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5cd7652cc2ce4bb/Belgeler/"/>
    </mc:Choice>
  </mc:AlternateContent>
  <xr:revisionPtr revIDLastSave="0" documentId="8_{01631CC6-9F93-47B5-B386-CB25737C911B}" xr6:coauthVersionLast="47" xr6:coauthVersionMax="47" xr10:uidLastSave="{00000000-0000-0000-0000-000000000000}"/>
  <bookViews>
    <workbookView xWindow="-98" yWindow="-98" windowWidth="21795" windowHeight="12975" firstSheet="1" activeTab="5" xr2:uid="{00000000-000D-0000-FFFF-FFFF00000000}"/>
  </bookViews>
  <sheets>
    <sheet name="00 | DASHBOARD" sheetId="1" r:id="rId1"/>
    <sheet name="Year 2010-2011" sheetId="2" r:id="rId2"/>
    <sheet name="functions" sheetId="3" r:id="rId3"/>
    <sheet name="France Sales Analysis" sheetId="4" r:id="rId4"/>
    <sheet name="04 | INSIGHTS" sheetId="5" r:id="rId5"/>
    <sheet name="05 | GUIDE" sheetId="6" r:id="rId6"/>
  </sheets>
  <definedNames>
    <definedName name="_xlnm._FilterDatabase" localSheetId="3" hidden="1">'France Sales Analysis'!$R$17:$T$17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011" i="3" l="1"/>
  <c r="P5010" i="3"/>
  <c r="P5009" i="3"/>
  <c r="P5008" i="3"/>
  <c r="P5007" i="3"/>
  <c r="P5006" i="3"/>
  <c r="P5005" i="3"/>
  <c r="P5004" i="3"/>
  <c r="P5003" i="3"/>
  <c r="P5002" i="3"/>
  <c r="P5001" i="3"/>
  <c r="P5000" i="3"/>
  <c r="P4999" i="3"/>
  <c r="P4998" i="3"/>
  <c r="P4997" i="3"/>
  <c r="P4996" i="3"/>
  <c r="P4995" i="3"/>
  <c r="P4994" i="3"/>
  <c r="P4993" i="3"/>
  <c r="P4992" i="3"/>
  <c r="P4991" i="3"/>
  <c r="P4990" i="3"/>
  <c r="P4989" i="3"/>
  <c r="P4988" i="3"/>
  <c r="P4987" i="3"/>
  <c r="P4986" i="3"/>
  <c r="P4985" i="3"/>
  <c r="P4984" i="3"/>
  <c r="P4983" i="3"/>
  <c r="P4982" i="3"/>
  <c r="P4981" i="3"/>
  <c r="P4980" i="3"/>
  <c r="P4979" i="3"/>
  <c r="P4978" i="3"/>
  <c r="P4977" i="3"/>
  <c r="P4976" i="3"/>
  <c r="P4975" i="3"/>
  <c r="P4974" i="3"/>
  <c r="P4973" i="3"/>
  <c r="P4972" i="3"/>
  <c r="P4971" i="3"/>
  <c r="P4970" i="3"/>
  <c r="P4969" i="3"/>
  <c r="P4968" i="3"/>
  <c r="P4967" i="3"/>
  <c r="P4966" i="3"/>
  <c r="P4965" i="3"/>
  <c r="P4964" i="3"/>
  <c r="P4963" i="3"/>
  <c r="P4962" i="3"/>
  <c r="P4961" i="3"/>
  <c r="P4960" i="3"/>
  <c r="P4959" i="3"/>
  <c r="P4958" i="3"/>
  <c r="P4957" i="3"/>
  <c r="P4956" i="3"/>
  <c r="P4955" i="3"/>
  <c r="P4954" i="3"/>
  <c r="P4953" i="3"/>
  <c r="P4952" i="3"/>
  <c r="P4951" i="3"/>
  <c r="P4950" i="3"/>
  <c r="P4949" i="3"/>
  <c r="P4948" i="3"/>
  <c r="P4947" i="3"/>
  <c r="P4946" i="3"/>
  <c r="P4945" i="3"/>
  <c r="P4944" i="3"/>
  <c r="P4943" i="3"/>
  <c r="P4942" i="3"/>
  <c r="P4941" i="3"/>
  <c r="P4940" i="3"/>
  <c r="P4939" i="3"/>
  <c r="P4938" i="3"/>
  <c r="P4937" i="3"/>
  <c r="P4936" i="3"/>
  <c r="P4935" i="3"/>
  <c r="P4934" i="3"/>
  <c r="P4933" i="3"/>
  <c r="P4932" i="3"/>
  <c r="P4931" i="3"/>
  <c r="P4930" i="3"/>
  <c r="P4929" i="3"/>
  <c r="P4928" i="3"/>
  <c r="P4927" i="3"/>
  <c r="P4926" i="3"/>
  <c r="P4925" i="3"/>
  <c r="P4924" i="3"/>
  <c r="P4923" i="3"/>
  <c r="P4922" i="3"/>
  <c r="P4921" i="3"/>
  <c r="P4920" i="3"/>
  <c r="P4919" i="3"/>
  <c r="P4918" i="3"/>
  <c r="P4917" i="3"/>
  <c r="P4916" i="3"/>
  <c r="P4915" i="3"/>
  <c r="P4914" i="3"/>
  <c r="P4913" i="3"/>
  <c r="P4912" i="3"/>
  <c r="P4911" i="3"/>
  <c r="P4910" i="3"/>
  <c r="P4909" i="3"/>
  <c r="P4908" i="3"/>
  <c r="P4907" i="3"/>
  <c r="P4906" i="3"/>
  <c r="P4905" i="3"/>
  <c r="P4904" i="3"/>
  <c r="P4903" i="3"/>
  <c r="P4902" i="3"/>
  <c r="P4901" i="3"/>
  <c r="P4900" i="3"/>
  <c r="P4899" i="3"/>
  <c r="P4898" i="3"/>
  <c r="P4897" i="3"/>
  <c r="P4896" i="3"/>
  <c r="P4895" i="3"/>
  <c r="P4894" i="3"/>
  <c r="P4893" i="3"/>
  <c r="P4892" i="3"/>
  <c r="P4891" i="3"/>
  <c r="P4890" i="3"/>
  <c r="P4889" i="3"/>
  <c r="P4888" i="3"/>
  <c r="P4887" i="3"/>
  <c r="P4886" i="3"/>
  <c r="P4885" i="3"/>
  <c r="P4884" i="3"/>
  <c r="P4883" i="3"/>
  <c r="P4882" i="3"/>
  <c r="P4881" i="3"/>
  <c r="P4880" i="3"/>
  <c r="P4879" i="3"/>
  <c r="P4878" i="3"/>
  <c r="P4877" i="3"/>
  <c r="P4876" i="3"/>
  <c r="P4875" i="3"/>
  <c r="P4874" i="3"/>
  <c r="P4873" i="3"/>
  <c r="P4872" i="3"/>
  <c r="P4871" i="3"/>
  <c r="P4870" i="3"/>
  <c r="P4869" i="3"/>
  <c r="P4868" i="3"/>
  <c r="P4867" i="3"/>
  <c r="P4866" i="3"/>
  <c r="P4865" i="3"/>
  <c r="P4864" i="3"/>
  <c r="P4863" i="3"/>
  <c r="P4862" i="3"/>
  <c r="P4861" i="3"/>
  <c r="P4860" i="3"/>
  <c r="P4859" i="3"/>
  <c r="P4858" i="3"/>
  <c r="P4857" i="3"/>
  <c r="P4856" i="3"/>
  <c r="P4855" i="3"/>
  <c r="P4854" i="3"/>
  <c r="P4853" i="3"/>
  <c r="P4852" i="3"/>
  <c r="P4851" i="3"/>
  <c r="P4850" i="3"/>
  <c r="P4849" i="3"/>
  <c r="P4848" i="3"/>
  <c r="P4847" i="3"/>
  <c r="P4846" i="3"/>
  <c r="P4845" i="3"/>
  <c r="P4844" i="3"/>
  <c r="P4843" i="3"/>
  <c r="P4842" i="3"/>
  <c r="P4841" i="3"/>
  <c r="P4840" i="3"/>
  <c r="P4839" i="3"/>
  <c r="P4838" i="3"/>
  <c r="P4837" i="3"/>
  <c r="P4836" i="3"/>
  <c r="P4835" i="3"/>
  <c r="P4834" i="3"/>
  <c r="P4833" i="3"/>
  <c r="P4832" i="3"/>
  <c r="P4831" i="3"/>
  <c r="P4830" i="3"/>
  <c r="P4829" i="3"/>
  <c r="P4828" i="3"/>
  <c r="P4827" i="3"/>
  <c r="P4826" i="3"/>
  <c r="P4825" i="3"/>
  <c r="P4824" i="3"/>
  <c r="P4823" i="3"/>
  <c r="P4822" i="3"/>
  <c r="P4821" i="3"/>
  <c r="P4820" i="3"/>
  <c r="P4819" i="3"/>
  <c r="P4818" i="3"/>
  <c r="P4817" i="3"/>
  <c r="P4816" i="3"/>
  <c r="P4815" i="3"/>
  <c r="P4814" i="3"/>
  <c r="P4813" i="3"/>
  <c r="P4812" i="3"/>
  <c r="P4811" i="3"/>
  <c r="P4810" i="3"/>
  <c r="P4809" i="3"/>
  <c r="P4808" i="3"/>
  <c r="P4807" i="3"/>
  <c r="P4806" i="3"/>
  <c r="P4805" i="3"/>
  <c r="P4804" i="3"/>
  <c r="P4803" i="3"/>
  <c r="P4802" i="3"/>
  <c r="P4801" i="3"/>
  <c r="P4800" i="3"/>
  <c r="P4799" i="3"/>
  <c r="P4798" i="3"/>
  <c r="P4797" i="3"/>
  <c r="P4796" i="3"/>
  <c r="P4795" i="3"/>
  <c r="P4794" i="3"/>
  <c r="P4793" i="3"/>
  <c r="P4792" i="3"/>
  <c r="P4791" i="3"/>
  <c r="P4790" i="3"/>
  <c r="P4789" i="3"/>
  <c r="P4788" i="3"/>
  <c r="P4787" i="3"/>
  <c r="P4786" i="3"/>
  <c r="P4785" i="3"/>
  <c r="P4784" i="3"/>
  <c r="P4783" i="3"/>
  <c r="P4782" i="3"/>
  <c r="P4781" i="3"/>
  <c r="P4780" i="3"/>
  <c r="P4779" i="3"/>
  <c r="P4778" i="3"/>
  <c r="P4777" i="3"/>
  <c r="P4776" i="3"/>
  <c r="P4775" i="3"/>
  <c r="P4774" i="3"/>
  <c r="P4773" i="3"/>
  <c r="P4772" i="3"/>
  <c r="P4771" i="3"/>
  <c r="P4770" i="3"/>
  <c r="P4769" i="3"/>
  <c r="P4768" i="3"/>
  <c r="P4767" i="3"/>
  <c r="P4766" i="3"/>
  <c r="P4765" i="3"/>
  <c r="P4764" i="3"/>
  <c r="P4763" i="3"/>
  <c r="P4762" i="3"/>
  <c r="P4761" i="3"/>
  <c r="P4760" i="3"/>
  <c r="P4759" i="3"/>
  <c r="P4758" i="3"/>
  <c r="P4757" i="3"/>
  <c r="P4756" i="3"/>
  <c r="P4755" i="3"/>
  <c r="P4754" i="3"/>
  <c r="P4753" i="3"/>
  <c r="P4752" i="3"/>
  <c r="P4751" i="3"/>
  <c r="P4750" i="3"/>
  <c r="P4749" i="3"/>
  <c r="P4748" i="3"/>
  <c r="P4747" i="3"/>
  <c r="P4746" i="3"/>
  <c r="P4745" i="3"/>
  <c r="P4744" i="3"/>
  <c r="P4743" i="3"/>
  <c r="P4742" i="3"/>
  <c r="P4741" i="3"/>
  <c r="P4740" i="3"/>
  <c r="P4739" i="3"/>
  <c r="P4738" i="3"/>
  <c r="P4737" i="3"/>
  <c r="P4736" i="3"/>
  <c r="P4735" i="3"/>
  <c r="P4734" i="3"/>
  <c r="P4733" i="3"/>
  <c r="P4732" i="3"/>
  <c r="P4731" i="3"/>
  <c r="P4730" i="3"/>
  <c r="P4729" i="3"/>
  <c r="P4728" i="3"/>
  <c r="P4727" i="3"/>
  <c r="P4726" i="3"/>
  <c r="P4725" i="3"/>
  <c r="P4724" i="3"/>
  <c r="P4723" i="3"/>
  <c r="P4722" i="3"/>
  <c r="P4721" i="3"/>
  <c r="P4720" i="3"/>
  <c r="P4719" i="3"/>
  <c r="P4718" i="3"/>
  <c r="P4717" i="3"/>
  <c r="P4716" i="3"/>
  <c r="P4715" i="3"/>
  <c r="P4714" i="3"/>
  <c r="P4713" i="3"/>
  <c r="P4712" i="3"/>
  <c r="P4711" i="3"/>
  <c r="P4710" i="3"/>
  <c r="P4709" i="3"/>
  <c r="P4708" i="3"/>
  <c r="P4707" i="3"/>
  <c r="P4706" i="3"/>
  <c r="P4705" i="3"/>
  <c r="P4704" i="3"/>
  <c r="P4703" i="3"/>
  <c r="P4702" i="3"/>
  <c r="P4701" i="3"/>
  <c r="P4700" i="3"/>
  <c r="P4699" i="3"/>
  <c r="P4698" i="3"/>
  <c r="P4697" i="3"/>
  <c r="P4696" i="3"/>
  <c r="P4695" i="3"/>
  <c r="P4694" i="3"/>
  <c r="P4693" i="3"/>
  <c r="P4692" i="3"/>
  <c r="P4691" i="3"/>
  <c r="P4690" i="3"/>
  <c r="P4689" i="3"/>
  <c r="P4688" i="3"/>
  <c r="P4687" i="3"/>
  <c r="P4686" i="3"/>
  <c r="P4685" i="3"/>
  <c r="P4684" i="3"/>
  <c r="P4683" i="3"/>
  <c r="P4682" i="3"/>
  <c r="P4681" i="3"/>
  <c r="P4680" i="3"/>
  <c r="P4679" i="3"/>
  <c r="P4678" i="3"/>
  <c r="P4677" i="3"/>
  <c r="P4676" i="3"/>
  <c r="P4675" i="3"/>
  <c r="P4674" i="3"/>
  <c r="P4673" i="3"/>
  <c r="P4672" i="3"/>
  <c r="P4671" i="3"/>
  <c r="P4670" i="3"/>
  <c r="P4669" i="3"/>
  <c r="P4668" i="3"/>
  <c r="P4667" i="3"/>
  <c r="P4666" i="3"/>
  <c r="P4665" i="3"/>
  <c r="P4664" i="3"/>
  <c r="P4663" i="3"/>
  <c r="P4662" i="3"/>
  <c r="P4661" i="3"/>
  <c r="P4660" i="3"/>
  <c r="P4659" i="3"/>
  <c r="P4658" i="3"/>
  <c r="P4657" i="3"/>
  <c r="P4656" i="3"/>
  <c r="P4655" i="3"/>
  <c r="P4654" i="3"/>
  <c r="P4653" i="3"/>
  <c r="P4652" i="3"/>
  <c r="P4651" i="3"/>
  <c r="P4650" i="3"/>
  <c r="P4649" i="3"/>
  <c r="P4648" i="3"/>
  <c r="P4647" i="3"/>
  <c r="P4646" i="3"/>
  <c r="P4645" i="3"/>
  <c r="P4644" i="3"/>
  <c r="P4643" i="3"/>
  <c r="P4642" i="3"/>
  <c r="P4641" i="3"/>
  <c r="P4640" i="3"/>
  <c r="P4639" i="3"/>
  <c r="P4638" i="3"/>
  <c r="P4637" i="3"/>
  <c r="P4636" i="3"/>
  <c r="P4635" i="3"/>
  <c r="P4634" i="3"/>
  <c r="P4633" i="3"/>
  <c r="P4632" i="3"/>
  <c r="P4631" i="3"/>
  <c r="P4630" i="3"/>
  <c r="P4629" i="3"/>
  <c r="P4628" i="3"/>
  <c r="P4627" i="3"/>
  <c r="P4626" i="3"/>
  <c r="P4625" i="3"/>
  <c r="P4624" i="3"/>
  <c r="P4623" i="3"/>
  <c r="P4622" i="3"/>
  <c r="P4621" i="3"/>
  <c r="P4620" i="3"/>
  <c r="P4619" i="3"/>
  <c r="P4618" i="3"/>
  <c r="P4617" i="3"/>
  <c r="P4616" i="3"/>
  <c r="P4615" i="3"/>
  <c r="P4614" i="3"/>
  <c r="P4613" i="3"/>
  <c r="P4612" i="3"/>
  <c r="P4611" i="3"/>
  <c r="P4610" i="3"/>
  <c r="P4609" i="3"/>
  <c r="P4608" i="3"/>
  <c r="P4607" i="3"/>
  <c r="P4606" i="3"/>
  <c r="P4605" i="3"/>
  <c r="P4604" i="3"/>
  <c r="P4603" i="3"/>
  <c r="P4602" i="3"/>
  <c r="P4601" i="3"/>
  <c r="P4600" i="3"/>
  <c r="P4599" i="3"/>
  <c r="P4598" i="3"/>
  <c r="P4597" i="3"/>
  <c r="P4596" i="3"/>
  <c r="P4595" i="3"/>
  <c r="P4594" i="3"/>
  <c r="P4593" i="3"/>
  <c r="P4592" i="3"/>
  <c r="P4591" i="3"/>
  <c r="P4590" i="3"/>
  <c r="P4589" i="3"/>
  <c r="P4588" i="3"/>
  <c r="P4587" i="3"/>
  <c r="P4586" i="3"/>
  <c r="P4585" i="3"/>
  <c r="P4584" i="3"/>
  <c r="P4583" i="3"/>
  <c r="P4582" i="3"/>
  <c r="P4581" i="3"/>
  <c r="P4580" i="3"/>
  <c r="P4579" i="3"/>
  <c r="P4578" i="3"/>
  <c r="P4577" i="3"/>
  <c r="P4576" i="3"/>
  <c r="P4575" i="3"/>
  <c r="P4574" i="3"/>
  <c r="P4573" i="3"/>
  <c r="P4572" i="3"/>
  <c r="P4571" i="3"/>
  <c r="P4570" i="3"/>
  <c r="P4569" i="3"/>
  <c r="P4568" i="3"/>
  <c r="P4567" i="3"/>
  <c r="P4566" i="3"/>
  <c r="P4565" i="3"/>
  <c r="P4564" i="3"/>
  <c r="P4563" i="3"/>
  <c r="P4562" i="3"/>
  <c r="P4561" i="3"/>
  <c r="P4560" i="3"/>
  <c r="P4559" i="3"/>
  <c r="P4558" i="3"/>
  <c r="P4557" i="3"/>
  <c r="P4556" i="3"/>
  <c r="P4555" i="3"/>
  <c r="P4554" i="3"/>
  <c r="P4553" i="3"/>
  <c r="P4552" i="3"/>
  <c r="P4551" i="3"/>
  <c r="P4550" i="3"/>
  <c r="P4549" i="3"/>
  <c r="P4548" i="3"/>
  <c r="P4547" i="3"/>
  <c r="P4546" i="3"/>
  <c r="P4545" i="3"/>
  <c r="P4544" i="3"/>
  <c r="P4543" i="3"/>
  <c r="P4542" i="3"/>
  <c r="P4541" i="3"/>
  <c r="P4540" i="3"/>
  <c r="P4539" i="3"/>
  <c r="P4538" i="3"/>
  <c r="P4537" i="3"/>
  <c r="P4536" i="3"/>
  <c r="P4535" i="3"/>
  <c r="P4534" i="3"/>
  <c r="P4533" i="3"/>
  <c r="P4532" i="3"/>
  <c r="P4531" i="3"/>
  <c r="P4530" i="3"/>
  <c r="P4529" i="3"/>
  <c r="P4528" i="3"/>
  <c r="P4527" i="3"/>
  <c r="P4526" i="3"/>
  <c r="P4525" i="3"/>
  <c r="P4524" i="3"/>
  <c r="P4523" i="3"/>
  <c r="P4522" i="3"/>
  <c r="P4521" i="3"/>
  <c r="P4520" i="3"/>
  <c r="P4519" i="3"/>
  <c r="P4518" i="3"/>
  <c r="P4517" i="3"/>
  <c r="P4516" i="3"/>
  <c r="P4515" i="3"/>
  <c r="P4514" i="3"/>
  <c r="P4513" i="3"/>
  <c r="P4512" i="3"/>
  <c r="P4511" i="3"/>
  <c r="P4510" i="3"/>
  <c r="P4509" i="3"/>
  <c r="P4508" i="3"/>
  <c r="P4507" i="3"/>
  <c r="P4506" i="3"/>
  <c r="P4505" i="3"/>
  <c r="P4504" i="3"/>
  <c r="P4503" i="3"/>
  <c r="P4502" i="3"/>
  <c r="P4501" i="3"/>
  <c r="P4500" i="3"/>
  <c r="P4499" i="3"/>
  <c r="P4498" i="3"/>
  <c r="P4497" i="3"/>
  <c r="P4496" i="3"/>
  <c r="P4495" i="3"/>
  <c r="P4494" i="3"/>
  <c r="P4493" i="3"/>
  <c r="P4492" i="3"/>
  <c r="P4491" i="3"/>
  <c r="P4490" i="3"/>
  <c r="P4489" i="3"/>
  <c r="P4488" i="3"/>
  <c r="P4487" i="3"/>
  <c r="P4486" i="3"/>
  <c r="P4485" i="3"/>
  <c r="P4484" i="3"/>
  <c r="P4483" i="3"/>
  <c r="P4482" i="3"/>
  <c r="P4481" i="3"/>
  <c r="P4480" i="3"/>
  <c r="P4479" i="3"/>
  <c r="P4478" i="3"/>
  <c r="P4477" i="3"/>
  <c r="P4476" i="3"/>
  <c r="P4475" i="3"/>
  <c r="P4474" i="3"/>
  <c r="P4473" i="3"/>
  <c r="P4472" i="3"/>
  <c r="P4471" i="3"/>
  <c r="P4470" i="3"/>
  <c r="P4469" i="3"/>
  <c r="P4468" i="3"/>
  <c r="P4467" i="3"/>
  <c r="P4466" i="3"/>
  <c r="P4465" i="3"/>
  <c r="P4464" i="3"/>
  <c r="P4463" i="3"/>
  <c r="P4462" i="3"/>
  <c r="P4461" i="3"/>
  <c r="P4460" i="3"/>
  <c r="P4459" i="3"/>
  <c r="P4458" i="3"/>
  <c r="P4457" i="3"/>
  <c r="P4456" i="3"/>
  <c r="P4455" i="3"/>
  <c r="P4454" i="3"/>
  <c r="P4453" i="3"/>
  <c r="P4452" i="3"/>
  <c r="P4451" i="3"/>
  <c r="P4450" i="3"/>
  <c r="P4449" i="3"/>
  <c r="P4448" i="3"/>
  <c r="P4447" i="3"/>
  <c r="P4446" i="3"/>
  <c r="P4445" i="3"/>
  <c r="P4444" i="3"/>
  <c r="P4443" i="3"/>
  <c r="P4442" i="3"/>
  <c r="P4441" i="3"/>
  <c r="P4440" i="3"/>
  <c r="P4439" i="3"/>
  <c r="P4438" i="3"/>
  <c r="P4437" i="3"/>
  <c r="P4436" i="3"/>
  <c r="P4435" i="3"/>
  <c r="P4434" i="3"/>
  <c r="P4433" i="3"/>
  <c r="P4432" i="3"/>
  <c r="P4431" i="3"/>
  <c r="P4430" i="3"/>
  <c r="P4429" i="3"/>
  <c r="P4428" i="3"/>
  <c r="P4427" i="3"/>
  <c r="P4426" i="3"/>
  <c r="P4425" i="3"/>
  <c r="P4424" i="3"/>
  <c r="P4423" i="3"/>
  <c r="P4422" i="3"/>
  <c r="P4421" i="3"/>
  <c r="P4420" i="3"/>
  <c r="P4419" i="3"/>
  <c r="P4418" i="3"/>
  <c r="P4417" i="3"/>
  <c r="P4416" i="3"/>
  <c r="P4415" i="3"/>
  <c r="P4414" i="3"/>
  <c r="P4413" i="3"/>
  <c r="P4412" i="3"/>
  <c r="P4411" i="3"/>
  <c r="P4410" i="3"/>
  <c r="P4409" i="3"/>
  <c r="P4408" i="3"/>
  <c r="P4407" i="3"/>
  <c r="P4406" i="3"/>
  <c r="P4405" i="3"/>
  <c r="P4404" i="3"/>
  <c r="P4403" i="3"/>
  <c r="P4402" i="3"/>
  <c r="P4401" i="3"/>
  <c r="P4400" i="3"/>
  <c r="P4399" i="3"/>
  <c r="P4398" i="3"/>
  <c r="P4397" i="3"/>
  <c r="P4396" i="3"/>
  <c r="P4395" i="3"/>
  <c r="P4394" i="3"/>
  <c r="P4393" i="3"/>
  <c r="P4392" i="3"/>
  <c r="P4391" i="3"/>
  <c r="P4390" i="3"/>
  <c r="P4389" i="3"/>
  <c r="P4388" i="3"/>
  <c r="P4387" i="3"/>
  <c r="P4386" i="3"/>
  <c r="P4385" i="3"/>
  <c r="P4384" i="3"/>
  <c r="P4383" i="3"/>
  <c r="P4382" i="3"/>
  <c r="P4381" i="3"/>
  <c r="P4380" i="3"/>
  <c r="P4379" i="3"/>
  <c r="P4378" i="3"/>
  <c r="P4377" i="3"/>
  <c r="P4376" i="3"/>
  <c r="P4375" i="3"/>
  <c r="P4374" i="3"/>
  <c r="P4373" i="3"/>
  <c r="P4372" i="3"/>
  <c r="P4371" i="3"/>
  <c r="P4370" i="3"/>
  <c r="P4369" i="3"/>
  <c r="P4368" i="3"/>
  <c r="P4367" i="3"/>
  <c r="P4366" i="3"/>
  <c r="P4365" i="3"/>
  <c r="P4364" i="3"/>
  <c r="P4363" i="3"/>
  <c r="P4362" i="3"/>
  <c r="P4361" i="3"/>
  <c r="P4360" i="3"/>
  <c r="P4359" i="3"/>
  <c r="P4358" i="3"/>
  <c r="P4357" i="3"/>
  <c r="P4356" i="3"/>
  <c r="P4355" i="3"/>
  <c r="P4354" i="3"/>
  <c r="P4353" i="3"/>
  <c r="P4352" i="3"/>
  <c r="P4351" i="3"/>
  <c r="P4350" i="3"/>
  <c r="P4349" i="3"/>
  <c r="P4348" i="3"/>
  <c r="P4347" i="3"/>
  <c r="P4346" i="3"/>
  <c r="P4345" i="3"/>
  <c r="P4344" i="3"/>
  <c r="P4343" i="3"/>
  <c r="P4342" i="3"/>
  <c r="P4341" i="3"/>
  <c r="P4340" i="3"/>
  <c r="P4339" i="3"/>
  <c r="P4338" i="3"/>
  <c r="P4337" i="3"/>
  <c r="P4336" i="3"/>
  <c r="P4335" i="3"/>
  <c r="P4334" i="3"/>
  <c r="P4333" i="3"/>
  <c r="P4332" i="3"/>
  <c r="P4331" i="3"/>
  <c r="P4330" i="3"/>
  <c r="P4329" i="3"/>
  <c r="P4328" i="3"/>
  <c r="P4327" i="3"/>
  <c r="P4326" i="3"/>
  <c r="P4325" i="3"/>
  <c r="P4324" i="3"/>
  <c r="P4323" i="3"/>
  <c r="P4322" i="3"/>
  <c r="P4321" i="3"/>
  <c r="P4320" i="3"/>
  <c r="P4319" i="3"/>
  <c r="P4318" i="3"/>
  <c r="P4317" i="3"/>
  <c r="P4316" i="3"/>
  <c r="P4315" i="3"/>
  <c r="P4314" i="3"/>
  <c r="P4313" i="3"/>
  <c r="P4312" i="3"/>
  <c r="P4311" i="3"/>
  <c r="P4310" i="3"/>
  <c r="P4309" i="3"/>
  <c r="P4308" i="3"/>
  <c r="P4307" i="3"/>
  <c r="P4306" i="3"/>
  <c r="P4305" i="3"/>
  <c r="P4304" i="3"/>
  <c r="P4303" i="3"/>
  <c r="P4302" i="3"/>
  <c r="P4301" i="3"/>
  <c r="P4300" i="3"/>
  <c r="P4299" i="3"/>
  <c r="P4298" i="3"/>
  <c r="P4297" i="3"/>
  <c r="P4296" i="3"/>
  <c r="P4295" i="3"/>
  <c r="P4294" i="3"/>
  <c r="P4293" i="3"/>
  <c r="P4292" i="3"/>
  <c r="P4291" i="3"/>
  <c r="P4290" i="3"/>
  <c r="P4289" i="3"/>
  <c r="P4288" i="3"/>
  <c r="P4287" i="3"/>
  <c r="P4286" i="3"/>
  <c r="P4285" i="3"/>
  <c r="P4284" i="3"/>
  <c r="P4283" i="3"/>
  <c r="P4282" i="3"/>
  <c r="P4281" i="3"/>
  <c r="P4280" i="3"/>
  <c r="P4279" i="3"/>
  <c r="P4278" i="3"/>
  <c r="P4277" i="3"/>
  <c r="P4276" i="3"/>
  <c r="P4275" i="3"/>
  <c r="P4274" i="3"/>
  <c r="P4273" i="3"/>
  <c r="P4272" i="3"/>
  <c r="P4271" i="3"/>
  <c r="P4270" i="3"/>
  <c r="P4269" i="3"/>
  <c r="P4268" i="3"/>
  <c r="P4267" i="3"/>
  <c r="P4266" i="3"/>
  <c r="P4265" i="3"/>
  <c r="P4264" i="3"/>
  <c r="P4263" i="3"/>
  <c r="P4262" i="3"/>
  <c r="P4261" i="3"/>
  <c r="P4260" i="3"/>
  <c r="P4259" i="3"/>
  <c r="P4258" i="3"/>
  <c r="P4257" i="3"/>
  <c r="P4256" i="3"/>
  <c r="P4255" i="3"/>
  <c r="P4254" i="3"/>
  <c r="P4253" i="3"/>
  <c r="P4252" i="3"/>
  <c r="P4251" i="3"/>
  <c r="P4250" i="3"/>
  <c r="P4249" i="3"/>
  <c r="P4248" i="3"/>
  <c r="P4247" i="3"/>
  <c r="P4246" i="3"/>
  <c r="P4245" i="3"/>
  <c r="P4244" i="3"/>
  <c r="P4243" i="3"/>
  <c r="P4242" i="3"/>
  <c r="P4241" i="3"/>
  <c r="P4240" i="3"/>
  <c r="P4239" i="3"/>
  <c r="P4238" i="3"/>
  <c r="P4237" i="3"/>
  <c r="P4236" i="3"/>
  <c r="P4235" i="3"/>
  <c r="P4234" i="3"/>
  <c r="P4233" i="3"/>
  <c r="P4232" i="3"/>
  <c r="P4231" i="3"/>
  <c r="P4230" i="3"/>
  <c r="P4229" i="3"/>
  <c r="P4228" i="3"/>
  <c r="P4227" i="3"/>
  <c r="P4226" i="3"/>
  <c r="P4225" i="3"/>
  <c r="P4224" i="3"/>
  <c r="P4223" i="3"/>
  <c r="P4222" i="3"/>
  <c r="P4221" i="3"/>
  <c r="P4220" i="3"/>
  <c r="P4219" i="3"/>
  <c r="P4218" i="3"/>
  <c r="P4217" i="3"/>
  <c r="P4216" i="3"/>
  <c r="P4215" i="3"/>
  <c r="P4214" i="3"/>
  <c r="P4213" i="3"/>
  <c r="P4212" i="3"/>
  <c r="P4211" i="3"/>
  <c r="P4210" i="3"/>
  <c r="P4209" i="3"/>
  <c r="P4208" i="3"/>
  <c r="P4207" i="3"/>
  <c r="P4206" i="3"/>
  <c r="P4205" i="3"/>
  <c r="P4204" i="3"/>
  <c r="P4203" i="3"/>
  <c r="P4202" i="3"/>
  <c r="P4201" i="3"/>
  <c r="P4200" i="3"/>
  <c r="P4199" i="3"/>
  <c r="P4198" i="3"/>
  <c r="P4197" i="3"/>
  <c r="P4196" i="3"/>
  <c r="P4195" i="3"/>
  <c r="P4194" i="3"/>
  <c r="P4193" i="3"/>
  <c r="P4192" i="3"/>
  <c r="P4191" i="3"/>
  <c r="P4190" i="3"/>
  <c r="P4189" i="3"/>
  <c r="P4188" i="3"/>
  <c r="P4187" i="3"/>
  <c r="P4186" i="3"/>
  <c r="P4185" i="3"/>
  <c r="P4184" i="3"/>
  <c r="P4183" i="3"/>
  <c r="P4182" i="3"/>
  <c r="P4181" i="3"/>
  <c r="P4180" i="3"/>
  <c r="P4179" i="3"/>
  <c r="P4178" i="3"/>
  <c r="P4177" i="3"/>
  <c r="P4176" i="3"/>
  <c r="P4175" i="3"/>
  <c r="P4174" i="3"/>
  <c r="P4173" i="3"/>
  <c r="P4172" i="3"/>
  <c r="P4171" i="3"/>
  <c r="P4170" i="3"/>
  <c r="P4169" i="3"/>
  <c r="P4168" i="3"/>
  <c r="P4167" i="3"/>
  <c r="P4166" i="3"/>
  <c r="P4165" i="3"/>
  <c r="P4164" i="3"/>
  <c r="P4163" i="3"/>
  <c r="P4162" i="3"/>
  <c r="P4161" i="3"/>
  <c r="P4160" i="3"/>
  <c r="P4159" i="3"/>
  <c r="P4158" i="3"/>
  <c r="P4157" i="3"/>
  <c r="P4156" i="3"/>
  <c r="P4155" i="3"/>
  <c r="P4154" i="3"/>
  <c r="P4153" i="3"/>
  <c r="P4152" i="3"/>
  <c r="P4151" i="3"/>
  <c r="P4150" i="3"/>
  <c r="P4149" i="3"/>
  <c r="P4148" i="3"/>
  <c r="P4147" i="3"/>
  <c r="P4146" i="3"/>
  <c r="P4145" i="3"/>
  <c r="P4144" i="3"/>
  <c r="P4143" i="3"/>
  <c r="P4142" i="3"/>
  <c r="P4141" i="3"/>
  <c r="P4140" i="3"/>
  <c r="P4139" i="3"/>
  <c r="P4138" i="3"/>
  <c r="P4137" i="3"/>
  <c r="P4136" i="3"/>
  <c r="P4135" i="3"/>
  <c r="P4134" i="3"/>
  <c r="P4133" i="3"/>
  <c r="P4132" i="3"/>
  <c r="P4131" i="3"/>
  <c r="P4130" i="3"/>
  <c r="P4129" i="3"/>
  <c r="P4128" i="3"/>
  <c r="P4127" i="3"/>
  <c r="P4126" i="3"/>
  <c r="P4125" i="3"/>
  <c r="P4124" i="3"/>
  <c r="P4123" i="3"/>
  <c r="P4122" i="3"/>
  <c r="P4121" i="3"/>
  <c r="P4120" i="3"/>
  <c r="P4119" i="3"/>
  <c r="P4118" i="3"/>
  <c r="P4117" i="3"/>
  <c r="P4116" i="3"/>
  <c r="P4115" i="3"/>
  <c r="P4114" i="3"/>
  <c r="P4113" i="3"/>
  <c r="P4112" i="3"/>
  <c r="P4111" i="3"/>
  <c r="P4110" i="3"/>
  <c r="P4109" i="3"/>
  <c r="P4108" i="3"/>
  <c r="P4107" i="3"/>
  <c r="P4106" i="3"/>
  <c r="P4105" i="3"/>
  <c r="P4104" i="3"/>
  <c r="P4103" i="3"/>
  <c r="P4102" i="3"/>
  <c r="P4101" i="3"/>
  <c r="P4100" i="3"/>
  <c r="P4099" i="3"/>
  <c r="P4098" i="3"/>
  <c r="P4097" i="3"/>
  <c r="P4096" i="3"/>
  <c r="P4095" i="3"/>
  <c r="P4094" i="3"/>
  <c r="P4093" i="3"/>
  <c r="P4092" i="3"/>
  <c r="P4091" i="3"/>
  <c r="P4090" i="3"/>
  <c r="P4089" i="3"/>
  <c r="P4088" i="3"/>
  <c r="P4087" i="3"/>
  <c r="P4086" i="3"/>
  <c r="P4085" i="3"/>
  <c r="P4084" i="3"/>
  <c r="P4083" i="3"/>
  <c r="P4082" i="3"/>
  <c r="P4081" i="3"/>
  <c r="P4080" i="3"/>
  <c r="P4079" i="3"/>
  <c r="P4078" i="3"/>
  <c r="P4077" i="3"/>
  <c r="P4076" i="3"/>
  <c r="P4075" i="3"/>
  <c r="P4074" i="3"/>
  <c r="P4073" i="3"/>
  <c r="P4072" i="3"/>
  <c r="P4071" i="3"/>
  <c r="P4070" i="3"/>
  <c r="P4069" i="3"/>
  <c r="P4068" i="3"/>
  <c r="P4067" i="3"/>
  <c r="P4066" i="3"/>
  <c r="P4065" i="3"/>
  <c r="P4064" i="3"/>
  <c r="P4063" i="3"/>
  <c r="P4062" i="3"/>
  <c r="P4061" i="3"/>
  <c r="P4060" i="3"/>
  <c r="P4059" i="3"/>
  <c r="P4058" i="3"/>
  <c r="P4057" i="3"/>
  <c r="P4056" i="3"/>
  <c r="P4055" i="3"/>
  <c r="P4054" i="3"/>
  <c r="P4053" i="3"/>
  <c r="P4052" i="3"/>
  <c r="P4051" i="3"/>
  <c r="P4050" i="3"/>
  <c r="P4049" i="3"/>
  <c r="P4048" i="3"/>
  <c r="P4047" i="3"/>
  <c r="P4046" i="3"/>
  <c r="P4045" i="3"/>
  <c r="P4044" i="3"/>
  <c r="P4043" i="3"/>
  <c r="P4042" i="3"/>
  <c r="P4041" i="3"/>
  <c r="P4040" i="3"/>
  <c r="P4039" i="3"/>
  <c r="P4038" i="3"/>
  <c r="P4037" i="3"/>
  <c r="P4036" i="3"/>
  <c r="P4035" i="3"/>
  <c r="P4034" i="3"/>
  <c r="P4033" i="3"/>
  <c r="P4032" i="3"/>
  <c r="P4031" i="3"/>
  <c r="P4030" i="3"/>
  <c r="P4029" i="3"/>
  <c r="P4028" i="3"/>
  <c r="P4027" i="3"/>
  <c r="P4026" i="3"/>
  <c r="P4025" i="3"/>
  <c r="P4024" i="3"/>
  <c r="P4023" i="3"/>
  <c r="P4022" i="3"/>
  <c r="P4021" i="3"/>
  <c r="P4020" i="3"/>
  <c r="P4019" i="3"/>
  <c r="P4018" i="3"/>
  <c r="P4017" i="3"/>
  <c r="P4016" i="3"/>
  <c r="P4015" i="3"/>
  <c r="P4014" i="3"/>
  <c r="P4013" i="3"/>
  <c r="P4012" i="3"/>
  <c r="P4011" i="3"/>
  <c r="P4010" i="3"/>
  <c r="P4009" i="3"/>
  <c r="P4008" i="3"/>
  <c r="P4007" i="3"/>
  <c r="P4006" i="3"/>
  <c r="P4005" i="3"/>
  <c r="P4004" i="3"/>
  <c r="P4003" i="3"/>
  <c r="P4002" i="3"/>
  <c r="P4001" i="3"/>
  <c r="P4000" i="3"/>
  <c r="P3999" i="3"/>
  <c r="P3998" i="3"/>
  <c r="P3997" i="3"/>
  <c r="P3996" i="3"/>
  <c r="P3995" i="3"/>
  <c r="P3994" i="3"/>
  <c r="P3993" i="3"/>
  <c r="P3992" i="3"/>
  <c r="P3991" i="3"/>
  <c r="P3990" i="3"/>
  <c r="P3989" i="3"/>
  <c r="P3988" i="3"/>
  <c r="P3987" i="3"/>
  <c r="P3986" i="3"/>
  <c r="P3985" i="3"/>
  <c r="P3984" i="3"/>
  <c r="P3983" i="3"/>
  <c r="P3982" i="3"/>
  <c r="P3981" i="3"/>
  <c r="P3980" i="3"/>
  <c r="P3979" i="3"/>
  <c r="P3978" i="3"/>
  <c r="P3977" i="3"/>
  <c r="P3976" i="3"/>
  <c r="P3975" i="3"/>
  <c r="P3974" i="3"/>
  <c r="P3973" i="3"/>
  <c r="P3972" i="3"/>
  <c r="P3971" i="3"/>
  <c r="P3970" i="3"/>
  <c r="P3969" i="3"/>
  <c r="P3968" i="3"/>
  <c r="P3967" i="3"/>
  <c r="P3966" i="3"/>
  <c r="P3965" i="3"/>
  <c r="P3964" i="3"/>
  <c r="P3963" i="3"/>
  <c r="P3962" i="3"/>
  <c r="P3961" i="3"/>
  <c r="P3960" i="3"/>
  <c r="P3959" i="3"/>
  <c r="P3958" i="3"/>
  <c r="P3957" i="3"/>
  <c r="P3956" i="3"/>
  <c r="P3955" i="3"/>
  <c r="P3954" i="3"/>
  <c r="P3953" i="3"/>
  <c r="P3952" i="3"/>
  <c r="P3951" i="3"/>
  <c r="P3950" i="3"/>
  <c r="P3949" i="3"/>
  <c r="P3948" i="3"/>
  <c r="P3947" i="3"/>
  <c r="P3946" i="3"/>
  <c r="P3945" i="3"/>
  <c r="P3944" i="3"/>
  <c r="P3943" i="3"/>
  <c r="P3942" i="3"/>
  <c r="P3941" i="3"/>
  <c r="P3940" i="3"/>
  <c r="P3939" i="3"/>
  <c r="P3938" i="3"/>
  <c r="P3937" i="3"/>
  <c r="P3936" i="3"/>
  <c r="P3935" i="3"/>
  <c r="P3934" i="3"/>
  <c r="P3933" i="3"/>
  <c r="P3932" i="3"/>
  <c r="P3931" i="3"/>
  <c r="P3930" i="3"/>
  <c r="P3929" i="3"/>
  <c r="P3928" i="3"/>
  <c r="P3927" i="3"/>
  <c r="P3926" i="3"/>
  <c r="P3925" i="3"/>
  <c r="P3924" i="3"/>
  <c r="P3923" i="3"/>
  <c r="P3922" i="3"/>
  <c r="P3921" i="3"/>
  <c r="P3920" i="3"/>
  <c r="P3919" i="3"/>
  <c r="P3918" i="3"/>
  <c r="P3917" i="3"/>
  <c r="P3916" i="3"/>
  <c r="P3915" i="3"/>
  <c r="P3914" i="3"/>
  <c r="P3913" i="3"/>
  <c r="P3912" i="3"/>
  <c r="P3911" i="3"/>
  <c r="P3910" i="3"/>
  <c r="P3909" i="3"/>
  <c r="P3908" i="3"/>
  <c r="P3907" i="3"/>
  <c r="P3906" i="3"/>
  <c r="P3905" i="3"/>
  <c r="P3904" i="3"/>
  <c r="P3903" i="3"/>
  <c r="P3902" i="3"/>
  <c r="P3901" i="3"/>
  <c r="P3900" i="3"/>
  <c r="P3899" i="3"/>
  <c r="P3898" i="3"/>
  <c r="P3897" i="3"/>
  <c r="P3896" i="3"/>
  <c r="P3895" i="3"/>
  <c r="P3894" i="3"/>
  <c r="P3893" i="3"/>
  <c r="P3892" i="3"/>
  <c r="P3891" i="3"/>
  <c r="P3890" i="3"/>
  <c r="P3889" i="3"/>
  <c r="P3888" i="3"/>
  <c r="P3887" i="3"/>
  <c r="P3886" i="3"/>
  <c r="P3885" i="3"/>
  <c r="P3884" i="3"/>
  <c r="P3883" i="3"/>
  <c r="P3882" i="3"/>
  <c r="P3881" i="3"/>
  <c r="P3880" i="3"/>
  <c r="P3879" i="3"/>
  <c r="P3878" i="3"/>
  <c r="P3877" i="3"/>
  <c r="P3876" i="3"/>
  <c r="P3875" i="3"/>
  <c r="P3874" i="3"/>
  <c r="P3873" i="3"/>
  <c r="P3872" i="3"/>
  <c r="P3871" i="3"/>
  <c r="P3870" i="3"/>
  <c r="P3869" i="3"/>
  <c r="P3868" i="3"/>
  <c r="P3867" i="3"/>
  <c r="P3866" i="3"/>
  <c r="P3865" i="3"/>
  <c r="P3864" i="3"/>
  <c r="P3863" i="3"/>
  <c r="P3862" i="3"/>
  <c r="P3861" i="3"/>
  <c r="P3860" i="3"/>
  <c r="P3859" i="3"/>
  <c r="P3858" i="3"/>
  <c r="P3857" i="3"/>
  <c r="P3856" i="3"/>
  <c r="P3855" i="3"/>
  <c r="P3854" i="3"/>
  <c r="P3853" i="3"/>
  <c r="P3852" i="3"/>
  <c r="P3851" i="3"/>
  <c r="P3850" i="3"/>
  <c r="P3849" i="3"/>
  <c r="P3848" i="3"/>
  <c r="P3847" i="3"/>
  <c r="P3846" i="3"/>
  <c r="P3845" i="3"/>
  <c r="P3844" i="3"/>
  <c r="P3843" i="3"/>
  <c r="P3842" i="3"/>
  <c r="P3841" i="3"/>
  <c r="P3840" i="3"/>
  <c r="P3839" i="3"/>
  <c r="P3838" i="3"/>
  <c r="P3837" i="3"/>
  <c r="P3836" i="3"/>
  <c r="P3835" i="3"/>
  <c r="P3834" i="3"/>
  <c r="P3833" i="3"/>
  <c r="P3832" i="3"/>
  <c r="P3831" i="3"/>
  <c r="P3830" i="3"/>
  <c r="P3829" i="3"/>
  <c r="P3828" i="3"/>
  <c r="P3827" i="3"/>
  <c r="P3826" i="3"/>
  <c r="P3825" i="3"/>
  <c r="P3824" i="3"/>
  <c r="P3823" i="3"/>
  <c r="P3822" i="3"/>
  <c r="P3821" i="3"/>
  <c r="P3820" i="3"/>
  <c r="P3819" i="3"/>
  <c r="P3818" i="3"/>
  <c r="P3817" i="3"/>
  <c r="P3816" i="3"/>
  <c r="P3815" i="3"/>
  <c r="P3814" i="3"/>
  <c r="P3813" i="3"/>
  <c r="P3812" i="3"/>
  <c r="P3811" i="3"/>
  <c r="P3810" i="3"/>
  <c r="P3809" i="3"/>
  <c r="P3808" i="3"/>
  <c r="P3807" i="3"/>
  <c r="P3806" i="3"/>
  <c r="P3805" i="3"/>
  <c r="P3804" i="3"/>
  <c r="P3803" i="3"/>
  <c r="P3802" i="3"/>
  <c r="P3801" i="3"/>
  <c r="P3800" i="3"/>
  <c r="P3799" i="3"/>
  <c r="P3798" i="3"/>
  <c r="P3797" i="3"/>
  <c r="P3796" i="3"/>
  <c r="P3795" i="3"/>
  <c r="P3794" i="3"/>
  <c r="P3793" i="3"/>
  <c r="P3792" i="3"/>
  <c r="P3791" i="3"/>
  <c r="P3790" i="3"/>
  <c r="P3789" i="3"/>
  <c r="P3788" i="3"/>
  <c r="P3787" i="3"/>
  <c r="P3786" i="3"/>
  <c r="P3785" i="3"/>
  <c r="P3784" i="3"/>
  <c r="P3783" i="3"/>
  <c r="P3782" i="3"/>
  <c r="P3781" i="3"/>
  <c r="P3780" i="3"/>
  <c r="P3779" i="3"/>
  <c r="P3778" i="3"/>
  <c r="P3777" i="3"/>
  <c r="P3776" i="3"/>
  <c r="P3775" i="3"/>
  <c r="P3774" i="3"/>
  <c r="P3773" i="3"/>
  <c r="P3772" i="3"/>
  <c r="P3771" i="3"/>
  <c r="P3770" i="3"/>
  <c r="P3769" i="3"/>
  <c r="P3768" i="3"/>
  <c r="P3767" i="3"/>
  <c r="P3766" i="3"/>
  <c r="P3765" i="3"/>
  <c r="P3764" i="3"/>
  <c r="P3763" i="3"/>
  <c r="P3762" i="3"/>
  <c r="P3761" i="3"/>
  <c r="P3760" i="3"/>
  <c r="P3759" i="3"/>
  <c r="P3758" i="3"/>
  <c r="P3757" i="3"/>
  <c r="P3756" i="3"/>
  <c r="P3755" i="3"/>
  <c r="P3754" i="3"/>
  <c r="P3753" i="3"/>
  <c r="P3752" i="3"/>
  <c r="P3751" i="3"/>
  <c r="P3750" i="3"/>
  <c r="P3749" i="3"/>
  <c r="P3748" i="3"/>
  <c r="P3747" i="3"/>
  <c r="P3746" i="3"/>
  <c r="P3745" i="3"/>
  <c r="P3744" i="3"/>
  <c r="P3743" i="3"/>
  <c r="P3742" i="3"/>
  <c r="P3741" i="3"/>
  <c r="P3740" i="3"/>
  <c r="P3739" i="3"/>
  <c r="P3738" i="3"/>
  <c r="P3737" i="3"/>
  <c r="P3736" i="3"/>
  <c r="P3735" i="3"/>
  <c r="P3734" i="3"/>
  <c r="P3733" i="3"/>
  <c r="P3732" i="3"/>
  <c r="P3731" i="3"/>
  <c r="P3730" i="3"/>
  <c r="P3729" i="3"/>
  <c r="P3728" i="3"/>
  <c r="P3727" i="3"/>
  <c r="P3726" i="3"/>
  <c r="P3725" i="3"/>
  <c r="P3724" i="3"/>
  <c r="P3723" i="3"/>
  <c r="P3722" i="3"/>
  <c r="P3721" i="3"/>
  <c r="P3720" i="3"/>
  <c r="P3719" i="3"/>
  <c r="P3718" i="3"/>
  <c r="P3717" i="3"/>
  <c r="P3716" i="3"/>
  <c r="P3715" i="3"/>
  <c r="P3714" i="3"/>
  <c r="P3713" i="3"/>
  <c r="P3712" i="3"/>
  <c r="P3711" i="3"/>
  <c r="P3710" i="3"/>
  <c r="P3709" i="3"/>
  <c r="P3708" i="3"/>
  <c r="P3707" i="3"/>
  <c r="P3706" i="3"/>
  <c r="P3705" i="3"/>
  <c r="P3704" i="3"/>
  <c r="P3703" i="3"/>
  <c r="P3702" i="3"/>
  <c r="P3701" i="3"/>
  <c r="P3700" i="3"/>
  <c r="P3699" i="3"/>
  <c r="P3698" i="3"/>
  <c r="P3697" i="3"/>
  <c r="P3696" i="3"/>
  <c r="P3695" i="3"/>
  <c r="P3694" i="3"/>
  <c r="P3693" i="3"/>
  <c r="P3692" i="3"/>
  <c r="P3691" i="3"/>
  <c r="P3690" i="3"/>
  <c r="P3689" i="3"/>
  <c r="P3688" i="3"/>
  <c r="P3687" i="3"/>
  <c r="P3686" i="3"/>
  <c r="P3685" i="3"/>
  <c r="P3684" i="3"/>
  <c r="P3683" i="3"/>
  <c r="P3682" i="3"/>
  <c r="P3681" i="3"/>
  <c r="P3680" i="3"/>
  <c r="P3679" i="3"/>
  <c r="P3678" i="3"/>
  <c r="P3677" i="3"/>
  <c r="P3676" i="3"/>
  <c r="P3675" i="3"/>
  <c r="P3674" i="3"/>
  <c r="P3673" i="3"/>
  <c r="P3672" i="3"/>
  <c r="P3671" i="3"/>
  <c r="P3670" i="3"/>
  <c r="P3669" i="3"/>
  <c r="P3668" i="3"/>
  <c r="P3667" i="3"/>
  <c r="P3666" i="3"/>
  <c r="P3665" i="3"/>
  <c r="P3664" i="3"/>
  <c r="P3663" i="3"/>
  <c r="P3662" i="3"/>
  <c r="P3661" i="3"/>
  <c r="P3660" i="3"/>
  <c r="P3659" i="3"/>
  <c r="P3658" i="3"/>
  <c r="P3657" i="3"/>
  <c r="P3656" i="3"/>
  <c r="P3655" i="3"/>
  <c r="P3654" i="3"/>
  <c r="P3653" i="3"/>
  <c r="P3652" i="3"/>
  <c r="P3651" i="3"/>
  <c r="P3650" i="3"/>
  <c r="P3649" i="3"/>
  <c r="P3648" i="3"/>
  <c r="P3647" i="3"/>
  <c r="P3646" i="3"/>
  <c r="P3645" i="3"/>
  <c r="P3644" i="3"/>
  <c r="P3643" i="3"/>
  <c r="P3642" i="3"/>
  <c r="P3641" i="3"/>
  <c r="P3640" i="3"/>
  <c r="P3639" i="3"/>
  <c r="P3638" i="3"/>
  <c r="P3637" i="3"/>
  <c r="P3636" i="3"/>
  <c r="P3635" i="3"/>
  <c r="P3634" i="3"/>
  <c r="P3633" i="3"/>
  <c r="P3632" i="3"/>
  <c r="P3631" i="3"/>
  <c r="P3630" i="3"/>
  <c r="P3629" i="3"/>
  <c r="P3628" i="3"/>
  <c r="P3627" i="3"/>
  <c r="P3626" i="3"/>
  <c r="P3625" i="3"/>
  <c r="P3624" i="3"/>
  <c r="P3623" i="3"/>
  <c r="P3622" i="3"/>
  <c r="P3621" i="3"/>
  <c r="P3620" i="3"/>
  <c r="P3619" i="3"/>
  <c r="P3618" i="3"/>
  <c r="P3617" i="3"/>
  <c r="P3616" i="3"/>
  <c r="P3615" i="3"/>
  <c r="P3614" i="3"/>
  <c r="P3613" i="3"/>
  <c r="P3612" i="3"/>
  <c r="P3611" i="3"/>
  <c r="P3610" i="3"/>
  <c r="P3609" i="3"/>
  <c r="P3608" i="3"/>
  <c r="P3607" i="3"/>
  <c r="P3606" i="3"/>
  <c r="P3605" i="3"/>
  <c r="P3604" i="3"/>
  <c r="P3603" i="3"/>
  <c r="P3602" i="3"/>
  <c r="P3601" i="3"/>
  <c r="P3600" i="3"/>
  <c r="P3599" i="3"/>
  <c r="P3598" i="3"/>
  <c r="P3597" i="3"/>
  <c r="P3596" i="3"/>
  <c r="P3595" i="3"/>
  <c r="P3594" i="3"/>
  <c r="P3593" i="3"/>
  <c r="P3592" i="3"/>
  <c r="P3591" i="3"/>
  <c r="P3590" i="3"/>
  <c r="P3589" i="3"/>
  <c r="P3588" i="3"/>
  <c r="P3587" i="3"/>
  <c r="P3586" i="3"/>
  <c r="P3585" i="3"/>
  <c r="P3584" i="3"/>
  <c r="P3583" i="3"/>
  <c r="P3582" i="3"/>
  <c r="P3581" i="3"/>
  <c r="P3580" i="3"/>
  <c r="P3579" i="3"/>
  <c r="P3578" i="3"/>
  <c r="P3577" i="3"/>
  <c r="P3576" i="3"/>
  <c r="P3575" i="3"/>
  <c r="P3574" i="3"/>
  <c r="P3573" i="3"/>
  <c r="P3572" i="3"/>
  <c r="P3571" i="3"/>
  <c r="P3570" i="3"/>
  <c r="P3569" i="3"/>
  <c r="P3568" i="3"/>
  <c r="P3567" i="3"/>
  <c r="P3566" i="3"/>
  <c r="P3565" i="3"/>
  <c r="P3564" i="3"/>
  <c r="P3563" i="3"/>
  <c r="P3562" i="3"/>
  <c r="P3561" i="3"/>
  <c r="P3560" i="3"/>
  <c r="P3559" i="3"/>
  <c r="P3558" i="3"/>
  <c r="P3557" i="3"/>
  <c r="P3556" i="3"/>
  <c r="P3555" i="3"/>
  <c r="P3554" i="3"/>
  <c r="P3553" i="3"/>
  <c r="P3552" i="3"/>
  <c r="P3551" i="3"/>
  <c r="P3550" i="3"/>
  <c r="P3549" i="3"/>
  <c r="P3548" i="3"/>
  <c r="P3547" i="3"/>
  <c r="P3546" i="3"/>
  <c r="P3545" i="3"/>
  <c r="P3544" i="3"/>
  <c r="P3543" i="3"/>
  <c r="P3542" i="3"/>
  <c r="P3541" i="3"/>
  <c r="P3540" i="3"/>
  <c r="P3539" i="3"/>
  <c r="P3538" i="3"/>
  <c r="P3537" i="3"/>
  <c r="P3536" i="3"/>
  <c r="P3535" i="3"/>
  <c r="P3534" i="3"/>
  <c r="P3533" i="3"/>
  <c r="P3532" i="3"/>
  <c r="P3531" i="3"/>
  <c r="P3530" i="3"/>
  <c r="P3529" i="3"/>
  <c r="P3528" i="3"/>
  <c r="P3527" i="3"/>
  <c r="P3526" i="3"/>
  <c r="P3525" i="3"/>
  <c r="P3524" i="3"/>
  <c r="P3523" i="3"/>
  <c r="P3522" i="3"/>
  <c r="P3521" i="3"/>
  <c r="P3520" i="3"/>
  <c r="P3519" i="3"/>
  <c r="P3518" i="3"/>
  <c r="P3517" i="3"/>
  <c r="P3516" i="3"/>
  <c r="P3515" i="3"/>
  <c r="P3514" i="3"/>
  <c r="P3513" i="3"/>
  <c r="P3512" i="3"/>
  <c r="P3511" i="3"/>
  <c r="P3510" i="3"/>
  <c r="P3509" i="3"/>
  <c r="P3508" i="3"/>
  <c r="P3507" i="3"/>
  <c r="P3506" i="3"/>
  <c r="P3505" i="3"/>
  <c r="P3504" i="3"/>
  <c r="P3503" i="3"/>
  <c r="P3502" i="3"/>
  <c r="P3501" i="3"/>
  <c r="P3500" i="3"/>
  <c r="P3499" i="3"/>
  <c r="P3498" i="3"/>
  <c r="P3497" i="3"/>
  <c r="P3496" i="3"/>
  <c r="P3495" i="3"/>
  <c r="P3494" i="3"/>
  <c r="P3493" i="3"/>
  <c r="P3492" i="3"/>
  <c r="P3491" i="3"/>
  <c r="P3490" i="3"/>
  <c r="P3489" i="3"/>
  <c r="P3488" i="3"/>
  <c r="P3487" i="3"/>
  <c r="P3486" i="3"/>
  <c r="P3485" i="3"/>
  <c r="P3484" i="3"/>
  <c r="P3483" i="3"/>
  <c r="P3482" i="3"/>
  <c r="P3481" i="3"/>
  <c r="P3480" i="3"/>
  <c r="P3479" i="3"/>
  <c r="P3478" i="3"/>
  <c r="P3477" i="3"/>
  <c r="P3476" i="3"/>
  <c r="P3475" i="3"/>
  <c r="P3474" i="3"/>
  <c r="P3473" i="3"/>
  <c r="P3472" i="3"/>
  <c r="P3471" i="3"/>
  <c r="P3470" i="3"/>
  <c r="P3469" i="3"/>
  <c r="P3468" i="3"/>
  <c r="P3467" i="3"/>
  <c r="P3466" i="3"/>
  <c r="P3465" i="3"/>
  <c r="P3464" i="3"/>
  <c r="P3463" i="3"/>
  <c r="P3462" i="3"/>
  <c r="P3461" i="3"/>
  <c r="P3460" i="3"/>
  <c r="P3459" i="3"/>
  <c r="P3458" i="3"/>
  <c r="P3457" i="3"/>
  <c r="P3456" i="3"/>
  <c r="P3455" i="3"/>
  <c r="P3454" i="3"/>
  <c r="P3453" i="3"/>
  <c r="P3452" i="3"/>
  <c r="P3451" i="3"/>
  <c r="P3450" i="3"/>
  <c r="P3449" i="3"/>
  <c r="P3448" i="3"/>
  <c r="P3447" i="3"/>
  <c r="P3446" i="3"/>
  <c r="P3445" i="3"/>
  <c r="P3444" i="3"/>
  <c r="P3443" i="3"/>
  <c r="P3442" i="3"/>
  <c r="P3441" i="3"/>
  <c r="P3440" i="3"/>
  <c r="P3439" i="3"/>
  <c r="P3438" i="3"/>
  <c r="P3437" i="3"/>
  <c r="P3436" i="3"/>
  <c r="P3435" i="3"/>
  <c r="P3434" i="3"/>
  <c r="P3433" i="3"/>
  <c r="P3432" i="3"/>
  <c r="P3431" i="3"/>
  <c r="P3430" i="3"/>
  <c r="P3429" i="3"/>
  <c r="P3428" i="3"/>
  <c r="P3427" i="3"/>
  <c r="P3426" i="3"/>
  <c r="P3425" i="3"/>
  <c r="P3424" i="3"/>
  <c r="P3423" i="3"/>
  <c r="P3422" i="3"/>
  <c r="P3421" i="3"/>
  <c r="P3420" i="3"/>
  <c r="P3419" i="3"/>
  <c r="P3418" i="3"/>
  <c r="P3417" i="3"/>
  <c r="P3416" i="3"/>
  <c r="P3415" i="3"/>
  <c r="P3414" i="3"/>
  <c r="P3413" i="3"/>
  <c r="P3412" i="3"/>
  <c r="P3411" i="3"/>
  <c r="P3410" i="3"/>
  <c r="P3409" i="3"/>
  <c r="P3408" i="3"/>
  <c r="P3407" i="3"/>
  <c r="P3406" i="3"/>
  <c r="P3405" i="3"/>
  <c r="P3404" i="3"/>
  <c r="P3403" i="3"/>
  <c r="P3402" i="3"/>
  <c r="P3401" i="3"/>
  <c r="P3400" i="3"/>
  <c r="P3399" i="3"/>
  <c r="P3398" i="3"/>
  <c r="P3397" i="3"/>
  <c r="P3396" i="3"/>
  <c r="P3395" i="3"/>
  <c r="P3394" i="3"/>
  <c r="P3393" i="3"/>
  <c r="P3392" i="3"/>
  <c r="P3391" i="3"/>
  <c r="P3390" i="3"/>
  <c r="P3389" i="3"/>
  <c r="P3388" i="3"/>
  <c r="P3387" i="3"/>
  <c r="P3386" i="3"/>
  <c r="P3385" i="3"/>
  <c r="P3384" i="3"/>
  <c r="P3383" i="3"/>
  <c r="P3382" i="3"/>
  <c r="P3381" i="3"/>
  <c r="P3380" i="3"/>
  <c r="P3379" i="3"/>
  <c r="P3378" i="3"/>
  <c r="P3377" i="3"/>
  <c r="P3376" i="3"/>
  <c r="P3375" i="3"/>
  <c r="P3374" i="3"/>
  <c r="P3373" i="3"/>
  <c r="P3372" i="3"/>
  <c r="P3371" i="3"/>
  <c r="P3370" i="3"/>
  <c r="P3369" i="3"/>
  <c r="P3368" i="3"/>
  <c r="P3367" i="3"/>
  <c r="P3366" i="3"/>
  <c r="P3365" i="3"/>
  <c r="P3364" i="3"/>
  <c r="P3363" i="3"/>
  <c r="P3362" i="3"/>
  <c r="P3361" i="3"/>
  <c r="P3360" i="3"/>
  <c r="P3359" i="3"/>
  <c r="P3358" i="3"/>
  <c r="P3357" i="3"/>
  <c r="P3356" i="3"/>
  <c r="P3355" i="3"/>
  <c r="P3354" i="3"/>
  <c r="P3353" i="3"/>
  <c r="P3352" i="3"/>
  <c r="P3351" i="3"/>
  <c r="P3350" i="3"/>
  <c r="P3349" i="3"/>
  <c r="P3348" i="3"/>
  <c r="P3347" i="3"/>
  <c r="P3346" i="3"/>
  <c r="P3345" i="3"/>
  <c r="P3344" i="3"/>
  <c r="P3343" i="3"/>
  <c r="P3342" i="3"/>
  <c r="P3341" i="3"/>
  <c r="P3340" i="3"/>
  <c r="P3339" i="3"/>
  <c r="P3338" i="3"/>
  <c r="P3337" i="3"/>
  <c r="P3336" i="3"/>
  <c r="P3335" i="3"/>
  <c r="P3334" i="3"/>
  <c r="P3333" i="3"/>
  <c r="P3332" i="3"/>
  <c r="P3331" i="3"/>
  <c r="P3330" i="3"/>
  <c r="P3329" i="3"/>
  <c r="P3328" i="3"/>
  <c r="P3327" i="3"/>
  <c r="P3326" i="3"/>
  <c r="P3325" i="3"/>
  <c r="P3324" i="3"/>
  <c r="P3323" i="3"/>
  <c r="P3322" i="3"/>
  <c r="P3321" i="3"/>
  <c r="P3320" i="3"/>
  <c r="P3319" i="3"/>
  <c r="P3318" i="3"/>
  <c r="P3317" i="3"/>
  <c r="P3316" i="3"/>
  <c r="P3315" i="3"/>
  <c r="P3314" i="3"/>
  <c r="P3313" i="3"/>
  <c r="P3312" i="3"/>
  <c r="P3311" i="3"/>
  <c r="P3310" i="3"/>
  <c r="P3309" i="3"/>
  <c r="P3308" i="3"/>
  <c r="P3307" i="3"/>
  <c r="P3306" i="3"/>
  <c r="P3305" i="3"/>
  <c r="P3304" i="3"/>
  <c r="P3303" i="3"/>
  <c r="P3302" i="3"/>
  <c r="P3301" i="3"/>
  <c r="P3300" i="3"/>
  <c r="P3299" i="3"/>
  <c r="P3298" i="3"/>
  <c r="P3297" i="3"/>
  <c r="P3296" i="3"/>
  <c r="P3295" i="3"/>
  <c r="P3294" i="3"/>
  <c r="P3293" i="3"/>
  <c r="P3292" i="3"/>
  <c r="P3291" i="3"/>
  <c r="P3290" i="3"/>
  <c r="P3289" i="3"/>
  <c r="P3288" i="3"/>
  <c r="P3287" i="3"/>
  <c r="P3286" i="3"/>
  <c r="P3285" i="3"/>
  <c r="P3284" i="3"/>
  <c r="P3283" i="3"/>
  <c r="P3282" i="3"/>
  <c r="P3281" i="3"/>
  <c r="P3280" i="3"/>
  <c r="P3279" i="3"/>
  <c r="P3278" i="3"/>
  <c r="P3277" i="3"/>
  <c r="P3276" i="3"/>
  <c r="P3275" i="3"/>
  <c r="P3274" i="3"/>
  <c r="P3273" i="3"/>
  <c r="P3272" i="3"/>
  <c r="P3271" i="3"/>
  <c r="P3270" i="3"/>
  <c r="P3269" i="3"/>
  <c r="P3268" i="3"/>
  <c r="P3267" i="3"/>
  <c r="P3266" i="3"/>
  <c r="P3265" i="3"/>
  <c r="P3264" i="3"/>
  <c r="P3263" i="3"/>
  <c r="P3262" i="3"/>
  <c r="P3261" i="3"/>
  <c r="P3260" i="3"/>
  <c r="P3259" i="3"/>
  <c r="P3258" i="3"/>
  <c r="P3257" i="3"/>
  <c r="P3256" i="3"/>
  <c r="P3255" i="3"/>
  <c r="P3254" i="3"/>
  <c r="P3253" i="3"/>
  <c r="P3252" i="3"/>
  <c r="P3251" i="3"/>
  <c r="P3250" i="3"/>
  <c r="P3249" i="3"/>
  <c r="P3248" i="3"/>
  <c r="P3247" i="3"/>
  <c r="P3246" i="3"/>
  <c r="P3245" i="3"/>
  <c r="P3244" i="3"/>
  <c r="P3243" i="3"/>
  <c r="P3242" i="3"/>
  <c r="P3241" i="3"/>
  <c r="P3240" i="3"/>
  <c r="P3239" i="3"/>
  <c r="P3238" i="3"/>
  <c r="P3237" i="3"/>
  <c r="P3236" i="3"/>
  <c r="P3235" i="3"/>
  <c r="P3234" i="3"/>
  <c r="P3233" i="3"/>
  <c r="P3232" i="3"/>
  <c r="P3231" i="3"/>
  <c r="P3230" i="3"/>
  <c r="P3229" i="3"/>
  <c r="P3228" i="3"/>
  <c r="P3227" i="3"/>
  <c r="P3226" i="3"/>
  <c r="P3225" i="3"/>
  <c r="P3224" i="3"/>
  <c r="P3223" i="3"/>
  <c r="P3222" i="3"/>
  <c r="P3221" i="3"/>
  <c r="P3220" i="3"/>
  <c r="P3219" i="3"/>
  <c r="P3218" i="3"/>
  <c r="P3217" i="3"/>
  <c r="P3216" i="3"/>
  <c r="P3215" i="3"/>
  <c r="P3214" i="3"/>
  <c r="P3213" i="3"/>
  <c r="P3212" i="3"/>
  <c r="P3211" i="3"/>
  <c r="P3210" i="3"/>
  <c r="P3209" i="3"/>
  <c r="P3208" i="3"/>
  <c r="P3207" i="3"/>
  <c r="P3206" i="3"/>
  <c r="P3205" i="3"/>
  <c r="P3204" i="3"/>
  <c r="P3203" i="3"/>
  <c r="P3202" i="3"/>
  <c r="P3201" i="3"/>
  <c r="P3200" i="3"/>
  <c r="P3199" i="3"/>
  <c r="P3198" i="3"/>
  <c r="P3197" i="3"/>
  <c r="P3196" i="3"/>
  <c r="P3195" i="3"/>
  <c r="P3194" i="3"/>
  <c r="P3193" i="3"/>
  <c r="P3192" i="3"/>
  <c r="P3191" i="3"/>
  <c r="P3190" i="3"/>
  <c r="P3189" i="3"/>
  <c r="P3188" i="3"/>
  <c r="P3187" i="3"/>
  <c r="P3186" i="3"/>
  <c r="P3185" i="3"/>
  <c r="P3184" i="3"/>
  <c r="P3183" i="3"/>
  <c r="P3182" i="3"/>
  <c r="P3181" i="3"/>
  <c r="P3180" i="3"/>
  <c r="P3179" i="3"/>
  <c r="P3178" i="3"/>
  <c r="P3177" i="3"/>
  <c r="P3176" i="3"/>
  <c r="P3175" i="3"/>
  <c r="P3174" i="3"/>
  <c r="P3173" i="3"/>
  <c r="P3172" i="3"/>
  <c r="P3171" i="3"/>
  <c r="P3170" i="3"/>
  <c r="P3169" i="3"/>
  <c r="P3168" i="3"/>
  <c r="P3167" i="3"/>
  <c r="P3166" i="3"/>
  <c r="P3165" i="3"/>
  <c r="P3164" i="3"/>
  <c r="P3163" i="3"/>
  <c r="P3162" i="3"/>
  <c r="P3161" i="3"/>
  <c r="P3160" i="3"/>
  <c r="P3159" i="3"/>
  <c r="P3158" i="3"/>
  <c r="P3157" i="3"/>
  <c r="P3156" i="3"/>
  <c r="P3155" i="3"/>
  <c r="P3154" i="3"/>
  <c r="P3153" i="3"/>
  <c r="P3152" i="3"/>
  <c r="P3151" i="3"/>
  <c r="P3150" i="3"/>
  <c r="P3149" i="3"/>
  <c r="P3148" i="3"/>
  <c r="P3147" i="3"/>
  <c r="P3146" i="3"/>
  <c r="P3145" i="3"/>
  <c r="P3144" i="3"/>
  <c r="P3143" i="3"/>
  <c r="P3142" i="3"/>
  <c r="P3141" i="3"/>
  <c r="P3140" i="3"/>
  <c r="P3139" i="3"/>
  <c r="P3138" i="3"/>
  <c r="P3137" i="3"/>
  <c r="P3136" i="3"/>
  <c r="P3135" i="3"/>
  <c r="P3134" i="3"/>
  <c r="P3133" i="3"/>
  <c r="P3132" i="3"/>
  <c r="P3131" i="3"/>
  <c r="P3130" i="3"/>
  <c r="P3129" i="3"/>
  <c r="P3128" i="3"/>
  <c r="P3127" i="3"/>
  <c r="P3126" i="3"/>
  <c r="P3125" i="3"/>
  <c r="P3124" i="3"/>
  <c r="P3123" i="3"/>
  <c r="P3122" i="3"/>
  <c r="P3121" i="3"/>
  <c r="P3120" i="3"/>
  <c r="P3119" i="3"/>
  <c r="P3118" i="3"/>
  <c r="P3117" i="3"/>
  <c r="P3116" i="3"/>
  <c r="P3115" i="3"/>
  <c r="P3114" i="3"/>
  <c r="P3113" i="3"/>
  <c r="P3112" i="3"/>
  <c r="P3111" i="3"/>
  <c r="P3110" i="3"/>
  <c r="P3109" i="3"/>
  <c r="P3108" i="3"/>
  <c r="P3107" i="3"/>
  <c r="P3106" i="3"/>
  <c r="P3105" i="3"/>
  <c r="P3104" i="3"/>
  <c r="P3103" i="3"/>
  <c r="P3102" i="3"/>
  <c r="P3101" i="3"/>
  <c r="P3100" i="3"/>
  <c r="P3099" i="3"/>
  <c r="P3098" i="3"/>
  <c r="P3097" i="3"/>
  <c r="P3096" i="3"/>
  <c r="P3095" i="3"/>
  <c r="P3094" i="3"/>
  <c r="P3093" i="3"/>
  <c r="P3092" i="3"/>
  <c r="P3091" i="3"/>
  <c r="P3090" i="3"/>
  <c r="P3089" i="3"/>
  <c r="P3088" i="3"/>
  <c r="P3087" i="3"/>
  <c r="P3086" i="3"/>
  <c r="P3085" i="3"/>
  <c r="P3084" i="3"/>
  <c r="P3083" i="3"/>
  <c r="P3082" i="3"/>
  <c r="P3081" i="3"/>
  <c r="P3080" i="3"/>
  <c r="P3079" i="3"/>
  <c r="P3078" i="3"/>
  <c r="P3077" i="3"/>
  <c r="P3076" i="3"/>
  <c r="P3075" i="3"/>
  <c r="P3074" i="3"/>
  <c r="P3073" i="3"/>
  <c r="P3072" i="3"/>
  <c r="P3071" i="3"/>
  <c r="P3070" i="3"/>
  <c r="P3069" i="3"/>
  <c r="P3068" i="3"/>
  <c r="P3067" i="3"/>
  <c r="P3066" i="3"/>
  <c r="P3065" i="3"/>
  <c r="P3064" i="3"/>
  <c r="P3063" i="3"/>
  <c r="P3062" i="3"/>
  <c r="P3061" i="3"/>
  <c r="P3060" i="3"/>
  <c r="P3059" i="3"/>
  <c r="P3058" i="3"/>
  <c r="P3057" i="3"/>
  <c r="P3056" i="3"/>
  <c r="P3055" i="3"/>
  <c r="P3054" i="3"/>
  <c r="P3053" i="3"/>
  <c r="P3052" i="3"/>
  <c r="P3051" i="3"/>
  <c r="P3050" i="3"/>
  <c r="P3049" i="3"/>
  <c r="P3048" i="3"/>
  <c r="P3047" i="3"/>
  <c r="P3046" i="3"/>
  <c r="P3045" i="3"/>
  <c r="P3044" i="3"/>
  <c r="P3043" i="3"/>
  <c r="P3042" i="3"/>
  <c r="P3041" i="3"/>
  <c r="P3040" i="3"/>
  <c r="P3039" i="3"/>
  <c r="P3038" i="3"/>
  <c r="P3037" i="3"/>
  <c r="P3036" i="3"/>
  <c r="P3035" i="3"/>
  <c r="P3034" i="3"/>
  <c r="P3033" i="3"/>
  <c r="P3032" i="3"/>
  <c r="P3031" i="3"/>
  <c r="P3030" i="3"/>
  <c r="P3029" i="3"/>
  <c r="P3028" i="3"/>
  <c r="P3027" i="3"/>
  <c r="P3026" i="3"/>
  <c r="P3025" i="3"/>
  <c r="P3024" i="3"/>
  <c r="P3023" i="3"/>
  <c r="P3022" i="3"/>
  <c r="P3021" i="3"/>
  <c r="P3020" i="3"/>
  <c r="P3019" i="3"/>
  <c r="P3018" i="3"/>
  <c r="P3017" i="3"/>
  <c r="P3016" i="3"/>
  <c r="P3015" i="3"/>
  <c r="P3014" i="3"/>
  <c r="P3013" i="3"/>
  <c r="P3012" i="3"/>
  <c r="P3011" i="3"/>
  <c r="P3010" i="3"/>
  <c r="P3009" i="3"/>
  <c r="P3008" i="3"/>
  <c r="P3007" i="3"/>
  <c r="P3006" i="3"/>
  <c r="P3005" i="3"/>
  <c r="P3004" i="3"/>
  <c r="P3003" i="3"/>
  <c r="P3002" i="3"/>
  <c r="P3001" i="3"/>
  <c r="P3000" i="3"/>
  <c r="P2999" i="3"/>
  <c r="P2998" i="3"/>
  <c r="P2997" i="3"/>
  <c r="P2996" i="3"/>
  <c r="P2995" i="3"/>
  <c r="P2994" i="3"/>
  <c r="P2993" i="3"/>
  <c r="P2992" i="3"/>
  <c r="P2991" i="3"/>
  <c r="P2990" i="3"/>
  <c r="P2989" i="3"/>
  <c r="P2988" i="3"/>
  <c r="P2987" i="3"/>
  <c r="P2986" i="3"/>
  <c r="P2985" i="3"/>
  <c r="P2984" i="3"/>
  <c r="P2983" i="3"/>
  <c r="P2982" i="3"/>
  <c r="P2981" i="3"/>
  <c r="P2980" i="3"/>
  <c r="P2979" i="3"/>
  <c r="P2978" i="3"/>
  <c r="P2977" i="3"/>
  <c r="P2976" i="3"/>
  <c r="P2975" i="3"/>
  <c r="P2974" i="3"/>
  <c r="P2973" i="3"/>
  <c r="P2972" i="3"/>
  <c r="P2971" i="3"/>
  <c r="P2970" i="3"/>
  <c r="P2969" i="3"/>
  <c r="P2968" i="3"/>
  <c r="P2967" i="3"/>
  <c r="P2966" i="3"/>
  <c r="P2965" i="3"/>
  <c r="P2964" i="3"/>
  <c r="P2963" i="3"/>
  <c r="P2962" i="3"/>
  <c r="P2961" i="3"/>
  <c r="P2960" i="3"/>
  <c r="P2959" i="3"/>
  <c r="P2958" i="3"/>
  <c r="P2957" i="3"/>
  <c r="P2956" i="3"/>
  <c r="P2955" i="3"/>
  <c r="P2954" i="3"/>
  <c r="P2953" i="3"/>
  <c r="P2952" i="3"/>
  <c r="P2951" i="3"/>
  <c r="P2950" i="3"/>
  <c r="P2949" i="3"/>
  <c r="P2948" i="3"/>
  <c r="P2947" i="3"/>
  <c r="P2946" i="3"/>
  <c r="P2945" i="3"/>
  <c r="P2944" i="3"/>
  <c r="P2943" i="3"/>
  <c r="P2942" i="3"/>
  <c r="P2941" i="3"/>
  <c r="P2940" i="3"/>
  <c r="P2939" i="3"/>
  <c r="P2938" i="3"/>
  <c r="P2937" i="3"/>
  <c r="P2936" i="3"/>
  <c r="P2935" i="3"/>
  <c r="P2934" i="3"/>
  <c r="P2933" i="3"/>
  <c r="P2932" i="3"/>
  <c r="P2931" i="3"/>
  <c r="P2930" i="3"/>
  <c r="P2929" i="3"/>
  <c r="P2928" i="3"/>
  <c r="P2927" i="3"/>
  <c r="P2926" i="3"/>
  <c r="P2925" i="3"/>
  <c r="P2924" i="3"/>
  <c r="P2923" i="3"/>
  <c r="P2922" i="3"/>
  <c r="P2921" i="3"/>
  <c r="P2920" i="3"/>
  <c r="P2919" i="3"/>
  <c r="P2918" i="3"/>
  <c r="P2917" i="3"/>
  <c r="P2916" i="3"/>
  <c r="P2915" i="3"/>
  <c r="P2914" i="3"/>
  <c r="P2913" i="3"/>
  <c r="P2912" i="3"/>
  <c r="P2911" i="3"/>
  <c r="P2910" i="3"/>
  <c r="P2909" i="3"/>
  <c r="P2908" i="3"/>
  <c r="P2907" i="3"/>
  <c r="P2906" i="3"/>
  <c r="P2905" i="3"/>
  <c r="P2904" i="3"/>
  <c r="P2903" i="3"/>
  <c r="P2902" i="3"/>
  <c r="P2901" i="3"/>
  <c r="P2900" i="3"/>
  <c r="P2899" i="3"/>
  <c r="P2898" i="3"/>
  <c r="P2897" i="3"/>
  <c r="P2896" i="3"/>
  <c r="P2895" i="3"/>
  <c r="P2894" i="3"/>
  <c r="P2893" i="3"/>
  <c r="P2892" i="3"/>
  <c r="P2891" i="3"/>
  <c r="P2890" i="3"/>
  <c r="P2889" i="3"/>
  <c r="P2888" i="3"/>
  <c r="P2887" i="3"/>
  <c r="P2886" i="3"/>
  <c r="P2885" i="3"/>
  <c r="P2884" i="3"/>
  <c r="P2883" i="3"/>
  <c r="P2882" i="3"/>
  <c r="P2881" i="3"/>
  <c r="P2880" i="3"/>
  <c r="P2879" i="3"/>
  <c r="P2878" i="3"/>
  <c r="P2877" i="3"/>
  <c r="P2876" i="3"/>
  <c r="P2875" i="3"/>
  <c r="P2874" i="3"/>
  <c r="P2873" i="3"/>
  <c r="P2872" i="3"/>
  <c r="P2871" i="3"/>
  <c r="P2870" i="3"/>
  <c r="P2869" i="3"/>
  <c r="P2868" i="3"/>
  <c r="P2867" i="3"/>
  <c r="P2866" i="3"/>
  <c r="P2865" i="3"/>
  <c r="P2864" i="3"/>
  <c r="P2863" i="3"/>
  <c r="P2862" i="3"/>
  <c r="P2861" i="3"/>
  <c r="P2860" i="3"/>
  <c r="P2859" i="3"/>
  <c r="P2858" i="3"/>
  <c r="P2857" i="3"/>
  <c r="P2856" i="3"/>
  <c r="P2855" i="3"/>
  <c r="P2854" i="3"/>
  <c r="P2853" i="3"/>
  <c r="P2852" i="3"/>
  <c r="P2851" i="3"/>
  <c r="P2850" i="3"/>
  <c r="P2849" i="3"/>
  <c r="P2848" i="3"/>
  <c r="P2847" i="3"/>
  <c r="P2846" i="3"/>
  <c r="P2845" i="3"/>
  <c r="P2844" i="3"/>
  <c r="P2843" i="3"/>
  <c r="P2842" i="3"/>
  <c r="P2841" i="3"/>
  <c r="P2840" i="3"/>
  <c r="P2839" i="3"/>
  <c r="P2838" i="3"/>
  <c r="P2837" i="3"/>
  <c r="P2836" i="3"/>
  <c r="P2835" i="3"/>
  <c r="P2834" i="3"/>
  <c r="P2833" i="3"/>
  <c r="P2832" i="3"/>
  <c r="P2831" i="3"/>
  <c r="P2830" i="3"/>
  <c r="P2829" i="3"/>
  <c r="P2828" i="3"/>
  <c r="P2827" i="3"/>
  <c r="P2826" i="3"/>
  <c r="P2825" i="3"/>
  <c r="P2824" i="3"/>
  <c r="P2823" i="3"/>
  <c r="P2822" i="3"/>
  <c r="P2821" i="3"/>
  <c r="P2820" i="3"/>
  <c r="P2819" i="3"/>
  <c r="P2818" i="3"/>
  <c r="P2817" i="3"/>
  <c r="P2816" i="3"/>
  <c r="P2815" i="3"/>
  <c r="P2814" i="3"/>
  <c r="P2813" i="3"/>
  <c r="P2812" i="3"/>
  <c r="P2811" i="3"/>
  <c r="P2810" i="3"/>
  <c r="P2809" i="3"/>
  <c r="P2808" i="3"/>
  <c r="P2807" i="3"/>
  <c r="P2806" i="3"/>
  <c r="P2805" i="3"/>
  <c r="P2804" i="3"/>
  <c r="P2803" i="3"/>
  <c r="P2802" i="3"/>
  <c r="P2801" i="3"/>
  <c r="P2800" i="3"/>
  <c r="P2799" i="3"/>
  <c r="P2798" i="3"/>
  <c r="P2797" i="3"/>
  <c r="P2796" i="3"/>
  <c r="P2795" i="3"/>
  <c r="P2794" i="3"/>
  <c r="P2793" i="3"/>
  <c r="P2792" i="3"/>
  <c r="P2791" i="3"/>
  <c r="P2790" i="3"/>
  <c r="P2789" i="3"/>
  <c r="P2788" i="3"/>
  <c r="P2787" i="3"/>
  <c r="P2786" i="3"/>
  <c r="P2785" i="3"/>
  <c r="P2784" i="3"/>
  <c r="P2783" i="3"/>
  <c r="P2782" i="3"/>
  <c r="P2781" i="3"/>
  <c r="P2780" i="3"/>
  <c r="P2779" i="3"/>
  <c r="P2778" i="3"/>
  <c r="P2777" i="3"/>
  <c r="P2776" i="3"/>
  <c r="P2775" i="3"/>
  <c r="P2774" i="3"/>
  <c r="P2773" i="3"/>
  <c r="P2772" i="3"/>
  <c r="P2771" i="3"/>
  <c r="P2770" i="3"/>
  <c r="P2769" i="3"/>
  <c r="P2768" i="3"/>
  <c r="P2767" i="3"/>
  <c r="P2766" i="3"/>
  <c r="P2765" i="3"/>
  <c r="P2764" i="3"/>
  <c r="P2763" i="3"/>
  <c r="P2762" i="3"/>
  <c r="P2761" i="3"/>
  <c r="P2760" i="3"/>
  <c r="P2759" i="3"/>
  <c r="P2758" i="3"/>
  <c r="P2757" i="3"/>
  <c r="P2756" i="3"/>
  <c r="P2755" i="3"/>
  <c r="P2754" i="3"/>
  <c r="P2753" i="3"/>
  <c r="P2752" i="3"/>
  <c r="P2751" i="3"/>
  <c r="P2750" i="3"/>
  <c r="P2749" i="3"/>
  <c r="P2748" i="3"/>
  <c r="P2747" i="3"/>
  <c r="P2746" i="3"/>
  <c r="P2745" i="3"/>
  <c r="P2744" i="3"/>
  <c r="P2743" i="3"/>
  <c r="P2742" i="3"/>
  <c r="P2741" i="3"/>
  <c r="P2740" i="3"/>
  <c r="P2739" i="3"/>
  <c r="P2738" i="3"/>
  <c r="P2737" i="3"/>
  <c r="P2736" i="3"/>
  <c r="P2735" i="3"/>
  <c r="P2734" i="3"/>
  <c r="P2733" i="3"/>
  <c r="P2732" i="3"/>
  <c r="P2731" i="3"/>
  <c r="P2730" i="3"/>
  <c r="P2729" i="3"/>
  <c r="P2728" i="3"/>
  <c r="P2727" i="3"/>
  <c r="P2726" i="3"/>
  <c r="P2725" i="3"/>
  <c r="P2724" i="3"/>
  <c r="P2723" i="3"/>
  <c r="P2722" i="3"/>
  <c r="P2721" i="3"/>
  <c r="P2720" i="3"/>
  <c r="P2719" i="3"/>
  <c r="P2718" i="3"/>
  <c r="P2717" i="3"/>
  <c r="P2716" i="3"/>
  <c r="P2715" i="3"/>
  <c r="P2714" i="3"/>
  <c r="P2713" i="3"/>
  <c r="P2712" i="3"/>
  <c r="P2711" i="3"/>
  <c r="P2710" i="3"/>
  <c r="P2709" i="3"/>
  <c r="P2708" i="3"/>
  <c r="P2707" i="3"/>
  <c r="P2706" i="3"/>
  <c r="P2705" i="3"/>
  <c r="P2704" i="3"/>
  <c r="P2703" i="3"/>
  <c r="P2702" i="3"/>
  <c r="P2701" i="3"/>
  <c r="P2700" i="3"/>
  <c r="P2699" i="3"/>
  <c r="P2698" i="3"/>
  <c r="P2697" i="3"/>
  <c r="P2696" i="3"/>
  <c r="P2695" i="3"/>
  <c r="P2694" i="3"/>
  <c r="P2693" i="3"/>
  <c r="P2692" i="3"/>
  <c r="P2691" i="3"/>
  <c r="P2690" i="3"/>
  <c r="P2689" i="3"/>
  <c r="P2688" i="3"/>
  <c r="P2687" i="3"/>
  <c r="P2686" i="3"/>
  <c r="P2685" i="3"/>
  <c r="P2684" i="3"/>
  <c r="P2683" i="3"/>
  <c r="P2682" i="3"/>
  <c r="P2681" i="3"/>
  <c r="P2680" i="3"/>
  <c r="P2679" i="3"/>
  <c r="P2678" i="3"/>
  <c r="P2677" i="3"/>
  <c r="P2676" i="3"/>
  <c r="P2675" i="3"/>
  <c r="P2674" i="3"/>
  <c r="P2673" i="3"/>
  <c r="P2672" i="3"/>
  <c r="P2671" i="3"/>
  <c r="P2670" i="3"/>
  <c r="P2669" i="3"/>
  <c r="P2668" i="3"/>
  <c r="P2667" i="3"/>
  <c r="P2666" i="3"/>
  <c r="P2665" i="3"/>
  <c r="P2664" i="3"/>
  <c r="P2663" i="3"/>
  <c r="P2662" i="3"/>
  <c r="P2661" i="3"/>
  <c r="P2660" i="3"/>
  <c r="P2659" i="3"/>
  <c r="P2658" i="3"/>
  <c r="P2657" i="3"/>
  <c r="P2656" i="3"/>
  <c r="P2655" i="3"/>
  <c r="P2654" i="3"/>
  <c r="P2653" i="3"/>
  <c r="P2652" i="3"/>
  <c r="P2651" i="3"/>
  <c r="P2650" i="3"/>
  <c r="P2649" i="3"/>
  <c r="P2648" i="3"/>
  <c r="P2647" i="3"/>
  <c r="P2646" i="3"/>
  <c r="P2645" i="3"/>
  <c r="P2644" i="3"/>
  <c r="P2643" i="3"/>
  <c r="P2642" i="3"/>
  <c r="P2641" i="3"/>
  <c r="P2640" i="3"/>
  <c r="P2639" i="3"/>
  <c r="P2638" i="3"/>
  <c r="P2637" i="3"/>
  <c r="P2636" i="3"/>
  <c r="P2635" i="3"/>
  <c r="P2634" i="3"/>
  <c r="P2633" i="3"/>
  <c r="P2632" i="3"/>
  <c r="P2631" i="3"/>
  <c r="P2630" i="3"/>
  <c r="P2629" i="3"/>
  <c r="P2628" i="3"/>
  <c r="P2627" i="3"/>
  <c r="P2626" i="3"/>
  <c r="P2625" i="3"/>
  <c r="P2624" i="3"/>
  <c r="P2623" i="3"/>
  <c r="P2622" i="3"/>
  <c r="P2621" i="3"/>
  <c r="P2620" i="3"/>
  <c r="P2619" i="3"/>
  <c r="P2618" i="3"/>
  <c r="P2617" i="3"/>
  <c r="P2616" i="3"/>
  <c r="P2615" i="3"/>
  <c r="P2614" i="3"/>
  <c r="P2613" i="3"/>
  <c r="P2612" i="3"/>
  <c r="P2611" i="3"/>
  <c r="P2610" i="3"/>
  <c r="P2609" i="3"/>
  <c r="P2608" i="3"/>
  <c r="P2607" i="3"/>
  <c r="P2606" i="3"/>
  <c r="P2605" i="3"/>
  <c r="P2604" i="3"/>
  <c r="P2603" i="3"/>
  <c r="P2602" i="3"/>
  <c r="P2601" i="3"/>
  <c r="P2600" i="3"/>
  <c r="P2599" i="3"/>
  <c r="P2598" i="3"/>
  <c r="P2597" i="3"/>
  <c r="P2596" i="3"/>
  <c r="P2595" i="3"/>
  <c r="P2594" i="3"/>
  <c r="P2593" i="3"/>
  <c r="P2592" i="3"/>
  <c r="P2591" i="3"/>
  <c r="P2590" i="3"/>
  <c r="P2589" i="3"/>
  <c r="P2588" i="3"/>
  <c r="P2587" i="3"/>
  <c r="P2586" i="3"/>
  <c r="P2585" i="3"/>
  <c r="P2584" i="3"/>
  <c r="P2583" i="3"/>
  <c r="P2582" i="3"/>
  <c r="P2581" i="3"/>
  <c r="P2580" i="3"/>
  <c r="P2579" i="3"/>
  <c r="P2578" i="3"/>
  <c r="P2577" i="3"/>
  <c r="P2576" i="3"/>
  <c r="P2575" i="3"/>
  <c r="P2574" i="3"/>
  <c r="P2573" i="3"/>
  <c r="P2572" i="3"/>
  <c r="P2571" i="3"/>
  <c r="P2570" i="3"/>
  <c r="P2569" i="3"/>
  <c r="P2568" i="3"/>
  <c r="P2567" i="3"/>
  <c r="P2566" i="3"/>
  <c r="P2565" i="3"/>
  <c r="P2564" i="3"/>
  <c r="P2563" i="3"/>
  <c r="P2562" i="3"/>
  <c r="P2561" i="3"/>
  <c r="P2560" i="3"/>
  <c r="P2559" i="3"/>
  <c r="P2558" i="3"/>
  <c r="P2557" i="3"/>
  <c r="P2556" i="3"/>
  <c r="P2555" i="3"/>
  <c r="P2554" i="3"/>
  <c r="P2553" i="3"/>
  <c r="P2552" i="3"/>
  <c r="P2551" i="3"/>
  <c r="P2550" i="3"/>
  <c r="P2549" i="3"/>
  <c r="P2548" i="3"/>
  <c r="P2547" i="3"/>
  <c r="P2546" i="3"/>
  <c r="P2545" i="3"/>
  <c r="P2544" i="3"/>
  <c r="P2543" i="3"/>
  <c r="P2542" i="3"/>
  <c r="P2541" i="3"/>
  <c r="P2540" i="3"/>
  <c r="P2539" i="3"/>
  <c r="P2538" i="3"/>
  <c r="P2537" i="3"/>
  <c r="P2536" i="3"/>
  <c r="P2535" i="3"/>
  <c r="P2534" i="3"/>
  <c r="P2533" i="3"/>
  <c r="P2532" i="3"/>
  <c r="P2531" i="3"/>
  <c r="P2530" i="3"/>
  <c r="P2529" i="3"/>
  <c r="P2528" i="3"/>
  <c r="P2527" i="3"/>
  <c r="P2526" i="3"/>
  <c r="P2525" i="3"/>
  <c r="P2524" i="3"/>
  <c r="P2523" i="3"/>
  <c r="P2522" i="3"/>
  <c r="P2521" i="3"/>
  <c r="P2520" i="3"/>
  <c r="P2519" i="3"/>
  <c r="P2518" i="3"/>
  <c r="P2517" i="3"/>
  <c r="P2516" i="3"/>
  <c r="P2515" i="3"/>
  <c r="P2514" i="3"/>
  <c r="P2513" i="3"/>
  <c r="P2512" i="3"/>
  <c r="P2511" i="3"/>
  <c r="P2510" i="3"/>
  <c r="P2509" i="3"/>
  <c r="P2508" i="3"/>
  <c r="P2507" i="3"/>
  <c r="P2506" i="3"/>
  <c r="P2505" i="3"/>
  <c r="P2504" i="3"/>
  <c r="P2503" i="3"/>
  <c r="P2502" i="3"/>
  <c r="P2501" i="3"/>
  <c r="P2500" i="3"/>
  <c r="P2499" i="3"/>
  <c r="P2498" i="3"/>
  <c r="P2497" i="3"/>
  <c r="P2496" i="3"/>
  <c r="P2495" i="3"/>
  <c r="P2494" i="3"/>
  <c r="P2493" i="3"/>
  <c r="P2492" i="3"/>
  <c r="P2491" i="3"/>
  <c r="P2490" i="3"/>
  <c r="P2489" i="3"/>
  <c r="P2488" i="3"/>
  <c r="P2487" i="3"/>
  <c r="P2486" i="3"/>
  <c r="P2485" i="3"/>
  <c r="P2484" i="3"/>
  <c r="P2483" i="3"/>
  <c r="P2482" i="3"/>
  <c r="P2481" i="3"/>
  <c r="P2480" i="3"/>
  <c r="P2479" i="3"/>
  <c r="P2478" i="3"/>
  <c r="P2477" i="3"/>
  <c r="P2476" i="3"/>
  <c r="P2475" i="3"/>
  <c r="P2474" i="3"/>
  <c r="P2473" i="3"/>
  <c r="P2472" i="3"/>
  <c r="P2471" i="3"/>
  <c r="P2470" i="3"/>
  <c r="P2469" i="3"/>
  <c r="P2468" i="3"/>
  <c r="P2467" i="3"/>
  <c r="P2466" i="3"/>
  <c r="P2465" i="3"/>
  <c r="P2464" i="3"/>
  <c r="P2463" i="3"/>
  <c r="P2462" i="3"/>
  <c r="P2461" i="3"/>
  <c r="P2460" i="3"/>
  <c r="P2459" i="3"/>
  <c r="P2458" i="3"/>
  <c r="P2457" i="3"/>
  <c r="P2456" i="3"/>
  <c r="P2455" i="3"/>
  <c r="P2454" i="3"/>
  <c r="P2453" i="3"/>
  <c r="P2452" i="3"/>
  <c r="P2451" i="3"/>
  <c r="P2450" i="3"/>
  <c r="P2449" i="3"/>
  <c r="P2448" i="3"/>
  <c r="P2447" i="3"/>
  <c r="P2446" i="3"/>
  <c r="P2445" i="3"/>
  <c r="P2444" i="3"/>
  <c r="P2443" i="3"/>
  <c r="P2442" i="3"/>
  <c r="P2441" i="3"/>
  <c r="P2440" i="3"/>
  <c r="P2439" i="3"/>
  <c r="P2438" i="3"/>
  <c r="P2437" i="3"/>
  <c r="P2436" i="3"/>
  <c r="P2435" i="3"/>
  <c r="P2434" i="3"/>
  <c r="P2433" i="3"/>
  <c r="P2432" i="3"/>
  <c r="P2431" i="3"/>
  <c r="P2430" i="3"/>
  <c r="P2429" i="3"/>
  <c r="P2428" i="3"/>
  <c r="P2427" i="3"/>
  <c r="P2426" i="3"/>
  <c r="P2425" i="3"/>
  <c r="P2424" i="3"/>
  <c r="P2423" i="3"/>
  <c r="P2422" i="3"/>
  <c r="P2421" i="3"/>
  <c r="P2420" i="3"/>
  <c r="P2419" i="3"/>
  <c r="P2418" i="3"/>
  <c r="P2417" i="3"/>
  <c r="P2416" i="3"/>
  <c r="P2415" i="3"/>
  <c r="P2414" i="3"/>
  <c r="P2413" i="3"/>
  <c r="P2412" i="3"/>
  <c r="P2411" i="3"/>
  <c r="P2410" i="3"/>
  <c r="P2409" i="3"/>
  <c r="P2408" i="3"/>
  <c r="P2407" i="3"/>
  <c r="P2406" i="3"/>
  <c r="P2405" i="3"/>
  <c r="P2404" i="3"/>
  <c r="P2403" i="3"/>
  <c r="P2402" i="3"/>
  <c r="P2401" i="3"/>
  <c r="P2400" i="3"/>
  <c r="P2399" i="3"/>
  <c r="P2398" i="3"/>
  <c r="P2397" i="3"/>
  <c r="P2396" i="3"/>
  <c r="P2395" i="3"/>
  <c r="P2394" i="3"/>
  <c r="P2393" i="3"/>
  <c r="P2392" i="3"/>
  <c r="P2391" i="3"/>
  <c r="P2390" i="3"/>
  <c r="P2389" i="3"/>
  <c r="P2388" i="3"/>
  <c r="P2387" i="3"/>
  <c r="P2386" i="3"/>
  <c r="P2385" i="3"/>
  <c r="P2384" i="3"/>
  <c r="P2383" i="3"/>
  <c r="P2382" i="3"/>
  <c r="P2381" i="3"/>
  <c r="P2380" i="3"/>
  <c r="P2379" i="3"/>
  <c r="P2378" i="3"/>
  <c r="P2377" i="3"/>
  <c r="P2376" i="3"/>
  <c r="P2375" i="3"/>
  <c r="P2374" i="3"/>
  <c r="P2373" i="3"/>
  <c r="P2372" i="3"/>
  <c r="P2371" i="3"/>
  <c r="P2370" i="3"/>
  <c r="P2369" i="3"/>
  <c r="P2368" i="3"/>
  <c r="P2367" i="3"/>
  <c r="P2366" i="3"/>
  <c r="P2365" i="3"/>
  <c r="P2364" i="3"/>
  <c r="P2363" i="3"/>
  <c r="P2362" i="3"/>
  <c r="P2361" i="3"/>
  <c r="P2360" i="3"/>
  <c r="P2359" i="3"/>
  <c r="P2358" i="3"/>
  <c r="P2357" i="3"/>
  <c r="P2356" i="3"/>
  <c r="P2355" i="3"/>
  <c r="P2354" i="3"/>
  <c r="P2353" i="3"/>
  <c r="P2352" i="3"/>
  <c r="P2351" i="3"/>
  <c r="P2350" i="3"/>
  <c r="P2349" i="3"/>
  <c r="P2348" i="3"/>
  <c r="P2347" i="3"/>
  <c r="P2346" i="3"/>
  <c r="P2345" i="3"/>
  <c r="P2344" i="3"/>
  <c r="P2343" i="3"/>
  <c r="P2342" i="3"/>
  <c r="P2341" i="3"/>
  <c r="P2340" i="3"/>
  <c r="P2339" i="3"/>
  <c r="P2338" i="3"/>
  <c r="P2337" i="3"/>
  <c r="P2336" i="3"/>
  <c r="P2335" i="3"/>
  <c r="P2334" i="3"/>
  <c r="P2333" i="3"/>
  <c r="P2332" i="3"/>
  <c r="P2331" i="3"/>
  <c r="P2330" i="3"/>
  <c r="P2329" i="3"/>
  <c r="P2328" i="3"/>
  <c r="P2327" i="3"/>
  <c r="P2326" i="3"/>
  <c r="P2325" i="3"/>
  <c r="P2324" i="3"/>
  <c r="P2323" i="3"/>
  <c r="P2322" i="3"/>
  <c r="P2321" i="3"/>
  <c r="P2320" i="3"/>
  <c r="P2319" i="3"/>
  <c r="P2318" i="3"/>
  <c r="P2317" i="3"/>
  <c r="P2316" i="3"/>
  <c r="P2315" i="3"/>
  <c r="P2314" i="3"/>
  <c r="P2313" i="3"/>
  <c r="P2312" i="3"/>
  <c r="P2311" i="3"/>
  <c r="P2310" i="3"/>
  <c r="P2309" i="3"/>
  <c r="P2308" i="3"/>
  <c r="P2307" i="3"/>
  <c r="P2306" i="3"/>
  <c r="P2305" i="3"/>
  <c r="P2304" i="3"/>
  <c r="P2303" i="3"/>
  <c r="P2302" i="3"/>
  <c r="P2301" i="3"/>
  <c r="P2300" i="3"/>
  <c r="P2299" i="3"/>
  <c r="P2298" i="3"/>
  <c r="P2297" i="3"/>
  <c r="P2296" i="3"/>
  <c r="P2295" i="3"/>
  <c r="P2294" i="3"/>
  <c r="P2293" i="3"/>
  <c r="P2292" i="3"/>
  <c r="P2291" i="3"/>
  <c r="P2290" i="3"/>
  <c r="P2289" i="3"/>
  <c r="P2288" i="3"/>
  <c r="P2287" i="3"/>
  <c r="P2286" i="3"/>
  <c r="P2285" i="3"/>
  <c r="P2284" i="3"/>
  <c r="P2283" i="3"/>
  <c r="P2282" i="3"/>
  <c r="P2281" i="3"/>
  <c r="P2280" i="3"/>
  <c r="P2279" i="3"/>
  <c r="P2278" i="3"/>
  <c r="P2277" i="3"/>
  <c r="P2276" i="3"/>
  <c r="P2275" i="3"/>
  <c r="P2274" i="3"/>
  <c r="P2273" i="3"/>
  <c r="P2272" i="3"/>
  <c r="P2271" i="3"/>
  <c r="P2270" i="3"/>
  <c r="P2269" i="3"/>
  <c r="P2268" i="3"/>
  <c r="P2267" i="3"/>
  <c r="P2266" i="3"/>
  <c r="P2265" i="3"/>
  <c r="P2264" i="3"/>
  <c r="P2263" i="3"/>
  <c r="P2262" i="3"/>
  <c r="P2261" i="3"/>
  <c r="P2260" i="3"/>
  <c r="P2259" i="3"/>
  <c r="P2258" i="3"/>
  <c r="P2257" i="3"/>
  <c r="P2256" i="3"/>
  <c r="P2255" i="3"/>
  <c r="P2254" i="3"/>
  <c r="P2253" i="3"/>
  <c r="P2252" i="3"/>
  <c r="P2251" i="3"/>
  <c r="P2250" i="3"/>
  <c r="P2249" i="3"/>
  <c r="P2248" i="3"/>
  <c r="P2247" i="3"/>
  <c r="P2246" i="3"/>
  <c r="P2245" i="3"/>
  <c r="P2244" i="3"/>
  <c r="P2243" i="3"/>
  <c r="P2242" i="3"/>
  <c r="P2241" i="3"/>
  <c r="P2240" i="3"/>
  <c r="P2239" i="3"/>
  <c r="P2238" i="3"/>
  <c r="P2237" i="3"/>
  <c r="P2236" i="3"/>
  <c r="P2235" i="3"/>
  <c r="P2234" i="3"/>
  <c r="P2233" i="3"/>
  <c r="P2232" i="3"/>
  <c r="P2231" i="3"/>
  <c r="P2230" i="3"/>
  <c r="P2229" i="3"/>
  <c r="P2228" i="3"/>
  <c r="P2227" i="3"/>
  <c r="P2226" i="3"/>
  <c r="P2225" i="3"/>
  <c r="P2224" i="3"/>
  <c r="P2223" i="3"/>
  <c r="P2222" i="3"/>
  <c r="P2221" i="3"/>
  <c r="P2220" i="3"/>
  <c r="P2219" i="3"/>
  <c r="P2218" i="3"/>
  <c r="P2217" i="3"/>
  <c r="P2216" i="3"/>
  <c r="P2215" i="3"/>
  <c r="P2214" i="3"/>
  <c r="P2213" i="3"/>
  <c r="P2212" i="3"/>
  <c r="P2211" i="3"/>
  <c r="P2210" i="3"/>
  <c r="P2209" i="3"/>
  <c r="P2208" i="3"/>
  <c r="P2207" i="3"/>
  <c r="P2206" i="3"/>
  <c r="P2205" i="3"/>
  <c r="P2204" i="3"/>
  <c r="P2203" i="3"/>
  <c r="P2202" i="3"/>
  <c r="P2201" i="3"/>
  <c r="P2200" i="3"/>
  <c r="P2199" i="3"/>
  <c r="P2198" i="3"/>
  <c r="P2197" i="3"/>
  <c r="P2196" i="3"/>
  <c r="P2195" i="3"/>
  <c r="P2194" i="3"/>
  <c r="P2193" i="3"/>
  <c r="P2192" i="3"/>
  <c r="P2191" i="3"/>
  <c r="P2190" i="3"/>
  <c r="P2189" i="3"/>
  <c r="P2188" i="3"/>
  <c r="P2187" i="3"/>
  <c r="P2186" i="3"/>
  <c r="P2185" i="3"/>
  <c r="P2184" i="3"/>
  <c r="P2183" i="3"/>
  <c r="P2182" i="3"/>
  <c r="P2181" i="3"/>
  <c r="P2180" i="3"/>
  <c r="P2179" i="3"/>
  <c r="P2178" i="3"/>
  <c r="P2177" i="3"/>
  <c r="P2176" i="3"/>
  <c r="P2175" i="3"/>
  <c r="P2174" i="3"/>
  <c r="P2173" i="3"/>
  <c r="P2172" i="3"/>
  <c r="P2171" i="3"/>
  <c r="P2170" i="3"/>
  <c r="P2169" i="3"/>
  <c r="P2168" i="3"/>
  <c r="P2167" i="3"/>
  <c r="P2166" i="3"/>
  <c r="P2165" i="3"/>
  <c r="P2164" i="3"/>
  <c r="P2163" i="3"/>
  <c r="P2162" i="3"/>
  <c r="P2161" i="3"/>
  <c r="P2160" i="3"/>
  <c r="P2159" i="3"/>
  <c r="P2158" i="3"/>
  <c r="P2157" i="3"/>
  <c r="P2156" i="3"/>
  <c r="P2155" i="3"/>
  <c r="P2154" i="3"/>
  <c r="P2153" i="3"/>
  <c r="P2152" i="3"/>
  <c r="P2151" i="3"/>
  <c r="P2150" i="3"/>
  <c r="P2149" i="3"/>
  <c r="P2148" i="3"/>
  <c r="P2147" i="3"/>
  <c r="P2146" i="3"/>
  <c r="P2145" i="3"/>
  <c r="P2144" i="3"/>
  <c r="P2143" i="3"/>
  <c r="P2142" i="3"/>
  <c r="P2141" i="3"/>
  <c r="P2140" i="3"/>
  <c r="P2139" i="3"/>
  <c r="P2138" i="3"/>
  <c r="P2137" i="3"/>
  <c r="P2136" i="3"/>
  <c r="P2135" i="3"/>
  <c r="P2134" i="3"/>
  <c r="P2133" i="3"/>
  <c r="P2132" i="3"/>
  <c r="P2131" i="3"/>
  <c r="P2130" i="3"/>
  <c r="P2129" i="3"/>
  <c r="P2128" i="3"/>
  <c r="P2127" i="3"/>
  <c r="P2126" i="3"/>
  <c r="P2125" i="3"/>
  <c r="P2124" i="3"/>
  <c r="P2123" i="3"/>
  <c r="P2122" i="3"/>
  <c r="P2121" i="3"/>
  <c r="P2120" i="3"/>
  <c r="P2119" i="3"/>
  <c r="P2118" i="3"/>
  <c r="P2117" i="3"/>
  <c r="P2116" i="3"/>
  <c r="P2115" i="3"/>
  <c r="P2114" i="3"/>
  <c r="P2113" i="3"/>
  <c r="P2112" i="3"/>
  <c r="P2111" i="3"/>
  <c r="P2110" i="3"/>
  <c r="P2109" i="3"/>
  <c r="P2108" i="3"/>
  <c r="P2107" i="3"/>
  <c r="P2106" i="3"/>
  <c r="P2105" i="3"/>
  <c r="P2104" i="3"/>
  <c r="P2103" i="3"/>
  <c r="P2102" i="3"/>
  <c r="P2101" i="3"/>
  <c r="P2100" i="3"/>
  <c r="P2099" i="3"/>
  <c r="P2098" i="3"/>
  <c r="P2097" i="3"/>
  <c r="P2096" i="3"/>
  <c r="P2095" i="3"/>
  <c r="P2094" i="3"/>
  <c r="P2093" i="3"/>
  <c r="P2092" i="3"/>
  <c r="P2091" i="3"/>
  <c r="P2090" i="3"/>
  <c r="P2089" i="3"/>
  <c r="P2088" i="3"/>
  <c r="P2087" i="3"/>
  <c r="P2086" i="3"/>
  <c r="P2085" i="3"/>
  <c r="P2084" i="3"/>
  <c r="P2083" i="3"/>
  <c r="P2082" i="3"/>
  <c r="P2081" i="3"/>
  <c r="P2080" i="3"/>
  <c r="P2079" i="3"/>
  <c r="P2078" i="3"/>
  <c r="P2077" i="3"/>
  <c r="P2076" i="3"/>
  <c r="P2075" i="3"/>
  <c r="P2074" i="3"/>
  <c r="P2073" i="3"/>
  <c r="P2072" i="3"/>
  <c r="P2071" i="3"/>
  <c r="P2070" i="3"/>
  <c r="P2069" i="3"/>
  <c r="P2068" i="3"/>
  <c r="P2067" i="3"/>
  <c r="P2066" i="3"/>
  <c r="P2065" i="3"/>
  <c r="P2064" i="3"/>
  <c r="P2063" i="3"/>
  <c r="P2062" i="3"/>
  <c r="P2061" i="3"/>
  <c r="P2060" i="3"/>
  <c r="P2059" i="3"/>
  <c r="P2058" i="3"/>
  <c r="P2057" i="3"/>
  <c r="P2056" i="3"/>
  <c r="P2055" i="3"/>
  <c r="P2054" i="3"/>
  <c r="P2053" i="3"/>
  <c r="P2052" i="3"/>
  <c r="P2051" i="3"/>
  <c r="P2050" i="3"/>
  <c r="P2049" i="3"/>
  <c r="P2048" i="3"/>
  <c r="P2047" i="3"/>
  <c r="P2046" i="3"/>
  <c r="P2045" i="3"/>
  <c r="P2044" i="3"/>
  <c r="P2043" i="3"/>
  <c r="P2042" i="3"/>
  <c r="P2041" i="3"/>
  <c r="P2040" i="3"/>
  <c r="P2039" i="3"/>
  <c r="P2038" i="3"/>
  <c r="P2037" i="3"/>
  <c r="P2036" i="3"/>
  <c r="P2035" i="3"/>
  <c r="P2034" i="3"/>
  <c r="P2033" i="3"/>
  <c r="P2032" i="3"/>
  <c r="P2031" i="3"/>
  <c r="P2030" i="3"/>
  <c r="P2029" i="3"/>
  <c r="P2028" i="3"/>
  <c r="P2027" i="3"/>
  <c r="P2026" i="3"/>
  <c r="P2025" i="3"/>
  <c r="P2024" i="3"/>
  <c r="P2023" i="3"/>
  <c r="P2022" i="3"/>
  <c r="P2021" i="3"/>
  <c r="P2020" i="3"/>
  <c r="P2019" i="3"/>
  <c r="P2018" i="3"/>
  <c r="P2017" i="3"/>
  <c r="P2016" i="3"/>
  <c r="P2015" i="3"/>
  <c r="P2014" i="3"/>
  <c r="P2013" i="3"/>
  <c r="P2012" i="3"/>
  <c r="P2011" i="3"/>
  <c r="P2010" i="3"/>
  <c r="P2009" i="3"/>
  <c r="P2008" i="3"/>
  <c r="P2007" i="3"/>
  <c r="P2006" i="3"/>
  <c r="P2005" i="3"/>
  <c r="P2004" i="3"/>
  <c r="P2003" i="3"/>
  <c r="P2002" i="3"/>
  <c r="P2001" i="3"/>
  <c r="P2000" i="3"/>
  <c r="P1999" i="3"/>
  <c r="P1998" i="3"/>
  <c r="P1997" i="3"/>
  <c r="P1996" i="3"/>
  <c r="P1995" i="3"/>
  <c r="P1994" i="3"/>
  <c r="P1993" i="3"/>
  <c r="P1992" i="3"/>
  <c r="P1991" i="3"/>
  <c r="P1990" i="3"/>
  <c r="P1989" i="3"/>
  <c r="P1988" i="3"/>
  <c r="P1987" i="3"/>
  <c r="P1986" i="3"/>
  <c r="P1985" i="3"/>
  <c r="P1984" i="3"/>
  <c r="P1983" i="3"/>
  <c r="P1982" i="3"/>
  <c r="P1981" i="3"/>
  <c r="P1980" i="3"/>
  <c r="P1979" i="3"/>
  <c r="P1978" i="3"/>
  <c r="P1977" i="3"/>
  <c r="P1976" i="3"/>
  <c r="P1975" i="3"/>
  <c r="P1974" i="3"/>
  <c r="P1973" i="3"/>
  <c r="P1972" i="3"/>
  <c r="P1971" i="3"/>
  <c r="P1970" i="3"/>
  <c r="P1969" i="3"/>
  <c r="P1968" i="3"/>
  <c r="P1967" i="3"/>
  <c r="P1966" i="3"/>
  <c r="P1965" i="3"/>
  <c r="P1964" i="3"/>
  <c r="P1963" i="3"/>
  <c r="P1962" i="3"/>
  <c r="P1961" i="3"/>
  <c r="P1960" i="3"/>
  <c r="P1959" i="3"/>
  <c r="P1958" i="3"/>
  <c r="P1957" i="3"/>
  <c r="P1956" i="3"/>
  <c r="P1955" i="3"/>
  <c r="P1954" i="3"/>
  <c r="P1953" i="3"/>
  <c r="P1952" i="3"/>
  <c r="P1951" i="3"/>
  <c r="P1950" i="3"/>
  <c r="P1949" i="3"/>
  <c r="P1948" i="3"/>
  <c r="P1947" i="3"/>
  <c r="P1946" i="3"/>
  <c r="P1945" i="3"/>
  <c r="P1944" i="3"/>
  <c r="P1943" i="3"/>
  <c r="P1942" i="3"/>
  <c r="P1941" i="3"/>
  <c r="P1940" i="3"/>
  <c r="P1939" i="3"/>
  <c r="P1938" i="3"/>
  <c r="P1937" i="3"/>
  <c r="P1936" i="3"/>
  <c r="P1935" i="3"/>
  <c r="P1934" i="3"/>
  <c r="P1933" i="3"/>
  <c r="P1932" i="3"/>
  <c r="P1931" i="3"/>
  <c r="P1930" i="3"/>
  <c r="P1929" i="3"/>
  <c r="P1928" i="3"/>
  <c r="P1927" i="3"/>
  <c r="P1926" i="3"/>
  <c r="P1925" i="3"/>
  <c r="P1924" i="3"/>
  <c r="P1923" i="3"/>
  <c r="P1922" i="3"/>
  <c r="P1921" i="3"/>
  <c r="P1920" i="3"/>
  <c r="P1919" i="3"/>
  <c r="P1918" i="3"/>
  <c r="P1917" i="3"/>
  <c r="P1916" i="3"/>
  <c r="P1915" i="3"/>
  <c r="P1914" i="3"/>
  <c r="P1913" i="3"/>
  <c r="P1912" i="3"/>
  <c r="P1911" i="3"/>
  <c r="P1910" i="3"/>
  <c r="P1909" i="3"/>
  <c r="P1908" i="3"/>
  <c r="P1907" i="3"/>
  <c r="P1906" i="3"/>
  <c r="P1905" i="3"/>
  <c r="P1904" i="3"/>
  <c r="P1903" i="3"/>
  <c r="P1902" i="3"/>
  <c r="P1901" i="3"/>
  <c r="P1900" i="3"/>
  <c r="P1899" i="3"/>
  <c r="P1898" i="3"/>
  <c r="P1897" i="3"/>
  <c r="P1896" i="3"/>
  <c r="P1895" i="3"/>
  <c r="P1894" i="3"/>
  <c r="P1893" i="3"/>
  <c r="P1892" i="3"/>
  <c r="P1891" i="3"/>
  <c r="P1890" i="3"/>
  <c r="P1889" i="3"/>
  <c r="P1888" i="3"/>
  <c r="P1887" i="3"/>
  <c r="P1886" i="3"/>
  <c r="P1885" i="3"/>
  <c r="P1884" i="3"/>
  <c r="P1883" i="3"/>
  <c r="P1882" i="3"/>
  <c r="P1881" i="3"/>
  <c r="P1880" i="3"/>
  <c r="P1879" i="3"/>
  <c r="P1878" i="3"/>
  <c r="P1877" i="3"/>
  <c r="P1876" i="3"/>
  <c r="P1875" i="3"/>
  <c r="P1874" i="3"/>
  <c r="P1873" i="3"/>
  <c r="P1872" i="3"/>
  <c r="P1871" i="3"/>
  <c r="P1870" i="3"/>
  <c r="P1869" i="3"/>
  <c r="P1868" i="3"/>
  <c r="P1867" i="3"/>
  <c r="P1866" i="3"/>
  <c r="P1865" i="3"/>
  <c r="P1864" i="3"/>
  <c r="P1863" i="3"/>
  <c r="P1862" i="3"/>
  <c r="P1861" i="3"/>
  <c r="P1860" i="3"/>
  <c r="P1859" i="3"/>
  <c r="P1858" i="3"/>
  <c r="P1857" i="3"/>
  <c r="P1856" i="3"/>
  <c r="P1855" i="3"/>
  <c r="P1854" i="3"/>
  <c r="P1853" i="3"/>
  <c r="P1852" i="3"/>
  <c r="P1851" i="3"/>
  <c r="P1850" i="3"/>
  <c r="P1849" i="3"/>
  <c r="P1848" i="3"/>
  <c r="P1847" i="3"/>
  <c r="P1846" i="3"/>
  <c r="P1845" i="3"/>
  <c r="P1844" i="3"/>
  <c r="P1843" i="3"/>
  <c r="P1842" i="3"/>
  <c r="P1841" i="3"/>
  <c r="P1840" i="3"/>
  <c r="P1839" i="3"/>
  <c r="P1838" i="3"/>
  <c r="P1837" i="3"/>
  <c r="P1836" i="3"/>
  <c r="P1835" i="3"/>
  <c r="P1834" i="3"/>
  <c r="P1833" i="3"/>
  <c r="P1832" i="3"/>
  <c r="P1831" i="3"/>
  <c r="P1830" i="3"/>
  <c r="P1829" i="3"/>
  <c r="P1828" i="3"/>
  <c r="P1827" i="3"/>
  <c r="P1826" i="3"/>
  <c r="P1825" i="3"/>
  <c r="P1824" i="3"/>
  <c r="P1823" i="3"/>
  <c r="P1822" i="3"/>
  <c r="P1821" i="3"/>
  <c r="P1820" i="3"/>
  <c r="P1819" i="3"/>
  <c r="P1818" i="3"/>
  <c r="P1817" i="3"/>
  <c r="P1816" i="3"/>
  <c r="P1815" i="3"/>
  <c r="P1814" i="3"/>
  <c r="P1813" i="3"/>
  <c r="P1812" i="3"/>
  <c r="P1811" i="3"/>
  <c r="P1810" i="3"/>
  <c r="P1809" i="3"/>
  <c r="P1808" i="3"/>
  <c r="P1807" i="3"/>
  <c r="P1806" i="3"/>
  <c r="P1805" i="3"/>
  <c r="P1804" i="3"/>
  <c r="P1803" i="3"/>
  <c r="P1802" i="3"/>
  <c r="P1801" i="3"/>
  <c r="P1800" i="3"/>
  <c r="P1799" i="3"/>
  <c r="P1798" i="3"/>
  <c r="P1797" i="3"/>
  <c r="P1796" i="3"/>
  <c r="P1795" i="3"/>
  <c r="P1794" i="3"/>
  <c r="P1793" i="3"/>
  <c r="P1792" i="3"/>
  <c r="P1791" i="3"/>
  <c r="P1790" i="3"/>
  <c r="P1789" i="3"/>
  <c r="P1788" i="3"/>
  <c r="P1787" i="3"/>
  <c r="P1786" i="3"/>
  <c r="P1785" i="3"/>
  <c r="P1784" i="3"/>
  <c r="P1783" i="3"/>
  <c r="P1782" i="3"/>
  <c r="P1781" i="3"/>
  <c r="P1780" i="3"/>
  <c r="P1779" i="3"/>
  <c r="P1778" i="3"/>
  <c r="P1777" i="3"/>
  <c r="P1776" i="3"/>
  <c r="P1775" i="3"/>
  <c r="P1774" i="3"/>
  <c r="P1773" i="3"/>
  <c r="P1772" i="3"/>
  <c r="P1771" i="3"/>
  <c r="P1770" i="3"/>
  <c r="P1769" i="3"/>
  <c r="P1768" i="3"/>
  <c r="P1767" i="3"/>
  <c r="P1766" i="3"/>
  <c r="P1765" i="3"/>
  <c r="P1764" i="3"/>
  <c r="P1763" i="3"/>
  <c r="P1762" i="3"/>
  <c r="P1761" i="3"/>
  <c r="P1760" i="3"/>
  <c r="P1759" i="3"/>
  <c r="P1758" i="3"/>
  <c r="P1757" i="3"/>
  <c r="P1756" i="3"/>
  <c r="P1755" i="3"/>
  <c r="P1754" i="3"/>
  <c r="P1753" i="3"/>
  <c r="P1752" i="3"/>
  <c r="P1751" i="3"/>
  <c r="P1750" i="3"/>
  <c r="P1749" i="3"/>
  <c r="P1748" i="3"/>
  <c r="P1747" i="3"/>
  <c r="P1746" i="3"/>
  <c r="P1745" i="3"/>
  <c r="P1744" i="3"/>
  <c r="P1743" i="3"/>
  <c r="P1742" i="3"/>
  <c r="P1741" i="3"/>
  <c r="P1740" i="3"/>
  <c r="P1739" i="3"/>
  <c r="P1738" i="3"/>
  <c r="P1737" i="3"/>
  <c r="P1736" i="3"/>
  <c r="P1735" i="3"/>
  <c r="P1734" i="3"/>
  <c r="P1733" i="3"/>
  <c r="P1732" i="3"/>
  <c r="P1731" i="3"/>
  <c r="P1730" i="3"/>
  <c r="P1729" i="3"/>
  <c r="P1728" i="3"/>
  <c r="P1727" i="3"/>
  <c r="P1726" i="3"/>
  <c r="P1725" i="3"/>
  <c r="P1724" i="3"/>
  <c r="P1723" i="3"/>
  <c r="P1722" i="3"/>
  <c r="P1721" i="3"/>
  <c r="P1720" i="3"/>
  <c r="P1719" i="3"/>
  <c r="P1718" i="3"/>
  <c r="P1717" i="3"/>
  <c r="P1716" i="3"/>
  <c r="P1715" i="3"/>
  <c r="P1714" i="3"/>
  <c r="P1713" i="3"/>
  <c r="P1712" i="3"/>
  <c r="P1711" i="3"/>
  <c r="P1710" i="3"/>
  <c r="P1709" i="3"/>
  <c r="P1708" i="3"/>
  <c r="P1707" i="3"/>
  <c r="P1706" i="3"/>
  <c r="P1705" i="3"/>
  <c r="P1704" i="3"/>
  <c r="P1703" i="3"/>
  <c r="P1702" i="3"/>
  <c r="P1701" i="3"/>
  <c r="P1700" i="3"/>
  <c r="P1699" i="3"/>
  <c r="P1698" i="3"/>
  <c r="P1697" i="3"/>
  <c r="P1696" i="3"/>
  <c r="P1695" i="3"/>
  <c r="P1694" i="3"/>
  <c r="P1693" i="3"/>
  <c r="P1692" i="3"/>
  <c r="P1691" i="3"/>
  <c r="P1690" i="3"/>
  <c r="P1689" i="3"/>
  <c r="P1688" i="3"/>
  <c r="P1687" i="3"/>
  <c r="P1686" i="3"/>
  <c r="P1685" i="3"/>
  <c r="P1684" i="3"/>
  <c r="P1683" i="3"/>
  <c r="P1682" i="3"/>
  <c r="P1681" i="3"/>
  <c r="P1680" i="3"/>
  <c r="P1679" i="3"/>
  <c r="P1678" i="3"/>
  <c r="P1677" i="3"/>
  <c r="P1676" i="3"/>
  <c r="P1675" i="3"/>
  <c r="P1674" i="3"/>
  <c r="P1673" i="3"/>
  <c r="P1672" i="3"/>
  <c r="P1671" i="3"/>
  <c r="P1670" i="3"/>
  <c r="P1669" i="3"/>
  <c r="P1668" i="3"/>
  <c r="P1667" i="3"/>
  <c r="P1666" i="3"/>
  <c r="P1665" i="3"/>
  <c r="P1664" i="3"/>
  <c r="P1663" i="3"/>
  <c r="P1662" i="3"/>
  <c r="P1661" i="3"/>
  <c r="P1660" i="3"/>
  <c r="P1659" i="3"/>
  <c r="P1658" i="3"/>
  <c r="P1657" i="3"/>
  <c r="P1656" i="3"/>
  <c r="P1655" i="3"/>
  <c r="P1654" i="3"/>
  <c r="P1653" i="3"/>
  <c r="P1652" i="3"/>
  <c r="P1651" i="3"/>
  <c r="P1650" i="3"/>
  <c r="P1649" i="3"/>
  <c r="P1648" i="3"/>
  <c r="P1647" i="3"/>
  <c r="P1646" i="3"/>
  <c r="P1645" i="3"/>
  <c r="P1644" i="3"/>
  <c r="P1643" i="3"/>
  <c r="P1642" i="3"/>
  <c r="P1641" i="3"/>
  <c r="P1640" i="3"/>
  <c r="P1639" i="3"/>
  <c r="P1638" i="3"/>
  <c r="P1637" i="3"/>
  <c r="P1636" i="3"/>
  <c r="P1635" i="3"/>
  <c r="P1634" i="3"/>
  <c r="P1633" i="3"/>
  <c r="P1632" i="3"/>
  <c r="P1631" i="3"/>
  <c r="P1630" i="3"/>
  <c r="P1629" i="3"/>
  <c r="P1628" i="3"/>
  <c r="P1627" i="3"/>
  <c r="P1626" i="3"/>
  <c r="P1625" i="3"/>
  <c r="P1624" i="3"/>
  <c r="P1623" i="3"/>
  <c r="P1622" i="3"/>
  <c r="P1621" i="3"/>
  <c r="P1620" i="3"/>
  <c r="P1619" i="3"/>
  <c r="P1618" i="3"/>
  <c r="P1617" i="3"/>
  <c r="P1616" i="3"/>
  <c r="P1615" i="3"/>
  <c r="P1614" i="3"/>
  <c r="P1613" i="3"/>
  <c r="P1612" i="3"/>
  <c r="P1611" i="3"/>
  <c r="P1610" i="3"/>
  <c r="P1609" i="3"/>
  <c r="P1608" i="3"/>
  <c r="P1607" i="3"/>
  <c r="P1606" i="3"/>
  <c r="P1605" i="3"/>
  <c r="P1604" i="3"/>
  <c r="P1603" i="3"/>
  <c r="P1602" i="3"/>
  <c r="P1601" i="3"/>
  <c r="P1600" i="3"/>
  <c r="P1599" i="3"/>
  <c r="P1598" i="3"/>
  <c r="P1597" i="3"/>
  <c r="P1596" i="3"/>
  <c r="P1595" i="3"/>
  <c r="P1594" i="3"/>
  <c r="P1593" i="3"/>
  <c r="P1592" i="3"/>
  <c r="P1591" i="3"/>
  <c r="P1590" i="3"/>
  <c r="P1589" i="3"/>
  <c r="P1588" i="3"/>
  <c r="P1587" i="3"/>
  <c r="P1586" i="3"/>
  <c r="P1585" i="3"/>
  <c r="P1584" i="3"/>
  <c r="P1583" i="3"/>
  <c r="P1582" i="3"/>
  <c r="P1581" i="3"/>
  <c r="P1580" i="3"/>
  <c r="P1579" i="3"/>
  <c r="P1578" i="3"/>
  <c r="P1577" i="3"/>
  <c r="P1576" i="3"/>
  <c r="P1575" i="3"/>
  <c r="P1574" i="3"/>
  <c r="P1573" i="3"/>
  <c r="P1572" i="3"/>
  <c r="P1571" i="3"/>
  <c r="P1570" i="3"/>
  <c r="P1569" i="3"/>
  <c r="P1568" i="3"/>
  <c r="P1567" i="3"/>
  <c r="P1566" i="3"/>
  <c r="P1565" i="3"/>
  <c r="P1564" i="3"/>
  <c r="P1563" i="3"/>
  <c r="P1562" i="3"/>
  <c r="P1561" i="3"/>
  <c r="P1560" i="3"/>
  <c r="P1559" i="3"/>
  <c r="P1558" i="3"/>
  <c r="P1557" i="3"/>
  <c r="P1556" i="3"/>
  <c r="P1555" i="3"/>
  <c r="P1554" i="3"/>
  <c r="P1553" i="3"/>
  <c r="P1552" i="3"/>
  <c r="P1551" i="3"/>
  <c r="P1550" i="3"/>
  <c r="P1549" i="3"/>
  <c r="P1548" i="3"/>
  <c r="P1547" i="3"/>
  <c r="P1546" i="3"/>
  <c r="P1545" i="3"/>
  <c r="P1544" i="3"/>
  <c r="P1543" i="3"/>
  <c r="P1542" i="3"/>
  <c r="P1541" i="3"/>
  <c r="P1540" i="3"/>
  <c r="P1539" i="3"/>
  <c r="P1538" i="3"/>
  <c r="P1537" i="3"/>
  <c r="P1536" i="3"/>
  <c r="P1535" i="3"/>
  <c r="P1534" i="3"/>
  <c r="P1533" i="3"/>
  <c r="P1532" i="3"/>
  <c r="P1531" i="3"/>
  <c r="P1530" i="3"/>
  <c r="P1529" i="3"/>
  <c r="P1528" i="3"/>
  <c r="P1527" i="3"/>
  <c r="P1526" i="3"/>
  <c r="P1525" i="3"/>
  <c r="P1524" i="3"/>
  <c r="P1523" i="3"/>
  <c r="P1522" i="3"/>
  <c r="P1521" i="3"/>
  <c r="P1520" i="3"/>
  <c r="P1519" i="3"/>
  <c r="P1518" i="3"/>
  <c r="P1517" i="3"/>
  <c r="P1516" i="3"/>
  <c r="P1515" i="3"/>
  <c r="P1514" i="3"/>
  <c r="P1513" i="3"/>
  <c r="P1512" i="3"/>
  <c r="P1511" i="3"/>
  <c r="P1510" i="3"/>
  <c r="P1509" i="3"/>
  <c r="P1508" i="3"/>
  <c r="P1507" i="3"/>
  <c r="P1506" i="3"/>
  <c r="P1505" i="3"/>
  <c r="P1504" i="3"/>
  <c r="P1503" i="3"/>
  <c r="P1502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4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7" i="3"/>
  <c r="P1456" i="3"/>
  <c r="P1455" i="3"/>
  <c r="P1454" i="3"/>
  <c r="P1453" i="3"/>
  <c r="P1452" i="3"/>
  <c r="P1451" i="3"/>
  <c r="P1450" i="3"/>
  <c r="P1449" i="3"/>
  <c r="P1448" i="3"/>
  <c r="P1447" i="3"/>
  <c r="P1446" i="3"/>
  <c r="P1445" i="3"/>
  <c r="P1444" i="3"/>
  <c r="P1443" i="3"/>
  <c r="P1442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8" i="3"/>
  <c r="P1397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60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24" i="3"/>
  <c r="P1323" i="3"/>
  <c r="P1322" i="3"/>
  <c r="P1321" i="3"/>
  <c r="P1320" i="3"/>
  <c r="P1319" i="3"/>
  <c r="P1318" i="3"/>
  <c r="P1317" i="3"/>
  <c r="P1316" i="3"/>
  <c r="P1315" i="3"/>
  <c r="P1314" i="3"/>
  <c r="P1313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7" i="3"/>
  <c r="P1276" i="3"/>
  <c r="P1275" i="3"/>
  <c r="P1274" i="3"/>
  <c r="P1273" i="3"/>
  <c r="P1272" i="3"/>
  <c r="P1271" i="3"/>
  <c r="P1270" i="3"/>
  <c r="P1269" i="3"/>
  <c r="P1268" i="3"/>
  <c r="P1267" i="3"/>
  <c r="P1266" i="3"/>
  <c r="P1265" i="3"/>
  <c r="P1264" i="3"/>
  <c r="P1263" i="3"/>
  <c r="P1262" i="3"/>
  <c r="P1261" i="3"/>
  <c r="P1260" i="3"/>
  <c r="P1259" i="3"/>
  <c r="P1258" i="3"/>
  <c r="P1257" i="3"/>
  <c r="P1256" i="3"/>
  <c r="P1255" i="3"/>
  <c r="P1254" i="3"/>
  <c r="P1253" i="3"/>
  <c r="P1252" i="3"/>
  <c r="P1251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1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8" i="3"/>
  <c r="P1207" i="3"/>
  <c r="P1206" i="3"/>
  <c r="P1205" i="3"/>
  <c r="P1204" i="3"/>
  <c r="P1203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6" i="3"/>
  <c r="P1185" i="3"/>
  <c r="P1184" i="3"/>
  <c r="P1183" i="3"/>
  <c r="P1182" i="3"/>
  <c r="P1181" i="3"/>
  <c r="P1180" i="3"/>
  <c r="P1179" i="3"/>
  <c r="P1178" i="3"/>
  <c r="P1177" i="3"/>
  <c r="P1176" i="3"/>
  <c r="P1175" i="3"/>
  <c r="P1174" i="3"/>
  <c r="P1173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41" i="3"/>
  <c r="P1140" i="3"/>
  <c r="P1139" i="3"/>
  <c r="P1138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S277" i="3"/>
  <c r="P277" i="3"/>
  <c r="S276" i="3"/>
  <c r="P276" i="3"/>
  <c r="S275" i="3"/>
  <c r="P275" i="3"/>
  <c r="S274" i="3"/>
  <c r="P274" i="3"/>
  <c r="S273" i="3"/>
  <c r="P273" i="3"/>
  <c r="S272" i="3"/>
  <c r="P272" i="3"/>
  <c r="S271" i="3"/>
  <c r="P271" i="3"/>
  <c r="S270" i="3"/>
  <c r="P270" i="3"/>
  <c r="S269" i="3"/>
  <c r="P269" i="3"/>
  <c r="S268" i="3"/>
  <c r="P268" i="3"/>
  <c r="S267" i="3"/>
  <c r="P267" i="3"/>
  <c r="S266" i="3"/>
  <c r="P266" i="3"/>
  <c r="S265" i="3"/>
  <c r="P265" i="3"/>
  <c r="S264" i="3"/>
  <c r="P264" i="3"/>
  <c r="S263" i="3"/>
  <c r="P263" i="3"/>
  <c r="S262" i="3"/>
  <c r="P262" i="3"/>
  <c r="S261" i="3"/>
  <c r="P261" i="3"/>
  <c r="S260" i="3"/>
  <c r="P260" i="3"/>
  <c r="S259" i="3"/>
  <c r="P259" i="3"/>
  <c r="S258" i="3"/>
  <c r="P258" i="3"/>
  <c r="S257" i="3"/>
  <c r="P257" i="3"/>
  <c r="S256" i="3"/>
  <c r="P256" i="3"/>
  <c r="S255" i="3"/>
  <c r="P255" i="3"/>
  <c r="S254" i="3"/>
  <c r="P254" i="3"/>
  <c r="S253" i="3"/>
  <c r="P253" i="3"/>
  <c r="S252" i="3"/>
  <c r="P252" i="3"/>
  <c r="S251" i="3"/>
  <c r="P251" i="3"/>
  <c r="S250" i="3"/>
  <c r="P250" i="3"/>
  <c r="S249" i="3"/>
  <c r="P249" i="3"/>
  <c r="S248" i="3"/>
  <c r="P248" i="3"/>
  <c r="S247" i="3"/>
  <c r="P247" i="3"/>
  <c r="S246" i="3"/>
  <c r="P246" i="3"/>
  <c r="S245" i="3"/>
  <c r="P245" i="3"/>
  <c r="S244" i="3"/>
  <c r="P244" i="3"/>
  <c r="S243" i="3"/>
  <c r="P243" i="3"/>
  <c r="S242" i="3"/>
  <c r="P242" i="3"/>
  <c r="S241" i="3"/>
  <c r="P241" i="3"/>
  <c r="S240" i="3"/>
  <c r="P240" i="3"/>
  <c r="S239" i="3"/>
  <c r="P239" i="3"/>
  <c r="S238" i="3"/>
  <c r="P238" i="3"/>
  <c r="S237" i="3"/>
  <c r="P237" i="3"/>
  <c r="S236" i="3"/>
  <c r="P236" i="3"/>
  <c r="S235" i="3"/>
  <c r="P235" i="3"/>
  <c r="S234" i="3"/>
  <c r="P234" i="3"/>
  <c r="S233" i="3"/>
  <c r="P233" i="3"/>
  <c r="S232" i="3"/>
  <c r="P232" i="3"/>
  <c r="S231" i="3"/>
  <c r="P231" i="3"/>
  <c r="S230" i="3"/>
  <c r="P230" i="3"/>
  <c r="S229" i="3"/>
  <c r="P229" i="3"/>
  <c r="S228" i="3"/>
  <c r="P228" i="3"/>
  <c r="S227" i="3"/>
  <c r="P227" i="3"/>
  <c r="S226" i="3"/>
  <c r="P226" i="3"/>
  <c r="S225" i="3"/>
  <c r="P225" i="3"/>
  <c r="S224" i="3"/>
  <c r="P224" i="3"/>
  <c r="S223" i="3"/>
  <c r="P223" i="3"/>
  <c r="S222" i="3"/>
  <c r="P222" i="3"/>
  <c r="S221" i="3"/>
  <c r="P221" i="3"/>
  <c r="S220" i="3"/>
  <c r="P220" i="3"/>
  <c r="S219" i="3"/>
  <c r="P219" i="3"/>
  <c r="S218" i="3"/>
  <c r="P218" i="3"/>
  <c r="S217" i="3"/>
  <c r="P217" i="3"/>
  <c r="S216" i="3"/>
  <c r="P216" i="3"/>
  <c r="S215" i="3"/>
  <c r="P215" i="3"/>
  <c r="S214" i="3"/>
  <c r="P214" i="3"/>
  <c r="S213" i="3"/>
  <c r="P213" i="3"/>
  <c r="S212" i="3"/>
  <c r="P212" i="3"/>
  <c r="S211" i="3"/>
  <c r="P211" i="3"/>
  <c r="S210" i="3"/>
  <c r="P210" i="3"/>
  <c r="S209" i="3"/>
  <c r="P209" i="3"/>
  <c r="S208" i="3"/>
  <c r="P208" i="3"/>
  <c r="S207" i="3"/>
  <c r="P207" i="3"/>
  <c r="S206" i="3"/>
  <c r="P206" i="3"/>
  <c r="S205" i="3"/>
  <c r="P205" i="3"/>
  <c r="S204" i="3"/>
  <c r="P204" i="3"/>
  <c r="S203" i="3"/>
  <c r="P203" i="3"/>
  <c r="S202" i="3"/>
  <c r="P202" i="3"/>
  <c r="S201" i="3"/>
  <c r="P201" i="3"/>
  <c r="S200" i="3"/>
  <c r="P200" i="3"/>
  <c r="S199" i="3"/>
  <c r="P199" i="3"/>
  <c r="S198" i="3"/>
  <c r="P198" i="3"/>
  <c r="S197" i="3"/>
  <c r="P197" i="3"/>
  <c r="S196" i="3"/>
  <c r="P196" i="3"/>
  <c r="S195" i="3"/>
  <c r="P195" i="3"/>
  <c r="S194" i="3"/>
  <c r="P194" i="3"/>
  <c r="S193" i="3"/>
  <c r="P193" i="3"/>
  <c r="S192" i="3"/>
  <c r="P192" i="3"/>
  <c r="S191" i="3"/>
  <c r="P191" i="3"/>
  <c r="S190" i="3"/>
  <c r="P190" i="3"/>
  <c r="S189" i="3"/>
  <c r="P189" i="3"/>
  <c r="S188" i="3"/>
  <c r="P188" i="3"/>
  <c r="S187" i="3"/>
  <c r="P187" i="3"/>
  <c r="S186" i="3"/>
  <c r="P186" i="3"/>
  <c r="S185" i="3"/>
  <c r="P185" i="3"/>
  <c r="S184" i="3"/>
  <c r="P184" i="3"/>
  <c r="S183" i="3"/>
  <c r="P183" i="3"/>
  <c r="S182" i="3"/>
  <c r="P182" i="3"/>
  <c r="S181" i="3"/>
  <c r="P181" i="3"/>
  <c r="S180" i="3"/>
  <c r="P180" i="3"/>
  <c r="S179" i="3"/>
  <c r="P179" i="3"/>
  <c r="S178" i="3"/>
  <c r="P178" i="3"/>
  <c r="S177" i="3"/>
  <c r="P177" i="3"/>
  <c r="S176" i="3"/>
  <c r="P176" i="3"/>
  <c r="S175" i="3"/>
  <c r="P175" i="3"/>
  <c r="S174" i="3"/>
  <c r="P174" i="3"/>
  <c r="S173" i="3"/>
  <c r="P173" i="3"/>
  <c r="S172" i="3"/>
  <c r="P172" i="3"/>
  <c r="S171" i="3"/>
  <c r="P171" i="3"/>
  <c r="S170" i="3"/>
  <c r="P170" i="3"/>
  <c r="S169" i="3"/>
  <c r="P169" i="3"/>
  <c r="S168" i="3"/>
  <c r="P168" i="3"/>
  <c r="S167" i="3"/>
  <c r="P167" i="3"/>
  <c r="S166" i="3"/>
  <c r="P166" i="3"/>
  <c r="S165" i="3"/>
  <c r="P165" i="3"/>
  <c r="S164" i="3"/>
  <c r="P164" i="3"/>
  <c r="S163" i="3"/>
  <c r="P163" i="3"/>
  <c r="S162" i="3"/>
  <c r="P162" i="3"/>
  <c r="S161" i="3"/>
  <c r="P161" i="3"/>
  <c r="S160" i="3"/>
  <c r="P160" i="3"/>
  <c r="S159" i="3"/>
  <c r="P159" i="3"/>
  <c r="S158" i="3"/>
  <c r="P158" i="3"/>
  <c r="S157" i="3"/>
  <c r="P157" i="3"/>
  <c r="S156" i="3"/>
  <c r="P156" i="3"/>
  <c r="S155" i="3"/>
  <c r="P155" i="3"/>
  <c r="S154" i="3"/>
  <c r="P154" i="3"/>
  <c r="S153" i="3"/>
  <c r="P153" i="3"/>
  <c r="S152" i="3"/>
  <c r="P152" i="3"/>
  <c r="S151" i="3"/>
  <c r="P151" i="3"/>
  <c r="S150" i="3"/>
  <c r="P150" i="3"/>
  <c r="S149" i="3"/>
  <c r="P149" i="3"/>
  <c r="S148" i="3"/>
  <c r="P148" i="3"/>
  <c r="S147" i="3"/>
  <c r="P147" i="3"/>
  <c r="S146" i="3"/>
  <c r="P146" i="3"/>
  <c r="S145" i="3"/>
  <c r="P145" i="3"/>
  <c r="S144" i="3"/>
  <c r="P144" i="3"/>
  <c r="S143" i="3"/>
  <c r="P143" i="3"/>
  <c r="S142" i="3"/>
  <c r="P142" i="3"/>
  <c r="S141" i="3"/>
  <c r="P141" i="3"/>
  <c r="S140" i="3"/>
  <c r="P140" i="3"/>
  <c r="S139" i="3"/>
  <c r="P139" i="3"/>
  <c r="S138" i="3"/>
  <c r="P138" i="3"/>
  <c r="S137" i="3"/>
  <c r="P137" i="3"/>
  <c r="S136" i="3"/>
  <c r="P136" i="3"/>
  <c r="S135" i="3"/>
  <c r="P135" i="3"/>
  <c r="S134" i="3"/>
  <c r="P134" i="3"/>
  <c r="S133" i="3"/>
  <c r="P133" i="3"/>
  <c r="S132" i="3"/>
  <c r="P132" i="3"/>
  <c r="S131" i="3"/>
  <c r="P131" i="3"/>
  <c r="S130" i="3"/>
  <c r="P130" i="3"/>
  <c r="S129" i="3"/>
  <c r="P129" i="3"/>
  <c r="S128" i="3"/>
  <c r="P128" i="3"/>
  <c r="S127" i="3"/>
  <c r="P127" i="3"/>
  <c r="S126" i="3"/>
  <c r="P126" i="3"/>
  <c r="S125" i="3"/>
  <c r="P125" i="3"/>
  <c r="S124" i="3"/>
  <c r="P124" i="3"/>
  <c r="S123" i="3"/>
  <c r="P123" i="3"/>
  <c r="S122" i="3"/>
  <c r="P122" i="3"/>
  <c r="S121" i="3"/>
  <c r="P121" i="3"/>
  <c r="S120" i="3"/>
  <c r="P120" i="3"/>
  <c r="S119" i="3"/>
  <c r="P119" i="3"/>
  <c r="S118" i="3"/>
  <c r="P118" i="3"/>
  <c r="S117" i="3"/>
  <c r="P117" i="3"/>
  <c r="S116" i="3"/>
  <c r="P116" i="3"/>
  <c r="S115" i="3"/>
  <c r="P115" i="3"/>
  <c r="S114" i="3"/>
  <c r="P114" i="3"/>
  <c r="S113" i="3"/>
  <c r="P113" i="3"/>
  <c r="S112" i="3"/>
  <c r="P112" i="3"/>
  <c r="S111" i="3"/>
  <c r="P111" i="3"/>
  <c r="S110" i="3"/>
  <c r="P110" i="3"/>
  <c r="S109" i="3"/>
  <c r="P109" i="3"/>
  <c r="S108" i="3"/>
  <c r="P108" i="3"/>
  <c r="S107" i="3"/>
  <c r="P107" i="3"/>
  <c r="S106" i="3"/>
  <c r="P106" i="3"/>
  <c r="S105" i="3"/>
  <c r="P105" i="3"/>
  <c r="S104" i="3"/>
  <c r="P104" i="3"/>
  <c r="S103" i="3"/>
  <c r="P103" i="3"/>
  <c r="S102" i="3"/>
  <c r="P102" i="3"/>
  <c r="S101" i="3"/>
  <c r="P101" i="3"/>
  <c r="S100" i="3"/>
  <c r="P100" i="3"/>
  <c r="S99" i="3"/>
  <c r="P99" i="3"/>
  <c r="S98" i="3"/>
  <c r="P98" i="3"/>
  <c r="S97" i="3"/>
  <c r="P97" i="3"/>
  <c r="S96" i="3"/>
  <c r="P96" i="3"/>
  <c r="S95" i="3"/>
  <c r="P95" i="3"/>
  <c r="S94" i="3"/>
  <c r="P94" i="3"/>
  <c r="S93" i="3"/>
  <c r="P93" i="3"/>
  <c r="S92" i="3"/>
  <c r="P92" i="3"/>
  <c r="S91" i="3"/>
  <c r="P91" i="3"/>
  <c r="S90" i="3"/>
  <c r="P90" i="3"/>
  <c r="S89" i="3"/>
  <c r="P89" i="3"/>
  <c r="S88" i="3"/>
  <c r="P88" i="3"/>
  <c r="S87" i="3"/>
  <c r="P87" i="3"/>
  <c r="S86" i="3"/>
  <c r="P86" i="3"/>
  <c r="S85" i="3"/>
  <c r="P85" i="3"/>
  <c r="S84" i="3"/>
  <c r="P84" i="3"/>
  <c r="S83" i="3"/>
  <c r="P83" i="3"/>
  <c r="S82" i="3"/>
  <c r="P82" i="3"/>
  <c r="S81" i="3"/>
  <c r="P81" i="3"/>
  <c r="S80" i="3"/>
  <c r="P80" i="3"/>
  <c r="S79" i="3"/>
  <c r="P79" i="3"/>
  <c r="S78" i="3"/>
  <c r="P78" i="3"/>
  <c r="S77" i="3"/>
  <c r="P77" i="3"/>
  <c r="S76" i="3"/>
  <c r="P76" i="3"/>
  <c r="S75" i="3"/>
  <c r="P75" i="3"/>
  <c r="S74" i="3"/>
  <c r="P74" i="3"/>
  <c r="S73" i="3"/>
  <c r="P73" i="3"/>
  <c r="S72" i="3"/>
  <c r="P72" i="3"/>
  <c r="S71" i="3"/>
  <c r="P71" i="3"/>
  <c r="S70" i="3"/>
  <c r="P70" i="3"/>
  <c r="S69" i="3"/>
  <c r="P69" i="3"/>
  <c r="S68" i="3"/>
  <c r="P68" i="3"/>
  <c r="S67" i="3"/>
  <c r="P67" i="3"/>
  <c r="S66" i="3"/>
  <c r="P66" i="3"/>
  <c r="S65" i="3"/>
  <c r="P65" i="3"/>
  <c r="S64" i="3"/>
  <c r="P64" i="3"/>
  <c r="S63" i="3"/>
  <c r="P63" i="3"/>
  <c r="S62" i="3"/>
  <c r="P62" i="3"/>
  <c r="S61" i="3"/>
  <c r="P61" i="3"/>
  <c r="S60" i="3"/>
  <c r="P60" i="3"/>
  <c r="S59" i="3"/>
  <c r="P59" i="3"/>
  <c r="W58" i="3"/>
  <c r="S58" i="3"/>
  <c r="P58" i="3"/>
  <c r="W57" i="3"/>
  <c r="S57" i="3"/>
  <c r="P57" i="3"/>
  <c r="W56" i="3"/>
  <c r="S56" i="3"/>
  <c r="P56" i="3"/>
  <c r="W55" i="3"/>
  <c r="S55" i="3"/>
  <c r="P55" i="3"/>
  <c r="W54" i="3"/>
  <c r="S54" i="3"/>
  <c r="P54" i="3"/>
  <c r="W53" i="3"/>
  <c r="S53" i="3"/>
  <c r="P53" i="3"/>
  <c r="W52" i="3"/>
  <c r="S52" i="3"/>
  <c r="P52" i="3"/>
  <c r="W51" i="3"/>
  <c r="S51" i="3"/>
  <c r="P51" i="3"/>
  <c r="W50" i="3"/>
  <c r="S50" i="3"/>
  <c r="P50" i="3"/>
  <c r="W49" i="3"/>
  <c r="S49" i="3"/>
  <c r="P49" i="3"/>
  <c r="W48" i="3"/>
  <c r="S48" i="3"/>
  <c r="P48" i="3"/>
  <c r="W47" i="3"/>
  <c r="S47" i="3"/>
  <c r="P47" i="3"/>
  <c r="W46" i="3"/>
  <c r="S46" i="3"/>
  <c r="P46" i="3"/>
  <c r="W45" i="3"/>
  <c r="S45" i="3"/>
  <c r="P45" i="3"/>
  <c r="W44" i="3"/>
  <c r="S44" i="3"/>
  <c r="P44" i="3"/>
  <c r="W43" i="3"/>
  <c r="S43" i="3"/>
  <c r="P43" i="3"/>
  <c r="W42" i="3"/>
  <c r="S42" i="3"/>
  <c r="P42" i="3"/>
  <c r="W41" i="3"/>
  <c r="S41" i="3"/>
  <c r="P41" i="3"/>
  <c r="W40" i="3"/>
  <c r="S40" i="3"/>
  <c r="P40" i="3"/>
  <c r="W39" i="3"/>
  <c r="S39" i="3"/>
  <c r="P39" i="3"/>
  <c r="W38" i="3"/>
  <c r="S38" i="3"/>
  <c r="P38" i="3"/>
  <c r="W37" i="3"/>
  <c r="S37" i="3"/>
  <c r="P37" i="3"/>
  <c r="W36" i="3"/>
  <c r="S36" i="3"/>
  <c r="P36" i="3"/>
  <c r="W35" i="3"/>
  <c r="S35" i="3"/>
  <c r="P35" i="3"/>
  <c r="W34" i="3"/>
  <c r="S34" i="3"/>
  <c r="P34" i="3"/>
  <c r="W33" i="3"/>
  <c r="S33" i="3"/>
  <c r="P33" i="3"/>
  <c r="W32" i="3"/>
  <c r="S32" i="3"/>
  <c r="P32" i="3"/>
  <c r="W31" i="3"/>
  <c r="S31" i="3"/>
  <c r="P31" i="3"/>
  <c r="W30" i="3"/>
  <c r="S30" i="3"/>
  <c r="P30" i="3"/>
  <c r="W29" i="3"/>
  <c r="S29" i="3"/>
  <c r="P29" i="3"/>
  <c r="W28" i="3"/>
  <c r="S28" i="3"/>
  <c r="P28" i="3"/>
  <c r="W27" i="3"/>
  <c r="S27" i="3"/>
  <c r="P27" i="3"/>
  <c r="W26" i="3"/>
  <c r="S26" i="3"/>
  <c r="P26" i="3"/>
  <c r="W25" i="3"/>
  <c r="S25" i="3"/>
  <c r="P25" i="3"/>
  <c r="W24" i="3"/>
  <c r="S24" i="3"/>
  <c r="P24" i="3"/>
  <c r="W23" i="3"/>
  <c r="S23" i="3"/>
  <c r="P23" i="3"/>
  <c r="W22" i="3"/>
  <c r="S22" i="3"/>
  <c r="P22" i="3"/>
  <c r="W21" i="3"/>
  <c r="S21" i="3"/>
  <c r="P21" i="3"/>
  <c r="W20" i="3"/>
  <c r="S20" i="3"/>
  <c r="P20" i="3"/>
  <c r="W19" i="3"/>
  <c r="S19" i="3"/>
  <c r="P19" i="3"/>
  <c r="W18" i="3"/>
  <c r="S18" i="3"/>
  <c r="P18" i="3"/>
  <c r="W17" i="3"/>
  <c r="S17" i="3"/>
  <c r="P17" i="3"/>
  <c r="W16" i="3"/>
  <c r="S16" i="3"/>
  <c r="P16" i="3"/>
  <c r="W15" i="3"/>
  <c r="S15" i="3"/>
  <c r="P15" i="3"/>
  <c r="W14" i="3"/>
  <c r="S14" i="3"/>
  <c r="P14" i="3"/>
  <c r="A5013" i="3"/>
  <c r="A5012" i="3"/>
  <c r="A5011" i="3"/>
  <c r="A5010" i="3"/>
  <c r="A4941" i="3"/>
  <c r="A4940" i="3"/>
  <c r="A4936" i="3"/>
  <c r="A4933" i="3"/>
  <c r="A4919" i="3"/>
  <c r="A4880" i="3"/>
  <c r="A4878" i="3"/>
  <c r="A4877" i="3"/>
  <c r="A4876" i="3"/>
  <c r="A4848" i="3"/>
  <c r="A4837" i="3"/>
  <c r="A4835" i="3"/>
  <c r="A4788" i="3"/>
  <c r="A4787" i="3"/>
  <c r="A4786" i="3"/>
  <c r="A4778" i="3"/>
  <c r="A4775" i="3"/>
  <c r="A4774" i="3"/>
  <c r="A4754" i="3"/>
  <c r="A4752" i="3"/>
  <c r="A4707" i="3"/>
  <c r="A4703" i="3"/>
  <c r="A4702" i="3"/>
  <c r="A4701" i="3"/>
  <c r="A4700" i="3"/>
  <c r="A4666" i="3"/>
  <c r="A4643" i="3"/>
  <c r="A4642" i="3"/>
  <c r="A4639" i="3"/>
  <c r="A4638" i="3"/>
  <c r="A4603" i="3"/>
  <c r="A4600" i="3"/>
  <c r="A4598" i="3"/>
  <c r="A4550" i="3"/>
  <c r="A4548" i="3"/>
  <c r="A4536" i="3"/>
  <c r="A4533" i="3"/>
  <c r="A4532" i="3"/>
  <c r="A4531" i="3"/>
  <c r="A4519" i="3"/>
  <c r="A4476" i="3"/>
  <c r="A4475" i="3"/>
  <c r="A4465" i="3"/>
  <c r="A4464" i="3"/>
  <c r="A4461" i="3"/>
  <c r="A4432" i="3"/>
  <c r="A4431" i="3"/>
  <c r="A4398" i="3"/>
  <c r="A4397" i="3"/>
  <c r="A4395" i="3"/>
  <c r="A4369" i="3"/>
  <c r="A4348" i="3"/>
  <c r="A4347" i="3"/>
  <c r="A4346" i="3"/>
  <c r="A4306" i="3"/>
  <c r="A4303" i="3"/>
  <c r="A4302" i="3"/>
  <c r="A4300" i="3"/>
  <c r="A4296" i="3"/>
  <c r="A4295" i="3"/>
  <c r="A4239" i="3"/>
  <c r="A4237" i="3"/>
  <c r="A4235" i="3"/>
  <c r="A4215" i="3"/>
  <c r="A4214" i="3"/>
  <c r="A4200" i="3"/>
  <c r="A4198" i="3"/>
  <c r="A4194" i="3"/>
  <c r="A4170" i="3"/>
  <c r="A4168" i="3"/>
  <c r="A4138" i="3"/>
  <c r="A4136" i="3"/>
  <c r="A4135" i="3"/>
  <c r="A4132" i="3"/>
  <c r="A4122" i="3"/>
  <c r="A4084" i="3"/>
  <c r="A4083" i="3"/>
  <c r="A4082" i="3"/>
  <c r="A4081" i="3"/>
  <c r="A4079" i="3"/>
  <c r="A4037" i="3"/>
  <c r="A4033" i="3"/>
  <c r="A4031" i="3"/>
  <c r="A4027" i="3"/>
  <c r="A4020" i="3"/>
  <c r="A4013" i="3"/>
  <c r="A3998" i="3"/>
  <c r="A3996" i="3"/>
  <c r="A3995" i="3"/>
  <c r="A3976" i="3"/>
  <c r="A3951" i="3"/>
  <c r="A3946" i="3"/>
  <c r="A3941" i="3"/>
  <c r="A3936" i="3"/>
  <c r="A3935" i="3"/>
  <c r="A3899" i="3"/>
  <c r="A3896" i="3"/>
  <c r="A3893" i="3"/>
  <c r="A3892" i="3"/>
  <c r="A3891" i="3"/>
  <c r="A3876" i="3"/>
  <c r="A3845" i="3"/>
  <c r="A3840" i="3"/>
  <c r="A3839" i="3"/>
  <c r="A3837" i="3"/>
  <c r="A3827" i="3"/>
  <c r="A3826" i="3"/>
  <c r="A3810" i="3"/>
  <c r="A3809" i="3"/>
  <c r="A3805" i="3"/>
  <c r="A3765" i="3"/>
  <c r="A3764" i="3"/>
  <c r="A3760" i="3"/>
  <c r="A3748" i="3"/>
  <c r="A3747" i="3"/>
  <c r="A3710" i="3"/>
  <c r="A3707" i="3"/>
  <c r="A3706" i="3"/>
  <c r="A3704" i="3"/>
  <c r="A3703" i="3"/>
  <c r="A3691" i="3"/>
  <c r="A3683" i="3"/>
  <c r="A3654" i="3"/>
  <c r="A3652" i="3"/>
  <c r="A3648" i="3"/>
  <c r="A3645" i="3"/>
  <c r="A3639" i="3"/>
  <c r="A3638" i="3"/>
  <c r="A3621" i="3"/>
  <c r="A3620" i="3"/>
  <c r="A3591" i="3"/>
  <c r="A3579" i="3"/>
  <c r="A3578" i="3"/>
  <c r="A3576" i="3"/>
  <c r="A3574" i="3"/>
  <c r="A3561" i="3"/>
  <c r="A3537" i="3"/>
  <c r="A3530" i="3"/>
  <c r="A3527" i="3"/>
  <c r="A3525" i="3"/>
  <c r="A3515" i="3"/>
  <c r="A3513" i="3"/>
  <c r="A3512" i="3"/>
  <c r="A3480" i="3"/>
  <c r="A3479" i="3"/>
  <c r="A3476" i="3"/>
  <c r="A3475" i="3"/>
  <c r="A3474" i="3"/>
  <c r="A3466" i="3"/>
  <c r="A3454" i="3"/>
  <c r="A3428" i="3"/>
  <c r="A3426" i="3"/>
  <c r="A3420" i="3"/>
  <c r="A3414" i="3"/>
  <c r="A3413" i="3"/>
  <c r="A3402" i="3"/>
  <c r="A3401" i="3"/>
  <c r="A3378" i="3"/>
  <c r="A3377" i="3"/>
  <c r="A3369" i="3"/>
  <c r="A3358" i="3"/>
  <c r="A3356" i="3"/>
  <c r="A3355" i="3"/>
  <c r="A3353" i="3"/>
  <c r="A3326" i="3"/>
  <c r="A3321" i="3"/>
  <c r="A3320" i="3"/>
  <c r="A3319" i="3"/>
  <c r="A3318" i="3"/>
  <c r="A3317" i="3"/>
  <c r="A3277" i="3"/>
  <c r="A3276" i="3"/>
  <c r="A3275" i="3"/>
  <c r="A3268" i="3"/>
  <c r="A3267" i="3"/>
  <c r="A3257" i="3"/>
  <c r="A3256" i="3"/>
  <c r="A3250" i="3"/>
  <c r="A3230" i="3"/>
  <c r="A3229" i="3"/>
  <c r="A3213" i="3"/>
  <c r="A3210" i="3"/>
  <c r="A3209" i="3"/>
  <c r="A3208" i="3"/>
  <c r="A3207" i="3"/>
  <c r="A3181" i="3"/>
  <c r="A3179" i="3"/>
  <c r="A3178" i="3"/>
  <c r="A3176" i="3"/>
  <c r="A3175" i="3"/>
  <c r="A3142" i="3"/>
  <c r="A3141" i="3"/>
  <c r="A3137" i="3"/>
  <c r="A3136" i="3"/>
  <c r="A3130" i="3"/>
  <c r="A3120" i="3"/>
  <c r="A3118" i="3"/>
  <c r="A3117" i="3"/>
  <c r="A3116" i="3"/>
  <c r="A3095" i="3"/>
  <c r="A3080" i="3"/>
  <c r="A3078" i="3"/>
  <c r="A3077" i="3"/>
  <c r="A3076" i="3"/>
  <c r="A3074" i="3"/>
  <c r="A3049" i="3"/>
  <c r="A3046" i="3"/>
  <c r="A3045" i="3"/>
  <c r="A3044" i="3"/>
  <c r="A3043" i="3"/>
  <c r="A3021" i="3"/>
  <c r="A3011" i="3"/>
  <c r="A3008" i="3"/>
  <c r="A3005" i="3"/>
  <c r="A3001" i="3"/>
  <c r="A2986" i="3"/>
  <c r="A2985" i="3"/>
  <c r="A2984" i="3"/>
  <c r="A2983" i="3"/>
  <c r="A2982" i="3"/>
  <c r="A2954" i="3"/>
  <c r="A2945" i="3"/>
  <c r="A2942" i="3"/>
  <c r="A2941" i="3"/>
  <c r="A2940" i="3"/>
  <c r="A2916" i="3"/>
  <c r="A2915" i="3"/>
  <c r="A2914" i="3"/>
  <c r="A2910" i="3"/>
  <c r="A2909" i="3"/>
  <c r="A2888" i="3"/>
  <c r="A2886" i="3"/>
  <c r="A2876" i="3"/>
  <c r="A2875" i="3"/>
  <c r="A2872" i="3"/>
  <c r="A2856" i="3"/>
  <c r="A2851" i="3"/>
  <c r="A2850" i="3"/>
  <c r="A2849" i="3"/>
  <c r="A2848" i="3"/>
  <c r="A2822" i="3"/>
  <c r="A2821" i="3"/>
  <c r="A2820" i="3"/>
  <c r="A2808" i="3"/>
  <c r="A2807" i="3"/>
  <c r="A2804" i="3"/>
  <c r="A2781" i="3"/>
  <c r="A2780" i="3"/>
  <c r="A2778" i="3"/>
  <c r="A2777" i="3"/>
  <c r="A2755" i="3"/>
  <c r="A2754" i="3"/>
  <c r="A2753" i="3"/>
  <c r="A2741" i="3"/>
  <c r="A2740" i="3"/>
  <c r="A2722" i="3"/>
  <c r="A2721" i="3"/>
  <c r="A2720" i="3"/>
  <c r="A2715" i="3"/>
  <c r="A2714" i="3"/>
  <c r="A2688" i="3"/>
  <c r="A2686" i="3"/>
  <c r="A2685" i="3"/>
  <c r="A2681" i="3"/>
  <c r="A2677" i="3"/>
  <c r="A2669" i="3"/>
  <c r="A2668" i="3"/>
  <c r="A2646" i="3"/>
  <c r="A2645" i="3"/>
  <c r="A2644" i="3"/>
  <c r="A2632" i="3"/>
  <c r="A2626" i="3"/>
  <c r="A2619" i="3"/>
  <c r="A2618" i="3"/>
  <c r="A2608" i="3"/>
  <c r="A2604" i="3"/>
  <c r="A2589" i="3"/>
  <c r="A2588" i="3"/>
  <c r="A2587" i="3"/>
  <c r="A2586" i="3"/>
  <c r="A2557" i="3"/>
  <c r="A2556" i="3"/>
  <c r="A2555" i="3"/>
  <c r="A2554" i="3"/>
  <c r="A2553" i="3"/>
  <c r="A2540" i="3"/>
  <c r="A2539" i="3"/>
  <c r="A2538" i="3"/>
  <c r="A2521" i="3"/>
  <c r="A2517" i="3"/>
  <c r="A2510" i="3"/>
  <c r="A2509" i="3"/>
  <c r="A2499" i="3"/>
  <c r="A2498" i="3"/>
  <c r="A2493" i="3"/>
  <c r="A2480" i="3"/>
  <c r="A2478" i="3"/>
  <c r="A2469" i="3"/>
  <c r="A2466" i="3"/>
  <c r="A2465" i="3"/>
  <c r="A2439" i="3"/>
  <c r="A2437" i="3"/>
  <c r="A2436" i="3"/>
  <c r="A2435" i="3"/>
  <c r="A2434" i="3"/>
  <c r="A2428" i="3"/>
  <c r="A2427" i="3"/>
  <c r="A2420" i="3"/>
  <c r="A2419" i="3"/>
  <c r="A2406" i="3"/>
  <c r="A2392" i="3"/>
  <c r="A2391" i="3"/>
  <c r="A2390" i="3"/>
  <c r="A2384" i="3"/>
  <c r="A2382" i="3"/>
  <c r="A2365" i="3"/>
  <c r="A2364" i="3"/>
  <c r="A2363" i="3"/>
  <c r="A2349" i="3"/>
  <c r="A2348" i="3"/>
  <c r="A2343" i="3"/>
  <c r="A2324" i="3"/>
  <c r="A2321" i="3"/>
  <c r="A2320" i="3"/>
  <c r="A2315" i="3"/>
  <c r="A2312" i="3"/>
  <c r="A2311" i="3"/>
  <c r="A2310" i="3"/>
  <c r="A2309" i="3"/>
  <c r="A2302" i="3"/>
  <c r="A2278" i="3"/>
  <c r="A2275" i="3"/>
  <c r="A2274" i="3"/>
  <c r="A2273" i="3"/>
  <c r="A2264" i="3"/>
  <c r="A2247" i="3"/>
  <c r="A2246" i="3"/>
  <c r="A2245" i="3"/>
  <c r="A2244" i="3"/>
  <c r="A2238" i="3"/>
  <c r="A2225" i="3"/>
  <c r="A2224" i="3"/>
  <c r="A2204" i="3"/>
  <c r="A2203" i="3"/>
  <c r="A2202" i="3"/>
  <c r="A2198" i="3"/>
  <c r="A2197" i="3"/>
  <c r="A2196" i="3"/>
  <c r="A2190" i="3"/>
  <c r="A2189" i="3"/>
  <c r="A2167" i="3"/>
  <c r="A2166" i="3"/>
  <c r="A2162" i="3"/>
  <c r="A2161" i="3"/>
  <c r="A2160" i="3"/>
  <c r="A2147" i="3"/>
  <c r="A2136" i="3"/>
  <c r="A2135" i="3"/>
  <c r="A2134" i="3"/>
  <c r="A2133" i="3"/>
  <c r="A2118" i="3"/>
  <c r="A2115" i="3"/>
  <c r="A2113" i="3"/>
  <c r="A2098" i="3"/>
  <c r="A2096" i="3"/>
  <c r="A2088" i="3"/>
  <c r="A2087" i="3"/>
  <c r="A2084" i="3"/>
  <c r="A2083" i="3"/>
  <c r="A2082" i="3"/>
  <c r="A2058" i="3"/>
  <c r="A2057" i="3"/>
  <c r="A2056" i="3"/>
  <c r="A2055" i="3"/>
  <c r="A2054" i="3"/>
  <c r="A2039" i="3"/>
  <c r="A2038" i="3"/>
  <c r="A2029" i="3"/>
  <c r="A2027" i="3"/>
  <c r="A2024" i="3"/>
  <c r="A2009" i="3"/>
  <c r="A2008" i="3"/>
  <c r="A2007" i="3"/>
  <c r="A2004" i="3"/>
  <c r="A1988" i="3"/>
  <c r="A1982" i="3"/>
  <c r="A1981" i="3"/>
  <c r="A1980" i="3"/>
  <c r="A1979" i="3"/>
  <c r="A1978" i="3"/>
  <c r="A1953" i="3"/>
  <c r="A1952" i="3"/>
  <c r="A1948" i="3"/>
  <c r="A1947" i="3"/>
  <c r="A1946" i="3"/>
  <c r="A1933" i="3"/>
  <c r="A1932" i="3"/>
  <c r="A1931" i="3"/>
  <c r="A1917" i="3"/>
  <c r="A1916" i="3"/>
  <c r="A1906" i="3"/>
  <c r="A1898" i="3"/>
  <c r="A1897" i="3"/>
  <c r="A1896" i="3"/>
  <c r="A1895" i="3"/>
  <c r="A1875" i="3"/>
  <c r="A1874" i="3"/>
  <c r="A1873" i="3"/>
  <c r="A1872" i="3"/>
  <c r="A1871" i="3"/>
  <c r="A1848" i="3"/>
  <c r="A1847" i="3"/>
  <c r="A1846" i="3"/>
  <c r="A1845" i="3"/>
  <c r="A1841" i="3"/>
  <c r="A1838" i="3"/>
  <c r="A1829" i="3"/>
  <c r="A1827" i="3"/>
  <c r="A1826" i="3"/>
  <c r="A1816" i="3"/>
  <c r="A1803" i="3"/>
  <c r="A1802" i="3"/>
  <c r="A1799" i="3"/>
  <c r="A1798" i="3"/>
  <c r="A1797" i="3"/>
  <c r="A1778" i="3"/>
  <c r="A1777" i="3"/>
  <c r="A1776" i="3"/>
  <c r="A1775" i="3"/>
  <c r="A1774" i="3"/>
  <c r="A1769" i="3"/>
  <c r="A1754" i="3"/>
  <c r="A1753" i="3"/>
  <c r="A1752" i="3"/>
  <c r="A1751" i="3"/>
  <c r="A1743" i="3"/>
  <c r="A1742" i="3"/>
  <c r="A1737" i="3"/>
  <c r="A1736" i="3"/>
  <c r="A1735" i="3"/>
  <c r="A1713" i="3"/>
  <c r="A1712" i="3"/>
  <c r="A1711" i="3"/>
  <c r="A1710" i="3"/>
  <c r="A1709" i="3"/>
  <c r="A1692" i="3"/>
  <c r="A1691" i="3"/>
  <c r="A1690" i="3"/>
  <c r="A1689" i="3"/>
  <c r="A1686" i="3"/>
  <c r="A1678" i="3"/>
  <c r="A1677" i="3"/>
  <c r="A1662" i="3"/>
  <c r="A1661" i="3"/>
  <c r="A1660" i="3"/>
  <c r="A1657" i="3"/>
  <c r="A1656" i="3"/>
  <c r="A1655" i="3"/>
  <c r="A1645" i="3"/>
  <c r="A1644" i="3"/>
  <c r="A1633" i="3"/>
  <c r="A1624" i="3"/>
  <c r="A1623" i="3"/>
  <c r="A1622" i="3"/>
  <c r="A1621" i="3"/>
  <c r="A1617" i="3"/>
  <c r="A1602" i="3"/>
  <c r="A1601" i="3"/>
  <c r="A1600" i="3"/>
  <c r="A1599" i="3"/>
  <c r="A1592" i="3"/>
  <c r="A1591" i="3"/>
  <c r="A1587" i="3"/>
  <c r="A1575" i="3"/>
  <c r="A1574" i="3"/>
  <c r="A1568" i="3"/>
  <c r="A1567" i="3"/>
  <c r="A1566" i="3"/>
  <c r="A1565" i="3"/>
  <c r="A1558" i="3"/>
  <c r="A1543" i="3"/>
  <c r="A1542" i="3"/>
  <c r="A1536" i="3"/>
  <c r="A1535" i="3"/>
  <c r="A1534" i="3"/>
  <c r="A1529" i="3"/>
  <c r="A1526" i="3"/>
  <c r="A1515" i="3"/>
  <c r="A1514" i="3"/>
  <c r="A1509" i="3"/>
  <c r="A1503" i="3"/>
  <c r="A1502" i="3"/>
  <c r="A1501" i="3"/>
  <c r="A1500" i="3"/>
  <c r="A1485" i="3"/>
  <c r="A1482" i="3"/>
  <c r="A1481" i="3"/>
  <c r="A1480" i="3"/>
  <c r="A1479" i="3"/>
  <c r="A1478" i="3"/>
  <c r="A1456" i="3"/>
  <c r="A1455" i="3"/>
  <c r="A1454" i="3"/>
  <c r="A1447" i="3"/>
  <c r="A1446" i="3"/>
  <c r="A1440" i="3"/>
  <c r="A1439" i="3"/>
  <c r="A1438" i="3"/>
  <c r="A1423" i="3"/>
  <c r="A1422" i="3"/>
  <c r="A1417" i="3"/>
  <c r="A1416" i="3"/>
  <c r="A1413" i="3"/>
  <c r="A1411" i="3"/>
  <c r="A1410" i="3"/>
  <c r="A1393" i="3"/>
  <c r="A1392" i="3"/>
  <c r="A1389" i="3"/>
  <c r="A1388" i="3"/>
  <c r="A1387" i="3"/>
  <c r="A1368" i="3"/>
  <c r="A1367" i="3"/>
  <c r="A1366" i="3"/>
  <c r="A1365" i="3"/>
  <c r="A1359" i="3"/>
  <c r="A1352" i="3"/>
  <c r="A1351" i="3"/>
  <c r="A1350" i="3"/>
  <c r="A1349" i="3"/>
  <c r="A1334" i="3"/>
  <c r="A1328" i="3"/>
  <c r="A1327" i="3"/>
  <c r="A1326" i="3"/>
  <c r="A1325" i="3"/>
  <c r="A1324" i="3"/>
  <c r="A1308" i="3"/>
  <c r="A1307" i="3"/>
  <c r="A1305" i="3"/>
  <c r="A1304" i="3"/>
  <c r="A1303" i="3"/>
  <c r="A1291" i="3"/>
  <c r="A1283" i="3"/>
  <c r="A1282" i="3"/>
  <c r="A1279" i="3"/>
  <c r="A1278" i="3"/>
  <c r="A1270" i="3"/>
  <c r="A1269" i="3"/>
  <c r="A1267" i="3"/>
  <c r="A1266" i="3"/>
  <c r="A1265" i="3"/>
  <c r="A1247" i="3"/>
  <c r="A1246" i="3"/>
  <c r="A1243" i="3"/>
  <c r="A1242" i="3"/>
  <c r="A1241" i="3"/>
  <c r="A1225" i="3"/>
  <c r="A1224" i="3"/>
  <c r="A1223" i="3"/>
  <c r="A1222" i="3"/>
  <c r="A1219" i="3"/>
  <c r="A1210" i="3"/>
  <c r="A1207" i="3"/>
  <c r="A1199" i="3"/>
  <c r="A1198" i="3"/>
  <c r="A1197" i="3"/>
  <c r="A1187" i="3"/>
  <c r="A1185" i="3"/>
  <c r="A1184" i="3"/>
  <c r="A1183" i="3"/>
  <c r="A1182" i="3"/>
  <c r="A1165" i="3"/>
  <c r="A1164" i="3"/>
  <c r="A1163" i="3"/>
  <c r="A1162" i="3"/>
  <c r="A1161" i="3"/>
  <c r="A1158" i="3"/>
  <c r="A1145" i="3"/>
  <c r="A1144" i="3"/>
  <c r="A1143" i="3"/>
  <c r="A1142" i="3"/>
  <c r="A1130" i="3"/>
  <c r="A1129" i="3"/>
  <c r="A1128" i="3"/>
  <c r="A1127" i="3"/>
  <c r="A1119" i="3"/>
  <c r="A1116" i="3"/>
  <c r="A1111" i="3"/>
  <c r="A1110" i="3"/>
  <c r="A1109" i="3"/>
  <c r="A1107" i="3"/>
  <c r="A1091" i="3"/>
  <c r="A1090" i="3"/>
  <c r="A1089" i="3"/>
  <c r="A1088" i="3"/>
  <c r="A1085" i="3"/>
  <c r="A1082" i="3"/>
  <c r="A1081" i="3"/>
  <c r="A1080" i="3"/>
  <c r="A1079" i="3"/>
  <c r="A1078" i="3"/>
  <c r="A1062" i="3"/>
  <c r="A1061" i="3"/>
  <c r="A1059" i="3"/>
  <c r="A1058" i="3"/>
  <c r="A1051" i="3"/>
  <c r="A1048" i="3"/>
  <c r="A1042" i="3"/>
  <c r="A1041" i="3"/>
  <c r="A1040" i="3"/>
  <c r="A1039" i="3"/>
  <c r="A1027" i="3"/>
  <c r="A1026" i="3"/>
  <c r="A1025" i="3"/>
  <c r="A1024" i="3"/>
  <c r="A1013" i="3"/>
  <c r="A1009" i="3"/>
  <c r="A1008" i="3"/>
  <c r="A1007" i="3"/>
  <c r="A1006" i="3"/>
  <c r="A1005" i="3"/>
  <c r="A989" i="3"/>
  <c r="A988" i="3"/>
  <c r="A987" i="3"/>
  <c r="A986" i="3"/>
  <c r="A983" i="3"/>
  <c r="A979" i="3"/>
  <c r="A974" i="3"/>
  <c r="A973" i="3"/>
  <c r="A972" i="3"/>
  <c r="A971" i="3"/>
  <c r="A955" i="3"/>
  <c r="A954" i="3"/>
  <c r="A953" i="3"/>
  <c r="A952" i="3"/>
  <c r="A949" i="3"/>
  <c r="A945" i="3"/>
  <c r="A936" i="3"/>
  <c r="A935" i="3"/>
  <c r="A931" i="3"/>
  <c r="A930" i="3"/>
  <c r="A925" i="3"/>
  <c r="A924" i="3"/>
  <c r="A923" i="3"/>
  <c r="A922" i="3"/>
  <c r="A910" i="3"/>
  <c r="A907" i="3"/>
  <c r="A906" i="3"/>
  <c r="A905" i="3"/>
  <c r="A904" i="3"/>
  <c r="A903" i="3"/>
  <c r="A887" i="3"/>
  <c r="A886" i="3"/>
  <c r="A885" i="3"/>
  <c r="A884" i="3"/>
  <c r="A877" i="3"/>
  <c r="A874" i="3"/>
  <c r="A873" i="3"/>
  <c r="A872" i="3"/>
  <c r="A871" i="3"/>
  <c r="A870" i="3"/>
  <c r="A855" i="3"/>
  <c r="A854" i="3"/>
  <c r="A853" i="3"/>
  <c r="A852" i="3"/>
  <c r="A849" i="3"/>
  <c r="A846" i="3"/>
  <c r="A837" i="3"/>
  <c r="A836" i="3"/>
  <c r="A833" i="3"/>
  <c r="A832" i="3"/>
  <c r="A823" i="3"/>
  <c r="A822" i="3"/>
  <c r="A821" i="3"/>
  <c r="A820" i="3"/>
  <c r="A813" i="3"/>
  <c r="A810" i="3"/>
  <c r="A805" i="3"/>
  <c r="A804" i="3"/>
  <c r="A801" i="3"/>
  <c r="A800" i="3"/>
  <c r="A785" i="3"/>
  <c r="A784" i="3"/>
  <c r="A783" i="3"/>
  <c r="A782" i="3"/>
  <c r="A781" i="3"/>
  <c r="A778" i="3"/>
  <c r="A777" i="3"/>
  <c r="A776" i="3"/>
  <c r="A775" i="3"/>
  <c r="A774" i="3"/>
  <c r="A759" i="3"/>
  <c r="A758" i="3"/>
  <c r="A757" i="3"/>
  <c r="A756" i="3"/>
  <c r="A749" i="3"/>
  <c r="A746" i="3"/>
  <c r="A741" i="3"/>
  <c r="A740" i="3"/>
  <c r="A737" i="3"/>
  <c r="A736" i="3"/>
  <c r="A727" i="3"/>
  <c r="A726" i="3"/>
  <c r="A725" i="3"/>
  <c r="A724" i="3"/>
  <c r="A713" i="3"/>
  <c r="A710" i="3"/>
  <c r="A709" i="3"/>
  <c r="A708" i="3"/>
  <c r="A705" i="3"/>
  <c r="A704" i="3"/>
  <c r="A689" i="3"/>
  <c r="A688" i="3"/>
  <c r="A687" i="3"/>
  <c r="A686" i="3"/>
  <c r="A685" i="3"/>
  <c r="A682" i="3"/>
  <c r="A677" i="3"/>
  <c r="A676" i="3"/>
  <c r="A673" i="3"/>
  <c r="A672" i="3"/>
  <c r="A657" i="3"/>
  <c r="A656" i="3"/>
  <c r="A655" i="3"/>
  <c r="A654" i="3"/>
  <c r="A653" i="3"/>
  <c r="A650" i="3"/>
  <c r="A639" i="3"/>
  <c r="A638" i="3"/>
  <c r="A637" i="3"/>
  <c r="A636" i="3"/>
  <c r="A631" i="3"/>
  <c r="A630" i="3"/>
  <c r="A629" i="3"/>
  <c r="A628" i="3"/>
  <c r="A617" i="3"/>
  <c r="A614" i="3"/>
  <c r="A613" i="3"/>
  <c r="A612" i="3"/>
  <c r="A609" i="3"/>
  <c r="A608" i="3"/>
  <c r="A593" i="3"/>
  <c r="A592" i="3"/>
  <c r="A591" i="3"/>
  <c r="A590" i="3"/>
  <c r="A585" i="3"/>
  <c r="A582" i="3"/>
  <c r="A581" i="3"/>
  <c r="A580" i="3"/>
  <c r="A577" i="3"/>
  <c r="A576" i="3"/>
  <c r="A561" i="3"/>
  <c r="A560" i="3"/>
  <c r="A559" i="3"/>
  <c r="A558" i="3"/>
  <c r="A557" i="3"/>
  <c r="A554" i="3"/>
  <c r="A543" i="3"/>
  <c r="A542" i="3"/>
  <c r="A541" i="3"/>
  <c r="A540" i="3"/>
  <c r="A529" i="3"/>
  <c r="A528" i="3"/>
  <c r="A527" i="3"/>
  <c r="A526" i="3"/>
  <c r="A521" i="3"/>
  <c r="A518" i="3"/>
  <c r="A511" i="3"/>
  <c r="A510" i="3"/>
  <c r="A509" i="3"/>
  <c r="A508" i="3"/>
  <c r="A493" i="3"/>
  <c r="A492" i="3"/>
  <c r="A491" i="3"/>
  <c r="A490" i="3"/>
  <c r="A489" i="3"/>
  <c r="A486" i="3"/>
  <c r="A485" i="3"/>
  <c r="A484" i="3"/>
  <c r="A481" i="3"/>
  <c r="A480" i="3"/>
  <c r="A465" i="3"/>
  <c r="A464" i="3"/>
  <c r="A463" i="3"/>
  <c r="A462" i="3"/>
  <c r="A457" i="3"/>
  <c r="A454" i="3"/>
  <c r="A448" i="3"/>
  <c r="A447" i="3"/>
  <c r="A446" i="3"/>
  <c r="A445" i="3"/>
  <c r="A436" i="3"/>
  <c r="A435" i="3"/>
  <c r="A434" i="3"/>
  <c r="A433" i="3"/>
  <c r="A424" i="3"/>
  <c r="A421" i="3"/>
  <c r="A420" i="3"/>
  <c r="A419" i="3"/>
  <c r="A418" i="3"/>
  <c r="A417" i="3"/>
  <c r="A405" i="3"/>
  <c r="A404" i="3"/>
  <c r="A403" i="3"/>
  <c r="A402" i="3"/>
  <c r="A401" i="3"/>
  <c r="A398" i="3"/>
  <c r="A397" i="3"/>
  <c r="A393" i="3"/>
  <c r="A392" i="3"/>
  <c r="A391" i="3"/>
  <c r="A382" i="3"/>
  <c r="A381" i="3"/>
  <c r="A377" i="3"/>
  <c r="A376" i="3"/>
  <c r="A375" i="3"/>
  <c r="A372" i="3"/>
  <c r="A367" i="3"/>
  <c r="A366" i="3"/>
  <c r="A365" i="3"/>
  <c r="A361" i="3"/>
  <c r="A356" i="3"/>
  <c r="A355" i="3"/>
  <c r="A354" i="3"/>
  <c r="A353" i="3"/>
  <c r="A345" i="3"/>
  <c r="A342" i="3"/>
  <c r="A341" i="3"/>
  <c r="A340" i="3"/>
  <c r="A339" i="3"/>
  <c r="A338" i="3"/>
  <c r="A326" i="3"/>
  <c r="A325" i="3"/>
  <c r="A324" i="3"/>
  <c r="A323" i="3"/>
  <c r="A322" i="3"/>
  <c r="A319" i="3"/>
  <c r="A318" i="3"/>
  <c r="A317" i="3"/>
  <c r="A313" i="3"/>
  <c r="A312" i="3"/>
  <c r="A303" i="3"/>
  <c r="A302" i="3"/>
  <c r="A301" i="3"/>
  <c r="A297" i="3"/>
  <c r="A296" i="3"/>
  <c r="A293" i="3"/>
  <c r="A288" i="3"/>
  <c r="A287" i="3"/>
  <c r="A286" i="3"/>
  <c r="A285" i="3"/>
  <c r="A277" i="3"/>
  <c r="A276" i="3"/>
  <c r="A275" i="3"/>
  <c r="A274" i="3"/>
  <c r="A269" i="3"/>
  <c r="A265" i="3"/>
  <c r="A263" i="3"/>
  <c r="A262" i="3"/>
  <c r="A261" i="3"/>
  <c r="A260" i="3"/>
  <c r="A259" i="3"/>
  <c r="A247" i="3"/>
  <c r="A246" i="3"/>
  <c r="A245" i="3"/>
  <c r="A244" i="3"/>
  <c r="A243" i="3"/>
  <c r="A242" i="3"/>
  <c r="A240" i="3"/>
  <c r="A239" i="3"/>
  <c r="A238" i="3"/>
  <c r="A237" i="3"/>
  <c r="A233" i="3"/>
  <c r="A224" i="3"/>
  <c r="A223" i="3"/>
  <c r="A222" i="3"/>
  <c r="A221" i="3"/>
  <c r="A217" i="3"/>
  <c r="A216" i="3"/>
  <c r="A214" i="3"/>
  <c r="A209" i="3"/>
  <c r="A208" i="3"/>
  <c r="A207" i="3"/>
  <c r="A206" i="3"/>
  <c r="A198" i="3"/>
  <c r="A197" i="3"/>
  <c r="A196" i="3"/>
  <c r="A195" i="3"/>
  <c r="A190" i="3"/>
  <c r="A189" i="3"/>
  <c r="A184" i="3"/>
  <c r="A183" i="3"/>
  <c r="A182" i="3"/>
  <c r="A181" i="3"/>
  <c r="A180" i="3"/>
  <c r="A168" i="3"/>
  <c r="A167" i="3"/>
  <c r="A166" i="3"/>
  <c r="A165" i="3"/>
  <c r="A164" i="3"/>
  <c r="A163" i="3"/>
  <c r="A161" i="3"/>
  <c r="A160" i="3"/>
  <c r="A159" i="3"/>
  <c r="A158" i="3"/>
  <c r="A157" i="3"/>
  <c r="A145" i="3"/>
  <c r="A144" i="3"/>
  <c r="A143" i="3"/>
  <c r="A142" i="3"/>
  <c r="A141" i="3"/>
  <c r="A137" i="3"/>
  <c r="A135" i="3"/>
  <c r="A130" i="3"/>
  <c r="A129" i="3"/>
  <c r="A128" i="3"/>
  <c r="A127" i="3"/>
  <c r="A121" i="3"/>
  <c r="A120" i="3"/>
  <c r="A119" i="3"/>
  <c r="A118" i="3"/>
  <c r="A113" i="3"/>
  <c r="A112" i="3"/>
  <c r="A110" i="3"/>
  <c r="A109" i="3"/>
  <c r="A108" i="3"/>
  <c r="A107" i="3"/>
  <c r="A106" i="3"/>
  <c r="A97" i="3"/>
  <c r="A96" i="3"/>
  <c r="A95" i="3"/>
  <c r="A94" i="3"/>
  <c r="A93" i="3"/>
  <c r="A92" i="3"/>
  <c r="A90" i="3"/>
  <c r="A89" i="3"/>
  <c r="A88" i="3"/>
  <c r="A87" i="3"/>
  <c r="A86" i="3"/>
  <c r="A77" i="3"/>
  <c r="A76" i="3"/>
  <c r="A75" i="3"/>
  <c r="A74" i="3"/>
  <c r="A73" i="3"/>
  <c r="A72" i="3"/>
  <c r="A70" i="3"/>
  <c r="A65" i="3"/>
  <c r="A64" i="3"/>
  <c r="A63" i="3"/>
  <c r="A62" i="3"/>
  <c r="A57" i="3"/>
  <c r="A56" i="3"/>
  <c r="A55" i="3"/>
  <c r="A54" i="3"/>
  <c r="A49" i="3"/>
  <c r="A48" i="3"/>
  <c r="A46" i="3"/>
  <c r="A45" i="3"/>
  <c r="A44" i="3"/>
  <c r="A43" i="3"/>
  <c r="A42" i="3"/>
  <c r="A33" i="3"/>
  <c r="A32" i="3"/>
  <c r="A31" i="3"/>
  <c r="A30" i="3"/>
  <c r="A29" i="3"/>
  <c r="A28" i="3"/>
  <c r="A26" i="3"/>
  <c r="A25" i="3"/>
  <c r="A24" i="3"/>
  <c r="A23" i="3"/>
  <c r="A22" i="3"/>
  <c r="A14" i="3" a="1"/>
  <c r="A4918" i="3" s="1"/>
  <c r="A14" i="3"/>
  <c r="W13" i="3"/>
  <c r="S13" i="3"/>
  <c r="P13" i="3"/>
  <c r="O10" i="3"/>
  <c r="N10" i="3"/>
  <c r="M10" i="3"/>
  <c r="L10" i="3"/>
  <c r="K10" i="3"/>
  <c r="J10" i="3"/>
  <c r="I10" i="3"/>
  <c r="H10" i="3"/>
  <c r="O9" i="3"/>
  <c r="N9" i="3"/>
  <c r="M9" i="3"/>
  <c r="L9" i="3"/>
  <c r="K9" i="3"/>
  <c r="J9" i="3"/>
  <c r="I9" i="3"/>
  <c r="H9" i="3"/>
  <c r="O8" i="3"/>
  <c r="N8" i="3"/>
  <c r="M8" i="3"/>
  <c r="L8" i="3"/>
  <c r="K8" i="3"/>
  <c r="J8" i="3"/>
  <c r="I8" i="3"/>
  <c r="H8" i="3"/>
  <c r="G7" i="3"/>
  <c r="G5" i="3"/>
  <c r="G3" i="3"/>
  <c r="K8559" i="4"/>
  <c r="J8559" i="4"/>
  <c r="K8558" i="4"/>
  <c r="J8558" i="4"/>
  <c r="K8557" i="4"/>
  <c r="J8557" i="4"/>
  <c r="K8556" i="4"/>
  <c r="J8556" i="4"/>
  <c r="K8555" i="4"/>
  <c r="J8555" i="4"/>
  <c r="K8554" i="4"/>
  <c r="J8554" i="4"/>
  <c r="K8553" i="4"/>
  <c r="J8553" i="4"/>
  <c r="K8552" i="4"/>
  <c r="J8552" i="4"/>
  <c r="K8551" i="4"/>
  <c r="J8551" i="4"/>
  <c r="K8550" i="4"/>
  <c r="J8550" i="4"/>
  <c r="K8549" i="4"/>
  <c r="J8549" i="4"/>
  <c r="K8548" i="4"/>
  <c r="J8548" i="4"/>
  <c r="K8547" i="4"/>
  <c r="J8547" i="4"/>
  <c r="K8546" i="4"/>
  <c r="J8546" i="4"/>
  <c r="K8545" i="4"/>
  <c r="J8545" i="4"/>
  <c r="K8544" i="4"/>
  <c r="J8544" i="4"/>
  <c r="K8543" i="4"/>
  <c r="J8543" i="4"/>
  <c r="K8542" i="4"/>
  <c r="J8542" i="4"/>
  <c r="K8541" i="4"/>
  <c r="J8541" i="4"/>
  <c r="K8540" i="4"/>
  <c r="J8540" i="4"/>
  <c r="K8539" i="4"/>
  <c r="J8539" i="4"/>
  <c r="K8538" i="4"/>
  <c r="J8538" i="4"/>
  <c r="K8537" i="4"/>
  <c r="J8537" i="4"/>
  <c r="K8536" i="4"/>
  <c r="J8536" i="4"/>
  <c r="K8535" i="4"/>
  <c r="J8535" i="4"/>
  <c r="K8534" i="4"/>
  <c r="J8534" i="4"/>
  <c r="K8533" i="4"/>
  <c r="J8533" i="4"/>
  <c r="K8532" i="4"/>
  <c r="J8532" i="4"/>
  <c r="K8531" i="4"/>
  <c r="J8531" i="4"/>
  <c r="K8530" i="4"/>
  <c r="J8530" i="4"/>
  <c r="K8529" i="4"/>
  <c r="J8529" i="4"/>
  <c r="K8528" i="4"/>
  <c r="J8528" i="4"/>
  <c r="K8527" i="4"/>
  <c r="J8527" i="4"/>
  <c r="K8526" i="4"/>
  <c r="J8526" i="4"/>
  <c r="K8525" i="4"/>
  <c r="J8525" i="4"/>
  <c r="K8524" i="4"/>
  <c r="J8524" i="4"/>
  <c r="K8523" i="4"/>
  <c r="J8523" i="4"/>
  <c r="K8522" i="4"/>
  <c r="J8522" i="4"/>
  <c r="K8521" i="4"/>
  <c r="J8521" i="4"/>
  <c r="K8520" i="4"/>
  <c r="J8520" i="4"/>
  <c r="K8519" i="4"/>
  <c r="J8519" i="4"/>
  <c r="K8518" i="4"/>
  <c r="J8518" i="4"/>
  <c r="K8517" i="4"/>
  <c r="J8517" i="4"/>
  <c r="K8516" i="4"/>
  <c r="J8516" i="4"/>
  <c r="K8515" i="4"/>
  <c r="J8515" i="4"/>
  <c r="K8514" i="4"/>
  <c r="J8514" i="4"/>
  <c r="K8513" i="4"/>
  <c r="J8513" i="4"/>
  <c r="K8512" i="4"/>
  <c r="J8512" i="4"/>
  <c r="K8511" i="4"/>
  <c r="J8511" i="4"/>
  <c r="K8510" i="4"/>
  <c r="J8510" i="4"/>
  <c r="K8509" i="4"/>
  <c r="J8509" i="4"/>
  <c r="K8508" i="4"/>
  <c r="J8508" i="4"/>
  <c r="K8507" i="4"/>
  <c r="J8507" i="4"/>
  <c r="K8506" i="4"/>
  <c r="J8506" i="4"/>
  <c r="K8505" i="4"/>
  <c r="J8505" i="4"/>
  <c r="K8504" i="4"/>
  <c r="J8504" i="4"/>
  <c r="K8503" i="4"/>
  <c r="J8503" i="4"/>
  <c r="K8502" i="4"/>
  <c r="J8502" i="4"/>
  <c r="K8501" i="4"/>
  <c r="J8501" i="4"/>
  <c r="K8500" i="4"/>
  <c r="J8500" i="4"/>
  <c r="K8499" i="4"/>
  <c r="J8499" i="4"/>
  <c r="K8498" i="4"/>
  <c r="J8498" i="4"/>
  <c r="K8497" i="4"/>
  <c r="J8497" i="4"/>
  <c r="K8496" i="4"/>
  <c r="J8496" i="4"/>
  <c r="K8495" i="4"/>
  <c r="J8495" i="4"/>
  <c r="K8494" i="4"/>
  <c r="J8494" i="4"/>
  <c r="K8493" i="4"/>
  <c r="J8493" i="4"/>
  <c r="K8492" i="4"/>
  <c r="J8492" i="4"/>
  <c r="K8491" i="4"/>
  <c r="J8491" i="4"/>
  <c r="K8490" i="4"/>
  <c r="J8490" i="4"/>
  <c r="K8489" i="4"/>
  <c r="J8489" i="4"/>
  <c r="K8488" i="4"/>
  <c r="J8488" i="4"/>
  <c r="K8487" i="4"/>
  <c r="J8487" i="4"/>
  <c r="K8486" i="4"/>
  <c r="J8486" i="4"/>
  <c r="K8485" i="4"/>
  <c r="J8485" i="4"/>
  <c r="K8484" i="4"/>
  <c r="J8484" i="4"/>
  <c r="K8483" i="4"/>
  <c r="J8483" i="4"/>
  <c r="K8482" i="4"/>
  <c r="J8482" i="4"/>
  <c r="K8481" i="4"/>
  <c r="J8481" i="4"/>
  <c r="K8480" i="4"/>
  <c r="J8480" i="4"/>
  <c r="K8479" i="4"/>
  <c r="J8479" i="4"/>
  <c r="K8478" i="4"/>
  <c r="J8478" i="4"/>
  <c r="K8477" i="4"/>
  <c r="J8477" i="4"/>
  <c r="K8476" i="4"/>
  <c r="J8476" i="4"/>
  <c r="K8475" i="4"/>
  <c r="J8475" i="4"/>
  <c r="K8474" i="4"/>
  <c r="J8474" i="4"/>
  <c r="K8473" i="4"/>
  <c r="J8473" i="4"/>
  <c r="K8472" i="4"/>
  <c r="J8472" i="4"/>
  <c r="K8471" i="4"/>
  <c r="J8471" i="4"/>
  <c r="K8470" i="4"/>
  <c r="J8470" i="4"/>
  <c r="K8469" i="4"/>
  <c r="J8469" i="4"/>
  <c r="K8468" i="4"/>
  <c r="J8468" i="4"/>
  <c r="K8467" i="4"/>
  <c r="J8467" i="4"/>
  <c r="K8466" i="4"/>
  <c r="J8466" i="4"/>
  <c r="K8465" i="4"/>
  <c r="J8465" i="4"/>
  <c r="K8464" i="4"/>
  <c r="J8464" i="4"/>
  <c r="K8463" i="4"/>
  <c r="J8463" i="4"/>
  <c r="K8462" i="4"/>
  <c r="J8462" i="4"/>
  <c r="K8461" i="4"/>
  <c r="J8461" i="4"/>
  <c r="K8460" i="4"/>
  <c r="J8460" i="4"/>
  <c r="K8459" i="4"/>
  <c r="J8459" i="4"/>
  <c r="K8458" i="4"/>
  <c r="J8458" i="4"/>
  <c r="K8457" i="4"/>
  <c r="J8457" i="4"/>
  <c r="K8456" i="4"/>
  <c r="J8456" i="4"/>
  <c r="K8455" i="4"/>
  <c r="J8455" i="4"/>
  <c r="K8454" i="4"/>
  <c r="J8454" i="4"/>
  <c r="K8453" i="4"/>
  <c r="J8453" i="4"/>
  <c r="K8452" i="4"/>
  <c r="J8452" i="4"/>
  <c r="K8451" i="4"/>
  <c r="J8451" i="4"/>
  <c r="K8450" i="4"/>
  <c r="J8450" i="4"/>
  <c r="K8449" i="4"/>
  <c r="J8449" i="4"/>
  <c r="K8448" i="4"/>
  <c r="J8448" i="4"/>
  <c r="K8447" i="4"/>
  <c r="J8447" i="4"/>
  <c r="K8446" i="4"/>
  <c r="J8446" i="4"/>
  <c r="K8445" i="4"/>
  <c r="J8445" i="4"/>
  <c r="K8444" i="4"/>
  <c r="J8444" i="4"/>
  <c r="K8443" i="4"/>
  <c r="J8443" i="4"/>
  <c r="K8442" i="4"/>
  <c r="J8442" i="4"/>
  <c r="K8441" i="4"/>
  <c r="J8441" i="4"/>
  <c r="K8440" i="4"/>
  <c r="J8440" i="4"/>
  <c r="K8439" i="4"/>
  <c r="J8439" i="4"/>
  <c r="K8438" i="4"/>
  <c r="J8438" i="4"/>
  <c r="K8437" i="4"/>
  <c r="J8437" i="4"/>
  <c r="K8436" i="4"/>
  <c r="J8436" i="4"/>
  <c r="K8435" i="4"/>
  <c r="J8435" i="4"/>
  <c r="K8434" i="4"/>
  <c r="J8434" i="4"/>
  <c r="K8433" i="4"/>
  <c r="J8433" i="4"/>
  <c r="K8432" i="4"/>
  <c r="J8432" i="4"/>
  <c r="K8431" i="4"/>
  <c r="J8431" i="4"/>
  <c r="K8430" i="4"/>
  <c r="J8430" i="4"/>
  <c r="K8429" i="4"/>
  <c r="J8429" i="4"/>
  <c r="K8428" i="4"/>
  <c r="J8428" i="4"/>
  <c r="K8427" i="4"/>
  <c r="J8427" i="4"/>
  <c r="K8426" i="4"/>
  <c r="J8426" i="4"/>
  <c r="K8425" i="4"/>
  <c r="J8425" i="4"/>
  <c r="K8424" i="4"/>
  <c r="J8424" i="4"/>
  <c r="K8423" i="4"/>
  <c r="J8423" i="4"/>
  <c r="K8422" i="4"/>
  <c r="J8422" i="4"/>
  <c r="K8421" i="4"/>
  <c r="J8421" i="4"/>
  <c r="K8420" i="4"/>
  <c r="J8420" i="4"/>
  <c r="K8419" i="4"/>
  <c r="J8419" i="4"/>
  <c r="K8418" i="4"/>
  <c r="J8418" i="4"/>
  <c r="K8417" i="4"/>
  <c r="J8417" i="4"/>
  <c r="K8416" i="4"/>
  <c r="J8416" i="4"/>
  <c r="K8415" i="4"/>
  <c r="J8415" i="4"/>
  <c r="K8414" i="4"/>
  <c r="J8414" i="4"/>
  <c r="K8413" i="4"/>
  <c r="J8413" i="4"/>
  <c r="K8412" i="4"/>
  <c r="J8412" i="4"/>
  <c r="K8411" i="4"/>
  <c r="J8411" i="4"/>
  <c r="K8410" i="4"/>
  <c r="J8410" i="4"/>
  <c r="K8409" i="4"/>
  <c r="J8409" i="4"/>
  <c r="K8408" i="4"/>
  <c r="J8408" i="4"/>
  <c r="K8407" i="4"/>
  <c r="J8407" i="4"/>
  <c r="K8406" i="4"/>
  <c r="J8406" i="4"/>
  <c r="K8405" i="4"/>
  <c r="J8405" i="4"/>
  <c r="K8404" i="4"/>
  <c r="J8404" i="4"/>
  <c r="K8403" i="4"/>
  <c r="J8403" i="4"/>
  <c r="K8402" i="4"/>
  <c r="J8402" i="4"/>
  <c r="K8401" i="4"/>
  <c r="J8401" i="4"/>
  <c r="K8400" i="4"/>
  <c r="J8400" i="4"/>
  <c r="K8399" i="4"/>
  <c r="J8399" i="4"/>
  <c r="K8398" i="4"/>
  <c r="J8398" i="4"/>
  <c r="K8397" i="4"/>
  <c r="J8397" i="4"/>
  <c r="K8396" i="4"/>
  <c r="J8396" i="4"/>
  <c r="K8395" i="4"/>
  <c r="J8395" i="4"/>
  <c r="K8394" i="4"/>
  <c r="J8394" i="4"/>
  <c r="K8393" i="4"/>
  <c r="J8393" i="4"/>
  <c r="K8392" i="4"/>
  <c r="J8392" i="4"/>
  <c r="K8391" i="4"/>
  <c r="J8391" i="4"/>
  <c r="K8390" i="4"/>
  <c r="J8390" i="4"/>
  <c r="K8389" i="4"/>
  <c r="J8389" i="4"/>
  <c r="K8388" i="4"/>
  <c r="J8388" i="4"/>
  <c r="K8387" i="4"/>
  <c r="J8387" i="4"/>
  <c r="K8386" i="4"/>
  <c r="J8386" i="4"/>
  <c r="K8385" i="4"/>
  <c r="J8385" i="4"/>
  <c r="K8384" i="4"/>
  <c r="J8384" i="4"/>
  <c r="K8383" i="4"/>
  <c r="J8383" i="4"/>
  <c r="K8382" i="4"/>
  <c r="J8382" i="4"/>
  <c r="K8381" i="4"/>
  <c r="J8381" i="4"/>
  <c r="K8380" i="4"/>
  <c r="J8380" i="4"/>
  <c r="K8379" i="4"/>
  <c r="J8379" i="4"/>
  <c r="K8378" i="4"/>
  <c r="J8378" i="4"/>
  <c r="K8377" i="4"/>
  <c r="J8377" i="4"/>
  <c r="K8376" i="4"/>
  <c r="J8376" i="4"/>
  <c r="K8375" i="4"/>
  <c r="J8375" i="4"/>
  <c r="K8374" i="4"/>
  <c r="J8374" i="4"/>
  <c r="K8373" i="4"/>
  <c r="J8373" i="4"/>
  <c r="K8372" i="4"/>
  <c r="J8372" i="4"/>
  <c r="K8371" i="4"/>
  <c r="J8371" i="4"/>
  <c r="K8370" i="4"/>
  <c r="J8370" i="4"/>
  <c r="K8369" i="4"/>
  <c r="J8369" i="4"/>
  <c r="K8368" i="4"/>
  <c r="J8368" i="4"/>
  <c r="K8367" i="4"/>
  <c r="J8367" i="4"/>
  <c r="K8366" i="4"/>
  <c r="J8366" i="4"/>
  <c r="K8365" i="4"/>
  <c r="J8365" i="4"/>
  <c r="K8364" i="4"/>
  <c r="J8364" i="4"/>
  <c r="K8363" i="4"/>
  <c r="J8363" i="4"/>
  <c r="K8362" i="4"/>
  <c r="J8362" i="4"/>
  <c r="K8361" i="4"/>
  <c r="J8361" i="4"/>
  <c r="K8360" i="4"/>
  <c r="J8360" i="4"/>
  <c r="K8359" i="4"/>
  <c r="J8359" i="4"/>
  <c r="K8358" i="4"/>
  <c r="J8358" i="4"/>
  <c r="K8357" i="4"/>
  <c r="J8357" i="4"/>
  <c r="K8356" i="4"/>
  <c r="J8356" i="4"/>
  <c r="K8355" i="4"/>
  <c r="J8355" i="4"/>
  <c r="K8354" i="4"/>
  <c r="J8354" i="4"/>
  <c r="K8353" i="4"/>
  <c r="J8353" i="4"/>
  <c r="K8352" i="4"/>
  <c r="J8352" i="4"/>
  <c r="K8351" i="4"/>
  <c r="J8351" i="4"/>
  <c r="K8350" i="4"/>
  <c r="J8350" i="4"/>
  <c r="K8349" i="4"/>
  <c r="J8349" i="4"/>
  <c r="K8348" i="4"/>
  <c r="J8348" i="4"/>
  <c r="K8347" i="4"/>
  <c r="J8347" i="4"/>
  <c r="K8346" i="4"/>
  <c r="J8346" i="4"/>
  <c r="K8345" i="4"/>
  <c r="J8345" i="4"/>
  <c r="K8344" i="4"/>
  <c r="J8344" i="4"/>
  <c r="K8343" i="4"/>
  <c r="J8343" i="4"/>
  <c r="K8342" i="4"/>
  <c r="J8342" i="4"/>
  <c r="K8341" i="4"/>
  <c r="J8341" i="4"/>
  <c r="K8340" i="4"/>
  <c r="J8340" i="4"/>
  <c r="K8339" i="4"/>
  <c r="J8339" i="4"/>
  <c r="K8338" i="4"/>
  <c r="J8338" i="4"/>
  <c r="K8337" i="4"/>
  <c r="J8337" i="4"/>
  <c r="K8336" i="4"/>
  <c r="J8336" i="4"/>
  <c r="K8335" i="4"/>
  <c r="J8335" i="4"/>
  <c r="K8334" i="4"/>
  <c r="J8334" i="4"/>
  <c r="K8333" i="4"/>
  <c r="J8333" i="4"/>
  <c r="K8332" i="4"/>
  <c r="J8332" i="4"/>
  <c r="K8331" i="4"/>
  <c r="J8331" i="4"/>
  <c r="K8330" i="4"/>
  <c r="J8330" i="4"/>
  <c r="K8329" i="4"/>
  <c r="J8329" i="4"/>
  <c r="K8328" i="4"/>
  <c r="J8328" i="4"/>
  <c r="K8327" i="4"/>
  <c r="J8327" i="4"/>
  <c r="K8326" i="4"/>
  <c r="J8326" i="4"/>
  <c r="K8325" i="4"/>
  <c r="J8325" i="4"/>
  <c r="K8324" i="4"/>
  <c r="J8324" i="4"/>
  <c r="K8323" i="4"/>
  <c r="J8323" i="4"/>
  <c r="K8322" i="4"/>
  <c r="J8322" i="4"/>
  <c r="K8321" i="4"/>
  <c r="J8321" i="4"/>
  <c r="K8320" i="4"/>
  <c r="J8320" i="4"/>
  <c r="K8319" i="4"/>
  <c r="J8319" i="4"/>
  <c r="K8318" i="4"/>
  <c r="J8318" i="4"/>
  <c r="K8317" i="4"/>
  <c r="J8317" i="4"/>
  <c r="K8316" i="4"/>
  <c r="J8316" i="4"/>
  <c r="K8315" i="4"/>
  <c r="J8315" i="4"/>
  <c r="K8314" i="4"/>
  <c r="J8314" i="4"/>
  <c r="K8313" i="4"/>
  <c r="J8313" i="4"/>
  <c r="K8312" i="4"/>
  <c r="J8312" i="4"/>
  <c r="K8311" i="4"/>
  <c r="J8311" i="4"/>
  <c r="K8310" i="4"/>
  <c r="J8310" i="4"/>
  <c r="K8309" i="4"/>
  <c r="J8309" i="4"/>
  <c r="K8308" i="4"/>
  <c r="J8308" i="4"/>
  <c r="K8307" i="4"/>
  <c r="J8307" i="4"/>
  <c r="K8306" i="4"/>
  <c r="J8306" i="4"/>
  <c r="K8305" i="4"/>
  <c r="J8305" i="4"/>
  <c r="K8304" i="4"/>
  <c r="J8304" i="4"/>
  <c r="K8303" i="4"/>
  <c r="J8303" i="4"/>
  <c r="K8302" i="4"/>
  <c r="J8302" i="4"/>
  <c r="K8301" i="4"/>
  <c r="J8301" i="4"/>
  <c r="K8300" i="4"/>
  <c r="J8300" i="4"/>
  <c r="K8299" i="4"/>
  <c r="J8299" i="4"/>
  <c r="K8298" i="4"/>
  <c r="J8298" i="4"/>
  <c r="K8297" i="4"/>
  <c r="J8297" i="4"/>
  <c r="K8296" i="4"/>
  <c r="J8296" i="4"/>
  <c r="K8295" i="4"/>
  <c r="J8295" i="4"/>
  <c r="K8294" i="4"/>
  <c r="J8294" i="4"/>
  <c r="K8293" i="4"/>
  <c r="J8293" i="4"/>
  <c r="K8292" i="4"/>
  <c r="J8292" i="4"/>
  <c r="K8291" i="4"/>
  <c r="J8291" i="4"/>
  <c r="K8290" i="4"/>
  <c r="J8290" i="4"/>
  <c r="K8289" i="4"/>
  <c r="J8289" i="4"/>
  <c r="K8288" i="4"/>
  <c r="J8288" i="4"/>
  <c r="K8287" i="4"/>
  <c r="J8287" i="4"/>
  <c r="K8286" i="4"/>
  <c r="J8286" i="4"/>
  <c r="K8285" i="4"/>
  <c r="J8285" i="4"/>
  <c r="K8284" i="4"/>
  <c r="J8284" i="4"/>
  <c r="K8283" i="4"/>
  <c r="J8283" i="4"/>
  <c r="K8282" i="4"/>
  <c r="J8282" i="4"/>
  <c r="K8281" i="4"/>
  <c r="J8281" i="4"/>
  <c r="K8280" i="4"/>
  <c r="J8280" i="4"/>
  <c r="K8279" i="4"/>
  <c r="J8279" i="4"/>
  <c r="K8278" i="4"/>
  <c r="J8278" i="4"/>
  <c r="K8277" i="4"/>
  <c r="J8277" i="4"/>
  <c r="K8276" i="4"/>
  <c r="J8276" i="4"/>
  <c r="K8275" i="4"/>
  <c r="J8275" i="4"/>
  <c r="K8274" i="4"/>
  <c r="J8274" i="4"/>
  <c r="K8273" i="4"/>
  <c r="J8273" i="4"/>
  <c r="K8272" i="4"/>
  <c r="J8272" i="4"/>
  <c r="K8271" i="4"/>
  <c r="J8271" i="4"/>
  <c r="K8270" i="4"/>
  <c r="J8270" i="4"/>
  <c r="K8269" i="4"/>
  <c r="J8269" i="4"/>
  <c r="K8268" i="4"/>
  <c r="J8268" i="4"/>
  <c r="K8267" i="4"/>
  <c r="J8267" i="4"/>
  <c r="K8266" i="4"/>
  <c r="J8266" i="4"/>
  <c r="K8265" i="4"/>
  <c r="J8265" i="4"/>
  <c r="K8264" i="4"/>
  <c r="J8264" i="4"/>
  <c r="K8263" i="4"/>
  <c r="J8263" i="4"/>
  <c r="K8262" i="4"/>
  <c r="J8262" i="4"/>
  <c r="K8261" i="4"/>
  <c r="J8261" i="4"/>
  <c r="K8260" i="4"/>
  <c r="J8260" i="4"/>
  <c r="K8259" i="4"/>
  <c r="J8259" i="4"/>
  <c r="K8258" i="4"/>
  <c r="J8258" i="4"/>
  <c r="K8257" i="4"/>
  <c r="J8257" i="4"/>
  <c r="K8256" i="4"/>
  <c r="J8256" i="4"/>
  <c r="K8255" i="4"/>
  <c r="J8255" i="4"/>
  <c r="K8254" i="4"/>
  <c r="J8254" i="4"/>
  <c r="K8253" i="4"/>
  <c r="J8253" i="4"/>
  <c r="K8252" i="4"/>
  <c r="J8252" i="4"/>
  <c r="K8251" i="4"/>
  <c r="J8251" i="4"/>
  <c r="K8250" i="4"/>
  <c r="J8250" i="4"/>
  <c r="K8249" i="4"/>
  <c r="J8249" i="4"/>
  <c r="K8248" i="4"/>
  <c r="J8248" i="4"/>
  <c r="K8247" i="4"/>
  <c r="J8247" i="4"/>
  <c r="K8246" i="4"/>
  <c r="J8246" i="4"/>
  <c r="K8245" i="4"/>
  <c r="J8245" i="4"/>
  <c r="K8244" i="4"/>
  <c r="J8244" i="4"/>
  <c r="K8243" i="4"/>
  <c r="J8243" i="4"/>
  <c r="K8242" i="4"/>
  <c r="J8242" i="4"/>
  <c r="K8241" i="4"/>
  <c r="J8241" i="4"/>
  <c r="K8240" i="4"/>
  <c r="J8240" i="4"/>
  <c r="K8239" i="4"/>
  <c r="J8239" i="4"/>
  <c r="K8238" i="4"/>
  <c r="J8238" i="4"/>
  <c r="K8237" i="4"/>
  <c r="J8237" i="4"/>
  <c r="K8236" i="4"/>
  <c r="J8236" i="4"/>
  <c r="K8235" i="4"/>
  <c r="J8235" i="4"/>
  <c r="K8234" i="4"/>
  <c r="J8234" i="4"/>
  <c r="K8233" i="4"/>
  <c r="J8233" i="4"/>
  <c r="K8232" i="4"/>
  <c r="J8232" i="4"/>
  <c r="K8231" i="4"/>
  <c r="J8231" i="4"/>
  <c r="K8230" i="4"/>
  <c r="J8230" i="4"/>
  <c r="K8229" i="4"/>
  <c r="J8229" i="4"/>
  <c r="K8228" i="4"/>
  <c r="J8228" i="4"/>
  <c r="K8227" i="4"/>
  <c r="J8227" i="4"/>
  <c r="K8226" i="4"/>
  <c r="J8226" i="4"/>
  <c r="K8225" i="4"/>
  <c r="J8225" i="4"/>
  <c r="K8224" i="4"/>
  <c r="J8224" i="4"/>
  <c r="K8223" i="4"/>
  <c r="J8223" i="4"/>
  <c r="K8222" i="4"/>
  <c r="J8222" i="4"/>
  <c r="K8221" i="4"/>
  <c r="J8221" i="4"/>
  <c r="K8220" i="4"/>
  <c r="J8220" i="4"/>
  <c r="K8219" i="4"/>
  <c r="J8219" i="4"/>
  <c r="K8218" i="4"/>
  <c r="J8218" i="4"/>
  <c r="K8217" i="4"/>
  <c r="J8217" i="4"/>
  <c r="K8216" i="4"/>
  <c r="J8216" i="4"/>
  <c r="K8215" i="4"/>
  <c r="J8215" i="4"/>
  <c r="K8214" i="4"/>
  <c r="J8214" i="4"/>
  <c r="K8213" i="4"/>
  <c r="J8213" i="4"/>
  <c r="K8212" i="4"/>
  <c r="J8212" i="4"/>
  <c r="K8211" i="4"/>
  <c r="J8211" i="4"/>
  <c r="K8210" i="4"/>
  <c r="J8210" i="4"/>
  <c r="K8209" i="4"/>
  <c r="J8209" i="4"/>
  <c r="K8208" i="4"/>
  <c r="J8208" i="4"/>
  <c r="K8207" i="4"/>
  <c r="J8207" i="4"/>
  <c r="K8206" i="4"/>
  <c r="J8206" i="4"/>
  <c r="K8205" i="4"/>
  <c r="J8205" i="4"/>
  <c r="K8204" i="4"/>
  <c r="J8204" i="4"/>
  <c r="K8203" i="4"/>
  <c r="J8203" i="4"/>
  <c r="K8202" i="4"/>
  <c r="J8202" i="4"/>
  <c r="K8201" i="4"/>
  <c r="J8201" i="4"/>
  <c r="K8200" i="4"/>
  <c r="J8200" i="4"/>
  <c r="K8199" i="4"/>
  <c r="J8199" i="4"/>
  <c r="K8198" i="4"/>
  <c r="J8198" i="4"/>
  <c r="K8197" i="4"/>
  <c r="J8197" i="4"/>
  <c r="K8196" i="4"/>
  <c r="J8196" i="4"/>
  <c r="K8195" i="4"/>
  <c r="J8195" i="4"/>
  <c r="K8194" i="4"/>
  <c r="J8194" i="4"/>
  <c r="K8193" i="4"/>
  <c r="J8193" i="4"/>
  <c r="K8192" i="4"/>
  <c r="J8192" i="4"/>
  <c r="K8191" i="4"/>
  <c r="J8191" i="4"/>
  <c r="K8190" i="4"/>
  <c r="J8190" i="4"/>
  <c r="K8189" i="4"/>
  <c r="J8189" i="4"/>
  <c r="K8188" i="4"/>
  <c r="J8188" i="4"/>
  <c r="K8187" i="4"/>
  <c r="J8187" i="4"/>
  <c r="K8186" i="4"/>
  <c r="J8186" i="4"/>
  <c r="K8185" i="4"/>
  <c r="J8185" i="4"/>
  <c r="K8184" i="4"/>
  <c r="J8184" i="4"/>
  <c r="K8183" i="4"/>
  <c r="J8183" i="4"/>
  <c r="K8182" i="4"/>
  <c r="J8182" i="4"/>
  <c r="K8181" i="4"/>
  <c r="J8181" i="4"/>
  <c r="K8180" i="4"/>
  <c r="J8180" i="4"/>
  <c r="K8179" i="4"/>
  <c r="J8179" i="4"/>
  <c r="K8178" i="4"/>
  <c r="J8178" i="4"/>
  <c r="K8177" i="4"/>
  <c r="J8177" i="4"/>
  <c r="K8176" i="4"/>
  <c r="J8176" i="4"/>
  <c r="K8175" i="4"/>
  <c r="J8175" i="4"/>
  <c r="K8174" i="4"/>
  <c r="J8174" i="4"/>
  <c r="K8173" i="4"/>
  <c r="J8173" i="4"/>
  <c r="K8172" i="4"/>
  <c r="J8172" i="4"/>
  <c r="K8171" i="4"/>
  <c r="J8171" i="4"/>
  <c r="K8170" i="4"/>
  <c r="J8170" i="4"/>
  <c r="K8169" i="4"/>
  <c r="J8169" i="4"/>
  <c r="K8168" i="4"/>
  <c r="J8168" i="4"/>
  <c r="K8167" i="4"/>
  <c r="J8167" i="4"/>
  <c r="K8166" i="4"/>
  <c r="J8166" i="4"/>
  <c r="K8165" i="4"/>
  <c r="J8165" i="4"/>
  <c r="K8164" i="4"/>
  <c r="J8164" i="4"/>
  <c r="K8163" i="4"/>
  <c r="J8163" i="4"/>
  <c r="K8162" i="4"/>
  <c r="J8162" i="4"/>
  <c r="K8161" i="4"/>
  <c r="J8161" i="4"/>
  <c r="K8160" i="4"/>
  <c r="J8160" i="4"/>
  <c r="K8159" i="4"/>
  <c r="J8159" i="4"/>
  <c r="K8158" i="4"/>
  <c r="J8158" i="4"/>
  <c r="K8157" i="4"/>
  <c r="J8157" i="4"/>
  <c r="K8156" i="4"/>
  <c r="J8156" i="4"/>
  <c r="K8155" i="4"/>
  <c r="J8155" i="4"/>
  <c r="K8154" i="4"/>
  <c r="J8154" i="4"/>
  <c r="K8153" i="4"/>
  <c r="J8153" i="4"/>
  <c r="K8152" i="4"/>
  <c r="J8152" i="4"/>
  <c r="K8151" i="4"/>
  <c r="J8151" i="4"/>
  <c r="K8150" i="4"/>
  <c r="J8150" i="4"/>
  <c r="K8149" i="4"/>
  <c r="J8149" i="4"/>
  <c r="K8148" i="4"/>
  <c r="J8148" i="4"/>
  <c r="K8147" i="4"/>
  <c r="J8147" i="4"/>
  <c r="K8146" i="4"/>
  <c r="J8146" i="4"/>
  <c r="K8145" i="4"/>
  <c r="J8145" i="4"/>
  <c r="K8144" i="4"/>
  <c r="J8144" i="4"/>
  <c r="K8143" i="4"/>
  <c r="J8143" i="4"/>
  <c r="K8142" i="4"/>
  <c r="J8142" i="4"/>
  <c r="K8141" i="4"/>
  <c r="J8141" i="4"/>
  <c r="K8140" i="4"/>
  <c r="J8140" i="4"/>
  <c r="K8139" i="4"/>
  <c r="J8139" i="4"/>
  <c r="K8138" i="4"/>
  <c r="J8138" i="4"/>
  <c r="K8137" i="4"/>
  <c r="J8137" i="4"/>
  <c r="K8136" i="4"/>
  <c r="J8136" i="4"/>
  <c r="K8135" i="4"/>
  <c r="J8135" i="4"/>
  <c r="K8134" i="4"/>
  <c r="J8134" i="4"/>
  <c r="K8133" i="4"/>
  <c r="J8133" i="4"/>
  <c r="K8132" i="4"/>
  <c r="J8132" i="4"/>
  <c r="K8131" i="4"/>
  <c r="J8131" i="4"/>
  <c r="K8130" i="4"/>
  <c r="J8130" i="4"/>
  <c r="K8129" i="4"/>
  <c r="J8129" i="4"/>
  <c r="K8128" i="4"/>
  <c r="J8128" i="4"/>
  <c r="K8127" i="4"/>
  <c r="J8127" i="4"/>
  <c r="K8126" i="4"/>
  <c r="J8126" i="4"/>
  <c r="K8125" i="4"/>
  <c r="J8125" i="4"/>
  <c r="K8124" i="4"/>
  <c r="J8124" i="4"/>
  <c r="K8123" i="4"/>
  <c r="J8123" i="4"/>
  <c r="K8122" i="4"/>
  <c r="J8122" i="4"/>
  <c r="K8121" i="4"/>
  <c r="J8121" i="4"/>
  <c r="K8120" i="4"/>
  <c r="J8120" i="4"/>
  <c r="K8119" i="4"/>
  <c r="J8119" i="4"/>
  <c r="K8118" i="4"/>
  <c r="J8118" i="4"/>
  <c r="K8117" i="4"/>
  <c r="J8117" i="4"/>
  <c r="K8116" i="4"/>
  <c r="J8116" i="4"/>
  <c r="K8115" i="4"/>
  <c r="J8115" i="4"/>
  <c r="K8114" i="4"/>
  <c r="J8114" i="4"/>
  <c r="K8113" i="4"/>
  <c r="J8113" i="4"/>
  <c r="K8112" i="4"/>
  <c r="J8112" i="4"/>
  <c r="K8111" i="4"/>
  <c r="J8111" i="4"/>
  <c r="K8110" i="4"/>
  <c r="J8110" i="4"/>
  <c r="K8109" i="4"/>
  <c r="J8109" i="4"/>
  <c r="K8108" i="4"/>
  <c r="J8108" i="4"/>
  <c r="K8107" i="4"/>
  <c r="J8107" i="4"/>
  <c r="K8106" i="4"/>
  <c r="J8106" i="4"/>
  <c r="K8105" i="4"/>
  <c r="J8105" i="4"/>
  <c r="K8104" i="4"/>
  <c r="J8104" i="4"/>
  <c r="K8103" i="4"/>
  <c r="J8103" i="4"/>
  <c r="K8102" i="4"/>
  <c r="J8102" i="4"/>
  <c r="K8101" i="4"/>
  <c r="J8101" i="4"/>
  <c r="K8100" i="4"/>
  <c r="J8100" i="4"/>
  <c r="K8099" i="4"/>
  <c r="J8099" i="4"/>
  <c r="K8098" i="4"/>
  <c r="J8098" i="4"/>
  <c r="K8097" i="4"/>
  <c r="J8097" i="4"/>
  <c r="K8096" i="4"/>
  <c r="J8096" i="4"/>
  <c r="K8095" i="4"/>
  <c r="J8095" i="4"/>
  <c r="K8094" i="4"/>
  <c r="J8094" i="4"/>
  <c r="K8093" i="4"/>
  <c r="J8093" i="4"/>
  <c r="K8092" i="4"/>
  <c r="J8092" i="4"/>
  <c r="K8091" i="4"/>
  <c r="J8091" i="4"/>
  <c r="K8090" i="4"/>
  <c r="J8090" i="4"/>
  <c r="K8089" i="4"/>
  <c r="J8089" i="4"/>
  <c r="K8088" i="4"/>
  <c r="J8088" i="4"/>
  <c r="K8087" i="4"/>
  <c r="J8087" i="4"/>
  <c r="K8086" i="4"/>
  <c r="J8086" i="4"/>
  <c r="K8085" i="4"/>
  <c r="J8085" i="4"/>
  <c r="K8084" i="4"/>
  <c r="J8084" i="4"/>
  <c r="K8083" i="4"/>
  <c r="J8083" i="4"/>
  <c r="K8082" i="4"/>
  <c r="J8082" i="4"/>
  <c r="K8081" i="4"/>
  <c r="J8081" i="4"/>
  <c r="K8080" i="4"/>
  <c r="J8080" i="4"/>
  <c r="K8079" i="4"/>
  <c r="J8079" i="4"/>
  <c r="K8078" i="4"/>
  <c r="J8078" i="4"/>
  <c r="K8077" i="4"/>
  <c r="J8077" i="4"/>
  <c r="K8076" i="4"/>
  <c r="J8076" i="4"/>
  <c r="K8075" i="4"/>
  <c r="J8075" i="4"/>
  <c r="K8074" i="4"/>
  <c r="J8074" i="4"/>
  <c r="K8073" i="4"/>
  <c r="J8073" i="4"/>
  <c r="K8072" i="4"/>
  <c r="J8072" i="4"/>
  <c r="K8071" i="4"/>
  <c r="J8071" i="4"/>
  <c r="K8070" i="4"/>
  <c r="J8070" i="4"/>
  <c r="K8069" i="4"/>
  <c r="J8069" i="4"/>
  <c r="K8068" i="4"/>
  <c r="J8068" i="4"/>
  <c r="K8067" i="4"/>
  <c r="J8067" i="4"/>
  <c r="K8066" i="4"/>
  <c r="J8066" i="4"/>
  <c r="K8065" i="4"/>
  <c r="J8065" i="4"/>
  <c r="K8064" i="4"/>
  <c r="J8064" i="4"/>
  <c r="K8063" i="4"/>
  <c r="J8063" i="4"/>
  <c r="K8062" i="4"/>
  <c r="J8062" i="4"/>
  <c r="K8061" i="4"/>
  <c r="J8061" i="4"/>
  <c r="K8060" i="4"/>
  <c r="J8060" i="4"/>
  <c r="K8059" i="4"/>
  <c r="J8059" i="4"/>
  <c r="K8058" i="4"/>
  <c r="J8058" i="4"/>
  <c r="K8057" i="4"/>
  <c r="J8057" i="4"/>
  <c r="K8056" i="4"/>
  <c r="J8056" i="4"/>
  <c r="K8055" i="4"/>
  <c r="J8055" i="4"/>
  <c r="K8054" i="4"/>
  <c r="J8054" i="4"/>
  <c r="K8053" i="4"/>
  <c r="J8053" i="4"/>
  <c r="K8052" i="4"/>
  <c r="J8052" i="4"/>
  <c r="K8051" i="4"/>
  <c r="J8051" i="4"/>
  <c r="K8050" i="4"/>
  <c r="J8050" i="4"/>
  <c r="K8049" i="4"/>
  <c r="J8049" i="4"/>
  <c r="K8048" i="4"/>
  <c r="J8048" i="4"/>
  <c r="K8047" i="4"/>
  <c r="J8047" i="4"/>
  <c r="K8046" i="4"/>
  <c r="J8046" i="4"/>
  <c r="K8045" i="4"/>
  <c r="J8045" i="4"/>
  <c r="K8044" i="4"/>
  <c r="J8044" i="4"/>
  <c r="K8043" i="4"/>
  <c r="J8043" i="4"/>
  <c r="K8042" i="4"/>
  <c r="J8042" i="4"/>
  <c r="K8041" i="4"/>
  <c r="J8041" i="4"/>
  <c r="K8040" i="4"/>
  <c r="J8040" i="4"/>
  <c r="K8039" i="4"/>
  <c r="J8039" i="4"/>
  <c r="K8038" i="4"/>
  <c r="J8038" i="4"/>
  <c r="K8037" i="4"/>
  <c r="J8037" i="4"/>
  <c r="K8036" i="4"/>
  <c r="J8036" i="4"/>
  <c r="K8035" i="4"/>
  <c r="J8035" i="4"/>
  <c r="K8034" i="4"/>
  <c r="J8034" i="4"/>
  <c r="K8033" i="4"/>
  <c r="J8033" i="4"/>
  <c r="K8032" i="4"/>
  <c r="J8032" i="4"/>
  <c r="K8031" i="4"/>
  <c r="J8031" i="4"/>
  <c r="K8030" i="4"/>
  <c r="J8030" i="4"/>
  <c r="K8029" i="4"/>
  <c r="J8029" i="4"/>
  <c r="K8028" i="4"/>
  <c r="J8028" i="4"/>
  <c r="K8027" i="4"/>
  <c r="J8027" i="4"/>
  <c r="K8026" i="4"/>
  <c r="J8026" i="4"/>
  <c r="K8025" i="4"/>
  <c r="J8025" i="4"/>
  <c r="K8024" i="4"/>
  <c r="J8024" i="4"/>
  <c r="K8023" i="4"/>
  <c r="J8023" i="4"/>
  <c r="K8022" i="4"/>
  <c r="J8022" i="4"/>
  <c r="K8021" i="4"/>
  <c r="J8021" i="4"/>
  <c r="K8020" i="4"/>
  <c r="J8020" i="4"/>
  <c r="K8019" i="4"/>
  <c r="J8019" i="4"/>
  <c r="K8018" i="4"/>
  <c r="J8018" i="4"/>
  <c r="K8017" i="4"/>
  <c r="J8017" i="4"/>
  <c r="K8016" i="4"/>
  <c r="J8016" i="4"/>
  <c r="K8015" i="4"/>
  <c r="J8015" i="4"/>
  <c r="K8014" i="4"/>
  <c r="J8014" i="4"/>
  <c r="K8013" i="4"/>
  <c r="J8013" i="4"/>
  <c r="K8012" i="4"/>
  <c r="J8012" i="4"/>
  <c r="K8011" i="4"/>
  <c r="J8011" i="4"/>
  <c r="K8010" i="4"/>
  <c r="J8010" i="4"/>
  <c r="K8009" i="4"/>
  <c r="J8009" i="4"/>
  <c r="K8008" i="4"/>
  <c r="J8008" i="4"/>
  <c r="K8007" i="4"/>
  <c r="J8007" i="4"/>
  <c r="K8006" i="4"/>
  <c r="J8006" i="4"/>
  <c r="K8005" i="4"/>
  <c r="J8005" i="4"/>
  <c r="K8004" i="4"/>
  <c r="J8004" i="4"/>
  <c r="K8003" i="4"/>
  <c r="J8003" i="4"/>
  <c r="K8002" i="4"/>
  <c r="J8002" i="4"/>
  <c r="K8001" i="4"/>
  <c r="J8001" i="4"/>
  <c r="K8000" i="4"/>
  <c r="J8000" i="4"/>
  <c r="K7999" i="4"/>
  <c r="J7999" i="4"/>
  <c r="K7998" i="4"/>
  <c r="J7998" i="4"/>
  <c r="K7997" i="4"/>
  <c r="J7997" i="4"/>
  <c r="K7996" i="4"/>
  <c r="J7996" i="4"/>
  <c r="K7995" i="4"/>
  <c r="J7995" i="4"/>
  <c r="K7994" i="4"/>
  <c r="J7994" i="4"/>
  <c r="K7993" i="4"/>
  <c r="J7993" i="4"/>
  <c r="K7992" i="4"/>
  <c r="J7992" i="4"/>
  <c r="K7991" i="4"/>
  <c r="J7991" i="4"/>
  <c r="K7990" i="4"/>
  <c r="J7990" i="4"/>
  <c r="K7989" i="4"/>
  <c r="J7989" i="4"/>
  <c r="K7988" i="4"/>
  <c r="J7988" i="4"/>
  <c r="K7987" i="4"/>
  <c r="J7987" i="4"/>
  <c r="K7986" i="4"/>
  <c r="J7986" i="4"/>
  <c r="K7985" i="4"/>
  <c r="J7985" i="4"/>
  <c r="K7984" i="4"/>
  <c r="J7984" i="4"/>
  <c r="K7983" i="4"/>
  <c r="J7983" i="4"/>
  <c r="K7982" i="4"/>
  <c r="J7982" i="4"/>
  <c r="K7981" i="4"/>
  <c r="J7981" i="4"/>
  <c r="K7980" i="4"/>
  <c r="J7980" i="4"/>
  <c r="K7979" i="4"/>
  <c r="J7979" i="4"/>
  <c r="K7978" i="4"/>
  <c r="J7978" i="4"/>
  <c r="K7977" i="4"/>
  <c r="J7977" i="4"/>
  <c r="K7976" i="4"/>
  <c r="J7976" i="4"/>
  <c r="K7975" i="4"/>
  <c r="J7975" i="4"/>
  <c r="K7974" i="4"/>
  <c r="J7974" i="4"/>
  <c r="K7973" i="4"/>
  <c r="J7973" i="4"/>
  <c r="K7972" i="4"/>
  <c r="J7972" i="4"/>
  <c r="K7971" i="4"/>
  <c r="J7971" i="4"/>
  <c r="K7970" i="4"/>
  <c r="J7970" i="4"/>
  <c r="K7969" i="4"/>
  <c r="J7969" i="4"/>
  <c r="K7968" i="4"/>
  <c r="J7968" i="4"/>
  <c r="K7967" i="4"/>
  <c r="J7967" i="4"/>
  <c r="K7966" i="4"/>
  <c r="J7966" i="4"/>
  <c r="K7965" i="4"/>
  <c r="J7965" i="4"/>
  <c r="K7964" i="4"/>
  <c r="J7964" i="4"/>
  <c r="K7963" i="4"/>
  <c r="J7963" i="4"/>
  <c r="K7962" i="4"/>
  <c r="J7962" i="4"/>
  <c r="K7961" i="4"/>
  <c r="J7961" i="4"/>
  <c r="K7960" i="4"/>
  <c r="J7960" i="4"/>
  <c r="K7959" i="4"/>
  <c r="J7959" i="4"/>
  <c r="K7958" i="4"/>
  <c r="J7958" i="4"/>
  <c r="K7957" i="4"/>
  <c r="J7957" i="4"/>
  <c r="K7956" i="4"/>
  <c r="J7956" i="4"/>
  <c r="K7955" i="4"/>
  <c r="J7955" i="4"/>
  <c r="K7954" i="4"/>
  <c r="J7954" i="4"/>
  <c r="K7953" i="4"/>
  <c r="J7953" i="4"/>
  <c r="K7952" i="4"/>
  <c r="J7952" i="4"/>
  <c r="K7951" i="4"/>
  <c r="J7951" i="4"/>
  <c r="K7950" i="4"/>
  <c r="J7950" i="4"/>
  <c r="K7949" i="4"/>
  <c r="J7949" i="4"/>
  <c r="K7948" i="4"/>
  <c r="J7948" i="4"/>
  <c r="K7947" i="4"/>
  <c r="J7947" i="4"/>
  <c r="K7946" i="4"/>
  <c r="J7946" i="4"/>
  <c r="K7945" i="4"/>
  <c r="J7945" i="4"/>
  <c r="K7944" i="4"/>
  <c r="J7944" i="4"/>
  <c r="K7943" i="4"/>
  <c r="J7943" i="4"/>
  <c r="K7942" i="4"/>
  <c r="J7942" i="4"/>
  <c r="K7941" i="4"/>
  <c r="J7941" i="4"/>
  <c r="K7940" i="4"/>
  <c r="J7940" i="4"/>
  <c r="K7939" i="4"/>
  <c r="J7939" i="4"/>
  <c r="K7938" i="4"/>
  <c r="J7938" i="4"/>
  <c r="K7937" i="4"/>
  <c r="J7937" i="4"/>
  <c r="K7936" i="4"/>
  <c r="J7936" i="4"/>
  <c r="K7935" i="4"/>
  <c r="J7935" i="4"/>
  <c r="K7934" i="4"/>
  <c r="J7934" i="4"/>
  <c r="K7933" i="4"/>
  <c r="J7933" i="4"/>
  <c r="K7932" i="4"/>
  <c r="J7932" i="4"/>
  <c r="K7931" i="4"/>
  <c r="J7931" i="4"/>
  <c r="K7930" i="4"/>
  <c r="J7930" i="4"/>
  <c r="K7929" i="4"/>
  <c r="J7929" i="4"/>
  <c r="K7928" i="4"/>
  <c r="J7928" i="4"/>
  <c r="K7927" i="4"/>
  <c r="J7927" i="4"/>
  <c r="K7926" i="4"/>
  <c r="J7926" i="4"/>
  <c r="K7925" i="4"/>
  <c r="J7925" i="4"/>
  <c r="K7924" i="4"/>
  <c r="J7924" i="4"/>
  <c r="K7923" i="4"/>
  <c r="J7923" i="4"/>
  <c r="K7922" i="4"/>
  <c r="J7922" i="4"/>
  <c r="K7921" i="4"/>
  <c r="J7921" i="4"/>
  <c r="K7920" i="4"/>
  <c r="J7920" i="4"/>
  <c r="K7919" i="4"/>
  <c r="J7919" i="4"/>
  <c r="K7918" i="4"/>
  <c r="J7918" i="4"/>
  <c r="K7917" i="4"/>
  <c r="J7917" i="4"/>
  <c r="K7916" i="4"/>
  <c r="J7916" i="4"/>
  <c r="K7915" i="4"/>
  <c r="J7915" i="4"/>
  <c r="K7914" i="4"/>
  <c r="J7914" i="4"/>
  <c r="K7913" i="4"/>
  <c r="J7913" i="4"/>
  <c r="K7912" i="4"/>
  <c r="J7912" i="4"/>
  <c r="K7911" i="4"/>
  <c r="J7911" i="4"/>
  <c r="K7910" i="4"/>
  <c r="J7910" i="4"/>
  <c r="K7909" i="4"/>
  <c r="J7909" i="4"/>
  <c r="K7908" i="4"/>
  <c r="J7908" i="4"/>
  <c r="K7907" i="4"/>
  <c r="J7907" i="4"/>
  <c r="K7906" i="4"/>
  <c r="J7906" i="4"/>
  <c r="K7905" i="4"/>
  <c r="J7905" i="4"/>
  <c r="K7904" i="4"/>
  <c r="J7904" i="4"/>
  <c r="K7903" i="4"/>
  <c r="J7903" i="4"/>
  <c r="K7902" i="4"/>
  <c r="J7902" i="4"/>
  <c r="K7901" i="4"/>
  <c r="J7901" i="4"/>
  <c r="K7900" i="4"/>
  <c r="J7900" i="4"/>
  <c r="K7899" i="4"/>
  <c r="J7899" i="4"/>
  <c r="K7898" i="4"/>
  <c r="J7898" i="4"/>
  <c r="K7897" i="4"/>
  <c r="J7897" i="4"/>
  <c r="K7896" i="4"/>
  <c r="J7896" i="4"/>
  <c r="K7895" i="4"/>
  <c r="J7895" i="4"/>
  <c r="K7894" i="4"/>
  <c r="J7894" i="4"/>
  <c r="K7893" i="4"/>
  <c r="J7893" i="4"/>
  <c r="K7892" i="4"/>
  <c r="J7892" i="4"/>
  <c r="K7891" i="4"/>
  <c r="J7891" i="4"/>
  <c r="K7890" i="4"/>
  <c r="J7890" i="4"/>
  <c r="K7889" i="4"/>
  <c r="J7889" i="4"/>
  <c r="K7888" i="4"/>
  <c r="J7888" i="4"/>
  <c r="K7887" i="4"/>
  <c r="J7887" i="4"/>
  <c r="K7886" i="4"/>
  <c r="J7886" i="4"/>
  <c r="K7885" i="4"/>
  <c r="J7885" i="4"/>
  <c r="K7884" i="4"/>
  <c r="J7884" i="4"/>
  <c r="K7883" i="4"/>
  <c r="J7883" i="4"/>
  <c r="K7882" i="4"/>
  <c r="J7882" i="4"/>
  <c r="K7881" i="4"/>
  <c r="J7881" i="4"/>
  <c r="K7880" i="4"/>
  <c r="J7880" i="4"/>
  <c r="K7879" i="4"/>
  <c r="J7879" i="4"/>
  <c r="K7878" i="4"/>
  <c r="J7878" i="4"/>
  <c r="K7877" i="4"/>
  <c r="J7877" i="4"/>
  <c r="K7876" i="4"/>
  <c r="J7876" i="4"/>
  <c r="K7875" i="4"/>
  <c r="J7875" i="4"/>
  <c r="K7874" i="4"/>
  <c r="J7874" i="4"/>
  <c r="K7873" i="4"/>
  <c r="J7873" i="4"/>
  <c r="K7872" i="4"/>
  <c r="J7872" i="4"/>
  <c r="K7871" i="4"/>
  <c r="J7871" i="4"/>
  <c r="K7870" i="4"/>
  <c r="J7870" i="4"/>
  <c r="K7869" i="4"/>
  <c r="J7869" i="4"/>
  <c r="K7868" i="4"/>
  <c r="J7868" i="4"/>
  <c r="K7867" i="4"/>
  <c r="J7867" i="4"/>
  <c r="K7866" i="4"/>
  <c r="J7866" i="4"/>
  <c r="K7865" i="4"/>
  <c r="J7865" i="4"/>
  <c r="K7864" i="4"/>
  <c r="J7864" i="4"/>
  <c r="K7863" i="4"/>
  <c r="J7863" i="4"/>
  <c r="K7862" i="4"/>
  <c r="J7862" i="4"/>
  <c r="K7861" i="4"/>
  <c r="J7861" i="4"/>
  <c r="K7860" i="4"/>
  <c r="J7860" i="4"/>
  <c r="K7859" i="4"/>
  <c r="J7859" i="4"/>
  <c r="K7858" i="4"/>
  <c r="J7858" i="4"/>
  <c r="K7857" i="4"/>
  <c r="J7857" i="4"/>
  <c r="K7856" i="4"/>
  <c r="J7856" i="4"/>
  <c r="K7855" i="4"/>
  <c r="J7855" i="4"/>
  <c r="K7854" i="4"/>
  <c r="J7854" i="4"/>
  <c r="K7853" i="4"/>
  <c r="J7853" i="4"/>
  <c r="K7852" i="4"/>
  <c r="J7852" i="4"/>
  <c r="K7851" i="4"/>
  <c r="J7851" i="4"/>
  <c r="K7850" i="4"/>
  <c r="J7850" i="4"/>
  <c r="K7849" i="4"/>
  <c r="J7849" i="4"/>
  <c r="K7848" i="4"/>
  <c r="J7848" i="4"/>
  <c r="K7847" i="4"/>
  <c r="J7847" i="4"/>
  <c r="K7846" i="4"/>
  <c r="J7846" i="4"/>
  <c r="K7845" i="4"/>
  <c r="J7845" i="4"/>
  <c r="K7844" i="4"/>
  <c r="J7844" i="4"/>
  <c r="K7843" i="4"/>
  <c r="J7843" i="4"/>
  <c r="K7842" i="4"/>
  <c r="J7842" i="4"/>
  <c r="K7841" i="4"/>
  <c r="J7841" i="4"/>
  <c r="K7840" i="4"/>
  <c r="J7840" i="4"/>
  <c r="K7839" i="4"/>
  <c r="J7839" i="4"/>
  <c r="K7838" i="4"/>
  <c r="J7838" i="4"/>
  <c r="K7837" i="4"/>
  <c r="J7837" i="4"/>
  <c r="K7836" i="4"/>
  <c r="J7836" i="4"/>
  <c r="K7835" i="4"/>
  <c r="J7835" i="4"/>
  <c r="K7834" i="4"/>
  <c r="J7834" i="4"/>
  <c r="K7833" i="4"/>
  <c r="J7833" i="4"/>
  <c r="K7832" i="4"/>
  <c r="J7832" i="4"/>
  <c r="K7831" i="4"/>
  <c r="J7831" i="4"/>
  <c r="K7830" i="4"/>
  <c r="J7830" i="4"/>
  <c r="K7829" i="4"/>
  <c r="J7829" i="4"/>
  <c r="K7828" i="4"/>
  <c r="J7828" i="4"/>
  <c r="K7827" i="4"/>
  <c r="J7827" i="4"/>
  <c r="K7826" i="4"/>
  <c r="J7826" i="4"/>
  <c r="K7825" i="4"/>
  <c r="J7825" i="4"/>
  <c r="K7824" i="4"/>
  <c r="J7824" i="4"/>
  <c r="K7823" i="4"/>
  <c r="J7823" i="4"/>
  <c r="K7822" i="4"/>
  <c r="J7822" i="4"/>
  <c r="K7821" i="4"/>
  <c r="J7821" i="4"/>
  <c r="K7820" i="4"/>
  <c r="J7820" i="4"/>
  <c r="K7819" i="4"/>
  <c r="J7819" i="4"/>
  <c r="K7818" i="4"/>
  <c r="J7818" i="4"/>
  <c r="K7817" i="4"/>
  <c r="J7817" i="4"/>
  <c r="K7816" i="4"/>
  <c r="J7816" i="4"/>
  <c r="K7815" i="4"/>
  <c r="J7815" i="4"/>
  <c r="K7814" i="4"/>
  <c r="J7814" i="4"/>
  <c r="K7813" i="4"/>
  <c r="J7813" i="4"/>
  <c r="K7812" i="4"/>
  <c r="J7812" i="4"/>
  <c r="K7811" i="4"/>
  <c r="J7811" i="4"/>
  <c r="K7810" i="4"/>
  <c r="J7810" i="4"/>
  <c r="K7809" i="4"/>
  <c r="J7809" i="4"/>
  <c r="K7808" i="4"/>
  <c r="J7808" i="4"/>
  <c r="K7807" i="4"/>
  <c r="J7807" i="4"/>
  <c r="K7806" i="4"/>
  <c r="J7806" i="4"/>
  <c r="K7805" i="4"/>
  <c r="J7805" i="4"/>
  <c r="K7804" i="4"/>
  <c r="J7804" i="4"/>
  <c r="K7803" i="4"/>
  <c r="J7803" i="4"/>
  <c r="K7802" i="4"/>
  <c r="J7802" i="4"/>
  <c r="K7801" i="4"/>
  <c r="J7801" i="4"/>
  <c r="K7800" i="4"/>
  <c r="J7800" i="4"/>
  <c r="K7799" i="4"/>
  <c r="J7799" i="4"/>
  <c r="K7798" i="4"/>
  <c r="J7798" i="4"/>
  <c r="K7797" i="4"/>
  <c r="J7797" i="4"/>
  <c r="K7796" i="4"/>
  <c r="J7796" i="4"/>
  <c r="K7795" i="4"/>
  <c r="J7795" i="4"/>
  <c r="K7794" i="4"/>
  <c r="J7794" i="4"/>
  <c r="K7793" i="4"/>
  <c r="J7793" i="4"/>
  <c r="K7792" i="4"/>
  <c r="J7792" i="4"/>
  <c r="K7791" i="4"/>
  <c r="J7791" i="4"/>
  <c r="K7790" i="4"/>
  <c r="J7790" i="4"/>
  <c r="K7789" i="4"/>
  <c r="J7789" i="4"/>
  <c r="K7788" i="4"/>
  <c r="J7788" i="4"/>
  <c r="K7787" i="4"/>
  <c r="J7787" i="4"/>
  <c r="K7786" i="4"/>
  <c r="J7786" i="4"/>
  <c r="K7785" i="4"/>
  <c r="J7785" i="4"/>
  <c r="K7784" i="4"/>
  <c r="J7784" i="4"/>
  <c r="K7783" i="4"/>
  <c r="J7783" i="4"/>
  <c r="K7782" i="4"/>
  <c r="J7782" i="4"/>
  <c r="K7781" i="4"/>
  <c r="J7781" i="4"/>
  <c r="K7780" i="4"/>
  <c r="J7780" i="4"/>
  <c r="K7779" i="4"/>
  <c r="J7779" i="4"/>
  <c r="K7778" i="4"/>
  <c r="J7778" i="4"/>
  <c r="K7777" i="4"/>
  <c r="J7777" i="4"/>
  <c r="K7776" i="4"/>
  <c r="J7776" i="4"/>
  <c r="K7775" i="4"/>
  <c r="J7775" i="4"/>
  <c r="K7774" i="4"/>
  <c r="J7774" i="4"/>
  <c r="K7773" i="4"/>
  <c r="J7773" i="4"/>
  <c r="K7772" i="4"/>
  <c r="J7772" i="4"/>
  <c r="K7771" i="4"/>
  <c r="J7771" i="4"/>
  <c r="K7770" i="4"/>
  <c r="J7770" i="4"/>
  <c r="K7769" i="4"/>
  <c r="J7769" i="4"/>
  <c r="K7768" i="4"/>
  <c r="J7768" i="4"/>
  <c r="K7767" i="4"/>
  <c r="J7767" i="4"/>
  <c r="K7766" i="4"/>
  <c r="J7766" i="4"/>
  <c r="K7765" i="4"/>
  <c r="J7765" i="4"/>
  <c r="K7764" i="4"/>
  <c r="J7764" i="4"/>
  <c r="K7763" i="4"/>
  <c r="J7763" i="4"/>
  <c r="K7762" i="4"/>
  <c r="J7762" i="4"/>
  <c r="K7761" i="4"/>
  <c r="J7761" i="4"/>
  <c r="K7760" i="4"/>
  <c r="J7760" i="4"/>
  <c r="K7759" i="4"/>
  <c r="J7759" i="4"/>
  <c r="K7758" i="4"/>
  <c r="J7758" i="4"/>
  <c r="K7757" i="4"/>
  <c r="J7757" i="4"/>
  <c r="K7756" i="4"/>
  <c r="J7756" i="4"/>
  <c r="K7755" i="4"/>
  <c r="J7755" i="4"/>
  <c r="K7754" i="4"/>
  <c r="J7754" i="4"/>
  <c r="K7753" i="4"/>
  <c r="J7753" i="4"/>
  <c r="K7752" i="4"/>
  <c r="J7752" i="4"/>
  <c r="K7751" i="4"/>
  <c r="J7751" i="4"/>
  <c r="K7750" i="4"/>
  <c r="J7750" i="4"/>
  <c r="K7749" i="4"/>
  <c r="J7749" i="4"/>
  <c r="K7748" i="4"/>
  <c r="J7748" i="4"/>
  <c r="K7747" i="4"/>
  <c r="J7747" i="4"/>
  <c r="K7746" i="4"/>
  <c r="J7746" i="4"/>
  <c r="K7745" i="4"/>
  <c r="J7745" i="4"/>
  <c r="K7744" i="4"/>
  <c r="J7744" i="4"/>
  <c r="K7743" i="4"/>
  <c r="J7743" i="4"/>
  <c r="K7742" i="4"/>
  <c r="J7742" i="4"/>
  <c r="K7741" i="4"/>
  <c r="J7741" i="4"/>
  <c r="K7740" i="4"/>
  <c r="J7740" i="4"/>
  <c r="K7739" i="4"/>
  <c r="J7739" i="4"/>
  <c r="K7738" i="4"/>
  <c r="J7738" i="4"/>
  <c r="K7737" i="4"/>
  <c r="J7737" i="4"/>
  <c r="K7736" i="4"/>
  <c r="J7736" i="4"/>
  <c r="K7735" i="4"/>
  <c r="J7735" i="4"/>
  <c r="K7734" i="4"/>
  <c r="J7734" i="4"/>
  <c r="K7733" i="4"/>
  <c r="J7733" i="4"/>
  <c r="K7732" i="4"/>
  <c r="J7732" i="4"/>
  <c r="K7731" i="4"/>
  <c r="J7731" i="4"/>
  <c r="K7730" i="4"/>
  <c r="J7730" i="4"/>
  <c r="K7729" i="4"/>
  <c r="J7729" i="4"/>
  <c r="K7728" i="4"/>
  <c r="J7728" i="4"/>
  <c r="K7727" i="4"/>
  <c r="J7727" i="4"/>
  <c r="K7726" i="4"/>
  <c r="J7726" i="4"/>
  <c r="K7725" i="4"/>
  <c r="J7725" i="4"/>
  <c r="K7724" i="4"/>
  <c r="J7724" i="4"/>
  <c r="K7723" i="4"/>
  <c r="J7723" i="4"/>
  <c r="K7722" i="4"/>
  <c r="J7722" i="4"/>
  <c r="K7721" i="4"/>
  <c r="J7721" i="4"/>
  <c r="K7720" i="4"/>
  <c r="J7720" i="4"/>
  <c r="K7719" i="4"/>
  <c r="J7719" i="4"/>
  <c r="K7718" i="4"/>
  <c r="J7718" i="4"/>
  <c r="K7717" i="4"/>
  <c r="J7717" i="4"/>
  <c r="K7716" i="4"/>
  <c r="J7716" i="4"/>
  <c r="K7715" i="4"/>
  <c r="J7715" i="4"/>
  <c r="K7714" i="4"/>
  <c r="J7714" i="4"/>
  <c r="K7713" i="4"/>
  <c r="J7713" i="4"/>
  <c r="K7712" i="4"/>
  <c r="J7712" i="4"/>
  <c r="K7711" i="4"/>
  <c r="J7711" i="4"/>
  <c r="K7710" i="4"/>
  <c r="J7710" i="4"/>
  <c r="K7709" i="4"/>
  <c r="J7709" i="4"/>
  <c r="K7708" i="4"/>
  <c r="J7708" i="4"/>
  <c r="K7707" i="4"/>
  <c r="J7707" i="4"/>
  <c r="K7706" i="4"/>
  <c r="J7706" i="4"/>
  <c r="K7705" i="4"/>
  <c r="J7705" i="4"/>
  <c r="K7704" i="4"/>
  <c r="J7704" i="4"/>
  <c r="K7703" i="4"/>
  <c r="J7703" i="4"/>
  <c r="K7702" i="4"/>
  <c r="J7702" i="4"/>
  <c r="K7701" i="4"/>
  <c r="J7701" i="4"/>
  <c r="K7700" i="4"/>
  <c r="J7700" i="4"/>
  <c r="K7699" i="4"/>
  <c r="J7699" i="4"/>
  <c r="K7698" i="4"/>
  <c r="J7698" i="4"/>
  <c r="K7697" i="4"/>
  <c r="J7697" i="4"/>
  <c r="K7696" i="4"/>
  <c r="J7696" i="4"/>
  <c r="K7695" i="4"/>
  <c r="J7695" i="4"/>
  <c r="K7694" i="4"/>
  <c r="J7694" i="4"/>
  <c r="K7693" i="4"/>
  <c r="J7693" i="4"/>
  <c r="K7692" i="4"/>
  <c r="J7692" i="4"/>
  <c r="K7691" i="4"/>
  <c r="J7691" i="4"/>
  <c r="K7690" i="4"/>
  <c r="J7690" i="4"/>
  <c r="K7689" i="4"/>
  <c r="J7689" i="4"/>
  <c r="K7688" i="4"/>
  <c r="J7688" i="4"/>
  <c r="K7687" i="4"/>
  <c r="J7687" i="4"/>
  <c r="K7686" i="4"/>
  <c r="J7686" i="4"/>
  <c r="K7685" i="4"/>
  <c r="J7685" i="4"/>
  <c r="K7684" i="4"/>
  <c r="J7684" i="4"/>
  <c r="K7683" i="4"/>
  <c r="J7683" i="4"/>
  <c r="K7682" i="4"/>
  <c r="J7682" i="4"/>
  <c r="K7681" i="4"/>
  <c r="J7681" i="4"/>
  <c r="K7680" i="4"/>
  <c r="J7680" i="4"/>
  <c r="K7679" i="4"/>
  <c r="J7679" i="4"/>
  <c r="K7678" i="4"/>
  <c r="J7678" i="4"/>
  <c r="K7677" i="4"/>
  <c r="J7677" i="4"/>
  <c r="K7676" i="4"/>
  <c r="J7676" i="4"/>
  <c r="K7675" i="4"/>
  <c r="J7675" i="4"/>
  <c r="K7674" i="4"/>
  <c r="J7674" i="4"/>
  <c r="K7673" i="4"/>
  <c r="J7673" i="4"/>
  <c r="K7672" i="4"/>
  <c r="J7672" i="4"/>
  <c r="K7671" i="4"/>
  <c r="J7671" i="4"/>
  <c r="K7670" i="4"/>
  <c r="J7670" i="4"/>
  <c r="K7669" i="4"/>
  <c r="J7669" i="4"/>
  <c r="K7668" i="4"/>
  <c r="J7668" i="4"/>
  <c r="K7667" i="4"/>
  <c r="J7667" i="4"/>
  <c r="K7666" i="4"/>
  <c r="J7666" i="4"/>
  <c r="K7665" i="4"/>
  <c r="J7665" i="4"/>
  <c r="K7664" i="4"/>
  <c r="J7664" i="4"/>
  <c r="K7663" i="4"/>
  <c r="J7663" i="4"/>
  <c r="K7662" i="4"/>
  <c r="J7662" i="4"/>
  <c r="K7661" i="4"/>
  <c r="J7661" i="4"/>
  <c r="K7660" i="4"/>
  <c r="J7660" i="4"/>
  <c r="K7659" i="4"/>
  <c r="J7659" i="4"/>
  <c r="K7658" i="4"/>
  <c r="J7658" i="4"/>
  <c r="K7657" i="4"/>
  <c r="J7657" i="4"/>
  <c r="K7656" i="4"/>
  <c r="J7656" i="4"/>
  <c r="K7655" i="4"/>
  <c r="J7655" i="4"/>
  <c r="K7654" i="4"/>
  <c r="J7654" i="4"/>
  <c r="K7653" i="4"/>
  <c r="J7653" i="4"/>
  <c r="K7652" i="4"/>
  <c r="J7652" i="4"/>
  <c r="K7651" i="4"/>
  <c r="J7651" i="4"/>
  <c r="K7650" i="4"/>
  <c r="J7650" i="4"/>
  <c r="K7649" i="4"/>
  <c r="J7649" i="4"/>
  <c r="K7648" i="4"/>
  <c r="J7648" i="4"/>
  <c r="K7647" i="4"/>
  <c r="J7647" i="4"/>
  <c r="K7646" i="4"/>
  <c r="J7646" i="4"/>
  <c r="K7645" i="4"/>
  <c r="J7645" i="4"/>
  <c r="K7644" i="4"/>
  <c r="J7644" i="4"/>
  <c r="K7643" i="4"/>
  <c r="J7643" i="4"/>
  <c r="K7642" i="4"/>
  <c r="J7642" i="4"/>
  <c r="K7641" i="4"/>
  <c r="J7641" i="4"/>
  <c r="K7640" i="4"/>
  <c r="J7640" i="4"/>
  <c r="K7639" i="4"/>
  <c r="J7639" i="4"/>
  <c r="K7638" i="4"/>
  <c r="J7638" i="4"/>
  <c r="K7637" i="4"/>
  <c r="J7637" i="4"/>
  <c r="K7636" i="4"/>
  <c r="J7636" i="4"/>
  <c r="K7635" i="4"/>
  <c r="J7635" i="4"/>
  <c r="K7634" i="4"/>
  <c r="J7634" i="4"/>
  <c r="K7633" i="4"/>
  <c r="J7633" i="4"/>
  <c r="K7632" i="4"/>
  <c r="J7632" i="4"/>
  <c r="K7631" i="4"/>
  <c r="J7631" i="4"/>
  <c r="K7630" i="4"/>
  <c r="J7630" i="4"/>
  <c r="K7629" i="4"/>
  <c r="J7629" i="4"/>
  <c r="K7628" i="4"/>
  <c r="J7628" i="4"/>
  <c r="K7627" i="4"/>
  <c r="J7627" i="4"/>
  <c r="K7626" i="4"/>
  <c r="J7626" i="4"/>
  <c r="K7625" i="4"/>
  <c r="J7625" i="4"/>
  <c r="K7624" i="4"/>
  <c r="J7624" i="4"/>
  <c r="K7623" i="4"/>
  <c r="J7623" i="4"/>
  <c r="K7622" i="4"/>
  <c r="J7622" i="4"/>
  <c r="K7621" i="4"/>
  <c r="J7621" i="4"/>
  <c r="K7620" i="4"/>
  <c r="J7620" i="4"/>
  <c r="K7619" i="4"/>
  <c r="J7619" i="4"/>
  <c r="K7618" i="4"/>
  <c r="J7618" i="4"/>
  <c r="K7617" i="4"/>
  <c r="J7617" i="4"/>
  <c r="K7616" i="4"/>
  <c r="J7616" i="4"/>
  <c r="K7615" i="4"/>
  <c r="J7615" i="4"/>
  <c r="K7614" i="4"/>
  <c r="J7614" i="4"/>
  <c r="K7613" i="4"/>
  <c r="J7613" i="4"/>
  <c r="K7612" i="4"/>
  <c r="J7612" i="4"/>
  <c r="K7611" i="4"/>
  <c r="J7611" i="4"/>
  <c r="K7610" i="4"/>
  <c r="J7610" i="4"/>
  <c r="K7609" i="4"/>
  <c r="J7609" i="4"/>
  <c r="K7608" i="4"/>
  <c r="J7608" i="4"/>
  <c r="K7607" i="4"/>
  <c r="J7607" i="4"/>
  <c r="K7606" i="4"/>
  <c r="J7606" i="4"/>
  <c r="K7605" i="4"/>
  <c r="J7605" i="4"/>
  <c r="K7604" i="4"/>
  <c r="J7604" i="4"/>
  <c r="K7603" i="4"/>
  <c r="J7603" i="4"/>
  <c r="K7602" i="4"/>
  <c r="J7602" i="4"/>
  <c r="K7601" i="4"/>
  <c r="J7601" i="4"/>
  <c r="K7600" i="4"/>
  <c r="J7600" i="4"/>
  <c r="K7599" i="4"/>
  <c r="J7599" i="4"/>
  <c r="K7598" i="4"/>
  <c r="J7598" i="4"/>
  <c r="K7597" i="4"/>
  <c r="J7597" i="4"/>
  <c r="K7596" i="4"/>
  <c r="J7596" i="4"/>
  <c r="K7595" i="4"/>
  <c r="J7595" i="4"/>
  <c r="K7594" i="4"/>
  <c r="J7594" i="4"/>
  <c r="K7593" i="4"/>
  <c r="J7593" i="4"/>
  <c r="K7592" i="4"/>
  <c r="J7592" i="4"/>
  <c r="K7591" i="4"/>
  <c r="J7591" i="4"/>
  <c r="K7590" i="4"/>
  <c r="J7590" i="4"/>
  <c r="K7589" i="4"/>
  <c r="J7589" i="4"/>
  <c r="K7588" i="4"/>
  <c r="J7588" i="4"/>
  <c r="K7587" i="4"/>
  <c r="J7587" i="4"/>
  <c r="K7586" i="4"/>
  <c r="J7586" i="4"/>
  <c r="K7585" i="4"/>
  <c r="J7585" i="4"/>
  <c r="K7584" i="4"/>
  <c r="J7584" i="4"/>
  <c r="K7583" i="4"/>
  <c r="J7583" i="4"/>
  <c r="K7582" i="4"/>
  <c r="J7582" i="4"/>
  <c r="K7581" i="4"/>
  <c r="J7581" i="4"/>
  <c r="K7580" i="4"/>
  <c r="J7580" i="4"/>
  <c r="K7579" i="4"/>
  <c r="J7579" i="4"/>
  <c r="K7578" i="4"/>
  <c r="J7578" i="4"/>
  <c r="K7577" i="4"/>
  <c r="J7577" i="4"/>
  <c r="K7576" i="4"/>
  <c r="J7576" i="4"/>
  <c r="K7575" i="4"/>
  <c r="J7575" i="4"/>
  <c r="K7574" i="4"/>
  <c r="J7574" i="4"/>
  <c r="K7573" i="4"/>
  <c r="J7573" i="4"/>
  <c r="K7572" i="4"/>
  <c r="J7572" i="4"/>
  <c r="K7571" i="4"/>
  <c r="J7571" i="4"/>
  <c r="K7570" i="4"/>
  <c r="J7570" i="4"/>
  <c r="K7569" i="4"/>
  <c r="J7569" i="4"/>
  <c r="K7568" i="4"/>
  <c r="J7568" i="4"/>
  <c r="K7567" i="4"/>
  <c r="J7567" i="4"/>
  <c r="K7566" i="4"/>
  <c r="J7566" i="4"/>
  <c r="K7565" i="4"/>
  <c r="J7565" i="4"/>
  <c r="K7564" i="4"/>
  <c r="J7564" i="4"/>
  <c r="K7563" i="4"/>
  <c r="J7563" i="4"/>
  <c r="K7562" i="4"/>
  <c r="J7562" i="4"/>
  <c r="K7561" i="4"/>
  <c r="J7561" i="4"/>
  <c r="K7560" i="4"/>
  <c r="J7560" i="4"/>
  <c r="K7559" i="4"/>
  <c r="J7559" i="4"/>
  <c r="K7558" i="4"/>
  <c r="J7558" i="4"/>
  <c r="K7557" i="4"/>
  <c r="J7557" i="4"/>
  <c r="K7556" i="4"/>
  <c r="J7556" i="4"/>
  <c r="K7555" i="4"/>
  <c r="J7555" i="4"/>
  <c r="K7554" i="4"/>
  <c r="J7554" i="4"/>
  <c r="K7553" i="4"/>
  <c r="J7553" i="4"/>
  <c r="K7552" i="4"/>
  <c r="J7552" i="4"/>
  <c r="K7551" i="4"/>
  <c r="J7551" i="4"/>
  <c r="K7550" i="4"/>
  <c r="J7550" i="4"/>
  <c r="K7549" i="4"/>
  <c r="J7549" i="4"/>
  <c r="K7548" i="4"/>
  <c r="J7548" i="4"/>
  <c r="K7547" i="4"/>
  <c r="J7547" i="4"/>
  <c r="K7546" i="4"/>
  <c r="J7546" i="4"/>
  <c r="K7545" i="4"/>
  <c r="J7545" i="4"/>
  <c r="K7544" i="4"/>
  <c r="J7544" i="4"/>
  <c r="K7543" i="4"/>
  <c r="J7543" i="4"/>
  <c r="K7542" i="4"/>
  <c r="J7542" i="4"/>
  <c r="K7541" i="4"/>
  <c r="J7541" i="4"/>
  <c r="K7540" i="4"/>
  <c r="J7540" i="4"/>
  <c r="K7539" i="4"/>
  <c r="J7539" i="4"/>
  <c r="K7538" i="4"/>
  <c r="J7538" i="4"/>
  <c r="K7537" i="4"/>
  <c r="J7537" i="4"/>
  <c r="K7536" i="4"/>
  <c r="J7536" i="4"/>
  <c r="K7535" i="4"/>
  <c r="J7535" i="4"/>
  <c r="K7534" i="4"/>
  <c r="J7534" i="4"/>
  <c r="K7533" i="4"/>
  <c r="J7533" i="4"/>
  <c r="K7532" i="4"/>
  <c r="J7532" i="4"/>
  <c r="K7531" i="4"/>
  <c r="J7531" i="4"/>
  <c r="K7530" i="4"/>
  <c r="J7530" i="4"/>
  <c r="K7529" i="4"/>
  <c r="J7529" i="4"/>
  <c r="K7528" i="4"/>
  <c r="J7528" i="4"/>
  <c r="K7527" i="4"/>
  <c r="J7527" i="4"/>
  <c r="K7526" i="4"/>
  <c r="J7526" i="4"/>
  <c r="K7525" i="4"/>
  <c r="J7525" i="4"/>
  <c r="K7524" i="4"/>
  <c r="J7524" i="4"/>
  <c r="K7523" i="4"/>
  <c r="J7523" i="4"/>
  <c r="K7522" i="4"/>
  <c r="J7522" i="4"/>
  <c r="K7521" i="4"/>
  <c r="J7521" i="4"/>
  <c r="K7520" i="4"/>
  <c r="J7520" i="4"/>
  <c r="K7519" i="4"/>
  <c r="J7519" i="4"/>
  <c r="K7518" i="4"/>
  <c r="J7518" i="4"/>
  <c r="K7517" i="4"/>
  <c r="J7517" i="4"/>
  <c r="K7516" i="4"/>
  <c r="J7516" i="4"/>
  <c r="K7515" i="4"/>
  <c r="J7515" i="4"/>
  <c r="K7514" i="4"/>
  <c r="J7514" i="4"/>
  <c r="K7513" i="4"/>
  <c r="J7513" i="4"/>
  <c r="K7512" i="4"/>
  <c r="J7512" i="4"/>
  <c r="K7511" i="4"/>
  <c r="J7511" i="4"/>
  <c r="K7510" i="4"/>
  <c r="J7510" i="4"/>
  <c r="K7509" i="4"/>
  <c r="J7509" i="4"/>
  <c r="K7508" i="4"/>
  <c r="J7508" i="4"/>
  <c r="K7507" i="4"/>
  <c r="J7507" i="4"/>
  <c r="K7506" i="4"/>
  <c r="J7506" i="4"/>
  <c r="K7505" i="4"/>
  <c r="J7505" i="4"/>
  <c r="K7504" i="4"/>
  <c r="J7504" i="4"/>
  <c r="K7503" i="4"/>
  <c r="J7503" i="4"/>
  <c r="K7502" i="4"/>
  <c r="J7502" i="4"/>
  <c r="K7501" i="4"/>
  <c r="J7501" i="4"/>
  <c r="K7500" i="4"/>
  <c r="J7500" i="4"/>
  <c r="K7499" i="4"/>
  <c r="J7499" i="4"/>
  <c r="K7498" i="4"/>
  <c r="J7498" i="4"/>
  <c r="K7497" i="4"/>
  <c r="J7497" i="4"/>
  <c r="K7496" i="4"/>
  <c r="J7496" i="4"/>
  <c r="K7495" i="4"/>
  <c r="J7495" i="4"/>
  <c r="K7494" i="4"/>
  <c r="J7494" i="4"/>
  <c r="K7493" i="4"/>
  <c r="J7493" i="4"/>
  <c r="K7492" i="4"/>
  <c r="J7492" i="4"/>
  <c r="K7491" i="4"/>
  <c r="J7491" i="4"/>
  <c r="K7490" i="4"/>
  <c r="J7490" i="4"/>
  <c r="K7489" i="4"/>
  <c r="J7489" i="4"/>
  <c r="K7488" i="4"/>
  <c r="J7488" i="4"/>
  <c r="K7487" i="4"/>
  <c r="J7487" i="4"/>
  <c r="K7486" i="4"/>
  <c r="J7486" i="4"/>
  <c r="K7485" i="4"/>
  <c r="J7485" i="4"/>
  <c r="K7484" i="4"/>
  <c r="J7484" i="4"/>
  <c r="K7483" i="4"/>
  <c r="J7483" i="4"/>
  <c r="K7482" i="4"/>
  <c r="J7482" i="4"/>
  <c r="K7481" i="4"/>
  <c r="J7481" i="4"/>
  <c r="K7480" i="4"/>
  <c r="J7480" i="4"/>
  <c r="K7479" i="4"/>
  <c r="J7479" i="4"/>
  <c r="K7478" i="4"/>
  <c r="J7478" i="4"/>
  <c r="K7477" i="4"/>
  <c r="J7477" i="4"/>
  <c r="K7476" i="4"/>
  <c r="J7476" i="4"/>
  <c r="K7475" i="4"/>
  <c r="J7475" i="4"/>
  <c r="K7474" i="4"/>
  <c r="J7474" i="4"/>
  <c r="K7473" i="4"/>
  <c r="J7473" i="4"/>
  <c r="K7472" i="4"/>
  <c r="J7472" i="4"/>
  <c r="K7471" i="4"/>
  <c r="J7471" i="4"/>
  <c r="K7470" i="4"/>
  <c r="J7470" i="4"/>
  <c r="K7469" i="4"/>
  <c r="J7469" i="4"/>
  <c r="K7468" i="4"/>
  <c r="J7468" i="4"/>
  <c r="K7467" i="4"/>
  <c r="J7467" i="4"/>
  <c r="K7466" i="4"/>
  <c r="J7466" i="4"/>
  <c r="K7465" i="4"/>
  <c r="J7465" i="4"/>
  <c r="K7464" i="4"/>
  <c r="J7464" i="4"/>
  <c r="K7463" i="4"/>
  <c r="J7463" i="4"/>
  <c r="K7462" i="4"/>
  <c r="J7462" i="4"/>
  <c r="K7461" i="4"/>
  <c r="J7461" i="4"/>
  <c r="K7460" i="4"/>
  <c r="J7460" i="4"/>
  <c r="K7459" i="4"/>
  <c r="J7459" i="4"/>
  <c r="K7458" i="4"/>
  <c r="J7458" i="4"/>
  <c r="K7457" i="4"/>
  <c r="J7457" i="4"/>
  <c r="K7456" i="4"/>
  <c r="J7456" i="4"/>
  <c r="K7455" i="4"/>
  <c r="J7455" i="4"/>
  <c r="K7454" i="4"/>
  <c r="J7454" i="4"/>
  <c r="K7453" i="4"/>
  <c r="J7453" i="4"/>
  <c r="K7452" i="4"/>
  <c r="J7452" i="4"/>
  <c r="K7451" i="4"/>
  <c r="J7451" i="4"/>
  <c r="K7450" i="4"/>
  <c r="J7450" i="4"/>
  <c r="K7449" i="4"/>
  <c r="J7449" i="4"/>
  <c r="K7448" i="4"/>
  <c r="J7448" i="4"/>
  <c r="K7447" i="4"/>
  <c r="J7447" i="4"/>
  <c r="K7446" i="4"/>
  <c r="J7446" i="4"/>
  <c r="K7445" i="4"/>
  <c r="J7445" i="4"/>
  <c r="K7444" i="4"/>
  <c r="J7444" i="4"/>
  <c r="K7443" i="4"/>
  <c r="J7443" i="4"/>
  <c r="K7442" i="4"/>
  <c r="J7442" i="4"/>
  <c r="K7441" i="4"/>
  <c r="J7441" i="4"/>
  <c r="K7440" i="4"/>
  <c r="J7440" i="4"/>
  <c r="K7439" i="4"/>
  <c r="J7439" i="4"/>
  <c r="K7438" i="4"/>
  <c r="J7438" i="4"/>
  <c r="K7437" i="4"/>
  <c r="J7437" i="4"/>
  <c r="K7436" i="4"/>
  <c r="J7436" i="4"/>
  <c r="K7435" i="4"/>
  <c r="J7435" i="4"/>
  <c r="K7434" i="4"/>
  <c r="J7434" i="4"/>
  <c r="K7433" i="4"/>
  <c r="J7433" i="4"/>
  <c r="K7432" i="4"/>
  <c r="J7432" i="4"/>
  <c r="K7431" i="4"/>
  <c r="J7431" i="4"/>
  <c r="K7430" i="4"/>
  <c r="J7430" i="4"/>
  <c r="K7429" i="4"/>
  <c r="J7429" i="4"/>
  <c r="K7428" i="4"/>
  <c r="J7428" i="4"/>
  <c r="K7427" i="4"/>
  <c r="J7427" i="4"/>
  <c r="K7426" i="4"/>
  <c r="J7426" i="4"/>
  <c r="K7425" i="4"/>
  <c r="J7425" i="4"/>
  <c r="K7424" i="4"/>
  <c r="J7424" i="4"/>
  <c r="K7423" i="4"/>
  <c r="J7423" i="4"/>
  <c r="K7422" i="4"/>
  <c r="J7422" i="4"/>
  <c r="K7421" i="4"/>
  <c r="J7421" i="4"/>
  <c r="K7420" i="4"/>
  <c r="J7420" i="4"/>
  <c r="K7419" i="4"/>
  <c r="J7419" i="4"/>
  <c r="K7418" i="4"/>
  <c r="J7418" i="4"/>
  <c r="K7417" i="4"/>
  <c r="J7417" i="4"/>
  <c r="K7416" i="4"/>
  <c r="J7416" i="4"/>
  <c r="K7415" i="4"/>
  <c r="J7415" i="4"/>
  <c r="K7414" i="4"/>
  <c r="J7414" i="4"/>
  <c r="K7413" i="4"/>
  <c r="J7413" i="4"/>
  <c r="K7412" i="4"/>
  <c r="J7412" i="4"/>
  <c r="K7411" i="4"/>
  <c r="J7411" i="4"/>
  <c r="K7410" i="4"/>
  <c r="J7410" i="4"/>
  <c r="K7409" i="4"/>
  <c r="J7409" i="4"/>
  <c r="K7408" i="4"/>
  <c r="J7408" i="4"/>
  <c r="K7407" i="4"/>
  <c r="J7407" i="4"/>
  <c r="K7406" i="4"/>
  <c r="J7406" i="4"/>
  <c r="K7405" i="4"/>
  <c r="J7405" i="4"/>
  <c r="K7404" i="4"/>
  <c r="J7404" i="4"/>
  <c r="K7403" i="4"/>
  <c r="J7403" i="4"/>
  <c r="K7402" i="4"/>
  <c r="J7402" i="4"/>
  <c r="K7401" i="4"/>
  <c r="J7401" i="4"/>
  <c r="K7400" i="4"/>
  <c r="J7400" i="4"/>
  <c r="K7399" i="4"/>
  <c r="J7399" i="4"/>
  <c r="K7398" i="4"/>
  <c r="J7398" i="4"/>
  <c r="K7397" i="4"/>
  <c r="J7397" i="4"/>
  <c r="K7396" i="4"/>
  <c r="J7396" i="4"/>
  <c r="K7395" i="4"/>
  <c r="J7395" i="4"/>
  <c r="K7394" i="4"/>
  <c r="J7394" i="4"/>
  <c r="K7393" i="4"/>
  <c r="J7393" i="4"/>
  <c r="K7392" i="4"/>
  <c r="J7392" i="4"/>
  <c r="K7391" i="4"/>
  <c r="J7391" i="4"/>
  <c r="K7390" i="4"/>
  <c r="J7390" i="4"/>
  <c r="K7389" i="4"/>
  <c r="J7389" i="4"/>
  <c r="K7388" i="4"/>
  <c r="J7388" i="4"/>
  <c r="K7387" i="4"/>
  <c r="J7387" i="4"/>
  <c r="K7386" i="4"/>
  <c r="J7386" i="4"/>
  <c r="K7385" i="4"/>
  <c r="J7385" i="4"/>
  <c r="K7384" i="4"/>
  <c r="J7384" i="4"/>
  <c r="K7383" i="4"/>
  <c r="J7383" i="4"/>
  <c r="K7382" i="4"/>
  <c r="J7382" i="4"/>
  <c r="K7381" i="4"/>
  <c r="J7381" i="4"/>
  <c r="K7380" i="4"/>
  <c r="J7380" i="4"/>
  <c r="K7379" i="4"/>
  <c r="J7379" i="4"/>
  <c r="K7378" i="4"/>
  <c r="J7378" i="4"/>
  <c r="K7377" i="4"/>
  <c r="J7377" i="4"/>
  <c r="K7376" i="4"/>
  <c r="J7376" i="4"/>
  <c r="K7375" i="4"/>
  <c r="J7375" i="4"/>
  <c r="K7374" i="4"/>
  <c r="J7374" i="4"/>
  <c r="K7373" i="4"/>
  <c r="J7373" i="4"/>
  <c r="K7372" i="4"/>
  <c r="J7372" i="4"/>
  <c r="K7371" i="4"/>
  <c r="J7371" i="4"/>
  <c r="K7370" i="4"/>
  <c r="J7370" i="4"/>
  <c r="K7369" i="4"/>
  <c r="J7369" i="4"/>
  <c r="K7368" i="4"/>
  <c r="J7368" i="4"/>
  <c r="K7367" i="4"/>
  <c r="J7367" i="4"/>
  <c r="K7366" i="4"/>
  <c r="J7366" i="4"/>
  <c r="K7365" i="4"/>
  <c r="J7365" i="4"/>
  <c r="K7364" i="4"/>
  <c r="J7364" i="4"/>
  <c r="K7363" i="4"/>
  <c r="J7363" i="4"/>
  <c r="K7362" i="4"/>
  <c r="J7362" i="4"/>
  <c r="K7361" i="4"/>
  <c r="J7361" i="4"/>
  <c r="K7360" i="4"/>
  <c r="J7360" i="4"/>
  <c r="K7359" i="4"/>
  <c r="J7359" i="4"/>
  <c r="K7358" i="4"/>
  <c r="J7358" i="4"/>
  <c r="K7357" i="4"/>
  <c r="J7357" i="4"/>
  <c r="K7356" i="4"/>
  <c r="J7356" i="4"/>
  <c r="K7355" i="4"/>
  <c r="J7355" i="4"/>
  <c r="K7354" i="4"/>
  <c r="J7354" i="4"/>
  <c r="K7353" i="4"/>
  <c r="J7353" i="4"/>
  <c r="K7352" i="4"/>
  <c r="J7352" i="4"/>
  <c r="K7351" i="4"/>
  <c r="J7351" i="4"/>
  <c r="K7350" i="4"/>
  <c r="J7350" i="4"/>
  <c r="K7349" i="4"/>
  <c r="J7349" i="4"/>
  <c r="K7348" i="4"/>
  <c r="J7348" i="4"/>
  <c r="K7347" i="4"/>
  <c r="J7347" i="4"/>
  <c r="K7346" i="4"/>
  <c r="J7346" i="4"/>
  <c r="K7345" i="4"/>
  <c r="J7345" i="4"/>
  <c r="K7344" i="4"/>
  <c r="J7344" i="4"/>
  <c r="K7343" i="4"/>
  <c r="J7343" i="4"/>
  <c r="K7342" i="4"/>
  <c r="J7342" i="4"/>
  <c r="K7341" i="4"/>
  <c r="J7341" i="4"/>
  <c r="K7340" i="4"/>
  <c r="J7340" i="4"/>
  <c r="K7339" i="4"/>
  <c r="J7339" i="4"/>
  <c r="K7338" i="4"/>
  <c r="J7338" i="4"/>
  <c r="K7337" i="4"/>
  <c r="J7337" i="4"/>
  <c r="K7336" i="4"/>
  <c r="J7336" i="4"/>
  <c r="K7335" i="4"/>
  <c r="J7335" i="4"/>
  <c r="K7334" i="4"/>
  <c r="J7334" i="4"/>
  <c r="K7333" i="4"/>
  <c r="J7333" i="4"/>
  <c r="K7332" i="4"/>
  <c r="J7332" i="4"/>
  <c r="K7331" i="4"/>
  <c r="J7331" i="4"/>
  <c r="K7330" i="4"/>
  <c r="J7330" i="4"/>
  <c r="K7329" i="4"/>
  <c r="J7329" i="4"/>
  <c r="K7328" i="4"/>
  <c r="J7328" i="4"/>
  <c r="K7327" i="4"/>
  <c r="J7327" i="4"/>
  <c r="K7326" i="4"/>
  <c r="J7326" i="4"/>
  <c r="K7325" i="4"/>
  <c r="J7325" i="4"/>
  <c r="K7324" i="4"/>
  <c r="J7324" i="4"/>
  <c r="K7323" i="4"/>
  <c r="J7323" i="4"/>
  <c r="K7322" i="4"/>
  <c r="J7322" i="4"/>
  <c r="K7321" i="4"/>
  <c r="J7321" i="4"/>
  <c r="K7320" i="4"/>
  <c r="J7320" i="4"/>
  <c r="K7319" i="4"/>
  <c r="J7319" i="4"/>
  <c r="K7318" i="4"/>
  <c r="J7318" i="4"/>
  <c r="K7317" i="4"/>
  <c r="J7317" i="4"/>
  <c r="K7316" i="4"/>
  <c r="J7316" i="4"/>
  <c r="K7315" i="4"/>
  <c r="J7315" i="4"/>
  <c r="K7314" i="4"/>
  <c r="J7314" i="4"/>
  <c r="K7313" i="4"/>
  <c r="J7313" i="4"/>
  <c r="K7312" i="4"/>
  <c r="J7312" i="4"/>
  <c r="K7311" i="4"/>
  <c r="J7311" i="4"/>
  <c r="K7310" i="4"/>
  <c r="J7310" i="4"/>
  <c r="K7309" i="4"/>
  <c r="J7309" i="4"/>
  <c r="K7308" i="4"/>
  <c r="J7308" i="4"/>
  <c r="K7307" i="4"/>
  <c r="J7307" i="4"/>
  <c r="K7306" i="4"/>
  <c r="J7306" i="4"/>
  <c r="K7305" i="4"/>
  <c r="J7305" i="4"/>
  <c r="K7304" i="4"/>
  <c r="J7304" i="4"/>
  <c r="K7303" i="4"/>
  <c r="J7303" i="4"/>
  <c r="K7302" i="4"/>
  <c r="J7302" i="4"/>
  <c r="K7301" i="4"/>
  <c r="J7301" i="4"/>
  <c r="K7300" i="4"/>
  <c r="J7300" i="4"/>
  <c r="K7299" i="4"/>
  <c r="J7299" i="4"/>
  <c r="K7298" i="4"/>
  <c r="J7298" i="4"/>
  <c r="K7297" i="4"/>
  <c r="J7297" i="4"/>
  <c r="K7296" i="4"/>
  <c r="J7296" i="4"/>
  <c r="K7295" i="4"/>
  <c r="J7295" i="4"/>
  <c r="K7294" i="4"/>
  <c r="J7294" i="4"/>
  <c r="K7293" i="4"/>
  <c r="J7293" i="4"/>
  <c r="K7292" i="4"/>
  <c r="J7292" i="4"/>
  <c r="K7291" i="4"/>
  <c r="J7291" i="4"/>
  <c r="K7290" i="4"/>
  <c r="J7290" i="4"/>
  <c r="K7289" i="4"/>
  <c r="J7289" i="4"/>
  <c r="K7288" i="4"/>
  <c r="J7288" i="4"/>
  <c r="K7287" i="4"/>
  <c r="J7287" i="4"/>
  <c r="K7286" i="4"/>
  <c r="J7286" i="4"/>
  <c r="K7285" i="4"/>
  <c r="J7285" i="4"/>
  <c r="K7284" i="4"/>
  <c r="J7284" i="4"/>
  <c r="K7283" i="4"/>
  <c r="J7283" i="4"/>
  <c r="K7282" i="4"/>
  <c r="J7282" i="4"/>
  <c r="K7281" i="4"/>
  <c r="J7281" i="4"/>
  <c r="K7280" i="4"/>
  <c r="J7280" i="4"/>
  <c r="K7279" i="4"/>
  <c r="J7279" i="4"/>
  <c r="K7278" i="4"/>
  <c r="J7278" i="4"/>
  <c r="K7277" i="4"/>
  <c r="J7277" i="4"/>
  <c r="K7276" i="4"/>
  <c r="J7276" i="4"/>
  <c r="K7275" i="4"/>
  <c r="J7275" i="4"/>
  <c r="K7274" i="4"/>
  <c r="J7274" i="4"/>
  <c r="K7273" i="4"/>
  <c r="J7273" i="4"/>
  <c r="K7272" i="4"/>
  <c r="J7272" i="4"/>
  <c r="K7271" i="4"/>
  <c r="J7271" i="4"/>
  <c r="K7270" i="4"/>
  <c r="J7270" i="4"/>
  <c r="K7269" i="4"/>
  <c r="J7269" i="4"/>
  <c r="K7268" i="4"/>
  <c r="J7268" i="4"/>
  <c r="K7267" i="4"/>
  <c r="J7267" i="4"/>
  <c r="K7266" i="4"/>
  <c r="J7266" i="4"/>
  <c r="K7265" i="4"/>
  <c r="J7265" i="4"/>
  <c r="K7264" i="4"/>
  <c r="J7264" i="4"/>
  <c r="K7263" i="4"/>
  <c r="J7263" i="4"/>
  <c r="K7262" i="4"/>
  <c r="J7262" i="4"/>
  <c r="K7261" i="4"/>
  <c r="J7261" i="4"/>
  <c r="K7260" i="4"/>
  <c r="J7260" i="4"/>
  <c r="K7259" i="4"/>
  <c r="J7259" i="4"/>
  <c r="K7258" i="4"/>
  <c r="J7258" i="4"/>
  <c r="K7257" i="4"/>
  <c r="J7257" i="4"/>
  <c r="K7256" i="4"/>
  <c r="J7256" i="4"/>
  <c r="K7255" i="4"/>
  <c r="J7255" i="4"/>
  <c r="K7254" i="4"/>
  <c r="J7254" i="4"/>
  <c r="K7253" i="4"/>
  <c r="J7253" i="4"/>
  <c r="K7252" i="4"/>
  <c r="J7252" i="4"/>
  <c r="K7251" i="4"/>
  <c r="J7251" i="4"/>
  <c r="K7250" i="4"/>
  <c r="J7250" i="4"/>
  <c r="K7249" i="4"/>
  <c r="J7249" i="4"/>
  <c r="K7248" i="4"/>
  <c r="J7248" i="4"/>
  <c r="K7247" i="4"/>
  <c r="J7247" i="4"/>
  <c r="K7246" i="4"/>
  <c r="J7246" i="4"/>
  <c r="K7245" i="4"/>
  <c r="J7245" i="4"/>
  <c r="K7244" i="4"/>
  <c r="J7244" i="4"/>
  <c r="K7243" i="4"/>
  <c r="J7243" i="4"/>
  <c r="K7242" i="4"/>
  <c r="J7242" i="4"/>
  <c r="K7241" i="4"/>
  <c r="J7241" i="4"/>
  <c r="K7240" i="4"/>
  <c r="J7240" i="4"/>
  <c r="K7239" i="4"/>
  <c r="J7239" i="4"/>
  <c r="K7238" i="4"/>
  <c r="J7238" i="4"/>
  <c r="K7237" i="4"/>
  <c r="J7237" i="4"/>
  <c r="K7236" i="4"/>
  <c r="J7236" i="4"/>
  <c r="K7235" i="4"/>
  <c r="J7235" i="4"/>
  <c r="K7234" i="4"/>
  <c r="J7234" i="4"/>
  <c r="K7233" i="4"/>
  <c r="J7233" i="4"/>
  <c r="K7232" i="4"/>
  <c r="J7232" i="4"/>
  <c r="K7231" i="4"/>
  <c r="J7231" i="4"/>
  <c r="K7230" i="4"/>
  <c r="J7230" i="4"/>
  <c r="K7229" i="4"/>
  <c r="J7229" i="4"/>
  <c r="K7228" i="4"/>
  <c r="J7228" i="4"/>
  <c r="K7227" i="4"/>
  <c r="J7227" i="4"/>
  <c r="K7226" i="4"/>
  <c r="J7226" i="4"/>
  <c r="K7225" i="4"/>
  <c r="J7225" i="4"/>
  <c r="K7224" i="4"/>
  <c r="J7224" i="4"/>
  <c r="K7223" i="4"/>
  <c r="J7223" i="4"/>
  <c r="K7222" i="4"/>
  <c r="J7222" i="4"/>
  <c r="K7221" i="4"/>
  <c r="J7221" i="4"/>
  <c r="K7220" i="4"/>
  <c r="J7220" i="4"/>
  <c r="K7219" i="4"/>
  <c r="J7219" i="4"/>
  <c r="K7218" i="4"/>
  <c r="J7218" i="4"/>
  <c r="K7217" i="4"/>
  <c r="J7217" i="4"/>
  <c r="K7216" i="4"/>
  <c r="J7216" i="4"/>
  <c r="K7215" i="4"/>
  <c r="J7215" i="4"/>
  <c r="K7214" i="4"/>
  <c r="J7214" i="4"/>
  <c r="K7213" i="4"/>
  <c r="J7213" i="4"/>
  <c r="K7212" i="4"/>
  <c r="J7212" i="4"/>
  <c r="K7211" i="4"/>
  <c r="J7211" i="4"/>
  <c r="K7210" i="4"/>
  <c r="J7210" i="4"/>
  <c r="K7209" i="4"/>
  <c r="J7209" i="4"/>
  <c r="K7208" i="4"/>
  <c r="J7208" i="4"/>
  <c r="K7207" i="4"/>
  <c r="J7207" i="4"/>
  <c r="K7206" i="4"/>
  <c r="J7206" i="4"/>
  <c r="K7205" i="4"/>
  <c r="J7205" i="4"/>
  <c r="K7204" i="4"/>
  <c r="J7204" i="4"/>
  <c r="K7203" i="4"/>
  <c r="J7203" i="4"/>
  <c r="K7202" i="4"/>
  <c r="J7202" i="4"/>
  <c r="K7201" i="4"/>
  <c r="J7201" i="4"/>
  <c r="K7200" i="4"/>
  <c r="J7200" i="4"/>
  <c r="K7199" i="4"/>
  <c r="J7199" i="4"/>
  <c r="K7198" i="4"/>
  <c r="J7198" i="4"/>
  <c r="K7197" i="4"/>
  <c r="J7197" i="4"/>
  <c r="K7196" i="4"/>
  <c r="J7196" i="4"/>
  <c r="K7195" i="4"/>
  <c r="J7195" i="4"/>
  <c r="K7194" i="4"/>
  <c r="J7194" i="4"/>
  <c r="K7193" i="4"/>
  <c r="J7193" i="4"/>
  <c r="K7192" i="4"/>
  <c r="J7192" i="4"/>
  <c r="K7191" i="4"/>
  <c r="J7191" i="4"/>
  <c r="K7190" i="4"/>
  <c r="J7190" i="4"/>
  <c r="K7189" i="4"/>
  <c r="J7189" i="4"/>
  <c r="K7188" i="4"/>
  <c r="J7188" i="4"/>
  <c r="K7187" i="4"/>
  <c r="J7187" i="4"/>
  <c r="K7186" i="4"/>
  <c r="J7186" i="4"/>
  <c r="K7185" i="4"/>
  <c r="J7185" i="4"/>
  <c r="K7184" i="4"/>
  <c r="J7184" i="4"/>
  <c r="K7183" i="4"/>
  <c r="J7183" i="4"/>
  <c r="K7182" i="4"/>
  <c r="J7182" i="4"/>
  <c r="K7181" i="4"/>
  <c r="J7181" i="4"/>
  <c r="K7180" i="4"/>
  <c r="J7180" i="4"/>
  <c r="K7179" i="4"/>
  <c r="J7179" i="4"/>
  <c r="K7178" i="4"/>
  <c r="J7178" i="4"/>
  <c r="K7177" i="4"/>
  <c r="J7177" i="4"/>
  <c r="K7176" i="4"/>
  <c r="J7176" i="4"/>
  <c r="K7175" i="4"/>
  <c r="J7175" i="4"/>
  <c r="K7174" i="4"/>
  <c r="J7174" i="4"/>
  <c r="K7173" i="4"/>
  <c r="J7173" i="4"/>
  <c r="K7172" i="4"/>
  <c r="J7172" i="4"/>
  <c r="K7171" i="4"/>
  <c r="J7171" i="4"/>
  <c r="K7170" i="4"/>
  <c r="J7170" i="4"/>
  <c r="K7169" i="4"/>
  <c r="J7169" i="4"/>
  <c r="K7168" i="4"/>
  <c r="J7168" i="4"/>
  <c r="K7167" i="4"/>
  <c r="J7167" i="4"/>
  <c r="K7166" i="4"/>
  <c r="J7166" i="4"/>
  <c r="K7165" i="4"/>
  <c r="J7165" i="4"/>
  <c r="K7164" i="4"/>
  <c r="J7164" i="4"/>
  <c r="K7163" i="4"/>
  <c r="J7163" i="4"/>
  <c r="K7162" i="4"/>
  <c r="J7162" i="4"/>
  <c r="K7161" i="4"/>
  <c r="J7161" i="4"/>
  <c r="K7160" i="4"/>
  <c r="J7160" i="4"/>
  <c r="K7159" i="4"/>
  <c r="J7159" i="4"/>
  <c r="K7158" i="4"/>
  <c r="J7158" i="4"/>
  <c r="K7157" i="4"/>
  <c r="J7157" i="4"/>
  <c r="K7156" i="4"/>
  <c r="J7156" i="4"/>
  <c r="K7155" i="4"/>
  <c r="J7155" i="4"/>
  <c r="K7154" i="4"/>
  <c r="J7154" i="4"/>
  <c r="K7153" i="4"/>
  <c r="J7153" i="4"/>
  <c r="K7152" i="4"/>
  <c r="J7152" i="4"/>
  <c r="K7151" i="4"/>
  <c r="J7151" i="4"/>
  <c r="K7150" i="4"/>
  <c r="J7150" i="4"/>
  <c r="K7149" i="4"/>
  <c r="J7149" i="4"/>
  <c r="K7148" i="4"/>
  <c r="J7148" i="4"/>
  <c r="K7147" i="4"/>
  <c r="J7147" i="4"/>
  <c r="K7146" i="4"/>
  <c r="J7146" i="4"/>
  <c r="K7145" i="4"/>
  <c r="J7145" i="4"/>
  <c r="K7144" i="4"/>
  <c r="J7144" i="4"/>
  <c r="K7143" i="4"/>
  <c r="J7143" i="4"/>
  <c r="K7142" i="4"/>
  <c r="J7142" i="4"/>
  <c r="K7141" i="4"/>
  <c r="J7141" i="4"/>
  <c r="K7140" i="4"/>
  <c r="J7140" i="4"/>
  <c r="K7139" i="4"/>
  <c r="J7139" i="4"/>
  <c r="K7138" i="4"/>
  <c r="J7138" i="4"/>
  <c r="K7137" i="4"/>
  <c r="J7137" i="4"/>
  <c r="K7136" i="4"/>
  <c r="J7136" i="4"/>
  <c r="K7135" i="4"/>
  <c r="J7135" i="4"/>
  <c r="K7134" i="4"/>
  <c r="J7134" i="4"/>
  <c r="K7133" i="4"/>
  <c r="J7133" i="4"/>
  <c r="K7132" i="4"/>
  <c r="J7132" i="4"/>
  <c r="K7131" i="4"/>
  <c r="J7131" i="4"/>
  <c r="K7130" i="4"/>
  <c r="J7130" i="4"/>
  <c r="K7129" i="4"/>
  <c r="J7129" i="4"/>
  <c r="K7128" i="4"/>
  <c r="J7128" i="4"/>
  <c r="K7127" i="4"/>
  <c r="J7127" i="4"/>
  <c r="K7126" i="4"/>
  <c r="J7126" i="4"/>
  <c r="K7125" i="4"/>
  <c r="J7125" i="4"/>
  <c r="K7124" i="4"/>
  <c r="J7124" i="4"/>
  <c r="K7123" i="4"/>
  <c r="J7123" i="4"/>
  <c r="K7122" i="4"/>
  <c r="J7122" i="4"/>
  <c r="K7121" i="4"/>
  <c r="J7121" i="4"/>
  <c r="K7120" i="4"/>
  <c r="J7120" i="4"/>
  <c r="K7119" i="4"/>
  <c r="J7119" i="4"/>
  <c r="K7118" i="4"/>
  <c r="J7118" i="4"/>
  <c r="K7117" i="4"/>
  <c r="J7117" i="4"/>
  <c r="K7116" i="4"/>
  <c r="J7116" i="4"/>
  <c r="K7115" i="4"/>
  <c r="J7115" i="4"/>
  <c r="K7114" i="4"/>
  <c r="J7114" i="4"/>
  <c r="K7113" i="4"/>
  <c r="J7113" i="4"/>
  <c r="K7112" i="4"/>
  <c r="J7112" i="4"/>
  <c r="K7111" i="4"/>
  <c r="J7111" i="4"/>
  <c r="K7110" i="4"/>
  <c r="J7110" i="4"/>
  <c r="K7109" i="4"/>
  <c r="J7109" i="4"/>
  <c r="K7108" i="4"/>
  <c r="J7108" i="4"/>
  <c r="K7107" i="4"/>
  <c r="J7107" i="4"/>
  <c r="K7106" i="4"/>
  <c r="J7106" i="4"/>
  <c r="K7105" i="4"/>
  <c r="J7105" i="4"/>
  <c r="K7104" i="4"/>
  <c r="J7104" i="4"/>
  <c r="K7103" i="4"/>
  <c r="J7103" i="4"/>
  <c r="K7102" i="4"/>
  <c r="J7102" i="4"/>
  <c r="K7101" i="4"/>
  <c r="J7101" i="4"/>
  <c r="K7100" i="4"/>
  <c r="J7100" i="4"/>
  <c r="K7099" i="4"/>
  <c r="J7099" i="4"/>
  <c r="K7098" i="4"/>
  <c r="J7098" i="4"/>
  <c r="K7097" i="4"/>
  <c r="J7097" i="4"/>
  <c r="K7096" i="4"/>
  <c r="J7096" i="4"/>
  <c r="K7095" i="4"/>
  <c r="J7095" i="4"/>
  <c r="K7094" i="4"/>
  <c r="J7094" i="4"/>
  <c r="K7093" i="4"/>
  <c r="J7093" i="4"/>
  <c r="K7092" i="4"/>
  <c r="J7092" i="4"/>
  <c r="K7091" i="4"/>
  <c r="J7091" i="4"/>
  <c r="K7090" i="4"/>
  <c r="J7090" i="4"/>
  <c r="K7089" i="4"/>
  <c r="J7089" i="4"/>
  <c r="K7088" i="4"/>
  <c r="J7088" i="4"/>
  <c r="K7087" i="4"/>
  <c r="J7087" i="4"/>
  <c r="K7086" i="4"/>
  <c r="J7086" i="4"/>
  <c r="K7085" i="4"/>
  <c r="J7085" i="4"/>
  <c r="K7084" i="4"/>
  <c r="J7084" i="4"/>
  <c r="K7083" i="4"/>
  <c r="J7083" i="4"/>
  <c r="K7082" i="4"/>
  <c r="J7082" i="4"/>
  <c r="K7081" i="4"/>
  <c r="J7081" i="4"/>
  <c r="K7080" i="4"/>
  <c r="J7080" i="4"/>
  <c r="K7079" i="4"/>
  <c r="J7079" i="4"/>
  <c r="K7078" i="4"/>
  <c r="J7078" i="4"/>
  <c r="K7077" i="4"/>
  <c r="J7077" i="4"/>
  <c r="K7076" i="4"/>
  <c r="J7076" i="4"/>
  <c r="K7075" i="4"/>
  <c r="J7075" i="4"/>
  <c r="K7074" i="4"/>
  <c r="J7074" i="4"/>
  <c r="K7073" i="4"/>
  <c r="J7073" i="4"/>
  <c r="K7072" i="4"/>
  <c r="J7072" i="4"/>
  <c r="K7071" i="4"/>
  <c r="J7071" i="4"/>
  <c r="K7070" i="4"/>
  <c r="J7070" i="4"/>
  <c r="K7069" i="4"/>
  <c r="J7069" i="4"/>
  <c r="K7068" i="4"/>
  <c r="J7068" i="4"/>
  <c r="K7067" i="4"/>
  <c r="J7067" i="4"/>
  <c r="K7066" i="4"/>
  <c r="J7066" i="4"/>
  <c r="K7065" i="4"/>
  <c r="J7065" i="4"/>
  <c r="K7064" i="4"/>
  <c r="J7064" i="4"/>
  <c r="K7063" i="4"/>
  <c r="J7063" i="4"/>
  <c r="K7062" i="4"/>
  <c r="J7062" i="4"/>
  <c r="K7061" i="4"/>
  <c r="J7061" i="4"/>
  <c r="K7060" i="4"/>
  <c r="J7060" i="4"/>
  <c r="K7059" i="4"/>
  <c r="J7059" i="4"/>
  <c r="K7058" i="4"/>
  <c r="J7058" i="4"/>
  <c r="K7057" i="4"/>
  <c r="J7057" i="4"/>
  <c r="K7056" i="4"/>
  <c r="J7056" i="4"/>
  <c r="K7055" i="4"/>
  <c r="J7055" i="4"/>
  <c r="K7054" i="4"/>
  <c r="J7054" i="4"/>
  <c r="K7053" i="4"/>
  <c r="J7053" i="4"/>
  <c r="K7052" i="4"/>
  <c r="J7052" i="4"/>
  <c r="K7051" i="4"/>
  <c r="J7051" i="4"/>
  <c r="K7050" i="4"/>
  <c r="J7050" i="4"/>
  <c r="K7049" i="4"/>
  <c r="J7049" i="4"/>
  <c r="K7048" i="4"/>
  <c r="J7048" i="4"/>
  <c r="K7047" i="4"/>
  <c r="J7047" i="4"/>
  <c r="K7046" i="4"/>
  <c r="J7046" i="4"/>
  <c r="K7045" i="4"/>
  <c r="J7045" i="4"/>
  <c r="K7044" i="4"/>
  <c r="J7044" i="4"/>
  <c r="K7043" i="4"/>
  <c r="J7043" i="4"/>
  <c r="K7042" i="4"/>
  <c r="J7042" i="4"/>
  <c r="K7041" i="4"/>
  <c r="J7041" i="4"/>
  <c r="K7040" i="4"/>
  <c r="J7040" i="4"/>
  <c r="K7039" i="4"/>
  <c r="J7039" i="4"/>
  <c r="K7038" i="4"/>
  <c r="J7038" i="4"/>
  <c r="K7037" i="4"/>
  <c r="J7037" i="4"/>
  <c r="K7036" i="4"/>
  <c r="J7036" i="4"/>
  <c r="K7035" i="4"/>
  <c r="J7035" i="4"/>
  <c r="K7034" i="4"/>
  <c r="J7034" i="4"/>
  <c r="K7033" i="4"/>
  <c r="J7033" i="4"/>
  <c r="K7032" i="4"/>
  <c r="J7032" i="4"/>
  <c r="K7031" i="4"/>
  <c r="J7031" i="4"/>
  <c r="K7030" i="4"/>
  <c r="J7030" i="4"/>
  <c r="K7029" i="4"/>
  <c r="J7029" i="4"/>
  <c r="K7028" i="4"/>
  <c r="J7028" i="4"/>
  <c r="K7027" i="4"/>
  <c r="J7027" i="4"/>
  <c r="K7026" i="4"/>
  <c r="J7026" i="4"/>
  <c r="K7025" i="4"/>
  <c r="J7025" i="4"/>
  <c r="K7024" i="4"/>
  <c r="J7024" i="4"/>
  <c r="K7023" i="4"/>
  <c r="J7023" i="4"/>
  <c r="K7022" i="4"/>
  <c r="J7022" i="4"/>
  <c r="K7021" i="4"/>
  <c r="J7021" i="4"/>
  <c r="K7020" i="4"/>
  <c r="J7020" i="4"/>
  <c r="K7019" i="4"/>
  <c r="J7019" i="4"/>
  <c r="K7018" i="4"/>
  <c r="J7018" i="4"/>
  <c r="K7017" i="4"/>
  <c r="J7017" i="4"/>
  <c r="K7016" i="4"/>
  <c r="J7016" i="4"/>
  <c r="K7015" i="4"/>
  <c r="J7015" i="4"/>
  <c r="K7014" i="4"/>
  <c r="J7014" i="4"/>
  <c r="K7013" i="4"/>
  <c r="J7013" i="4"/>
  <c r="K7012" i="4"/>
  <c r="J7012" i="4"/>
  <c r="K7011" i="4"/>
  <c r="J7011" i="4"/>
  <c r="K7010" i="4"/>
  <c r="J7010" i="4"/>
  <c r="K7009" i="4"/>
  <c r="J7009" i="4"/>
  <c r="K7008" i="4"/>
  <c r="J7008" i="4"/>
  <c r="K7007" i="4"/>
  <c r="J7007" i="4"/>
  <c r="K7006" i="4"/>
  <c r="J7006" i="4"/>
  <c r="K7005" i="4"/>
  <c r="J7005" i="4"/>
  <c r="K7004" i="4"/>
  <c r="J7004" i="4"/>
  <c r="K7003" i="4"/>
  <c r="J7003" i="4"/>
  <c r="K7002" i="4"/>
  <c r="J7002" i="4"/>
  <c r="K7001" i="4"/>
  <c r="J7001" i="4"/>
  <c r="K7000" i="4"/>
  <c r="J7000" i="4"/>
  <c r="K6999" i="4"/>
  <c r="J6999" i="4"/>
  <c r="K6998" i="4"/>
  <c r="J6998" i="4"/>
  <c r="K6997" i="4"/>
  <c r="J6997" i="4"/>
  <c r="K6996" i="4"/>
  <c r="J6996" i="4"/>
  <c r="K6995" i="4"/>
  <c r="J6995" i="4"/>
  <c r="K6994" i="4"/>
  <c r="J6994" i="4"/>
  <c r="K6993" i="4"/>
  <c r="J6993" i="4"/>
  <c r="K6992" i="4"/>
  <c r="J6992" i="4"/>
  <c r="K6991" i="4"/>
  <c r="J6991" i="4"/>
  <c r="K6990" i="4"/>
  <c r="J6990" i="4"/>
  <c r="K6989" i="4"/>
  <c r="J6989" i="4"/>
  <c r="K6988" i="4"/>
  <c r="J6988" i="4"/>
  <c r="K6987" i="4"/>
  <c r="J6987" i="4"/>
  <c r="K6986" i="4"/>
  <c r="J6986" i="4"/>
  <c r="K6985" i="4"/>
  <c r="J6985" i="4"/>
  <c r="K6984" i="4"/>
  <c r="J6984" i="4"/>
  <c r="K6983" i="4"/>
  <c r="J6983" i="4"/>
  <c r="K6982" i="4"/>
  <c r="J6982" i="4"/>
  <c r="K6981" i="4"/>
  <c r="J6981" i="4"/>
  <c r="K6980" i="4"/>
  <c r="J6980" i="4"/>
  <c r="K6979" i="4"/>
  <c r="J6979" i="4"/>
  <c r="K6978" i="4"/>
  <c r="J6978" i="4"/>
  <c r="K6977" i="4"/>
  <c r="J6977" i="4"/>
  <c r="K6976" i="4"/>
  <c r="J6976" i="4"/>
  <c r="K6975" i="4"/>
  <c r="J6975" i="4"/>
  <c r="K6974" i="4"/>
  <c r="J6974" i="4"/>
  <c r="K6973" i="4"/>
  <c r="J6973" i="4"/>
  <c r="K6972" i="4"/>
  <c r="J6972" i="4"/>
  <c r="K6971" i="4"/>
  <c r="J6971" i="4"/>
  <c r="K6970" i="4"/>
  <c r="J6970" i="4"/>
  <c r="K6969" i="4"/>
  <c r="J6969" i="4"/>
  <c r="K6968" i="4"/>
  <c r="J6968" i="4"/>
  <c r="K6967" i="4"/>
  <c r="J6967" i="4"/>
  <c r="K6966" i="4"/>
  <c r="J6966" i="4"/>
  <c r="K6965" i="4"/>
  <c r="J6965" i="4"/>
  <c r="K6964" i="4"/>
  <c r="J6964" i="4"/>
  <c r="K6963" i="4"/>
  <c r="J6963" i="4"/>
  <c r="K6962" i="4"/>
  <c r="J6962" i="4"/>
  <c r="K6961" i="4"/>
  <c r="J6961" i="4"/>
  <c r="K6960" i="4"/>
  <c r="J6960" i="4"/>
  <c r="K6959" i="4"/>
  <c r="J6959" i="4"/>
  <c r="K6958" i="4"/>
  <c r="J6958" i="4"/>
  <c r="K6957" i="4"/>
  <c r="J6957" i="4"/>
  <c r="K6956" i="4"/>
  <c r="J6956" i="4"/>
  <c r="K6955" i="4"/>
  <c r="J6955" i="4"/>
  <c r="K6954" i="4"/>
  <c r="J6954" i="4"/>
  <c r="K6953" i="4"/>
  <c r="J6953" i="4"/>
  <c r="K6952" i="4"/>
  <c r="J6952" i="4"/>
  <c r="K6951" i="4"/>
  <c r="J6951" i="4"/>
  <c r="K6950" i="4"/>
  <c r="J6950" i="4"/>
  <c r="K6949" i="4"/>
  <c r="J6949" i="4"/>
  <c r="K6948" i="4"/>
  <c r="J6948" i="4"/>
  <c r="K6947" i="4"/>
  <c r="J6947" i="4"/>
  <c r="K6946" i="4"/>
  <c r="J6946" i="4"/>
  <c r="K6945" i="4"/>
  <c r="J6945" i="4"/>
  <c r="K6944" i="4"/>
  <c r="J6944" i="4"/>
  <c r="K6943" i="4"/>
  <c r="J6943" i="4"/>
  <c r="K6942" i="4"/>
  <c r="J6942" i="4"/>
  <c r="K6941" i="4"/>
  <c r="J6941" i="4"/>
  <c r="K6940" i="4"/>
  <c r="J6940" i="4"/>
  <c r="K6939" i="4"/>
  <c r="J6939" i="4"/>
  <c r="K6938" i="4"/>
  <c r="J6938" i="4"/>
  <c r="K6937" i="4"/>
  <c r="J6937" i="4"/>
  <c r="K6936" i="4"/>
  <c r="J6936" i="4"/>
  <c r="K6935" i="4"/>
  <c r="J6935" i="4"/>
  <c r="K6934" i="4"/>
  <c r="J6934" i="4"/>
  <c r="K6933" i="4"/>
  <c r="J6933" i="4"/>
  <c r="K6932" i="4"/>
  <c r="J6932" i="4"/>
  <c r="K6931" i="4"/>
  <c r="J6931" i="4"/>
  <c r="K6930" i="4"/>
  <c r="J6930" i="4"/>
  <c r="K6929" i="4"/>
  <c r="J6929" i="4"/>
  <c r="K6928" i="4"/>
  <c r="J6928" i="4"/>
  <c r="K6927" i="4"/>
  <c r="J6927" i="4"/>
  <c r="K6926" i="4"/>
  <c r="J6926" i="4"/>
  <c r="K6925" i="4"/>
  <c r="J6925" i="4"/>
  <c r="K6924" i="4"/>
  <c r="J6924" i="4"/>
  <c r="K6923" i="4"/>
  <c r="J6923" i="4"/>
  <c r="K6922" i="4"/>
  <c r="J6922" i="4"/>
  <c r="K6921" i="4"/>
  <c r="J6921" i="4"/>
  <c r="K6920" i="4"/>
  <c r="J6920" i="4"/>
  <c r="K6919" i="4"/>
  <c r="J6919" i="4"/>
  <c r="K6918" i="4"/>
  <c r="J6918" i="4"/>
  <c r="K6917" i="4"/>
  <c r="J6917" i="4"/>
  <c r="K6916" i="4"/>
  <c r="J6916" i="4"/>
  <c r="K6915" i="4"/>
  <c r="J6915" i="4"/>
  <c r="K6914" i="4"/>
  <c r="J6914" i="4"/>
  <c r="K6913" i="4"/>
  <c r="J6913" i="4"/>
  <c r="K6912" i="4"/>
  <c r="J6912" i="4"/>
  <c r="K6911" i="4"/>
  <c r="J6911" i="4"/>
  <c r="K6910" i="4"/>
  <c r="J6910" i="4"/>
  <c r="K6909" i="4"/>
  <c r="J6909" i="4"/>
  <c r="K6908" i="4"/>
  <c r="J6908" i="4"/>
  <c r="K6907" i="4"/>
  <c r="J6907" i="4"/>
  <c r="K6906" i="4"/>
  <c r="J6906" i="4"/>
  <c r="K6905" i="4"/>
  <c r="J6905" i="4"/>
  <c r="K6904" i="4"/>
  <c r="J6904" i="4"/>
  <c r="K6903" i="4"/>
  <c r="J6903" i="4"/>
  <c r="K6902" i="4"/>
  <c r="J6902" i="4"/>
  <c r="K6901" i="4"/>
  <c r="J6901" i="4"/>
  <c r="K6900" i="4"/>
  <c r="J6900" i="4"/>
  <c r="K6899" i="4"/>
  <c r="J6899" i="4"/>
  <c r="K6898" i="4"/>
  <c r="J6898" i="4"/>
  <c r="K6897" i="4"/>
  <c r="J6897" i="4"/>
  <c r="K6896" i="4"/>
  <c r="J6896" i="4"/>
  <c r="K6895" i="4"/>
  <c r="J6895" i="4"/>
  <c r="K6894" i="4"/>
  <c r="J6894" i="4"/>
  <c r="K6893" i="4"/>
  <c r="J6893" i="4"/>
  <c r="K6892" i="4"/>
  <c r="J6892" i="4"/>
  <c r="K6891" i="4"/>
  <c r="J6891" i="4"/>
  <c r="K6890" i="4"/>
  <c r="J6890" i="4"/>
  <c r="K6889" i="4"/>
  <c r="J6889" i="4"/>
  <c r="K6888" i="4"/>
  <c r="J6888" i="4"/>
  <c r="K6887" i="4"/>
  <c r="J6887" i="4"/>
  <c r="K6886" i="4"/>
  <c r="J6886" i="4"/>
  <c r="K6885" i="4"/>
  <c r="J6885" i="4"/>
  <c r="K6884" i="4"/>
  <c r="J6884" i="4"/>
  <c r="K6883" i="4"/>
  <c r="J6883" i="4"/>
  <c r="K6882" i="4"/>
  <c r="J6882" i="4"/>
  <c r="K6881" i="4"/>
  <c r="J6881" i="4"/>
  <c r="K6880" i="4"/>
  <c r="J6880" i="4"/>
  <c r="K6879" i="4"/>
  <c r="J6879" i="4"/>
  <c r="K6878" i="4"/>
  <c r="J6878" i="4"/>
  <c r="K6877" i="4"/>
  <c r="J6877" i="4"/>
  <c r="K6876" i="4"/>
  <c r="J6876" i="4"/>
  <c r="K6875" i="4"/>
  <c r="J6875" i="4"/>
  <c r="K6874" i="4"/>
  <c r="J6874" i="4"/>
  <c r="K6873" i="4"/>
  <c r="J6873" i="4"/>
  <c r="K6872" i="4"/>
  <c r="J6872" i="4"/>
  <c r="K6871" i="4"/>
  <c r="J6871" i="4"/>
  <c r="K6870" i="4"/>
  <c r="J6870" i="4"/>
  <c r="K6869" i="4"/>
  <c r="J6869" i="4"/>
  <c r="K6868" i="4"/>
  <c r="J6868" i="4"/>
  <c r="K6867" i="4"/>
  <c r="J6867" i="4"/>
  <c r="K6866" i="4"/>
  <c r="J6866" i="4"/>
  <c r="K6865" i="4"/>
  <c r="J6865" i="4"/>
  <c r="K6864" i="4"/>
  <c r="J6864" i="4"/>
  <c r="K6863" i="4"/>
  <c r="J6863" i="4"/>
  <c r="K6862" i="4"/>
  <c r="J6862" i="4"/>
  <c r="K6861" i="4"/>
  <c r="J6861" i="4"/>
  <c r="K6860" i="4"/>
  <c r="J6860" i="4"/>
  <c r="K6859" i="4"/>
  <c r="J6859" i="4"/>
  <c r="K6858" i="4"/>
  <c r="J6858" i="4"/>
  <c r="K6857" i="4"/>
  <c r="J6857" i="4"/>
  <c r="K6856" i="4"/>
  <c r="J6856" i="4"/>
  <c r="K6855" i="4"/>
  <c r="J6855" i="4"/>
  <c r="K6854" i="4"/>
  <c r="J6854" i="4"/>
  <c r="K6853" i="4"/>
  <c r="J6853" i="4"/>
  <c r="K6852" i="4"/>
  <c r="J6852" i="4"/>
  <c r="K6851" i="4"/>
  <c r="J6851" i="4"/>
  <c r="K6850" i="4"/>
  <c r="J6850" i="4"/>
  <c r="K6849" i="4"/>
  <c r="J6849" i="4"/>
  <c r="K6848" i="4"/>
  <c r="J6848" i="4"/>
  <c r="K6847" i="4"/>
  <c r="J6847" i="4"/>
  <c r="K6846" i="4"/>
  <c r="J6846" i="4"/>
  <c r="K6845" i="4"/>
  <c r="J6845" i="4"/>
  <c r="K6844" i="4"/>
  <c r="J6844" i="4"/>
  <c r="K6843" i="4"/>
  <c r="J6843" i="4"/>
  <c r="K6842" i="4"/>
  <c r="J6842" i="4"/>
  <c r="K6841" i="4"/>
  <c r="J6841" i="4"/>
  <c r="K6840" i="4"/>
  <c r="J6840" i="4"/>
  <c r="K6839" i="4"/>
  <c r="J6839" i="4"/>
  <c r="K6838" i="4"/>
  <c r="J6838" i="4"/>
  <c r="K6837" i="4"/>
  <c r="J6837" i="4"/>
  <c r="K6836" i="4"/>
  <c r="J6836" i="4"/>
  <c r="K6835" i="4"/>
  <c r="J6835" i="4"/>
  <c r="K6834" i="4"/>
  <c r="J6834" i="4"/>
  <c r="K6833" i="4"/>
  <c r="J6833" i="4"/>
  <c r="K6832" i="4"/>
  <c r="J6832" i="4"/>
  <c r="K6831" i="4"/>
  <c r="J6831" i="4"/>
  <c r="K6830" i="4"/>
  <c r="J6830" i="4"/>
  <c r="K6829" i="4"/>
  <c r="J6829" i="4"/>
  <c r="K6828" i="4"/>
  <c r="J6828" i="4"/>
  <c r="K6827" i="4"/>
  <c r="J6827" i="4"/>
  <c r="K6826" i="4"/>
  <c r="J6826" i="4"/>
  <c r="K6825" i="4"/>
  <c r="J6825" i="4"/>
  <c r="K6824" i="4"/>
  <c r="J6824" i="4"/>
  <c r="K6823" i="4"/>
  <c r="J6823" i="4"/>
  <c r="K6822" i="4"/>
  <c r="J6822" i="4"/>
  <c r="K6821" i="4"/>
  <c r="J6821" i="4"/>
  <c r="K6820" i="4"/>
  <c r="J6820" i="4"/>
  <c r="K6819" i="4"/>
  <c r="J6819" i="4"/>
  <c r="K6818" i="4"/>
  <c r="J6818" i="4"/>
  <c r="K6817" i="4"/>
  <c r="J6817" i="4"/>
  <c r="K6816" i="4"/>
  <c r="J6816" i="4"/>
  <c r="K6815" i="4"/>
  <c r="J6815" i="4"/>
  <c r="K6814" i="4"/>
  <c r="J6814" i="4"/>
  <c r="K6813" i="4"/>
  <c r="J6813" i="4"/>
  <c r="K6812" i="4"/>
  <c r="J6812" i="4"/>
  <c r="K6811" i="4"/>
  <c r="J6811" i="4"/>
  <c r="K6810" i="4"/>
  <c r="J6810" i="4"/>
  <c r="K6809" i="4"/>
  <c r="J6809" i="4"/>
  <c r="K6808" i="4"/>
  <c r="J6808" i="4"/>
  <c r="K6807" i="4"/>
  <c r="J6807" i="4"/>
  <c r="K6806" i="4"/>
  <c r="J6806" i="4"/>
  <c r="K6805" i="4"/>
  <c r="J6805" i="4"/>
  <c r="K6804" i="4"/>
  <c r="J6804" i="4"/>
  <c r="K6803" i="4"/>
  <c r="J6803" i="4"/>
  <c r="K6802" i="4"/>
  <c r="J6802" i="4"/>
  <c r="K6801" i="4"/>
  <c r="J6801" i="4"/>
  <c r="K6800" i="4"/>
  <c r="J6800" i="4"/>
  <c r="K6799" i="4"/>
  <c r="J6799" i="4"/>
  <c r="K6798" i="4"/>
  <c r="J6798" i="4"/>
  <c r="K6797" i="4"/>
  <c r="J6797" i="4"/>
  <c r="K6796" i="4"/>
  <c r="J6796" i="4"/>
  <c r="K6795" i="4"/>
  <c r="J6795" i="4"/>
  <c r="K6794" i="4"/>
  <c r="J6794" i="4"/>
  <c r="K6793" i="4"/>
  <c r="J6793" i="4"/>
  <c r="K6792" i="4"/>
  <c r="J6792" i="4"/>
  <c r="K6791" i="4"/>
  <c r="J6791" i="4"/>
  <c r="K6790" i="4"/>
  <c r="J6790" i="4"/>
  <c r="K6789" i="4"/>
  <c r="J6789" i="4"/>
  <c r="K6788" i="4"/>
  <c r="J6788" i="4"/>
  <c r="K6787" i="4"/>
  <c r="J6787" i="4"/>
  <c r="K6786" i="4"/>
  <c r="J6786" i="4"/>
  <c r="K6785" i="4"/>
  <c r="J6785" i="4"/>
  <c r="K6784" i="4"/>
  <c r="J6784" i="4"/>
  <c r="K6783" i="4"/>
  <c r="J6783" i="4"/>
  <c r="K6782" i="4"/>
  <c r="J6782" i="4"/>
  <c r="K6781" i="4"/>
  <c r="J6781" i="4"/>
  <c r="K6780" i="4"/>
  <c r="J6780" i="4"/>
  <c r="K6779" i="4"/>
  <c r="J6779" i="4"/>
  <c r="K6778" i="4"/>
  <c r="J6778" i="4"/>
  <c r="K6777" i="4"/>
  <c r="J6777" i="4"/>
  <c r="K6776" i="4"/>
  <c r="J6776" i="4"/>
  <c r="K6775" i="4"/>
  <c r="J6775" i="4"/>
  <c r="K6774" i="4"/>
  <c r="J6774" i="4"/>
  <c r="K6773" i="4"/>
  <c r="J6773" i="4"/>
  <c r="K6772" i="4"/>
  <c r="J6772" i="4"/>
  <c r="K6771" i="4"/>
  <c r="J6771" i="4"/>
  <c r="K6770" i="4"/>
  <c r="J6770" i="4"/>
  <c r="K6769" i="4"/>
  <c r="J6769" i="4"/>
  <c r="K6768" i="4"/>
  <c r="J6768" i="4"/>
  <c r="K6767" i="4"/>
  <c r="J6767" i="4"/>
  <c r="K6766" i="4"/>
  <c r="J6766" i="4"/>
  <c r="K6765" i="4"/>
  <c r="J6765" i="4"/>
  <c r="K6764" i="4"/>
  <c r="J6764" i="4"/>
  <c r="K6763" i="4"/>
  <c r="J6763" i="4"/>
  <c r="K6762" i="4"/>
  <c r="J6762" i="4"/>
  <c r="K6761" i="4"/>
  <c r="J6761" i="4"/>
  <c r="K6760" i="4"/>
  <c r="J6760" i="4"/>
  <c r="K6759" i="4"/>
  <c r="J6759" i="4"/>
  <c r="K6758" i="4"/>
  <c r="J6758" i="4"/>
  <c r="K6757" i="4"/>
  <c r="J6757" i="4"/>
  <c r="K6756" i="4"/>
  <c r="J6756" i="4"/>
  <c r="K6755" i="4"/>
  <c r="J6755" i="4"/>
  <c r="K6754" i="4"/>
  <c r="J6754" i="4"/>
  <c r="K6753" i="4"/>
  <c r="J6753" i="4"/>
  <c r="K6752" i="4"/>
  <c r="J6752" i="4"/>
  <c r="K6751" i="4"/>
  <c r="J6751" i="4"/>
  <c r="K6750" i="4"/>
  <c r="J6750" i="4"/>
  <c r="K6749" i="4"/>
  <c r="J6749" i="4"/>
  <c r="K6748" i="4"/>
  <c r="J6748" i="4"/>
  <c r="K6747" i="4"/>
  <c r="J6747" i="4"/>
  <c r="K6746" i="4"/>
  <c r="J6746" i="4"/>
  <c r="K6745" i="4"/>
  <c r="J6745" i="4"/>
  <c r="K6744" i="4"/>
  <c r="J6744" i="4"/>
  <c r="K6743" i="4"/>
  <c r="J6743" i="4"/>
  <c r="K6742" i="4"/>
  <c r="J6742" i="4"/>
  <c r="K6741" i="4"/>
  <c r="J6741" i="4"/>
  <c r="K6740" i="4"/>
  <c r="J6740" i="4"/>
  <c r="K6739" i="4"/>
  <c r="J6739" i="4"/>
  <c r="K6738" i="4"/>
  <c r="J6738" i="4"/>
  <c r="K6737" i="4"/>
  <c r="J6737" i="4"/>
  <c r="K6736" i="4"/>
  <c r="J6736" i="4"/>
  <c r="K6735" i="4"/>
  <c r="J6735" i="4"/>
  <c r="K6734" i="4"/>
  <c r="J6734" i="4"/>
  <c r="K6733" i="4"/>
  <c r="J6733" i="4"/>
  <c r="K6732" i="4"/>
  <c r="J6732" i="4"/>
  <c r="K6731" i="4"/>
  <c r="J6731" i="4"/>
  <c r="K6730" i="4"/>
  <c r="J6730" i="4"/>
  <c r="K6729" i="4"/>
  <c r="J6729" i="4"/>
  <c r="K6728" i="4"/>
  <c r="J6728" i="4"/>
  <c r="K6727" i="4"/>
  <c r="J6727" i="4"/>
  <c r="K6726" i="4"/>
  <c r="J6726" i="4"/>
  <c r="K6725" i="4"/>
  <c r="J6725" i="4"/>
  <c r="K6724" i="4"/>
  <c r="J6724" i="4"/>
  <c r="K6723" i="4"/>
  <c r="J6723" i="4"/>
  <c r="K6722" i="4"/>
  <c r="J6722" i="4"/>
  <c r="K6721" i="4"/>
  <c r="J6721" i="4"/>
  <c r="K6720" i="4"/>
  <c r="J6720" i="4"/>
  <c r="K6719" i="4"/>
  <c r="J6719" i="4"/>
  <c r="K6718" i="4"/>
  <c r="J6718" i="4"/>
  <c r="K6717" i="4"/>
  <c r="J6717" i="4"/>
  <c r="K6716" i="4"/>
  <c r="J6716" i="4"/>
  <c r="K6715" i="4"/>
  <c r="J6715" i="4"/>
  <c r="K6714" i="4"/>
  <c r="J6714" i="4"/>
  <c r="K6713" i="4"/>
  <c r="J6713" i="4"/>
  <c r="K6712" i="4"/>
  <c r="J6712" i="4"/>
  <c r="K6711" i="4"/>
  <c r="J6711" i="4"/>
  <c r="K6710" i="4"/>
  <c r="J6710" i="4"/>
  <c r="K6709" i="4"/>
  <c r="J6709" i="4"/>
  <c r="K6708" i="4"/>
  <c r="J6708" i="4"/>
  <c r="K6707" i="4"/>
  <c r="J6707" i="4"/>
  <c r="K6706" i="4"/>
  <c r="J6706" i="4"/>
  <c r="K6705" i="4"/>
  <c r="J6705" i="4"/>
  <c r="K6704" i="4"/>
  <c r="J6704" i="4"/>
  <c r="K6703" i="4"/>
  <c r="J6703" i="4"/>
  <c r="K6702" i="4"/>
  <c r="J6702" i="4"/>
  <c r="K6701" i="4"/>
  <c r="J6701" i="4"/>
  <c r="K6700" i="4"/>
  <c r="J6700" i="4"/>
  <c r="K6699" i="4"/>
  <c r="J6699" i="4"/>
  <c r="K6698" i="4"/>
  <c r="J6698" i="4"/>
  <c r="K6697" i="4"/>
  <c r="J6697" i="4"/>
  <c r="K6696" i="4"/>
  <c r="J6696" i="4"/>
  <c r="K6695" i="4"/>
  <c r="J6695" i="4"/>
  <c r="K6694" i="4"/>
  <c r="J6694" i="4"/>
  <c r="K6693" i="4"/>
  <c r="J6693" i="4"/>
  <c r="K6692" i="4"/>
  <c r="J6692" i="4"/>
  <c r="K6691" i="4"/>
  <c r="J6691" i="4"/>
  <c r="K6690" i="4"/>
  <c r="J6690" i="4"/>
  <c r="K6689" i="4"/>
  <c r="J6689" i="4"/>
  <c r="K6688" i="4"/>
  <c r="J6688" i="4"/>
  <c r="K6687" i="4"/>
  <c r="J6687" i="4"/>
  <c r="K6686" i="4"/>
  <c r="J6686" i="4"/>
  <c r="K6685" i="4"/>
  <c r="J6685" i="4"/>
  <c r="K6684" i="4"/>
  <c r="J6684" i="4"/>
  <c r="K6683" i="4"/>
  <c r="J6683" i="4"/>
  <c r="K6682" i="4"/>
  <c r="J6682" i="4"/>
  <c r="K6681" i="4"/>
  <c r="J6681" i="4"/>
  <c r="K6680" i="4"/>
  <c r="J6680" i="4"/>
  <c r="K6679" i="4"/>
  <c r="J6679" i="4"/>
  <c r="K6678" i="4"/>
  <c r="J6678" i="4"/>
  <c r="K6677" i="4"/>
  <c r="J6677" i="4"/>
  <c r="K6676" i="4"/>
  <c r="J6676" i="4"/>
  <c r="K6675" i="4"/>
  <c r="J6675" i="4"/>
  <c r="K6674" i="4"/>
  <c r="J6674" i="4"/>
  <c r="K6673" i="4"/>
  <c r="J6673" i="4"/>
  <c r="K6672" i="4"/>
  <c r="J6672" i="4"/>
  <c r="K6671" i="4"/>
  <c r="J6671" i="4"/>
  <c r="K6670" i="4"/>
  <c r="J6670" i="4"/>
  <c r="K6669" i="4"/>
  <c r="J6669" i="4"/>
  <c r="K6668" i="4"/>
  <c r="J6668" i="4"/>
  <c r="K6667" i="4"/>
  <c r="J6667" i="4"/>
  <c r="K6666" i="4"/>
  <c r="J6666" i="4"/>
  <c r="K6665" i="4"/>
  <c r="J6665" i="4"/>
  <c r="K6664" i="4"/>
  <c r="J6664" i="4"/>
  <c r="K6663" i="4"/>
  <c r="J6663" i="4"/>
  <c r="K6662" i="4"/>
  <c r="J6662" i="4"/>
  <c r="K6661" i="4"/>
  <c r="J6661" i="4"/>
  <c r="K6660" i="4"/>
  <c r="J6660" i="4"/>
  <c r="K6659" i="4"/>
  <c r="J6659" i="4"/>
  <c r="K6658" i="4"/>
  <c r="J6658" i="4"/>
  <c r="K6657" i="4"/>
  <c r="J6657" i="4"/>
  <c r="K6656" i="4"/>
  <c r="J6656" i="4"/>
  <c r="K6655" i="4"/>
  <c r="J6655" i="4"/>
  <c r="K6654" i="4"/>
  <c r="J6654" i="4"/>
  <c r="K6653" i="4"/>
  <c r="J6653" i="4"/>
  <c r="K6652" i="4"/>
  <c r="J6652" i="4"/>
  <c r="K6651" i="4"/>
  <c r="J6651" i="4"/>
  <c r="K6650" i="4"/>
  <c r="J6650" i="4"/>
  <c r="K6649" i="4"/>
  <c r="J6649" i="4"/>
  <c r="K6648" i="4"/>
  <c r="J6648" i="4"/>
  <c r="K6647" i="4"/>
  <c r="J6647" i="4"/>
  <c r="K6646" i="4"/>
  <c r="J6646" i="4"/>
  <c r="K6645" i="4"/>
  <c r="J6645" i="4"/>
  <c r="K6644" i="4"/>
  <c r="J6644" i="4"/>
  <c r="K6643" i="4"/>
  <c r="J6643" i="4"/>
  <c r="K6642" i="4"/>
  <c r="J6642" i="4"/>
  <c r="K6641" i="4"/>
  <c r="J6641" i="4"/>
  <c r="K6640" i="4"/>
  <c r="J6640" i="4"/>
  <c r="K6639" i="4"/>
  <c r="J6639" i="4"/>
  <c r="K6638" i="4"/>
  <c r="J6638" i="4"/>
  <c r="K6637" i="4"/>
  <c r="J6637" i="4"/>
  <c r="K6636" i="4"/>
  <c r="J6636" i="4"/>
  <c r="K6635" i="4"/>
  <c r="J6635" i="4"/>
  <c r="K6634" i="4"/>
  <c r="J6634" i="4"/>
  <c r="K6633" i="4"/>
  <c r="J6633" i="4"/>
  <c r="K6632" i="4"/>
  <c r="J6632" i="4"/>
  <c r="K6631" i="4"/>
  <c r="J6631" i="4"/>
  <c r="K6630" i="4"/>
  <c r="J6630" i="4"/>
  <c r="K6629" i="4"/>
  <c r="J6629" i="4"/>
  <c r="K6628" i="4"/>
  <c r="J6628" i="4"/>
  <c r="K6627" i="4"/>
  <c r="J6627" i="4"/>
  <c r="K6626" i="4"/>
  <c r="J6626" i="4"/>
  <c r="K6625" i="4"/>
  <c r="J6625" i="4"/>
  <c r="K6624" i="4"/>
  <c r="J6624" i="4"/>
  <c r="K6623" i="4"/>
  <c r="J6623" i="4"/>
  <c r="K6622" i="4"/>
  <c r="J6622" i="4"/>
  <c r="K6621" i="4"/>
  <c r="J6621" i="4"/>
  <c r="K6620" i="4"/>
  <c r="J6620" i="4"/>
  <c r="K6619" i="4"/>
  <c r="J6619" i="4"/>
  <c r="K6618" i="4"/>
  <c r="J6618" i="4"/>
  <c r="K6617" i="4"/>
  <c r="J6617" i="4"/>
  <c r="K6616" i="4"/>
  <c r="J6616" i="4"/>
  <c r="K6615" i="4"/>
  <c r="J6615" i="4"/>
  <c r="K6614" i="4"/>
  <c r="J6614" i="4"/>
  <c r="K6613" i="4"/>
  <c r="J6613" i="4"/>
  <c r="K6612" i="4"/>
  <c r="J6612" i="4"/>
  <c r="K6611" i="4"/>
  <c r="J6611" i="4"/>
  <c r="K6610" i="4"/>
  <c r="J6610" i="4"/>
  <c r="K6609" i="4"/>
  <c r="J6609" i="4"/>
  <c r="K6608" i="4"/>
  <c r="J6608" i="4"/>
  <c r="K6607" i="4"/>
  <c r="J6607" i="4"/>
  <c r="K6606" i="4"/>
  <c r="J6606" i="4"/>
  <c r="K6605" i="4"/>
  <c r="J6605" i="4"/>
  <c r="K6604" i="4"/>
  <c r="J6604" i="4"/>
  <c r="K6603" i="4"/>
  <c r="J6603" i="4"/>
  <c r="K6602" i="4"/>
  <c r="J6602" i="4"/>
  <c r="K6601" i="4"/>
  <c r="J6601" i="4"/>
  <c r="K6600" i="4"/>
  <c r="J6600" i="4"/>
  <c r="K6599" i="4"/>
  <c r="J6599" i="4"/>
  <c r="K6598" i="4"/>
  <c r="J6598" i="4"/>
  <c r="K6597" i="4"/>
  <c r="J6597" i="4"/>
  <c r="K6596" i="4"/>
  <c r="J6596" i="4"/>
  <c r="K6595" i="4"/>
  <c r="J6595" i="4"/>
  <c r="K6594" i="4"/>
  <c r="J6594" i="4"/>
  <c r="K6593" i="4"/>
  <c r="J6593" i="4"/>
  <c r="K6592" i="4"/>
  <c r="J6592" i="4"/>
  <c r="K6591" i="4"/>
  <c r="J6591" i="4"/>
  <c r="K6590" i="4"/>
  <c r="J6590" i="4"/>
  <c r="K6589" i="4"/>
  <c r="J6589" i="4"/>
  <c r="K6588" i="4"/>
  <c r="J6588" i="4"/>
  <c r="K6587" i="4"/>
  <c r="J6587" i="4"/>
  <c r="K6586" i="4"/>
  <c r="J6586" i="4"/>
  <c r="K6585" i="4"/>
  <c r="J6585" i="4"/>
  <c r="K6584" i="4"/>
  <c r="J6584" i="4"/>
  <c r="K6583" i="4"/>
  <c r="J6583" i="4"/>
  <c r="K6582" i="4"/>
  <c r="J6582" i="4"/>
  <c r="K6581" i="4"/>
  <c r="J6581" i="4"/>
  <c r="K6580" i="4"/>
  <c r="J6580" i="4"/>
  <c r="K6579" i="4"/>
  <c r="J6579" i="4"/>
  <c r="K6578" i="4"/>
  <c r="J6578" i="4"/>
  <c r="K6577" i="4"/>
  <c r="J6577" i="4"/>
  <c r="K6576" i="4"/>
  <c r="J6576" i="4"/>
  <c r="K6575" i="4"/>
  <c r="J6575" i="4"/>
  <c r="K6574" i="4"/>
  <c r="J6574" i="4"/>
  <c r="K6573" i="4"/>
  <c r="J6573" i="4"/>
  <c r="K6572" i="4"/>
  <c r="J6572" i="4"/>
  <c r="K6571" i="4"/>
  <c r="J6571" i="4"/>
  <c r="K6570" i="4"/>
  <c r="J6570" i="4"/>
  <c r="K6569" i="4"/>
  <c r="J6569" i="4"/>
  <c r="K6568" i="4"/>
  <c r="J6568" i="4"/>
  <c r="K6567" i="4"/>
  <c r="J6567" i="4"/>
  <c r="K6566" i="4"/>
  <c r="J6566" i="4"/>
  <c r="K6565" i="4"/>
  <c r="J6565" i="4"/>
  <c r="K6564" i="4"/>
  <c r="J6564" i="4"/>
  <c r="K6563" i="4"/>
  <c r="J6563" i="4"/>
  <c r="K6562" i="4"/>
  <c r="J6562" i="4"/>
  <c r="K6561" i="4"/>
  <c r="J6561" i="4"/>
  <c r="K6560" i="4"/>
  <c r="J6560" i="4"/>
  <c r="K6559" i="4"/>
  <c r="J6559" i="4"/>
  <c r="K6558" i="4"/>
  <c r="J6558" i="4"/>
  <c r="K6557" i="4"/>
  <c r="J6557" i="4"/>
  <c r="K6556" i="4"/>
  <c r="J6556" i="4"/>
  <c r="K6555" i="4"/>
  <c r="J6555" i="4"/>
  <c r="K6554" i="4"/>
  <c r="J6554" i="4"/>
  <c r="K6553" i="4"/>
  <c r="J6553" i="4"/>
  <c r="K6552" i="4"/>
  <c r="J6552" i="4"/>
  <c r="K6551" i="4"/>
  <c r="J6551" i="4"/>
  <c r="K6550" i="4"/>
  <c r="J6550" i="4"/>
  <c r="K6549" i="4"/>
  <c r="J6549" i="4"/>
  <c r="K6548" i="4"/>
  <c r="J6548" i="4"/>
  <c r="K6547" i="4"/>
  <c r="J6547" i="4"/>
  <c r="K6546" i="4"/>
  <c r="J6546" i="4"/>
  <c r="K6545" i="4"/>
  <c r="J6545" i="4"/>
  <c r="K6544" i="4"/>
  <c r="J6544" i="4"/>
  <c r="K6543" i="4"/>
  <c r="J6543" i="4"/>
  <c r="K6542" i="4"/>
  <c r="J6542" i="4"/>
  <c r="K6541" i="4"/>
  <c r="J6541" i="4"/>
  <c r="K6540" i="4"/>
  <c r="J6540" i="4"/>
  <c r="K6539" i="4"/>
  <c r="J6539" i="4"/>
  <c r="K6538" i="4"/>
  <c r="J6538" i="4"/>
  <c r="K6537" i="4"/>
  <c r="J6537" i="4"/>
  <c r="K6536" i="4"/>
  <c r="J6536" i="4"/>
  <c r="K6535" i="4"/>
  <c r="J6535" i="4"/>
  <c r="K6534" i="4"/>
  <c r="J6534" i="4"/>
  <c r="K6533" i="4"/>
  <c r="J6533" i="4"/>
  <c r="K6532" i="4"/>
  <c r="J6532" i="4"/>
  <c r="K6531" i="4"/>
  <c r="J6531" i="4"/>
  <c r="K6530" i="4"/>
  <c r="J6530" i="4"/>
  <c r="K6529" i="4"/>
  <c r="J6529" i="4"/>
  <c r="K6528" i="4"/>
  <c r="J6528" i="4"/>
  <c r="K6527" i="4"/>
  <c r="J6527" i="4"/>
  <c r="K6526" i="4"/>
  <c r="J6526" i="4"/>
  <c r="K6525" i="4"/>
  <c r="J6525" i="4"/>
  <c r="K6524" i="4"/>
  <c r="J6524" i="4"/>
  <c r="K6523" i="4"/>
  <c r="J6523" i="4"/>
  <c r="K6522" i="4"/>
  <c r="J6522" i="4"/>
  <c r="K6521" i="4"/>
  <c r="J6521" i="4"/>
  <c r="K6520" i="4"/>
  <c r="J6520" i="4"/>
  <c r="K6519" i="4"/>
  <c r="J6519" i="4"/>
  <c r="K6518" i="4"/>
  <c r="J6518" i="4"/>
  <c r="K6517" i="4"/>
  <c r="J6517" i="4"/>
  <c r="K6516" i="4"/>
  <c r="J6516" i="4"/>
  <c r="K6515" i="4"/>
  <c r="J6515" i="4"/>
  <c r="K6514" i="4"/>
  <c r="J6514" i="4"/>
  <c r="K6513" i="4"/>
  <c r="J6513" i="4"/>
  <c r="K6512" i="4"/>
  <c r="J6512" i="4"/>
  <c r="K6511" i="4"/>
  <c r="J6511" i="4"/>
  <c r="K6510" i="4"/>
  <c r="J6510" i="4"/>
  <c r="K6509" i="4"/>
  <c r="J6509" i="4"/>
  <c r="K6508" i="4"/>
  <c r="J6508" i="4"/>
  <c r="K6507" i="4"/>
  <c r="J6507" i="4"/>
  <c r="K6506" i="4"/>
  <c r="J6506" i="4"/>
  <c r="K6505" i="4"/>
  <c r="J6505" i="4"/>
  <c r="K6504" i="4"/>
  <c r="J6504" i="4"/>
  <c r="K6503" i="4"/>
  <c r="J6503" i="4"/>
  <c r="K6502" i="4"/>
  <c r="J6502" i="4"/>
  <c r="K6501" i="4"/>
  <c r="J6501" i="4"/>
  <c r="K6500" i="4"/>
  <c r="J6500" i="4"/>
  <c r="K6499" i="4"/>
  <c r="J6499" i="4"/>
  <c r="K6498" i="4"/>
  <c r="J6498" i="4"/>
  <c r="K6497" i="4"/>
  <c r="J6497" i="4"/>
  <c r="K6496" i="4"/>
  <c r="J6496" i="4"/>
  <c r="K6495" i="4"/>
  <c r="J6495" i="4"/>
  <c r="K6494" i="4"/>
  <c r="J6494" i="4"/>
  <c r="K6493" i="4"/>
  <c r="J6493" i="4"/>
  <c r="K6492" i="4"/>
  <c r="J6492" i="4"/>
  <c r="K6491" i="4"/>
  <c r="J6491" i="4"/>
  <c r="K6490" i="4"/>
  <c r="J6490" i="4"/>
  <c r="K6489" i="4"/>
  <c r="J6489" i="4"/>
  <c r="K6488" i="4"/>
  <c r="J6488" i="4"/>
  <c r="K6487" i="4"/>
  <c r="J6487" i="4"/>
  <c r="K6486" i="4"/>
  <c r="J6486" i="4"/>
  <c r="K6485" i="4"/>
  <c r="J6485" i="4"/>
  <c r="K6484" i="4"/>
  <c r="J6484" i="4"/>
  <c r="K6483" i="4"/>
  <c r="J6483" i="4"/>
  <c r="K6482" i="4"/>
  <c r="J6482" i="4"/>
  <c r="K6481" i="4"/>
  <c r="J6481" i="4"/>
  <c r="K6480" i="4"/>
  <c r="J6480" i="4"/>
  <c r="K6479" i="4"/>
  <c r="J6479" i="4"/>
  <c r="K6478" i="4"/>
  <c r="J6478" i="4"/>
  <c r="K6477" i="4"/>
  <c r="J6477" i="4"/>
  <c r="K6476" i="4"/>
  <c r="J6476" i="4"/>
  <c r="K6475" i="4"/>
  <c r="J6475" i="4"/>
  <c r="K6474" i="4"/>
  <c r="J6474" i="4"/>
  <c r="K6473" i="4"/>
  <c r="J6473" i="4"/>
  <c r="K6472" i="4"/>
  <c r="J6472" i="4"/>
  <c r="K6471" i="4"/>
  <c r="J6471" i="4"/>
  <c r="K6470" i="4"/>
  <c r="J6470" i="4"/>
  <c r="K6469" i="4"/>
  <c r="J6469" i="4"/>
  <c r="K6468" i="4"/>
  <c r="J6468" i="4"/>
  <c r="K6467" i="4"/>
  <c r="J6467" i="4"/>
  <c r="K6466" i="4"/>
  <c r="J6466" i="4"/>
  <c r="K6465" i="4"/>
  <c r="J6465" i="4"/>
  <c r="K6464" i="4"/>
  <c r="J6464" i="4"/>
  <c r="K6463" i="4"/>
  <c r="J6463" i="4"/>
  <c r="K6462" i="4"/>
  <c r="J6462" i="4"/>
  <c r="K6461" i="4"/>
  <c r="J6461" i="4"/>
  <c r="K6460" i="4"/>
  <c r="J6460" i="4"/>
  <c r="K6459" i="4"/>
  <c r="J6459" i="4"/>
  <c r="K6458" i="4"/>
  <c r="J6458" i="4"/>
  <c r="K6457" i="4"/>
  <c r="J6457" i="4"/>
  <c r="K6456" i="4"/>
  <c r="J6456" i="4"/>
  <c r="K6455" i="4"/>
  <c r="J6455" i="4"/>
  <c r="K6454" i="4"/>
  <c r="J6454" i="4"/>
  <c r="K6453" i="4"/>
  <c r="J6453" i="4"/>
  <c r="K6452" i="4"/>
  <c r="J6452" i="4"/>
  <c r="K6451" i="4"/>
  <c r="J6451" i="4"/>
  <c r="K6450" i="4"/>
  <c r="J6450" i="4"/>
  <c r="K6449" i="4"/>
  <c r="J6449" i="4"/>
  <c r="K6448" i="4"/>
  <c r="J6448" i="4"/>
  <c r="K6447" i="4"/>
  <c r="J6447" i="4"/>
  <c r="K6446" i="4"/>
  <c r="J6446" i="4"/>
  <c r="K6445" i="4"/>
  <c r="J6445" i="4"/>
  <c r="K6444" i="4"/>
  <c r="J6444" i="4"/>
  <c r="K6443" i="4"/>
  <c r="J6443" i="4"/>
  <c r="K6442" i="4"/>
  <c r="J6442" i="4"/>
  <c r="K6441" i="4"/>
  <c r="J6441" i="4"/>
  <c r="K6440" i="4"/>
  <c r="J6440" i="4"/>
  <c r="K6439" i="4"/>
  <c r="J6439" i="4"/>
  <c r="K6438" i="4"/>
  <c r="J6438" i="4"/>
  <c r="K6437" i="4"/>
  <c r="J6437" i="4"/>
  <c r="K6436" i="4"/>
  <c r="J6436" i="4"/>
  <c r="K6435" i="4"/>
  <c r="J6435" i="4"/>
  <c r="K6434" i="4"/>
  <c r="J6434" i="4"/>
  <c r="K6433" i="4"/>
  <c r="J6433" i="4"/>
  <c r="K6432" i="4"/>
  <c r="J6432" i="4"/>
  <c r="K6431" i="4"/>
  <c r="J6431" i="4"/>
  <c r="K6430" i="4"/>
  <c r="J6430" i="4"/>
  <c r="K6429" i="4"/>
  <c r="J6429" i="4"/>
  <c r="K6428" i="4"/>
  <c r="J6428" i="4"/>
  <c r="K6427" i="4"/>
  <c r="J6427" i="4"/>
  <c r="K6426" i="4"/>
  <c r="J6426" i="4"/>
  <c r="K6425" i="4"/>
  <c r="J6425" i="4"/>
  <c r="K6424" i="4"/>
  <c r="J6424" i="4"/>
  <c r="K6423" i="4"/>
  <c r="J6423" i="4"/>
  <c r="K6422" i="4"/>
  <c r="J6422" i="4"/>
  <c r="K6421" i="4"/>
  <c r="J6421" i="4"/>
  <c r="K6420" i="4"/>
  <c r="J6420" i="4"/>
  <c r="K6419" i="4"/>
  <c r="J6419" i="4"/>
  <c r="K6418" i="4"/>
  <c r="J6418" i="4"/>
  <c r="K6417" i="4"/>
  <c r="J6417" i="4"/>
  <c r="K6416" i="4"/>
  <c r="J6416" i="4"/>
  <c r="K6415" i="4"/>
  <c r="J6415" i="4"/>
  <c r="K6414" i="4"/>
  <c r="J6414" i="4"/>
  <c r="K6413" i="4"/>
  <c r="J6413" i="4"/>
  <c r="K6412" i="4"/>
  <c r="J6412" i="4"/>
  <c r="K6411" i="4"/>
  <c r="J6411" i="4"/>
  <c r="K6410" i="4"/>
  <c r="J6410" i="4"/>
  <c r="K6409" i="4"/>
  <c r="J6409" i="4"/>
  <c r="K6408" i="4"/>
  <c r="J6408" i="4"/>
  <c r="K6407" i="4"/>
  <c r="J6407" i="4"/>
  <c r="K6406" i="4"/>
  <c r="J6406" i="4"/>
  <c r="K6405" i="4"/>
  <c r="J6405" i="4"/>
  <c r="K6404" i="4"/>
  <c r="J6404" i="4"/>
  <c r="K6403" i="4"/>
  <c r="J6403" i="4"/>
  <c r="K6402" i="4"/>
  <c r="J6402" i="4"/>
  <c r="K6401" i="4"/>
  <c r="J6401" i="4"/>
  <c r="K6400" i="4"/>
  <c r="J6400" i="4"/>
  <c r="K6399" i="4"/>
  <c r="J6399" i="4"/>
  <c r="K6398" i="4"/>
  <c r="J6398" i="4"/>
  <c r="K6397" i="4"/>
  <c r="J6397" i="4"/>
  <c r="K6396" i="4"/>
  <c r="J6396" i="4"/>
  <c r="K6395" i="4"/>
  <c r="J6395" i="4"/>
  <c r="K6394" i="4"/>
  <c r="J6394" i="4"/>
  <c r="K6393" i="4"/>
  <c r="J6393" i="4"/>
  <c r="K6392" i="4"/>
  <c r="J6392" i="4"/>
  <c r="K6391" i="4"/>
  <c r="J6391" i="4"/>
  <c r="K6390" i="4"/>
  <c r="J6390" i="4"/>
  <c r="K6389" i="4"/>
  <c r="J6389" i="4"/>
  <c r="K6388" i="4"/>
  <c r="J6388" i="4"/>
  <c r="K6387" i="4"/>
  <c r="J6387" i="4"/>
  <c r="K6386" i="4"/>
  <c r="J6386" i="4"/>
  <c r="K6385" i="4"/>
  <c r="J6385" i="4"/>
  <c r="K6384" i="4"/>
  <c r="J6384" i="4"/>
  <c r="K6383" i="4"/>
  <c r="J6383" i="4"/>
  <c r="K6382" i="4"/>
  <c r="J6382" i="4"/>
  <c r="K6381" i="4"/>
  <c r="J6381" i="4"/>
  <c r="K6380" i="4"/>
  <c r="J6380" i="4"/>
  <c r="K6379" i="4"/>
  <c r="J6379" i="4"/>
  <c r="K6378" i="4"/>
  <c r="J6378" i="4"/>
  <c r="K6377" i="4"/>
  <c r="J6377" i="4"/>
  <c r="K6376" i="4"/>
  <c r="J6376" i="4"/>
  <c r="K6375" i="4"/>
  <c r="J6375" i="4"/>
  <c r="K6374" i="4"/>
  <c r="J6374" i="4"/>
  <c r="K6373" i="4"/>
  <c r="J6373" i="4"/>
  <c r="K6372" i="4"/>
  <c r="J6372" i="4"/>
  <c r="K6371" i="4"/>
  <c r="J6371" i="4"/>
  <c r="K6370" i="4"/>
  <c r="J6370" i="4"/>
  <c r="K6369" i="4"/>
  <c r="J6369" i="4"/>
  <c r="K6368" i="4"/>
  <c r="J6368" i="4"/>
  <c r="K6367" i="4"/>
  <c r="J6367" i="4"/>
  <c r="K6366" i="4"/>
  <c r="J6366" i="4"/>
  <c r="K6365" i="4"/>
  <c r="J6365" i="4"/>
  <c r="K6364" i="4"/>
  <c r="J6364" i="4"/>
  <c r="K6363" i="4"/>
  <c r="J6363" i="4"/>
  <c r="K6362" i="4"/>
  <c r="J6362" i="4"/>
  <c r="K6361" i="4"/>
  <c r="J6361" i="4"/>
  <c r="K6360" i="4"/>
  <c r="J6360" i="4"/>
  <c r="K6359" i="4"/>
  <c r="J6359" i="4"/>
  <c r="K6358" i="4"/>
  <c r="J6358" i="4"/>
  <c r="K6357" i="4"/>
  <c r="J6357" i="4"/>
  <c r="K6356" i="4"/>
  <c r="J6356" i="4"/>
  <c r="K6355" i="4"/>
  <c r="J6355" i="4"/>
  <c r="K6354" i="4"/>
  <c r="J6354" i="4"/>
  <c r="K6353" i="4"/>
  <c r="J6353" i="4"/>
  <c r="K6352" i="4"/>
  <c r="J6352" i="4"/>
  <c r="K6351" i="4"/>
  <c r="J6351" i="4"/>
  <c r="K6350" i="4"/>
  <c r="J6350" i="4"/>
  <c r="K6349" i="4"/>
  <c r="J6349" i="4"/>
  <c r="K6348" i="4"/>
  <c r="J6348" i="4"/>
  <c r="K6347" i="4"/>
  <c r="J6347" i="4"/>
  <c r="K6346" i="4"/>
  <c r="J6346" i="4"/>
  <c r="K6345" i="4"/>
  <c r="J6345" i="4"/>
  <c r="K6344" i="4"/>
  <c r="J6344" i="4"/>
  <c r="K6343" i="4"/>
  <c r="J6343" i="4"/>
  <c r="K6342" i="4"/>
  <c r="J6342" i="4"/>
  <c r="K6341" i="4"/>
  <c r="J6341" i="4"/>
  <c r="K6340" i="4"/>
  <c r="J6340" i="4"/>
  <c r="K6339" i="4"/>
  <c r="J6339" i="4"/>
  <c r="K6338" i="4"/>
  <c r="J6338" i="4"/>
  <c r="K6337" i="4"/>
  <c r="J6337" i="4"/>
  <c r="K6336" i="4"/>
  <c r="J6336" i="4"/>
  <c r="K6335" i="4"/>
  <c r="J6335" i="4"/>
  <c r="K6334" i="4"/>
  <c r="J6334" i="4"/>
  <c r="K6333" i="4"/>
  <c r="J6333" i="4"/>
  <c r="K6332" i="4"/>
  <c r="J6332" i="4"/>
  <c r="K6331" i="4"/>
  <c r="J6331" i="4"/>
  <c r="K6330" i="4"/>
  <c r="J6330" i="4"/>
  <c r="K6329" i="4"/>
  <c r="J6329" i="4"/>
  <c r="K6328" i="4"/>
  <c r="J6328" i="4"/>
  <c r="K6327" i="4"/>
  <c r="J6327" i="4"/>
  <c r="K6326" i="4"/>
  <c r="J6326" i="4"/>
  <c r="K6325" i="4"/>
  <c r="J6325" i="4"/>
  <c r="K6324" i="4"/>
  <c r="J6324" i="4"/>
  <c r="K6323" i="4"/>
  <c r="J6323" i="4"/>
  <c r="K6322" i="4"/>
  <c r="J6322" i="4"/>
  <c r="K6321" i="4"/>
  <c r="J6321" i="4"/>
  <c r="K6320" i="4"/>
  <c r="J6320" i="4"/>
  <c r="K6319" i="4"/>
  <c r="J6319" i="4"/>
  <c r="K6318" i="4"/>
  <c r="J6318" i="4"/>
  <c r="K6317" i="4"/>
  <c r="J6317" i="4"/>
  <c r="K6316" i="4"/>
  <c r="J6316" i="4"/>
  <c r="K6315" i="4"/>
  <c r="J6315" i="4"/>
  <c r="K6314" i="4"/>
  <c r="J6314" i="4"/>
  <c r="K6313" i="4"/>
  <c r="J6313" i="4"/>
  <c r="K6312" i="4"/>
  <c r="J6312" i="4"/>
  <c r="K6311" i="4"/>
  <c r="J6311" i="4"/>
  <c r="K6310" i="4"/>
  <c r="J6310" i="4"/>
  <c r="K6309" i="4"/>
  <c r="J6309" i="4"/>
  <c r="K6308" i="4"/>
  <c r="J6308" i="4"/>
  <c r="K6307" i="4"/>
  <c r="J6307" i="4"/>
  <c r="K6306" i="4"/>
  <c r="J6306" i="4"/>
  <c r="K6305" i="4"/>
  <c r="J6305" i="4"/>
  <c r="K6304" i="4"/>
  <c r="J6304" i="4"/>
  <c r="K6303" i="4"/>
  <c r="J6303" i="4"/>
  <c r="K6302" i="4"/>
  <c r="J6302" i="4"/>
  <c r="K6301" i="4"/>
  <c r="J6301" i="4"/>
  <c r="K6300" i="4"/>
  <c r="J6300" i="4"/>
  <c r="K6299" i="4"/>
  <c r="J6299" i="4"/>
  <c r="K6298" i="4"/>
  <c r="J6298" i="4"/>
  <c r="K6297" i="4"/>
  <c r="J6297" i="4"/>
  <c r="K6296" i="4"/>
  <c r="J6296" i="4"/>
  <c r="K6295" i="4"/>
  <c r="J6295" i="4"/>
  <c r="K6294" i="4"/>
  <c r="J6294" i="4"/>
  <c r="K6293" i="4"/>
  <c r="J6293" i="4"/>
  <c r="K6292" i="4"/>
  <c r="J6292" i="4"/>
  <c r="K6291" i="4"/>
  <c r="J6291" i="4"/>
  <c r="K6290" i="4"/>
  <c r="J6290" i="4"/>
  <c r="K6289" i="4"/>
  <c r="J6289" i="4"/>
  <c r="K6288" i="4"/>
  <c r="J6288" i="4"/>
  <c r="K6287" i="4"/>
  <c r="J6287" i="4"/>
  <c r="K6286" i="4"/>
  <c r="J6286" i="4"/>
  <c r="K6285" i="4"/>
  <c r="J6285" i="4"/>
  <c r="K6284" i="4"/>
  <c r="J6284" i="4"/>
  <c r="K6283" i="4"/>
  <c r="J6283" i="4"/>
  <c r="K6282" i="4"/>
  <c r="J6282" i="4"/>
  <c r="K6281" i="4"/>
  <c r="J6281" i="4"/>
  <c r="K6280" i="4"/>
  <c r="J6280" i="4"/>
  <c r="K6279" i="4"/>
  <c r="J6279" i="4"/>
  <c r="K6278" i="4"/>
  <c r="J6278" i="4"/>
  <c r="K6277" i="4"/>
  <c r="J6277" i="4"/>
  <c r="K6276" i="4"/>
  <c r="J6276" i="4"/>
  <c r="K6275" i="4"/>
  <c r="J6275" i="4"/>
  <c r="K6274" i="4"/>
  <c r="J6274" i="4"/>
  <c r="K6273" i="4"/>
  <c r="J6273" i="4"/>
  <c r="K6272" i="4"/>
  <c r="J6272" i="4"/>
  <c r="K6271" i="4"/>
  <c r="J6271" i="4"/>
  <c r="K6270" i="4"/>
  <c r="J6270" i="4"/>
  <c r="K6269" i="4"/>
  <c r="J6269" i="4"/>
  <c r="K6268" i="4"/>
  <c r="J6268" i="4"/>
  <c r="K6267" i="4"/>
  <c r="J6267" i="4"/>
  <c r="K6266" i="4"/>
  <c r="J6266" i="4"/>
  <c r="K6265" i="4"/>
  <c r="J6265" i="4"/>
  <c r="K6264" i="4"/>
  <c r="J6264" i="4"/>
  <c r="K6263" i="4"/>
  <c r="J6263" i="4"/>
  <c r="K6262" i="4"/>
  <c r="J6262" i="4"/>
  <c r="K6261" i="4"/>
  <c r="J6261" i="4"/>
  <c r="K6260" i="4"/>
  <c r="J6260" i="4"/>
  <c r="K6259" i="4"/>
  <c r="J6259" i="4"/>
  <c r="K6258" i="4"/>
  <c r="J6258" i="4"/>
  <c r="K6257" i="4"/>
  <c r="J6257" i="4"/>
  <c r="K6256" i="4"/>
  <c r="J6256" i="4"/>
  <c r="K6255" i="4"/>
  <c r="J6255" i="4"/>
  <c r="K6254" i="4"/>
  <c r="J6254" i="4"/>
  <c r="K6253" i="4"/>
  <c r="J6253" i="4"/>
  <c r="K6252" i="4"/>
  <c r="J6252" i="4"/>
  <c r="K6251" i="4"/>
  <c r="J6251" i="4"/>
  <c r="K6250" i="4"/>
  <c r="J6250" i="4"/>
  <c r="K6249" i="4"/>
  <c r="J6249" i="4"/>
  <c r="K6248" i="4"/>
  <c r="J6248" i="4"/>
  <c r="K6247" i="4"/>
  <c r="J6247" i="4"/>
  <c r="K6246" i="4"/>
  <c r="J6246" i="4"/>
  <c r="K6245" i="4"/>
  <c r="J6245" i="4"/>
  <c r="K6244" i="4"/>
  <c r="J6244" i="4"/>
  <c r="K6243" i="4"/>
  <c r="J6243" i="4"/>
  <c r="K6242" i="4"/>
  <c r="J6242" i="4"/>
  <c r="K6241" i="4"/>
  <c r="J6241" i="4"/>
  <c r="K6240" i="4"/>
  <c r="J6240" i="4"/>
  <c r="K6239" i="4"/>
  <c r="J6239" i="4"/>
  <c r="K6238" i="4"/>
  <c r="J6238" i="4"/>
  <c r="K6237" i="4"/>
  <c r="J6237" i="4"/>
  <c r="K6236" i="4"/>
  <c r="J6236" i="4"/>
  <c r="K6235" i="4"/>
  <c r="J6235" i="4"/>
  <c r="K6234" i="4"/>
  <c r="J6234" i="4"/>
  <c r="K6233" i="4"/>
  <c r="J6233" i="4"/>
  <c r="K6232" i="4"/>
  <c r="J6232" i="4"/>
  <c r="K6231" i="4"/>
  <c r="J6231" i="4"/>
  <c r="K6230" i="4"/>
  <c r="J6230" i="4"/>
  <c r="K6229" i="4"/>
  <c r="J6229" i="4"/>
  <c r="K6228" i="4"/>
  <c r="J6228" i="4"/>
  <c r="K6227" i="4"/>
  <c r="J6227" i="4"/>
  <c r="K6226" i="4"/>
  <c r="J6226" i="4"/>
  <c r="K6225" i="4"/>
  <c r="J6225" i="4"/>
  <c r="K6224" i="4"/>
  <c r="J6224" i="4"/>
  <c r="K6223" i="4"/>
  <c r="J6223" i="4"/>
  <c r="K6222" i="4"/>
  <c r="J6222" i="4"/>
  <c r="K6221" i="4"/>
  <c r="J6221" i="4"/>
  <c r="K6220" i="4"/>
  <c r="J6220" i="4"/>
  <c r="K6219" i="4"/>
  <c r="J6219" i="4"/>
  <c r="K6218" i="4"/>
  <c r="J6218" i="4"/>
  <c r="K6217" i="4"/>
  <c r="J6217" i="4"/>
  <c r="K6216" i="4"/>
  <c r="J6216" i="4"/>
  <c r="K6215" i="4"/>
  <c r="J6215" i="4"/>
  <c r="K6214" i="4"/>
  <c r="J6214" i="4"/>
  <c r="K6213" i="4"/>
  <c r="J6213" i="4"/>
  <c r="K6212" i="4"/>
  <c r="J6212" i="4"/>
  <c r="K6211" i="4"/>
  <c r="J6211" i="4"/>
  <c r="K6210" i="4"/>
  <c r="J6210" i="4"/>
  <c r="K6209" i="4"/>
  <c r="J6209" i="4"/>
  <c r="K6208" i="4"/>
  <c r="J6208" i="4"/>
  <c r="K6207" i="4"/>
  <c r="J6207" i="4"/>
  <c r="K6206" i="4"/>
  <c r="J6206" i="4"/>
  <c r="K6205" i="4"/>
  <c r="J6205" i="4"/>
  <c r="K6204" i="4"/>
  <c r="J6204" i="4"/>
  <c r="K6203" i="4"/>
  <c r="J6203" i="4"/>
  <c r="K6202" i="4"/>
  <c r="J6202" i="4"/>
  <c r="K6201" i="4"/>
  <c r="J6201" i="4"/>
  <c r="K6200" i="4"/>
  <c r="J6200" i="4"/>
  <c r="K6199" i="4"/>
  <c r="J6199" i="4"/>
  <c r="K6198" i="4"/>
  <c r="J6198" i="4"/>
  <c r="K6197" i="4"/>
  <c r="J6197" i="4"/>
  <c r="K6196" i="4"/>
  <c r="J6196" i="4"/>
  <c r="K6195" i="4"/>
  <c r="J6195" i="4"/>
  <c r="K6194" i="4"/>
  <c r="J6194" i="4"/>
  <c r="K6193" i="4"/>
  <c r="J6193" i="4"/>
  <c r="K6192" i="4"/>
  <c r="J6192" i="4"/>
  <c r="K6191" i="4"/>
  <c r="J6191" i="4"/>
  <c r="K6190" i="4"/>
  <c r="J6190" i="4"/>
  <c r="K6189" i="4"/>
  <c r="J6189" i="4"/>
  <c r="K6188" i="4"/>
  <c r="J6188" i="4"/>
  <c r="K6187" i="4"/>
  <c r="J6187" i="4"/>
  <c r="K6186" i="4"/>
  <c r="J6186" i="4"/>
  <c r="K6185" i="4"/>
  <c r="J6185" i="4"/>
  <c r="K6184" i="4"/>
  <c r="J6184" i="4"/>
  <c r="K6183" i="4"/>
  <c r="J6183" i="4"/>
  <c r="K6182" i="4"/>
  <c r="J6182" i="4"/>
  <c r="K6181" i="4"/>
  <c r="J6181" i="4"/>
  <c r="K6180" i="4"/>
  <c r="J6180" i="4"/>
  <c r="K6179" i="4"/>
  <c r="J6179" i="4"/>
  <c r="K6178" i="4"/>
  <c r="J6178" i="4"/>
  <c r="K6177" i="4"/>
  <c r="J6177" i="4"/>
  <c r="K6176" i="4"/>
  <c r="J6176" i="4"/>
  <c r="K6175" i="4"/>
  <c r="J6175" i="4"/>
  <c r="K6174" i="4"/>
  <c r="J6174" i="4"/>
  <c r="K6173" i="4"/>
  <c r="J6173" i="4"/>
  <c r="K6172" i="4"/>
  <c r="J6172" i="4"/>
  <c r="K6171" i="4"/>
  <c r="J6171" i="4"/>
  <c r="K6170" i="4"/>
  <c r="J6170" i="4"/>
  <c r="K6169" i="4"/>
  <c r="J6169" i="4"/>
  <c r="K6168" i="4"/>
  <c r="J6168" i="4"/>
  <c r="K6167" i="4"/>
  <c r="J6167" i="4"/>
  <c r="K6166" i="4"/>
  <c r="J6166" i="4"/>
  <c r="K6165" i="4"/>
  <c r="J6165" i="4"/>
  <c r="K6164" i="4"/>
  <c r="J6164" i="4"/>
  <c r="K6163" i="4"/>
  <c r="J6163" i="4"/>
  <c r="K6162" i="4"/>
  <c r="J6162" i="4"/>
  <c r="K6161" i="4"/>
  <c r="J6161" i="4"/>
  <c r="K6160" i="4"/>
  <c r="J6160" i="4"/>
  <c r="K6159" i="4"/>
  <c r="J6159" i="4"/>
  <c r="K6158" i="4"/>
  <c r="J6158" i="4"/>
  <c r="K6157" i="4"/>
  <c r="J6157" i="4"/>
  <c r="K6156" i="4"/>
  <c r="J6156" i="4"/>
  <c r="K6155" i="4"/>
  <c r="J6155" i="4"/>
  <c r="K6154" i="4"/>
  <c r="J6154" i="4"/>
  <c r="K6153" i="4"/>
  <c r="J6153" i="4"/>
  <c r="K6152" i="4"/>
  <c r="J6152" i="4"/>
  <c r="K6151" i="4"/>
  <c r="J6151" i="4"/>
  <c r="K6150" i="4"/>
  <c r="J6150" i="4"/>
  <c r="K6149" i="4"/>
  <c r="J6149" i="4"/>
  <c r="K6148" i="4"/>
  <c r="J6148" i="4"/>
  <c r="K6147" i="4"/>
  <c r="J6147" i="4"/>
  <c r="K6146" i="4"/>
  <c r="J6146" i="4"/>
  <c r="K6145" i="4"/>
  <c r="J6145" i="4"/>
  <c r="K6144" i="4"/>
  <c r="J6144" i="4"/>
  <c r="K6143" i="4"/>
  <c r="J6143" i="4"/>
  <c r="K6142" i="4"/>
  <c r="J6142" i="4"/>
  <c r="K6141" i="4"/>
  <c r="J6141" i="4"/>
  <c r="K6140" i="4"/>
  <c r="J6140" i="4"/>
  <c r="K6139" i="4"/>
  <c r="J6139" i="4"/>
  <c r="K6138" i="4"/>
  <c r="J6138" i="4"/>
  <c r="K6137" i="4"/>
  <c r="J6137" i="4"/>
  <c r="K6136" i="4"/>
  <c r="J6136" i="4"/>
  <c r="K6135" i="4"/>
  <c r="J6135" i="4"/>
  <c r="K6134" i="4"/>
  <c r="J6134" i="4"/>
  <c r="K6133" i="4"/>
  <c r="J6133" i="4"/>
  <c r="K6132" i="4"/>
  <c r="J6132" i="4"/>
  <c r="K6131" i="4"/>
  <c r="J6131" i="4"/>
  <c r="K6130" i="4"/>
  <c r="J6130" i="4"/>
  <c r="K6129" i="4"/>
  <c r="J6129" i="4"/>
  <c r="K6128" i="4"/>
  <c r="J6128" i="4"/>
  <c r="K6127" i="4"/>
  <c r="J6127" i="4"/>
  <c r="K6126" i="4"/>
  <c r="J6126" i="4"/>
  <c r="K6125" i="4"/>
  <c r="J6125" i="4"/>
  <c r="K6124" i="4"/>
  <c r="J6124" i="4"/>
  <c r="K6123" i="4"/>
  <c r="J6123" i="4"/>
  <c r="K6122" i="4"/>
  <c r="J6122" i="4"/>
  <c r="K6121" i="4"/>
  <c r="J6121" i="4"/>
  <c r="K6120" i="4"/>
  <c r="J6120" i="4"/>
  <c r="K6119" i="4"/>
  <c r="J6119" i="4"/>
  <c r="K6118" i="4"/>
  <c r="J6118" i="4"/>
  <c r="K6117" i="4"/>
  <c r="J6117" i="4"/>
  <c r="K6116" i="4"/>
  <c r="J6116" i="4"/>
  <c r="K6115" i="4"/>
  <c r="J6115" i="4"/>
  <c r="K6114" i="4"/>
  <c r="J6114" i="4"/>
  <c r="K6113" i="4"/>
  <c r="J6113" i="4"/>
  <c r="K6112" i="4"/>
  <c r="J6112" i="4"/>
  <c r="K6111" i="4"/>
  <c r="J6111" i="4"/>
  <c r="K6110" i="4"/>
  <c r="J6110" i="4"/>
  <c r="K6109" i="4"/>
  <c r="J6109" i="4"/>
  <c r="K6108" i="4"/>
  <c r="J6108" i="4"/>
  <c r="K6107" i="4"/>
  <c r="J6107" i="4"/>
  <c r="K6106" i="4"/>
  <c r="J6106" i="4"/>
  <c r="K6105" i="4"/>
  <c r="J6105" i="4"/>
  <c r="K6104" i="4"/>
  <c r="J6104" i="4"/>
  <c r="K6103" i="4"/>
  <c r="J6103" i="4"/>
  <c r="K6102" i="4"/>
  <c r="J6102" i="4"/>
  <c r="K6101" i="4"/>
  <c r="J6101" i="4"/>
  <c r="K6100" i="4"/>
  <c r="J6100" i="4"/>
  <c r="K6099" i="4"/>
  <c r="J6099" i="4"/>
  <c r="K6098" i="4"/>
  <c r="J6098" i="4"/>
  <c r="K6097" i="4"/>
  <c r="J6097" i="4"/>
  <c r="K6096" i="4"/>
  <c r="J6096" i="4"/>
  <c r="K6095" i="4"/>
  <c r="J6095" i="4"/>
  <c r="K6094" i="4"/>
  <c r="J6094" i="4"/>
  <c r="K6093" i="4"/>
  <c r="J6093" i="4"/>
  <c r="K6092" i="4"/>
  <c r="J6092" i="4"/>
  <c r="K6091" i="4"/>
  <c r="J6091" i="4"/>
  <c r="K6090" i="4"/>
  <c r="J6090" i="4"/>
  <c r="K6089" i="4"/>
  <c r="J6089" i="4"/>
  <c r="K6088" i="4"/>
  <c r="J6088" i="4"/>
  <c r="K6087" i="4"/>
  <c r="J6087" i="4"/>
  <c r="K6086" i="4"/>
  <c r="J6086" i="4"/>
  <c r="K6085" i="4"/>
  <c r="J6085" i="4"/>
  <c r="K6084" i="4"/>
  <c r="J6084" i="4"/>
  <c r="K6083" i="4"/>
  <c r="J6083" i="4"/>
  <c r="K6082" i="4"/>
  <c r="J6082" i="4"/>
  <c r="K6081" i="4"/>
  <c r="J6081" i="4"/>
  <c r="K6080" i="4"/>
  <c r="J6080" i="4"/>
  <c r="K6079" i="4"/>
  <c r="J6079" i="4"/>
  <c r="K6078" i="4"/>
  <c r="J6078" i="4"/>
  <c r="K6077" i="4"/>
  <c r="J6077" i="4"/>
  <c r="K6076" i="4"/>
  <c r="J6076" i="4"/>
  <c r="K6075" i="4"/>
  <c r="J6075" i="4"/>
  <c r="K6074" i="4"/>
  <c r="J6074" i="4"/>
  <c r="K6073" i="4"/>
  <c r="J6073" i="4"/>
  <c r="K6072" i="4"/>
  <c r="J6072" i="4"/>
  <c r="K6071" i="4"/>
  <c r="J6071" i="4"/>
  <c r="K6070" i="4"/>
  <c r="J6070" i="4"/>
  <c r="K6069" i="4"/>
  <c r="J6069" i="4"/>
  <c r="K6068" i="4"/>
  <c r="J6068" i="4"/>
  <c r="K6067" i="4"/>
  <c r="J6067" i="4"/>
  <c r="K6066" i="4"/>
  <c r="J6066" i="4"/>
  <c r="K6065" i="4"/>
  <c r="J6065" i="4"/>
  <c r="K6064" i="4"/>
  <c r="J6064" i="4"/>
  <c r="K6063" i="4"/>
  <c r="J6063" i="4"/>
  <c r="K6062" i="4"/>
  <c r="J6062" i="4"/>
  <c r="K6061" i="4"/>
  <c r="J6061" i="4"/>
  <c r="K6060" i="4"/>
  <c r="J6060" i="4"/>
  <c r="K6059" i="4"/>
  <c r="J6059" i="4"/>
  <c r="K6058" i="4"/>
  <c r="J6058" i="4"/>
  <c r="K6057" i="4"/>
  <c r="J6057" i="4"/>
  <c r="K6056" i="4"/>
  <c r="J6056" i="4"/>
  <c r="K6055" i="4"/>
  <c r="J6055" i="4"/>
  <c r="K6054" i="4"/>
  <c r="J6054" i="4"/>
  <c r="K6053" i="4"/>
  <c r="J6053" i="4"/>
  <c r="K6052" i="4"/>
  <c r="J6052" i="4"/>
  <c r="K6051" i="4"/>
  <c r="J6051" i="4"/>
  <c r="K6050" i="4"/>
  <c r="J6050" i="4"/>
  <c r="K6049" i="4"/>
  <c r="J6049" i="4"/>
  <c r="K6048" i="4"/>
  <c r="J6048" i="4"/>
  <c r="K6047" i="4"/>
  <c r="J6047" i="4"/>
  <c r="K6046" i="4"/>
  <c r="J6046" i="4"/>
  <c r="K6045" i="4"/>
  <c r="J6045" i="4"/>
  <c r="K6044" i="4"/>
  <c r="J6044" i="4"/>
  <c r="K6043" i="4"/>
  <c r="J6043" i="4"/>
  <c r="K6042" i="4"/>
  <c r="J6042" i="4"/>
  <c r="K6041" i="4"/>
  <c r="J6041" i="4"/>
  <c r="K6040" i="4"/>
  <c r="J6040" i="4"/>
  <c r="K6039" i="4"/>
  <c r="J6039" i="4"/>
  <c r="K6038" i="4"/>
  <c r="J6038" i="4"/>
  <c r="K6037" i="4"/>
  <c r="J6037" i="4"/>
  <c r="K6036" i="4"/>
  <c r="J6036" i="4"/>
  <c r="K6035" i="4"/>
  <c r="J6035" i="4"/>
  <c r="K6034" i="4"/>
  <c r="J6034" i="4"/>
  <c r="K6033" i="4"/>
  <c r="J6033" i="4"/>
  <c r="K6032" i="4"/>
  <c r="J6032" i="4"/>
  <c r="K6031" i="4"/>
  <c r="J6031" i="4"/>
  <c r="K6030" i="4"/>
  <c r="J6030" i="4"/>
  <c r="K6029" i="4"/>
  <c r="J6029" i="4"/>
  <c r="K6028" i="4"/>
  <c r="J6028" i="4"/>
  <c r="K6027" i="4"/>
  <c r="J6027" i="4"/>
  <c r="K6026" i="4"/>
  <c r="J6026" i="4"/>
  <c r="K6025" i="4"/>
  <c r="J6025" i="4"/>
  <c r="K6024" i="4"/>
  <c r="J6024" i="4"/>
  <c r="K6023" i="4"/>
  <c r="J6023" i="4"/>
  <c r="K6022" i="4"/>
  <c r="J6022" i="4"/>
  <c r="K6021" i="4"/>
  <c r="J6021" i="4"/>
  <c r="K6020" i="4"/>
  <c r="J6020" i="4"/>
  <c r="K6019" i="4"/>
  <c r="J6019" i="4"/>
  <c r="K6018" i="4"/>
  <c r="J6018" i="4"/>
  <c r="K6017" i="4"/>
  <c r="J6017" i="4"/>
  <c r="K6016" i="4"/>
  <c r="J6016" i="4"/>
  <c r="K6015" i="4"/>
  <c r="J6015" i="4"/>
  <c r="K6014" i="4"/>
  <c r="J6014" i="4"/>
  <c r="K6013" i="4"/>
  <c r="J6013" i="4"/>
  <c r="K6012" i="4"/>
  <c r="J6012" i="4"/>
  <c r="K6011" i="4"/>
  <c r="J6011" i="4"/>
  <c r="K6010" i="4"/>
  <c r="J6010" i="4"/>
  <c r="K6009" i="4"/>
  <c r="J6009" i="4"/>
  <c r="K6008" i="4"/>
  <c r="J6008" i="4"/>
  <c r="K6007" i="4"/>
  <c r="J6007" i="4"/>
  <c r="K6006" i="4"/>
  <c r="J6006" i="4"/>
  <c r="K6005" i="4"/>
  <c r="J6005" i="4"/>
  <c r="K6004" i="4"/>
  <c r="J6004" i="4"/>
  <c r="K6003" i="4"/>
  <c r="J6003" i="4"/>
  <c r="K6002" i="4"/>
  <c r="J6002" i="4"/>
  <c r="K6001" i="4"/>
  <c r="J6001" i="4"/>
  <c r="K6000" i="4"/>
  <c r="J6000" i="4"/>
  <c r="K5999" i="4"/>
  <c r="J5999" i="4"/>
  <c r="K5998" i="4"/>
  <c r="J5998" i="4"/>
  <c r="K5997" i="4"/>
  <c r="J5997" i="4"/>
  <c r="K5996" i="4"/>
  <c r="J5996" i="4"/>
  <c r="K5995" i="4"/>
  <c r="J5995" i="4"/>
  <c r="K5994" i="4"/>
  <c r="J5994" i="4"/>
  <c r="K5993" i="4"/>
  <c r="J5993" i="4"/>
  <c r="K5992" i="4"/>
  <c r="J5992" i="4"/>
  <c r="K5991" i="4"/>
  <c r="J5991" i="4"/>
  <c r="K5990" i="4"/>
  <c r="J5990" i="4"/>
  <c r="K5989" i="4"/>
  <c r="J5989" i="4"/>
  <c r="K5988" i="4"/>
  <c r="J5988" i="4"/>
  <c r="K5987" i="4"/>
  <c r="J5987" i="4"/>
  <c r="K5986" i="4"/>
  <c r="J5986" i="4"/>
  <c r="K5985" i="4"/>
  <c r="J5985" i="4"/>
  <c r="K5984" i="4"/>
  <c r="J5984" i="4"/>
  <c r="K5983" i="4"/>
  <c r="J5983" i="4"/>
  <c r="K5982" i="4"/>
  <c r="J5982" i="4"/>
  <c r="K5981" i="4"/>
  <c r="J5981" i="4"/>
  <c r="K5980" i="4"/>
  <c r="J5980" i="4"/>
  <c r="K5979" i="4"/>
  <c r="J5979" i="4"/>
  <c r="K5978" i="4"/>
  <c r="J5978" i="4"/>
  <c r="K5977" i="4"/>
  <c r="J5977" i="4"/>
  <c r="K5976" i="4"/>
  <c r="J5976" i="4"/>
  <c r="K5975" i="4"/>
  <c r="J5975" i="4"/>
  <c r="K5974" i="4"/>
  <c r="J5974" i="4"/>
  <c r="K5973" i="4"/>
  <c r="J5973" i="4"/>
  <c r="K5972" i="4"/>
  <c r="J5972" i="4"/>
  <c r="K5971" i="4"/>
  <c r="J5971" i="4"/>
  <c r="K5970" i="4"/>
  <c r="J5970" i="4"/>
  <c r="K5969" i="4"/>
  <c r="J5969" i="4"/>
  <c r="K5968" i="4"/>
  <c r="J5968" i="4"/>
  <c r="K5967" i="4"/>
  <c r="J5967" i="4"/>
  <c r="K5966" i="4"/>
  <c r="J5966" i="4"/>
  <c r="K5965" i="4"/>
  <c r="J5965" i="4"/>
  <c r="K5964" i="4"/>
  <c r="J5964" i="4"/>
  <c r="K5963" i="4"/>
  <c r="J5963" i="4"/>
  <c r="K5962" i="4"/>
  <c r="J5962" i="4"/>
  <c r="K5961" i="4"/>
  <c r="J5961" i="4"/>
  <c r="K5960" i="4"/>
  <c r="J5960" i="4"/>
  <c r="K5959" i="4"/>
  <c r="J5959" i="4"/>
  <c r="K5958" i="4"/>
  <c r="J5958" i="4"/>
  <c r="K5957" i="4"/>
  <c r="J5957" i="4"/>
  <c r="K5956" i="4"/>
  <c r="J5956" i="4"/>
  <c r="K5955" i="4"/>
  <c r="J5955" i="4"/>
  <c r="K5954" i="4"/>
  <c r="J5954" i="4"/>
  <c r="K5953" i="4"/>
  <c r="J5953" i="4"/>
  <c r="K5952" i="4"/>
  <c r="J5952" i="4"/>
  <c r="K5951" i="4"/>
  <c r="J5951" i="4"/>
  <c r="K5950" i="4"/>
  <c r="J5950" i="4"/>
  <c r="K5949" i="4"/>
  <c r="J5949" i="4"/>
  <c r="K5948" i="4"/>
  <c r="J5948" i="4"/>
  <c r="K5947" i="4"/>
  <c r="J5947" i="4"/>
  <c r="K5946" i="4"/>
  <c r="J5946" i="4"/>
  <c r="K5945" i="4"/>
  <c r="J5945" i="4"/>
  <c r="K5944" i="4"/>
  <c r="J5944" i="4"/>
  <c r="K5943" i="4"/>
  <c r="J5943" i="4"/>
  <c r="K5942" i="4"/>
  <c r="J5942" i="4"/>
  <c r="K5941" i="4"/>
  <c r="J5941" i="4"/>
  <c r="K5940" i="4"/>
  <c r="J5940" i="4"/>
  <c r="K5939" i="4"/>
  <c r="J5939" i="4"/>
  <c r="K5938" i="4"/>
  <c r="J5938" i="4"/>
  <c r="K5937" i="4"/>
  <c r="J5937" i="4"/>
  <c r="K5936" i="4"/>
  <c r="J5936" i="4"/>
  <c r="K5935" i="4"/>
  <c r="J5935" i="4"/>
  <c r="K5934" i="4"/>
  <c r="J5934" i="4"/>
  <c r="K5933" i="4"/>
  <c r="J5933" i="4"/>
  <c r="K5932" i="4"/>
  <c r="J5932" i="4"/>
  <c r="K5931" i="4"/>
  <c r="J5931" i="4"/>
  <c r="K5930" i="4"/>
  <c r="J5930" i="4"/>
  <c r="K5929" i="4"/>
  <c r="J5929" i="4"/>
  <c r="K5928" i="4"/>
  <c r="J5928" i="4"/>
  <c r="K5927" i="4"/>
  <c r="J5927" i="4"/>
  <c r="K5926" i="4"/>
  <c r="J5926" i="4"/>
  <c r="K5925" i="4"/>
  <c r="J5925" i="4"/>
  <c r="K5924" i="4"/>
  <c r="J5924" i="4"/>
  <c r="K5923" i="4"/>
  <c r="J5923" i="4"/>
  <c r="K5922" i="4"/>
  <c r="J5922" i="4"/>
  <c r="K5921" i="4"/>
  <c r="J5921" i="4"/>
  <c r="K5920" i="4"/>
  <c r="J5920" i="4"/>
  <c r="K5919" i="4"/>
  <c r="J5919" i="4"/>
  <c r="K5918" i="4"/>
  <c r="J5918" i="4"/>
  <c r="K5917" i="4"/>
  <c r="J5917" i="4"/>
  <c r="K5916" i="4"/>
  <c r="J5916" i="4"/>
  <c r="K5915" i="4"/>
  <c r="J5915" i="4"/>
  <c r="K5914" i="4"/>
  <c r="J5914" i="4"/>
  <c r="K5913" i="4"/>
  <c r="J5913" i="4"/>
  <c r="K5912" i="4"/>
  <c r="J5912" i="4"/>
  <c r="K5911" i="4"/>
  <c r="J5911" i="4"/>
  <c r="K5910" i="4"/>
  <c r="J5910" i="4"/>
  <c r="K5909" i="4"/>
  <c r="J5909" i="4"/>
  <c r="K5908" i="4"/>
  <c r="J5908" i="4"/>
  <c r="K5907" i="4"/>
  <c r="J5907" i="4"/>
  <c r="K5906" i="4"/>
  <c r="J5906" i="4"/>
  <c r="K5905" i="4"/>
  <c r="J5905" i="4"/>
  <c r="K5904" i="4"/>
  <c r="J5904" i="4"/>
  <c r="K5903" i="4"/>
  <c r="J5903" i="4"/>
  <c r="K5902" i="4"/>
  <c r="J5902" i="4"/>
  <c r="K5901" i="4"/>
  <c r="J5901" i="4"/>
  <c r="K5900" i="4"/>
  <c r="J5900" i="4"/>
  <c r="K5899" i="4"/>
  <c r="J5899" i="4"/>
  <c r="K5898" i="4"/>
  <c r="J5898" i="4"/>
  <c r="K5897" i="4"/>
  <c r="J5897" i="4"/>
  <c r="K5896" i="4"/>
  <c r="J5896" i="4"/>
  <c r="K5895" i="4"/>
  <c r="J5895" i="4"/>
  <c r="K5894" i="4"/>
  <c r="J5894" i="4"/>
  <c r="K5893" i="4"/>
  <c r="J5893" i="4"/>
  <c r="K5892" i="4"/>
  <c r="J5892" i="4"/>
  <c r="K5891" i="4"/>
  <c r="J5891" i="4"/>
  <c r="K5890" i="4"/>
  <c r="J5890" i="4"/>
  <c r="K5889" i="4"/>
  <c r="J5889" i="4"/>
  <c r="K5888" i="4"/>
  <c r="J5888" i="4"/>
  <c r="K5887" i="4"/>
  <c r="J5887" i="4"/>
  <c r="K5886" i="4"/>
  <c r="J5886" i="4"/>
  <c r="K5885" i="4"/>
  <c r="J5885" i="4"/>
  <c r="K5884" i="4"/>
  <c r="J5884" i="4"/>
  <c r="K5883" i="4"/>
  <c r="J5883" i="4"/>
  <c r="K5882" i="4"/>
  <c r="J5882" i="4"/>
  <c r="K5881" i="4"/>
  <c r="J5881" i="4"/>
  <c r="K5880" i="4"/>
  <c r="J5880" i="4"/>
  <c r="K5879" i="4"/>
  <c r="J5879" i="4"/>
  <c r="K5878" i="4"/>
  <c r="J5878" i="4"/>
  <c r="K5877" i="4"/>
  <c r="J5877" i="4"/>
  <c r="K5876" i="4"/>
  <c r="J5876" i="4"/>
  <c r="K5875" i="4"/>
  <c r="J5875" i="4"/>
  <c r="K5874" i="4"/>
  <c r="J5874" i="4"/>
  <c r="K5873" i="4"/>
  <c r="J5873" i="4"/>
  <c r="K5872" i="4"/>
  <c r="J5872" i="4"/>
  <c r="K5871" i="4"/>
  <c r="J5871" i="4"/>
  <c r="K5870" i="4"/>
  <c r="J5870" i="4"/>
  <c r="K5869" i="4"/>
  <c r="J5869" i="4"/>
  <c r="K5868" i="4"/>
  <c r="J5868" i="4"/>
  <c r="K5867" i="4"/>
  <c r="J5867" i="4"/>
  <c r="K5866" i="4"/>
  <c r="J5866" i="4"/>
  <c r="K5865" i="4"/>
  <c r="J5865" i="4"/>
  <c r="K5864" i="4"/>
  <c r="J5864" i="4"/>
  <c r="K5863" i="4"/>
  <c r="J5863" i="4"/>
  <c r="K5862" i="4"/>
  <c r="J5862" i="4"/>
  <c r="K5861" i="4"/>
  <c r="J5861" i="4"/>
  <c r="K5860" i="4"/>
  <c r="J5860" i="4"/>
  <c r="K5859" i="4"/>
  <c r="J5859" i="4"/>
  <c r="K5858" i="4"/>
  <c r="J5858" i="4"/>
  <c r="K5857" i="4"/>
  <c r="J5857" i="4"/>
  <c r="K5856" i="4"/>
  <c r="J5856" i="4"/>
  <c r="K5855" i="4"/>
  <c r="J5855" i="4"/>
  <c r="K5854" i="4"/>
  <c r="J5854" i="4"/>
  <c r="K5853" i="4"/>
  <c r="J5853" i="4"/>
  <c r="K5852" i="4"/>
  <c r="J5852" i="4"/>
  <c r="K5851" i="4"/>
  <c r="J5851" i="4"/>
  <c r="K5850" i="4"/>
  <c r="J5850" i="4"/>
  <c r="K5849" i="4"/>
  <c r="J5849" i="4"/>
  <c r="K5848" i="4"/>
  <c r="J5848" i="4"/>
  <c r="K5847" i="4"/>
  <c r="J5847" i="4"/>
  <c r="K5846" i="4"/>
  <c r="J5846" i="4"/>
  <c r="K5845" i="4"/>
  <c r="J5845" i="4"/>
  <c r="K5844" i="4"/>
  <c r="J5844" i="4"/>
  <c r="K5843" i="4"/>
  <c r="J5843" i="4"/>
  <c r="K5842" i="4"/>
  <c r="J5842" i="4"/>
  <c r="K5841" i="4"/>
  <c r="J5841" i="4"/>
  <c r="K5840" i="4"/>
  <c r="J5840" i="4"/>
  <c r="K5839" i="4"/>
  <c r="J5839" i="4"/>
  <c r="K5838" i="4"/>
  <c r="J5838" i="4"/>
  <c r="K5837" i="4"/>
  <c r="J5837" i="4"/>
  <c r="K5836" i="4"/>
  <c r="J5836" i="4"/>
  <c r="K5835" i="4"/>
  <c r="J5835" i="4"/>
  <c r="K5834" i="4"/>
  <c r="J5834" i="4"/>
  <c r="K5833" i="4"/>
  <c r="J5833" i="4"/>
  <c r="K5832" i="4"/>
  <c r="J5832" i="4"/>
  <c r="K5831" i="4"/>
  <c r="J5831" i="4"/>
  <c r="K5830" i="4"/>
  <c r="J5830" i="4"/>
  <c r="K5829" i="4"/>
  <c r="J5829" i="4"/>
  <c r="K5828" i="4"/>
  <c r="J5828" i="4"/>
  <c r="K5827" i="4"/>
  <c r="J5827" i="4"/>
  <c r="K5826" i="4"/>
  <c r="J5826" i="4"/>
  <c r="K5825" i="4"/>
  <c r="J5825" i="4"/>
  <c r="K5824" i="4"/>
  <c r="J5824" i="4"/>
  <c r="K5823" i="4"/>
  <c r="J5823" i="4"/>
  <c r="K5822" i="4"/>
  <c r="J5822" i="4"/>
  <c r="K5821" i="4"/>
  <c r="J5821" i="4"/>
  <c r="K5820" i="4"/>
  <c r="J5820" i="4"/>
  <c r="K5819" i="4"/>
  <c r="J5819" i="4"/>
  <c r="K5818" i="4"/>
  <c r="J5818" i="4"/>
  <c r="K5817" i="4"/>
  <c r="J5817" i="4"/>
  <c r="K5816" i="4"/>
  <c r="J5816" i="4"/>
  <c r="K5815" i="4"/>
  <c r="J5815" i="4"/>
  <c r="K5814" i="4"/>
  <c r="J5814" i="4"/>
  <c r="K5813" i="4"/>
  <c r="J5813" i="4"/>
  <c r="K5812" i="4"/>
  <c r="J5812" i="4"/>
  <c r="K5811" i="4"/>
  <c r="J5811" i="4"/>
  <c r="K5810" i="4"/>
  <c r="J5810" i="4"/>
  <c r="K5809" i="4"/>
  <c r="J5809" i="4"/>
  <c r="K5808" i="4"/>
  <c r="J5808" i="4"/>
  <c r="K5807" i="4"/>
  <c r="J5807" i="4"/>
  <c r="K5806" i="4"/>
  <c r="J5806" i="4"/>
  <c r="K5805" i="4"/>
  <c r="J5805" i="4"/>
  <c r="K5804" i="4"/>
  <c r="J5804" i="4"/>
  <c r="K5803" i="4"/>
  <c r="J5803" i="4"/>
  <c r="K5802" i="4"/>
  <c r="J5802" i="4"/>
  <c r="K5801" i="4"/>
  <c r="J5801" i="4"/>
  <c r="K5800" i="4"/>
  <c r="J5800" i="4"/>
  <c r="K5799" i="4"/>
  <c r="J5799" i="4"/>
  <c r="K5798" i="4"/>
  <c r="J5798" i="4"/>
  <c r="K5797" i="4"/>
  <c r="J5797" i="4"/>
  <c r="K5796" i="4"/>
  <c r="J5796" i="4"/>
  <c r="K5795" i="4"/>
  <c r="J5795" i="4"/>
  <c r="K5794" i="4"/>
  <c r="J5794" i="4"/>
  <c r="K5793" i="4"/>
  <c r="J5793" i="4"/>
  <c r="K5792" i="4"/>
  <c r="J5792" i="4"/>
  <c r="K5791" i="4"/>
  <c r="J5791" i="4"/>
  <c r="K5790" i="4"/>
  <c r="J5790" i="4"/>
  <c r="K5789" i="4"/>
  <c r="J5789" i="4"/>
  <c r="K5788" i="4"/>
  <c r="J5788" i="4"/>
  <c r="K5787" i="4"/>
  <c r="J5787" i="4"/>
  <c r="K5786" i="4"/>
  <c r="J5786" i="4"/>
  <c r="K5785" i="4"/>
  <c r="J5785" i="4"/>
  <c r="K5784" i="4"/>
  <c r="J5784" i="4"/>
  <c r="K5783" i="4"/>
  <c r="J5783" i="4"/>
  <c r="K5782" i="4"/>
  <c r="J5782" i="4"/>
  <c r="K5781" i="4"/>
  <c r="J5781" i="4"/>
  <c r="K5780" i="4"/>
  <c r="J5780" i="4"/>
  <c r="K5779" i="4"/>
  <c r="J5779" i="4"/>
  <c r="K5778" i="4"/>
  <c r="J5778" i="4"/>
  <c r="K5777" i="4"/>
  <c r="J5777" i="4"/>
  <c r="K5776" i="4"/>
  <c r="J5776" i="4"/>
  <c r="K5775" i="4"/>
  <c r="J5775" i="4"/>
  <c r="K5774" i="4"/>
  <c r="J5774" i="4"/>
  <c r="K5773" i="4"/>
  <c r="J5773" i="4"/>
  <c r="K5772" i="4"/>
  <c r="J5772" i="4"/>
  <c r="K5771" i="4"/>
  <c r="J5771" i="4"/>
  <c r="K5770" i="4"/>
  <c r="J5770" i="4"/>
  <c r="K5769" i="4"/>
  <c r="J5769" i="4"/>
  <c r="K5768" i="4"/>
  <c r="J5768" i="4"/>
  <c r="K5767" i="4"/>
  <c r="J5767" i="4"/>
  <c r="K5766" i="4"/>
  <c r="J5766" i="4"/>
  <c r="K5765" i="4"/>
  <c r="J5765" i="4"/>
  <c r="K5764" i="4"/>
  <c r="J5764" i="4"/>
  <c r="K5763" i="4"/>
  <c r="J5763" i="4"/>
  <c r="K5762" i="4"/>
  <c r="J5762" i="4"/>
  <c r="K5761" i="4"/>
  <c r="J5761" i="4"/>
  <c r="K5760" i="4"/>
  <c r="J5760" i="4"/>
  <c r="K5759" i="4"/>
  <c r="J5759" i="4"/>
  <c r="K5758" i="4"/>
  <c r="J5758" i="4"/>
  <c r="K5757" i="4"/>
  <c r="J5757" i="4"/>
  <c r="K5756" i="4"/>
  <c r="J5756" i="4"/>
  <c r="K5755" i="4"/>
  <c r="J5755" i="4"/>
  <c r="K5754" i="4"/>
  <c r="J5754" i="4"/>
  <c r="K5753" i="4"/>
  <c r="J5753" i="4"/>
  <c r="K5752" i="4"/>
  <c r="J5752" i="4"/>
  <c r="K5751" i="4"/>
  <c r="J5751" i="4"/>
  <c r="K5750" i="4"/>
  <c r="J5750" i="4"/>
  <c r="K5749" i="4"/>
  <c r="J5749" i="4"/>
  <c r="K5748" i="4"/>
  <c r="J5748" i="4"/>
  <c r="K5747" i="4"/>
  <c r="J5747" i="4"/>
  <c r="K5746" i="4"/>
  <c r="J5746" i="4"/>
  <c r="K5745" i="4"/>
  <c r="J5745" i="4"/>
  <c r="K5744" i="4"/>
  <c r="J5744" i="4"/>
  <c r="K5743" i="4"/>
  <c r="J5743" i="4"/>
  <c r="K5742" i="4"/>
  <c r="J5742" i="4"/>
  <c r="K5741" i="4"/>
  <c r="J5741" i="4"/>
  <c r="K5740" i="4"/>
  <c r="J5740" i="4"/>
  <c r="K5739" i="4"/>
  <c r="J5739" i="4"/>
  <c r="K5738" i="4"/>
  <c r="J5738" i="4"/>
  <c r="K5737" i="4"/>
  <c r="J5737" i="4"/>
  <c r="K5736" i="4"/>
  <c r="J5736" i="4"/>
  <c r="K5735" i="4"/>
  <c r="J5735" i="4"/>
  <c r="K5734" i="4"/>
  <c r="J5734" i="4"/>
  <c r="K5733" i="4"/>
  <c r="J5733" i="4"/>
  <c r="K5732" i="4"/>
  <c r="J5732" i="4"/>
  <c r="K5731" i="4"/>
  <c r="J5731" i="4"/>
  <c r="K5730" i="4"/>
  <c r="J5730" i="4"/>
  <c r="K5729" i="4"/>
  <c r="J5729" i="4"/>
  <c r="K5728" i="4"/>
  <c r="J5728" i="4"/>
  <c r="K5727" i="4"/>
  <c r="J5727" i="4"/>
  <c r="K5726" i="4"/>
  <c r="J5726" i="4"/>
  <c r="K5725" i="4"/>
  <c r="J5725" i="4"/>
  <c r="K5724" i="4"/>
  <c r="J5724" i="4"/>
  <c r="K5723" i="4"/>
  <c r="J5723" i="4"/>
  <c r="K5722" i="4"/>
  <c r="J5722" i="4"/>
  <c r="K5721" i="4"/>
  <c r="J5721" i="4"/>
  <c r="K5720" i="4"/>
  <c r="J5720" i="4"/>
  <c r="K5719" i="4"/>
  <c r="J5719" i="4"/>
  <c r="K5718" i="4"/>
  <c r="J5718" i="4"/>
  <c r="K5717" i="4"/>
  <c r="J5717" i="4"/>
  <c r="K5716" i="4"/>
  <c r="J5716" i="4"/>
  <c r="K5715" i="4"/>
  <c r="J5715" i="4"/>
  <c r="K5714" i="4"/>
  <c r="J5714" i="4"/>
  <c r="K5713" i="4"/>
  <c r="J5713" i="4"/>
  <c r="K5712" i="4"/>
  <c r="J5712" i="4"/>
  <c r="K5711" i="4"/>
  <c r="J5711" i="4"/>
  <c r="K5710" i="4"/>
  <c r="J5710" i="4"/>
  <c r="K5709" i="4"/>
  <c r="J5709" i="4"/>
  <c r="K5708" i="4"/>
  <c r="J5708" i="4"/>
  <c r="K5707" i="4"/>
  <c r="J5707" i="4"/>
  <c r="K5706" i="4"/>
  <c r="J5706" i="4"/>
  <c r="K5705" i="4"/>
  <c r="J5705" i="4"/>
  <c r="K5704" i="4"/>
  <c r="J5704" i="4"/>
  <c r="K5703" i="4"/>
  <c r="J5703" i="4"/>
  <c r="K5702" i="4"/>
  <c r="J5702" i="4"/>
  <c r="K5701" i="4"/>
  <c r="J5701" i="4"/>
  <c r="K5700" i="4"/>
  <c r="J5700" i="4"/>
  <c r="K5699" i="4"/>
  <c r="J5699" i="4"/>
  <c r="K5698" i="4"/>
  <c r="J5698" i="4"/>
  <c r="K5697" i="4"/>
  <c r="J5697" i="4"/>
  <c r="K5696" i="4"/>
  <c r="J5696" i="4"/>
  <c r="K5695" i="4"/>
  <c r="J5695" i="4"/>
  <c r="K5694" i="4"/>
  <c r="J5694" i="4"/>
  <c r="K5693" i="4"/>
  <c r="J5693" i="4"/>
  <c r="K5692" i="4"/>
  <c r="J5692" i="4"/>
  <c r="K5691" i="4"/>
  <c r="J5691" i="4"/>
  <c r="K5690" i="4"/>
  <c r="J5690" i="4"/>
  <c r="K5689" i="4"/>
  <c r="J5689" i="4"/>
  <c r="K5688" i="4"/>
  <c r="J5688" i="4"/>
  <c r="K5687" i="4"/>
  <c r="J5687" i="4"/>
  <c r="K5686" i="4"/>
  <c r="J5686" i="4"/>
  <c r="K5685" i="4"/>
  <c r="J5685" i="4"/>
  <c r="K5684" i="4"/>
  <c r="J5684" i="4"/>
  <c r="K5683" i="4"/>
  <c r="J5683" i="4"/>
  <c r="K5682" i="4"/>
  <c r="J5682" i="4"/>
  <c r="K5681" i="4"/>
  <c r="J5681" i="4"/>
  <c r="K5680" i="4"/>
  <c r="J5680" i="4"/>
  <c r="K5679" i="4"/>
  <c r="J5679" i="4"/>
  <c r="K5678" i="4"/>
  <c r="J5678" i="4"/>
  <c r="K5677" i="4"/>
  <c r="J5677" i="4"/>
  <c r="K5676" i="4"/>
  <c r="J5676" i="4"/>
  <c r="K5675" i="4"/>
  <c r="J5675" i="4"/>
  <c r="K5674" i="4"/>
  <c r="J5674" i="4"/>
  <c r="K5673" i="4"/>
  <c r="J5673" i="4"/>
  <c r="K5672" i="4"/>
  <c r="J5672" i="4"/>
  <c r="K5671" i="4"/>
  <c r="J5671" i="4"/>
  <c r="K5670" i="4"/>
  <c r="J5670" i="4"/>
  <c r="K5669" i="4"/>
  <c r="J5669" i="4"/>
  <c r="K5668" i="4"/>
  <c r="J5668" i="4"/>
  <c r="K5667" i="4"/>
  <c r="J5667" i="4"/>
  <c r="K5666" i="4"/>
  <c r="J5666" i="4"/>
  <c r="K5665" i="4"/>
  <c r="J5665" i="4"/>
  <c r="K5664" i="4"/>
  <c r="J5664" i="4"/>
  <c r="K5663" i="4"/>
  <c r="J5663" i="4"/>
  <c r="K5662" i="4"/>
  <c r="J5662" i="4"/>
  <c r="K5661" i="4"/>
  <c r="J5661" i="4"/>
  <c r="K5660" i="4"/>
  <c r="J5660" i="4"/>
  <c r="K5659" i="4"/>
  <c r="J5659" i="4"/>
  <c r="K5658" i="4"/>
  <c r="J5658" i="4"/>
  <c r="K5657" i="4"/>
  <c r="J5657" i="4"/>
  <c r="K5656" i="4"/>
  <c r="J5656" i="4"/>
  <c r="K5655" i="4"/>
  <c r="J5655" i="4"/>
  <c r="K5654" i="4"/>
  <c r="J5654" i="4"/>
  <c r="K5653" i="4"/>
  <c r="J5653" i="4"/>
  <c r="K5652" i="4"/>
  <c r="J5652" i="4"/>
  <c r="K5651" i="4"/>
  <c r="J5651" i="4"/>
  <c r="K5650" i="4"/>
  <c r="J5650" i="4"/>
  <c r="K5649" i="4"/>
  <c r="J5649" i="4"/>
  <c r="K5648" i="4"/>
  <c r="J5648" i="4"/>
  <c r="K5647" i="4"/>
  <c r="J5647" i="4"/>
  <c r="K5646" i="4"/>
  <c r="J5646" i="4"/>
  <c r="K5645" i="4"/>
  <c r="J5645" i="4"/>
  <c r="K5644" i="4"/>
  <c r="J5644" i="4"/>
  <c r="K5643" i="4"/>
  <c r="J5643" i="4"/>
  <c r="K5642" i="4"/>
  <c r="J5642" i="4"/>
  <c r="K5641" i="4"/>
  <c r="J5641" i="4"/>
  <c r="K5640" i="4"/>
  <c r="J5640" i="4"/>
  <c r="K5639" i="4"/>
  <c r="J5639" i="4"/>
  <c r="K5638" i="4"/>
  <c r="J5638" i="4"/>
  <c r="K5637" i="4"/>
  <c r="J5637" i="4"/>
  <c r="K5636" i="4"/>
  <c r="J5636" i="4"/>
  <c r="K5635" i="4"/>
  <c r="J5635" i="4"/>
  <c r="K5634" i="4"/>
  <c r="J5634" i="4"/>
  <c r="K5633" i="4"/>
  <c r="J5633" i="4"/>
  <c r="K5632" i="4"/>
  <c r="J5632" i="4"/>
  <c r="K5631" i="4"/>
  <c r="J5631" i="4"/>
  <c r="K5630" i="4"/>
  <c r="J5630" i="4"/>
  <c r="K5629" i="4"/>
  <c r="J5629" i="4"/>
  <c r="K5628" i="4"/>
  <c r="J5628" i="4"/>
  <c r="K5627" i="4"/>
  <c r="J5627" i="4"/>
  <c r="K5626" i="4"/>
  <c r="J5626" i="4"/>
  <c r="K5625" i="4"/>
  <c r="J5625" i="4"/>
  <c r="K5624" i="4"/>
  <c r="J5624" i="4"/>
  <c r="K5623" i="4"/>
  <c r="J5623" i="4"/>
  <c r="K5622" i="4"/>
  <c r="J5622" i="4"/>
  <c r="K5621" i="4"/>
  <c r="J5621" i="4"/>
  <c r="K5620" i="4"/>
  <c r="J5620" i="4"/>
  <c r="K5619" i="4"/>
  <c r="J5619" i="4"/>
  <c r="K5618" i="4"/>
  <c r="J5618" i="4"/>
  <c r="K5617" i="4"/>
  <c r="J5617" i="4"/>
  <c r="K5616" i="4"/>
  <c r="J5616" i="4"/>
  <c r="K5615" i="4"/>
  <c r="J5615" i="4"/>
  <c r="K5614" i="4"/>
  <c r="J5614" i="4"/>
  <c r="K5613" i="4"/>
  <c r="J5613" i="4"/>
  <c r="K5612" i="4"/>
  <c r="J5612" i="4"/>
  <c r="K5611" i="4"/>
  <c r="J5611" i="4"/>
  <c r="K5610" i="4"/>
  <c r="J5610" i="4"/>
  <c r="K5609" i="4"/>
  <c r="J5609" i="4"/>
  <c r="K5608" i="4"/>
  <c r="J5608" i="4"/>
  <c r="K5607" i="4"/>
  <c r="J5607" i="4"/>
  <c r="K5606" i="4"/>
  <c r="J5606" i="4"/>
  <c r="K5605" i="4"/>
  <c r="J5605" i="4"/>
  <c r="K5604" i="4"/>
  <c r="J5604" i="4"/>
  <c r="K5603" i="4"/>
  <c r="J5603" i="4"/>
  <c r="K5602" i="4"/>
  <c r="J5602" i="4"/>
  <c r="K5601" i="4"/>
  <c r="J5601" i="4"/>
  <c r="K5600" i="4"/>
  <c r="J5600" i="4"/>
  <c r="K5599" i="4"/>
  <c r="J5599" i="4"/>
  <c r="K5598" i="4"/>
  <c r="J5598" i="4"/>
  <c r="K5597" i="4"/>
  <c r="J5597" i="4"/>
  <c r="K5596" i="4"/>
  <c r="J5596" i="4"/>
  <c r="K5595" i="4"/>
  <c r="J5595" i="4"/>
  <c r="K5594" i="4"/>
  <c r="J5594" i="4"/>
  <c r="K5593" i="4"/>
  <c r="J5593" i="4"/>
  <c r="K5592" i="4"/>
  <c r="J5592" i="4"/>
  <c r="K5591" i="4"/>
  <c r="J5591" i="4"/>
  <c r="K5590" i="4"/>
  <c r="J5590" i="4"/>
  <c r="K5589" i="4"/>
  <c r="J5589" i="4"/>
  <c r="K5588" i="4"/>
  <c r="J5588" i="4"/>
  <c r="K5587" i="4"/>
  <c r="J5587" i="4"/>
  <c r="K5586" i="4"/>
  <c r="J5586" i="4"/>
  <c r="K5585" i="4"/>
  <c r="J5585" i="4"/>
  <c r="K5584" i="4"/>
  <c r="J5584" i="4"/>
  <c r="K5583" i="4"/>
  <c r="J5583" i="4"/>
  <c r="K5582" i="4"/>
  <c r="J5582" i="4"/>
  <c r="K5581" i="4"/>
  <c r="J5581" i="4"/>
  <c r="K5580" i="4"/>
  <c r="J5580" i="4"/>
  <c r="K5579" i="4"/>
  <c r="J5579" i="4"/>
  <c r="K5578" i="4"/>
  <c r="J5578" i="4"/>
  <c r="K5577" i="4"/>
  <c r="J5577" i="4"/>
  <c r="K5576" i="4"/>
  <c r="J5576" i="4"/>
  <c r="K5575" i="4"/>
  <c r="J5575" i="4"/>
  <c r="K5574" i="4"/>
  <c r="J5574" i="4"/>
  <c r="K5573" i="4"/>
  <c r="J5573" i="4"/>
  <c r="K5572" i="4"/>
  <c r="J5572" i="4"/>
  <c r="K5571" i="4"/>
  <c r="J5571" i="4"/>
  <c r="K5570" i="4"/>
  <c r="J5570" i="4"/>
  <c r="K5569" i="4"/>
  <c r="J5569" i="4"/>
  <c r="K5568" i="4"/>
  <c r="J5568" i="4"/>
  <c r="K5567" i="4"/>
  <c r="J5567" i="4"/>
  <c r="K5566" i="4"/>
  <c r="J5566" i="4"/>
  <c r="K5565" i="4"/>
  <c r="J5565" i="4"/>
  <c r="K5564" i="4"/>
  <c r="J5564" i="4"/>
  <c r="K5563" i="4"/>
  <c r="J5563" i="4"/>
  <c r="K5562" i="4"/>
  <c r="J5562" i="4"/>
  <c r="K5561" i="4"/>
  <c r="J5561" i="4"/>
  <c r="K5560" i="4"/>
  <c r="J5560" i="4"/>
  <c r="K5559" i="4"/>
  <c r="J5559" i="4"/>
  <c r="K5558" i="4"/>
  <c r="J5558" i="4"/>
  <c r="K5557" i="4"/>
  <c r="J5557" i="4"/>
  <c r="K5556" i="4"/>
  <c r="J5556" i="4"/>
  <c r="K5555" i="4"/>
  <c r="J5555" i="4"/>
  <c r="K5554" i="4"/>
  <c r="J5554" i="4"/>
  <c r="K5553" i="4"/>
  <c r="J5553" i="4"/>
  <c r="K5552" i="4"/>
  <c r="J5552" i="4"/>
  <c r="K5551" i="4"/>
  <c r="J5551" i="4"/>
  <c r="K5550" i="4"/>
  <c r="J5550" i="4"/>
  <c r="K5549" i="4"/>
  <c r="J5549" i="4"/>
  <c r="K5548" i="4"/>
  <c r="J5548" i="4"/>
  <c r="K5547" i="4"/>
  <c r="J5547" i="4"/>
  <c r="K5546" i="4"/>
  <c r="J5546" i="4"/>
  <c r="K5545" i="4"/>
  <c r="J5545" i="4"/>
  <c r="K5544" i="4"/>
  <c r="J5544" i="4"/>
  <c r="K5543" i="4"/>
  <c r="J5543" i="4"/>
  <c r="K5542" i="4"/>
  <c r="J5542" i="4"/>
  <c r="K5541" i="4"/>
  <c r="J5541" i="4"/>
  <c r="K5540" i="4"/>
  <c r="J5540" i="4"/>
  <c r="K5539" i="4"/>
  <c r="J5539" i="4"/>
  <c r="K5538" i="4"/>
  <c r="J5538" i="4"/>
  <c r="K5537" i="4"/>
  <c r="J5537" i="4"/>
  <c r="K5536" i="4"/>
  <c r="J5536" i="4"/>
  <c r="K5535" i="4"/>
  <c r="J5535" i="4"/>
  <c r="K5534" i="4"/>
  <c r="J5534" i="4"/>
  <c r="K5533" i="4"/>
  <c r="J5533" i="4"/>
  <c r="K5532" i="4"/>
  <c r="J5532" i="4"/>
  <c r="K5531" i="4"/>
  <c r="J5531" i="4"/>
  <c r="K5530" i="4"/>
  <c r="J5530" i="4"/>
  <c r="K5529" i="4"/>
  <c r="J5529" i="4"/>
  <c r="K5528" i="4"/>
  <c r="J5528" i="4"/>
  <c r="K5527" i="4"/>
  <c r="J5527" i="4"/>
  <c r="K5526" i="4"/>
  <c r="J5526" i="4"/>
  <c r="K5525" i="4"/>
  <c r="J5525" i="4"/>
  <c r="K5524" i="4"/>
  <c r="J5524" i="4"/>
  <c r="K5523" i="4"/>
  <c r="J5523" i="4"/>
  <c r="K5522" i="4"/>
  <c r="J5522" i="4"/>
  <c r="K5521" i="4"/>
  <c r="J5521" i="4"/>
  <c r="K5520" i="4"/>
  <c r="J5520" i="4"/>
  <c r="K5519" i="4"/>
  <c r="J5519" i="4"/>
  <c r="K5518" i="4"/>
  <c r="J5518" i="4"/>
  <c r="K5517" i="4"/>
  <c r="J5517" i="4"/>
  <c r="K5516" i="4"/>
  <c r="J5516" i="4"/>
  <c r="K5515" i="4"/>
  <c r="J5515" i="4"/>
  <c r="K5514" i="4"/>
  <c r="J5514" i="4"/>
  <c r="K5513" i="4"/>
  <c r="J5513" i="4"/>
  <c r="K5512" i="4"/>
  <c r="J5512" i="4"/>
  <c r="K5511" i="4"/>
  <c r="J5511" i="4"/>
  <c r="K5510" i="4"/>
  <c r="J5510" i="4"/>
  <c r="K5509" i="4"/>
  <c r="J5509" i="4"/>
  <c r="K5508" i="4"/>
  <c r="J5508" i="4"/>
  <c r="K5507" i="4"/>
  <c r="J5507" i="4"/>
  <c r="K5506" i="4"/>
  <c r="J5506" i="4"/>
  <c r="K5505" i="4"/>
  <c r="J5505" i="4"/>
  <c r="K5504" i="4"/>
  <c r="J5504" i="4"/>
  <c r="K5503" i="4"/>
  <c r="J5503" i="4"/>
  <c r="K5502" i="4"/>
  <c r="J5502" i="4"/>
  <c r="K5501" i="4"/>
  <c r="J5501" i="4"/>
  <c r="K5500" i="4"/>
  <c r="J5500" i="4"/>
  <c r="K5499" i="4"/>
  <c r="J5499" i="4"/>
  <c r="K5498" i="4"/>
  <c r="J5498" i="4"/>
  <c r="K5497" i="4"/>
  <c r="J5497" i="4"/>
  <c r="K5496" i="4"/>
  <c r="J5496" i="4"/>
  <c r="K5495" i="4"/>
  <c r="J5495" i="4"/>
  <c r="K5494" i="4"/>
  <c r="J5494" i="4"/>
  <c r="K5493" i="4"/>
  <c r="J5493" i="4"/>
  <c r="K5492" i="4"/>
  <c r="J5492" i="4"/>
  <c r="K5491" i="4"/>
  <c r="J5491" i="4"/>
  <c r="K5490" i="4"/>
  <c r="J5490" i="4"/>
  <c r="K5489" i="4"/>
  <c r="J5489" i="4"/>
  <c r="K5488" i="4"/>
  <c r="J5488" i="4"/>
  <c r="K5487" i="4"/>
  <c r="J5487" i="4"/>
  <c r="K5486" i="4"/>
  <c r="J5486" i="4"/>
  <c r="K5485" i="4"/>
  <c r="J5485" i="4"/>
  <c r="K5484" i="4"/>
  <c r="J5484" i="4"/>
  <c r="K5483" i="4"/>
  <c r="J5483" i="4"/>
  <c r="K5482" i="4"/>
  <c r="J5482" i="4"/>
  <c r="K5481" i="4"/>
  <c r="J5481" i="4"/>
  <c r="K5480" i="4"/>
  <c r="J5480" i="4"/>
  <c r="K5479" i="4"/>
  <c r="J5479" i="4"/>
  <c r="K5478" i="4"/>
  <c r="J5478" i="4"/>
  <c r="K5477" i="4"/>
  <c r="J5477" i="4"/>
  <c r="K5476" i="4"/>
  <c r="J5476" i="4"/>
  <c r="K5475" i="4"/>
  <c r="J5475" i="4"/>
  <c r="K5474" i="4"/>
  <c r="J5474" i="4"/>
  <c r="K5473" i="4"/>
  <c r="J5473" i="4"/>
  <c r="K5472" i="4"/>
  <c r="J5472" i="4"/>
  <c r="K5471" i="4"/>
  <c r="J5471" i="4"/>
  <c r="K5470" i="4"/>
  <c r="J5470" i="4"/>
  <c r="K5469" i="4"/>
  <c r="J5469" i="4"/>
  <c r="K5468" i="4"/>
  <c r="J5468" i="4"/>
  <c r="K5467" i="4"/>
  <c r="J5467" i="4"/>
  <c r="K5466" i="4"/>
  <c r="J5466" i="4"/>
  <c r="K5465" i="4"/>
  <c r="J5465" i="4"/>
  <c r="K5464" i="4"/>
  <c r="J5464" i="4"/>
  <c r="K5463" i="4"/>
  <c r="J5463" i="4"/>
  <c r="K5462" i="4"/>
  <c r="J5462" i="4"/>
  <c r="K5461" i="4"/>
  <c r="J5461" i="4"/>
  <c r="K5460" i="4"/>
  <c r="J5460" i="4"/>
  <c r="K5459" i="4"/>
  <c r="J5459" i="4"/>
  <c r="K5458" i="4"/>
  <c r="J5458" i="4"/>
  <c r="K5457" i="4"/>
  <c r="J5457" i="4"/>
  <c r="K5456" i="4"/>
  <c r="J5456" i="4"/>
  <c r="K5455" i="4"/>
  <c r="J5455" i="4"/>
  <c r="K5454" i="4"/>
  <c r="J5454" i="4"/>
  <c r="K5453" i="4"/>
  <c r="J5453" i="4"/>
  <c r="K5452" i="4"/>
  <c r="J5452" i="4"/>
  <c r="K5451" i="4"/>
  <c r="J5451" i="4"/>
  <c r="K5450" i="4"/>
  <c r="J5450" i="4"/>
  <c r="K5449" i="4"/>
  <c r="J5449" i="4"/>
  <c r="K5448" i="4"/>
  <c r="J5448" i="4"/>
  <c r="K5447" i="4"/>
  <c r="J5447" i="4"/>
  <c r="K5446" i="4"/>
  <c r="J5446" i="4"/>
  <c r="K5445" i="4"/>
  <c r="J5445" i="4"/>
  <c r="K5444" i="4"/>
  <c r="J5444" i="4"/>
  <c r="K5443" i="4"/>
  <c r="J5443" i="4"/>
  <c r="K5442" i="4"/>
  <c r="J5442" i="4"/>
  <c r="K5441" i="4"/>
  <c r="J5441" i="4"/>
  <c r="K5440" i="4"/>
  <c r="J5440" i="4"/>
  <c r="K5439" i="4"/>
  <c r="J5439" i="4"/>
  <c r="K5438" i="4"/>
  <c r="J5438" i="4"/>
  <c r="K5437" i="4"/>
  <c r="J5437" i="4"/>
  <c r="K5436" i="4"/>
  <c r="J5436" i="4"/>
  <c r="K5435" i="4"/>
  <c r="J5435" i="4"/>
  <c r="K5434" i="4"/>
  <c r="J5434" i="4"/>
  <c r="K5433" i="4"/>
  <c r="J5433" i="4"/>
  <c r="K5432" i="4"/>
  <c r="J5432" i="4"/>
  <c r="K5431" i="4"/>
  <c r="J5431" i="4"/>
  <c r="K5430" i="4"/>
  <c r="J5430" i="4"/>
  <c r="K5429" i="4"/>
  <c r="J5429" i="4"/>
  <c r="K5428" i="4"/>
  <c r="J5428" i="4"/>
  <c r="K5427" i="4"/>
  <c r="J5427" i="4"/>
  <c r="K5426" i="4"/>
  <c r="J5426" i="4"/>
  <c r="K5425" i="4"/>
  <c r="J5425" i="4"/>
  <c r="K5424" i="4"/>
  <c r="J5424" i="4"/>
  <c r="K5423" i="4"/>
  <c r="J5423" i="4"/>
  <c r="K5422" i="4"/>
  <c r="J5422" i="4"/>
  <c r="K5421" i="4"/>
  <c r="J5421" i="4"/>
  <c r="K5420" i="4"/>
  <c r="J5420" i="4"/>
  <c r="K5419" i="4"/>
  <c r="J5419" i="4"/>
  <c r="K5418" i="4"/>
  <c r="J5418" i="4"/>
  <c r="K5417" i="4"/>
  <c r="J5417" i="4"/>
  <c r="K5416" i="4"/>
  <c r="J5416" i="4"/>
  <c r="K5415" i="4"/>
  <c r="J5415" i="4"/>
  <c r="K5414" i="4"/>
  <c r="J5414" i="4"/>
  <c r="K5413" i="4"/>
  <c r="J5413" i="4"/>
  <c r="K5412" i="4"/>
  <c r="J5412" i="4"/>
  <c r="K5411" i="4"/>
  <c r="J5411" i="4"/>
  <c r="K5410" i="4"/>
  <c r="J5410" i="4"/>
  <c r="K5409" i="4"/>
  <c r="J5409" i="4"/>
  <c r="K5408" i="4"/>
  <c r="J5408" i="4"/>
  <c r="K5407" i="4"/>
  <c r="J5407" i="4"/>
  <c r="K5406" i="4"/>
  <c r="J5406" i="4"/>
  <c r="K5405" i="4"/>
  <c r="J5405" i="4"/>
  <c r="K5404" i="4"/>
  <c r="J5404" i="4"/>
  <c r="K5403" i="4"/>
  <c r="J5403" i="4"/>
  <c r="K5402" i="4"/>
  <c r="J5402" i="4"/>
  <c r="K5401" i="4"/>
  <c r="J5401" i="4"/>
  <c r="K5400" i="4"/>
  <c r="J5400" i="4"/>
  <c r="K5399" i="4"/>
  <c r="J5399" i="4"/>
  <c r="K5398" i="4"/>
  <c r="J5398" i="4"/>
  <c r="K5397" i="4"/>
  <c r="J5397" i="4"/>
  <c r="K5396" i="4"/>
  <c r="J5396" i="4"/>
  <c r="K5395" i="4"/>
  <c r="J5395" i="4"/>
  <c r="K5394" i="4"/>
  <c r="J5394" i="4"/>
  <c r="K5393" i="4"/>
  <c r="J5393" i="4"/>
  <c r="K5392" i="4"/>
  <c r="J5392" i="4"/>
  <c r="K5391" i="4"/>
  <c r="J5391" i="4"/>
  <c r="K5390" i="4"/>
  <c r="J5390" i="4"/>
  <c r="K5389" i="4"/>
  <c r="J5389" i="4"/>
  <c r="K5388" i="4"/>
  <c r="J5388" i="4"/>
  <c r="K5387" i="4"/>
  <c r="J5387" i="4"/>
  <c r="K5386" i="4"/>
  <c r="J5386" i="4"/>
  <c r="K5385" i="4"/>
  <c r="J5385" i="4"/>
  <c r="K5384" i="4"/>
  <c r="J5384" i="4"/>
  <c r="K5383" i="4"/>
  <c r="J5383" i="4"/>
  <c r="K5382" i="4"/>
  <c r="J5382" i="4"/>
  <c r="K5381" i="4"/>
  <c r="J5381" i="4"/>
  <c r="K5380" i="4"/>
  <c r="J5380" i="4"/>
  <c r="K5379" i="4"/>
  <c r="J5379" i="4"/>
  <c r="K5378" i="4"/>
  <c r="J5378" i="4"/>
  <c r="K5377" i="4"/>
  <c r="J5377" i="4"/>
  <c r="K5376" i="4"/>
  <c r="J5376" i="4"/>
  <c r="K5375" i="4"/>
  <c r="J5375" i="4"/>
  <c r="K5374" i="4"/>
  <c r="J5374" i="4"/>
  <c r="K5373" i="4"/>
  <c r="J5373" i="4"/>
  <c r="K5372" i="4"/>
  <c r="J5372" i="4"/>
  <c r="K5371" i="4"/>
  <c r="J5371" i="4"/>
  <c r="K5370" i="4"/>
  <c r="J5370" i="4"/>
  <c r="K5369" i="4"/>
  <c r="J5369" i="4"/>
  <c r="K5368" i="4"/>
  <c r="J5368" i="4"/>
  <c r="K5367" i="4"/>
  <c r="J5367" i="4"/>
  <c r="K5366" i="4"/>
  <c r="J5366" i="4"/>
  <c r="K5365" i="4"/>
  <c r="J5365" i="4"/>
  <c r="K5364" i="4"/>
  <c r="J5364" i="4"/>
  <c r="K5363" i="4"/>
  <c r="J5363" i="4"/>
  <c r="K5362" i="4"/>
  <c r="J5362" i="4"/>
  <c r="K5361" i="4"/>
  <c r="J5361" i="4"/>
  <c r="K5360" i="4"/>
  <c r="J5360" i="4"/>
  <c r="K5359" i="4"/>
  <c r="J5359" i="4"/>
  <c r="K5358" i="4"/>
  <c r="J5358" i="4"/>
  <c r="K5357" i="4"/>
  <c r="J5357" i="4"/>
  <c r="K5356" i="4"/>
  <c r="J5356" i="4"/>
  <c r="K5355" i="4"/>
  <c r="J5355" i="4"/>
  <c r="K5354" i="4"/>
  <c r="J5354" i="4"/>
  <c r="K5353" i="4"/>
  <c r="J5353" i="4"/>
  <c r="K5352" i="4"/>
  <c r="J5352" i="4"/>
  <c r="K5351" i="4"/>
  <c r="J5351" i="4"/>
  <c r="K5350" i="4"/>
  <c r="J5350" i="4"/>
  <c r="K5349" i="4"/>
  <c r="J5349" i="4"/>
  <c r="K5348" i="4"/>
  <c r="J5348" i="4"/>
  <c r="K5347" i="4"/>
  <c r="J5347" i="4"/>
  <c r="K5346" i="4"/>
  <c r="J5346" i="4"/>
  <c r="K5345" i="4"/>
  <c r="J5345" i="4"/>
  <c r="K5344" i="4"/>
  <c r="J5344" i="4"/>
  <c r="K5343" i="4"/>
  <c r="J5343" i="4"/>
  <c r="K5342" i="4"/>
  <c r="J5342" i="4"/>
  <c r="K5341" i="4"/>
  <c r="J5341" i="4"/>
  <c r="K5340" i="4"/>
  <c r="J5340" i="4"/>
  <c r="K5339" i="4"/>
  <c r="J5339" i="4"/>
  <c r="K5338" i="4"/>
  <c r="J5338" i="4"/>
  <c r="K5337" i="4"/>
  <c r="J5337" i="4"/>
  <c r="K5336" i="4"/>
  <c r="J5336" i="4"/>
  <c r="K5335" i="4"/>
  <c r="J5335" i="4"/>
  <c r="K5334" i="4"/>
  <c r="J5334" i="4"/>
  <c r="K5333" i="4"/>
  <c r="J5333" i="4"/>
  <c r="K5332" i="4"/>
  <c r="J5332" i="4"/>
  <c r="K5331" i="4"/>
  <c r="J5331" i="4"/>
  <c r="K5330" i="4"/>
  <c r="J5330" i="4"/>
  <c r="K5329" i="4"/>
  <c r="J5329" i="4"/>
  <c r="K5328" i="4"/>
  <c r="J5328" i="4"/>
  <c r="K5327" i="4"/>
  <c r="J5327" i="4"/>
  <c r="K5326" i="4"/>
  <c r="J5326" i="4"/>
  <c r="K5325" i="4"/>
  <c r="J5325" i="4"/>
  <c r="K5324" i="4"/>
  <c r="J5324" i="4"/>
  <c r="K5323" i="4"/>
  <c r="J5323" i="4"/>
  <c r="K5322" i="4"/>
  <c r="J5322" i="4"/>
  <c r="K5321" i="4"/>
  <c r="J5321" i="4"/>
  <c r="K5320" i="4"/>
  <c r="J5320" i="4"/>
  <c r="K5319" i="4"/>
  <c r="J5319" i="4"/>
  <c r="K5318" i="4"/>
  <c r="J5318" i="4"/>
  <c r="K5317" i="4"/>
  <c r="J5317" i="4"/>
  <c r="K5316" i="4"/>
  <c r="J5316" i="4"/>
  <c r="K5315" i="4"/>
  <c r="J5315" i="4"/>
  <c r="K5314" i="4"/>
  <c r="J5314" i="4"/>
  <c r="K5313" i="4"/>
  <c r="J5313" i="4"/>
  <c r="K5312" i="4"/>
  <c r="J5312" i="4"/>
  <c r="K5311" i="4"/>
  <c r="J5311" i="4"/>
  <c r="K5310" i="4"/>
  <c r="J5310" i="4"/>
  <c r="K5309" i="4"/>
  <c r="J5309" i="4"/>
  <c r="K5308" i="4"/>
  <c r="J5308" i="4"/>
  <c r="K5307" i="4"/>
  <c r="J5307" i="4"/>
  <c r="K5306" i="4"/>
  <c r="J5306" i="4"/>
  <c r="K5305" i="4"/>
  <c r="J5305" i="4"/>
  <c r="K5304" i="4"/>
  <c r="J5304" i="4"/>
  <c r="K5303" i="4"/>
  <c r="J5303" i="4"/>
  <c r="K5302" i="4"/>
  <c r="J5302" i="4"/>
  <c r="K5301" i="4"/>
  <c r="J5301" i="4"/>
  <c r="K5300" i="4"/>
  <c r="J5300" i="4"/>
  <c r="K5299" i="4"/>
  <c r="J5299" i="4"/>
  <c r="K5298" i="4"/>
  <c r="J5298" i="4"/>
  <c r="K5297" i="4"/>
  <c r="J5297" i="4"/>
  <c r="K5296" i="4"/>
  <c r="J5296" i="4"/>
  <c r="K5295" i="4"/>
  <c r="J5295" i="4"/>
  <c r="K5294" i="4"/>
  <c r="J5294" i="4"/>
  <c r="K5293" i="4"/>
  <c r="J5293" i="4"/>
  <c r="K5292" i="4"/>
  <c r="J5292" i="4"/>
  <c r="K5291" i="4"/>
  <c r="J5291" i="4"/>
  <c r="K5290" i="4"/>
  <c r="J5290" i="4"/>
  <c r="K5289" i="4"/>
  <c r="J5289" i="4"/>
  <c r="K5288" i="4"/>
  <c r="J5288" i="4"/>
  <c r="K5287" i="4"/>
  <c r="J5287" i="4"/>
  <c r="K5286" i="4"/>
  <c r="J5286" i="4"/>
  <c r="K5285" i="4"/>
  <c r="J5285" i="4"/>
  <c r="K5284" i="4"/>
  <c r="J5284" i="4"/>
  <c r="K5283" i="4"/>
  <c r="J5283" i="4"/>
  <c r="K5282" i="4"/>
  <c r="J5282" i="4"/>
  <c r="K5281" i="4"/>
  <c r="J5281" i="4"/>
  <c r="K5280" i="4"/>
  <c r="J5280" i="4"/>
  <c r="K5279" i="4"/>
  <c r="J5279" i="4"/>
  <c r="K5278" i="4"/>
  <c r="J5278" i="4"/>
  <c r="K5277" i="4"/>
  <c r="J5277" i="4"/>
  <c r="K5276" i="4"/>
  <c r="J5276" i="4"/>
  <c r="K5275" i="4"/>
  <c r="J5275" i="4"/>
  <c r="K5274" i="4"/>
  <c r="J5274" i="4"/>
  <c r="K5273" i="4"/>
  <c r="J5273" i="4"/>
  <c r="K5272" i="4"/>
  <c r="J5272" i="4"/>
  <c r="K5271" i="4"/>
  <c r="J5271" i="4"/>
  <c r="K5270" i="4"/>
  <c r="J5270" i="4"/>
  <c r="K5269" i="4"/>
  <c r="J5269" i="4"/>
  <c r="K5268" i="4"/>
  <c r="J5268" i="4"/>
  <c r="K5267" i="4"/>
  <c r="J5267" i="4"/>
  <c r="K5266" i="4"/>
  <c r="J5266" i="4"/>
  <c r="K5265" i="4"/>
  <c r="J5265" i="4"/>
  <c r="K5264" i="4"/>
  <c r="J5264" i="4"/>
  <c r="K5263" i="4"/>
  <c r="J5263" i="4"/>
  <c r="K5262" i="4"/>
  <c r="J5262" i="4"/>
  <c r="K5261" i="4"/>
  <c r="J5261" i="4"/>
  <c r="K5260" i="4"/>
  <c r="J5260" i="4"/>
  <c r="K5259" i="4"/>
  <c r="J5259" i="4"/>
  <c r="K5258" i="4"/>
  <c r="J5258" i="4"/>
  <c r="K5257" i="4"/>
  <c r="J5257" i="4"/>
  <c r="K5256" i="4"/>
  <c r="J5256" i="4"/>
  <c r="K5255" i="4"/>
  <c r="J5255" i="4"/>
  <c r="K5254" i="4"/>
  <c r="J5254" i="4"/>
  <c r="K5253" i="4"/>
  <c r="J5253" i="4"/>
  <c r="K5252" i="4"/>
  <c r="J5252" i="4"/>
  <c r="K5251" i="4"/>
  <c r="J5251" i="4"/>
  <c r="K5250" i="4"/>
  <c r="J5250" i="4"/>
  <c r="K5249" i="4"/>
  <c r="J5249" i="4"/>
  <c r="K5248" i="4"/>
  <c r="J5248" i="4"/>
  <c r="K5247" i="4"/>
  <c r="J5247" i="4"/>
  <c r="K5246" i="4"/>
  <c r="J5246" i="4"/>
  <c r="K5245" i="4"/>
  <c r="J5245" i="4"/>
  <c r="K5244" i="4"/>
  <c r="J5244" i="4"/>
  <c r="K5243" i="4"/>
  <c r="J5243" i="4"/>
  <c r="K5242" i="4"/>
  <c r="J5242" i="4"/>
  <c r="K5241" i="4"/>
  <c r="J5241" i="4"/>
  <c r="K5240" i="4"/>
  <c r="J5240" i="4"/>
  <c r="K5239" i="4"/>
  <c r="J5239" i="4"/>
  <c r="K5238" i="4"/>
  <c r="J5238" i="4"/>
  <c r="K5237" i="4"/>
  <c r="J5237" i="4"/>
  <c r="K5236" i="4"/>
  <c r="J5236" i="4"/>
  <c r="K5235" i="4"/>
  <c r="J5235" i="4"/>
  <c r="K5234" i="4"/>
  <c r="J5234" i="4"/>
  <c r="K5233" i="4"/>
  <c r="J5233" i="4"/>
  <c r="K5232" i="4"/>
  <c r="J5232" i="4"/>
  <c r="K5231" i="4"/>
  <c r="J5231" i="4"/>
  <c r="K5230" i="4"/>
  <c r="J5230" i="4"/>
  <c r="K5229" i="4"/>
  <c r="J5229" i="4"/>
  <c r="K5228" i="4"/>
  <c r="J5228" i="4"/>
  <c r="K5227" i="4"/>
  <c r="J5227" i="4"/>
  <c r="K5226" i="4"/>
  <c r="J5226" i="4"/>
  <c r="K5225" i="4"/>
  <c r="J5225" i="4"/>
  <c r="K5224" i="4"/>
  <c r="J5224" i="4"/>
  <c r="K5223" i="4"/>
  <c r="J5223" i="4"/>
  <c r="K5222" i="4"/>
  <c r="J5222" i="4"/>
  <c r="K5221" i="4"/>
  <c r="J5221" i="4"/>
  <c r="K5220" i="4"/>
  <c r="J5220" i="4"/>
  <c r="K5219" i="4"/>
  <c r="J5219" i="4"/>
  <c r="K5218" i="4"/>
  <c r="J5218" i="4"/>
  <c r="K5217" i="4"/>
  <c r="J5217" i="4"/>
  <c r="K5216" i="4"/>
  <c r="J5216" i="4"/>
  <c r="K5215" i="4"/>
  <c r="J5215" i="4"/>
  <c r="K5214" i="4"/>
  <c r="J5214" i="4"/>
  <c r="K5213" i="4"/>
  <c r="J5213" i="4"/>
  <c r="K5212" i="4"/>
  <c r="J5212" i="4"/>
  <c r="K5211" i="4"/>
  <c r="J5211" i="4"/>
  <c r="K5210" i="4"/>
  <c r="J5210" i="4"/>
  <c r="K5209" i="4"/>
  <c r="J5209" i="4"/>
  <c r="K5208" i="4"/>
  <c r="J5208" i="4"/>
  <c r="K5207" i="4"/>
  <c r="J5207" i="4"/>
  <c r="K5206" i="4"/>
  <c r="J5206" i="4"/>
  <c r="K5205" i="4"/>
  <c r="J5205" i="4"/>
  <c r="K5204" i="4"/>
  <c r="J5204" i="4"/>
  <c r="K5203" i="4"/>
  <c r="J5203" i="4"/>
  <c r="K5202" i="4"/>
  <c r="J5202" i="4"/>
  <c r="K5201" i="4"/>
  <c r="J5201" i="4"/>
  <c r="K5200" i="4"/>
  <c r="J5200" i="4"/>
  <c r="K5199" i="4"/>
  <c r="J5199" i="4"/>
  <c r="K5198" i="4"/>
  <c r="J5198" i="4"/>
  <c r="K5197" i="4"/>
  <c r="J5197" i="4"/>
  <c r="K5196" i="4"/>
  <c r="J5196" i="4"/>
  <c r="K5195" i="4"/>
  <c r="J5195" i="4"/>
  <c r="K5194" i="4"/>
  <c r="J5194" i="4"/>
  <c r="K5193" i="4"/>
  <c r="J5193" i="4"/>
  <c r="K5192" i="4"/>
  <c r="J5192" i="4"/>
  <c r="K5191" i="4"/>
  <c r="J5191" i="4"/>
  <c r="K5190" i="4"/>
  <c r="J5190" i="4"/>
  <c r="K5189" i="4"/>
  <c r="J5189" i="4"/>
  <c r="K5188" i="4"/>
  <c r="J5188" i="4"/>
  <c r="K5187" i="4"/>
  <c r="J5187" i="4"/>
  <c r="K5186" i="4"/>
  <c r="J5186" i="4"/>
  <c r="K5185" i="4"/>
  <c r="J5185" i="4"/>
  <c r="K5184" i="4"/>
  <c r="J5184" i="4"/>
  <c r="K5183" i="4"/>
  <c r="J5183" i="4"/>
  <c r="K5182" i="4"/>
  <c r="J5182" i="4"/>
  <c r="K5181" i="4"/>
  <c r="J5181" i="4"/>
  <c r="K5180" i="4"/>
  <c r="J5180" i="4"/>
  <c r="K5179" i="4"/>
  <c r="J5179" i="4"/>
  <c r="K5178" i="4"/>
  <c r="J5178" i="4"/>
  <c r="K5177" i="4"/>
  <c r="J5177" i="4"/>
  <c r="K5176" i="4"/>
  <c r="J5176" i="4"/>
  <c r="K5175" i="4"/>
  <c r="J5175" i="4"/>
  <c r="K5174" i="4"/>
  <c r="J5174" i="4"/>
  <c r="K5173" i="4"/>
  <c r="J5173" i="4"/>
  <c r="K5172" i="4"/>
  <c r="J5172" i="4"/>
  <c r="K5171" i="4"/>
  <c r="J5171" i="4"/>
  <c r="K5170" i="4"/>
  <c r="J5170" i="4"/>
  <c r="K5169" i="4"/>
  <c r="J5169" i="4"/>
  <c r="K5168" i="4"/>
  <c r="J5168" i="4"/>
  <c r="K5167" i="4"/>
  <c r="J5167" i="4"/>
  <c r="K5166" i="4"/>
  <c r="J5166" i="4"/>
  <c r="K5165" i="4"/>
  <c r="J5165" i="4"/>
  <c r="K5164" i="4"/>
  <c r="J5164" i="4"/>
  <c r="K5163" i="4"/>
  <c r="J5163" i="4"/>
  <c r="K5162" i="4"/>
  <c r="J5162" i="4"/>
  <c r="K5161" i="4"/>
  <c r="J5161" i="4"/>
  <c r="K5160" i="4"/>
  <c r="J5160" i="4"/>
  <c r="K5159" i="4"/>
  <c r="J5159" i="4"/>
  <c r="K5158" i="4"/>
  <c r="J5158" i="4"/>
  <c r="K5157" i="4"/>
  <c r="J5157" i="4"/>
  <c r="K5156" i="4"/>
  <c r="J5156" i="4"/>
  <c r="K5155" i="4"/>
  <c r="J5155" i="4"/>
  <c r="K5154" i="4"/>
  <c r="J5154" i="4"/>
  <c r="K5153" i="4"/>
  <c r="J5153" i="4"/>
  <c r="K5152" i="4"/>
  <c r="J5152" i="4"/>
  <c r="K5151" i="4"/>
  <c r="J5151" i="4"/>
  <c r="K5150" i="4"/>
  <c r="J5150" i="4"/>
  <c r="K5149" i="4"/>
  <c r="J5149" i="4"/>
  <c r="K5148" i="4"/>
  <c r="J5148" i="4"/>
  <c r="K5147" i="4"/>
  <c r="J5147" i="4"/>
  <c r="K5146" i="4"/>
  <c r="J5146" i="4"/>
  <c r="K5145" i="4"/>
  <c r="J5145" i="4"/>
  <c r="K5144" i="4"/>
  <c r="J5144" i="4"/>
  <c r="K5143" i="4"/>
  <c r="J5143" i="4"/>
  <c r="K5142" i="4"/>
  <c r="J5142" i="4"/>
  <c r="K5141" i="4"/>
  <c r="J5141" i="4"/>
  <c r="K5140" i="4"/>
  <c r="J5140" i="4"/>
  <c r="K5139" i="4"/>
  <c r="J5139" i="4"/>
  <c r="K5138" i="4"/>
  <c r="J5138" i="4"/>
  <c r="K5137" i="4"/>
  <c r="J5137" i="4"/>
  <c r="K5136" i="4"/>
  <c r="J5136" i="4"/>
  <c r="K5135" i="4"/>
  <c r="J5135" i="4"/>
  <c r="K5134" i="4"/>
  <c r="J5134" i="4"/>
  <c r="K5133" i="4"/>
  <c r="J5133" i="4"/>
  <c r="K5132" i="4"/>
  <c r="J5132" i="4"/>
  <c r="K5131" i="4"/>
  <c r="J5131" i="4"/>
  <c r="K5130" i="4"/>
  <c r="J5130" i="4"/>
  <c r="K5129" i="4"/>
  <c r="J5129" i="4"/>
  <c r="K5128" i="4"/>
  <c r="J5128" i="4"/>
  <c r="K5127" i="4"/>
  <c r="J5127" i="4"/>
  <c r="K5126" i="4"/>
  <c r="J5126" i="4"/>
  <c r="K5125" i="4"/>
  <c r="J5125" i="4"/>
  <c r="K5124" i="4"/>
  <c r="J5124" i="4"/>
  <c r="K5123" i="4"/>
  <c r="J5123" i="4"/>
  <c r="K5122" i="4"/>
  <c r="J5122" i="4"/>
  <c r="K5121" i="4"/>
  <c r="J5121" i="4"/>
  <c r="K5120" i="4"/>
  <c r="J5120" i="4"/>
  <c r="K5119" i="4"/>
  <c r="J5119" i="4"/>
  <c r="K5118" i="4"/>
  <c r="J5118" i="4"/>
  <c r="K5117" i="4"/>
  <c r="J5117" i="4"/>
  <c r="K5116" i="4"/>
  <c r="J5116" i="4"/>
  <c r="K5115" i="4"/>
  <c r="J5115" i="4"/>
  <c r="K5114" i="4"/>
  <c r="J5114" i="4"/>
  <c r="K5113" i="4"/>
  <c r="J5113" i="4"/>
  <c r="K5112" i="4"/>
  <c r="J5112" i="4"/>
  <c r="K5111" i="4"/>
  <c r="J5111" i="4"/>
  <c r="K5110" i="4"/>
  <c r="J5110" i="4"/>
  <c r="K5109" i="4"/>
  <c r="J5109" i="4"/>
  <c r="K5108" i="4"/>
  <c r="J5108" i="4"/>
  <c r="K5107" i="4"/>
  <c r="J5107" i="4"/>
  <c r="K5106" i="4"/>
  <c r="J5106" i="4"/>
  <c r="K5105" i="4"/>
  <c r="J5105" i="4"/>
  <c r="K5104" i="4"/>
  <c r="J5104" i="4"/>
  <c r="K5103" i="4"/>
  <c r="J5103" i="4"/>
  <c r="K5102" i="4"/>
  <c r="J5102" i="4"/>
  <c r="K5101" i="4"/>
  <c r="J5101" i="4"/>
  <c r="K5100" i="4"/>
  <c r="J5100" i="4"/>
  <c r="K5099" i="4"/>
  <c r="J5099" i="4"/>
  <c r="K5098" i="4"/>
  <c r="J5098" i="4"/>
  <c r="K5097" i="4"/>
  <c r="J5097" i="4"/>
  <c r="K5096" i="4"/>
  <c r="J5096" i="4"/>
  <c r="K5095" i="4"/>
  <c r="J5095" i="4"/>
  <c r="K5094" i="4"/>
  <c r="J5094" i="4"/>
  <c r="K5093" i="4"/>
  <c r="J5093" i="4"/>
  <c r="K5092" i="4"/>
  <c r="J5092" i="4"/>
  <c r="K5091" i="4"/>
  <c r="J5091" i="4"/>
  <c r="K5090" i="4"/>
  <c r="J5090" i="4"/>
  <c r="K5089" i="4"/>
  <c r="J5089" i="4"/>
  <c r="K5088" i="4"/>
  <c r="J5088" i="4"/>
  <c r="K5087" i="4"/>
  <c r="J5087" i="4"/>
  <c r="K5086" i="4"/>
  <c r="J5086" i="4"/>
  <c r="K5085" i="4"/>
  <c r="J5085" i="4"/>
  <c r="K5084" i="4"/>
  <c r="J5084" i="4"/>
  <c r="K5083" i="4"/>
  <c r="J5083" i="4"/>
  <c r="K5082" i="4"/>
  <c r="J5082" i="4"/>
  <c r="K5081" i="4"/>
  <c r="J5081" i="4"/>
  <c r="K5080" i="4"/>
  <c r="J5080" i="4"/>
  <c r="K5079" i="4"/>
  <c r="J5079" i="4"/>
  <c r="K5078" i="4"/>
  <c r="J5078" i="4"/>
  <c r="K5077" i="4"/>
  <c r="J5077" i="4"/>
  <c r="K5076" i="4"/>
  <c r="J5076" i="4"/>
  <c r="K5075" i="4"/>
  <c r="J5075" i="4"/>
  <c r="K5074" i="4"/>
  <c r="J5074" i="4"/>
  <c r="K5073" i="4"/>
  <c r="J5073" i="4"/>
  <c r="K5072" i="4"/>
  <c r="J5072" i="4"/>
  <c r="K5071" i="4"/>
  <c r="J5071" i="4"/>
  <c r="K5070" i="4"/>
  <c r="J5070" i="4"/>
  <c r="K5069" i="4"/>
  <c r="J5069" i="4"/>
  <c r="K5068" i="4"/>
  <c r="J5068" i="4"/>
  <c r="K5067" i="4"/>
  <c r="J5067" i="4"/>
  <c r="K5066" i="4"/>
  <c r="J5066" i="4"/>
  <c r="K5065" i="4"/>
  <c r="J5065" i="4"/>
  <c r="K5064" i="4"/>
  <c r="J5064" i="4"/>
  <c r="K5063" i="4"/>
  <c r="J5063" i="4"/>
  <c r="K5062" i="4"/>
  <c r="J5062" i="4"/>
  <c r="K5061" i="4"/>
  <c r="J5061" i="4"/>
  <c r="K5060" i="4"/>
  <c r="J5060" i="4"/>
  <c r="K5059" i="4"/>
  <c r="J5059" i="4"/>
  <c r="K5058" i="4"/>
  <c r="J5058" i="4"/>
  <c r="K5057" i="4"/>
  <c r="J5057" i="4"/>
  <c r="K5056" i="4"/>
  <c r="J5056" i="4"/>
  <c r="K5055" i="4"/>
  <c r="J5055" i="4"/>
  <c r="K5054" i="4"/>
  <c r="J5054" i="4"/>
  <c r="K5053" i="4"/>
  <c r="J5053" i="4"/>
  <c r="K5052" i="4"/>
  <c r="J5052" i="4"/>
  <c r="K5051" i="4"/>
  <c r="J5051" i="4"/>
  <c r="K5050" i="4"/>
  <c r="J5050" i="4"/>
  <c r="K5049" i="4"/>
  <c r="J5049" i="4"/>
  <c r="K5048" i="4"/>
  <c r="J5048" i="4"/>
  <c r="K5047" i="4"/>
  <c r="J5047" i="4"/>
  <c r="K5046" i="4"/>
  <c r="J5046" i="4"/>
  <c r="K5045" i="4"/>
  <c r="J5045" i="4"/>
  <c r="K5044" i="4"/>
  <c r="J5044" i="4"/>
  <c r="K5043" i="4"/>
  <c r="J5043" i="4"/>
  <c r="K5042" i="4"/>
  <c r="J5042" i="4"/>
  <c r="K5041" i="4"/>
  <c r="J5041" i="4"/>
  <c r="K5040" i="4"/>
  <c r="J5040" i="4"/>
  <c r="K5039" i="4"/>
  <c r="J5039" i="4"/>
  <c r="K5038" i="4"/>
  <c r="J5038" i="4"/>
  <c r="K5037" i="4"/>
  <c r="J5037" i="4"/>
  <c r="K5036" i="4"/>
  <c r="J5036" i="4"/>
  <c r="K5035" i="4"/>
  <c r="J5035" i="4"/>
  <c r="K5034" i="4"/>
  <c r="J5034" i="4"/>
  <c r="K5033" i="4"/>
  <c r="J5033" i="4"/>
  <c r="K5032" i="4"/>
  <c r="J5032" i="4"/>
  <c r="K5031" i="4"/>
  <c r="J5031" i="4"/>
  <c r="K5030" i="4"/>
  <c r="J5030" i="4"/>
  <c r="K5029" i="4"/>
  <c r="J5029" i="4"/>
  <c r="K5028" i="4"/>
  <c r="J5028" i="4"/>
  <c r="K5027" i="4"/>
  <c r="J5027" i="4"/>
  <c r="K5026" i="4"/>
  <c r="J5026" i="4"/>
  <c r="K5025" i="4"/>
  <c r="J5025" i="4"/>
  <c r="K5024" i="4"/>
  <c r="J5024" i="4"/>
  <c r="K5023" i="4"/>
  <c r="J5023" i="4"/>
  <c r="K5022" i="4"/>
  <c r="J5022" i="4"/>
  <c r="K5021" i="4"/>
  <c r="J5021" i="4"/>
  <c r="K5020" i="4"/>
  <c r="J5020" i="4"/>
  <c r="K5019" i="4"/>
  <c r="J5019" i="4"/>
  <c r="K5018" i="4"/>
  <c r="J5018" i="4"/>
  <c r="K5017" i="4"/>
  <c r="J5017" i="4"/>
  <c r="K5016" i="4"/>
  <c r="J5016" i="4"/>
  <c r="K5015" i="4"/>
  <c r="J5015" i="4"/>
  <c r="K5014" i="4"/>
  <c r="J5014" i="4"/>
  <c r="K5013" i="4"/>
  <c r="J5013" i="4"/>
  <c r="K5012" i="4"/>
  <c r="J5012" i="4"/>
  <c r="K5011" i="4"/>
  <c r="J5011" i="4"/>
  <c r="K5010" i="4"/>
  <c r="J5010" i="4"/>
  <c r="K5009" i="4"/>
  <c r="J5009" i="4"/>
  <c r="K5008" i="4"/>
  <c r="J5008" i="4"/>
  <c r="K5007" i="4"/>
  <c r="J5007" i="4"/>
  <c r="K5006" i="4"/>
  <c r="J5006" i="4"/>
  <c r="K5005" i="4"/>
  <c r="J5005" i="4"/>
  <c r="K5004" i="4"/>
  <c r="J5004" i="4"/>
  <c r="K5003" i="4"/>
  <c r="J5003" i="4"/>
  <c r="K5002" i="4"/>
  <c r="J5002" i="4"/>
  <c r="K5001" i="4"/>
  <c r="J5001" i="4"/>
  <c r="K5000" i="4"/>
  <c r="J5000" i="4"/>
  <c r="K4999" i="4"/>
  <c r="J4999" i="4"/>
  <c r="K4998" i="4"/>
  <c r="J4998" i="4"/>
  <c r="K4997" i="4"/>
  <c r="J4997" i="4"/>
  <c r="K4996" i="4"/>
  <c r="J4996" i="4"/>
  <c r="K4995" i="4"/>
  <c r="J4995" i="4"/>
  <c r="K4994" i="4"/>
  <c r="J4994" i="4"/>
  <c r="K4993" i="4"/>
  <c r="J4993" i="4"/>
  <c r="K4992" i="4"/>
  <c r="J4992" i="4"/>
  <c r="K4991" i="4"/>
  <c r="J4991" i="4"/>
  <c r="K4990" i="4"/>
  <c r="J4990" i="4"/>
  <c r="K4989" i="4"/>
  <c r="J4989" i="4"/>
  <c r="K4988" i="4"/>
  <c r="J4988" i="4"/>
  <c r="K4987" i="4"/>
  <c r="J4987" i="4"/>
  <c r="K4986" i="4"/>
  <c r="J4986" i="4"/>
  <c r="K4985" i="4"/>
  <c r="J4985" i="4"/>
  <c r="K4984" i="4"/>
  <c r="J4984" i="4"/>
  <c r="K4983" i="4"/>
  <c r="J4983" i="4"/>
  <c r="K4982" i="4"/>
  <c r="J4982" i="4"/>
  <c r="K4981" i="4"/>
  <c r="J4981" i="4"/>
  <c r="K4980" i="4"/>
  <c r="J4980" i="4"/>
  <c r="K4979" i="4"/>
  <c r="J4979" i="4"/>
  <c r="K4978" i="4"/>
  <c r="J4978" i="4"/>
  <c r="K4977" i="4"/>
  <c r="J4977" i="4"/>
  <c r="K4976" i="4"/>
  <c r="J4976" i="4"/>
  <c r="K4975" i="4"/>
  <c r="J4975" i="4"/>
  <c r="K4974" i="4"/>
  <c r="J4974" i="4"/>
  <c r="K4973" i="4"/>
  <c r="J4973" i="4"/>
  <c r="K4972" i="4"/>
  <c r="J4972" i="4"/>
  <c r="K4971" i="4"/>
  <c r="J4971" i="4"/>
  <c r="K4970" i="4"/>
  <c r="J4970" i="4"/>
  <c r="K4969" i="4"/>
  <c r="J4969" i="4"/>
  <c r="K4968" i="4"/>
  <c r="J4968" i="4"/>
  <c r="K4967" i="4"/>
  <c r="J4967" i="4"/>
  <c r="K4966" i="4"/>
  <c r="J4966" i="4"/>
  <c r="K4965" i="4"/>
  <c r="J4965" i="4"/>
  <c r="K4964" i="4"/>
  <c r="J4964" i="4"/>
  <c r="K4963" i="4"/>
  <c r="J4963" i="4"/>
  <c r="K4962" i="4"/>
  <c r="J4962" i="4"/>
  <c r="K4961" i="4"/>
  <c r="J4961" i="4"/>
  <c r="K4960" i="4"/>
  <c r="J4960" i="4"/>
  <c r="K4959" i="4"/>
  <c r="J4959" i="4"/>
  <c r="K4958" i="4"/>
  <c r="J4958" i="4"/>
  <c r="K4957" i="4"/>
  <c r="J4957" i="4"/>
  <c r="K4956" i="4"/>
  <c r="J4956" i="4"/>
  <c r="K4955" i="4"/>
  <c r="J4955" i="4"/>
  <c r="K4954" i="4"/>
  <c r="J4954" i="4"/>
  <c r="K4953" i="4"/>
  <c r="J4953" i="4"/>
  <c r="K4952" i="4"/>
  <c r="J4952" i="4"/>
  <c r="K4951" i="4"/>
  <c r="J4951" i="4"/>
  <c r="K4950" i="4"/>
  <c r="J4950" i="4"/>
  <c r="K4949" i="4"/>
  <c r="J4949" i="4"/>
  <c r="K4948" i="4"/>
  <c r="J4948" i="4"/>
  <c r="K4947" i="4"/>
  <c r="J4947" i="4"/>
  <c r="K4946" i="4"/>
  <c r="J4946" i="4"/>
  <c r="K4945" i="4"/>
  <c r="J4945" i="4"/>
  <c r="K4944" i="4"/>
  <c r="J4944" i="4"/>
  <c r="K4943" i="4"/>
  <c r="J4943" i="4"/>
  <c r="K4942" i="4"/>
  <c r="J4942" i="4"/>
  <c r="K4941" i="4"/>
  <c r="J4941" i="4"/>
  <c r="K4940" i="4"/>
  <c r="J4940" i="4"/>
  <c r="K4939" i="4"/>
  <c r="J4939" i="4"/>
  <c r="K4938" i="4"/>
  <c r="J4938" i="4"/>
  <c r="K4937" i="4"/>
  <c r="J4937" i="4"/>
  <c r="K4936" i="4"/>
  <c r="J4936" i="4"/>
  <c r="K4935" i="4"/>
  <c r="J4935" i="4"/>
  <c r="K4934" i="4"/>
  <c r="J4934" i="4"/>
  <c r="K4933" i="4"/>
  <c r="J4933" i="4"/>
  <c r="K4932" i="4"/>
  <c r="J4932" i="4"/>
  <c r="K4931" i="4"/>
  <c r="J4931" i="4"/>
  <c r="K4930" i="4"/>
  <c r="J4930" i="4"/>
  <c r="K4929" i="4"/>
  <c r="J4929" i="4"/>
  <c r="K4928" i="4"/>
  <c r="J4928" i="4"/>
  <c r="K4927" i="4"/>
  <c r="J4927" i="4"/>
  <c r="K4926" i="4"/>
  <c r="J4926" i="4"/>
  <c r="K4925" i="4"/>
  <c r="J4925" i="4"/>
  <c r="K4924" i="4"/>
  <c r="J4924" i="4"/>
  <c r="K4923" i="4"/>
  <c r="J4923" i="4"/>
  <c r="K4922" i="4"/>
  <c r="J4922" i="4"/>
  <c r="K4921" i="4"/>
  <c r="J4921" i="4"/>
  <c r="K4920" i="4"/>
  <c r="J4920" i="4"/>
  <c r="K4919" i="4"/>
  <c r="J4919" i="4"/>
  <c r="K4918" i="4"/>
  <c r="J4918" i="4"/>
  <c r="K4917" i="4"/>
  <c r="J4917" i="4"/>
  <c r="K4916" i="4"/>
  <c r="J4916" i="4"/>
  <c r="K4915" i="4"/>
  <c r="J4915" i="4"/>
  <c r="K4914" i="4"/>
  <c r="J4914" i="4"/>
  <c r="K4913" i="4"/>
  <c r="J4913" i="4"/>
  <c r="K4912" i="4"/>
  <c r="J4912" i="4"/>
  <c r="K4911" i="4"/>
  <c r="J4911" i="4"/>
  <c r="K4910" i="4"/>
  <c r="J4910" i="4"/>
  <c r="K4909" i="4"/>
  <c r="J4909" i="4"/>
  <c r="K4908" i="4"/>
  <c r="J4908" i="4"/>
  <c r="K4907" i="4"/>
  <c r="J4907" i="4"/>
  <c r="K4906" i="4"/>
  <c r="J4906" i="4"/>
  <c r="K4905" i="4"/>
  <c r="J4905" i="4"/>
  <c r="K4904" i="4"/>
  <c r="J4904" i="4"/>
  <c r="K4903" i="4"/>
  <c r="J4903" i="4"/>
  <c r="K4902" i="4"/>
  <c r="J4902" i="4"/>
  <c r="K4901" i="4"/>
  <c r="J4901" i="4"/>
  <c r="K4900" i="4"/>
  <c r="J4900" i="4"/>
  <c r="K4899" i="4"/>
  <c r="J4899" i="4"/>
  <c r="K4898" i="4"/>
  <c r="J4898" i="4"/>
  <c r="K4897" i="4"/>
  <c r="J4897" i="4"/>
  <c r="K4896" i="4"/>
  <c r="J4896" i="4"/>
  <c r="K4895" i="4"/>
  <c r="J4895" i="4"/>
  <c r="K4894" i="4"/>
  <c r="J4894" i="4"/>
  <c r="K4893" i="4"/>
  <c r="J4893" i="4"/>
  <c r="K4892" i="4"/>
  <c r="J4892" i="4"/>
  <c r="K4891" i="4"/>
  <c r="J4891" i="4"/>
  <c r="K4890" i="4"/>
  <c r="J4890" i="4"/>
  <c r="K4889" i="4"/>
  <c r="J4889" i="4"/>
  <c r="K4888" i="4"/>
  <c r="J4888" i="4"/>
  <c r="K4887" i="4"/>
  <c r="J4887" i="4"/>
  <c r="K4886" i="4"/>
  <c r="J4886" i="4"/>
  <c r="K4885" i="4"/>
  <c r="J4885" i="4"/>
  <c r="K4884" i="4"/>
  <c r="J4884" i="4"/>
  <c r="K4883" i="4"/>
  <c r="J4883" i="4"/>
  <c r="K4882" i="4"/>
  <c r="J4882" i="4"/>
  <c r="K4881" i="4"/>
  <c r="J4881" i="4"/>
  <c r="K4880" i="4"/>
  <c r="J4880" i="4"/>
  <c r="K4879" i="4"/>
  <c r="J4879" i="4"/>
  <c r="K4878" i="4"/>
  <c r="J4878" i="4"/>
  <c r="K4877" i="4"/>
  <c r="J4877" i="4"/>
  <c r="K4876" i="4"/>
  <c r="J4876" i="4"/>
  <c r="K4875" i="4"/>
  <c r="J4875" i="4"/>
  <c r="K4874" i="4"/>
  <c r="J4874" i="4"/>
  <c r="K4873" i="4"/>
  <c r="J4873" i="4"/>
  <c r="K4872" i="4"/>
  <c r="J4872" i="4"/>
  <c r="K4871" i="4"/>
  <c r="J4871" i="4"/>
  <c r="K4870" i="4"/>
  <c r="J4870" i="4"/>
  <c r="K4869" i="4"/>
  <c r="J4869" i="4"/>
  <c r="K4868" i="4"/>
  <c r="J4868" i="4"/>
  <c r="K4867" i="4"/>
  <c r="J4867" i="4"/>
  <c r="K4866" i="4"/>
  <c r="J4866" i="4"/>
  <c r="K4865" i="4"/>
  <c r="J4865" i="4"/>
  <c r="K4864" i="4"/>
  <c r="J4864" i="4"/>
  <c r="K4863" i="4"/>
  <c r="J4863" i="4"/>
  <c r="K4862" i="4"/>
  <c r="J4862" i="4"/>
  <c r="K4861" i="4"/>
  <c r="J4861" i="4"/>
  <c r="K4860" i="4"/>
  <c r="J4860" i="4"/>
  <c r="K4859" i="4"/>
  <c r="J4859" i="4"/>
  <c r="K4858" i="4"/>
  <c r="J4858" i="4"/>
  <c r="K4857" i="4"/>
  <c r="J4857" i="4"/>
  <c r="K4856" i="4"/>
  <c r="J4856" i="4"/>
  <c r="K4855" i="4"/>
  <c r="J4855" i="4"/>
  <c r="K4854" i="4"/>
  <c r="J4854" i="4"/>
  <c r="K4853" i="4"/>
  <c r="J4853" i="4"/>
  <c r="K4852" i="4"/>
  <c r="J4852" i="4"/>
  <c r="K4851" i="4"/>
  <c r="J4851" i="4"/>
  <c r="K4850" i="4"/>
  <c r="J4850" i="4"/>
  <c r="K4849" i="4"/>
  <c r="J4849" i="4"/>
  <c r="K4848" i="4"/>
  <c r="J4848" i="4"/>
  <c r="K4847" i="4"/>
  <c r="J4847" i="4"/>
  <c r="K4846" i="4"/>
  <c r="J4846" i="4"/>
  <c r="K4845" i="4"/>
  <c r="J4845" i="4"/>
  <c r="K4844" i="4"/>
  <c r="J4844" i="4"/>
  <c r="K4843" i="4"/>
  <c r="J4843" i="4"/>
  <c r="K4842" i="4"/>
  <c r="J4842" i="4"/>
  <c r="K4841" i="4"/>
  <c r="J4841" i="4"/>
  <c r="K4840" i="4"/>
  <c r="J4840" i="4"/>
  <c r="K4839" i="4"/>
  <c r="J4839" i="4"/>
  <c r="K4838" i="4"/>
  <c r="J4838" i="4"/>
  <c r="K4837" i="4"/>
  <c r="J4837" i="4"/>
  <c r="K4836" i="4"/>
  <c r="J4836" i="4"/>
  <c r="K4835" i="4"/>
  <c r="J4835" i="4"/>
  <c r="K4834" i="4"/>
  <c r="J4834" i="4"/>
  <c r="K4833" i="4"/>
  <c r="J4833" i="4"/>
  <c r="K4832" i="4"/>
  <c r="J4832" i="4"/>
  <c r="K4831" i="4"/>
  <c r="J4831" i="4"/>
  <c r="K4830" i="4"/>
  <c r="J4830" i="4"/>
  <c r="K4829" i="4"/>
  <c r="J4829" i="4"/>
  <c r="K4828" i="4"/>
  <c r="J4828" i="4"/>
  <c r="K4827" i="4"/>
  <c r="J4827" i="4"/>
  <c r="K4826" i="4"/>
  <c r="J4826" i="4"/>
  <c r="K4825" i="4"/>
  <c r="J4825" i="4"/>
  <c r="K4824" i="4"/>
  <c r="J4824" i="4"/>
  <c r="K4823" i="4"/>
  <c r="J4823" i="4"/>
  <c r="K4822" i="4"/>
  <c r="J4822" i="4"/>
  <c r="K4821" i="4"/>
  <c r="J4821" i="4"/>
  <c r="K4820" i="4"/>
  <c r="J4820" i="4"/>
  <c r="K4819" i="4"/>
  <c r="J4819" i="4"/>
  <c r="K4818" i="4"/>
  <c r="J4818" i="4"/>
  <c r="K4817" i="4"/>
  <c r="J4817" i="4"/>
  <c r="K4816" i="4"/>
  <c r="J4816" i="4"/>
  <c r="K4815" i="4"/>
  <c r="J4815" i="4"/>
  <c r="K4814" i="4"/>
  <c r="J4814" i="4"/>
  <c r="K4813" i="4"/>
  <c r="J4813" i="4"/>
  <c r="K4812" i="4"/>
  <c r="J4812" i="4"/>
  <c r="K4811" i="4"/>
  <c r="J4811" i="4"/>
  <c r="K4810" i="4"/>
  <c r="J4810" i="4"/>
  <c r="K4809" i="4"/>
  <c r="J4809" i="4"/>
  <c r="K4808" i="4"/>
  <c r="J4808" i="4"/>
  <c r="K4807" i="4"/>
  <c r="J4807" i="4"/>
  <c r="K4806" i="4"/>
  <c r="J4806" i="4"/>
  <c r="K4805" i="4"/>
  <c r="J4805" i="4"/>
  <c r="K4804" i="4"/>
  <c r="J4804" i="4"/>
  <c r="K4803" i="4"/>
  <c r="J4803" i="4"/>
  <c r="K4802" i="4"/>
  <c r="J4802" i="4"/>
  <c r="K4801" i="4"/>
  <c r="J4801" i="4"/>
  <c r="K4800" i="4"/>
  <c r="J4800" i="4"/>
  <c r="K4799" i="4"/>
  <c r="J4799" i="4"/>
  <c r="K4798" i="4"/>
  <c r="J4798" i="4"/>
  <c r="K4797" i="4"/>
  <c r="J4797" i="4"/>
  <c r="K4796" i="4"/>
  <c r="J4796" i="4"/>
  <c r="K4795" i="4"/>
  <c r="J4795" i="4"/>
  <c r="K4794" i="4"/>
  <c r="J4794" i="4"/>
  <c r="K4793" i="4"/>
  <c r="J4793" i="4"/>
  <c r="K4792" i="4"/>
  <c r="J4792" i="4"/>
  <c r="K4791" i="4"/>
  <c r="J4791" i="4"/>
  <c r="K4790" i="4"/>
  <c r="J4790" i="4"/>
  <c r="K4789" i="4"/>
  <c r="J4789" i="4"/>
  <c r="K4788" i="4"/>
  <c r="J4788" i="4"/>
  <c r="K4787" i="4"/>
  <c r="J4787" i="4"/>
  <c r="K4786" i="4"/>
  <c r="J4786" i="4"/>
  <c r="K4785" i="4"/>
  <c r="J4785" i="4"/>
  <c r="K4784" i="4"/>
  <c r="J4784" i="4"/>
  <c r="K4783" i="4"/>
  <c r="J4783" i="4"/>
  <c r="K4782" i="4"/>
  <c r="J4782" i="4"/>
  <c r="K4781" i="4"/>
  <c r="J4781" i="4"/>
  <c r="K4780" i="4"/>
  <c r="J4780" i="4"/>
  <c r="K4779" i="4"/>
  <c r="J4779" i="4"/>
  <c r="K4778" i="4"/>
  <c r="J4778" i="4"/>
  <c r="K4777" i="4"/>
  <c r="J4777" i="4"/>
  <c r="K4776" i="4"/>
  <c r="J4776" i="4"/>
  <c r="K4775" i="4"/>
  <c r="J4775" i="4"/>
  <c r="K4774" i="4"/>
  <c r="J4774" i="4"/>
  <c r="K4773" i="4"/>
  <c r="J4773" i="4"/>
  <c r="K4772" i="4"/>
  <c r="J4772" i="4"/>
  <c r="K4771" i="4"/>
  <c r="J4771" i="4"/>
  <c r="K4770" i="4"/>
  <c r="J4770" i="4"/>
  <c r="K4769" i="4"/>
  <c r="J4769" i="4"/>
  <c r="K4768" i="4"/>
  <c r="J4768" i="4"/>
  <c r="K4767" i="4"/>
  <c r="J4767" i="4"/>
  <c r="K4766" i="4"/>
  <c r="J4766" i="4"/>
  <c r="K4765" i="4"/>
  <c r="J4765" i="4"/>
  <c r="K4764" i="4"/>
  <c r="J4764" i="4"/>
  <c r="K4763" i="4"/>
  <c r="J4763" i="4"/>
  <c r="K4762" i="4"/>
  <c r="J4762" i="4"/>
  <c r="K4761" i="4"/>
  <c r="J4761" i="4"/>
  <c r="K4760" i="4"/>
  <c r="J4760" i="4"/>
  <c r="K4759" i="4"/>
  <c r="J4759" i="4"/>
  <c r="K4758" i="4"/>
  <c r="J4758" i="4"/>
  <c r="K4757" i="4"/>
  <c r="J4757" i="4"/>
  <c r="K4756" i="4"/>
  <c r="J4756" i="4"/>
  <c r="K4755" i="4"/>
  <c r="J4755" i="4"/>
  <c r="K4754" i="4"/>
  <c r="J4754" i="4"/>
  <c r="K4753" i="4"/>
  <c r="J4753" i="4"/>
  <c r="K4752" i="4"/>
  <c r="J4752" i="4"/>
  <c r="K4751" i="4"/>
  <c r="J4751" i="4"/>
  <c r="K4750" i="4"/>
  <c r="J4750" i="4"/>
  <c r="K4749" i="4"/>
  <c r="J4749" i="4"/>
  <c r="K4748" i="4"/>
  <c r="J4748" i="4"/>
  <c r="K4747" i="4"/>
  <c r="J4747" i="4"/>
  <c r="K4746" i="4"/>
  <c r="J4746" i="4"/>
  <c r="K4745" i="4"/>
  <c r="J4745" i="4"/>
  <c r="K4744" i="4"/>
  <c r="J4744" i="4"/>
  <c r="K4743" i="4"/>
  <c r="J4743" i="4"/>
  <c r="K4742" i="4"/>
  <c r="J4742" i="4"/>
  <c r="K4741" i="4"/>
  <c r="J4741" i="4"/>
  <c r="K4740" i="4"/>
  <c r="J4740" i="4"/>
  <c r="K4739" i="4"/>
  <c r="J4739" i="4"/>
  <c r="K4738" i="4"/>
  <c r="J4738" i="4"/>
  <c r="K4737" i="4"/>
  <c r="J4737" i="4"/>
  <c r="K4736" i="4"/>
  <c r="J4736" i="4"/>
  <c r="K4735" i="4"/>
  <c r="J4735" i="4"/>
  <c r="K4734" i="4"/>
  <c r="J4734" i="4"/>
  <c r="K4733" i="4"/>
  <c r="J4733" i="4"/>
  <c r="K4732" i="4"/>
  <c r="J4732" i="4"/>
  <c r="K4731" i="4"/>
  <c r="J4731" i="4"/>
  <c r="K4730" i="4"/>
  <c r="J4730" i="4"/>
  <c r="K4729" i="4"/>
  <c r="J4729" i="4"/>
  <c r="K4728" i="4"/>
  <c r="J4728" i="4"/>
  <c r="K4727" i="4"/>
  <c r="J4727" i="4"/>
  <c r="K4726" i="4"/>
  <c r="J4726" i="4"/>
  <c r="K4725" i="4"/>
  <c r="J4725" i="4"/>
  <c r="K4724" i="4"/>
  <c r="J4724" i="4"/>
  <c r="K4723" i="4"/>
  <c r="J4723" i="4"/>
  <c r="K4722" i="4"/>
  <c r="J4722" i="4"/>
  <c r="K4721" i="4"/>
  <c r="J4721" i="4"/>
  <c r="K4720" i="4"/>
  <c r="J4720" i="4"/>
  <c r="K4719" i="4"/>
  <c r="J4719" i="4"/>
  <c r="K4718" i="4"/>
  <c r="J4718" i="4"/>
  <c r="K4717" i="4"/>
  <c r="J4717" i="4"/>
  <c r="K4716" i="4"/>
  <c r="J4716" i="4"/>
  <c r="K4715" i="4"/>
  <c r="J4715" i="4"/>
  <c r="K4714" i="4"/>
  <c r="J4714" i="4"/>
  <c r="K4713" i="4"/>
  <c r="J4713" i="4"/>
  <c r="K4712" i="4"/>
  <c r="J4712" i="4"/>
  <c r="K4711" i="4"/>
  <c r="J4711" i="4"/>
  <c r="K4710" i="4"/>
  <c r="J4710" i="4"/>
  <c r="K4709" i="4"/>
  <c r="J4709" i="4"/>
  <c r="K4708" i="4"/>
  <c r="J4708" i="4"/>
  <c r="K4707" i="4"/>
  <c r="J4707" i="4"/>
  <c r="K4706" i="4"/>
  <c r="J4706" i="4"/>
  <c r="K4705" i="4"/>
  <c r="J4705" i="4"/>
  <c r="K4704" i="4"/>
  <c r="J4704" i="4"/>
  <c r="K4703" i="4"/>
  <c r="J4703" i="4"/>
  <c r="K4702" i="4"/>
  <c r="J4702" i="4"/>
  <c r="K4701" i="4"/>
  <c r="J4701" i="4"/>
  <c r="K4700" i="4"/>
  <c r="J4700" i="4"/>
  <c r="K4699" i="4"/>
  <c r="J4699" i="4"/>
  <c r="K4698" i="4"/>
  <c r="J4698" i="4"/>
  <c r="K4697" i="4"/>
  <c r="J4697" i="4"/>
  <c r="K4696" i="4"/>
  <c r="J4696" i="4"/>
  <c r="K4695" i="4"/>
  <c r="J4695" i="4"/>
  <c r="K4694" i="4"/>
  <c r="J4694" i="4"/>
  <c r="K4693" i="4"/>
  <c r="J4693" i="4"/>
  <c r="K4692" i="4"/>
  <c r="J4692" i="4"/>
  <c r="K4691" i="4"/>
  <c r="J4691" i="4"/>
  <c r="K4690" i="4"/>
  <c r="J4690" i="4"/>
  <c r="K4689" i="4"/>
  <c r="J4689" i="4"/>
  <c r="K4688" i="4"/>
  <c r="J4688" i="4"/>
  <c r="K4687" i="4"/>
  <c r="J4687" i="4"/>
  <c r="K4686" i="4"/>
  <c r="J4686" i="4"/>
  <c r="K4685" i="4"/>
  <c r="J4685" i="4"/>
  <c r="K4684" i="4"/>
  <c r="J4684" i="4"/>
  <c r="K4683" i="4"/>
  <c r="J4683" i="4"/>
  <c r="K4682" i="4"/>
  <c r="J4682" i="4"/>
  <c r="K4681" i="4"/>
  <c r="J4681" i="4"/>
  <c r="K4680" i="4"/>
  <c r="J4680" i="4"/>
  <c r="K4679" i="4"/>
  <c r="J4679" i="4"/>
  <c r="K4678" i="4"/>
  <c r="J4678" i="4"/>
  <c r="K4677" i="4"/>
  <c r="J4677" i="4"/>
  <c r="K4676" i="4"/>
  <c r="J4676" i="4"/>
  <c r="K4675" i="4"/>
  <c r="J4675" i="4"/>
  <c r="K4674" i="4"/>
  <c r="J4674" i="4"/>
  <c r="K4673" i="4"/>
  <c r="J4673" i="4"/>
  <c r="K4672" i="4"/>
  <c r="J4672" i="4"/>
  <c r="K4671" i="4"/>
  <c r="J4671" i="4"/>
  <c r="K4670" i="4"/>
  <c r="J4670" i="4"/>
  <c r="K4669" i="4"/>
  <c r="J4669" i="4"/>
  <c r="K4668" i="4"/>
  <c r="J4668" i="4"/>
  <c r="K4667" i="4"/>
  <c r="J4667" i="4"/>
  <c r="K4666" i="4"/>
  <c r="J4666" i="4"/>
  <c r="K4665" i="4"/>
  <c r="J4665" i="4"/>
  <c r="K4664" i="4"/>
  <c r="J4664" i="4"/>
  <c r="K4663" i="4"/>
  <c r="J4663" i="4"/>
  <c r="K4662" i="4"/>
  <c r="J4662" i="4"/>
  <c r="K4661" i="4"/>
  <c r="J4661" i="4"/>
  <c r="K4660" i="4"/>
  <c r="J4660" i="4"/>
  <c r="K4659" i="4"/>
  <c r="J4659" i="4"/>
  <c r="K4658" i="4"/>
  <c r="J4658" i="4"/>
  <c r="K4657" i="4"/>
  <c r="J4657" i="4"/>
  <c r="K4656" i="4"/>
  <c r="J4656" i="4"/>
  <c r="K4655" i="4"/>
  <c r="J4655" i="4"/>
  <c r="K4654" i="4"/>
  <c r="J4654" i="4"/>
  <c r="K4653" i="4"/>
  <c r="J4653" i="4"/>
  <c r="K4652" i="4"/>
  <c r="J4652" i="4"/>
  <c r="K4651" i="4"/>
  <c r="J4651" i="4"/>
  <c r="K4650" i="4"/>
  <c r="J4650" i="4"/>
  <c r="K4649" i="4"/>
  <c r="J4649" i="4"/>
  <c r="K4648" i="4"/>
  <c r="J4648" i="4"/>
  <c r="K4647" i="4"/>
  <c r="J4647" i="4"/>
  <c r="K4646" i="4"/>
  <c r="J4646" i="4"/>
  <c r="K4645" i="4"/>
  <c r="J4645" i="4"/>
  <c r="K4644" i="4"/>
  <c r="J4644" i="4"/>
  <c r="K4643" i="4"/>
  <c r="J4643" i="4"/>
  <c r="K4642" i="4"/>
  <c r="J4642" i="4"/>
  <c r="K4641" i="4"/>
  <c r="J4641" i="4"/>
  <c r="K4640" i="4"/>
  <c r="J4640" i="4"/>
  <c r="K4639" i="4"/>
  <c r="J4639" i="4"/>
  <c r="K4638" i="4"/>
  <c r="J4638" i="4"/>
  <c r="K4637" i="4"/>
  <c r="J4637" i="4"/>
  <c r="K4636" i="4"/>
  <c r="J4636" i="4"/>
  <c r="K4635" i="4"/>
  <c r="J4635" i="4"/>
  <c r="K4634" i="4"/>
  <c r="J4634" i="4"/>
  <c r="K4633" i="4"/>
  <c r="J4633" i="4"/>
  <c r="K4632" i="4"/>
  <c r="J4632" i="4"/>
  <c r="K4631" i="4"/>
  <c r="J4631" i="4"/>
  <c r="K4630" i="4"/>
  <c r="J4630" i="4"/>
  <c r="K4629" i="4"/>
  <c r="J4629" i="4"/>
  <c r="K4628" i="4"/>
  <c r="J4628" i="4"/>
  <c r="K4627" i="4"/>
  <c r="J4627" i="4"/>
  <c r="K4626" i="4"/>
  <c r="J4626" i="4"/>
  <c r="K4625" i="4"/>
  <c r="J4625" i="4"/>
  <c r="K4624" i="4"/>
  <c r="J4624" i="4"/>
  <c r="K4623" i="4"/>
  <c r="J4623" i="4"/>
  <c r="K4622" i="4"/>
  <c r="J4622" i="4"/>
  <c r="K4621" i="4"/>
  <c r="J4621" i="4"/>
  <c r="K4620" i="4"/>
  <c r="J4620" i="4"/>
  <c r="K4619" i="4"/>
  <c r="J4619" i="4"/>
  <c r="K4618" i="4"/>
  <c r="J4618" i="4"/>
  <c r="K4617" i="4"/>
  <c r="J4617" i="4"/>
  <c r="K4616" i="4"/>
  <c r="J4616" i="4"/>
  <c r="K4615" i="4"/>
  <c r="J4615" i="4"/>
  <c r="K4614" i="4"/>
  <c r="J4614" i="4"/>
  <c r="K4613" i="4"/>
  <c r="J4613" i="4"/>
  <c r="K4612" i="4"/>
  <c r="J4612" i="4"/>
  <c r="K4611" i="4"/>
  <c r="J4611" i="4"/>
  <c r="K4610" i="4"/>
  <c r="J4610" i="4"/>
  <c r="K4609" i="4"/>
  <c r="J4609" i="4"/>
  <c r="K4608" i="4"/>
  <c r="J4608" i="4"/>
  <c r="K4607" i="4"/>
  <c r="J4607" i="4"/>
  <c r="K4606" i="4"/>
  <c r="J4606" i="4"/>
  <c r="K4605" i="4"/>
  <c r="J4605" i="4"/>
  <c r="K4604" i="4"/>
  <c r="J4604" i="4"/>
  <c r="K4603" i="4"/>
  <c r="J4603" i="4"/>
  <c r="K4602" i="4"/>
  <c r="J4602" i="4"/>
  <c r="K4601" i="4"/>
  <c r="J4601" i="4"/>
  <c r="K4600" i="4"/>
  <c r="J4600" i="4"/>
  <c r="K4599" i="4"/>
  <c r="J4599" i="4"/>
  <c r="K4598" i="4"/>
  <c r="J4598" i="4"/>
  <c r="K4597" i="4"/>
  <c r="J4597" i="4"/>
  <c r="K4596" i="4"/>
  <c r="J4596" i="4"/>
  <c r="K4595" i="4"/>
  <c r="J4595" i="4"/>
  <c r="K4594" i="4"/>
  <c r="J4594" i="4"/>
  <c r="K4593" i="4"/>
  <c r="J4593" i="4"/>
  <c r="K4592" i="4"/>
  <c r="J4592" i="4"/>
  <c r="K4591" i="4"/>
  <c r="J4591" i="4"/>
  <c r="K4590" i="4"/>
  <c r="J4590" i="4"/>
  <c r="K4589" i="4"/>
  <c r="J4589" i="4"/>
  <c r="K4588" i="4"/>
  <c r="J4588" i="4"/>
  <c r="K4587" i="4"/>
  <c r="J4587" i="4"/>
  <c r="K4586" i="4"/>
  <c r="J4586" i="4"/>
  <c r="K4585" i="4"/>
  <c r="J4585" i="4"/>
  <c r="K4584" i="4"/>
  <c r="J4584" i="4"/>
  <c r="K4583" i="4"/>
  <c r="J4583" i="4"/>
  <c r="K4582" i="4"/>
  <c r="J4582" i="4"/>
  <c r="K4581" i="4"/>
  <c r="J4581" i="4"/>
  <c r="K4580" i="4"/>
  <c r="J4580" i="4"/>
  <c r="K4579" i="4"/>
  <c r="J4579" i="4"/>
  <c r="K4578" i="4"/>
  <c r="J4578" i="4"/>
  <c r="K4577" i="4"/>
  <c r="J4577" i="4"/>
  <c r="K4576" i="4"/>
  <c r="J4576" i="4"/>
  <c r="K4575" i="4"/>
  <c r="J4575" i="4"/>
  <c r="K4574" i="4"/>
  <c r="J4574" i="4"/>
  <c r="K4573" i="4"/>
  <c r="J4573" i="4"/>
  <c r="K4572" i="4"/>
  <c r="J4572" i="4"/>
  <c r="K4571" i="4"/>
  <c r="J4571" i="4"/>
  <c r="K4570" i="4"/>
  <c r="J4570" i="4"/>
  <c r="K4569" i="4"/>
  <c r="J4569" i="4"/>
  <c r="K4568" i="4"/>
  <c r="J4568" i="4"/>
  <c r="K4567" i="4"/>
  <c r="J4567" i="4"/>
  <c r="K4566" i="4"/>
  <c r="J4566" i="4"/>
  <c r="K4565" i="4"/>
  <c r="J4565" i="4"/>
  <c r="K4564" i="4"/>
  <c r="J4564" i="4"/>
  <c r="K4563" i="4"/>
  <c r="J4563" i="4"/>
  <c r="K4562" i="4"/>
  <c r="J4562" i="4"/>
  <c r="K4561" i="4"/>
  <c r="J4561" i="4"/>
  <c r="K4560" i="4"/>
  <c r="J4560" i="4"/>
  <c r="K4559" i="4"/>
  <c r="J4559" i="4"/>
  <c r="K4558" i="4"/>
  <c r="J4558" i="4"/>
  <c r="K4557" i="4"/>
  <c r="J4557" i="4"/>
  <c r="K4556" i="4"/>
  <c r="J4556" i="4"/>
  <c r="K4555" i="4"/>
  <c r="J4555" i="4"/>
  <c r="K4554" i="4"/>
  <c r="J4554" i="4"/>
  <c r="K4553" i="4"/>
  <c r="J4553" i="4"/>
  <c r="K4552" i="4"/>
  <c r="J4552" i="4"/>
  <c r="K4551" i="4"/>
  <c r="J4551" i="4"/>
  <c r="K4550" i="4"/>
  <c r="J4550" i="4"/>
  <c r="K4549" i="4"/>
  <c r="J4549" i="4"/>
  <c r="K4548" i="4"/>
  <c r="J4548" i="4"/>
  <c r="K4547" i="4"/>
  <c r="J4547" i="4"/>
  <c r="K4546" i="4"/>
  <c r="J4546" i="4"/>
  <c r="K4545" i="4"/>
  <c r="J4545" i="4"/>
  <c r="K4544" i="4"/>
  <c r="J4544" i="4"/>
  <c r="K4543" i="4"/>
  <c r="J4543" i="4"/>
  <c r="K4542" i="4"/>
  <c r="J4542" i="4"/>
  <c r="K4541" i="4"/>
  <c r="J4541" i="4"/>
  <c r="K4540" i="4"/>
  <c r="J4540" i="4"/>
  <c r="K4539" i="4"/>
  <c r="J4539" i="4"/>
  <c r="K4538" i="4"/>
  <c r="J4538" i="4"/>
  <c r="K4537" i="4"/>
  <c r="J4537" i="4"/>
  <c r="K4536" i="4"/>
  <c r="J4536" i="4"/>
  <c r="K4535" i="4"/>
  <c r="J4535" i="4"/>
  <c r="K4534" i="4"/>
  <c r="J4534" i="4"/>
  <c r="K4533" i="4"/>
  <c r="J4533" i="4"/>
  <c r="K4532" i="4"/>
  <c r="J4532" i="4"/>
  <c r="K4531" i="4"/>
  <c r="J4531" i="4"/>
  <c r="K4530" i="4"/>
  <c r="J4530" i="4"/>
  <c r="K4529" i="4"/>
  <c r="J4529" i="4"/>
  <c r="K4528" i="4"/>
  <c r="J4528" i="4"/>
  <c r="K4527" i="4"/>
  <c r="J4527" i="4"/>
  <c r="K4526" i="4"/>
  <c r="J4526" i="4"/>
  <c r="K4525" i="4"/>
  <c r="J4525" i="4"/>
  <c r="K4524" i="4"/>
  <c r="J4524" i="4"/>
  <c r="K4523" i="4"/>
  <c r="J4523" i="4"/>
  <c r="K4522" i="4"/>
  <c r="J4522" i="4"/>
  <c r="K4521" i="4"/>
  <c r="J4521" i="4"/>
  <c r="K4520" i="4"/>
  <c r="J4520" i="4"/>
  <c r="K4519" i="4"/>
  <c r="J4519" i="4"/>
  <c r="K4518" i="4"/>
  <c r="J4518" i="4"/>
  <c r="K4517" i="4"/>
  <c r="J4517" i="4"/>
  <c r="K4516" i="4"/>
  <c r="J4516" i="4"/>
  <c r="K4515" i="4"/>
  <c r="J4515" i="4"/>
  <c r="K4514" i="4"/>
  <c r="J4514" i="4"/>
  <c r="K4513" i="4"/>
  <c r="J4513" i="4"/>
  <c r="K4512" i="4"/>
  <c r="J4512" i="4"/>
  <c r="K4511" i="4"/>
  <c r="J4511" i="4"/>
  <c r="K4510" i="4"/>
  <c r="J4510" i="4"/>
  <c r="K4509" i="4"/>
  <c r="J4509" i="4"/>
  <c r="K4508" i="4"/>
  <c r="J4508" i="4"/>
  <c r="K4507" i="4"/>
  <c r="J4507" i="4"/>
  <c r="K4506" i="4"/>
  <c r="J4506" i="4"/>
  <c r="K4505" i="4"/>
  <c r="J4505" i="4"/>
  <c r="K4504" i="4"/>
  <c r="J4504" i="4"/>
  <c r="K4503" i="4"/>
  <c r="J4503" i="4"/>
  <c r="K4502" i="4"/>
  <c r="J4502" i="4"/>
  <c r="K4501" i="4"/>
  <c r="J4501" i="4"/>
  <c r="K4500" i="4"/>
  <c r="J4500" i="4"/>
  <c r="K4499" i="4"/>
  <c r="J4499" i="4"/>
  <c r="K4498" i="4"/>
  <c r="J4498" i="4"/>
  <c r="K4497" i="4"/>
  <c r="J4497" i="4"/>
  <c r="K4496" i="4"/>
  <c r="J4496" i="4"/>
  <c r="K4495" i="4"/>
  <c r="J4495" i="4"/>
  <c r="K4494" i="4"/>
  <c r="J4494" i="4"/>
  <c r="K4493" i="4"/>
  <c r="J4493" i="4"/>
  <c r="K4492" i="4"/>
  <c r="J4492" i="4"/>
  <c r="K4491" i="4"/>
  <c r="J4491" i="4"/>
  <c r="K4490" i="4"/>
  <c r="J4490" i="4"/>
  <c r="K4489" i="4"/>
  <c r="J4489" i="4"/>
  <c r="K4488" i="4"/>
  <c r="J4488" i="4"/>
  <c r="K4487" i="4"/>
  <c r="J4487" i="4"/>
  <c r="K4486" i="4"/>
  <c r="J4486" i="4"/>
  <c r="K4485" i="4"/>
  <c r="J4485" i="4"/>
  <c r="K4484" i="4"/>
  <c r="J4484" i="4"/>
  <c r="K4483" i="4"/>
  <c r="J4483" i="4"/>
  <c r="K4482" i="4"/>
  <c r="J4482" i="4"/>
  <c r="K4481" i="4"/>
  <c r="J4481" i="4"/>
  <c r="K4480" i="4"/>
  <c r="J4480" i="4"/>
  <c r="K4479" i="4"/>
  <c r="J4479" i="4"/>
  <c r="K4478" i="4"/>
  <c r="J4478" i="4"/>
  <c r="K4477" i="4"/>
  <c r="J4477" i="4"/>
  <c r="K4476" i="4"/>
  <c r="J4476" i="4"/>
  <c r="K4475" i="4"/>
  <c r="J4475" i="4"/>
  <c r="K4474" i="4"/>
  <c r="J4474" i="4"/>
  <c r="K4473" i="4"/>
  <c r="J4473" i="4"/>
  <c r="K4472" i="4"/>
  <c r="J4472" i="4"/>
  <c r="K4471" i="4"/>
  <c r="J4471" i="4"/>
  <c r="K4470" i="4"/>
  <c r="J4470" i="4"/>
  <c r="K4469" i="4"/>
  <c r="J4469" i="4"/>
  <c r="K4468" i="4"/>
  <c r="J4468" i="4"/>
  <c r="K4467" i="4"/>
  <c r="J4467" i="4"/>
  <c r="K4466" i="4"/>
  <c r="J4466" i="4"/>
  <c r="K4465" i="4"/>
  <c r="J4465" i="4"/>
  <c r="K4464" i="4"/>
  <c r="J4464" i="4"/>
  <c r="K4463" i="4"/>
  <c r="J4463" i="4"/>
  <c r="K4462" i="4"/>
  <c r="J4462" i="4"/>
  <c r="K4461" i="4"/>
  <c r="J4461" i="4"/>
  <c r="K4460" i="4"/>
  <c r="J4460" i="4"/>
  <c r="K4459" i="4"/>
  <c r="J4459" i="4"/>
  <c r="K4458" i="4"/>
  <c r="J4458" i="4"/>
  <c r="K4457" i="4"/>
  <c r="J4457" i="4"/>
  <c r="K4456" i="4"/>
  <c r="J4456" i="4"/>
  <c r="K4455" i="4"/>
  <c r="J4455" i="4"/>
  <c r="K4454" i="4"/>
  <c r="J4454" i="4"/>
  <c r="K4453" i="4"/>
  <c r="J4453" i="4"/>
  <c r="K4452" i="4"/>
  <c r="J4452" i="4"/>
  <c r="K4451" i="4"/>
  <c r="J4451" i="4"/>
  <c r="K4450" i="4"/>
  <c r="J4450" i="4"/>
  <c r="K4449" i="4"/>
  <c r="J4449" i="4"/>
  <c r="K4448" i="4"/>
  <c r="J4448" i="4"/>
  <c r="K4447" i="4"/>
  <c r="J4447" i="4"/>
  <c r="K4446" i="4"/>
  <c r="J4446" i="4"/>
  <c r="K4445" i="4"/>
  <c r="J4445" i="4"/>
  <c r="K4444" i="4"/>
  <c r="J4444" i="4"/>
  <c r="K4443" i="4"/>
  <c r="J4443" i="4"/>
  <c r="K4442" i="4"/>
  <c r="J4442" i="4"/>
  <c r="K4441" i="4"/>
  <c r="J4441" i="4"/>
  <c r="K4440" i="4"/>
  <c r="J4440" i="4"/>
  <c r="K4439" i="4"/>
  <c r="J4439" i="4"/>
  <c r="K4438" i="4"/>
  <c r="J4438" i="4"/>
  <c r="K4437" i="4"/>
  <c r="J4437" i="4"/>
  <c r="K4436" i="4"/>
  <c r="J4436" i="4"/>
  <c r="K4435" i="4"/>
  <c r="J4435" i="4"/>
  <c r="K4434" i="4"/>
  <c r="J4434" i="4"/>
  <c r="K4433" i="4"/>
  <c r="J4433" i="4"/>
  <c r="K4432" i="4"/>
  <c r="J4432" i="4"/>
  <c r="K4431" i="4"/>
  <c r="J4431" i="4"/>
  <c r="K4430" i="4"/>
  <c r="J4430" i="4"/>
  <c r="K4429" i="4"/>
  <c r="J4429" i="4"/>
  <c r="K4428" i="4"/>
  <c r="J4428" i="4"/>
  <c r="K4427" i="4"/>
  <c r="J4427" i="4"/>
  <c r="K4426" i="4"/>
  <c r="J4426" i="4"/>
  <c r="K4425" i="4"/>
  <c r="J4425" i="4"/>
  <c r="K4424" i="4"/>
  <c r="J4424" i="4"/>
  <c r="K4423" i="4"/>
  <c r="J4423" i="4"/>
  <c r="K4422" i="4"/>
  <c r="J4422" i="4"/>
  <c r="K4421" i="4"/>
  <c r="J4421" i="4"/>
  <c r="K4420" i="4"/>
  <c r="J4420" i="4"/>
  <c r="K4419" i="4"/>
  <c r="J4419" i="4"/>
  <c r="K4418" i="4"/>
  <c r="J4418" i="4"/>
  <c r="K4417" i="4"/>
  <c r="J4417" i="4"/>
  <c r="K4416" i="4"/>
  <c r="J4416" i="4"/>
  <c r="K4415" i="4"/>
  <c r="J4415" i="4"/>
  <c r="K4414" i="4"/>
  <c r="J4414" i="4"/>
  <c r="K4413" i="4"/>
  <c r="J4413" i="4"/>
  <c r="K4412" i="4"/>
  <c r="J4412" i="4"/>
  <c r="K4411" i="4"/>
  <c r="J4411" i="4"/>
  <c r="K4410" i="4"/>
  <c r="J4410" i="4"/>
  <c r="K4409" i="4"/>
  <c r="J4409" i="4"/>
  <c r="K4408" i="4"/>
  <c r="J4408" i="4"/>
  <c r="K4407" i="4"/>
  <c r="J4407" i="4"/>
  <c r="K4406" i="4"/>
  <c r="J4406" i="4"/>
  <c r="K4405" i="4"/>
  <c r="J4405" i="4"/>
  <c r="K4404" i="4"/>
  <c r="J4404" i="4"/>
  <c r="K4403" i="4"/>
  <c r="J4403" i="4"/>
  <c r="K4402" i="4"/>
  <c r="J4402" i="4"/>
  <c r="K4401" i="4"/>
  <c r="J4401" i="4"/>
  <c r="K4400" i="4"/>
  <c r="J4400" i="4"/>
  <c r="K4399" i="4"/>
  <c r="J4399" i="4"/>
  <c r="K4398" i="4"/>
  <c r="J4398" i="4"/>
  <c r="K4397" i="4"/>
  <c r="J4397" i="4"/>
  <c r="K4396" i="4"/>
  <c r="J4396" i="4"/>
  <c r="K4395" i="4"/>
  <c r="J4395" i="4"/>
  <c r="K4394" i="4"/>
  <c r="J4394" i="4"/>
  <c r="K4393" i="4"/>
  <c r="J4393" i="4"/>
  <c r="K4392" i="4"/>
  <c r="J4392" i="4"/>
  <c r="K4391" i="4"/>
  <c r="J4391" i="4"/>
  <c r="K4390" i="4"/>
  <c r="J4390" i="4"/>
  <c r="K4389" i="4"/>
  <c r="J4389" i="4"/>
  <c r="K4388" i="4"/>
  <c r="J4388" i="4"/>
  <c r="K4387" i="4"/>
  <c r="J4387" i="4"/>
  <c r="K4386" i="4"/>
  <c r="J4386" i="4"/>
  <c r="K4385" i="4"/>
  <c r="J4385" i="4"/>
  <c r="K4384" i="4"/>
  <c r="J4384" i="4"/>
  <c r="K4383" i="4"/>
  <c r="J4383" i="4"/>
  <c r="K4382" i="4"/>
  <c r="J4382" i="4"/>
  <c r="K4381" i="4"/>
  <c r="J4381" i="4"/>
  <c r="K4380" i="4"/>
  <c r="J4380" i="4"/>
  <c r="K4379" i="4"/>
  <c r="J4379" i="4"/>
  <c r="K4378" i="4"/>
  <c r="J4378" i="4"/>
  <c r="K4377" i="4"/>
  <c r="J4377" i="4"/>
  <c r="K4376" i="4"/>
  <c r="J4376" i="4"/>
  <c r="K4375" i="4"/>
  <c r="J4375" i="4"/>
  <c r="K4374" i="4"/>
  <c r="J4374" i="4"/>
  <c r="K4373" i="4"/>
  <c r="J4373" i="4"/>
  <c r="K4372" i="4"/>
  <c r="J4372" i="4"/>
  <c r="K4371" i="4"/>
  <c r="J4371" i="4"/>
  <c r="K4370" i="4"/>
  <c r="J4370" i="4"/>
  <c r="K4369" i="4"/>
  <c r="J4369" i="4"/>
  <c r="K4368" i="4"/>
  <c r="J4368" i="4"/>
  <c r="K4367" i="4"/>
  <c r="J4367" i="4"/>
  <c r="K4366" i="4"/>
  <c r="J4366" i="4"/>
  <c r="K4365" i="4"/>
  <c r="J4365" i="4"/>
  <c r="K4364" i="4"/>
  <c r="J4364" i="4"/>
  <c r="K4363" i="4"/>
  <c r="J4363" i="4"/>
  <c r="K4362" i="4"/>
  <c r="J4362" i="4"/>
  <c r="K4361" i="4"/>
  <c r="J4361" i="4"/>
  <c r="K4360" i="4"/>
  <c r="J4360" i="4"/>
  <c r="K4359" i="4"/>
  <c r="J4359" i="4"/>
  <c r="K4358" i="4"/>
  <c r="J4358" i="4"/>
  <c r="K4357" i="4"/>
  <c r="J4357" i="4"/>
  <c r="K4356" i="4"/>
  <c r="J4356" i="4"/>
  <c r="K4355" i="4"/>
  <c r="J4355" i="4"/>
  <c r="K4354" i="4"/>
  <c r="J4354" i="4"/>
  <c r="K4353" i="4"/>
  <c r="J4353" i="4"/>
  <c r="K4352" i="4"/>
  <c r="J4352" i="4"/>
  <c r="K4351" i="4"/>
  <c r="J4351" i="4"/>
  <c r="K4350" i="4"/>
  <c r="J4350" i="4"/>
  <c r="K4349" i="4"/>
  <c r="J4349" i="4"/>
  <c r="K4348" i="4"/>
  <c r="J4348" i="4"/>
  <c r="K4347" i="4"/>
  <c r="J4347" i="4"/>
  <c r="K4346" i="4"/>
  <c r="J4346" i="4"/>
  <c r="K4345" i="4"/>
  <c r="J4345" i="4"/>
  <c r="K4344" i="4"/>
  <c r="J4344" i="4"/>
  <c r="K4343" i="4"/>
  <c r="J4343" i="4"/>
  <c r="K4342" i="4"/>
  <c r="J4342" i="4"/>
  <c r="K4341" i="4"/>
  <c r="J4341" i="4"/>
  <c r="K4340" i="4"/>
  <c r="J4340" i="4"/>
  <c r="K4339" i="4"/>
  <c r="J4339" i="4"/>
  <c r="K4338" i="4"/>
  <c r="J4338" i="4"/>
  <c r="K4337" i="4"/>
  <c r="J4337" i="4"/>
  <c r="K4336" i="4"/>
  <c r="J4336" i="4"/>
  <c r="K4335" i="4"/>
  <c r="J4335" i="4"/>
  <c r="K4334" i="4"/>
  <c r="J4334" i="4"/>
  <c r="K4333" i="4"/>
  <c r="J4333" i="4"/>
  <c r="K4332" i="4"/>
  <c r="J4332" i="4"/>
  <c r="K4331" i="4"/>
  <c r="J4331" i="4"/>
  <c r="K4330" i="4"/>
  <c r="J4330" i="4"/>
  <c r="K4329" i="4"/>
  <c r="J4329" i="4"/>
  <c r="K4328" i="4"/>
  <c r="J4328" i="4"/>
  <c r="K4327" i="4"/>
  <c r="J4327" i="4"/>
  <c r="K4326" i="4"/>
  <c r="J4326" i="4"/>
  <c r="K4325" i="4"/>
  <c r="J4325" i="4"/>
  <c r="K4324" i="4"/>
  <c r="J4324" i="4"/>
  <c r="K4323" i="4"/>
  <c r="J4323" i="4"/>
  <c r="K4322" i="4"/>
  <c r="J4322" i="4"/>
  <c r="K4321" i="4"/>
  <c r="J4321" i="4"/>
  <c r="K4320" i="4"/>
  <c r="J4320" i="4"/>
  <c r="K4319" i="4"/>
  <c r="J4319" i="4"/>
  <c r="K4318" i="4"/>
  <c r="J4318" i="4"/>
  <c r="K4317" i="4"/>
  <c r="J4317" i="4"/>
  <c r="K4316" i="4"/>
  <c r="J4316" i="4"/>
  <c r="K4315" i="4"/>
  <c r="J4315" i="4"/>
  <c r="K4314" i="4"/>
  <c r="J4314" i="4"/>
  <c r="K4313" i="4"/>
  <c r="J4313" i="4"/>
  <c r="K4312" i="4"/>
  <c r="J4312" i="4"/>
  <c r="K4311" i="4"/>
  <c r="J4311" i="4"/>
  <c r="K4310" i="4"/>
  <c r="J4310" i="4"/>
  <c r="K4309" i="4"/>
  <c r="J4309" i="4"/>
  <c r="K4308" i="4"/>
  <c r="J4308" i="4"/>
  <c r="K4307" i="4"/>
  <c r="J4307" i="4"/>
  <c r="K4306" i="4"/>
  <c r="J4306" i="4"/>
  <c r="K4305" i="4"/>
  <c r="J4305" i="4"/>
  <c r="K4304" i="4"/>
  <c r="J4304" i="4"/>
  <c r="K4303" i="4"/>
  <c r="J4303" i="4"/>
  <c r="K4302" i="4"/>
  <c r="J4302" i="4"/>
  <c r="K4301" i="4"/>
  <c r="J4301" i="4"/>
  <c r="K4300" i="4"/>
  <c r="J4300" i="4"/>
  <c r="K4299" i="4"/>
  <c r="J4299" i="4"/>
  <c r="K4298" i="4"/>
  <c r="J4298" i="4"/>
  <c r="K4297" i="4"/>
  <c r="J4297" i="4"/>
  <c r="K4296" i="4"/>
  <c r="J4296" i="4"/>
  <c r="K4295" i="4"/>
  <c r="J4295" i="4"/>
  <c r="K4294" i="4"/>
  <c r="J4294" i="4"/>
  <c r="K4293" i="4"/>
  <c r="J4293" i="4"/>
  <c r="K4292" i="4"/>
  <c r="J4292" i="4"/>
  <c r="K4291" i="4"/>
  <c r="J4291" i="4"/>
  <c r="K4290" i="4"/>
  <c r="J4290" i="4"/>
  <c r="K4289" i="4"/>
  <c r="J4289" i="4"/>
  <c r="K4288" i="4"/>
  <c r="J4288" i="4"/>
  <c r="K4287" i="4"/>
  <c r="J4287" i="4"/>
  <c r="K4286" i="4"/>
  <c r="J4286" i="4"/>
  <c r="K4285" i="4"/>
  <c r="J4285" i="4"/>
  <c r="K4284" i="4"/>
  <c r="J4284" i="4"/>
  <c r="K4283" i="4"/>
  <c r="J4283" i="4"/>
  <c r="K4282" i="4"/>
  <c r="J4282" i="4"/>
  <c r="K4281" i="4"/>
  <c r="J4281" i="4"/>
  <c r="K4280" i="4"/>
  <c r="J4280" i="4"/>
  <c r="K4279" i="4"/>
  <c r="J4279" i="4"/>
  <c r="K4278" i="4"/>
  <c r="J4278" i="4"/>
  <c r="K4277" i="4"/>
  <c r="J4277" i="4"/>
  <c r="K4276" i="4"/>
  <c r="J4276" i="4"/>
  <c r="K4275" i="4"/>
  <c r="J4275" i="4"/>
  <c r="K4274" i="4"/>
  <c r="J4274" i="4"/>
  <c r="K4273" i="4"/>
  <c r="J4273" i="4"/>
  <c r="K4272" i="4"/>
  <c r="J4272" i="4"/>
  <c r="K4271" i="4"/>
  <c r="J4271" i="4"/>
  <c r="K4270" i="4"/>
  <c r="J4270" i="4"/>
  <c r="K4269" i="4"/>
  <c r="J4269" i="4"/>
  <c r="K4268" i="4"/>
  <c r="J4268" i="4"/>
  <c r="K4267" i="4"/>
  <c r="J4267" i="4"/>
  <c r="K4266" i="4"/>
  <c r="J4266" i="4"/>
  <c r="K4265" i="4"/>
  <c r="J4265" i="4"/>
  <c r="K4264" i="4"/>
  <c r="J4264" i="4"/>
  <c r="K4263" i="4"/>
  <c r="J4263" i="4"/>
  <c r="K4262" i="4"/>
  <c r="J4262" i="4"/>
  <c r="K4261" i="4"/>
  <c r="J4261" i="4"/>
  <c r="K4260" i="4"/>
  <c r="J4260" i="4"/>
  <c r="K4259" i="4"/>
  <c r="J4259" i="4"/>
  <c r="K4258" i="4"/>
  <c r="J4258" i="4"/>
  <c r="K4257" i="4"/>
  <c r="J4257" i="4"/>
  <c r="K4256" i="4"/>
  <c r="J4256" i="4"/>
  <c r="K4255" i="4"/>
  <c r="J4255" i="4"/>
  <c r="K4254" i="4"/>
  <c r="J4254" i="4"/>
  <c r="K4253" i="4"/>
  <c r="J4253" i="4"/>
  <c r="K4252" i="4"/>
  <c r="J4252" i="4"/>
  <c r="K4251" i="4"/>
  <c r="J4251" i="4"/>
  <c r="K4250" i="4"/>
  <c r="J4250" i="4"/>
  <c r="K4249" i="4"/>
  <c r="J4249" i="4"/>
  <c r="K4248" i="4"/>
  <c r="J4248" i="4"/>
  <c r="K4247" i="4"/>
  <c r="J4247" i="4"/>
  <c r="K4246" i="4"/>
  <c r="J4246" i="4"/>
  <c r="K4245" i="4"/>
  <c r="J4245" i="4"/>
  <c r="K4244" i="4"/>
  <c r="J4244" i="4"/>
  <c r="K4243" i="4"/>
  <c r="J4243" i="4"/>
  <c r="K4242" i="4"/>
  <c r="J4242" i="4"/>
  <c r="K4241" i="4"/>
  <c r="J4241" i="4"/>
  <c r="K4240" i="4"/>
  <c r="J4240" i="4"/>
  <c r="K4239" i="4"/>
  <c r="J4239" i="4"/>
  <c r="K4238" i="4"/>
  <c r="J4238" i="4"/>
  <c r="K4237" i="4"/>
  <c r="J4237" i="4"/>
  <c r="K4236" i="4"/>
  <c r="J4236" i="4"/>
  <c r="K4235" i="4"/>
  <c r="J4235" i="4"/>
  <c r="K4234" i="4"/>
  <c r="J4234" i="4"/>
  <c r="K4233" i="4"/>
  <c r="J4233" i="4"/>
  <c r="K4232" i="4"/>
  <c r="J4232" i="4"/>
  <c r="K4231" i="4"/>
  <c r="J4231" i="4"/>
  <c r="K4230" i="4"/>
  <c r="J4230" i="4"/>
  <c r="K4229" i="4"/>
  <c r="J4229" i="4"/>
  <c r="K4228" i="4"/>
  <c r="J4228" i="4"/>
  <c r="K4227" i="4"/>
  <c r="J4227" i="4"/>
  <c r="K4226" i="4"/>
  <c r="J4226" i="4"/>
  <c r="K4225" i="4"/>
  <c r="J4225" i="4"/>
  <c r="K4224" i="4"/>
  <c r="J4224" i="4"/>
  <c r="K4223" i="4"/>
  <c r="J4223" i="4"/>
  <c r="K4222" i="4"/>
  <c r="J4222" i="4"/>
  <c r="K4221" i="4"/>
  <c r="J4221" i="4"/>
  <c r="K4220" i="4"/>
  <c r="J4220" i="4"/>
  <c r="K4219" i="4"/>
  <c r="J4219" i="4"/>
  <c r="K4218" i="4"/>
  <c r="J4218" i="4"/>
  <c r="K4217" i="4"/>
  <c r="J4217" i="4"/>
  <c r="K4216" i="4"/>
  <c r="J4216" i="4"/>
  <c r="K4215" i="4"/>
  <c r="J4215" i="4"/>
  <c r="K4214" i="4"/>
  <c r="J4214" i="4"/>
  <c r="K4213" i="4"/>
  <c r="J4213" i="4"/>
  <c r="K4212" i="4"/>
  <c r="J4212" i="4"/>
  <c r="K4211" i="4"/>
  <c r="J4211" i="4"/>
  <c r="K4210" i="4"/>
  <c r="J4210" i="4"/>
  <c r="K4209" i="4"/>
  <c r="J4209" i="4"/>
  <c r="K4208" i="4"/>
  <c r="J4208" i="4"/>
  <c r="K4207" i="4"/>
  <c r="J4207" i="4"/>
  <c r="K4206" i="4"/>
  <c r="J4206" i="4"/>
  <c r="K4205" i="4"/>
  <c r="J4205" i="4"/>
  <c r="K4204" i="4"/>
  <c r="J4204" i="4"/>
  <c r="K4203" i="4"/>
  <c r="J4203" i="4"/>
  <c r="K4202" i="4"/>
  <c r="J4202" i="4"/>
  <c r="K4201" i="4"/>
  <c r="J4201" i="4"/>
  <c r="K4200" i="4"/>
  <c r="J4200" i="4"/>
  <c r="K4199" i="4"/>
  <c r="J4199" i="4"/>
  <c r="K4198" i="4"/>
  <c r="J4198" i="4"/>
  <c r="K4197" i="4"/>
  <c r="J4197" i="4"/>
  <c r="K4196" i="4"/>
  <c r="J4196" i="4"/>
  <c r="K4195" i="4"/>
  <c r="J4195" i="4"/>
  <c r="K4194" i="4"/>
  <c r="J4194" i="4"/>
  <c r="K4193" i="4"/>
  <c r="J4193" i="4"/>
  <c r="K4192" i="4"/>
  <c r="J4192" i="4"/>
  <c r="K4191" i="4"/>
  <c r="J4191" i="4"/>
  <c r="K4190" i="4"/>
  <c r="J4190" i="4"/>
  <c r="K4189" i="4"/>
  <c r="J4189" i="4"/>
  <c r="K4188" i="4"/>
  <c r="J4188" i="4"/>
  <c r="K4187" i="4"/>
  <c r="J4187" i="4"/>
  <c r="K4186" i="4"/>
  <c r="J4186" i="4"/>
  <c r="K4185" i="4"/>
  <c r="J4185" i="4"/>
  <c r="K4184" i="4"/>
  <c r="J4184" i="4"/>
  <c r="K4183" i="4"/>
  <c r="J4183" i="4"/>
  <c r="K4182" i="4"/>
  <c r="J4182" i="4"/>
  <c r="K4181" i="4"/>
  <c r="J4181" i="4"/>
  <c r="K4180" i="4"/>
  <c r="J4180" i="4"/>
  <c r="K4179" i="4"/>
  <c r="J4179" i="4"/>
  <c r="K4178" i="4"/>
  <c r="J4178" i="4"/>
  <c r="K4177" i="4"/>
  <c r="J4177" i="4"/>
  <c r="K4176" i="4"/>
  <c r="J4176" i="4"/>
  <c r="K4175" i="4"/>
  <c r="J4175" i="4"/>
  <c r="K4174" i="4"/>
  <c r="J4174" i="4"/>
  <c r="K4173" i="4"/>
  <c r="J4173" i="4"/>
  <c r="K4172" i="4"/>
  <c r="J4172" i="4"/>
  <c r="K4171" i="4"/>
  <c r="J4171" i="4"/>
  <c r="K4170" i="4"/>
  <c r="J4170" i="4"/>
  <c r="K4169" i="4"/>
  <c r="J4169" i="4"/>
  <c r="K4168" i="4"/>
  <c r="J4168" i="4"/>
  <c r="K4167" i="4"/>
  <c r="J4167" i="4"/>
  <c r="K4166" i="4"/>
  <c r="J4166" i="4"/>
  <c r="K4165" i="4"/>
  <c r="J4165" i="4"/>
  <c r="K4164" i="4"/>
  <c r="J4164" i="4"/>
  <c r="K4163" i="4"/>
  <c r="J4163" i="4"/>
  <c r="K4162" i="4"/>
  <c r="J4162" i="4"/>
  <c r="K4161" i="4"/>
  <c r="J4161" i="4"/>
  <c r="K4160" i="4"/>
  <c r="J4160" i="4"/>
  <c r="K4159" i="4"/>
  <c r="J4159" i="4"/>
  <c r="K4158" i="4"/>
  <c r="J4158" i="4"/>
  <c r="K4157" i="4"/>
  <c r="J4157" i="4"/>
  <c r="K4156" i="4"/>
  <c r="J4156" i="4"/>
  <c r="K4155" i="4"/>
  <c r="J4155" i="4"/>
  <c r="K4154" i="4"/>
  <c r="J4154" i="4"/>
  <c r="K4153" i="4"/>
  <c r="J4153" i="4"/>
  <c r="K4152" i="4"/>
  <c r="J4152" i="4"/>
  <c r="K4151" i="4"/>
  <c r="J4151" i="4"/>
  <c r="K4150" i="4"/>
  <c r="J4150" i="4"/>
  <c r="K4149" i="4"/>
  <c r="J4149" i="4"/>
  <c r="K4148" i="4"/>
  <c r="J4148" i="4"/>
  <c r="K4147" i="4"/>
  <c r="J4147" i="4"/>
  <c r="K4146" i="4"/>
  <c r="J4146" i="4"/>
  <c r="K4145" i="4"/>
  <c r="J4145" i="4"/>
  <c r="K4144" i="4"/>
  <c r="J4144" i="4"/>
  <c r="K4143" i="4"/>
  <c r="J4143" i="4"/>
  <c r="K4142" i="4"/>
  <c r="J4142" i="4"/>
  <c r="K4141" i="4"/>
  <c r="J4141" i="4"/>
  <c r="K4140" i="4"/>
  <c r="J4140" i="4"/>
  <c r="K4139" i="4"/>
  <c r="J4139" i="4"/>
  <c r="K4138" i="4"/>
  <c r="J4138" i="4"/>
  <c r="K4137" i="4"/>
  <c r="J4137" i="4"/>
  <c r="K4136" i="4"/>
  <c r="J4136" i="4"/>
  <c r="K4135" i="4"/>
  <c r="J4135" i="4"/>
  <c r="K4134" i="4"/>
  <c r="J4134" i="4"/>
  <c r="K4133" i="4"/>
  <c r="J4133" i="4"/>
  <c r="K4132" i="4"/>
  <c r="J4132" i="4"/>
  <c r="K4131" i="4"/>
  <c r="J4131" i="4"/>
  <c r="K4130" i="4"/>
  <c r="J4130" i="4"/>
  <c r="K4129" i="4"/>
  <c r="J4129" i="4"/>
  <c r="K4128" i="4"/>
  <c r="J4128" i="4"/>
  <c r="K4127" i="4"/>
  <c r="J4127" i="4"/>
  <c r="K4126" i="4"/>
  <c r="J4126" i="4"/>
  <c r="K4125" i="4"/>
  <c r="J4125" i="4"/>
  <c r="K4124" i="4"/>
  <c r="J4124" i="4"/>
  <c r="K4123" i="4"/>
  <c r="J4123" i="4"/>
  <c r="K4122" i="4"/>
  <c r="J4122" i="4"/>
  <c r="K4121" i="4"/>
  <c r="J4121" i="4"/>
  <c r="K4120" i="4"/>
  <c r="J4120" i="4"/>
  <c r="K4119" i="4"/>
  <c r="J4119" i="4"/>
  <c r="K4118" i="4"/>
  <c r="J4118" i="4"/>
  <c r="K4117" i="4"/>
  <c r="J4117" i="4"/>
  <c r="K4116" i="4"/>
  <c r="J4116" i="4"/>
  <c r="K4115" i="4"/>
  <c r="J4115" i="4"/>
  <c r="K4114" i="4"/>
  <c r="J4114" i="4"/>
  <c r="K4113" i="4"/>
  <c r="J4113" i="4"/>
  <c r="K4112" i="4"/>
  <c r="J4112" i="4"/>
  <c r="K4111" i="4"/>
  <c r="J4111" i="4"/>
  <c r="K4110" i="4"/>
  <c r="J4110" i="4"/>
  <c r="K4109" i="4"/>
  <c r="J4109" i="4"/>
  <c r="K4108" i="4"/>
  <c r="J4108" i="4"/>
  <c r="K4107" i="4"/>
  <c r="J4107" i="4"/>
  <c r="K4106" i="4"/>
  <c r="J4106" i="4"/>
  <c r="K4105" i="4"/>
  <c r="J4105" i="4"/>
  <c r="K4104" i="4"/>
  <c r="J4104" i="4"/>
  <c r="K4103" i="4"/>
  <c r="J4103" i="4"/>
  <c r="K4102" i="4"/>
  <c r="J4102" i="4"/>
  <c r="K4101" i="4"/>
  <c r="J4101" i="4"/>
  <c r="K4100" i="4"/>
  <c r="J4100" i="4"/>
  <c r="K4099" i="4"/>
  <c r="J4099" i="4"/>
  <c r="K4098" i="4"/>
  <c r="J4098" i="4"/>
  <c r="K4097" i="4"/>
  <c r="J4097" i="4"/>
  <c r="K4096" i="4"/>
  <c r="J4096" i="4"/>
  <c r="K4095" i="4"/>
  <c r="J4095" i="4"/>
  <c r="K4094" i="4"/>
  <c r="J4094" i="4"/>
  <c r="K4093" i="4"/>
  <c r="J4093" i="4"/>
  <c r="K4092" i="4"/>
  <c r="J4092" i="4"/>
  <c r="K4091" i="4"/>
  <c r="J4091" i="4"/>
  <c r="K4090" i="4"/>
  <c r="J4090" i="4"/>
  <c r="K4089" i="4"/>
  <c r="J4089" i="4"/>
  <c r="K4088" i="4"/>
  <c r="J4088" i="4"/>
  <c r="K4087" i="4"/>
  <c r="J4087" i="4"/>
  <c r="K4086" i="4"/>
  <c r="J4086" i="4"/>
  <c r="K4085" i="4"/>
  <c r="J4085" i="4"/>
  <c r="K4084" i="4"/>
  <c r="J4084" i="4"/>
  <c r="K4083" i="4"/>
  <c r="J4083" i="4"/>
  <c r="K4082" i="4"/>
  <c r="J4082" i="4"/>
  <c r="K4081" i="4"/>
  <c r="J4081" i="4"/>
  <c r="K4080" i="4"/>
  <c r="J4080" i="4"/>
  <c r="K4079" i="4"/>
  <c r="J4079" i="4"/>
  <c r="K4078" i="4"/>
  <c r="J4078" i="4"/>
  <c r="K4077" i="4"/>
  <c r="J4077" i="4"/>
  <c r="K4076" i="4"/>
  <c r="J4076" i="4"/>
  <c r="K4075" i="4"/>
  <c r="J4075" i="4"/>
  <c r="K4074" i="4"/>
  <c r="J4074" i="4"/>
  <c r="K4073" i="4"/>
  <c r="J4073" i="4"/>
  <c r="K4072" i="4"/>
  <c r="J4072" i="4"/>
  <c r="K4071" i="4"/>
  <c r="J4071" i="4"/>
  <c r="K4070" i="4"/>
  <c r="J4070" i="4"/>
  <c r="K4069" i="4"/>
  <c r="J4069" i="4"/>
  <c r="K4068" i="4"/>
  <c r="J4068" i="4"/>
  <c r="K4067" i="4"/>
  <c r="J4067" i="4"/>
  <c r="K4066" i="4"/>
  <c r="J4066" i="4"/>
  <c r="K4065" i="4"/>
  <c r="J4065" i="4"/>
  <c r="K4064" i="4"/>
  <c r="J4064" i="4"/>
  <c r="K4063" i="4"/>
  <c r="J4063" i="4"/>
  <c r="K4062" i="4"/>
  <c r="J4062" i="4"/>
  <c r="K4061" i="4"/>
  <c r="J4061" i="4"/>
  <c r="K4060" i="4"/>
  <c r="J4060" i="4"/>
  <c r="K4059" i="4"/>
  <c r="J4059" i="4"/>
  <c r="K4058" i="4"/>
  <c r="J4058" i="4"/>
  <c r="K4057" i="4"/>
  <c r="J4057" i="4"/>
  <c r="K4056" i="4"/>
  <c r="J4056" i="4"/>
  <c r="K4055" i="4"/>
  <c r="J4055" i="4"/>
  <c r="K4054" i="4"/>
  <c r="J4054" i="4"/>
  <c r="K4053" i="4"/>
  <c r="J4053" i="4"/>
  <c r="K4052" i="4"/>
  <c r="J4052" i="4"/>
  <c r="K4051" i="4"/>
  <c r="J4051" i="4"/>
  <c r="K4050" i="4"/>
  <c r="J4050" i="4"/>
  <c r="K4049" i="4"/>
  <c r="J4049" i="4"/>
  <c r="K4048" i="4"/>
  <c r="J4048" i="4"/>
  <c r="K4047" i="4"/>
  <c r="J4047" i="4"/>
  <c r="K4046" i="4"/>
  <c r="J4046" i="4"/>
  <c r="K4045" i="4"/>
  <c r="J4045" i="4"/>
  <c r="K4044" i="4"/>
  <c r="J4044" i="4"/>
  <c r="K4043" i="4"/>
  <c r="J4043" i="4"/>
  <c r="K4042" i="4"/>
  <c r="J4042" i="4"/>
  <c r="K4041" i="4"/>
  <c r="J4041" i="4"/>
  <c r="K4040" i="4"/>
  <c r="J4040" i="4"/>
  <c r="K4039" i="4"/>
  <c r="J4039" i="4"/>
  <c r="K4038" i="4"/>
  <c r="J4038" i="4"/>
  <c r="K4037" i="4"/>
  <c r="J4037" i="4"/>
  <c r="K4036" i="4"/>
  <c r="J4036" i="4"/>
  <c r="K4035" i="4"/>
  <c r="J4035" i="4"/>
  <c r="K4034" i="4"/>
  <c r="J4034" i="4"/>
  <c r="K4033" i="4"/>
  <c r="J4033" i="4"/>
  <c r="K4032" i="4"/>
  <c r="J4032" i="4"/>
  <c r="K4031" i="4"/>
  <c r="J4031" i="4"/>
  <c r="K4030" i="4"/>
  <c r="J4030" i="4"/>
  <c r="K4029" i="4"/>
  <c r="J4029" i="4"/>
  <c r="K4028" i="4"/>
  <c r="J4028" i="4"/>
  <c r="K4027" i="4"/>
  <c r="J4027" i="4"/>
  <c r="K4026" i="4"/>
  <c r="J4026" i="4"/>
  <c r="K4025" i="4"/>
  <c r="J4025" i="4"/>
  <c r="K4024" i="4"/>
  <c r="J4024" i="4"/>
  <c r="K4023" i="4"/>
  <c r="J4023" i="4"/>
  <c r="K4022" i="4"/>
  <c r="J4022" i="4"/>
  <c r="K4021" i="4"/>
  <c r="J4021" i="4"/>
  <c r="K4020" i="4"/>
  <c r="J4020" i="4"/>
  <c r="K4019" i="4"/>
  <c r="J4019" i="4"/>
  <c r="K4018" i="4"/>
  <c r="J4018" i="4"/>
  <c r="K4017" i="4"/>
  <c r="J4017" i="4"/>
  <c r="K4016" i="4"/>
  <c r="J4016" i="4"/>
  <c r="K4015" i="4"/>
  <c r="J4015" i="4"/>
  <c r="K4014" i="4"/>
  <c r="J4014" i="4"/>
  <c r="K4013" i="4"/>
  <c r="J4013" i="4"/>
  <c r="K4012" i="4"/>
  <c r="J4012" i="4"/>
  <c r="K4011" i="4"/>
  <c r="J4011" i="4"/>
  <c r="K4010" i="4"/>
  <c r="J4010" i="4"/>
  <c r="K4009" i="4"/>
  <c r="J4009" i="4"/>
  <c r="K4008" i="4"/>
  <c r="J4008" i="4"/>
  <c r="K4007" i="4"/>
  <c r="J4007" i="4"/>
  <c r="K4006" i="4"/>
  <c r="J4006" i="4"/>
  <c r="K4005" i="4"/>
  <c r="J4005" i="4"/>
  <c r="K4004" i="4"/>
  <c r="J4004" i="4"/>
  <c r="K4003" i="4"/>
  <c r="J4003" i="4"/>
  <c r="K4002" i="4"/>
  <c r="J4002" i="4"/>
  <c r="K4001" i="4"/>
  <c r="J4001" i="4"/>
  <c r="K4000" i="4"/>
  <c r="J4000" i="4"/>
  <c r="K3999" i="4"/>
  <c r="J3999" i="4"/>
  <c r="K3998" i="4"/>
  <c r="J3998" i="4"/>
  <c r="K3997" i="4"/>
  <c r="J3997" i="4"/>
  <c r="K3996" i="4"/>
  <c r="J3996" i="4"/>
  <c r="K3995" i="4"/>
  <c r="J3995" i="4"/>
  <c r="K3994" i="4"/>
  <c r="J3994" i="4"/>
  <c r="K3993" i="4"/>
  <c r="J3993" i="4"/>
  <c r="K3992" i="4"/>
  <c r="J3992" i="4"/>
  <c r="K3991" i="4"/>
  <c r="J3991" i="4"/>
  <c r="K3990" i="4"/>
  <c r="J3990" i="4"/>
  <c r="K3989" i="4"/>
  <c r="J3989" i="4"/>
  <c r="K3988" i="4"/>
  <c r="J3988" i="4"/>
  <c r="K3987" i="4"/>
  <c r="J3987" i="4"/>
  <c r="K3986" i="4"/>
  <c r="J3986" i="4"/>
  <c r="K3985" i="4"/>
  <c r="J3985" i="4"/>
  <c r="K3984" i="4"/>
  <c r="J3984" i="4"/>
  <c r="K3983" i="4"/>
  <c r="J3983" i="4"/>
  <c r="K3982" i="4"/>
  <c r="J3982" i="4"/>
  <c r="K3981" i="4"/>
  <c r="J3981" i="4"/>
  <c r="K3980" i="4"/>
  <c r="J3980" i="4"/>
  <c r="K3979" i="4"/>
  <c r="J3979" i="4"/>
  <c r="K3978" i="4"/>
  <c r="J3978" i="4"/>
  <c r="K3977" i="4"/>
  <c r="J3977" i="4"/>
  <c r="K3976" i="4"/>
  <c r="J3976" i="4"/>
  <c r="K3975" i="4"/>
  <c r="J3975" i="4"/>
  <c r="K3974" i="4"/>
  <c r="J3974" i="4"/>
  <c r="K3973" i="4"/>
  <c r="J3973" i="4"/>
  <c r="K3972" i="4"/>
  <c r="J3972" i="4"/>
  <c r="K3971" i="4"/>
  <c r="J3971" i="4"/>
  <c r="K3970" i="4"/>
  <c r="J3970" i="4"/>
  <c r="K3969" i="4"/>
  <c r="J3969" i="4"/>
  <c r="K3968" i="4"/>
  <c r="J3968" i="4"/>
  <c r="K3967" i="4"/>
  <c r="J3967" i="4"/>
  <c r="K3966" i="4"/>
  <c r="J3966" i="4"/>
  <c r="K3965" i="4"/>
  <c r="J3965" i="4"/>
  <c r="K3964" i="4"/>
  <c r="J3964" i="4"/>
  <c r="K3963" i="4"/>
  <c r="J3963" i="4"/>
  <c r="K3962" i="4"/>
  <c r="J3962" i="4"/>
  <c r="K3961" i="4"/>
  <c r="J3961" i="4"/>
  <c r="K3960" i="4"/>
  <c r="J3960" i="4"/>
  <c r="K3959" i="4"/>
  <c r="J3959" i="4"/>
  <c r="K3958" i="4"/>
  <c r="J3958" i="4"/>
  <c r="K3957" i="4"/>
  <c r="J3957" i="4"/>
  <c r="K3956" i="4"/>
  <c r="J3956" i="4"/>
  <c r="K3955" i="4"/>
  <c r="J3955" i="4"/>
  <c r="K3954" i="4"/>
  <c r="J3954" i="4"/>
  <c r="K3953" i="4"/>
  <c r="J3953" i="4"/>
  <c r="K3952" i="4"/>
  <c r="J3952" i="4"/>
  <c r="K3951" i="4"/>
  <c r="J3951" i="4"/>
  <c r="K3950" i="4"/>
  <c r="J3950" i="4"/>
  <c r="K3949" i="4"/>
  <c r="J3949" i="4"/>
  <c r="K3948" i="4"/>
  <c r="J3948" i="4"/>
  <c r="K3947" i="4"/>
  <c r="J3947" i="4"/>
  <c r="K3946" i="4"/>
  <c r="J3946" i="4"/>
  <c r="K3945" i="4"/>
  <c r="J3945" i="4"/>
  <c r="K3944" i="4"/>
  <c r="J3944" i="4"/>
  <c r="K3943" i="4"/>
  <c r="J3943" i="4"/>
  <c r="K3942" i="4"/>
  <c r="J3942" i="4"/>
  <c r="K3941" i="4"/>
  <c r="J3941" i="4"/>
  <c r="K3940" i="4"/>
  <c r="J3940" i="4"/>
  <c r="K3939" i="4"/>
  <c r="J3939" i="4"/>
  <c r="K3938" i="4"/>
  <c r="J3938" i="4"/>
  <c r="K3937" i="4"/>
  <c r="J3937" i="4"/>
  <c r="K3936" i="4"/>
  <c r="J3936" i="4"/>
  <c r="K3935" i="4"/>
  <c r="J3935" i="4"/>
  <c r="K3934" i="4"/>
  <c r="J3934" i="4"/>
  <c r="K3933" i="4"/>
  <c r="J3933" i="4"/>
  <c r="K3932" i="4"/>
  <c r="J3932" i="4"/>
  <c r="K3931" i="4"/>
  <c r="J3931" i="4"/>
  <c r="K3930" i="4"/>
  <c r="J3930" i="4"/>
  <c r="K3929" i="4"/>
  <c r="J3929" i="4"/>
  <c r="K3928" i="4"/>
  <c r="J3928" i="4"/>
  <c r="K3927" i="4"/>
  <c r="J3927" i="4"/>
  <c r="K3926" i="4"/>
  <c r="J3926" i="4"/>
  <c r="K3925" i="4"/>
  <c r="J3925" i="4"/>
  <c r="K3924" i="4"/>
  <c r="J3924" i="4"/>
  <c r="K3923" i="4"/>
  <c r="J3923" i="4"/>
  <c r="K3922" i="4"/>
  <c r="J3922" i="4"/>
  <c r="K3921" i="4"/>
  <c r="J3921" i="4"/>
  <c r="K3920" i="4"/>
  <c r="J3920" i="4"/>
  <c r="K3919" i="4"/>
  <c r="J3919" i="4"/>
  <c r="K3918" i="4"/>
  <c r="J3918" i="4"/>
  <c r="K3917" i="4"/>
  <c r="J3917" i="4"/>
  <c r="K3916" i="4"/>
  <c r="J3916" i="4"/>
  <c r="K3915" i="4"/>
  <c r="J3915" i="4"/>
  <c r="K3914" i="4"/>
  <c r="J3914" i="4"/>
  <c r="K3913" i="4"/>
  <c r="J3913" i="4"/>
  <c r="K3912" i="4"/>
  <c r="J3912" i="4"/>
  <c r="K3911" i="4"/>
  <c r="J3911" i="4"/>
  <c r="K3910" i="4"/>
  <c r="J3910" i="4"/>
  <c r="K3909" i="4"/>
  <c r="J3909" i="4"/>
  <c r="K3908" i="4"/>
  <c r="J3908" i="4"/>
  <c r="K3907" i="4"/>
  <c r="J3907" i="4"/>
  <c r="K3906" i="4"/>
  <c r="J3906" i="4"/>
  <c r="K3905" i="4"/>
  <c r="J3905" i="4"/>
  <c r="K3904" i="4"/>
  <c r="J3904" i="4"/>
  <c r="K3903" i="4"/>
  <c r="J3903" i="4"/>
  <c r="K3902" i="4"/>
  <c r="J3902" i="4"/>
  <c r="K3901" i="4"/>
  <c r="J3901" i="4"/>
  <c r="K3900" i="4"/>
  <c r="J3900" i="4"/>
  <c r="K3899" i="4"/>
  <c r="J3899" i="4"/>
  <c r="K3898" i="4"/>
  <c r="J3898" i="4"/>
  <c r="K3897" i="4"/>
  <c r="J3897" i="4"/>
  <c r="K3896" i="4"/>
  <c r="J3896" i="4"/>
  <c r="K3895" i="4"/>
  <c r="J3895" i="4"/>
  <c r="K3894" i="4"/>
  <c r="J3894" i="4"/>
  <c r="K3893" i="4"/>
  <c r="J3893" i="4"/>
  <c r="K3892" i="4"/>
  <c r="J3892" i="4"/>
  <c r="K3891" i="4"/>
  <c r="J3891" i="4"/>
  <c r="K3890" i="4"/>
  <c r="J3890" i="4"/>
  <c r="K3889" i="4"/>
  <c r="J3889" i="4"/>
  <c r="K3888" i="4"/>
  <c r="J3888" i="4"/>
  <c r="K3887" i="4"/>
  <c r="J3887" i="4"/>
  <c r="K3886" i="4"/>
  <c r="J3886" i="4"/>
  <c r="K3885" i="4"/>
  <c r="J3885" i="4"/>
  <c r="K3884" i="4"/>
  <c r="J3884" i="4"/>
  <c r="K3883" i="4"/>
  <c r="J3883" i="4"/>
  <c r="K3882" i="4"/>
  <c r="J3882" i="4"/>
  <c r="K3881" i="4"/>
  <c r="J3881" i="4"/>
  <c r="K3880" i="4"/>
  <c r="J3880" i="4"/>
  <c r="K3879" i="4"/>
  <c r="J3879" i="4"/>
  <c r="K3878" i="4"/>
  <c r="J3878" i="4"/>
  <c r="K3877" i="4"/>
  <c r="J3877" i="4"/>
  <c r="K3876" i="4"/>
  <c r="J3876" i="4"/>
  <c r="K3875" i="4"/>
  <c r="J3875" i="4"/>
  <c r="K3874" i="4"/>
  <c r="J3874" i="4"/>
  <c r="K3873" i="4"/>
  <c r="J3873" i="4"/>
  <c r="K3872" i="4"/>
  <c r="J3872" i="4"/>
  <c r="K3871" i="4"/>
  <c r="J3871" i="4"/>
  <c r="K3870" i="4"/>
  <c r="J3870" i="4"/>
  <c r="K3869" i="4"/>
  <c r="J3869" i="4"/>
  <c r="K3868" i="4"/>
  <c r="J3868" i="4"/>
  <c r="K3867" i="4"/>
  <c r="J3867" i="4"/>
  <c r="K3866" i="4"/>
  <c r="J3866" i="4"/>
  <c r="K3865" i="4"/>
  <c r="J3865" i="4"/>
  <c r="K3864" i="4"/>
  <c r="J3864" i="4"/>
  <c r="K3863" i="4"/>
  <c r="J3863" i="4"/>
  <c r="K3862" i="4"/>
  <c r="J3862" i="4"/>
  <c r="K3861" i="4"/>
  <c r="J3861" i="4"/>
  <c r="K3860" i="4"/>
  <c r="J3860" i="4"/>
  <c r="K3859" i="4"/>
  <c r="J3859" i="4"/>
  <c r="K3858" i="4"/>
  <c r="J3858" i="4"/>
  <c r="K3857" i="4"/>
  <c r="J3857" i="4"/>
  <c r="K3856" i="4"/>
  <c r="J3856" i="4"/>
  <c r="K3855" i="4"/>
  <c r="J3855" i="4"/>
  <c r="K3854" i="4"/>
  <c r="J3854" i="4"/>
  <c r="K3853" i="4"/>
  <c r="J3853" i="4"/>
  <c r="K3852" i="4"/>
  <c r="J3852" i="4"/>
  <c r="K3851" i="4"/>
  <c r="J3851" i="4"/>
  <c r="K3850" i="4"/>
  <c r="J3850" i="4"/>
  <c r="K3849" i="4"/>
  <c r="J3849" i="4"/>
  <c r="K3848" i="4"/>
  <c r="J3848" i="4"/>
  <c r="K3847" i="4"/>
  <c r="J3847" i="4"/>
  <c r="K3846" i="4"/>
  <c r="J3846" i="4"/>
  <c r="K3845" i="4"/>
  <c r="J3845" i="4"/>
  <c r="K3844" i="4"/>
  <c r="J3844" i="4"/>
  <c r="K3843" i="4"/>
  <c r="J3843" i="4"/>
  <c r="K3842" i="4"/>
  <c r="J3842" i="4"/>
  <c r="K3841" i="4"/>
  <c r="J3841" i="4"/>
  <c r="K3840" i="4"/>
  <c r="J3840" i="4"/>
  <c r="K3839" i="4"/>
  <c r="J3839" i="4"/>
  <c r="K3838" i="4"/>
  <c r="J3838" i="4"/>
  <c r="K3837" i="4"/>
  <c r="J3837" i="4"/>
  <c r="K3836" i="4"/>
  <c r="J3836" i="4"/>
  <c r="K3835" i="4"/>
  <c r="J3835" i="4"/>
  <c r="K3834" i="4"/>
  <c r="J3834" i="4"/>
  <c r="K3833" i="4"/>
  <c r="J3833" i="4"/>
  <c r="K3832" i="4"/>
  <c r="J3832" i="4"/>
  <c r="K3831" i="4"/>
  <c r="J3831" i="4"/>
  <c r="K3830" i="4"/>
  <c r="J3830" i="4"/>
  <c r="K3829" i="4"/>
  <c r="J3829" i="4"/>
  <c r="K3828" i="4"/>
  <c r="J3828" i="4"/>
  <c r="K3827" i="4"/>
  <c r="J3827" i="4"/>
  <c r="K3826" i="4"/>
  <c r="J3826" i="4"/>
  <c r="K3825" i="4"/>
  <c r="J3825" i="4"/>
  <c r="K3824" i="4"/>
  <c r="J3824" i="4"/>
  <c r="K3823" i="4"/>
  <c r="J3823" i="4"/>
  <c r="K3822" i="4"/>
  <c r="J3822" i="4"/>
  <c r="K3821" i="4"/>
  <c r="J3821" i="4"/>
  <c r="K3820" i="4"/>
  <c r="J3820" i="4"/>
  <c r="K3819" i="4"/>
  <c r="J3819" i="4"/>
  <c r="K3818" i="4"/>
  <c r="J3818" i="4"/>
  <c r="K3817" i="4"/>
  <c r="J3817" i="4"/>
  <c r="K3816" i="4"/>
  <c r="J3816" i="4"/>
  <c r="K3815" i="4"/>
  <c r="J3815" i="4"/>
  <c r="K3814" i="4"/>
  <c r="J3814" i="4"/>
  <c r="K3813" i="4"/>
  <c r="J3813" i="4"/>
  <c r="K3812" i="4"/>
  <c r="J3812" i="4"/>
  <c r="K3811" i="4"/>
  <c r="J3811" i="4"/>
  <c r="K3810" i="4"/>
  <c r="J3810" i="4"/>
  <c r="K3809" i="4"/>
  <c r="J3809" i="4"/>
  <c r="K3808" i="4"/>
  <c r="J3808" i="4"/>
  <c r="K3807" i="4"/>
  <c r="J3807" i="4"/>
  <c r="K3806" i="4"/>
  <c r="J3806" i="4"/>
  <c r="K3805" i="4"/>
  <c r="J3805" i="4"/>
  <c r="K3804" i="4"/>
  <c r="J3804" i="4"/>
  <c r="K3803" i="4"/>
  <c r="J3803" i="4"/>
  <c r="K3802" i="4"/>
  <c r="J3802" i="4"/>
  <c r="K3801" i="4"/>
  <c r="J3801" i="4"/>
  <c r="K3800" i="4"/>
  <c r="J3800" i="4"/>
  <c r="K3799" i="4"/>
  <c r="J3799" i="4"/>
  <c r="K3798" i="4"/>
  <c r="J3798" i="4"/>
  <c r="K3797" i="4"/>
  <c r="J3797" i="4"/>
  <c r="K3796" i="4"/>
  <c r="J3796" i="4"/>
  <c r="K3795" i="4"/>
  <c r="J3795" i="4"/>
  <c r="K3794" i="4"/>
  <c r="J3794" i="4"/>
  <c r="K3793" i="4"/>
  <c r="J3793" i="4"/>
  <c r="K3792" i="4"/>
  <c r="J3792" i="4"/>
  <c r="K3791" i="4"/>
  <c r="J3791" i="4"/>
  <c r="K3790" i="4"/>
  <c r="J3790" i="4"/>
  <c r="K3789" i="4"/>
  <c r="J3789" i="4"/>
  <c r="K3788" i="4"/>
  <c r="J3788" i="4"/>
  <c r="K3787" i="4"/>
  <c r="J3787" i="4"/>
  <c r="K3786" i="4"/>
  <c r="J3786" i="4"/>
  <c r="K3785" i="4"/>
  <c r="J3785" i="4"/>
  <c r="K3784" i="4"/>
  <c r="J3784" i="4"/>
  <c r="K3783" i="4"/>
  <c r="J3783" i="4"/>
  <c r="K3782" i="4"/>
  <c r="J3782" i="4"/>
  <c r="K3781" i="4"/>
  <c r="J3781" i="4"/>
  <c r="K3780" i="4"/>
  <c r="J3780" i="4"/>
  <c r="K3779" i="4"/>
  <c r="J3779" i="4"/>
  <c r="K3778" i="4"/>
  <c r="J3778" i="4"/>
  <c r="K3777" i="4"/>
  <c r="J3777" i="4"/>
  <c r="K3776" i="4"/>
  <c r="J3776" i="4"/>
  <c r="K3775" i="4"/>
  <c r="J3775" i="4"/>
  <c r="K3774" i="4"/>
  <c r="J3774" i="4"/>
  <c r="K3773" i="4"/>
  <c r="J3773" i="4"/>
  <c r="K3772" i="4"/>
  <c r="J3772" i="4"/>
  <c r="K3771" i="4"/>
  <c r="J3771" i="4"/>
  <c r="K3770" i="4"/>
  <c r="J3770" i="4"/>
  <c r="K3769" i="4"/>
  <c r="J3769" i="4"/>
  <c r="K3768" i="4"/>
  <c r="J3768" i="4"/>
  <c r="K3767" i="4"/>
  <c r="J3767" i="4"/>
  <c r="K3766" i="4"/>
  <c r="J3766" i="4"/>
  <c r="K3765" i="4"/>
  <c r="J3765" i="4"/>
  <c r="K3764" i="4"/>
  <c r="J3764" i="4"/>
  <c r="K3763" i="4"/>
  <c r="J3763" i="4"/>
  <c r="K3762" i="4"/>
  <c r="J3762" i="4"/>
  <c r="K3761" i="4"/>
  <c r="J3761" i="4"/>
  <c r="K3760" i="4"/>
  <c r="J3760" i="4"/>
  <c r="K3759" i="4"/>
  <c r="J3759" i="4"/>
  <c r="K3758" i="4"/>
  <c r="J3758" i="4"/>
  <c r="K3757" i="4"/>
  <c r="J3757" i="4"/>
  <c r="K3756" i="4"/>
  <c r="J3756" i="4"/>
  <c r="K3755" i="4"/>
  <c r="J3755" i="4"/>
  <c r="K3754" i="4"/>
  <c r="J3754" i="4"/>
  <c r="K3753" i="4"/>
  <c r="J3753" i="4"/>
  <c r="K3752" i="4"/>
  <c r="J3752" i="4"/>
  <c r="K3751" i="4"/>
  <c r="J3751" i="4"/>
  <c r="K3750" i="4"/>
  <c r="J3750" i="4"/>
  <c r="K3749" i="4"/>
  <c r="J3749" i="4"/>
  <c r="K3748" i="4"/>
  <c r="J3748" i="4"/>
  <c r="K3747" i="4"/>
  <c r="J3747" i="4"/>
  <c r="K3746" i="4"/>
  <c r="J3746" i="4"/>
  <c r="K3745" i="4"/>
  <c r="J3745" i="4"/>
  <c r="K3744" i="4"/>
  <c r="J3744" i="4"/>
  <c r="K3743" i="4"/>
  <c r="J3743" i="4"/>
  <c r="K3742" i="4"/>
  <c r="J3742" i="4"/>
  <c r="K3741" i="4"/>
  <c r="J3741" i="4"/>
  <c r="K3740" i="4"/>
  <c r="J3740" i="4"/>
  <c r="K3739" i="4"/>
  <c r="J3739" i="4"/>
  <c r="K3738" i="4"/>
  <c r="J3738" i="4"/>
  <c r="K3737" i="4"/>
  <c r="J3737" i="4"/>
  <c r="K3736" i="4"/>
  <c r="J3736" i="4"/>
  <c r="K3735" i="4"/>
  <c r="J3735" i="4"/>
  <c r="K3734" i="4"/>
  <c r="J3734" i="4"/>
  <c r="K3733" i="4"/>
  <c r="J3733" i="4"/>
  <c r="K3732" i="4"/>
  <c r="J3732" i="4"/>
  <c r="K3731" i="4"/>
  <c r="J3731" i="4"/>
  <c r="K3730" i="4"/>
  <c r="J3730" i="4"/>
  <c r="K3729" i="4"/>
  <c r="J3729" i="4"/>
  <c r="K3728" i="4"/>
  <c r="J3728" i="4"/>
  <c r="K3727" i="4"/>
  <c r="J3727" i="4"/>
  <c r="K3726" i="4"/>
  <c r="J3726" i="4"/>
  <c r="K3725" i="4"/>
  <c r="J3725" i="4"/>
  <c r="K3724" i="4"/>
  <c r="J3724" i="4"/>
  <c r="K3723" i="4"/>
  <c r="J3723" i="4"/>
  <c r="K3722" i="4"/>
  <c r="J3722" i="4"/>
  <c r="K3721" i="4"/>
  <c r="J3721" i="4"/>
  <c r="K3720" i="4"/>
  <c r="J3720" i="4"/>
  <c r="K3719" i="4"/>
  <c r="J3719" i="4"/>
  <c r="K3718" i="4"/>
  <c r="J3718" i="4"/>
  <c r="K3717" i="4"/>
  <c r="J3717" i="4"/>
  <c r="K3716" i="4"/>
  <c r="J3716" i="4"/>
  <c r="K3715" i="4"/>
  <c r="J3715" i="4"/>
  <c r="K3714" i="4"/>
  <c r="J3714" i="4"/>
  <c r="K3713" i="4"/>
  <c r="J3713" i="4"/>
  <c r="K3712" i="4"/>
  <c r="J3712" i="4"/>
  <c r="K3711" i="4"/>
  <c r="J3711" i="4"/>
  <c r="K3710" i="4"/>
  <c r="J3710" i="4"/>
  <c r="K3709" i="4"/>
  <c r="J3709" i="4"/>
  <c r="K3708" i="4"/>
  <c r="J3708" i="4"/>
  <c r="K3707" i="4"/>
  <c r="J3707" i="4"/>
  <c r="K3706" i="4"/>
  <c r="J3706" i="4"/>
  <c r="K3705" i="4"/>
  <c r="J3705" i="4"/>
  <c r="K3704" i="4"/>
  <c r="J3704" i="4"/>
  <c r="K3703" i="4"/>
  <c r="J3703" i="4"/>
  <c r="K3702" i="4"/>
  <c r="J3702" i="4"/>
  <c r="K3701" i="4"/>
  <c r="J3701" i="4"/>
  <c r="K3700" i="4"/>
  <c r="J3700" i="4"/>
  <c r="K3699" i="4"/>
  <c r="J3699" i="4"/>
  <c r="K3698" i="4"/>
  <c r="J3698" i="4"/>
  <c r="K3697" i="4"/>
  <c r="J3697" i="4"/>
  <c r="K3696" i="4"/>
  <c r="J3696" i="4"/>
  <c r="K3695" i="4"/>
  <c r="J3695" i="4"/>
  <c r="K3694" i="4"/>
  <c r="J3694" i="4"/>
  <c r="K3693" i="4"/>
  <c r="J3693" i="4"/>
  <c r="K3692" i="4"/>
  <c r="J3692" i="4"/>
  <c r="K3691" i="4"/>
  <c r="J3691" i="4"/>
  <c r="K3690" i="4"/>
  <c r="J3690" i="4"/>
  <c r="K3689" i="4"/>
  <c r="J3689" i="4"/>
  <c r="K3688" i="4"/>
  <c r="J3688" i="4"/>
  <c r="K3687" i="4"/>
  <c r="J3687" i="4"/>
  <c r="K3686" i="4"/>
  <c r="J3686" i="4"/>
  <c r="K3685" i="4"/>
  <c r="J3685" i="4"/>
  <c r="K3684" i="4"/>
  <c r="J3684" i="4"/>
  <c r="K3683" i="4"/>
  <c r="J3683" i="4"/>
  <c r="K3682" i="4"/>
  <c r="J3682" i="4"/>
  <c r="K3681" i="4"/>
  <c r="J3681" i="4"/>
  <c r="K3680" i="4"/>
  <c r="J3680" i="4"/>
  <c r="K3679" i="4"/>
  <c r="J3679" i="4"/>
  <c r="K3678" i="4"/>
  <c r="J3678" i="4"/>
  <c r="K3677" i="4"/>
  <c r="J3677" i="4"/>
  <c r="K3676" i="4"/>
  <c r="J3676" i="4"/>
  <c r="K3675" i="4"/>
  <c r="J3675" i="4"/>
  <c r="K3674" i="4"/>
  <c r="J3674" i="4"/>
  <c r="K3673" i="4"/>
  <c r="J3673" i="4"/>
  <c r="K3672" i="4"/>
  <c r="J3672" i="4"/>
  <c r="K3671" i="4"/>
  <c r="J3671" i="4"/>
  <c r="K3670" i="4"/>
  <c r="J3670" i="4"/>
  <c r="K3669" i="4"/>
  <c r="J3669" i="4"/>
  <c r="K3668" i="4"/>
  <c r="J3668" i="4"/>
  <c r="K3667" i="4"/>
  <c r="J3667" i="4"/>
  <c r="K3666" i="4"/>
  <c r="J3666" i="4"/>
  <c r="K3665" i="4"/>
  <c r="J3665" i="4"/>
  <c r="K3664" i="4"/>
  <c r="J3664" i="4"/>
  <c r="K3663" i="4"/>
  <c r="J3663" i="4"/>
  <c r="K3662" i="4"/>
  <c r="J3662" i="4"/>
  <c r="K3661" i="4"/>
  <c r="J3661" i="4"/>
  <c r="K3660" i="4"/>
  <c r="J3660" i="4"/>
  <c r="K3659" i="4"/>
  <c r="J3659" i="4"/>
  <c r="K3658" i="4"/>
  <c r="J3658" i="4"/>
  <c r="K3657" i="4"/>
  <c r="J3657" i="4"/>
  <c r="K3656" i="4"/>
  <c r="J3656" i="4"/>
  <c r="K3655" i="4"/>
  <c r="J3655" i="4"/>
  <c r="K3654" i="4"/>
  <c r="J3654" i="4"/>
  <c r="K3653" i="4"/>
  <c r="J3653" i="4"/>
  <c r="K3652" i="4"/>
  <c r="J3652" i="4"/>
  <c r="K3651" i="4"/>
  <c r="J3651" i="4"/>
  <c r="K3650" i="4"/>
  <c r="J3650" i="4"/>
  <c r="K3649" i="4"/>
  <c r="J3649" i="4"/>
  <c r="K3648" i="4"/>
  <c r="J3648" i="4"/>
  <c r="K3647" i="4"/>
  <c r="J3647" i="4"/>
  <c r="K3646" i="4"/>
  <c r="J3646" i="4"/>
  <c r="K3645" i="4"/>
  <c r="J3645" i="4"/>
  <c r="K3644" i="4"/>
  <c r="J3644" i="4"/>
  <c r="K3643" i="4"/>
  <c r="J3643" i="4"/>
  <c r="K3642" i="4"/>
  <c r="J3642" i="4"/>
  <c r="K3641" i="4"/>
  <c r="J3641" i="4"/>
  <c r="K3640" i="4"/>
  <c r="J3640" i="4"/>
  <c r="K3639" i="4"/>
  <c r="J3639" i="4"/>
  <c r="K3638" i="4"/>
  <c r="J3638" i="4"/>
  <c r="K3637" i="4"/>
  <c r="J3637" i="4"/>
  <c r="K3636" i="4"/>
  <c r="J3636" i="4"/>
  <c r="K3635" i="4"/>
  <c r="J3635" i="4"/>
  <c r="K3634" i="4"/>
  <c r="J3634" i="4"/>
  <c r="K3633" i="4"/>
  <c r="J3633" i="4"/>
  <c r="K3632" i="4"/>
  <c r="J3632" i="4"/>
  <c r="K3631" i="4"/>
  <c r="J3631" i="4"/>
  <c r="K3630" i="4"/>
  <c r="J3630" i="4"/>
  <c r="K3629" i="4"/>
  <c r="J3629" i="4"/>
  <c r="K3628" i="4"/>
  <c r="J3628" i="4"/>
  <c r="K3627" i="4"/>
  <c r="J3627" i="4"/>
  <c r="K3626" i="4"/>
  <c r="J3626" i="4"/>
  <c r="K3625" i="4"/>
  <c r="J3625" i="4"/>
  <c r="K3624" i="4"/>
  <c r="J3624" i="4"/>
  <c r="K3623" i="4"/>
  <c r="J3623" i="4"/>
  <c r="K3622" i="4"/>
  <c r="J3622" i="4"/>
  <c r="K3621" i="4"/>
  <c r="J3621" i="4"/>
  <c r="K3620" i="4"/>
  <c r="J3620" i="4"/>
  <c r="K3619" i="4"/>
  <c r="J3619" i="4"/>
  <c r="K3618" i="4"/>
  <c r="J3618" i="4"/>
  <c r="K3617" i="4"/>
  <c r="J3617" i="4"/>
  <c r="K3616" i="4"/>
  <c r="J3616" i="4"/>
  <c r="K3615" i="4"/>
  <c r="J3615" i="4"/>
  <c r="K3614" i="4"/>
  <c r="J3614" i="4"/>
  <c r="K3613" i="4"/>
  <c r="J3613" i="4"/>
  <c r="K3612" i="4"/>
  <c r="J3612" i="4"/>
  <c r="K3611" i="4"/>
  <c r="J3611" i="4"/>
  <c r="K3610" i="4"/>
  <c r="J3610" i="4"/>
  <c r="K3609" i="4"/>
  <c r="J3609" i="4"/>
  <c r="K3608" i="4"/>
  <c r="J3608" i="4"/>
  <c r="K3607" i="4"/>
  <c r="J3607" i="4"/>
  <c r="K3606" i="4"/>
  <c r="J3606" i="4"/>
  <c r="K3605" i="4"/>
  <c r="J3605" i="4"/>
  <c r="K3604" i="4"/>
  <c r="J3604" i="4"/>
  <c r="K3603" i="4"/>
  <c r="J3603" i="4"/>
  <c r="K3602" i="4"/>
  <c r="J3602" i="4"/>
  <c r="K3601" i="4"/>
  <c r="J3601" i="4"/>
  <c r="K3600" i="4"/>
  <c r="J3600" i="4"/>
  <c r="K3599" i="4"/>
  <c r="J3599" i="4"/>
  <c r="K3598" i="4"/>
  <c r="J3598" i="4"/>
  <c r="K3597" i="4"/>
  <c r="J3597" i="4"/>
  <c r="K3596" i="4"/>
  <c r="J3596" i="4"/>
  <c r="K3595" i="4"/>
  <c r="J3595" i="4"/>
  <c r="K3594" i="4"/>
  <c r="J3594" i="4"/>
  <c r="K3593" i="4"/>
  <c r="J3593" i="4"/>
  <c r="K3592" i="4"/>
  <c r="J3592" i="4"/>
  <c r="K3591" i="4"/>
  <c r="J3591" i="4"/>
  <c r="K3590" i="4"/>
  <c r="J3590" i="4"/>
  <c r="K3589" i="4"/>
  <c r="J3589" i="4"/>
  <c r="K3588" i="4"/>
  <c r="J3588" i="4"/>
  <c r="K3587" i="4"/>
  <c r="J3587" i="4"/>
  <c r="K3586" i="4"/>
  <c r="J3586" i="4"/>
  <c r="K3585" i="4"/>
  <c r="J3585" i="4"/>
  <c r="K3584" i="4"/>
  <c r="J3584" i="4"/>
  <c r="K3583" i="4"/>
  <c r="J3583" i="4"/>
  <c r="K3582" i="4"/>
  <c r="J3582" i="4"/>
  <c r="K3581" i="4"/>
  <c r="J3581" i="4"/>
  <c r="K3580" i="4"/>
  <c r="J3580" i="4"/>
  <c r="K3579" i="4"/>
  <c r="J3579" i="4"/>
  <c r="K3578" i="4"/>
  <c r="J3578" i="4"/>
  <c r="K3577" i="4"/>
  <c r="J3577" i="4"/>
  <c r="K3576" i="4"/>
  <c r="J3576" i="4"/>
  <c r="K3575" i="4"/>
  <c r="J3575" i="4"/>
  <c r="K3574" i="4"/>
  <c r="J3574" i="4"/>
  <c r="K3573" i="4"/>
  <c r="J3573" i="4"/>
  <c r="K3572" i="4"/>
  <c r="J3572" i="4"/>
  <c r="K3571" i="4"/>
  <c r="J3571" i="4"/>
  <c r="K3570" i="4"/>
  <c r="J3570" i="4"/>
  <c r="K3569" i="4"/>
  <c r="J3569" i="4"/>
  <c r="K3568" i="4"/>
  <c r="J3568" i="4"/>
  <c r="K3567" i="4"/>
  <c r="J3567" i="4"/>
  <c r="K3566" i="4"/>
  <c r="J3566" i="4"/>
  <c r="K3565" i="4"/>
  <c r="J3565" i="4"/>
  <c r="K3564" i="4"/>
  <c r="J3564" i="4"/>
  <c r="K3563" i="4"/>
  <c r="J3563" i="4"/>
  <c r="K3562" i="4"/>
  <c r="J3562" i="4"/>
  <c r="K3561" i="4"/>
  <c r="J3561" i="4"/>
  <c r="K3560" i="4"/>
  <c r="J3560" i="4"/>
  <c r="K3559" i="4"/>
  <c r="J3559" i="4"/>
  <c r="K3558" i="4"/>
  <c r="J3558" i="4"/>
  <c r="K3557" i="4"/>
  <c r="J3557" i="4"/>
  <c r="K3556" i="4"/>
  <c r="J3556" i="4"/>
  <c r="K3555" i="4"/>
  <c r="J3555" i="4"/>
  <c r="K3554" i="4"/>
  <c r="J3554" i="4"/>
  <c r="K3553" i="4"/>
  <c r="J3553" i="4"/>
  <c r="K3552" i="4"/>
  <c r="J3552" i="4"/>
  <c r="K3551" i="4"/>
  <c r="J3551" i="4"/>
  <c r="K3550" i="4"/>
  <c r="J3550" i="4"/>
  <c r="K3549" i="4"/>
  <c r="J3549" i="4"/>
  <c r="K3548" i="4"/>
  <c r="J3548" i="4"/>
  <c r="K3547" i="4"/>
  <c r="J3547" i="4"/>
  <c r="K3546" i="4"/>
  <c r="J3546" i="4"/>
  <c r="K3545" i="4"/>
  <c r="J3545" i="4"/>
  <c r="K3544" i="4"/>
  <c r="J3544" i="4"/>
  <c r="K3543" i="4"/>
  <c r="J3543" i="4"/>
  <c r="K3542" i="4"/>
  <c r="J3542" i="4"/>
  <c r="K3541" i="4"/>
  <c r="J3541" i="4"/>
  <c r="K3540" i="4"/>
  <c r="J3540" i="4"/>
  <c r="K3539" i="4"/>
  <c r="J3539" i="4"/>
  <c r="K3538" i="4"/>
  <c r="J3538" i="4"/>
  <c r="K3537" i="4"/>
  <c r="J3537" i="4"/>
  <c r="K3536" i="4"/>
  <c r="J3536" i="4"/>
  <c r="K3535" i="4"/>
  <c r="J3535" i="4"/>
  <c r="K3534" i="4"/>
  <c r="J3534" i="4"/>
  <c r="K3533" i="4"/>
  <c r="J3533" i="4"/>
  <c r="K3532" i="4"/>
  <c r="J3532" i="4"/>
  <c r="K3531" i="4"/>
  <c r="J3531" i="4"/>
  <c r="K3530" i="4"/>
  <c r="J3530" i="4"/>
  <c r="K3529" i="4"/>
  <c r="J3529" i="4"/>
  <c r="K3528" i="4"/>
  <c r="J3528" i="4"/>
  <c r="K3527" i="4"/>
  <c r="J3527" i="4"/>
  <c r="K3526" i="4"/>
  <c r="J3526" i="4"/>
  <c r="K3525" i="4"/>
  <c r="J3525" i="4"/>
  <c r="K3524" i="4"/>
  <c r="J3524" i="4"/>
  <c r="K3523" i="4"/>
  <c r="J3523" i="4"/>
  <c r="K3522" i="4"/>
  <c r="J3522" i="4"/>
  <c r="K3521" i="4"/>
  <c r="J3521" i="4"/>
  <c r="K3520" i="4"/>
  <c r="J3520" i="4"/>
  <c r="K3519" i="4"/>
  <c r="J3519" i="4"/>
  <c r="K3518" i="4"/>
  <c r="J3518" i="4"/>
  <c r="K3517" i="4"/>
  <c r="J3517" i="4"/>
  <c r="K3516" i="4"/>
  <c r="J3516" i="4"/>
  <c r="K3515" i="4"/>
  <c r="J3515" i="4"/>
  <c r="K3514" i="4"/>
  <c r="J3514" i="4"/>
  <c r="K3513" i="4"/>
  <c r="J3513" i="4"/>
  <c r="K3512" i="4"/>
  <c r="J3512" i="4"/>
  <c r="K3511" i="4"/>
  <c r="J3511" i="4"/>
  <c r="K3510" i="4"/>
  <c r="J3510" i="4"/>
  <c r="K3509" i="4"/>
  <c r="J3509" i="4"/>
  <c r="K3508" i="4"/>
  <c r="J3508" i="4"/>
  <c r="K3507" i="4"/>
  <c r="J3507" i="4"/>
  <c r="K3506" i="4"/>
  <c r="J3506" i="4"/>
  <c r="K3505" i="4"/>
  <c r="J3505" i="4"/>
  <c r="K3504" i="4"/>
  <c r="J3504" i="4"/>
  <c r="K3503" i="4"/>
  <c r="J3503" i="4"/>
  <c r="K3502" i="4"/>
  <c r="J3502" i="4"/>
  <c r="K3501" i="4"/>
  <c r="J3501" i="4"/>
  <c r="K3500" i="4"/>
  <c r="J3500" i="4"/>
  <c r="K3499" i="4"/>
  <c r="J3499" i="4"/>
  <c r="K3498" i="4"/>
  <c r="J3498" i="4"/>
  <c r="K3497" i="4"/>
  <c r="J3497" i="4"/>
  <c r="K3496" i="4"/>
  <c r="J3496" i="4"/>
  <c r="K3495" i="4"/>
  <c r="J3495" i="4"/>
  <c r="K3494" i="4"/>
  <c r="J3494" i="4"/>
  <c r="K3493" i="4"/>
  <c r="J3493" i="4"/>
  <c r="K3492" i="4"/>
  <c r="J3492" i="4"/>
  <c r="K3491" i="4"/>
  <c r="J3491" i="4"/>
  <c r="K3490" i="4"/>
  <c r="J3490" i="4"/>
  <c r="K3489" i="4"/>
  <c r="J3489" i="4"/>
  <c r="K3488" i="4"/>
  <c r="J3488" i="4"/>
  <c r="K3487" i="4"/>
  <c r="J3487" i="4"/>
  <c r="K3486" i="4"/>
  <c r="J3486" i="4"/>
  <c r="K3485" i="4"/>
  <c r="J3485" i="4"/>
  <c r="K3484" i="4"/>
  <c r="J3484" i="4"/>
  <c r="K3483" i="4"/>
  <c r="J3483" i="4"/>
  <c r="K3482" i="4"/>
  <c r="J3482" i="4"/>
  <c r="K3481" i="4"/>
  <c r="J3481" i="4"/>
  <c r="K3480" i="4"/>
  <c r="J3480" i="4"/>
  <c r="K3479" i="4"/>
  <c r="J3479" i="4"/>
  <c r="K3478" i="4"/>
  <c r="J3478" i="4"/>
  <c r="K3477" i="4"/>
  <c r="J3477" i="4"/>
  <c r="K3476" i="4"/>
  <c r="J3476" i="4"/>
  <c r="K3475" i="4"/>
  <c r="J3475" i="4"/>
  <c r="K3474" i="4"/>
  <c r="J3474" i="4"/>
  <c r="K3473" i="4"/>
  <c r="J3473" i="4"/>
  <c r="K3472" i="4"/>
  <c r="J3472" i="4"/>
  <c r="K3471" i="4"/>
  <c r="J3471" i="4"/>
  <c r="K3470" i="4"/>
  <c r="J3470" i="4"/>
  <c r="K3469" i="4"/>
  <c r="J3469" i="4"/>
  <c r="K3468" i="4"/>
  <c r="J3468" i="4"/>
  <c r="K3467" i="4"/>
  <c r="J3467" i="4"/>
  <c r="K3466" i="4"/>
  <c r="J3466" i="4"/>
  <c r="K3465" i="4"/>
  <c r="J3465" i="4"/>
  <c r="K3464" i="4"/>
  <c r="J3464" i="4"/>
  <c r="K3463" i="4"/>
  <c r="J3463" i="4"/>
  <c r="K3462" i="4"/>
  <c r="J3462" i="4"/>
  <c r="K3461" i="4"/>
  <c r="J3461" i="4"/>
  <c r="K3460" i="4"/>
  <c r="J3460" i="4"/>
  <c r="K3459" i="4"/>
  <c r="J3459" i="4"/>
  <c r="K3458" i="4"/>
  <c r="J3458" i="4"/>
  <c r="K3457" i="4"/>
  <c r="J3457" i="4"/>
  <c r="K3456" i="4"/>
  <c r="J3456" i="4"/>
  <c r="K3455" i="4"/>
  <c r="J3455" i="4"/>
  <c r="K3454" i="4"/>
  <c r="J3454" i="4"/>
  <c r="K3453" i="4"/>
  <c r="J3453" i="4"/>
  <c r="K3452" i="4"/>
  <c r="J3452" i="4"/>
  <c r="K3451" i="4"/>
  <c r="J3451" i="4"/>
  <c r="K3450" i="4"/>
  <c r="J3450" i="4"/>
  <c r="K3449" i="4"/>
  <c r="J3449" i="4"/>
  <c r="K3448" i="4"/>
  <c r="J3448" i="4"/>
  <c r="K3447" i="4"/>
  <c r="J3447" i="4"/>
  <c r="K3446" i="4"/>
  <c r="J3446" i="4"/>
  <c r="K3445" i="4"/>
  <c r="J3445" i="4"/>
  <c r="K3444" i="4"/>
  <c r="J3444" i="4"/>
  <c r="K3443" i="4"/>
  <c r="J3443" i="4"/>
  <c r="K3442" i="4"/>
  <c r="J3442" i="4"/>
  <c r="K3441" i="4"/>
  <c r="J3441" i="4"/>
  <c r="K3440" i="4"/>
  <c r="J3440" i="4"/>
  <c r="K3439" i="4"/>
  <c r="J3439" i="4"/>
  <c r="K3438" i="4"/>
  <c r="J3438" i="4"/>
  <c r="K3437" i="4"/>
  <c r="J3437" i="4"/>
  <c r="K3436" i="4"/>
  <c r="J3436" i="4"/>
  <c r="K3435" i="4"/>
  <c r="J3435" i="4"/>
  <c r="K3434" i="4"/>
  <c r="J3434" i="4"/>
  <c r="K3433" i="4"/>
  <c r="J3433" i="4"/>
  <c r="K3432" i="4"/>
  <c r="J3432" i="4"/>
  <c r="K3431" i="4"/>
  <c r="J3431" i="4"/>
  <c r="K3430" i="4"/>
  <c r="J3430" i="4"/>
  <c r="K3429" i="4"/>
  <c r="J3429" i="4"/>
  <c r="K3428" i="4"/>
  <c r="J3428" i="4"/>
  <c r="K3427" i="4"/>
  <c r="J3427" i="4"/>
  <c r="K3426" i="4"/>
  <c r="J3426" i="4"/>
  <c r="K3425" i="4"/>
  <c r="J3425" i="4"/>
  <c r="K3424" i="4"/>
  <c r="J3424" i="4"/>
  <c r="K3423" i="4"/>
  <c r="J3423" i="4"/>
  <c r="K3422" i="4"/>
  <c r="J3422" i="4"/>
  <c r="K3421" i="4"/>
  <c r="J3421" i="4"/>
  <c r="K3420" i="4"/>
  <c r="J3420" i="4"/>
  <c r="K3419" i="4"/>
  <c r="J3419" i="4"/>
  <c r="K3418" i="4"/>
  <c r="J3418" i="4"/>
  <c r="K3417" i="4"/>
  <c r="J3417" i="4"/>
  <c r="K3416" i="4"/>
  <c r="J3416" i="4"/>
  <c r="K3415" i="4"/>
  <c r="J3415" i="4"/>
  <c r="K3414" i="4"/>
  <c r="J3414" i="4"/>
  <c r="K3413" i="4"/>
  <c r="J3413" i="4"/>
  <c r="K3412" i="4"/>
  <c r="J3412" i="4"/>
  <c r="K3411" i="4"/>
  <c r="J3411" i="4"/>
  <c r="K3410" i="4"/>
  <c r="J3410" i="4"/>
  <c r="K3409" i="4"/>
  <c r="J3409" i="4"/>
  <c r="K3408" i="4"/>
  <c r="J3408" i="4"/>
  <c r="K3407" i="4"/>
  <c r="J3407" i="4"/>
  <c r="K3406" i="4"/>
  <c r="J3406" i="4"/>
  <c r="K3405" i="4"/>
  <c r="J3405" i="4"/>
  <c r="K3404" i="4"/>
  <c r="J3404" i="4"/>
  <c r="K3403" i="4"/>
  <c r="J3403" i="4"/>
  <c r="K3402" i="4"/>
  <c r="J3402" i="4"/>
  <c r="K3401" i="4"/>
  <c r="J3401" i="4"/>
  <c r="K3400" i="4"/>
  <c r="J3400" i="4"/>
  <c r="K3399" i="4"/>
  <c r="J3399" i="4"/>
  <c r="K3398" i="4"/>
  <c r="J3398" i="4"/>
  <c r="K3397" i="4"/>
  <c r="J3397" i="4"/>
  <c r="K3396" i="4"/>
  <c r="J3396" i="4"/>
  <c r="K3395" i="4"/>
  <c r="J3395" i="4"/>
  <c r="K3394" i="4"/>
  <c r="J3394" i="4"/>
  <c r="K3393" i="4"/>
  <c r="J3393" i="4"/>
  <c r="K3392" i="4"/>
  <c r="J3392" i="4"/>
  <c r="K3391" i="4"/>
  <c r="J3391" i="4"/>
  <c r="K3390" i="4"/>
  <c r="J3390" i="4"/>
  <c r="K3389" i="4"/>
  <c r="J3389" i="4"/>
  <c r="K3388" i="4"/>
  <c r="J3388" i="4"/>
  <c r="K3387" i="4"/>
  <c r="J3387" i="4"/>
  <c r="K3386" i="4"/>
  <c r="J3386" i="4"/>
  <c r="K3385" i="4"/>
  <c r="J3385" i="4"/>
  <c r="K3384" i="4"/>
  <c r="J3384" i="4"/>
  <c r="K3383" i="4"/>
  <c r="J3383" i="4"/>
  <c r="K3382" i="4"/>
  <c r="J3382" i="4"/>
  <c r="K3381" i="4"/>
  <c r="J3381" i="4"/>
  <c r="K3380" i="4"/>
  <c r="J3380" i="4"/>
  <c r="K3379" i="4"/>
  <c r="J3379" i="4"/>
  <c r="K3378" i="4"/>
  <c r="J3378" i="4"/>
  <c r="K3377" i="4"/>
  <c r="J3377" i="4"/>
  <c r="K3376" i="4"/>
  <c r="J3376" i="4"/>
  <c r="K3375" i="4"/>
  <c r="J3375" i="4"/>
  <c r="K3374" i="4"/>
  <c r="J3374" i="4"/>
  <c r="K3373" i="4"/>
  <c r="J3373" i="4"/>
  <c r="K3372" i="4"/>
  <c r="J3372" i="4"/>
  <c r="K3371" i="4"/>
  <c r="J3371" i="4"/>
  <c r="K3370" i="4"/>
  <c r="J3370" i="4"/>
  <c r="K3369" i="4"/>
  <c r="J3369" i="4"/>
  <c r="K3368" i="4"/>
  <c r="J3368" i="4"/>
  <c r="K3367" i="4"/>
  <c r="J3367" i="4"/>
  <c r="K3366" i="4"/>
  <c r="J3366" i="4"/>
  <c r="K3365" i="4"/>
  <c r="J3365" i="4"/>
  <c r="K3364" i="4"/>
  <c r="J3364" i="4"/>
  <c r="K3363" i="4"/>
  <c r="J3363" i="4"/>
  <c r="K3362" i="4"/>
  <c r="J3362" i="4"/>
  <c r="K3361" i="4"/>
  <c r="J3361" i="4"/>
  <c r="K3360" i="4"/>
  <c r="J3360" i="4"/>
  <c r="K3359" i="4"/>
  <c r="J3359" i="4"/>
  <c r="K3358" i="4"/>
  <c r="J3358" i="4"/>
  <c r="K3357" i="4"/>
  <c r="J3357" i="4"/>
  <c r="K3356" i="4"/>
  <c r="J3356" i="4"/>
  <c r="K3355" i="4"/>
  <c r="J3355" i="4"/>
  <c r="K3354" i="4"/>
  <c r="J3354" i="4"/>
  <c r="K3353" i="4"/>
  <c r="J3353" i="4"/>
  <c r="K3352" i="4"/>
  <c r="J3352" i="4"/>
  <c r="K3351" i="4"/>
  <c r="J3351" i="4"/>
  <c r="K3350" i="4"/>
  <c r="J3350" i="4"/>
  <c r="K3349" i="4"/>
  <c r="J3349" i="4"/>
  <c r="K3348" i="4"/>
  <c r="J3348" i="4"/>
  <c r="K3347" i="4"/>
  <c r="J3347" i="4"/>
  <c r="K3346" i="4"/>
  <c r="J3346" i="4"/>
  <c r="K3345" i="4"/>
  <c r="J3345" i="4"/>
  <c r="K3344" i="4"/>
  <c r="J3344" i="4"/>
  <c r="K3343" i="4"/>
  <c r="J3343" i="4"/>
  <c r="K3342" i="4"/>
  <c r="J3342" i="4"/>
  <c r="K3341" i="4"/>
  <c r="J3341" i="4"/>
  <c r="K3340" i="4"/>
  <c r="J3340" i="4"/>
  <c r="K3339" i="4"/>
  <c r="J3339" i="4"/>
  <c r="K3338" i="4"/>
  <c r="J3338" i="4"/>
  <c r="K3337" i="4"/>
  <c r="J3337" i="4"/>
  <c r="K3336" i="4"/>
  <c r="J3336" i="4"/>
  <c r="K3335" i="4"/>
  <c r="J3335" i="4"/>
  <c r="K3334" i="4"/>
  <c r="J3334" i="4"/>
  <c r="K3333" i="4"/>
  <c r="J3333" i="4"/>
  <c r="K3332" i="4"/>
  <c r="J3332" i="4"/>
  <c r="K3331" i="4"/>
  <c r="J3331" i="4"/>
  <c r="K3330" i="4"/>
  <c r="J3330" i="4"/>
  <c r="K3329" i="4"/>
  <c r="J3329" i="4"/>
  <c r="K3328" i="4"/>
  <c r="J3328" i="4"/>
  <c r="K3327" i="4"/>
  <c r="J3327" i="4"/>
  <c r="K3326" i="4"/>
  <c r="J3326" i="4"/>
  <c r="K3325" i="4"/>
  <c r="J3325" i="4"/>
  <c r="K3324" i="4"/>
  <c r="J3324" i="4"/>
  <c r="K3323" i="4"/>
  <c r="J3323" i="4"/>
  <c r="K3322" i="4"/>
  <c r="J3322" i="4"/>
  <c r="K3321" i="4"/>
  <c r="J3321" i="4"/>
  <c r="K3320" i="4"/>
  <c r="J3320" i="4"/>
  <c r="K3319" i="4"/>
  <c r="J3319" i="4"/>
  <c r="K3318" i="4"/>
  <c r="J3318" i="4"/>
  <c r="K3317" i="4"/>
  <c r="J3317" i="4"/>
  <c r="K3316" i="4"/>
  <c r="J3316" i="4"/>
  <c r="K3315" i="4"/>
  <c r="J3315" i="4"/>
  <c r="K3314" i="4"/>
  <c r="J3314" i="4"/>
  <c r="K3313" i="4"/>
  <c r="J3313" i="4"/>
  <c r="K3312" i="4"/>
  <c r="J3312" i="4"/>
  <c r="K3311" i="4"/>
  <c r="J3311" i="4"/>
  <c r="K3310" i="4"/>
  <c r="J3310" i="4"/>
  <c r="K3309" i="4"/>
  <c r="J3309" i="4"/>
  <c r="K3308" i="4"/>
  <c r="J3308" i="4"/>
  <c r="K3307" i="4"/>
  <c r="J3307" i="4"/>
  <c r="K3306" i="4"/>
  <c r="J3306" i="4"/>
  <c r="K3305" i="4"/>
  <c r="J3305" i="4"/>
  <c r="K3304" i="4"/>
  <c r="J3304" i="4"/>
  <c r="K3303" i="4"/>
  <c r="J3303" i="4"/>
  <c r="K3302" i="4"/>
  <c r="J3302" i="4"/>
  <c r="K3301" i="4"/>
  <c r="J3301" i="4"/>
  <c r="K3300" i="4"/>
  <c r="J3300" i="4"/>
  <c r="K3299" i="4"/>
  <c r="J3299" i="4"/>
  <c r="K3298" i="4"/>
  <c r="J3298" i="4"/>
  <c r="K3297" i="4"/>
  <c r="J3297" i="4"/>
  <c r="K3296" i="4"/>
  <c r="J3296" i="4"/>
  <c r="K3295" i="4"/>
  <c r="J3295" i="4"/>
  <c r="K3294" i="4"/>
  <c r="J3294" i="4"/>
  <c r="K3293" i="4"/>
  <c r="J3293" i="4"/>
  <c r="K3292" i="4"/>
  <c r="J3292" i="4"/>
  <c r="K3291" i="4"/>
  <c r="J3291" i="4"/>
  <c r="K3290" i="4"/>
  <c r="J3290" i="4"/>
  <c r="K3289" i="4"/>
  <c r="J3289" i="4"/>
  <c r="K3288" i="4"/>
  <c r="J3288" i="4"/>
  <c r="K3287" i="4"/>
  <c r="J3287" i="4"/>
  <c r="K3286" i="4"/>
  <c r="J3286" i="4"/>
  <c r="K3285" i="4"/>
  <c r="J3285" i="4"/>
  <c r="K3284" i="4"/>
  <c r="J3284" i="4"/>
  <c r="K3283" i="4"/>
  <c r="J3283" i="4"/>
  <c r="K3282" i="4"/>
  <c r="J3282" i="4"/>
  <c r="K3281" i="4"/>
  <c r="J3281" i="4"/>
  <c r="K3280" i="4"/>
  <c r="J3280" i="4"/>
  <c r="K3279" i="4"/>
  <c r="J3279" i="4"/>
  <c r="K3278" i="4"/>
  <c r="J3278" i="4"/>
  <c r="K3277" i="4"/>
  <c r="J3277" i="4"/>
  <c r="K3276" i="4"/>
  <c r="J3276" i="4"/>
  <c r="K3275" i="4"/>
  <c r="J3275" i="4"/>
  <c r="K3274" i="4"/>
  <c r="J3274" i="4"/>
  <c r="K3273" i="4"/>
  <c r="J3273" i="4"/>
  <c r="K3272" i="4"/>
  <c r="J3272" i="4"/>
  <c r="K3271" i="4"/>
  <c r="J3271" i="4"/>
  <c r="K3270" i="4"/>
  <c r="J3270" i="4"/>
  <c r="K3269" i="4"/>
  <c r="J3269" i="4"/>
  <c r="K3268" i="4"/>
  <c r="J3268" i="4"/>
  <c r="K3267" i="4"/>
  <c r="J3267" i="4"/>
  <c r="K3266" i="4"/>
  <c r="J3266" i="4"/>
  <c r="K3265" i="4"/>
  <c r="J3265" i="4"/>
  <c r="K3264" i="4"/>
  <c r="J3264" i="4"/>
  <c r="K3263" i="4"/>
  <c r="J3263" i="4"/>
  <c r="K3262" i="4"/>
  <c r="J3262" i="4"/>
  <c r="K3261" i="4"/>
  <c r="J3261" i="4"/>
  <c r="K3260" i="4"/>
  <c r="J3260" i="4"/>
  <c r="K3259" i="4"/>
  <c r="J3259" i="4"/>
  <c r="K3258" i="4"/>
  <c r="J3258" i="4"/>
  <c r="K3257" i="4"/>
  <c r="J3257" i="4"/>
  <c r="K3256" i="4"/>
  <c r="J3256" i="4"/>
  <c r="K3255" i="4"/>
  <c r="J3255" i="4"/>
  <c r="K3254" i="4"/>
  <c r="J3254" i="4"/>
  <c r="K3253" i="4"/>
  <c r="J3253" i="4"/>
  <c r="K3252" i="4"/>
  <c r="J3252" i="4"/>
  <c r="K3251" i="4"/>
  <c r="J3251" i="4"/>
  <c r="K3250" i="4"/>
  <c r="J3250" i="4"/>
  <c r="K3249" i="4"/>
  <c r="J3249" i="4"/>
  <c r="K3248" i="4"/>
  <c r="J3248" i="4"/>
  <c r="K3247" i="4"/>
  <c r="J3247" i="4"/>
  <c r="K3246" i="4"/>
  <c r="J3246" i="4"/>
  <c r="K3245" i="4"/>
  <c r="J3245" i="4"/>
  <c r="K3244" i="4"/>
  <c r="J3244" i="4"/>
  <c r="K3243" i="4"/>
  <c r="J3243" i="4"/>
  <c r="K3242" i="4"/>
  <c r="J3242" i="4"/>
  <c r="K3241" i="4"/>
  <c r="J3241" i="4"/>
  <c r="K3240" i="4"/>
  <c r="J3240" i="4"/>
  <c r="K3239" i="4"/>
  <c r="J3239" i="4"/>
  <c r="K3238" i="4"/>
  <c r="J3238" i="4"/>
  <c r="K3237" i="4"/>
  <c r="J3237" i="4"/>
  <c r="K3236" i="4"/>
  <c r="J3236" i="4"/>
  <c r="K3235" i="4"/>
  <c r="J3235" i="4"/>
  <c r="K3234" i="4"/>
  <c r="J3234" i="4"/>
  <c r="K3233" i="4"/>
  <c r="J3233" i="4"/>
  <c r="K3232" i="4"/>
  <c r="J3232" i="4"/>
  <c r="K3231" i="4"/>
  <c r="J3231" i="4"/>
  <c r="K3230" i="4"/>
  <c r="J3230" i="4"/>
  <c r="K3229" i="4"/>
  <c r="J3229" i="4"/>
  <c r="K3228" i="4"/>
  <c r="J3228" i="4"/>
  <c r="K3227" i="4"/>
  <c r="J3227" i="4"/>
  <c r="K3226" i="4"/>
  <c r="J3226" i="4"/>
  <c r="K3225" i="4"/>
  <c r="J3225" i="4"/>
  <c r="K3224" i="4"/>
  <c r="J3224" i="4"/>
  <c r="K3223" i="4"/>
  <c r="J3223" i="4"/>
  <c r="K3222" i="4"/>
  <c r="J3222" i="4"/>
  <c r="K3221" i="4"/>
  <c r="J3221" i="4"/>
  <c r="K3220" i="4"/>
  <c r="J3220" i="4"/>
  <c r="K3219" i="4"/>
  <c r="J3219" i="4"/>
  <c r="K3218" i="4"/>
  <c r="J3218" i="4"/>
  <c r="K3217" i="4"/>
  <c r="J3217" i="4"/>
  <c r="K3216" i="4"/>
  <c r="J3216" i="4"/>
  <c r="K3215" i="4"/>
  <c r="J3215" i="4"/>
  <c r="K3214" i="4"/>
  <c r="J3214" i="4"/>
  <c r="K3213" i="4"/>
  <c r="J3213" i="4"/>
  <c r="K3212" i="4"/>
  <c r="J3212" i="4"/>
  <c r="K3211" i="4"/>
  <c r="J3211" i="4"/>
  <c r="K3210" i="4"/>
  <c r="J3210" i="4"/>
  <c r="K3209" i="4"/>
  <c r="J3209" i="4"/>
  <c r="K3208" i="4"/>
  <c r="J3208" i="4"/>
  <c r="K3207" i="4"/>
  <c r="J3207" i="4"/>
  <c r="K3206" i="4"/>
  <c r="J3206" i="4"/>
  <c r="K3205" i="4"/>
  <c r="J3205" i="4"/>
  <c r="K3204" i="4"/>
  <c r="J3204" i="4"/>
  <c r="K3203" i="4"/>
  <c r="J3203" i="4"/>
  <c r="K3202" i="4"/>
  <c r="J3202" i="4"/>
  <c r="K3201" i="4"/>
  <c r="J3201" i="4"/>
  <c r="K3200" i="4"/>
  <c r="J3200" i="4"/>
  <c r="K3199" i="4"/>
  <c r="J3199" i="4"/>
  <c r="K3198" i="4"/>
  <c r="J3198" i="4"/>
  <c r="K3197" i="4"/>
  <c r="J3197" i="4"/>
  <c r="K3196" i="4"/>
  <c r="J3196" i="4"/>
  <c r="K3195" i="4"/>
  <c r="J3195" i="4"/>
  <c r="K3194" i="4"/>
  <c r="J3194" i="4"/>
  <c r="K3193" i="4"/>
  <c r="J3193" i="4"/>
  <c r="K3192" i="4"/>
  <c r="J3192" i="4"/>
  <c r="K3191" i="4"/>
  <c r="J3191" i="4"/>
  <c r="K3190" i="4"/>
  <c r="J3190" i="4"/>
  <c r="K3189" i="4"/>
  <c r="J3189" i="4"/>
  <c r="K3188" i="4"/>
  <c r="J3188" i="4"/>
  <c r="K3187" i="4"/>
  <c r="J3187" i="4"/>
  <c r="K3186" i="4"/>
  <c r="J3186" i="4"/>
  <c r="K3185" i="4"/>
  <c r="J3185" i="4"/>
  <c r="K3184" i="4"/>
  <c r="J3184" i="4"/>
  <c r="K3183" i="4"/>
  <c r="J3183" i="4"/>
  <c r="K3182" i="4"/>
  <c r="J3182" i="4"/>
  <c r="K3181" i="4"/>
  <c r="J3181" i="4"/>
  <c r="K3180" i="4"/>
  <c r="J3180" i="4"/>
  <c r="K3179" i="4"/>
  <c r="J3179" i="4"/>
  <c r="K3178" i="4"/>
  <c r="J3178" i="4"/>
  <c r="K3177" i="4"/>
  <c r="J3177" i="4"/>
  <c r="K3176" i="4"/>
  <c r="J3176" i="4"/>
  <c r="K3175" i="4"/>
  <c r="J3175" i="4"/>
  <c r="K3174" i="4"/>
  <c r="J3174" i="4"/>
  <c r="K3173" i="4"/>
  <c r="J3173" i="4"/>
  <c r="K3172" i="4"/>
  <c r="J3172" i="4"/>
  <c r="K3171" i="4"/>
  <c r="J3171" i="4"/>
  <c r="K3170" i="4"/>
  <c r="J3170" i="4"/>
  <c r="K3169" i="4"/>
  <c r="J3169" i="4"/>
  <c r="K3168" i="4"/>
  <c r="J3168" i="4"/>
  <c r="K3167" i="4"/>
  <c r="J3167" i="4"/>
  <c r="K3166" i="4"/>
  <c r="J3166" i="4"/>
  <c r="K3165" i="4"/>
  <c r="J3165" i="4"/>
  <c r="K3164" i="4"/>
  <c r="J3164" i="4"/>
  <c r="K3163" i="4"/>
  <c r="J3163" i="4"/>
  <c r="K3162" i="4"/>
  <c r="J3162" i="4"/>
  <c r="K3161" i="4"/>
  <c r="J3161" i="4"/>
  <c r="K3160" i="4"/>
  <c r="J3160" i="4"/>
  <c r="K3159" i="4"/>
  <c r="J3159" i="4"/>
  <c r="K3158" i="4"/>
  <c r="J3158" i="4"/>
  <c r="K3157" i="4"/>
  <c r="J3157" i="4"/>
  <c r="K3156" i="4"/>
  <c r="J3156" i="4"/>
  <c r="K3155" i="4"/>
  <c r="J3155" i="4"/>
  <c r="K3154" i="4"/>
  <c r="J3154" i="4"/>
  <c r="K3153" i="4"/>
  <c r="J3153" i="4"/>
  <c r="K3152" i="4"/>
  <c r="J3152" i="4"/>
  <c r="K3151" i="4"/>
  <c r="J3151" i="4"/>
  <c r="K3150" i="4"/>
  <c r="J3150" i="4"/>
  <c r="K3149" i="4"/>
  <c r="J3149" i="4"/>
  <c r="K3148" i="4"/>
  <c r="J3148" i="4"/>
  <c r="K3147" i="4"/>
  <c r="J3147" i="4"/>
  <c r="K3146" i="4"/>
  <c r="J3146" i="4"/>
  <c r="K3145" i="4"/>
  <c r="J3145" i="4"/>
  <c r="K3144" i="4"/>
  <c r="J3144" i="4"/>
  <c r="K3143" i="4"/>
  <c r="J3143" i="4"/>
  <c r="K3142" i="4"/>
  <c r="J3142" i="4"/>
  <c r="K3141" i="4"/>
  <c r="J3141" i="4"/>
  <c r="K3140" i="4"/>
  <c r="J3140" i="4"/>
  <c r="K3139" i="4"/>
  <c r="J3139" i="4"/>
  <c r="K3138" i="4"/>
  <c r="J3138" i="4"/>
  <c r="K3137" i="4"/>
  <c r="J3137" i="4"/>
  <c r="K3136" i="4"/>
  <c r="J3136" i="4"/>
  <c r="K3135" i="4"/>
  <c r="J3135" i="4"/>
  <c r="K3134" i="4"/>
  <c r="J3134" i="4"/>
  <c r="K3133" i="4"/>
  <c r="J3133" i="4"/>
  <c r="K3132" i="4"/>
  <c r="J3132" i="4"/>
  <c r="K3131" i="4"/>
  <c r="J3131" i="4"/>
  <c r="K3130" i="4"/>
  <c r="J3130" i="4"/>
  <c r="K3129" i="4"/>
  <c r="J3129" i="4"/>
  <c r="K3128" i="4"/>
  <c r="J3128" i="4"/>
  <c r="K3127" i="4"/>
  <c r="J3127" i="4"/>
  <c r="K3126" i="4"/>
  <c r="J3126" i="4"/>
  <c r="K3125" i="4"/>
  <c r="J3125" i="4"/>
  <c r="K3124" i="4"/>
  <c r="J3124" i="4"/>
  <c r="K3123" i="4"/>
  <c r="J3123" i="4"/>
  <c r="K3122" i="4"/>
  <c r="J3122" i="4"/>
  <c r="K3121" i="4"/>
  <c r="J3121" i="4"/>
  <c r="K3120" i="4"/>
  <c r="J3120" i="4"/>
  <c r="K3119" i="4"/>
  <c r="J3119" i="4"/>
  <c r="K3118" i="4"/>
  <c r="J3118" i="4"/>
  <c r="K3117" i="4"/>
  <c r="J3117" i="4"/>
  <c r="K3116" i="4"/>
  <c r="J3116" i="4"/>
  <c r="K3115" i="4"/>
  <c r="J3115" i="4"/>
  <c r="K3114" i="4"/>
  <c r="J3114" i="4"/>
  <c r="K3113" i="4"/>
  <c r="J3113" i="4"/>
  <c r="K3112" i="4"/>
  <c r="J3112" i="4"/>
  <c r="K3111" i="4"/>
  <c r="J3111" i="4"/>
  <c r="K3110" i="4"/>
  <c r="J3110" i="4"/>
  <c r="K3109" i="4"/>
  <c r="J3109" i="4"/>
  <c r="K3108" i="4"/>
  <c r="J3108" i="4"/>
  <c r="K3107" i="4"/>
  <c r="J3107" i="4"/>
  <c r="K3106" i="4"/>
  <c r="J3106" i="4"/>
  <c r="K3105" i="4"/>
  <c r="J3105" i="4"/>
  <c r="K3104" i="4"/>
  <c r="J3104" i="4"/>
  <c r="K3103" i="4"/>
  <c r="J3103" i="4"/>
  <c r="K3102" i="4"/>
  <c r="J3102" i="4"/>
  <c r="K3101" i="4"/>
  <c r="J3101" i="4"/>
  <c r="K3100" i="4"/>
  <c r="J3100" i="4"/>
  <c r="K3099" i="4"/>
  <c r="J3099" i="4"/>
  <c r="K3098" i="4"/>
  <c r="J3098" i="4"/>
  <c r="K3097" i="4"/>
  <c r="J3097" i="4"/>
  <c r="K3096" i="4"/>
  <c r="J3096" i="4"/>
  <c r="K3095" i="4"/>
  <c r="J3095" i="4"/>
  <c r="K3094" i="4"/>
  <c r="J3094" i="4"/>
  <c r="K3093" i="4"/>
  <c r="J3093" i="4"/>
  <c r="K3092" i="4"/>
  <c r="J3092" i="4"/>
  <c r="K3091" i="4"/>
  <c r="J3091" i="4"/>
  <c r="K3090" i="4"/>
  <c r="J3090" i="4"/>
  <c r="K3089" i="4"/>
  <c r="J3089" i="4"/>
  <c r="K3088" i="4"/>
  <c r="J3088" i="4"/>
  <c r="K3087" i="4"/>
  <c r="J3087" i="4"/>
  <c r="K3086" i="4"/>
  <c r="J3086" i="4"/>
  <c r="K3085" i="4"/>
  <c r="J3085" i="4"/>
  <c r="K3084" i="4"/>
  <c r="J3084" i="4"/>
  <c r="K3083" i="4"/>
  <c r="J3083" i="4"/>
  <c r="K3082" i="4"/>
  <c r="J3082" i="4"/>
  <c r="K3081" i="4"/>
  <c r="J3081" i="4"/>
  <c r="K3080" i="4"/>
  <c r="J3080" i="4"/>
  <c r="K3079" i="4"/>
  <c r="J3079" i="4"/>
  <c r="K3078" i="4"/>
  <c r="J3078" i="4"/>
  <c r="K3077" i="4"/>
  <c r="J3077" i="4"/>
  <c r="K3076" i="4"/>
  <c r="J3076" i="4"/>
  <c r="K3075" i="4"/>
  <c r="J3075" i="4"/>
  <c r="K3074" i="4"/>
  <c r="J3074" i="4"/>
  <c r="K3073" i="4"/>
  <c r="J3073" i="4"/>
  <c r="K3072" i="4"/>
  <c r="J3072" i="4"/>
  <c r="K3071" i="4"/>
  <c r="J3071" i="4"/>
  <c r="K3070" i="4"/>
  <c r="J3070" i="4"/>
  <c r="K3069" i="4"/>
  <c r="J3069" i="4"/>
  <c r="K3068" i="4"/>
  <c r="J3068" i="4"/>
  <c r="K3067" i="4"/>
  <c r="J3067" i="4"/>
  <c r="K3066" i="4"/>
  <c r="J3066" i="4"/>
  <c r="K3065" i="4"/>
  <c r="J3065" i="4"/>
  <c r="K3064" i="4"/>
  <c r="J3064" i="4"/>
  <c r="K3063" i="4"/>
  <c r="J3063" i="4"/>
  <c r="K3062" i="4"/>
  <c r="J3062" i="4"/>
  <c r="K3061" i="4"/>
  <c r="J3061" i="4"/>
  <c r="K3060" i="4"/>
  <c r="J3060" i="4"/>
  <c r="K3059" i="4"/>
  <c r="J3059" i="4"/>
  <c r="K3058" i="4"/>
  <c r="J3058" i="4"/>
  <c r="K3057" i="4"/>
  <c r="J3057" i="4"/>
  <c r="K3056" i="4"/>
  <c r="J3056" i="4"/>
  <c r="K3055" i="4"/>
  <c r="J3055" i="4"/>
  <c r="K3054" i="4"/>
  <c r="J3054" i="4"/>
  <c r="K3053" i="4"/>
  <c r="J3053" i="4"/>
  <c r="K3052" i="4"/>
  <c r="J3052" i="4"/>
  <c r="K3051" i="4"/>
  <c r="J3051" i="4"/>
  <c r="K3050" i="4"/>
  <c r="J3050" i="4"/>
  <c r="K3049" i="4"/>
  <c r="J3049" i="4"/>
  <c r="K3048" i="4"/>
  <c r="J3048" i="4"/>
  <c r="K3047" i="4"/>
  <c r="J3047" i="4"/>
  <c r="K3046" i="4"/>
  <c r="J3046" i="4"/>
  <c r="K3045" i="4"/>
  <c r="J3045" i="4"/>
  <c r="K3044" i="4"/>
  <c r="J3044" i="4"/>
  <c r="K3043" i="4"/>
  <c r="J3043" i="4"/>
  <c r="K3042" i="4"/>
  <c r="J3042" i="4"/>
  <c r="K3041" i="4"/>
  <c r="J3041" i="4"/>
  <c r="K3040" i="4"/>
  <c r="J3040" i="4"/>
  <c r="K3039" i="4"/>
  <c r="J3039" i="4"/>
  <c r="K3038" i="4"/>
  <c r="J3038" i="4"/>
  <c r="K3037" i="4"/>
  <c r="J3037" i="4"/>
  <c r="K3036" i="4"/>
  <c r="J3036" i="4"/>
  <c r="K3035" i="4"/>
  <c r="J3035" i="4"/>
  <c r="K3034" i="4"/>
  <c r="J3034" i="4"/>
  <c r="K3033" i="4"/>
  <c r="J3033" i="4"/>
  <c r="K3032" i="4"/>
  <c r="J3032" i="4"/>
  <c r="K3031" i="4"/>
  <c r="J3031" i="4"/>
  <c r="K3030" i="4"/>
  <c r="J3030" i="4"/>
  <c r="K3029" i="4"/>
  <c r="J3029" i="4"/>
  <c r="K3028" i="4"/>
  <c r="J3028" i="4"/>
  <c r="K3027" i="4"/>
  <c r="J3027" i="4"/>
  <c r="K3026" i="4"/>
  <c r="J3026" i="4"/>
  <c r="K3025" i="4"/>
  <c r="J3025" i="4"/>
  <c r="K3024" i="4"/>
  <c r="J3024" i="4"/>
  <c r="K3023" i="4"/>
  <c r="J3023" i="4"/>
  <c r="K3022" i="4"/>
  <c r="J3022" i="4"/>
  <c r="K3021" i="4"/>
  <c r="J3021" i="4"/>
  <c r="K3020" i="4"/>
  <c r="J3020" i="4"/>
  <c r="K3019" i="4"/>
  <c r="J3019" i="4"/>
  <c r="K3018" i="4"/>
  <c r="J3018" i="4"/>
  <c r="K3017" i="4"/>
  <c r="J3017" i="4"/>
  <c r="K3016" i="4"/>
  <c r="J3016" i="4"/>
  <c r="K3015" i="4"/>
  <c r="J3015" i="4"/>
  <c r="K3014" i="4"/>
  <c r="J3014" i="4"/>
  <c r="K3013" i="4"/>
  <c r="J3013" i="4"/>
  <c r="K3012" i="4"/>
  <c r="J3012" i="4"/>
  <c r="K3011" i="4"/>
  <c r="J3011" i="4"/>
  <c r="K3010" i="4"/>
  <c r="J3010" i="4"/>
  <c r="K3009" i="4"/>
  <c r="J3009" i="4"/>
  <c r="K3008" i="4"/>
  <c r="J3008" i="4"/>
  <c r="K3007" i="4"/>
  <c r="J3007" i="4"/>
  <c r="K3006" i="4"/>
  <c r="J3006" i="4"/>
  <c r="K3005" i="4"/>
  <c r="J3005" i="4"/>
  <c r="K3004" i="4"/>
  <c r="J3004" i="4"/>
  <c r="K3003" i="4"/>
  <c r="J3003" i="4"/>
  <c r="K3002" i="4"/>
  <c r="J3002" i="4"/>
  <c r="K3001" i="4"/>
  <c r="J3001" i="4"/>
  <c r="K3000" i="4"/>
  <c r="J3000" i="4"/>
  <c r="K2999" i="4"/>
  <c r="J2999" i="4"/>
  <c r="K2998" i="4"/>
  <c r="J2998" i="4"/>
  <c r="K2997" i="4"/>
  <c r="J2997" i="4"/>
  <c r="K2996" i="4"/>
  <c r="J2996" i="4"/>
  <c r="K2995" i="4"/>
  <c r="J2995" i="4"/>
  <c r="K2994" i="4"/>
  <c r="J2994" i="4"/>
  <c r="K2993" i="4"/>
  <c r="J2993" i="4"/>
  <c r="K2992" i="4"/>
  <c r="J2992" i="4"/>
  <c r="K2991" i="4"/>
  <c r="J2991" i="4"/>
  <c r="K2990" i="4"/>
  <c r="J2990" i="4"/>
  <c r="K2989" i="4"/>
  <c r="J2989" i="4"/>
  <c r="K2988" i="4"/>
  <c r="J2988" i="4"/>
  <c r="K2987" i="4"/>
  <c r="J2987" i="4"/>
  <c r="K2986" i="4"/>
  <c r="J2986" i="4"/>
  <c r="K2985" i="4"/>
  <c r="J2985" i="4"/>
  <c r="K2984" i="4"/>
  <c r="J2984" i="4"/>
  <c r="K2983" i="4"/>
  <c r="J2983" i="4"/>
  <c r="K2982" i="4"/>
  <c r="J2982" i="4"/>
  <c r="K2981" i="4"/>
  <c r="J2981" i="4"/>
  <c r="K2980" i="4"/>
  <c r="J2980" i="4"/>
  <c r="K2979" i="4"/>
  <c r="J2979" i="4"/>
  <c r="K2978" i="4"/>
  <c r="J2978" i="4"/>
  <c r="K2977" i="4"/>
  <c r="J2977" i="4"/>
  <c r="K2976" i="4"/>
  <c r="J2976" i="4"/>
  <c r="K2975" i="4"/>
  <c r="J2975" i="4"/>
  <c r="K2974" i="4"/>
  <c r="J2974" i="4"/>
  <c r="K2973" i="4"/>
  <c r="J2973" i="4"/>
  <c r="K2972" i="4"/>
  <c r="J2972" i="4"/>
  <c r="K2971" i="4"/>
  <c r="J2971" i="4"/>
  <c r="K2970" i="4"/>
  <c r="J2970" i="4"/>
  <c r="K2969" i="4"/>
  <c r="J2969" i="4"/>
  <c r="K2968" i="4"/>
  <c r="J2968" i="4"/>
  <c r="K2967" i="4"/>
  <c r="J2967" i="4"/>
  <c r="K2966" i="4"/>
  <c r="J2966" i="4"/>
  <c r="K2965" i="4"/>
  <c r="J2965" i="4"/>
  <c r="K2964" i="4"/>
  <c r="J2964" i="4"/>
  <c r="K2963" i="4"/>
  <c r="J2963" i="4"/>
  <c r="K2962" i="4"/>
  <c r="J2962" i="4"/>
  <c r="K2961" i="4"/>
  <c r="J2961" i="4"/>
  <c r="K2960" i="4"/>
  <c r="J2960" i="4"/>
  <c r="K2959" i="4"/>
  <c r="J2959" i="4"/>
  <c r="K2958" i="4"/>
  <c r="J2958" i="4"/>
  <c r="K2957" i="4"/>
  <c r="J2957" i="4"/>
  <c r="K2956" i="4"/>
  <c r="J2956" i="4"/>
  <c r="K2955" i="4"/>
  <c r="J2955" i="4"/>
  <c r="K2954" i="4"/>
  <c r="J2954" i="4"/>
  <c r="K2953" i="4"/>
  <c r="J2953" i="4"/>
  <c r="K2952" i="4"/>
  <c r="J2952" i="4"/>
  <c r="K2951" i="4"/>
  <c r="J2951" i="4"/>
  <c r="K2950" i="4"/>
  <c r="J2950" i="4"/>
  <c r="K2949" i="4"/>
  <c r="J2949" i="4"/>
  <c r="K2948" i="4"/>
  <c r="J2948" i="4"/>
  <c r="K2947" i="4"/>
  <c r="J2947" i="4"/>
  <c r="K2946" i="4"/>
  <c r="J2946" i="4"/>
  <c r="K2945" i="4"/>
  <c r="J2945" i="4"/>
  <c r="K2944" i="4"/>
  <c r="J2944" i="4"/>
  <c r="K2943" i="4"/>
  <c r="J2943" i="4"/>
  <c r="K2942" i="4"/>
  <c r="J2942" i="4"/>
  <c r="K2941" i="4"/>
  <c r="J2941" i="4"/>
  <c r="K2940" i="4"/>
  <c r="J2940" i="4"/>
  <c r="K2939" i="4"/>
  <c r="J2939" i="4"/>
  <c r="K2938" i="4"/>
  <c r="J2938" i="4"/>
  <c r="K2937" i="4"/>
  <c r="J2937" i="4"/>
  <c r="K2936" i="4"/>
  <c r="J2936" i="4"/>
  <c r="K2935" i="4"/>
  <c r="J2935" i="4"/>
  <c r="K2934" i="4"/>
  <c r="J2934" i="4"/>
  <c r="K2933" i="4"/>
  <c r="J2933" i="4"/>
  <c r="K2932" i="4"/>
  <c r="J2932" i="4"/>
  <c r="K2931" i="4"/>
  <c r="J2931" i="4"/>
  <c r="K2930" i="4"/>
  <c r="J2930" i="4"/>
  <c r="K2929" i="4"/>
  <c r="J2929" i="4"/>
  <c r="K2928" i="4"/>
  <c r="J2928" i="4"/>
  <c r="K2927" i="4"/>
  <c r="J2927" i="4"/>
  <c r="K2926" i="4"/>
  <c r="J2926" i="4"/>
  <c r="K2925" i="4"/>
  <c r="J2925" i="4"/>
  <c r="K2924" i="4"/>
  <c r="J2924" i="4"/>
  <c r="K2923" i="4"/>
  <c r="J2923" i="4"/>
  <c r="K2922" i="4"/>
  <c r="J2922" i="4"/>
  <c r="K2921" i="4"/>
  <c r="J2921" i="4"/>
  <c r="K2920" i="4"/>
  <c r="J2920" i="4"/>
  <c r="K2919" i="4"/>
  <c r="J2919" i="4"/>
  <c r="K2918" i="4"/>
  <c r="J2918" i="4"/>
  <c r="K2917" i="4"/>
  <c r="J2917" i="4"/>
  <c r="K2916" i="4"/>
  <c r="J2916" i="4"/>
  <c r="K2915" i="4"/>
  <c r="J2915" i="4"/>
  <c r="K2914" i="4"/>
  <c r="J2914" i="4"/>
  <c r="K2913" i="4"/>
  <c r="J2913" i="4"/>
  <c r="K2912" i="4"/>
  <c r="J2912" i="4"/>
  <c r="K2911" i="4"/>
  <c r="J2911" i="4"/>
  <c r="K2910" i="4"/>
  <c r="J2910" i="4"/>
  <c r="K2909" i="4"/>
  <c r="J2909" i="4"/>
  <c r="K2908" i="4"/>
  <c r="J2908" i="4"/>
  <c r="K2907" i="4"/>
  <c r="J2907" i="4"/>
  <c r="K2906" i="4"/>
  <c r="J2906" i="4"/>
  <c r="K2905" i="4"/>
  <c r="J2905" i="4"/>
  <c r="K2904" i="4"/>
  <c r="J2904" i="4"/>
  <c r="K2903" i="4"/>
  <c r="J2903" i="4"/>
  <c r="K2902" i="4"/>
  <c r="J2902" i="4"/>
  <c r="K2901" i="4"/>
  <c r="J2901" i="4"/>
  <c r="K2900" i="4"/>
  <c r="J2900" i="4"/>
  <c r="K2899" i="4"/>
  <c r="J2899" i="4"/>
  <c r="K2898" i="4"/>
  <c r="J2898" i="4"/>
  <c r="K2897" i="4"/>
  <c r="J2897" i="4"/>
  <c r="K2896" i="4"/>
  <c r="J2896" i="4"/>
  <c r="K2895" i="4"/>
  <c r="J2895" i="4"/>
  <c r="K2894" i="4"/>
  <c r="J2894" i="4"/>
  <c r="K2893" i="4"/>
  <c r="J2893" i="4"/>
  <c r="K2892" i="4"/>
  <c r="J2892" i="4"/>
  <c r="K2891" i="4"/>
  <c r="J2891" i="4"/>
  <c r="K2890" i="4"/>
  <c r="J2890" i="4"/>
  <c r="K2889" i="4"/>
  <c r="J2889" i="4"/>
  <c r="K2888" i="4"/>
  <c r="J2888" i="4"/>
  <c r="K2887" i="4"/>
  <c r="J2887" i="4"/>
  <c r="K2886" i="4"/>
  <c r="J2886" i="4"/>
  <c r="K2885" i="4"/>
  <c r="J2885" i="4"/>
  <c r="K2884" i="4"/>
  <c r="J2884" i="4"/>
  <c r="K2883" i="4"/>
  <c r="J2883" i="4"/>
  <c r="K2882" i="4"/>
  <c r="J2882" i="4"/>
  <c r="K2881" i="4"/>
  <c r="J2881" i="4"/>
  <c r="K2880" i="4"/>
  <c r="J2880" i="4"/>
  <c r="K2879" i="4"/>
  <c r="J2879" i="4"/>
  <c r="K2878" i="4"/>
  <c r="J2878" i="4"/>
  <c r="K2877" i="4"/>
  <c r="J2877" i="4"/>
  <c r="K2876" i="4"/>
  <c r="J2876" i="4"/>
  <c r="K2875" i="4"/>
  <c r="J2875" i="4"/>
  <c r="K2874" i="4"/>
  <c r="J2874" i="4"/>
  <c r="K2873" i="4"/>
  <c r="J2873" i="4"/>
  <c r="K2872" i="4"/>
  <c r="J2872" i="4"/>
  <c r="K2871" i="4"/>
  <c r="J2871" i="4"/>
  <c r="K2870" i="4"/>
  <c r="J2870" i="4"/>
  <c r="K2869" i="4"/>
  <c r="J2869" i="4"/>
  <c r="K2868" i="4"/>
  <c r="J2868" i="4"/>
  <c r="K2867" i="4"/>
  <c r="J2867" i="4"/>
  <c r="K2866" i="4"/>
  <c r="J2866" i="4"/>
  <c r="K2865" i="4"/>
  <c r="J2865" i="4"/>
  <c r="K2864" i="4"/>
  <c r="J2864" i="4"/>
  <c r="K2863" i="4"/>
  <c r="J2863" i="4"/>
  <c r="K2862" i="4"/>
  <c r="J2862" i="4"/>
  <c r="K2861" i="4"/>
  <c r="J2861" i="4"/>
  <c r="K2860" i="4"/>
  <c r="J2860" i="4"/>
  <c r="K2859" i="4"/>
  <c r="J2859" i="4"/>
  <c r="K2858" i="4"/>
  <c r="J2858" i="4"/>
  <c r="K2857" i="4"/>
  <c r="J2857" i="4"/>
  <c r="K2856" i="4"/>
  <c r="J2856" i="4"/>
  <c r="K2855" i="4"/>
  <c r="J2855" i="4"/>
  <c r="K2854" i="4"/>
  <c r="J2854" i="4"/>
  <c r="K2853" i="4"/>
  <c r="J2853" i="4"/>
  <c r="K2852" i="4"/>
  <c r="J2852" i="4"/>
  <c r="K2851" i="4"/>
  <c r="J2851" i="4"/>
  <c r="K2850" i="4"/>
  <c r="J2850" i="4"/>
  <c r="K2849" i="4"/>
  <c r="J2849" i="4"/>
  <c r="K2848" i="4"/>
  <c r="J2848" i="4"/>
  <c r="K2847" i="4"/>
  <c r="J2847" i="4"/>
  <c r="K2846" i="4"/>
  <c r="J2846" i="4"/>
  <c r="K2845" i="4"/>
  <c r="J2845" i="4"/>
  <c r="K2844" i="4"/>
  <c r="J2844" i="4"/>
  <c r="K2843" i="4"/>
  <c r="J2843" i="4"/>
  <c r="K2842" i="4"/>
  <c r="J2842" i="4"/>
  <c r="K2841" i="4"/>
  <c r="J2841" i="4"/>
  <c r="K2840" i="4"/>
  <c r="J2840" i="4"/>
  <c r="K2839" i="4"/>
  <c r="J2839" i="4"/>
  <c r="K2838" i="4"/>
  <c r="J2838" i="4"/>
  <c r="K2837" i="4"/>
  <c r="J2837" i="4"/>
  <c r="K2836" i="4"/>
  <c r="J2836" i="4"/>
  <c r="K2835" i="4"/>
  <c r="J2835" i="4"/>
  <c r="K2834" i="4"/>
  <c r="J2834" i="4"/>
  <c r="K2833" i="4"/>
  <c r="J2833" i="4"/>
  <c r="K2832" i="4"/>
  <c r="J2832" i="4"/>
  <c r="K2831" i="4"/>
  <c r="J2831" i="4"/>
  <c r="K2830" i="4"/>
  <c r="J2830" i="4"/>
  <c r="K2829" i="4"/>
  <c r="J2829" i="4"/>
  <c r="K2828" i="4"/>
  <c r="J2828" i="4"/>
  <c r="K2827" i="4"/>
  <c r="J2827" i="4"/>
  <c r="K2826" i="4"/>
  <c r="J2826" i="4"/>
  <c r="K2825" i="4"/>
  <c r="J2825" i="4"/>
  <c r="K2824" i="4"/>
  <c r="J2824" i="4"/>
  <c r="K2823" i="4"/>
  <c r="J2823" i="4"/>
  <c r="K2822" i="4"/>
  <c r="J2822" i="4"/>
  <c r="K2821" i="4"/>
  <c r="J2821" i="4"/>
  <c r="K2820" i="4"/>
  <c r="J2820" i="4"/>
  <c r="K2819" i="4"/>
  <c r="J2819" i="4"/>
  <c r="K2818" i="4"/>
  <c r="J2818" i="4"/>
  <c r="K2817" i="4"/>
  <c r="J2817" i="4"/>
  <c r="K2816" i="4"/>
  <c r="J2816" i="4"/>
  <c r="K2815" i="4"/>
  <c r="J2815" i="4"/>
  <c r="K2814" i="4"/>
  <c r="J2814" i="4"/>
  <c r="K2813" i="4"/>
  <c r="J2813" i="4"/>
  <c r="K2812" i="4"/>
  <c r="J2812" i="4"/>
  <c r="K2811" i="4"/>
  <c r="J2811" i="4"/>
  <c r="K2810" i="4"/>
  <c r="J2810" i="4"/>
  <c r="K2809" i="4"/>
  <c r="J2809" i="4"/>
  <c r="K2808" i="4"/>
  <c r="J2808" i="4"/>
  <c r="K2807" i="4"/>
  <c r="J2807" i="4"/>
  <c r="K2806" i="4"/>
  <c r="J2806" i="4"/>
  <c r="K2805" i="4"/>
  <c r="J2805" i="4"/>
  <c r="K2804" i="4"/>
  <c r="J2804" i="4"/>
  <c r="K2803" i="4"/>
  <c r="J2803" i="4"/>
  <c r="K2802" i="4"/>
  <c r="J2802" i="4"/>
  <c r="K2801" i="4"/>
  <c r="J2801" i="4"/>
  <c r="K2800" i="4"/>
  <c r="J2800" i="4"/>
  <c r="K2799" i="4"/>
  <c r="J2799" i="4"/>
  <c r="K2798" i="4"/>
  <c r="J2798" i="4"/>
  <c r="K2797" i="4"/>
  <c r="J2797" i="4"/>
  <c r="K2796" i="4"/>
  <c r="J2796" i="4"/>
  <c r="K2795" i="4"/>
  <c r="J2795" i="4"/>
  <c r="K2794" i="4"/>
  <c r="J2794" i="4"/>
  <c r="K2793" i="4"/>
  <c r="J2793" i="4"/>
  <c r="K2792" i="4"/>
  <c r="J2792" i="4"/>
  <c r="K2791" i="4"/>
  <c r="J2791" i="4"/>
  <c r="K2790" i="4"/>
  <c r="J2790" i="4"/>
  <c r="K2789" i="4"/>
  <c r="J2789" i="4"/>
  <c r="K2788" i="4"/>
  <c r="J2788" i="4"/>
  <c r="K2787" i="4"/>
  <c r="J2787" i="4"/>
  <c r="K2786" i="4"/>
  <c r="J2786" i="4"/>
  <c r="K2785" i="4"/>
  <c r="J2785" i="4"/>
  <c r="K2784" i="4"/>
  <c r="J2784" i="4"/>
  <c r="K2783" i="4"/>
  <c r="J2783" i="4"/>
  <c r="K2782" i="4"/>
  <c r="J2782" i="4"/>
  <c r="K2781" i="4"/>
  <c r="J2781" i="4"/>
  <c r="K2780" i="4"/>
  <c r="J2780" i="4"/>
  <c r="K2779" i="4"/>
  <c r="J2779" i="4"/>
  <c r="K2778" i="4"/>
  <c r="J2778" i="4"/>
  <c r="K2777" i="4"/>
  <c r="J2777" i="4"/>
  <c r="K2776" i="4"/>
  <c r="J2776" i="4"/>
  <c r="K2775" i="4"/>
  <c r="J2775" i="4"/>
  <c r="K2774" i="4"/>
  <c r="J2774" i="4"/>
  <c r="K2773" i="4"/>
  <c r="J2773" i="4"/>
  <c r="K2772" i="4"/>
  <c r="J2772" i="4"/>
  <c r="K2771" i="4"/>
  <c r="J2771" i="4"/>
  <c r="K2770" i="4"/>
  <c r="J2770" i="4"/>
  <c r="K2769" i="4"/>
  <c r="J2769" i="4"/>
  <c r="K2768" i="4"/>
  <c r="J2768" i="4"/>
  <c r="K2767" i="4"/>
  <c r="J2767" i="4"/>
  <c r="K2766" i="4"/>
  <c r="J2766" i="4"/>
  <c r="K2765" i="4"/>
  <c r="J2765" i="4"/>
  <c r="K2764" i="4"/>
  <c r="J2764" i="4"/>
  <c r="K2763" i="4"/>
  <c r="J2763" i="4"/>
  <c r="K2762" i="4"/>
  <c r="J2762" i="4"/>
  <c r="K2761" i="4"/>
  <c r="J2761" i="4"/>
  <c r="K2760" i="4"/>
  <c r="J2760" i="4"/>
  <c r="K2759" i="4"/>
  <c r="J2759" i="4"/>
  <c r="K2758" i="4"/>
  <c r="J2758" i="4"/>
  <c r="K2757" i="4"/>
  <c r="J2757" i="4"/>
  <c r="K2756" i="4"/>
  <c r="J2756" i="4"/>
  <c r="K2755" i="4"/>
  <c r="J2755" i="4"/>
  <c r="K2754" i="4"/>
  <c r="J2754" i="4"/>
  <c r="K2753" i="4"/>
  <c r="J2753" i="4"/>
  <c r="K2752" i="4"/>
  <c r="J2752" i="4"/>
  <c r="K2751" i="4"/>
  <c r="J2751" i="4"/>
  <c r="K2750" i="4"/>
  <c r="J2750" i="4"/>
  <c r="K2749" i="4"/>
  <c r="J2749" i="4"/>
  <c r="K2748" i="4"/>
  <c r="J2748" i="4"/>
  <c r="K2747" i="4"/>
  <c r="J2747" i="4"/>
  <c r="K2746" i="4"/>
  <c r="J2746" i="4"/>
  <c r="K2745" i="4"/>
  <c r="J2745" i="4"/>
  <c r="K2744" i="4"/>
  <c r="J2744" i="4"/>
  <c r="K2743" i="4"/>
  <c r="J2743" i="4"/>
  <c r="K2742" i="4"/>
  <c r="J2742" i="4"/>
  <c r="K2741" i="4"/>
  <c r="J2741" i="4"/>
  <c r="K2740" i="4"/>
  <c r="J2740" i="4"/>
  <c r="K2739" i="4"/>
  <c r="J2739" i="4"/>
  <c r="K2738" i="4"/>
  <c r="J2738" i="4"/>
  <c r="K2737" i="4"/>
  <c r="J2737" i="4"/>
  <c r="K2736" i="4"/>
  <c r="J2736" i="4"/>
  <c r="K2735" i="4"/>
  <c r="J2735" i="4"/>
  <c r="K2734" i="4"/>
  <c r="J2734" i="4"/>
  <c r="K2733" i="4"/>
  <c r="J2733" i="4"/>
  <c r="K2732" i="4"/>
  <c r="J2732" i="4"/>
  <c r="K2731" i="4"/>
  <c r="J2731" i="4"/>
  <c r="K2730" i="4"/>
  <c r="J2730" i="4"/>
  <c r="K2729" i="4"/>
  <c r="J2729" i="4"/>
  <c r="K2728" i="4"/>
  <c r="J2728" i="4"/>
  <c r="K2727" i="4"/>
  <c r="J2727" i="4"/>
  <c r="K2726" i="4"/>
  <c r="J2726" i="4"/>
  <c r="K2725" i="4"/>
  <c r="J2725" i="4"/>
  <c r="K2724" i="4"/>
  <c r="J2724" i="4"/>
  <c r="K2723" i="4"/>
  <c r="J2723" i="4"/>
  <c r="K2722" i="4"/>
  <c r="J2722" i="4"/>
  <c r="K2721" i="4"/>
  <c r="J2721" i="4"/>
  <c r="K2720" i="4"/>
  <c r="J2720" i="4"/>
  <c r="K2719" i="4"/>
  <c r="J2719" i="4"/>
  <c r="K2718" i="4"/>
  <c r="J2718" i="4"/>
  <c r="K2717" i="4"/>
  <c r="J2717" i="4"/>
  <c r="K2716" i="4"/>
  <c r="J2716" i="4"/>
  <c r="K2715" i="4"/>
  <c r="J2715" i="4"/>
  <c r="K2714" i="4"/>
  <c r="J2714" i="4"/>
  <c r="K2713" i="4"/>
  <c r="J2713" i="4"/>
  <c r="K2712" i="4"/>
  <c r="J2712" i="4"/>
  <c r="K2711" i="4"/>
  <c r="J2711" i="4"/>
  <c r="K2710" i="4"/>
  <c r="J2710" i="4"/>
  <c r="K2709" i="4"/>
  <c r="J2709" i="4"/>
  <c r="K2708" i="4"/>
  <c r="J2708" i="4"/>
  <c r="K2707" i="4"/>
  <c r="J2707" i="4"/>
  <c r="K2706" i="4"/>
  <c r="J2706" i="4"/>
  <c r="K2705" i="4"/>
  <c r="J2705" i="4"/>
  <c r="K2704" i="4"/>
  <c r="J2704" i="4"/>
  <c r="K2703" i="4"/>
  <c r="J2703" i="4"/>
  <c r="K2702" i="4"/>
  <c r="J2702" i="4"/>
  <c r="K2701" i="4"/>
  <c r="J2701" i="4"/>
  <c r="K2700" i="4"/>
  <c r="J2700" i="4"/>
  <c r="K2699" i="4"/>
  <c r="J2699" i="4"/>
  <c r="K2698" i="4"/>
  <c r="J2698" i="4"/>
  <c r="K2697" i="4"/>
  <c r="J2697" i="4"/>
  <c r="K2696" i="4"/>
  <c r="J2696" i="4"/>
  <c r="K2695" i="4"/>
  <c r="J2695" i="4"/>
  <c r="K2694" i="4"/>
  <c r="J2694" i="4"/>
  <c r="K2693" i="4"/>
  <c r="J2693" i="4"/>
  <c r="K2692" i="4"/>
  <c r="J2692" i="4"/>
  <c r="K2691" i="4"/>
  <c r="J2691" i="4"/>
  <c r="K2690" i="4"/>
  <c r="J2690" i="4"/>
  <c r="K2689" i="4"/>
  <c r="J2689" i="4"/>
  <c r="K2688" i="4"/>
  <c r="J2688" i="4"/>
  <c r="K2687" i="4"/>
  <c r="J2687" i="4"/>
  <c r="K2686" i="4"/>
  <c r="J2686" i="4"/>
  <c r="K2685" i="4"/>
  <c r="J2685" i="4"/>
  <c r="K2684" i="4"/>
  <c r="J2684" i="4"/>
  <c r="K2683" i="4"/>
  <c r="J2683" i="4"/>
  <c r="K2682" i="4"/>
  <c r="J2682" i="4"/>
  <c r="K2681" i="4"/>
  <c r="J2681" i="4"/>
  <c r="K2680" i="4"/>
  <c r="J2680" i="4"/>
  <c r="K2679" i="4"/>
  <c r="J2679" i="4"/>
  <c r="K2678" i="4"/>
  <c r="J2678" i="4"/>
  <c r="K2677" i="4"/>
  <c r="J2677" i="4"/>
  <c r="K2676" i="4"/>
  <c r="J2676" i="4"/>
  <c r="K2675" i="4"/>
  <c r="J2675" i="4"/>
  <c r="K2674" i="4"/>
  <c r="J2674" i="4"/>
  <c r="K2673" i="4"/>
  <c r="J2673" i="4"/>
  <c r="K2672" i="4"/>
  <c r="J2672" i="4"/>
  <c r="K2671" i="4"/>
  <c r="J2671" i="4"/>
  <c r="K2670" i="4"/>
  <c r="J2670" i="4"/>
  <c r="K2669" i="4"/>
  <c r="J2669" i="4"/>
  <c r="K2668" i="4"/>
  <c r="J2668" i="4"/>
  <c r="K2667" i="4"/>
  <c r="J2667" i="4"/>
  <c r="K2666" i="4"/>
  <c r="J2666" i="4"/>
  <c r="K2665" i="4"/>
  <c r="J2665" i="4"/>
  <c r="K2664" i="4"/>
  <c r="J2664" i="4"/>
  <c r="K2663" i="4"/>
  <c r="J2663" i="4"/>
  <c r="K2662" i="4"/>
  <c r="J2662" i="4"/>
  <c r="K2661" i="4"/>
  <c r="J2661" i="4"/>
  <c r="K2660" i="4"/>
  <c r="J2660" i="4"/>
  <c r="K2659" i="4"/>
  <c r="J2659" i="4"/>
  <c r="K2658" i="4"/>
  <c r="J2658" i="4"/>
  <c r="K2657" i="4"/>
  <c r="J2657" i="4"/>
  <c r="K2656" i="4"/>
  <c r="J2656" i="4"/>
  <c r="K2655" i="4"/>
  <c r="J2655" i="4"/>
  <c r="K2654" i="4"/>
  <c r="J2654" i="4"/>
  <c r="K2653" i="4"/>
  <c r="J2653" i="4"/>
  <c r="K2652" i="4"/>
  <c r="J2652" i="4"/>
  <c r="K2651" i="4"/>
  <c r="J2651" i="4"/>
  <c r="K2650" i="4"/>
  <c r="J2650" i="4"/>
  <c r="K2649" i="4"/>
  <c r="J2649" i="4"/>
  <c r="K2648" i="4"/>
  <c r="J2648" i="4"/>
  <c r="K2647" i="4"/>
  <c r="J2647" i="4"/>
  <c r="K2646" i="4"/>
  <c r="J2646" i="4"/>
  <c r="K2645" i="4"/>
  <c r="J2645" i="4"/>
  <c r="K2644" i="4"/>
  <c r="J2644" i="4"/>
  <c r="K2643" i="4"/>
  <c r="J2643" i="4"/>
  <c r="K2642" i="4"/>
  <c r="J2642" i="4"/>
  <c r="K2641" i="4"/>
  <c r="J2641" i="4"/>
  <c r="K2640" i="4"/>
  <c r="J2640" i="4"/>
  <c r="K2639" i="4"/>
  <c r="J2639" i="4"/>
  <c r="K2638" i="4"/>
  <c r="J2638" i="4"/>
  <c r="K2637" i="4"/>
  <c r="J2637" i="4"/>
  <c r="K2636" i="4"/>
  <c r="J2636" i="4"/>
  <c r="K2635" i="4"/>
  <c r="J2635" i="4"/>
  <c r="K2634" i="4"/>
  <c r="J2634" i="4"/>
  <c r="K2633" i="4"/>
  <c r="J2633" i="4"/>
  <c r="K2632" i="4"/>
  <c r="J2632" i="4"/>
  <c r="K2631" i="4"/>
  <c r="J2631" i="4"/>
  <c r="K2630" i="4"/>
  <c r="J2630" i="4"/>
  <c r="K2629" i="4"/>
  <c r="J2629" i="4"/>
  <c r="K2628" i="4"/>
  <c r="J2628" i="4"/>
  <c r="K2627" i="4"/>
  <c r="J2627" i="4"/>
  <c r="K2626" i="4"/>
  <c r="J2626" i="4"/>
  <c r="K2625" i="4"/>
  <c r="J2625" i="4"/>
  <c r="K2624" i="4"/>
  <c r="J2624" i="4"/>
  <c r="K2623" i="4"/>
  <c r="J2623" i="4"/>
  <c r="K2622" i="4"/>
  <c r="J2622" i="4"/>
  <c r="K2621" i="4"/>
  <c r="J2621" i="4"/>
  <c r="K2620" i="4"/>
  <c r="J2620" i="4"/>
  <c r="K2619" i="4"/>
  <c r="J2619" i="4"/>
  <c r="K2618" i="4"/>
  <c r="J2618" i="4"/>
  <c r="K2617" i="4"/>
  <c r="J2617" i="4"/>
  <c r="K2616" i="4"/>
  <c r="J2616" i="4"/>
  <c r="K2615" i="4"/>
  <c r="J2615" i="4"/>
  <c r="K2614" i="4"/>
  <c r="J2614" i="4"/>
  <c r="K2613" i="4"/>
  <c r="J2613" i="4"/>
  <c r="K2612" i="4"/>
  <c r="J2612" i="4"/>
  <c r="K2611" i="4"/>
  <c r="J2611" i="4"/>
  <c r="K2610" i="4"/>
  <c r="J2610" i="4"/>
  <c r="K2609" i="4"/>
  <c r="J2609" i="4"/>
  <c r="K2608" i="4"/>
  <c r="J2608" i="4"/>
  <c r="K2607" i="4"/>
  <c r="J2607" i="4"/>
  <c r="K2606" i="4"/>
  <c r="J2606" i="4"/>
  <c r="K2605" i="4"/>
  <c r="J2605" i="4"/>
  <c r="K2604" i="4"/>
  <c r="J2604" i="4"/>
  <c r="K2603" i="4"/>
  <c r="J2603" i="4"/>
  <c r="K2602" i="4"/>
  <c r="J2602" i="4"/>
  <c r="K2601" i="4"/>
  <c r="J2601" i="4"/>
  <c r="K2600" i="4"/>
  <c r="J2600" i="4"/>
  <c r="K2599" i="4"/>
  <c r="J2599" i="4"/>
  <c r="K2598" i="4"/>
  <c r="J2598" i="4"/>
  <c r="K2597" i="4"/>
  <c r="J2597" i="4"/>
  <c r="K2596" i="4"/>
  <c r="J2596" i="4"/>
  <c r="K2595" i="4"/>
  <c r="J2595" i="4"/>
  <c r="K2594" i="4"/>
  <c r="J2594" i="4"/>
  <c r="K2593" i="4"/>
  <c r="J2593" i="4"/>
  <c r="K2592" i="4"/>
  <c r="J2592" i="4"/>
  <c r="K2591" i="4"/>
  <c r="J2591" i="4"/>
  <c r="K2590" i="4"/>
  <c r="J2590" i="4"/>
  <c r="K2589" i="4"/>
  <c r="J2589" i="4"/>
  <c r="K2588" i="4"/>
  <c r="J2588" i="4"/>
  <c r="K2587" i="4"/>
  <c r="J2587" i="4"/>
  <c r="K2586" i="4"/>
  <c r="J2586" i="4"/>
  <c r="K2585" i="4"/>
  <c r="J2585" i="4"/>
  <c r="K2584" i="4"/>
  <c r="J2584" i="4"/>
  <c r="K2583" i="4"/>
  <c r="J2583" i="4"/>
  <c r="K2582" i="4"/>
  <c r="J2582" i="4"/>
  <c r="K2581" i="4"/>
  <c r="J2581" i="4"/>
  <c r="K2580" i="4"/>
  <c r="J2580" i="4"/>
  <c r="K2579" i="4"/>
  <c r="J2579" i="4"/>
  <c r="K2578" i="4"/>
  <c r="J2578" i="4"/>
  <c r="K2577" i="4"/>
  <c r="J2577" i="4"/>
  <c r="K2576" i="4"/>
  <c r="J2576" i="4"/>
  <c r="K2575" i="4"/>
  <c r="J2575" i="4"/>
  <c r="K2574" i="4"/>
  <c r="J2574" i="4"/>
  <c r="K2573" i="4"/>
  <c r="J2573" i="4"/>
  <c r="K2572" i="4"/>
  <c r="J2572" i="4"/>
  <c r="K2571" i="4"/>
  <c r="J2571" i="4"/>
  <c r="K2570" i="4"/>
  <c r="J2570" i="4"/>
  <c r="K2569" i="4"/>
  <c r="J2569" i="4"/>
  <c r="K2568" i="4"/>
  <c r="J2568" i="4"/>
  <c r="K2567" i="4"/>
  <c r="J2567" i="4"/>
  <c r="K2566" i="4"/>
  <c r="J2566" i="4"/>
  <c r="K2565" i="4"/>
  <c r="J2565" i="4"/>
  <c r="K2564" i="4"/>
  <c r="J2564" i="4"/>
  <c r="K2563" i="4"/>
  <c r="J2563" i="4"/>
  <c r="K2562" i="4"/>
  <c r="J2562" i="4"/>
  <c r="K2561" i="4"/>
  <c r="J2561" i="4"/>
  <c r="K2560" i="4"/>
  <c r="J2560" i="4"/>
  <c r="K2559" i="4"/>
  <c r="J2559" i="4"/>
  <c r="K2558" i="4"/>
  <c r="J2558" i="4"/>
  <c r="K2557" i="4"/>
  <c r="J2557" i="4"/>
  <c r="K2556" i="4"/>
  <c r="J2556" i="4"/>
  <c r="K2555" i="4"/>
  <c r="J2555" i="4"/>
  <c r="K2554" i="4"/>
  <c r="J2554" i="4"/>
  <c r="K2553" i="4"/>
  <c r="J2553" i="4"/>
  <c r="K2552" i="4"/>
  <c r="J2552" i="4"/>
  <c r="K2551" i="4"/>
  <c r="J2551" i="4"/>
  <c r="K2550" i="4"/>
  <c r="J2550" i="4"/>
  <c r="K2549" i="4"/>
  <c r="J2549" i="4"/>
  <c r="K2548" i="4"/>
  <c r="J2548" i="4"/>
  <c r="K2547" i="4"/>
  <c r="J2547" i="4"/>
  <c r="K2546" i="4"/>
  <c r="J2546" i="4"/>
  <c r="K2545" i="4"/>
  <c r="J2545" i="4"/>
  <c r="K2544" i="4"/>
  <c r="J2544" i="4"/>
  <c r="K2543" i="4"/>
  <c r="J2543" i="4"/>
  <c r="K2542" i="4"/>
  <c r="J2542" i="4"/>
  <c r="K2541" i="4"/>
  <c r="J2541" i="4"/>
  <c r="K2540" i="4"/>
  <c r="J2540" i="4"/>
  <c r="K2539" i="4"/>
  <c r="J2539" i="4"/>
  <c r="K2538" i="4"/>
  <c r="J2538" i="4"/>
  <c r="K2537" i="4"/>
  <c r="J2537" i="4"/>
  <c r="K2536" i="4"/>
  <c r="J2536" i="4"/>
  <c r="K2535" i="4"/>
  <c r="J2535" i="4"/>
  <c r="K2534" i="4"/>
  <c r="J2534" i="4"/>
  <c r="K2533" i="4"/>
  <c r="J2533" i="4"/>
  <c r="K2532" i="4"/>
  <c r="J2532" i="4"/>
  <c r="K2531" i="4"/>
  <c r="J2531" i="4"/>
  <c r="K2530" i="4"/>
  <c r="J2530" i="4"/>
  <c r="K2529" i="4"/>
  <c r="J2529" i="4"/>
  <c r="K2528" i="4"/>
  <c r="J2528" i="4"/>
  <c r="K2527" i="4"/>
  <c r="J2527" i="4"/>
  <c r="K2526" i="4"/>
  <c r="J2526" i="4"/>
  <c r="K2525" i="4"/>
  <c r="J2525" i="4"/>
  <c r="K2524" i="4"/>
  <c r="J2524" i="4"/>
  <c r="K2523" i="4"/>
  <c r="J2523" i="4"/>
  <c r="K2522" i="4"/>
  <c r="J2522" i="4"/>
  <c r="K2521" i="4"/>
  <c r="J2521" i="4"/>
  <c r="K2520" i="4"/>
  <c r="J2520" i="4"/>
  <c r="K2519" i="4"/>
  <c r="J2519" i="4"/>
  <c r="K2518" i="4"/>
  <c r="J2518" i="4"/>
  <c r="K2517" i="4"/>
  <c r="J2517" i="4"/>
  <c r="K2516" i="4"/>
  <c r="J2516" i="4"/>
  <c r="K2515" i="4"/>
  <c r="J2515" i="4"/>
  <c r="K2514" i="4"/>
  <c r="J2514" i="4"/>
  <c r="K2513" i="4"/>
  <c r="J2513" i="4"/>
  <c r="K2512" i="4"/>
  <c r="J2512" i="4"/>
  <c r="K2511" i="4"/>
  <c r="J2511" i="4"/>
  <c r="K2510" i="4"/>
  <c r="J2510" i="4"/>
  <c r="K2509" i="4"/>
  <c r="J2509" i="4"/>
  <c r="K2508" i="4"/>
  <c r="J2508" i="4"/>
  <c r="K2507" i="4"/>
  <c r="J2507" i="4"/>
  <c r="K2506" i="4"/>
  <c r="J2506" i="4"/>
  <c r="K2505" i="4"/>
  <c r="J2505" i="4"/>
  <c r="K2504" i="4"/>
  <c r="J2504" i="4"/>
  <c r="K2503" i="4"/>
  <c r="J2503" i="4"/>
  <c r="K2502" i="4"/>
  <c r="J2502" i="4"/>
  <c r="K2501" i="4"/>
  <c r="J2501" i="4"/>
  <c r="K2500" i="4"/>
  <c r="J2500" i="4"/>
  <c r="K2499" i="4"/>
  <c r="J2499" i="4"/>
  <c r="K2498" i="4"/>
  <c r="J2498" i="4"/>
  <c r="K2497" i="4"/>
  <c r="J2497" i="4"/>
  <c r="K2496" i="4"/>
  <c r="J2496" i="4"/>
  <c r="K2495" i="4"/>
  <c r="J2495" i="4"/>
  <c r="K2494" i="4"/>
  <c r="J2494" i="4"/>
  <c r="K2493" i="4"/>
  <c r="J2493" i="4"/>
  <c r="K2492" i="4"/>
  <c r="J2492" i="4"/>
  <c r="K2491" i="4"/>
  <c r="J2491" i="4"/>
  <c r="K2490" i="4"/>
  <c r="J2490" i="4"/>
  <c r="K2489" i="4"/>
  <c r="J2489" i="4"/>
  <c r="K2488" i="4"/>
  <c r="J2488" i="4"/>
  <c r="K2487" i="4"/>
  <c r="J2487" i="4"/>
  <c r="K2486" i="4"/>
  <c r="J2486" i="4"/>
  <c r="K2485" i="4"/>
  <c r="J2485" i="4"/>
  <c r="K2484" i="4"/>
  <c r="J2484" i="4"/>
  <c r="K2483" i="4"/>
  <c r="J2483" i="4"/>
  <c r="K2482" i="4"/>
  <c r="J2482" i="4"/>
  <c r="K2481" i="4"/>
  <c r="J2481" i="4"/>
  <c r="K2480" i="4"/>
  <c r="J2480" i="4"/>
  <c r="K2479" i="4"/>
  <c r="J2479" i="4"/>
  <c r="K2478" i="4"/>
  <c r="J2478" i="4"/>
  <c r="K2477" i="4"/>
  <c r="J2477" i="4"/>
  <c r="K2476" i="4"/>
  <c r="J2476" i="4"/>
  <c r="K2475" i="4"/>
  <c r="J2475" i="4"/>
  <c r="K2474" i="4"/>
  <c r="J2474" i="4"/>
  <c r="K2473" i="4"/>
  <c r="J2473" i="4"/>
  <c r="K2472" i="4"/>
  <c r="J2472" i="4"/>
  <c r="K2471" i="4"/>
  <c r="J2471" i="4"/>
  <c r="K2470" i="4"/>
  <c r="J2470" i="4"/>
  <c r="K2469" i="4"/>
  <c r="J2469" i="4"/>
  <c r="K2468" i="4"/>
  <c r="J2468" i="4"/>
  <c r="K2467" i="4"/>
  <c r="J2467" i="4"/>
  <c r="K2466" i="4"/>
  <c r="J2466" i="4"/>
  <c r="K2465" i="4"/>
  <c r="J2465" i="4"/>
  <c r="K2464" i="4"/>
  <c r="J2464" i="4"/>
  <c r="K2463" i="4"/>
  <c r="J2463" i="4"/>
  <c r="K2462" i="4"/>
  <c r="J2462" i="4"/>
  <c r="K2461" i="4"/>
  <c r="J2461" i="4"/>
  <c r="K2460" i="4"/>
  <c r="J2460" i="4"/>
  <c r="K2459" i="4"/>
  <c r="J2459" i="4"/>
  <c r="K2458" i="4"/>
  <c r="J2458" i="4"/>
  <c r="K2457" i="4"/>
  <c r="J2457" i="4"/>
  <c r="K2456" i="4"/>
  <c r="J2456" i="4"/>
  <c r="K2455" i="4"/>
  <c r="J2455" i="4"/>
  <c r="K2454" i="4"/>
  <c r="J2454" i="4"/>
  <c r="K2453" i="4"/>
  <c r="J2453" i="4"/>
  <c r="K2452" i="4"/>
  <c r="J2452" i="4"/>
  <c r="K2451" i="4"/>
  <c r="J2451" i="4"/>
  <c r="K2450" i="4"/>
  <c r="J2450" i="4"/>
  <c r="K2449" i="4"/>
  <c r="J2449" i="4"/>
  <c r="K2448" i="4"/>
  <c r="J2448" i="4"/>
  <c r="K2447" i="4"/>
  <c r="J2447" i="4"/>
  <c r="K2446" i="4"/>
  <c r="J2446" i="4"/>
  <c r="K2445" i="4"/>
  <c r="J2445" i="4"/>
  <c r="K2444" i="4"/>
  <c r="J2444" i="4"/>
  <c r="K2443" i="4"/>
  <c r="J2443" i="4"/>
  <c r="K2442" i="4"/>
  <c r="J2442" i="4"/>
  <c r="K2441" i="4"/>
  <c r="J2441" i="4"/>
  <c r="K2440" i="4"/>
  <c r="J2440" i="4"/>
  <c r="K2439" i="4"/>
  <c r="J2439" i="4"/>
  <c r="K2438" i="4"/>
  <c r="J2438" i="4"/>
  <c r="K2437" i="4"/>
  <c r="J2437" i="4"/>
  <c r="K2436" i="4"/>
  <c r="J2436" i="4"/>
  <c r="K2435" i="4"/>
  <c r="J2435" i="4"/>
  <c r="K2434" i="4"/>
  <c r="J2434" i="4"/>
  <c r="K2433" i="4"/>
  <c r="J2433" i="4"/>
  <c r="K2432" i="4"/>
  <c r="J2432" i="4"/>
  <c r="K2431" i="4"/>
  <c r="J2431" i="4"/>
  <c r="K2430" i="4"/>
  <c r="J2430" i="4"/>
  <c r="K2429" i="4"/>
  <c r="J2429" i="4"/>
  <c r="K2428" i="4"/>
  <c r="J2428" i="4"/>
  <c r="K2427" i="4"/>
  <c r="J2427" i="4"/>
  <c r="K2426" i="4"/>
  <c r="J2426" i="4"/>
  <c r="K2425" i="4"/>
  <c r="J2425" i="4"/>
  <c r="K2424" i="4"/>
  <c r="J2424" i="4"/>
  <c r="K2423" i="4"/>
  <c r="J2423" i="4"/>
  <c r="K2422" i="4"/>
  <c r="J2422" i="4"/>
  <c r="K2421" i="4"/>
  <c r="J2421" i="4"/>
  <c r="K2420" i="4"/>
  <c r="J2420" i="4"/>
  <c r="K2419" i="4"/>
  <c r="J2419" i="4"/>
  <c r="K2418" i="4"/>
  <c r="J2418" i="4"/>
  <c r="K2417" i="4"/>
  <c r="J2417" i="4"/>
  <c r="K2416" i="4"/>
  <c r="J2416" i="4"/>
  <c r="K2415" i="4"/>
  <c r="J2415" i="4"/>
  <c r="K2414" i="4"/>
  <c r="J2414" i="4"/>
  <c r="K2413" i="4"/>
  <c r="J2413" i="4"/>
  <c r="K2412" i="4"/>
  <c r="J2412" i="4"/>
  <c r="K2411" i="4"/>
  <c r="J2411" i="4"/>
  <c r="K2410" i="4"/>
  <c r="J2410" i="4"/>
  <c r="K2409" i="4"/>
  <c r="J2409" i="4"/>
  <c r="K2408" i="4"/>
  <c r="J2408" i="4"/>
  <c r="K2407" i="4"/>
  <c r="J2407" i="4"/>
  <c r="K2406" i="4"/>
  <c r="J2406" i="4"/>
  <c r="K2405" i="4"/>
  <c r="J2405" i="4"/>
  <c r="K2404" i="4"/>
  <c r="J2404" i="4"/>
  <c r="K2403" i="4"/>
  <c r="J2403" i="4"/>
  <c r="K2402" i="4"/>
  <c r="J2402" i="4"/>
  <c r="K2401" i="4"/>
  <c r="J2401" i="4"/>
  <c r="K2400" i="4"/>
  <c r="J2400" i="4"/>
  <c r="K2399" i="4"/>
  <c r="J2399" i="4"/>
  <c r="K2398" i="4"/>
  <c r="J2398" i="4"/>
  <c r="K2397" i="4"/>
  <c r="J2397" i="4"/>
  <c r="K2396" i="4"/>
  <c r="J2396" i="4"/>
  <c r="K2395" i="4"/>
  <c r="J2395" i="4"/>
  <c r="K2394" i="4"/>
  <c r="J2394" i="4"/>
  <c r="K2393" i="4"/>
  <c r="J2393" i="4"/>
  <c r="K2392" i="4"/>
  <c r="J2392" i="4"/>
  <c r="K2391" i="4"/>
  <c r="J2391" i="4"/>
  <c r="K2390" i="4"/>
  <c r="J2390" i="4"/>
  <c r="K2389" i="4"/>
  <c r="J2389" i="4"/>
  <c r="K2388" i="4"/>
  <c r="J2388" i="4"/>
  <c r="K2387" i="4"/>
  <c r="J2387" i="4"/>
  <c r="K2386" i="4"/>
  <c r="J2386" i="4"/>
  <c r="K2385" i="4"/>
  <c r="J2385" i="4"/>
  <c r="K2384" i="4"/>
  <c r="J2384" i="4"/>
  <c r="K2383" i="4"/>
  <c r="J2383" i="4"/>
  <c r="K2382" i="4"/>
  <c r="J2382" i="4"/>
  <c r="K2381" i="4"/>
  <c r="J2381" i="4"/>
  <c r="K2380" i="4"/>
  <c r="J2380" i="4"/>
  <c r="K2379" i="4"/>
  <c r="J2379" i="4"/>
  <c r="K2378" i="4"/>
  <c r="J2378" i="4"/>
  <c r="K2377" i="4"/>
  <c r="J2377" i="4"/>
  <c r="K2376" i="4"/>
  <c r="J2376" i="4"/>
  <c r="K2375" i="4"/>
  <c r="J2375" i="4"/>
  <c r="K2374" i="4"/>
  <c r="J2374" i="4"/>
  <c r="K2373" i="4"/>
  <c r="J2373" i="4"/>
  <c r="K2372" i="4"/>
  <c r="J2372" i="4"/>
  <c r="K2371" i="4"/>
  <c r="J2371" i="4"/>
  <c r="K2370" i="4"/>
  <c r="J2370" i="4"/>
  <c r="K2369" i="4"/>
  <c r="J2369" i="4"/>
  <c r="K2368" i="4"/>
  <c r="J2368" i="4"/>
  <c r="K2367" i="4"/>
  <c r="J2367" i="4"/>
  <c r="K2366" i="4"/>
  <c r="J2366" i="4"/>
  <c r="K2365" i="4"/>
  <c r="J2365" i="4"/>
  <c r="K2364" i="4"/>
  <c r="J2364" i="4"/>
  <c r="K2363" i="4"/>
  <c r="J2363" i="4"/>
  <c r="K2362" i="4"/>
  <c r="J2362" i="4"/>
  <c r="K2361" i="4"/>
  <c r="J2361" i="4"/>
  <c r="K2360" i="4"/>
  <c r="J2360" i="4"/>
  <c r="K2359" i="4"/>
  <c r="J2359" i="4"/>
  <c r="K2358" i="4"/>
  <c r="J2358" i="4"/>
  <c r="K2357" i="4"/>
  <c r="J2357" i="4"/>
  <c r="K2356" i="4"/>
  <c r="J2356" i="4"/>
  <c r="K2355" i="4"/>
  <c r="J2355" i="4"/>
  <c r="K2354" i="4"/>
  <c r="J2354" i="4"/>
  <c r="K2353" i="4"/>
  <c r="J2353" i="4"/>
  <c r="K2352" i="4"/>
  <c r="J2352" i="4"/>
  <c r="K2351" i="4"/>
  <c r="J2351" i="4"/>
  <c r="K2350" i="4"/>
  <c r="J2350" i="4"/>
  <c r="K2349" i="4"/>
  <c r="J2349" i="4"/>
  <c r="K2348" i="4"/>
  <c r="J2348" i="4"/>
  <c r="K2347" i="4"/>
  <c r="J2347" i="4"/>
  <c r="K2346" i="4"/>
  <c r="J2346" i="4"/>
  <c r="K2345" i="4"/>
  <c r="J2345" i="4"/>
  <c r="K2344" i="4"/>
  <c r="J2344" i="4"/>
  <c r="K2343" i="4"/>
  <c r="J2343" i="4"/>
  <c r="K2342" i="4"/>
  <c r="J2342" i="4"/>
  <c r="K2341" i="4"/>
  <c r="J2341" i="4"/>
  <c r="K2340" i="4"/>
  <c r="J2340" i="4"/>
  <c r="K2339" i="4"/>
  <c r="J2339" i="4"/>
  <c r="K2338" i="4"/>
  <c r="J2338" i="4"/>
  <c r="K2337" i="4"/>
  <c r="J2337" i="4"/>
  <c r="K2336" i="4"/>
  <c r="J2336" i="4"/>
  <c r="K2335" i="4"/>
  <c r="J2335" i="4"/>
  <c r="K2334" i="4"/>
  <c r="J2334" i="4"/>
  <c r="K2333" i="4"/>
  <c r="J2333" i="4"/>
  <c r="K2332" i="4"/>
  <c r="J2332" i="4"/>
  <c r="K2331" i="4"/>
  <c r="J2331" i="4"/>
  <c r="K2330" i="4"/>
  <c r="J2330" i="4"/>
  <c r="K2329" i="4"/>
  <c r="J2329" i="4"/>
  <c r="K2328" i="4"/>
  <c r="J2328" i="4"/>
  <c r="K2327" i="4"/>
  <c r="J2327" i="4"/>
  <c r="K2326" i="4"/>
  <c r="J2326" i="4"/>
  <c r="K2325" i="4"/>
  <c r="J2325" i="4"/>
  <c r="K2324" i="4"/>
  <c r="J2324" i="4"/>
  <c r="K2323" i="4"/>
  <c r="J2323" i="4"/>
  <c r="K2322" i="4"/>
  <c r="J2322" i="4"/>
  <c r="K2321" i="4"/>
  <c r="J2321" i="4"/>
  <c r="K2320" i="4"/>
  <c r="J2320" i="4"/>
  <c r="K2319" i="4"/>
  <c r="J2319" i="4"/>
  <c r="K2318" i="4"/>
  <c r="J2318" i="4"/>
  <c r="K2317" i="4"/>
  <c r="J2317" i="4"/>
  <c r="K2316" i="4"/>
  <c r="J2316" i="4"/>
  <c r="K2315" i="4"/>
  <c r="J2315" i="4"/>
  <c r="K2314" i="4"/>
  <c r="J2314" i="4"/>
  <c r="K2313" i="4"/>
  <c r="J2313" i="4"/>
  <c r="K2312" i="4"/>
  <c r="J2312" i="4"/>
  <c r="K2311" i="4"/>
  <c r="J2311" i="4"/>
  <c r="K2310" i="4"/>
  <c r="J2310" i="4"/>
  <c r="K2309" i="4"/>
  <c r="J2309" i="4"/>
  <c r="K2308" i="4"/>
  <c r="J2308" i="4"/>
  <c r="K2307" i="4"/>
  <c r="J2307" i="4"/>
  <c r="K2306" i="4"/>
  <c r="J2306" i="4"/>
  <c r="K2305" i="4"/>
  <c r="J2305" i="4"/>
  <c r="K2304" i="4"/>
  <c r="J2304" i="4"/>
  <c r="K2303" i="4"/>
  <c r="J2303" i="4"/>
  <c r="K2302" i="4"/>
  <c r="J2302" i="4"/>
  <c r="K2301" i="4"/>
  <c r="J2301" i="4"/>
  <c r="K2300" i="4"/>
  <c r="J2300" i="4"/>
  <c r="K2299" i="4"/>
  <c r="J2299" i="4"/>
  <c r="K2298" i="4"/>
  <c r="J2298" i="4"/>
  <c r="K2297" i="4"/>
  <c r="J2297" i="4"/>
  <c r="K2296" i="4"/>
  <c r="J2296" i="4"/>
  <c r="K2295" i="4"/>
  <c r="J2295" i="4"/>
  <c r="K2294" i="4"/>
  <c r="J2294" i="4"/>
  <c r="K2293" i="4"/>
  <c r="J2293" i="4"/>
  <c r="K2292" i="4"/>
  <c r="J2292" i="4"/>
  <c r="K2291" i="4"/>
  <c r="J2291" i="4"/>
  <c r="K2290" i="4"/>
  <c r="J2290" i="4"/>
  <c r="K2289" i="4"/>
  <c r="J2289" i="4"/>
  <c r="K2288" i="4"/>
  <c r="J2288" i="4"/>
  <c r="K2287" i="4"/>
  <c r="J2287" i="4"/>
  <c r="K2286" i="4"/>
  <c r="J2286" i="4"/>
  <c r="K2285" i="4"/>
  <c r="J2285" i="4"/>
  <c r="K2284" i="4"/>
  <c r="J2284" i="4"/>
  <c r="K2283" i="4"/>
  <c r="J2283" i="4"/>
  <c r="K2282" i="4"/>
  <c r="J2282" i="4"/>
  <c r="K2281" i="4"/>
  <c r="J2281" i="4"/>
  <c r="K2280" i="4"/>
  <c r="J2280" i="4"/>
  <c r="K2279" i="4"/>
  <c r="J2279" i="4"/>
  <c r="K2278" i="4"/>
  <c r="J2278" i="4"/>
  <c r="K2277" i="4"/>
  <c r="J2277" i="4"/>
  <c r="K2276" i="4"/>
  <c r="J2276" i="4"/>
  <c r="K2275" i="4"/>
  <c r="J2275" i="4"/>
  <c r="K2274" i="4"/>
  <c r="J2274" i="4"/>
  <c r="K2273" i="4"/>
  <c r="J2273" i="4"/>
  <c r="K2272" i="4"/>
  <c r="J2272" i="4"/>
  <c r="K2271" i="4"/>
  <c r="J2271" i="4"/>
  <c r="K2270" i="4"/>
  <c r="J2270" i="4"/>
  <c r="K2269" i="4"/>
  <c r="J2269" i="4"/>
  <c r="K2268" i="4"/>
  <c r="J2268" i="4"/>
  <c r="K2267" i="4"/>
  <c r="J2267" i="4"/>
  <c r="K2266" i="4"/>
  <c r="J2266" i="4"/>
  <c r="K2265" i="4"/>
  <c r="J2265" i="4"/>
  <c r="K2264" i="4"/>
  <c r="J2264" i="4"/>
  <c r="K2263" i="4"/>
  <c r="J2263" i="4"/>
  <c r="K2262" i="4"/>
  <c r="J2262" i="4"/>
  <c r="K2261" i="4"/>
  <c r="J2261" i="4"/>
  <c r="K2260" i="4"/>
  <c r="J2260" i="4"/>
  <c r="K2259" i="4"/>
  <c r="J2259" i="4"/>
  <c r="K2258" i="4"/>
  <c r="J2258" i="4"/>
  <c r="K2257" i="4"/>
  <c r="J2257" i="4"/>
  <c r="K2256" i="4"/>
  <c r="J2256" i="4"/>
  <c r="K2255" i="4"/>
  <c r="J2255" i="4"/>
  <c r="K2254" i="4"/>
  <c r="J2254" i="4"/>
  <c r="K2253" i="4"/>
  <c r="J2253" i="4"/>
  <c r="K2252" i="4"/>
  <c r="J2252" i="4"/>
  <c r="K2251" i="4"/>
  <c r="J2251" i="4"/>
  <c r="K2250" i="4"/>
  <c r="J2250" i="4"/>
  <c r="K2249" i="4"/>
  <c r="J2249" i="4"/>
  <c r="K2248" i="4"/>
  <c r="J2248" i="4"/>
  <c r="K2247" i="4"/>
  <c r="J2247" i="4"/>
  <c r="K2246" i="4"/>
  <c r="J2246" i="4"/>
  <c r="K2245" i="4"/>
  <c r="J2245" i="4"/>
  <c r="K2244" i="4"/>
  <c r="J2244" i="4"/>
  <c r="K2243" i="4"/>
  <c r="J2243" i="4"/>
  <c r="K2242" i="4"/>
  <c r="J2242" i="4"/>
  <c r="K2241" i="4"/>
  <c r="J2241" i="4"/>
  <c r="K2240" i="4"/>
  <c r="J2240" i="4"/>
  <c r="K2239" i="4"/>
  <c r="J2239" i="4"/>
  <c r="K2238" i="4"/>
  <c r="J2238" i="4"/>
  <c r="K2237" i="4"/>
  <c r="J2237" i="4"/>
  <c r="K2236" i="4"/>
  <c r="J2236" i="4"/>
  <c r="K2235" i="4"/>
  <c r="J2235" i="4"/>
  <c r="K2234" i="4"/>
  <c r="J2234" i="4"/>
  <c r="K2233" i="4"/>
  <c r="J2233" i="4"/>
  <c r="K2232" i="4"/>
  <c r="J2232" i="4"/>
  <c r="K2231" i="4"/>
  <c r="J2231" i="4"/>
  <c r="K2230" i="4"/>
  <c r="J2230" i="4"/>
  <c r="K2229" i="4"/>
  <c r="J2229" i="4"/>
  <c r="K2228" i="4"/>
  <c r="J2228" i="4"/>
  <c r="K2227" i="4"/>
  <c r="J2227" i="4"/>
  <c r="K2226" i="4"/>
  <c r="J2226" i="4"/>
  <c r="K2225" i="4"/>
  <c r="J2225" i="4"/>
  <c r="K2224" i="4"/>
  <c r="J2224" i="4"/>
  <c r="K2223" i="4"/>
  <c r="J2223" i="4"/>
  <c r="K2222" i="4"/>
  <c r="J2222" i="4"/>
  <c r="K2221" i="4"/>
  <c r="J2221" i="4"/>
  <c r="K2220" i="4"/>
  <c r="J2220" i="4"/>
  <c r="K2219" i="4"/>
  <c r="J2219" i="4"/>
  <c r="K2218" i="4"/>
  <c r="J2218" i="4"/>
  <c r="K2217" i="4"/>
  <c r="J2217" i="4"/>
  <c r="K2216" i="4"/>
  <c r="J2216" i="4"/>
  <c r="K2215" i="4"/>
  <c r="J2215" i="4"/>
  <c r="K2214" i="4"/>
  <c r="J2214" i="4"/>
  <c r="K2213" i="4"/>
  <c r="J2213" i="4"/>
  <c r="K2212" i="4"/>
  <c r="J2212" i="4"/>
  <c r="K2211" i="4"/>
  <c r="J2211" i="4"/>
  <c r="K2210" i="4"/>
  <c r="J2210" i="4"/>
  <c r="K2209" i="4"/>
  <c r="J2209" i="4"/>
  <c r="K2208" i="4"/>
  <c r="J2208" i="4"/>
  <c r="K2207" i="4"/>
  <c r="J2207" i="4"/>
  <c r="K2206" i="4"/>
  <c r="J2206" i="4"/>
  <c r="K2205" i="4"/>
  <c r="J2205" i="4"/>
  <c r="K2204" i="4"/>
  <c r="J2204" i="4"/>
  <c r="K2203" i="4"/>
  <c r="J2203" i="4"/>
  <c r="K2202" i="4"/>
  <c r="J2202" i="4"/>
  <c r="K2201" i="4"/>
  <c r="J2201" i="4"/>
  <c r="K2200" i="4"/>
  <c r="J2200" i="4"/>
  <c r="K2199" i="4"/>
  <c r="J2199" i="4"/>
  <c r="K2198" i="4"/>
  <c r="J2198" i="4"/>
  <c r="K2197" i="4"/>
  <c r="J2197" i="4"/>
  <c r="K2196" i="4"/>
  <c r="J2196" i="4"/>
  <c r="K2195" i="4"/>
  <c r="J2195" i="4"/>
  <c r="K2194" i="4"/>
  <c r="J2194" i="4"/>
  <c r="K2193" i="4"/>
  <c r="J2193" i="4"/>
  <c r="K2192" i="4"/>
  <c r="J2192" i="4"/>
  <c r="K2191" i="4"/>
  <c r="J2191" i="4"/>
  <c r="K2190" i="4"/>
  <c r="J2190" i="4"/>
  <c r="K2189" i="4"/>
  <c r="J2189" i="4"/>
  <c r="K2188" i="4"/>
  <c r="J2188" i="4"/>
  <c r="K2187" i="4"/>
  <c r="J2187" i="4"/>
  <c r="K2186" i="4"/>
  <c r="J2186" i="4"/>
  <c r="K2185" i="4"/>
  <c r="J2185" i="4"/>
  <c r="K2184" i="4"/>
  <c r="J2184" i="4"/>
  <c r="K2183" i="4"/>
  <c r="J2183" i="4"/>
  <c r="K2182" i="4"/>
  <c r="J2182" i="4"/>
  <c r="K2181" i="4"/>
  <c r="J2181" i="4"/>
  <c r="K2180" i="4"/>
  <c r="J2180" i="4"/>
  <c r="K2179" i="4"/>
  <c r="J2179" i="4"/>
  <c r="K2178" i="4"/>
  <c r="J2178" i="4"/>
  <c r="K2177" i="4"/>
  <c r="J2177" i="4"/>
  <c r="K2176" i="4"/>
  <c r="J2176" i="4"/>
  <c r="K2175" i="4"/>
  <c r="J2175" i="4"/>
  <c r="K2174" i="4"/>
  <c r="J2174" i="4"/>
  <c r="K2173" i="4"/>
  <c r="J2173" i="4"/>
  <c r="K2172" i="4"/>
  <c r="J2172" i="4"/>
  <c r="K2171" i="4"/>
  <c r="J2171" i="4"/>
  <c r="K2170" i="4"/>
  <c r="J2170" i="4"/>
  <c r="K2169" i="4"/>
  <c r="J2169" i="4"/>
  <c r="K2168" i="4"/>
  <c r="J2168" i="4"/>
  <c r="K2167" i="4"/>
  <c r="J2167" i="4"/>
  <c r="K2166" i="4"/>
  <c r="J2166" i="4"/>
  <c r="K2165" i="4"/>
  <c r="J2165" i="4"/>
  <c r="K2164" i="4"/>
  <c r="J2164" i="4"/>
  <c r="K2163" i="4"/>
  <c r="J2163" i="4"/>
  <c r="K2162" i="4"/>
  <c r="J2162" i="4"/>
  <c r="K2161" i="4"/>
  <c r="J2161" i="4"/>
  <c r="K2160" i="4"/>
  <c r="J2160" i="4"/>
  <c r="K2159" i="4"/>
  <c r="J2159" i="4"/>
  <c r="K2158" i="4"/>
  <c r="J2158" i="4"/>
  <c r="K2157" i="4"/>
  <c r="J2157" i="4"/>
  <c r="K2156" i="4"/>
  <c r="J2156" i="4"/>
  <c r="K2155" i="4"/>
  <c r="J2155" i="4"/>
  <c r="K2154" i="4"/>
  <c r="J2154" i="4"/>
  <c r="K2153" i="4"/>
  <c r="J2153" i="4"/>
  <c r="K2152" i="4"/>
  <c r="J2152" i="4"/>
  <c r="K2151" i="4"/>
  <c r="J2151" i="4"/>
  <c r="K2150" i="4"/>
  <c r="J2150" i="4"/>
  <c r="K2149" i="4"/>
  <c r="J2149" i="4"/>
  <c r="K2148" i="4"/>
  <c r="J2148" i="4"/>
  <c r="K2147" i="4"/>
  <c r="J2147" i="4"/>
  <c r="K2146" i="4"/>
  <c r="J2146" i="4"/>
  <c r="K2145" i="4"/>
  <c r="J2145" i="4"/>
  <c r="K2144" i="4"/>
  <c r="J2144" i="4"/>
  <c r="K2143" i="4"/>
  <c r="J2143" i="4"/>
  <c r="K2142" i="4"/>
  <c r="J2142" i="4"/>
  <c r="K2141" i="4"/>
  <c r="J2141" i="4"/>
  <c r="K2140" i="4"/>
  <c r="J2140" i="4"/>
  <c r="K2139" i="4"/>
  <c r="J2139" i="4"/>
  <c r="K2138" i="4"/>
  <c r="J2138" i="4"/>
  <c r="K2137" i="4"/>
  <c r="J2137" i="4"/>
  <c r="K2136" i="4"/>
  <c r="J2136" i="4"/>
  <c r="K2135" i="4"/>
  <c r="J2135" i="4"/>
  <c r="K2134" i="4"/>
  <c r="J2134" i="4"/>
  <c r="K2133" i="4"/>
  <c r="J2133" i="4"/>
  <c r="K2132" i="4"/>
  <c r="J2132" i="4"/>
  <c r="K2131" i="4"/>
  <c r="J2131" i="4"/>
  <c r="K2130" i="4"/>
  <c r="J2130" i="4"/>
  <c r="K2129" i="4"/>
  <c r="J2129" i="4"/>
  <c r="K2128" i="4"/>
  <c r="J2128" i="4"/>
  <c r="K2127" i="4"/>
  <c r="J2127" i="4"/>
  <c r="K2126" i="4"/>
  <c r="J2126" i="4"/>
  <c r="K2125" i="4"/>
  <c r="J2125" i="4"/>
  <c r="K2124" i="4"/>
  <c r="J2124" i="4"/>
  <c r="K2123" i="4"/>
  <c r="J2123" i="4"/>
  <c r="K2122" i="4"/>
  <c r="J2122" i="4"/>
  <c r="K2121" i="4"/>
  <c r="J2121" i="4"/>
  <c r="K2120" i="4"/>
  <c r="J2120" i="4"/>
  <c r="K2119" i="4"/>
  <c r="J2119" i="4"/>
  <c r="K2118" i="4"/>
  <c r="J2118" i="4"/>
  <c r="K2117" i="4"/>
  <c r="J2117" i="4"/>
  <c r="K2116" i="4"/>
  <c r="J2116" i="4"/>
  <c r="K2115" i="4"/>
  <c r="J2115" i="4"/>
  <c r="K2114" i="4"/>
  <c r="J2114" i="4"/>
  <c r="K2113" i="4"/>
  <c r="J2113" i="4"/>
  <c r="K2112" i="4"/>
  <c r="J2112" i="4"/>
  <c r="K2111" i="4"/>
  <c r="J2111" i="4"/>
  <c r="K2110" i="4"/>
  <c r="J2110" i="4"/>
  <c r="K2109" i="4"/>
  <c r="J2109" i="4"/>
  <c r="K2108" i="4"/>
  <c r="J2108" i="4"/>
  <c r="K2107" i="4"/>
  <c r="J2107" i="4"/>
  <c r="K2106" i="4"/>
  <c r="J2106" i="4"/>
  <c r="K2105" i="4"/>
  <c r="J2105" i="4"/>
  <c r="K2104" i="4"/>
  <c r="J2104" i="4"/>
  <c r="K2103" i="4"/>
  <c r="J2103" i="4"/>
  <c r="K2102" i="4"/>
  <c r="J2102" i="4"/>
  <c r="K2101" i="4"/>
  <c r="J2101" i="4"/>
  <c r="K2100" i="4"/>
  <c r="J2100" i="4"/>
  <c r="K2099" i="4"/>
  <c r="J2099" i="4"/>
  <c r="K2098" i="4"/>
  <c r="J2098" i="4"/>
  <c r="K2097" i="4"/>
  <c r="J2097" i="4"/>
  <c r="K2096" i="4"/>
  <c r="J2096" i="4"/>
  <c r="K2095" i="4"/>
  <c r="J2095" i="4"/>
  <c r="K2094" i="4"/>
  <c r="J2094" i="4"/>
  <c r="K2093" i="4"/>
  <c r="J2093" i="4"/>
  <c r="K2092" i="4"/>
  <c r="J2092" i="4"/>
  <c r="K2091" i="4"/>
  <c r="J2091" i="4"/>
  <c r="K2090" i="4"/>
  <c r="J2090" i="4"/>
  <c r="K2089" i="4"/>
  <c r="J2089" i="4"/>
  <c r="K2088" i="4"/>
  <c r="J2088" i="4"/>
  <c r="K2087" i="4"/>
  <c r="J2087" i="4"/>
  <c r="K2086" i="4"/>
  <c r="J2086" i="4"/>
  <c r="K2085" i="4"/>
  <c r="J2085" i="4"/>
  <c r="K2084" i="4"/>
  <c r="J2084" i="4"/>
  <c r="K2083" i="4"/>
  <c r="J2083" i="4"/>
  <c r="K2082" i="4"/>
  <c r="J2082" i="4"/>
  <c r="K2081" i="4"/>
  <c r="J2081" i="4"/>
  <c r="K2080" i="4"/>
  <c r="J2080" i="4"/>
  <c r="K2079" i="4"/>
  <c r="J2079" i="4"/>
  <c r="K2078" i="4"/>
  <c r="J2078" i="4"/>
  <c r="K2077" i="4"/>
  <c r="J2077" i="4"/>
  <c r="K2076" i="4"/>
  <c r="J2076" i="4"/>
  <c r="K2075" i="4"/>
  <c r="J2075" i="4"/>
  <c r="K2074" i="4"/>
  <c r="J2074" i="4"/>
  <c r="K2073" i="4"/>
  <c r="J2073" i="4"/>
  <c r="K2072" i="4"/>
  <c r="J2072" i="4"/>
  <c r="K2071" i="4"/>
  <c r="J2071" i="4"/>
  <c r="K2070" i="4"/>
  <c r="J2070" i="4"/>
  <c r="K2069" i="4"/>
  <c r="J2069" i="4"/>
  <c r="K2068" i="4"/>
  <c r="J2068" i="4"/>
  <c r="K2067" i="4"/>
  <c r="J2067" i="4"/>
  <c r="K2066" i="4"/>
  <c r="J2066" i="4"/>
  <c r="K2065" i="4"/>
  <c r="J2065" i="4"/>
  <c r="K2064" i="4"/>
  <c r="J2064" i="4"/>
  <c r="K2063" i="4"/>
  <c r="J2063" i="4"/>
  <c r="K2062" i="4"/>
  <c r="J2062" i="4"/>
  <c r="K2061" i="4"/>
  <c r="J2061" i="4"/>
  <c r="K2060" i="4"/>
  <c r="J2060" i="4"/>
  <c r="K2059" i="4"/>
  <c r="J2059" i="4"/>
  <c r="K2058" i="4"/>
  <c r="J2058" i="4"/>
  <c r="K2057" i="4"/>
  <c r="J2057" i="4"/>
  <c r="K2056" i="4"/>
  <c r="J2056" i="4"/>
  <c r="K2055" i="4"/>
  <c r="J2055" i="4"/>
  <c r="K2054" i="4"/>
  <c r="J2054" i="4"/>
  <c r="K2053" i="4"/>
  <c r="J2053" i="4"/>
  <c r="K2052" i="4"/>
  <c r="J2052" i="4"/>
  <c r="K2051" i="4"/>
  <c r="J2051" i="4"/>
  <c r="K2050" i="4"/>
  <c r="J2050" i="4"/>
  <c r="K2049" i="4"/>
  <c r="J2049" i="4"/>
  <c r="K2048" i="4"/>
  <c r="J2048" i="4"/>
  <c r="K2047" i="4"/>
  <c r="J2047" i="4"/>
  <c r="K2046" i="4"/>
  <c r="J2046" i="4"/>
  <c r="K2045" i="4"/>
  <c r="J2045" i="4"/>
  <c r="K2044" i="4"/>
  <c r="J2044" i="4"/>
  <c r="K2043" i="4"/>
  <c r="J2043" i="4"/>
  <c r="K2042" i="4"/>
  <c r="J2042" i="4"/>
  <c r="K2041" i="4"/>
  <c r="J2041" i="4"/>
  <c r="K2040" i="4"/>
  <c r="J2040" i="4"/>
  <c r="K2039" i="4"/>
  <c r="J2039" i="4"/>
  <c r="K2038" i="4"/>
  <c r="J2038" i="4"/>
  <c r="K2037" i="4"/>
  <c r="J2037" i="4"/>
  <c r="K2036" i="4"/>
  <c r="J2036" i="4"/>
  <c r="K2035" i="4"/>
  <c r="J2035" i="4"/>
  <c r="K2034" i="4"/>
  <c r="J2034" i="4"/>
  <c r="K2033" i="4"/>
  <c r="J2033" i="4"/>
  <c r="K2032" i="4"/>
  <c r="J2032" i="4"/>
  <c r="K2031" i="4"/>
  <c r="J2031" i="4"/>
  <c r="K2030" i="4"/>
  <c r="J2030" i="4"/>
  <c r="K2029" i="4"/>
  <c r="J2029" i="4"/>
  <c r="K2028" i="4"/>
  <c r="J2028" i="4"/>
  <c r="K2027" i="4"/>
  <c r="J2027" i="4"/>
  <c r="K2026" i="4"/>
  <c r="J2026" i="4"/>
  <c r="K2025" i="4"/>
  <c r="J2025" i="4"/>
  <c r="K2024" i="4"/>
  <c r="J2024" i="4"/>
  <c r="K2023" i="4"/>
  <c r="J2023" i="4"/>
  <c r="K2022" i="4"/>
  <c r="J2022" i="4"/>
  <c r="K2021" i="4"/>
  <c r="J2021" i="4"/>
  <c r="K2020" i="4"/>
  <c r="J2020" i="4"/>
  <c r="K2019" i="4"/>
  <c r="J2019" i="4"/>
  <c r="K2018" i="4"/>
  <c r="J2018" i="4"/>
  <c r="K2017" i="4"/>
  <c r="J2017" i="4"/>
  <c r="K2016" i="4"/>
  <c r="J2016" i="4"/>
  <c r="K2015" i="4"/>
  <c r="J2015" i="4"/>
  <c r="K2014" i="4"/>
  <c r="J2014" i="4"/>
  <c r="K2013" i="4"/>
  <c r="J2013" i="4"/>
  <c r="K2012" i="4"/>
  <c r="J2012" i="4"/>
  <c r="K2011" i="4"/>
  <c r="J2011" i="4"/>
  <c r="K2010" i="4"/>
  <c r="J2010" i="4"/>
  <c r="K2009" i="4"/>
  <c r="J2009" i="4"/>
  <c r="K2008" i="4"/>
  <c r="J2008" i="4"/>
  <c r="K2007" i="4"/>
  <c r="J2007" i="4"/>
  <c r="K2006" i="4"/>
  <c r="J2006" i="4"/>
  <c r="K2005" i="4"/>
  <c r="J2005" i="4"/>
  <c r="K2004" i="4"/>
  <c r="J2004" i="4"/>
  <c r="K2003" i="4"/>
  <c r="J2003" i="4"/>
  <c r="K2002" i="4"/>
  <c r="J2002" i="4"/>
  <c r="K2001" i="4"/>
  <c r="J2001" i="4"/>
  <c r="K2000" i="4"/>
  <c r="J2000" i="4"/>
  <c r="K1999" i="4"/>
  <c r="J1999" i="4"/>
  <c r="K1998" i="4"/>
  <c r="J1998" i="4"/>
  <c r="K1997" i="4"/>
  <c r="J1997" i="4"/>
  <c r="K1996" i="4"/>
  <c r="J1996" i="4"/>
  <c r="K1995" i="4"/>
  <c r="J1995" i="4"/>
  <c r="K1994" i="4"/>
  <c r="J1994" i="4"/>
  <c r="K1993" i="4"/>
  <c r="J1993" i="4"/>
  <c r="K1992" i="4"/>
  <c r="J1992" i="4"/>
  <c r="K1991" i="4"/>
  <c r="J1991" i="4"/>
  <c r="K1990" i="4"/>
  <c r="J1990" i="4"/>
  <c r="K1989" i="4"/>
  <c r="J1989" i="4"/>
  <c r="K1988" i="4"/>
  <c r="J1988" i="4"/>
  <c r="K1987" i="4"/>
  <c r="J1987" i="4"/>
  <c r="K1986" i="4"/>
  <c r="J1986" i="4"/>
  <c r="K1985" i="4"/>
  <c r="J1985" i="4"/>
  <c r="K1984" i="4"/>
  <c r="J1984" i="4"/>
  <c r="K1983" i="4"/>
  <c r="J1983" i="4"/>
  <c r="K1982" i="4"/>
  <c r="J1982" i="4"/>
  <c r="K1981" i="4"/>
  <c r="J1981" i="4"/>
  <c r="K1980" i="4"/>
  <c r="J1980" i="4"/>
  <c r="K1979" i="4"/>
  <c r="J1979" i="4"/>
  <c r="K1978" i="4"/>
  <c r="J1978" i="4"/>
  <c r="K1977" i="4"/>
  <c r="J1977" i="4"/>
  <c r="K1976" i="4"/>
  <c r="J1976" i="4"/>
  <c r="K1975" i="4"/>
  <c r="J1975" i="4"/>
  <c r="K1974" i="4"/>
  <c r="J1974" i="4"/>
  <c r="K1973" i="4"/>
  <c r="J1973" i="4"/>
  <c r="K1972" i="4"/>
  <c r="J1972" i="4"/>
  <c r="K1971" i="4"/>
  <c r="J1971" i="4"/>
  <c r="K1970" i="4"/>
  <c r="J1970" i="4"/>
  <c r="K1969" i="4"/>
  <c r="J1969" i="4"/>
  <c r="K1968" i="4"/>
  <c r="J1968" i="4"/>
  <c r="K1967" i="4"/>
  <c r="J1967" i="4"/>
  <c r="K1966" i="4"/>
  <c r="J1966" i="4"/>
  <c r="K1965" i="4"/>
  <c r="J1965" i="4"/>
  <c r="K1964" i="4"/>
  <c r="J1964" i="4"/>
  <c r="K1963" i="4"/>
  <c r="J1963" i="4"/>
  <c r="K1962" i="4"/>
  <c r="J1962" i="4"/>
  <c r="K1961" i="4"/>
  <c r="J1961" i="4"/>
  <c r="K1960" i="4"/>
  <c r="J1960" i="4"/>
  <c r="K1959" i="4"/>
  <c r="J1959" i="4"/>
  <c r="K1958" i="4"/>
  <c r="J1958" i="4"/>
  <c r="K1957" i="4"/>
  <c r="J1957" i="4"/>
  <c r="K1956" i="4"/>
  <c r="J1956" i="4"/>
  <c r="K1955" i="4"/>
  <c r="J1955" i="4"/>
  <c r="K1954" i="4"/>
  <c r="J1954" i="4"/>
  <c r="K1953" i="4"/>
  <c r="J1953" i="4"/>
  <c r="K1952" i="4"/>
  <c r="J1952" i="4"/>
  <c r="K1951" i="4"/>
  <c r="J1951" i="4"/>
  <c r="K1950" i="4"/>
  <c r="J1950" i="4"/>
  <c r="K1949" i="4"/>
  <c r="J1949" i="4"/>
  <c r="K1948" i="4"/>
  <c r="J1948" i="4"/>
  <c r="K1947" i="4"/>
  <c r="J1947" i="4"/>
  <c r="K1946" i="4"/>
  <c r="J1946" i="4"/>
  <c r="K1945" i="4"/>
  <c r="J1945" i="4"/>
  <c r="K1944" i="4"/>
  <c r="J1944" i="4"/>
  <c r="K1943" i="4"/>
  <c r="J1943" i="4"/>
  <c r="K1942" i="4"/>
  <c r="J1942" i="4"/>
  <c r="K1941" i="4"/>
  <c r="J1941" i="4"/>
  <c r="K1940" i="4"/>
  <c r="J1940" i="4"/>
  <c r="K1939" i="4"/>
  <c r="J1939" i="4"/>
  <c r="K1938" i="4"/>
  <c r="J1938" i="4"/>
  <c r="K1937" i="4"/>
  <c r="J1937" i="4"/>
  <c r="K1936" i="4"/>
  <c r="J1936" i="4"/>
  <c r="K1935" i="4"/>
  <c r="J1935" i="4"/>
  <c r="K1934" i="4"/>
  <c r="J1934" i="4"/>
  <c r="K1933" i="4"/>
  <c r="J1933" i="4"/>
  <c r="K1932" i="4"/>
  <c r="J1932" i="4"/>
  <c r="K1931" i="4"/>
  <c r="J1931" i="4"/>
  <c r="K1930" i="4"/>
  <c r="J1930" i="4"/>
  <c r="K1929" i="4"/>
  <c r="J1929" i="4"/>
  <c r="K1928" i="4"/>
  <c r="J1928" i="4"/>
  <c r="K1927" i="4"/>
  <c r="J1927" i="4"/>
  <c r="K1926" i="4"/>
  <c r="J1926" i="4"/>
  <c r="K1925" i="4"/>
  <c r="J1925" i="4"/>
  <c r="K1924" i="4"/>
  <c r="J1924" i="4"/>
  <c r="K1923" i="4"/>
  <c r="J1923" i="4"/>
  <c r="K1922" i="4"/>
  <c r="J1922" i="4"/>
  <c r="K1921" i="4"/>
  <c r="J1921" i="4"/>
  <c r="K1920" i="4"/>
  <c r="J1920" i="4"/>
  <c r="K1919" i="4"/>
  <c r="J1919" i="4"/>
  <c r="K1918" i="4"/>
  <c r="J1918" i="4"/>
  <c r="K1917" i="4"/>
  <c r="J1917" i="4"/>
  <c r="K1916" i="4"/>
  <c r="J1916" i="4"/>
  <c r="K1915" i="4"/>
  <c r="J1915" i="4"/>
  <c r="K1914" i="4"/>
  <c r="J1914" i="4"/>
  <c r="K1913" i="4"/>
  <c r="J1913" i="4"/>
  <c r="K1912" i="4"/>
  <c r="J1912" i="4"/>
  <c r="K1911" i="4"/>
  <c r="J1911" i="4"/>
  <c r="K1910" i="4"/>
  <c r="J1910" i="4"/>
  <c r="K1909" i="4"/>
  <c r="J1909" i="4"/>
  <c r="K1908" i="4"/>
  <c r="J1908" i="4"/>
  <c r="K1907" i="4"/>
  <c r="J1907" i="4"/>
  <c r="K1906" i="4"/>
  <c r="J1906" i="4"/>
  <c r="K1905" i="4"/>
  <c r="J1905" i="4"/>
  <c r="K1904" i="4"/>
  <c r="J1904" i="4"/>
  <c r="K1903" i="4"/>
  <c r="J1903" i="4"/>
  <c r="K1902" i="4"/>
  <c r="J1902" i="4"/>
  <c r="K1901" i="4"/>
  <c r="J1901" i="4"/>
  <c r="K1900" i="4"/>
  <c r="J1900" i="4"/>
  <c r="K1899" i="4"/>
  <c r="J1899" i="4"/>
  <c r="K1898" i="4"/>
  <c r="J1898" i="4"/>
  <c r="K1897" i="4"/>
  <c r="J1897" i="4"/>
  <c r="K1896" i="4"/>
  <c r="J1896" i="4"/>
  <c r="K1895" i="4"/>
  <c r="J1895" i="4"/>
  <c r="K1894" i="4"/>
  <c r="J1894" i="4"/>
  <c r="K1893" i="4"/>
  <c r="J1893" i="4"/>
  <c r="K1892" i="4"/>
  <c r="J1892" i="4"/>
  <c r="K1891" i="4"/>
  <c r="J1891" i="4"/>
  <c r="K1890" i="4"/>
  <c r="J1890" i="4"/>
  <c r="K1889" i="4"/>
  <c r="J1889" i="4"/>
  <c r="K1888" i="4"/>
  <c r="J1888" i="4"/>
  <c r="K1887" i="4"/>
  <c r="J1887" i="4"/>
  <c r="K1886" i="4"/>
  <c r="J1886" i="4"/>
  <c r="K1885" i="4"/>
  <c r="J1885" i="4"/>
  <c r="K1884" i="4"/>
  <c r="J1884" i="4"/>
  <c r="K1883" i="4"/>
  <c r="J1883" i="4"/>
  <c r="K1882" i="4"/>
  <c r="J1882" i="4"/>
  <c r="K1881" i="4"/>
  <c r="J1881" i="4"/>
  <c r="K1880" i="4"/>
  <c r="J1880" i="4"/>
  <c r="K1879" i="4"/>
  <c r="J1879" i="4"/>
  <c r="K1878" i="4"/>
  <c r="J1878" i="4"/>
  <c r="K1877" i="4"/>
  <c r="J1877" i="4"/>
  <c r="K1876" i="4"/>
  <c r="J1876" i="4"/>
  <c r="K1875" i="4"/>
  <c r="J1875" i="4"/>
  <c r="K1874" i="4"/>
  <c r="J1874" i="4"/>
  <c r="K1873" i="4"/>
  <c r="J1873" i="4"/>
  <c r="K1872" i="4"/>
  <c r="J1872" i="4"/>
  <c r="K1871" i="4"/>
  <c r="J1871" i="4"/>
  <c r="K1870" i="4"/>
  <c r="J1870" i="4"/>
  <c r="K1869" i="4"/>
  <c r="J1869" i="4"/>
  <c r="K1868" i="4"/>
  <c r="J1868" i="4"/>
  <c r="K1867" i="4"/>
  <c r="J1867" i="4"/>
  <c r="K1866" i="4"/>
  <c r="J1866" i="4"/>
  <c r="K1865" i="4"/>
  <c r="J1865" i="4"/>
  <c r="K1864" i="4"/>
  <c r="J1864" i="4"/>
  <c r="K1863" i="4"/>
  <c r="J1863" i="4"/>
  <c r="K1862" i="4"/>
  <c r="J1862" i="4"/>
  <c r="K1861" i="4"/>
  <c r="J1861" i="4"/>
  <c r="K1860" i="4"/>
  <c r="J1860" i="4"/>
  <c r="K1859" i="4"/>
  <c r="J1859" i="4"/>
  <c r="K1858" i="4"/>
  <c r="J1858" i="4"/>
  <c r="K1857" i="4"/>
  <c r="J1857" i="4"/>
  <c r="K1856" i="4"/>
  <c r="J1856" i="4"/>
  <c r="K1855" i="4"/>
  <c r="J1855" i="4"/>
  <c r="K1854" i="4"/>
  <c r="J1854" i="4"/>
  <c r="K1853" i="4"/>
  <c r="J1853" i="4"/>
  <c r="K1852" i="4"/>
  <c r="J1852" i="4"/>
  <c r="K1851" i="4"/>
  <c r="J1851" i="4"/>
  <c r="K1850" i="4"/>
  <c r="J1850" i="4"/>
  <c r="K1849" i="4"/>
  <c r="J1849" i="4"/>
  <c r="K1848" i="4"/>
  <c r="J1848" i="4"/>
  <c r="K1847" i="4"/>
  <c r="J1847" i="4"/>
  <c r="K1846" i="4"/>
  <c r="J1846" i="4"/>
  <c r="K1845" i="4"/>
  <c r="J1845" i="4"/>
  <c r="K1844" i="4"/>
  <c r="J1844" i="4"/>
  <c r="K1843" i="4"/>
  <c r="J1843" i="4"/>
  <c r="K1842" i="4"/>
  <c r="J1842" i="4"/>
  <c r="K1841" i="4"/>
  <c r="J1841" i="4"/>
  <c r="K1840" i="4"/>
  <c r="J1840" i="4"/>
  <c r="K1839" i="4"/>
  <c r="J1839" i="4"/>
  <c r="K1838" i="4"/>
  <c r="J1838" i="4"/>
  <c r="K1837" i="4"/>
  <c r="J1837" i="4"/>
  <c r="K1836" i="4"/>
  <c r="J1836" i="4"/>
  <c r="K1835" i="4"/>
  <c r="J1835" i="4"/>
  <c r="K1834" i="4"/>
  <c r="J1834" i="4"/>
  <c r="K1833" i="4"/>
  <c r="J1833" i="4"/>
  <c r="K1832" i="4"/>
  <c r="J1832" i="4"/>
  <c r="K1831" i="4"/>
  <c r="J1831" i="4"/>
  <c r="K1830" i="4"/>
  <c r="J1830" i="4"/>
  <c r="K1829" i="4"/>
  <c r="J1829" i="4"/>
  <c r="K1828" i="4"/>
  <c r="J1828" i="4"/>
  <c r="K1827" i="4"/>
  <c r="J1827" i="4"/>
  <c r="K1826" i="4"/>
  <c r="J1826" i="4"/>
  <c r="K1825" i="4"/>
  <c r="J1825" i="4"/>
  <c r="K1824" i="4"/>
  <c r="J1824" i="4"/>
  <c r="K1823" i="4"/>
  <c r="J1823" i="4"/>
  <c r="K1822" i="4"/>
  <c r="J1822" i="4"/>
  <c r="K1821" i="4"/>
  <c r="J1821" i="4"/>
  <c r="K1820" i="4"/>
  <c r="J1820" i="4"/>
  <c r="K1819" i="4"/>
  <c r="J1819" i="4"/>
  <c r="K1818" i="4"/>
  <c r="J1818" i="4"/>
  <c r="K1817" i="4"/>
  <c r="J1817" i="4"/>
  <c r="K1816" i="4"/>
  <c r="J1816" i="4"/>
  <c r="K1815" i="4"/>
  <c r="J1815" i="4"/>
  <c r="K1814" i="4"/>
  <c r="J1814" i="4"/>
  <c r="K1813" i="4"/>
  <c r="J1813" i="4"/>
  <c r="K1812" i="4"/>
  <c r="J1812" i="4"/>
  <c r="K1811" i="4"/>
  <c r="J1811" i="4"/>
  <c r="K1810" i="4"/>
  <c r="J1810" i="4"/>
  <c r="K1809" i="4"/>
  <c r="J1809" i="4"/>
  <c r="K1808" i="4"/>
  <c r="J1808" i="4"/>
  <c r="K1807" i="4"/>
  <c r="J1807" i="4"/>
  <c r="K1806" i="4"/>
  <c r="J1806" i="4"/>
  <c r="K1805" i="4"/>
  <c r="J1805" i="4"/>
  <c r="K1804" i="4"/>
  <c r="J1804" i="4"/>
  <c r="K1803" i="4"/>
  <c r="J1803" i="4"/>
  <c r="K1802" i="4"/>
  <c r="J1802" i="4"/>
  <c r="K1801" i="4"/>
  <c r="J1801" i="4"/>
  <c r="K1800" i="4"/>
  <c r="J1800" i="4"/>
  <c r="K1799" i="4"/>
  <c r="J1799" i="4"/>
  <c r="K1798" i="4"/>
  <c r="J1798" i="4"/>
  <c r="K1797" i="4"/>
  <c r="J1797" i="4"/>
  <c r="K1796" i="4"/>
  <c r="J1796" i="4"/>
  <c r="K1795" i="4"/>
  <c r="J1795" i="4"/>
  <c r="K1794" i="4"/>
  <c r="J1794" i="4"/>
  <c r="K1793" i="4"/>
  <c r="J1793" i="4"/>
  <c r="K1792" i="4"/>
  <c r="J1792" i="4"/>
  <c r="K1791" i="4"/>
  <c r="J1791" i="4"/>
  <c r="K1790" i="4"/>
  <c r="J1790" i="4"/>
  <c r="K1789" i="4"/>
  <c r="J1789" i="4"/>
  <c r="K1788" i="4"/>
  <c r="J1788" i="4"/>
  <c r="K1787" i="4"/>
  <c r="J1787" i="4"/>
  <c r="K1786" i="4"/>
  <c r="J1786" i="4"/>
  <c r="K1785" i="4"/>
  <c r="J1785" i="4"/>
  <c r="K1784" i="4"/>
  <c r="J1784" i="4"/>
  <c r="K1783" i="4"/>
  <c r="J1783" i="4"/>
  <c r="K1782" i="4"/>
  <c r="J1782" i="4"/>
  <c r="K1781" i="4"/>
  <c r="J1781" i="4"/>
  <c r="K1780" i="4"/>
  <c r="J1780" i="4"/>
  <c r="K1779" i="4"/>
  <c r="J1779" i="4"/>
  <c r="K1778" i="4"/>
  <c r="J1778" i="4"/>
  <c r="K1777" i="4"/>
  <c r="J1777" i="4"/>
  <c r="K1776" i="4"/>
  <c r="J1776" i="4"/>
  <c r="K1775" i="4"/>
  <c r="J1775" i="4"/>
  <c r="K1774" i="4"/>
  <c r="J1774" i="4"/>
  <c r="K1773" i="4"/>
  <c r="J1773" i="4"/>
  <c r="K1772" i="4"/>
  <c r="J1772" i="4"/>
  <c r="K1771" i="4"/>
  <c r="J1771" i="4"/>
  <c r="K1770" i="4"/>
  <c r="J1770" i="4"/>
  <c r="K1769" i="4"/>
  <c r="J1769" i="4"/>
  <c r="K1768" i="4"/>
  <c r="J1768" i="4"/>
  <c r="K1767" i="4"/>
  <c r="J1767" i="4"/>
  <c r="K1766" i="4"/>
  <c r="J1766" i="4"/>
  <c r="K1765" i="4"/>
  <c r="J1765" i="4"/>
  <c r="K1764" i="4"/>
  <c r="J1764" i="4"/>
  <c r="K1763" i="4"/>
  <c r="J1763" i="4"/>
  <c r="K1762" i="4"/>
  <c r="J1762" i="4"/>
  <c r="K1761" i="4"/>
  <c r="J1761" i="4"/>
  <c r="K1760" i="4"/>
  <c r="J1760" i="4"/>
  <c r="K1759" i="4"/>
  <c r="J1759" i="4"/>
  <c r="K1758" i="4"/>
  <c r="J1758" i="4"/>
  <c r="K1757" i="4"/>
  <c r="J1757" i="4"/>
  <c r="K1756" i="4"/>
  <c r="J1756" i="4"/>
  <c r="K1755" i="4"/>
  <c r="J1755" i="4"/>
  <c r="K1754" i="4"/>
  <c r="J1754" i="4"/>
  <c r="K1753" i="4"/>
  <c r="J1753" i="4"/>
  <c r="K1752" i="4"/>
  <c r="J1752" i="4"/>
  <c r="K1751" i="4"/>
  <c r="J1751" i="4"/>
  <c r="K1750" i="4"/>
  <c r="J1750" i="4"/>
  <c r="K1749" i="4"/>
  <c r="J1749" i="4"/>
  <c r="K1748" i="4"/>
  <c r="J1748" i="4"/>
  <c r="K1747" i="4"/>
  <c r="J1747" i="4"/>
  <c r="K1746" i="4"/>
  <c r="J1746" i="4"/>
  <c r="K1745" i="4"/>
  <c r="J1745" i="4"/>
  <c r="K1744" i="4"/>
  <c r="J1744" i="4"/>
  <c r="K1743" i="4"/>
  <c r="J1743" i="4"/>
  <c r="K1742" i="4"/>
  <c r="J1742" i="4"/>
  <c r="K1741" i="4"/>
  <c r="J1741" i="4"/>
  <c r="K1740" i="4"/>
  <c r="J1740" i="4"/>
  <c r="K1739" i="4"/>
  <c r="J1739" i="4"/>
  <c r="K1738" i="4"/>
  <c r="J1738" i="4"/>
  <c r="K1737" i="4"/>
  <c r="J1737" i="4"/>
  <c r="K1736" i="4"/>
  <c r="J1736" i="4"/>
  <c r="K1735" i="4"/>
  <c r="J1735" i="4"/>
  <c r="K1734" i="4"/>
  <c r="J1734" i="4"/>
  <c r="K1733" i="4"/>
  <c r="J1733" i="4"/>
  <c r="K1732" i="4"/>
  <c r="J1732" i="4"/>
  <c r="K1731" i="4"/>
  <c r="J1731" i="4"/>
  <c r="K1730" i="4"/>
  <c r="J1730" i="4"/>
  <c r="K1729" i="4"/>
  <c r="J1729" i="4"/>
  <c r="K1728" i="4"/>
  <c r="J1728" i="4"/>
  <c r="K1727" i="4"/>
  <c r="J1727" i="4"/>
  <c r="K1726" i="4"/>
  <c r="J1726" i="4"/>
  <c r="K1725" i="4"/>
  <c r="J1725" i="4"/>
  <c r="K1724" i="4"/>
  <c r="J1724" i="4"/>
  <c r="K1723" i="4"/>
  <c r="J1723" i="4"/>
  <c r="K1722" i="4"/>
  <c r="J1722" i="4"/>
  <c r="K1721" i="4"/>
  <c r="J1721" i="4"/>
  <c r="K1720" i="4"/>
  <c r="J1720" i="4"/>
  <c r="K1719" i="4"/>
  <c r="J1719" i="4"/>
  <c r="K1718" i="4"/>
  <c r="J1718" i="4"/>
  <c r="K1717" i="4"/>
  <c r="J1717" i="4"/>
  <c r="K1716" i="4"/>
  <c r="J1716" i="4"/>
  <c r="K1715" i="4"/>
  <c r="J1715" i="4"/>
  <c r="K1714" i="4"/>
  <c r="J1714" i="4"/>
  <c r="K1713" i="4"/>
  <c r="J1713" i="4"/>
  <c r="K1712" i="4"/>
  <c r="J1712" i="4"/>
  <c r="K1711" i="4"/>
  <c r="J1711" i="4"/>
  <c r="K1710" i="4"/>
  <c r="J1710" i="4"/>
  <c r="K1709" i="4"/>
  <c r="J1709" i="4"/>
  <c r="K1708" i="4"/>
  <c r="J1708" i="4"/>
  <c r="K1707" i="4"/>
  <c r="J1707" i="4"/>
  <c r="K1706" i="4"/>
  <c r="J1706" i="4"/>
  <c r="K1705" i="4"/>
  <c r="J1705" i="4"/>
  <c r="K1704" i="4"/>
  <c r="J1704" i="4"/>
  <c r="K1703" i="4"/>
  <c r="J1703" i="4"/>
  <c r="K1702" i="4"/>
  <c r="J1702" i="4"/>
  <c r="K1701" i="4"/>
  <c r="J1701" i="4"/>
  <c r="K1700" i="4"/>
  <c r="J1700" i="4"/>
  <c r="K1699" i="4"/>
  <c r="J1699" i="4"/>
  <c r="K1698" i="4"/>
  <c r="J1698" i="4"/>
  <c r="K1697" i="4"/>
  <c r="J1697" i="4"/>
  <c r="K1696" i="4"/>
  <c r="J1696" i="4"/>
  <c r="K1695" i="4"/>
  <c r="J1695" i="4"/>
  <c r="K1694" i="4"/>
  <c r="J1694" i="4"/>
  <c r="K1693" i="4"/>
  <c r="J1693" i="4"/>
  <c r="K1692" i="4"/>
  <c r="J1692" i="4"/>
  <c r="K1691" i="4"/>
  <c r="J1691" i="4"/>
  <c r="K1690" i="4"/>
  <c r="J1690" i="4"/>
  <c r="K1689" i="4"/>
  <c r="J1689" i="4"/>
  <c r="K1688" i="4"/>
  <c r="J1688" i="4"/>
  <c r="K1687" i="4"/>
  <c r="J1687" i="4"/>
  <c r="K1686" i="4"/>
  <c r="J1686" i="4"/>
  <c r="K1685" i="4"/>
  <c r="J1685" i="4"/>
  <c r="K1684" i="4"/>
  <c r="J1684" i="4"/>
  <c r="K1683" i="4"/>
  <c r="J1683" i="4"/>
  <c r="K1682" i="4"/>
  <c r="J1682" i="4"/>
  <c r="K1681" i="4"/>
  <c r="J1681" i="4"/>
  <c r="K1680" i="4"/>
  <c r="J1680" i="4"/>
  <c r="K1679" i="4"/>
  <c r="J1679" i="4"/>
  <c r="K1678" i="4"/>
  <c r="J1678" i="4"/>
  <c r="K1677" i="4"/>
  <c r="J1677" i="4"/>
  <c r="K1676" i="4"/>
  <c r="J1676" i="4"/>
  <c r="K1675" i="4"/>
  <c r="J1675" i="4"/>
  <c r="K1674" i="4"/>
  <c r="J1674" i="4"/>
  <c r="K1673" i="4"/>
  <c r="J1673" i="4"/>
  <c r="K1672" i="4"/>
  <c r="J1672" i="4"/>
  <c r="K1671" i="4"/>
  <c r="J1671" i="4"/>
  <c r="K1670" i="4"/>
  <c r="J1670" i="4"/>
  <c r="K1669" i="4"/>
  <c r="J1669" i="4"/>
  <c r="K1668" i="4"/>
  <c r="J1668" i="4"/>
  <c r="K1667" i="4"/>
  <c r="J1667" i="4"/>
  <c r="K1666" i="4"/>
  <c r="J1666" i="4"/>
  <c r="K1665" i="4"/>
  <c r="J1665" i="4"/>
  <c r="K1664" i="4"/>
  <c r="J1664" i="4"/>
  <c r="K1663" i="4"/>
  <c r="J1663" i="4"/>
  <c r="K1662" i="4"/>
  <c r="J1662" i="4"/>
  <c r="K1661" i="4"/>
  <c r="J1661" i="4"/>
  <c r="K1660" i="4"/>
  <c r="J1660" i="4"/>
  <c r="K1659" i="4"/>
  <c r="J1659" i="4"/>
  <c r="K1658" i="4"/>
  <c r="J1658" i="4"/>
  <c r="K1657" i="4"/>
  <c r="J1657" i="4"/>
  <c r="K1656" i="4"/>
  <c r="J1656" i="4"/>
  <c r="K1655" i="4"/>
  <c r="J1655" i="4"/>
  <c r="K1654" i="4"/>
  <c r="J1654" i="4"/>
  <c r="K1653" i="4"/>
  <c r="J1653" i="4"/>
  <c r="K1652" i="4"/>
  <c r="J1652" i="4"/>
  <c r="K1651" i="4"/>
  <c r="J1651" i="4"/>
  <c r="K1650" i="4"/>
  <c r="J1650" i="4"/>
  <c r="K1649" i="4"/>
  <c r="J1649" i="4"/>
  <c r="K1648" i="4"/>
  <c r="J1648" i="4"/>
  <c r="K1647" i="4"/>
  <c r="J1647" i="4"/>
  <c r="K1646" i="4"/>
  <c r="J1646" i="4"/>
  <c r="K1645" i="4"/>
  <c r="J1645" i="4"/>
  <c r="K1644" i="4"/>
  <c r="J1644" i="4"/>
  <c r="K1643" i="4"/>
  <c r="J1643" i="4"/>
  <c r="K1642" i="4"/>
  <c r="J1642" i="4"/>
  <c r="K1641" i="4"/>
  <c r="J1641" i="4"/>
  <c r="K1640" i="4"/>
  <c r="J1640" i="4"/>
  <c r="K1639" i="4"/>
  <c r="J1639" i="4"/>
  <c r="K1638" i="4"/>
  <c r="J1638" i="4"/>
  <c r="K1637" i="4"/>
  <c r="J1637" i="4"/>
  <c r="K1636" i="4"/>
  <c r="J1636" i="4"/>
  <c r="K1635" i="4"/>
  <c r="J1635" i="4"/>
  <c r="K1634" i="4"/>
  <c r="J1634" i="4"/>
  <c r="K1633" i="4"/>
  <c r="J1633" i="4"/>
  <c r="K1632" i="4"/>
  <c r="J1632" i="4"/>
  <c r="K1631" i="4"/>
  <c r="J1631" i="4"/>
  <c r="K1630" i="4"/>
  <c r="J1630" i="4"/>
  <c r="K1629" i="4"/>
  <c r="J1629" i="4"/>
  <c r="K1628" i="4"/>
  <c r="J1628" i="4"/>
  <c r="K1627" i="4"/>
  <c r="J1627" i="4"/>
  <c r="K1626" i="4"/>
  <c r="J1626" i="4"/>
  <c r="K1625" i="4"/>
  <c r="J1625" i="4"/>
  <c r="K1624" i="4"/>
  <c r="J1624" i="4"/>
  <c r="K1623" i="4"/>
  <c r="J1623" i="4"/>
  <c r="K1622" i="4"/>
  <c r="J1622" i="4"/>
  <c r="K1621" i="4"/>
  <c r="J1621" i="4"/>
  <c r="K1620" i="4"/>
  <c r="J1620" i="4"/>
  <c r="K1619" i="4"/>
  <c r="J1619" i="4"/>
  <c r="K1618" i="4"/>
  <c r="J1618" i="4"/>
  <c r="K1617" i="4"/>
  <c r="J1617" i="4"/>
  <c r="K1616" i="4"/>
  <c r="J1616" i="4"/>
  <c r="K1615" i="4"/>
  <c r="J1615" i="4"/>
  <c r="K1614" i="4"/>
  <c r="J1614" i="4"/>
  <c r="K1613" i="4"/>
  <c r="J1613" i="4"/>
  <c r="K1612" i="4"/>
  <c r="J1612" i="4"/>
  <c r="K1611" i="4"/>
  <c r="J1611" i="4"/>
  <c r="K1610" i="4"/>
  <c r="J1610" i="4"/>
  <c r="K1609" i="4"/>
  <c r="J1609" i="4"/>
  <c r="K1608" i="4"/>
  <c r="J1608" i="4"/>
  <c r="K1607" i="4"/>
  <c r="J1607" i="4"/>
  <c r="K1606" i="4"/>
  <c r="J1606" i="4"/>
  <c r="K1605" i="4"/>
  <c r="J1605" i="4"/>
  <c r="K1604" i="4"/>
  <c r="J1604" i="4"/>
  <c r="K1603" i="4"/>
  <c r="J1603" i="4"/>
  <c r="K1602" i="4"/>
  <c r="J1602" i="4"/>
  <c r="K1601" i="4"/>
  <c r="J1601" i="4"/>
  <c r="K1600" i="4"/>
  <c r="J1600" i="4"/>
  <c r="K1599" i="4"/>
  <c r="J1599" i="4"/>
  <c r="K1598" i="4"/>
  <c r="J1598" i="4"/>
  <c r="K1597" i="4"/>
  <c r="J1597" i="4"/>
  <c r="K1596" i="4"/>
  <c r="J1596" i="4"/>
  <c r="K1595" i="4"/>
  <c r="J1595" i="4"/>
  <c r="K1594" i="4"/>
  <c r="J1594" i="4"/>
  <c r="K1593" i="4"/>
  <c r="J1593" i="4"/>
  <c r="K1592" i="4"/>
  <c r="J1592" i="4"/>
  <c r="K1591" i="4"/>
  <c r="J1591" i="4"/>
  <c r="K1590" i="4"/>
  <c r="J1590" i="4"/>
  <c r="K1589" i="4"/>
  <c r="J1589" i="4"/>
  <c r="K1588" i="4"/>
  <c r="J1588" i="4"/>
  <c r="K1587" i="4"/>
  <c r="J1587" i="4"/>
  <c r="K1586" i="4"/>
  <c r="J1586" i="4"/>
  <c r="K1585" i="4"/>
  <c r="J1585" i="4"/>
  <c r="K1584" i="4"/>
  <c r="J1584" i="4"/>
  <c r="K1583" i="4"/>
  <c r="J1583" i="4"/>
  <c r="K1582" i="4"/>
  <c r="J1582" i="4"/>
  <c r="K1581" i="4"/>
  <c r="J1581" i="4"/>
  <c r="K1580" i="4"/>
  <c r="J1580" i="4"/>
  <c r="K1579" i="4"/>
  <c r="J1579" i="4"/>
  <c r="K1578" i="4"/>
  <c r="J1578" i="4"/>
  <c r="K1577" i="4"/>
  <c r="J1577" i="4"/>
  <c r="K1576" i="4"/>
  <c r="J1576" i="4"/>
  <c r="K1575" i="4"/>
  <c r="J1575" i="4"/>
  <c r="K1574" i="4"/>
  <c r="J1574" i="4"/>
  <c r="K1573" i="4"/>
  <c r="J1573" i="4"/>
  <c r="K1572" i="4"/>
  <c r="J1572" i="4"/>
  <c r="K1571" i="4"/>
  <c r="J1571" i="4"/>
  <c r="K1570" i="4"/>
  <c r="J1570" i="4"/>
  <c r="K1569" i="4"/>
  <c r="J1569" i="4"/>
  <c r="K1568" i="4"/>
  <c r="J1568" i="4"/>
  <c r="K1567" i="4"/>
  <c r="J1567" i="4"/>
  <c r="K1566" i="4"/>
  <c r="J1566" i="4"/>
  <c r="K1565" i="4"/>
  <c r="J1565" i="4"/>
  <c r="K1564" i="4"/>
  <c r="J1564" i="4"/>
  <c r="K1563" i="4"/>
  <c r="J1563" i="4"/>
  <c r="K1562" i="4"/>
  <c r="J1562" i="4"/>
  <c r="K1561" i="4"/>
  <c r="J1561" i="4"/>
  <c r="K1560" i="4"/>
  <c r="J1560" i="4"/>
  <c r="K1559" i="4"/>
  <c r="J1559" i="4"/>
  <c r="K1558" i="4"/>
  <c r="J1558" i="4"/>
  <c r="K1557" i="4"/>
  <c r="J1557" i="4"/>
  <c r="K1556" i="4"/>
  <c r="J1556" i="4"/>
  <c r="K1555" i="4"/>
  <c r="J1555" i="4"/>
  <c r="K1554" i="4"/>
  <c r="J1554" i="4"/>
  <c r="K1553" i="4"/>
  <c r="J1553" i="4"/>
  <c r="K1552" i="4"/>
  <c r="J1552" i="4"/>
  <c r="K1551" i="4"/>
  <c r="J1551" i="4"/>
  <c r="K1550" i="4"/>
  <c r="J1550" i="4"/>
  <c r="K1549" i="4"/>
  <c r="J1549" i="4"/>
  <c r="K1548" i="4"/>
  <c r="J1548" i="4"/>
  <c r="K1547" i="4"/>
  <c r="J1547" i="4"/>
  <c r="K1546" i="4"/>
  <c r="J1546" i="4"/>
  <c r="K1545" i="4"/>
  <c r="J1545" i="4"/>
  <c r="K1544" i="4"/>
  <c r="J1544" i="4"/>
  <c r="K1543" i="4"/>
  <c r="J1543" i="4"/>
  <c r="K1542" i="4"/>
  <c r="J1542" i="4"/>
  <c r="K1541" i="4"/>
  <c r="J1541" i="4"/>
  <c r="K1540" i="4"/>
  <c r="J1540" i="4"/>
  <c r="K1539" i="4"/>
  <c r="J1539" i="4"/>
  <c r="K1538" i="4"/>
  <c r="J1538" i="4"/>
  <c r="K1537" i="4"/>
  <c r="J1537" i="4"/>
  <c r="K1536" i="4"/>
  <c r="J1536" i="4"/>
  <c r="K1535" i="4"/>
  <c r="J1535" i="4"/>
  <c r="K1534" i="4"/>
  <c r="J1534" i="4"/>
  <c r="K1533" i="4"/>
  <c r="J1533" i="4"/>
  <c r="K1532" i="4"/>
  <c r="J1532" i="4"/>
  <c r="K1531" i="4"/>
  <c r="J1531" i="4"/>
  <c r="K1530" i="4"/>
  <c r="J1530" i="4"/>
  <c r="K1529" i="4"/>
  <c r="J1529" i="4"/>
  <c r="K1528" i="4"/>
  <c r="J1528" i="4"/>
  <c r="K1527" i="4"/>
  <c r="J1527" i="4"/>
  <c r="K1526" i="4"/>
  <c r="J1526" i="4"/>
  <c r="K1525" i="4"/>
  <c r="J1525" i="4"/>
  <c r="K1524" i="4"/>
  <c r="J1524" i="4"/>
  <c r="K1523" i="4"/>
  <c r="J1523" i="4"/>
  <c r="K1522" i="4"/>
  <c r="J1522" i="4"/>
  <c r="K1521" i="4"/>
  <c r="J1521" i="4"/>
  <c r="K1520" i="4"/>
  <c r="J1520" i="4"/>
  <c r="K1519" i="4"/>
  <c r="J1519" i="4"/>
  <c r="K1518" i="4"/>
  <c r="J1518" i="4"/>
  <c r="K1517" i="4"/>
  <c r="J1517" i="4"/>
  <c r="K1516" i="4"/>
  <c r="J1516" i="4"/>
  <c r="K1515" i="4"/>
  <c r="J1515" i="4"/>
  <c r="K1514" i="4"/>
  <c r="J1514" i="4"/>
  <c r="K1513" i="4"/>
  <c r="J1513" i="4"/>
  <c r="K1512" i="4"/>
  <c r="J1512" i="4"/>
  <c r="K1511" i="4"/>
  <c r="J1511" i="4"/>
  <c r="K1510" i="4"/>
  <c r="J1510" i="4"/>
  <c r="K1509" i="4"/>
  <c r="J1509" i="4"/>
  <c r="K1508" i="4"/>
  <c r="J1508" i="4"/>
  <c r="K1507" i="4"/>
  <c r="J1507" i="4"/>
  <c r="K1506" i="4"/>
  <c r="J1506" i="4"/>
  <c r="K1505" i="4"/>
  <c r="J1505" i="4"/>
  <c r="K1504" i="4"/>
  <c r="J1504" i="4"/>
  <c r="K1503" i="4"/>
  <c r="J1503" i="4"/>
  <c r="K1502" i="4"/>
  <c r="J1502" i="4"/>
  <c r="K1501" i="4"/>
  <c r="J1501" i="4"/>
  <c r="K1500" i="4"/>
  <c r="J1500" i="4"/>
  <c r="K1499" i="4"/>
  <c r="J1499" i="4"/>
  <c r="K1498" i="4"/>
  <c r="J1498" i="4"/>
  <c r="K1497" i="4"/>
  <c r="J1497" i="4"/>
  <c r="K1496" i="4"/>
  <c r="J1496" i="4"/>
  <c r="K1495" i="4"/>
  <c r="J1495" i="4"/>
  <c r="K1494" i="4"/>
  <c r="J1494" i="4"/>
  <c r="K1493" i="4"/>
  <c r="J1493" i="4"/>
  <c r="K1492" i="4"/>
  <c r="J1492" i="4"/>
  <c r="K1491" i="4"/>
  <c r="J1491" i="4"/>
  <c r="K1490" i="4"/>
  <c r="J1490" i="4"/>
  <c r="K1489" i="4"/>
  <c r="J1489" i="4"/>
  <c r="K1488" i="4"/>
  <c r="J1488" i="4"/>
  <c r="K1487" i="4"/>
  <c r="J1487" i="4"/>
  <c r="K1486" i="4"/>
  <c r="J1486" i="4"/>
  <c r="K1485" i="4"/>
  <c r="J1485" i="4"/>
  <c r="K1484" i="4"/>
  <c r="J1484" i="4"/>
  <c r="K1483" i="4"/>
  <c r="J1483" i="4"/>
  <c r="K1482" i="4"/>
  <c r="J1482" i="4"/>
  <c r="K1481" i="4"/>
  <c r="J1481" i="4"/>
  <c r="K1480" i="4"/>
  <c r="J1480" i="4"/>
  <c r="K1479" i="4"/>
  <c r="J1479" i="4"/>
  <c r="K1478" i="4"/>
  <c r="J1478" i="4"/>
  <c r="K1477" i="4"/>
  <c r="J1477" i="4"/>
  <c r="K1476" i="4"/>
  <c r="J1476" i="4"/>
  <c r="K1475" i="4"/>
  <c r="J1475" i="4"/>
  <c r="K1474" i="4"/>
  <c r="J1474" i="4"/>
  <c r="K1473" i="4"/>
  <c r="J1473" i="4"/>
  <c r="K1472" i="4"/>
  <c r="J1472" i="4"/>
  <c r="K1471" i="4"/>
  <c r="J1471" i="4"/>
  <c r="K1470" i="4"/>
  <c r="J1470" i="4"/>
  <c r="K1469" i="4"/>
  <c r="J1469" i="4"/>
  <c r="K1468" i="4"/>
  <c r="J1468" i="4"/>
  <c r="K1467" i="4"/>
  <c r="J1467" i="4"/>
  <c r="K1466" i="4"/>
  <c r="J1466" i="4"/>
  <c r="K1465" i="4"/>
  <c r="J1465" i="4"/>
  <c r="K1464" i="4"/>
  <c r="J1464" i="4"/>
  <c r="K1463" i="4"/>
  <c r="J1463" i="4"/>
  <c r="K1462" i="4"/>
  <c r="J1462" i="4"/>
  <c r="K1461" i="4"/>
  <c r="J1461" i="4"/>
  <c r="K1460" i="4"/>
  <c r="J1460" i="4"/>
  <c r="K1459" i="4"/>
  <c r="J1459" i="4"/>
  <c r="K1458" i="4"/>
  <c r="J1458" i="4"/>
  <c r="K1457" i="4"/>
  <c r="J1457" i="4"/>
  <c r="K1456" i="4"/>
  <c r="J1456" i="4"/>
  <c r="K1455" i="4"/>
  <c r="J1455" i="4"/>
  <c r="K1454" i="4"/>
  <c r="J1454" i="4"/>
  <c r="K1453" i="4"/>
  <c r="J1453" i="4"/>
  <c r="K1452" i="4"/>
  <c r="J1452" i="4"/>
  <c r="K1451" i="4"/>
  <c r="J1451" i="4"/>
  <c r="K1450" i="4"/>
  <c r="J1450" i="4"/>
  <c r="K1449" i="4"/>
  <c r="J1449" i="4"/>
  <c r="K1448" i="4"/>
  <c r="J1448" i="4"/>
  <c r="K1447" i="4"/>
  <c r="J1447" i="4"/>
  <c r="K1446" i="4"/>
  <c r="J1446" i="4"/>
  <c r="K1445" i="4"/>
  <c r="J1445" i="4"/>
  <c r="K1444" i="4"/>
  <c r="J1444" i="4"/>
  <c r="K1443" i="4"/>
  <c r="J1443" i="4"/>
  <c r="K1442" i="4"/>
  <c r="J1442" i="4"/>
  <c r="K1441" i="4"/>
  <c r="J1441" i="4"/>
  <c r="K1440" i="4"/>
  <c r="J1440" i="4"/>
  <c r="K1439" i="4"/>
  <c r="J1439" i="4"/>
  <c r="K1438" i="4"/>
  <c r="J1438" i="4"/>
  <c r="K1437" i="4"/>
  <c r="J1437" i="4"/>
  <c r="K1436" i="4"/>
  <c r="J1436" i="4"/>
  <c r="K1435" i="4"/>
  <c r="J1435" i="4"/>
  <c r="K1434" i="4"/>
  <c r="J1434" i="4"/>
  <c r="K1433" i="4"/>
  <c r="J1433" i="4"/>
  <c r="K1432" i="4"/>
  <c r="J1432" i="4"/>
  <c r="K1431" i="4"/>
  <c r="J1431" i="4"/>
  <c r="K1430" i="4"/>
  <c r="J1430" i="4"/>
  <c r="K1429" i="4"/>
  <c r="J1429" i="4"/>
  <c r="K1428" i="4"/>
  <c r="J1428" i="4"/>
  <c r="K1427" i="4"/>
  <c r="J1427" i="4"/>
  <c r="K1426" i="4"/>
  <c r="J1426" i="4"/>
  <c r="K1425" i="4"/>
  <c r="J1425" i="4"/>
  <c r="K1424" i="4"/>
  <c r="J1424" i="4"/>
  <c r="K1423" i="4"/>
  <c r="J1423" i="4"/>
  <c r="K1422" i="4"/>
  <c r="J1422" i="4"/>
  <c r="K1421" i="4"/>
  <c r="J1421" i="4"/>
  <c r="K1420" i="4"/>
  <c r="J1420" i="4"/>
  <c r="K1419" i="4"/>
  <c r="J1419" i="4"/>
  <c r="K1418" i="4"/>
  <c r="J1418" i="4"/>
  <c r="K1417" i="4"/>
  <c r="J1417" i="4"/>
  <c r="K1416" i="4"/>
  <c r="J1416" i="4"/>
  <c r="K1415" i="4"/>
  <c r="J1415" i="4"/>
  <c r="K1414" i="4"/>
  <c r="J1414" i="4"/>
  <c r="K1413" i="4"/>
  <c r="J1413" i="4"/>
  <c r="K1412" i="4"/>
  <c r="J1412" i="4"/>
  <c r="K1411" i="4"/>
  <c r="J1411" i="4"/>
  <c r="K1410" i="4"/>
  <c r="J1410" i="4"/>
  <c r="K1409" i="4"/>
  <c r="J1409" i="4"/>
  <c r="K1408" i="4"/>
  <c r="J1408" i="4"/>
  <c r="K1407" i="4"/>
  <c r="J1407" i="4"/>
  <c r="K1406" i="4"/>
  <c r="J1406" i="4"/>
  <c r="K1405" i="4"/>
  <c r="J1405" i="4"/>
  <c r="K1404" i="4"/>
  <c r="J1404" i="4"/>
  <c r="K1403" i="4"/>
  <c r="J1403" i="4"/>
  <c r="K1402" i="4"/>
  <c r="J1402" i="4"/>
  <c r="K1401" i="4"/>
  <c r="J1401" i="4"/>
  <c r="K1400" i="4"/>
  <c r="J1400" i="4"/>
  <c r="K1399" i="4"/>
  <c r="J1399" i="4"/>
  <c r="K1398" i="4"/>
  <c r="J1398" i="4"/>
  <c r="K1397" i="4"/>
  <c r="J1397" i="4"/>
  <c r="K1396" i="4"/>
  <c r="J1396" i="4"/>
  <c r="K1395" i="4"/>
  <c r="J1395" i="4"/>
  <c r="K1394" i="4"/>
  <c r="J1394" i="4"/>
  <c r="K1393" i="4"/>
  <c r="J1393" i="4"/>
  <c r="K1392" i="4"/>
  <c r="J1392" i="4"/>
  <c r="K1391" i="4"/>
  <c r="J1391" i="4"/>
  <c r="K1390" i="4"/>
  <c r="J1390" i="4"/>
  <c r="K1389" i="4"/>
  <c r="J1389" i="4"/>
  <c r="K1388" i="4"/>
  <c r="J1388" i="4"/>
  <c r="K1387" i="4"/>
  <c r="J1387" i="4"/>
  <c r="K1386" i="4"/>
  <c r="J1386" i="4"/>
  <c r="K1385" i="4"/>
  <c r="J1385" i="4"/>
  <c r="K1384" i="4"/>
  <c r="J1384" i="4"/>
  <c r="K1383" i="4"/>
  <c r="J1383" i="4"/>
  <c r="K1382" i="4"/>
  <c r="J1382" i="4"/>
  <c r="K1381" i="4"/>
  <c r="J1381" i="4"/>
  <c r="K1380" i="4"/>
  <c r="J1380" i="4"/>
  <c r="K1379" i="4"/>
  <c r="J1379" i="4"/>
  <c r="K1378" i="4"/>
  <c r="J1378" i="4"/>
  <c r="K1377" i="4"/>
  <c r="J1377" i="4"/>
  <c r="K1376" i="4"/>
  <c r="J1376" i="4"/>
  <c r="K1375" i="4"/>
  <c r="J1375" i="4"/>
  <c r="K1374" i="4"/>
  <c r="J1374" i="4"/>
  <c r="K1373" i="4"/>
  <c r="J1373" i="4"/>
  <c r="K1372" i="4"/>
  <c r="J1372" i="4"/>
  <c r="K1371" i="4"/>
  <c r="J1371" i="4"/>
  <c r="K1370" i="4"/>
  <c r="J1370" i="4"/>
  <c r="K1369" i="4"/>
  <c r="J1369" i="4"/>
  <c r="K1368" i="4"/>
  <c r="J1368" i="4"/>
  <c r="K1367" i="4"/>
  <c r="J1367" i="4"/>
  <c r="K1366" i="4"/>
  <c r="J1366" i="4"/>
  <c r="K1365" i="4"/>
  <c r="J1365" i="4"/>
  <c r="K1364" i="4"/>
  <c r="J1364" i="4"/>
  <c r="K1363" i="4"/>
  <c r="J1363" i="4"/>
  <c r="K1362" i="4"/>
  <c r="J1362" i="4"/>
  <c r="K1361" i="4"/>
  <c r="J1361" i="4"/>
  <c r="K1360" i="4"/>
  <c r="J1360" i="4"/>
  <c r="K1359" i="4"/>
  <c r="J1359" i="4"/>
  <c r="K1358" i="4"/>
  <c r="J1358" i="4"/>
  <c r="K1357" i="4"/>
  <c r="J1357" i="4"/>
  <c r="K1356" i="4"/>
  <c r="J1356" i="4"/>
  <c r="K1355" i="4"/>
  <c r="J1355" i="4"/>
  <c r="K1354" i="4"/>
  <c r="J1354" i="4"/>
  <c r="K1353" i="4"/>
  <c r="J1353" i="4"/>
  <c r="K1352" i="4"/>
  <c r="J1352" i="4"/>
  <c r="K1351" i="4"/>
  <c r="J1351" i="4"/>
  <c r="K1350" i="4"/>
  <c r="J1350" i="4"/>
  <c r="K1349" i="4"/>
  <c r="J1349" i="4"/>
  <c r="K1348" i="4"/>
  <c r="J1348" i="4"/>
  <c r="K1347" i="4"/>
  <c r="J1347" i="4"/>
  <c r="K1346" i="4"/>
  <c r="J1346" i="4"/>
  <c r="K1345" i="4"/>
  <c r="J1345" i="4"/>
  <c r="K1344" i="4"/>
  <c r="J1344" i="4"/>
  <c r="K1343" i="4"/>
  <c r="J1343" i="4"/>
  <c r="K1342" i="4"/>
  <c r="J1342" i="4"/>
  <c r="K1341" i="4"/>
  <c r="J1341" i="4"/>
  <c r="K1340" i="4"/>
  <c r="J1340" i="4"/>
  <c r="K1339" i="4"/>
  <c r="J1339" i="4"/>
  <c r="K1338" i="4"/>
  <c r="J1338" i="4"/>
  <c r="K1337" i="4"/>
  <c r="J1337" i="4"/>
  <c r="K1336" i="4"/>
  <c r="J1336" i="4"/>
  <c r="K1335" i="4"/>
  <c r="J1335" i="4"/>
  <c r="K1334" i="4"/>
  <c r="J1334" i="4"/>
  <c r="K1333" i="4"/>
  <c r="J1333" i="4"/>
  <c r="K1332" i="4"/>
  <c r="J1332" i="4"/>
  <c r="K1331" i="4"/>
  <c r="J1331" i="4"/>
  <c r="K1330" i="4"/>
  <c r="J1330" i="4"/>
  <c r="K1329" i="4"/>
  <c r="J1329" i="4"/>
  <c r="K1328" i="4"/>
  <c r="J1328" i="4"/>
  <c r="K1327" i="4"/>
  <c r="J1327" i="4"/>
  <c r="K1326" i="4"/>
  <c r="J1326" i="4"/>
  <c r="K1325" i="4"/>
  <c r="J1325" i="4"/>
  <c r="K1324" i="4"/>
  <c r="J1324" i="4"/>
  <c r="K1323" i="4"/>
  <c r="J1323" i="4"/>
  <c r="K1322" i="4"/>
  <c r="J1322" i="4"/>
  <c r="K1321" i="4"/>
  <c r="J1321" i="4"/>
  <c r="K1320" i="4"/>
  <c r="J1320" i="4"/>
  <c r="K1319" i="4"/>
  <c r="J1319" i="4"/>
  <c r="K1318" i="4"/>
  <c r="J1318" i="4"/>
  <c r="K1317" i="4"/>
  <c r="J1317" i="4"/>
  <c r="K1316" i="4"/>
  <c r="J1316" i="4"/>
  <c r="K1315" i="4"/>
  <c r="J1315" i="4"/>
  <c r="K1314" i="4"/>
  <c r="J1314" i="4"/>
  <c r="K1313" i="4"/>
  <c r="J1313" i="4"/>
  <c r="K1312" i="4"/>
  <c r="J1312" i="4"/>
  <c r="K1311" i="4"/>
  <c r="J1311" i="4"/>
  <c r="K1310" i="4"/>
  <c r="J1310" i="4"/>
  <c r="K1309" i="4"/>
  <c r="J1309" i="4"/>
  <c r="K1308" i="4"/>
  <c r="J1308" i="4"/>
  <c r="K1307" i="4"/>
  <c r="J1307" i="4"/>
  <c r="K1306" i="4"/>
  <c r="J1306" i="4"/>
  <c r="K1305" i="4"/>
  <c r="J1305" i="4"/>
  <c r="K1304" i="4"/>
  <c r="J1304" i="4"/>
  <c r="K1303" i="4"/>
  <c r="J1303" i="4"/>
  <c r="K1302" i="4"/>
  <c r="J1302" i="4"/>
  <c r="K1301" i="4"/>
  <c r="J1301" i="4"/>
  <c r="K1300" i="4"/>
  <c r="J1300" i="4"/>
  <c r="K1299" i="4"/>
  <c r="J1299" i="4"/>
  <c r="K1298" i="4"/>
  <c r="J1298" i="4"/>
  <c r="K1297" i="4"/>
  <c r="J1297" i="4"/>
  <c r="K1296" i="4"/>
  <c r="J1296" i="4"/>
  <c r="K1295" i="4"/>
  <c r="J1295" i="4"/>
  <c r="K1294" i="4"/>
  <c r="J1294" i="4"/>
  <c r="K1293" i="4"/>
  <c r="J1293" i="4"/>
  <c r="K1292" i="4"/>
  <c r="J1292" i="4"/>
  <c r="K1291" i="4"/>
  <c r="J1291" i="4"/>
  <c r="K1290" i="4"/>
  <c r="J1290" i="4"/>
  <c r="K1289" i="4"/>
  <c r="J1289" i="4"/>
  <c r="K1288" i="4"/>
  <c r="J1288" i="4"/>
  <c r="K1287" i="4"/>
  <c r="J1287" i="4"/>
  <c r="K1286" i="4"/>
  <c r="J1286" i="4"/>
  <c r="K1285" i="4"/>
  <c r="J1285" i="4"/>
  <c r="K1284" i="4"/>
  <c r="J1284" i="4"/>
  <c r="K1283" i="4"/>
  <c r="J1283" i="4"/>
  <c r="K1282" i="4"/>
  <c r="J1282" i="4"/>
  <c r="K1281" i="4"/>
  <c r="J1281" i="4"/>
  <c r="K1280" i="4"/>
  <c r="J1280" i="4"/>
  <c r="K1279" i="4"/>
  <c r="J1279" i="4"/>
  <c r="K1278" i="4"/>
  <c r="J1278" i="4"/>
  <c r="K1277" i="4"/>
  <c r="J1277" i="4"/>
  <c r="K1276" i="4"/>
  <c r="J1276" i="4"/>
  <c r="K1275" i="4"/>
  <c r="J1275" i="4"/>
  <c r="K1274" i="4"/>
  <c r="J1274" i="4"/>
  <c r="K1273" i="4"/>
  <c r="J1273" i="4"/>
  <c r="K1272" i="4"/>
  <c r="J1272" i="4"/>
  <c r="K1271" i="4"/>
  <c r="J1271" i="4"/>
  <c r="K1270" i="4"/>
  <c r="J1270" i="4"/>
  <c r="K1269" i="4"/>
  <c r="J1269" i="4"/>
  <c r="K1268" i="4"/>
  <c r="J1268" i="4"/>
  <c r="K1267" i="4"/>
  <c r="J1267" i="4"/>
  <c r="K1266" i="4"/>
  <c r="J1266" i="4"/>
  <c r="K1265" i="4"/>
  <c r="J1265" i="4"/>
  <c r="K1264" i="4"/>
  <c r="J1264" i="4"/>
  <c r="K1263" i="4"/>
  <c r="J1263" i="4"/>
  <c r="K1262" i="4"/>
  <c r="J1262" i="4"/>
  <c r="K1261" i="4"/>
  <c r="J1261" i="4"/>
  <c r="K1260" i="4"/>
  <c r="J1260" i="4"/>
  <c r="K1259" i="4"/>
  <c r="J1259" i="4"/>
  <c r="K1258" i="4"/>
  <c r="J1258" i="4"/>
  <c r="K1257" i="4"/>
  <c r="J1257" i="4"/>
  <c r="K1256" i="4"/>
  <c r="J1256" i="4"/>
  <c r="K1255" i="4"/>
  <c r="J1255" i="4"/>
  <c r="K1254" i="4"/>
  <c r="J1254" i="4"/>
  <c r="K1253" i="4"/>
  <c r="J1253" i="4"/>
  <c r="K1252" i="4"/>
  <c r="J1252" i="4"/>
  <c r="K1251" i="4"/>
  <c r="J1251" i="4"/>
  <c r="K1250" i="4"/>
  <c r="J1250" i="4"/>
  <c r="K1249" i="4"/>
  <c r="J1249" i="4"/>
  <c r="K1248" i="4"/>
  <c r="J1248" i="4"/>
  <c r="K1247" i="4"/>
  <c r="J1247" i="4"/>
  <c r="K1246" i="4"/>
  <c r="J1246" i="4"/>
  <c r="K1245" i="4"/>
  <c r="J1245" i="4"/>
  <c r="K1244" i="4"/>
  <c r="J1244" i="4"/>
  <c r="K1243" i="4"/>
  <c r="J1243" i="4"/>
  <c r="K1242" i="4"/>
  <c r="J1242" i="4"/>
  <c r="K1241" i="4"/>
  <c r="J1241" i="4"/>
  <c r="K1240" i="4"/>
  <c r="J1240" i="4"/>
  <c r="K1239" i="4"/>
  <c r="J1239" i="4"/>
  <c r="K1238" i="4"/>
  <c r="J1238" i="4"/>
  <c r="K1237" i="4"/>
  <c r="J1237" i="4"/>
  <c r="K1236" i="4"/>
  <c r="J1236" i="4"/>
  <c r="K1235" i="4"/>
  <c r="J1235" i="4"/>
  <c r="K1234" i="4"/>
  <c r="J1234" i="4"/>
  <c r="K1233" i="4"/>
  <c r="J1233" i="4"/>
  <c r="K1232" i="4"/>
  <c r="J1232" i="4"/>
  <c r="K1231" i="4"/>
  <c r="J1231" i="4"/>
  <c r="K1230" i="4"/>
  <c r="J1230" i="4"/>
  <c r="K1229" i="4"/>
  <c r="J1229" i="4"/>
  <c r="K1228" i="4"/>
  <c r="J1228" i="4"/>
  <c r="K1227" i="4"/>
  <c r="J1227" i="4"/>
  <c r="K1226" i="4"/>
  <c r="J1226" i="4"/>
  <c r="K1225" i="4"/>
  <c r="J1225" i="4"/>
  <c r="K1224" i="4"/>
  <c r="J1224" i="4"/>
  <c r="K1223" i="4"/>
  <c r="J1223" i="4"/>
  <c r="K1222" i="4"/>
  <c r="J1222" i="4"/>
  <c r="K1221" i="4"/>
  <c r="J1221" i="4"/>
  <c r="K1220" i="4"/>
  <c r="J1220" i="4"/>
  <c r="K1219" i="4"/>
  <c r="J1219" i="4"/>
  <c r="K1218" i="4"/>
  <c r="J1218" i="4"/>
  <c r="K1217" i="4"/>
  <c r="J1217" i="4"/>
  <c r="K1216" i="4"/>
  <c r="J1216" i="4"/>
  <c r="K1215" i="4"/>
  <c r="J1215" i="4"/>
  <c r="K1214" i="4"/>
  <c r="J1214" i="4"/>
  <c r="K1213" i="4"/>
  <c r="J1213" i="4"/>
  <c r="K1212" i="4"/>
  <c r="J1212" i="4"/>
  <c r="K1211" i="4"/>
  <c r="J1211" i="4"/>
  <c r="K1210" i="4"/>
  <c r="J1210" i="4"/>
  <c r="K1209" i="4"/>
  <c r="J1209" i="4"/>
  <c r="K1208" i="4"/>
  <c r="J1208" i="4"/>
  <c r="K1207" i="4"/>
  <c r="J1207" i="4"/>
  <c r="K1206" i="4"/>
  <c r="J1206" i="4"/>
  <c r="K1205" i="4"/>
  <c r="J1205" i="4"/>
  <c r="K1204" i="4"/>
  <c r="J1204" i="4"/>
  <c r="K1203" i="4"/>
  <c r="J1203" i="4"/>
  <c r="K1202" i="4"/>
  <c r="J1202" i="4"/>
  <c r="K1201" i="4"/>
  <c r="J1201" i="4"/>
  <c r="K1200" i="4"/>
  <c r="J1200" i="4"/>
  <c r="K1199" i="4"/>
  <c r="J1199" i="4"/>
  <c r="K1198" i="4"/>
  <c r="J1198" i="4"/>
  <c r="K1197" i="4"/>
  <c r="J1197" i="4"/>
  <c r="K1196" i="4"/>
  <c r="J1196" i="4"/>
  <c r="K1195" i="4"/>
  <c r="J1195" i="4"/>
  <c r="K1194" i="4"/>
  <c r="J1194" i="4"/>
  <c r="K1193" i="4"/>
  <c r="J1193" i="4"/>
  <c r="K1192" i="4"/>
  <c r="J1192" i="4"/>
  <c r="K1191" i="4"/>
  <c r="J1191" i="4"/>
  <c r="K1190" i="4"/>
  <c r="J1190" i="4"/>
  <c r="K1189" i="4"/>
  <c r="J1189" i="4"/>
  <c r="K1188" i="4"/>
  <c r="J1188" i="4"/>
  <c r="K1187" i="4"/>
  <c r="J1187" i="4"/>
  <c r="K1186" i="4"/>
  <c r="J1186" i="4"/>
  <c r="K1185" i="4"/>
  <c r="J1185" i="4"/>
  <c r="K1184" i="4"/>
  <c r="J1184" i="4"/>
  <c r="K1183" i="4"/>
  <c r="J1183" i="4"/>
  <c r="K1182" i="4"/>
  <c r="J1182" i="4"/>
  <c r="K1181" i="4"/>
  <c r="J1181" i="4"/>
  <c r="K1180" i="4"/>
  <c r="J1180" i="4"/>
  <c r="K1179" i="4"/>
  <c r="J1179" i="4"/>
  <c r="K1178" i="4"/>
  <c r="J1178" i="4"/>
  <c r="K1177" i="4"/>
  <c r="J1177" i="4"/>
  <c r="K1176" i="4"/>
  <c r="J1176" i="4"/>
  <c r="K1175" i="4"/>
  <c r="J1175" i="4"/>
  <c r="K1174" i="4"/>
  <c r="J1174" i="4"/>
  <c r="K1173" i="4"/>
  <c r="J1173" i="4"/>
  <c r="K1172" i="4"/>
  <c r="J1172" i="4"/>
  <c r="K1171" i="4"/>
  <c r="J1171" i="4"/>
  <c r="K1170" i="4"/>
  <c r="J1170" i="4"/>
  <c r="K1169" i="4"/>
  <c r="J1169" i="4"/>
  <c r="K1168" i="4"/>
  <c r="J1168" i="4"/>
  <c r="K1167" i="4"/>
  <c r="J1167" i="4"/>
  <c r="K1166" i="4"/>
  <c r="J1166" i="4"/>
  <c r="K1165" i="4"/>
  <c r="J1165" i="4"/>
  <c r="K1164" i="4"/>
  <c r="J1164" i="4"/>
  <c r="K1163" i="4"/>
  <c r="J1163" i="4"/>
  <c r="K1162" i="4"/>
  <c r="J1162" i="4"/>
  <c r="K1161" i="4"/>
  <c r="J1161" i="4"/>
  <c r="K1160" i="4"/>
  <c r="J1160" i="4"/>
  <c r="K1159" i="4"/>
  <c r="J1159" i="4"/>
  <c r="K1158" i="4"/>
  <c r="J1158" i="4"/>
  <c r="K1157" i="4"/>
  <c r="J1157" i="4"/>
  <c r="K1156" i="4"/>
  <c r="J1156" i="4"/>
  <c r="K1155" i="4"/>
  <c r="J1155" i="4"/>
  <c r="K1154" i="4"/>
  <c r="J1154" i="4"/>
  <c r="K1153" i="4"/>
  <c r="J1153" i="4"/>
  <c r="K1152" i="4"/>
  <c r="J1152" i="4"/>
  <c r="K1151" i="4"/>
  <c r="J1151" i="4"/>
  <c r="K1150" i="4"/>
  <c r="J1150" i="4"/>
  <c r="K1149" i="4"/>
  <c r="J1149" i="4"/>
  <c r="K1148" i="4"/>
  <c r="J1148" i="4"/>
  <c r="K1147" i="4"/>
  <c r="J1147" i="4"/>
  <c r="K1146" i="4"/>
  <c r="J1146" i="4"/>
  <c r="K1145" i="4"/>
  <c r="J1145" i="4"/>
  <c r="K1144" i="4"/>
  <c r="J1144" i="4"/>
  <c r="K1143" i="4"/>
  <c r="J1143" i="4"/>
  <c r="K1142" i="4"/>
  <c r="J1142" i="4"/>
  <c r="K1141" i="4"/>
  <c r="J1141" i="4"/>
  <c r="K1140" i="4"/>
  <c r="J1140" i="4"/>
  <c r="K1139" i="4"/>
  <c r="J1139" i="4"/>
  <c r="K1138" i="4"/>
  <c r="J1138" i="4"/>
  <c r="K1137" i="4"/>
  <c r="J1137" i="4"/>
  <c r="K1136" i="4"/>
  <c r="J1136" i="4"/>
  <c r="K1135" i="4"/>
  <c r="J1135" i="4"/>
  <c r="K1134" i="4"/>
  <c r="J1134" i="4"/>
  <c r="K1133" i="4"/>
  <c r="J1133" i="4"/>
  <c r="K1132" i="4"/>
  <c r="J1132" i="4"/>
  <c r="K1131" i="4"/>
  <c r="J1131" i="4"/>
  <c r="K1130" i="4"/>
  <c r="J1130" i="4"/>
  <c r="K1129" i="4"/>
  <c r="J1129" i="4"/>
  <c r="K1128" i="4"/>
  <c r="J1128" i="4"/>
  <c r="K1127" i="4"/>
  <c r="J1127" i="4"/>
  <c r="K1126" i="4"/>
  <c r="J1126" i="4"/>
  <c r="K1125" i="4"/>
  <c r="J1125" i="4"/>
  <c r="K1124" i="4"/>
  <c r="J1124" i="4"/>
  <c r="K1123" i="4"/>
  <c r="J1123" i="4"/>
  <c r="K1122" i="4"/>
  <c r="J1122" i="4"/>
  <c r="K1121" i="4"/>
  <c r="J1121" i="4"/>
  <c r="K1120" i="4"/>
  <c r="J1120" i="4"/>
  <c r="K1119" i="4"/>
  <c r="J1119" i="4"/>
  <c r="K1118" i="4"/>
  <c r="J1118" i="4"/>
  <c r="K1117" i="4"/>
  <c r="J1117" i="4"/>
  <c r="K1116" i="4"/>
  <c r="J1116" i="4"/>
  <c r="K1115" i="4"/>
  <c r="J1115" i="4"/>
  <c r="K1114" i="4"/>
  <c r="J1114" i="4"/>
  <c r="K1113" i="4"/>
  <c r="J1113" i="4"/>
  <c r="K1112" i="4"/>
  <c r="J1112" i="4"/>
  <c r="K1111" i="4"/>
  <c r="J1111" i="4"/>
  <c r="K1110" i="4"/>
  <c r="J1110" i="4"/>
  <c r="K1109" i="4"/>
  <c r="J1109" i="4"/>
  <c r="K1108" i="4"/>
  <c r="J1108" i="4"/>
  <c r="K1107" i="4"/>
  <c r="J1107" i="4"/>
  <c r="K1106" i="4"/>
  <c r="J1106" i="4"/>
  <c r="K1105" i="4"/>
  <c r="J1105" i="4"/>
  <c r="K1104" i="4"/>
  <c r="J1104" i="4"/>
  <c r="K1103" i="4"/>
  <c r="J1103" i="4"/>
  <c r="K1102" i="4"/>
  <c r="J1102" i="4"/>
  <c r="K1101" i="4"/>
  <c r="J1101" i="4"/>
  <c r="K1100" i="4"/>
  <c r="J1100" i="4"/>
  <c r="K1099" i="4"/>
  <c r="J1099" i="4"/>
  <c r="K1098" i="4"/>
  <c r="J1098" i="4"/>
  <c r="K1097" i="4"/>
  <c r="J1097" i="4"/>
  <c r="K1096" i="4"/>
  <c r="J1096" i="4"/>
  <c r="K1095" i="4"/>
  <c r="J1095" i="4"/>
  <c r="K1094" i="4"/>
  <c r="J1094" i="4"/>
  <c r="K1093" i="4"/>
  <c r="J1093" i="4"/>
  <c r="K1092" i="4"/>
  <c r="J1092" i="4"/>
  <c r="K1091" i="4"/>
  <c r="J1091" i="4"/>
  <c r="K1090" i="4"/>
  <c r="J1090" i="4"/>
  <c r="K1089" i="4"/>
  <c r="J1089" i="4"/>
  <c r="K1088" i="4"/>
  <c r="J1088" i="4"/>
  <c r="K1087" i="4"/>
  <c r="J1087" i="4"/>
  <c r="K1086" i="4"/>
  <c r="J1086" i="4"/>
  <c r="K1085" i="4"/>
  <c r="J1085" i="4"/>
  <c r="K1084" i="4"/>
  <c r="J1084" i="4"/>
  <c r="K1083" i="4"/>
  <c r="J1083" i="4"/>
  <c r="K1082" i="4"/>
  <c r="J1082" i="4"/>
  <c r="K1081" i="4"/>
  <c r="J1081" i="4"/>
  <c r="K1080" i="4"/>
  <c r="J1080" i="4"/>
  <c r="K1079" i="4"/>
  <c r="J1079" i="4"/>
  <c r="K1078" i="4"/>
  <c r="J1078" i="4"/>
  <c r="K1077" i="4"/>
  <c r="J1077" i="4"/>
  <c r="K1076" i="4"/>
  <c r="J1076" i="4"/>
  <c r="K1075" i="4"/>
  <c r="J1075" i="4"/>
  <c r="K1074" i="4"/>
  <c r="J1074" i="4"/>
  <c r="K1073" i="4"/>
  <c r="J1073" i="4"/>
  <c r="K1072" i="4"/>
  <c r="J1072" i="4"/>
  <c r="K1071" i="4"/>
  <c r="J1071" i="4"/>
  <c r="K1070" i="4"/>
  <c r="J1070" i="4"/>
  <c r="K1069" i="4"/>
  <c r="J1069" i="4"/>
  <c r="K1068" i="4"/>
  <c r="J1068" i="4"/>
  <c r="K1067" i="4"/>
  <c r="J1067" i="4"/>
  <c r="K1066" i="4"/>
  <c r="J1066" i="4"/>
  <c r="K1065" i="4"/>
  <c r="J1065" i="4"/>
  <c r="K1064" i="4"/>
  <c r="J1064" i="4"/>
  <c r="K1063" i="4"/>
  <c r="J1063" i="4"/>
  <c r="K1062" i="4"/>
  <c r="J1062" i="4"/>
  <c r="K1061" i="4"/>
  <c r="J1061" i="4"/>
  <c r="K1060" i="4"/>
  <c r="J1060" i="4"/>
  <c r="K1059" i="4"/>
  <c r="J1059" i="4"/>
  <c r="K1058" i="4"/>
  <c r="J1058" i="4"/>
  <c r="K1057" i="4"/>
  <c r="J1057" i="4"/>
  <c r="K1056" i="4"/>
  <c r="J1056" i="4"/>
  <c r="K1055" i="4"/>
  <c r="J1055" i="4"/>
  <c r="K1054" i="4"/>
  <c r="J1054" i="4"/>
  <c r="K1053" i="4"/>
  <c r="J1053" i="4"/>
  <c r="K1052" i="4"/>
  <c r="J1052" i="4"/>
  <c r="K1051" i="4"/>
  <c r="J1051" i="4"/>
  <c r="K1050" i="4"/>
  <c r="J1050" i="4"/>
  <c r="K1049" i="4"/>
  <c r="J1049" i="4"/>
  <c r="K1048" i="4"/>
  <c r="J1048" i="4"/>
  <c r="K1047" i="4"/>
  <c r="J1047" i="4"/>
  <c r="K1046" i="4"/>
  <c r="J1046" i="4"/>
  <c r="K1045" i="4"/>
  <c r="J1045" i="4"/>
  <c r="K1044" i="4"/>
  <c r="J1044" i="4"/>
  <c r="K1043" i="4"/>
  <c r="J1043" i="4"/>
  <c r="K1042" i="4"/>
  <c r="J1042" i="4"/>
  <c r="K1041" i="4"/>
  <c r="J1041" i="4"/>
  <c r="K1040" i="4"/>
  <c r="J1040" i="4"/>
  <c r="K1039" i="4"/>
  <c r="J1039" i="4"/>
  <c r="K1038" i="4"/>
  <c r="J1038" i="4"/>
  <c r="K1037" i="4"/>
  <c r="J1037" i="4"/>
  <c r="K1036" i="4"/>
  <c r="J1036" i="4"/>
  <c r="K1035" i="4"/>
  <c r="J1035" i="4"/>
  <c r="K1034" i="4"/>
  <c r="J1034" i="4"/>
  <c r="K1033" i="4"/>
  <c r="J1033" i="4"/>
  <c r="K1032" i="4"/>
  <c r="J1032" i="4"/>
  <c r="K1031" i="4"/>
  <c r="J1031" i="4"/>
  <c r="K1030" i="4"/>
  <c r="J1030" i="4"/>
  <c r="K1029" i="4"/>
  <c r="J1029" i="4"/>
  <c r="K1028" i="4"/>
  <c r="J1028" i="4"/>
  <c r="K1027" i="4"/>
  <c r="J1027" i="4"/>
  <c r="K1026" i="4"/>
  <c r="J1026" i="4"/>
  <c r="K1025" i="4"/>
  <c r="J1025" i="4"/>
  <c r="K1024" i="4"/>
  <c r="J1024" i="4"/>
  <c r="K1023" i="4"/>
  <c r="J1023" i="4"/>
  <c r="K1022" i="4"/>
  <c r="J1022" i="4"/>
  <c r="K1021" i="4"/>
  <c r="J1021" i="4"/>
  <c r="K1020" i="4"/>
  <c r="J1020" i="4"/>
  <c r="K1019" i="4"/>
  <c r="J1019" i="4"/>
  <c r="K1018" i="4"/>
  <c r="J1018" i="4"/>
  <c r="K1017" i="4"/>
  <c r="J1017" i="4"/>
  <c r="K1016" i="4"/>
  <c r="J1016" i="4"/>
  <c r="K1015" i="4"/>
  <c r="J1015" i="4"/>
  <c r="K1014" i="4"/>
  <c r="J1014" i="4"/>
  <c r="K1013" i="4"/>
  <c r="J1013" i="4"/>
  <c r="K1012" i="4"/>
  <c r="J1012" i="4"/>
  <c r="K1011" i="4"/>
  <c r="J1011" i="4"/>
  <c r="K1010" i="4"/>
  <c r="J1010" i="4"/>
  <c r="K1009" i="4"/>
  <c r="J1009" i="4"/>
  <c r="K1008" i="4"/>
  <c r="J1008" i="4"/>
  <c r="K1007" i="4"/>
  <c r="J1007" i="4"/>
  <c r="K1006" i="4"/>
  <c r="J1006" i="4"/>
  <c r="K1005" i="4"/>
  <c r="J1005" i="4"/>
  <c r="K1004" i="4"/>
  <c r="J1004" i="4"/>
  <c r="K1003" i="4"/>
  <c r="J1003" i="4"/>
  <c r="K1002" i="4"/>
  <c r="J1002" i="4"/>
  <c r="K1001" i="4"/>
  <c r="J1001" i="4"/>
  <c r="K1000" i="4"/>
  <c r="J1000" i="4"/>
  <c r="K999" i="4"/>
  <c r="J999" i="4"/>
  <c r="K998" i="4"/>
  <c r="J998" i="4"/>
  <c r="K997" i="4"/>
  <c r="J997" i="4"/>
  <c r="K996" i="4"/>
  <c r="J996" i="4"/>
  <c r="K995" i="4"/>
  <c r="J995" i="4"/>
  <c r="K994" i="4"/>
  <c r="J994" i="4"/>
  <c r="K993" i="4"/>
  <c r="J993" i="4"/>
  <c r="K992" i="4"/>
  <c r="J992" i="4"/>
  <c r="K991" i="4"/>
  <c r="J991" i="4"/>
  <c r="K990" i="4"/>
  <c r="J990" i="4"/>
  <c r="K989" i="4"/>
  <c r="J989" i="4"/>
  <c r="K988" i="4"/>
  <c r="J988" i="4"/>
  <c r="K987" i="4"/>
  <c r="J987" i="4"/>
  <c r="K986" i="4"/>
  <c r="J986" i="4"/>
  <c r="K985" i="4"/>
  <c r="J985" i="4"/>
  <c r="K984" i="4"/>
  <c r="J984" i="4"/>
  <c r="K983" i="4"/>
  <c r="J983" i="4"/>
  <c r="K982" i="4"/>
  <c r="J982" i="4"/>
  <c r="K981" i="4"/>
  <c r="J981" i="4"/>
  <c r="K980" i="4"/>
  <c r="J980" i="4"/>
  <c r="K979" i="4"/>
  <c r="J979" i="4"/>
  <c r="K978" i="4"/>
  <c r="J978" i="4"/>
  <c r="K977" i="4"/>
  <c r="J977" i="4"/>
  <c r="K976" i="4"/>
  <c r="J976" i="4"/>
  <c r="K975" i="4"/>
  <c r="J975" i="4"/>
  <c r="K974" i="4"/>
  <c r="J974" i="4"/>
  <c r="K973" i="4"/>
  <c r="J973" i="4"/>
  <c r="K972" i="4"/>
  <c r="J972" i="4"/>
  <c r="K971" i="4"/>
  <c r="J971" i="4"/>
  <c r="K970" i="4"/>
  <c r="J970" i="4"/>
  <c r="K969" i="4"/>
  <c r="J969" i="4"/>
  <c r="K968" i="4"/>
  <c r="J968" i="4"/>
  <c r="K967" i="4"/>
  <c r="J967" i="4"/>
  <c r="K966" i="4"/>
  <c r="J966" i="4"/>
  <c r="K965" i="4"/>
  <c r="J965" i="4"/>
  <c r="K964" i="4"/>
  <c r="J964" i="4"/>
  <c r="K963" i="4"/>
  <c r="J963" i="4"/>
  <c r="K962" i="4"/>
  <c r="J962" i="4"/>
  <c r="K961" i="4"/>
  <c r="J961" i="4"/>
  <c r="K960" i="4"/>
  <c r="J960" i="4"/>
  <c r="K959" i="4"/>
  <c r="J959" i="4"/>
  <c r="K958" i="4"/>
  <c r="J958" i="4"/>
  <c r="K957" i="4"/>
  <c r="J957" i="4"/>
  <c r="K956" i="4"/>
  <c r="J956" i="4"/>
  <c r="K955" i="4"/>
  <c r="J955" i="4"/>
  <c r="K954" i="4"/>
  <c r="J954" i="4"/>
  <c r="K953" i="4"/>
  <c r="J953" i="4"/>
  <c r="K952" i="4"/>
  <c r="J952" i="4"/>
  <c r="K951" i="4"/>
  <c r="J951" i="4"/>
  <c r="K950" i="4"/>
  <c r="J950" i="4"/>
  <c r="K949" i="4"/>
  <c r="J949" i="4"/>
  <c r="K948" i="4"/>
  <c r="J948" i="4"/>
  <c r="K947" i="4"/>
  <c r="J947" i="4"/>
  <c r="K946" i="4"/>
  <c r="J946" i="4"/>
  <c r="K945" i="4"/>
  <c r="J945" i="4"/>
  <c r="K944" i="4"/>
  <c r="J944" i="4"/>
  <c r="K943" i="4"/>
  <c r="J943" i="4"/>
  <c r="K942" i="4"/>
  <c r="J942" i="4"/>
  <c r="K941" i="4"/>
  <c r="J941" i="4"/>
  <c r="K940" i="4"/>
  <c r="J940" i="4"/>
  <c r="K939" i="4"/>
  <c r="J939" i="4"/>
  <c r="K938" i="4"/>
  <c r="J938" i="4"/>
  <c r="K937" i="4"/>
  <c r="J937" i="4"/>
  <c r="K936" i="4"/>
  <c r="J936" i="4"/>
  <c r="K935" i="4"/>
  <c r="J935" i="4"/>
  <c r="K934" i="4"/>
  <c r="J934" i="4"/>
  <c r="K933" i="4"/>
  <c r="J933" i="4"/>
  <c r="K932" i="4"/>
  <c r="J932" i="4"/>
  <c r="K931" i="4"/>
  <c r="J931" i="4"/>
  <c r="K930" i="4"/>
  <c r="J930" i="4"/>
  <c r="K929" i="4"/>
  <c r="J929" i="4"/>
  <c r="K928" i="4"/>
  <c r="J928" i="4"/>
  <c r="K927" i="4"/>
  <c r="J927" i="4"/>
  <c r="K926" i="4"/>
  <c r="J926" i="4"/>
  <c r="K925" i="4"/>
  <c r="J925" i="4"/>
  <c r="K924" i="4"/>
  <c r="J924" i="4"/>
  <c r="K923" i="4"/>
  <c r="J923" i="4"/>
  <c r="K922" i="4"/>
  <c r="J922" i="4"/>
  <c r="K921" i="4"/>
  <c r="J921" i="4"/>
  <c r="K920" i="4"/>
  <c r="J920" i="4"/>
  <c r="K919" i="4"/>
  <c r="J919" i="4"/>
  <c r="K918" i="4"/>
  <c r="J918" i="4"/>
  <c r="K917" i="4"/>
  <c r="J917" i="4"/>
  <c r="K916" i="4"/>
  <c r="J916" i="4"/>
  <c r="K915" i="4"/>
  <c r="J915" i="4"/>
  <c r="K914" i="4"/>
  <c r="J914" i="4"/>
  <c r="K913" i="4"/>
  <c r="J913" i="4"/>
  <c r="K912" i="4"/>
  <c r="J912" i="4"/>
  <c r="K911" i="4"/>
  <c r="J911" i="4"/>
  <c r="K910" i="4"/>
  <c r="J910" i="4"/>
  <c r="K909" i="4"/>
  <c r="J909" i="4"/>
  <c r="K908" i="4"/>
  <c r="J908" i="4"/>
  <c r="K907" i="4"/>
  <c r="J907" i="4"/>
  <c r="K906" i="4"/>
  <c r="J906" i="4"/>
  <c r="K905" i="4"/>
  <c r="J905" i="4"/>
  <c r="K904" i="4"/>
  <c r="J904" i="4"/>
  <c r="K903" i="4"/>
  <c r="J903" i="4"/>
  <c r="K902" i="4"/>
  <c r="J902" i="4"/>
  <c r="K901" i="4"/>
  <c r="J901" i="4"/>
  <c r="K900" i="4"/>
  <c r="J900" i="4"/>
  <c r="K899" i="4"/>
  <c r="J899" i="4"/>
  <c r="K898" i="4"/>
  <c r="J898" i="4"/>
  <c r="K897" i="4"/>
  <c r="J897" i="4"/>
  <c r="K896" i="4"/>
  <c r="J896" i="4"/>
  <c r="K895" i="4"/>
  <c r="J895" i="4"/>
  <c r="K894" i="4"/>
  <c r="J894" i="4"/>
  <c r="K893" i="4"/>
  <c r="J893" i="4"/>
  <c r="K892" i="4"/>
  <c r="J892" i="4"/>
  <c r="K891" i="4"/>
  <c r="J891" i="4"/>
  <c r="K890" i="4"/>
  <c r="J890" i="4"/>
  <c r="K889" i="4"/>
  <c r="J889" i="4"/>
  <c r="K888" i="4"/>
  <c r="J888" i="4"/>
  <c r="K887" i="4"/>
  <c r="J887" i="4"/>
  <c r="K886" i="4"/>
  <c r="J886" i="4"/>
  <c r="K885" i="4"/>
  <c r="J885" i="4"/>
  <c r="K884" i="4"/>
  <c r="J884" i="4"/>
  <c r="K883" i="4"/>
  <c r="J883" i="4"/>
  <c r="K882" i="4"/>
  <c r="J882" i="4"/>
  <c r="K881" i="4"/>
  <c r="J881" i="4"/>
  <c r="K880" i="4"/>
  <c r="J880" i="4"/>
  <c r="K879" i="4"/>
  <c r="J879" i="4"/>
  <c r="K878" i="4"/>
  <c r="J878" i="4"/>
  <c r="K877" i="4"/>
  <c r="J877" i="4"/>
  <c r="K876" i="4"/>
  <c r="J876" i="4"/>
  <c r="K875" i="4"/>
  <c r="J875" i="4"/>
  <c r="K874" i="4"/>
  <c r="J874" i="4"/>
  <c r="K873" i="4"/>
  <c r="J873" i="4"/>
  <c r="K872" i="4"/>
  <c r="J872" i="4"/>
  <c r="K871" i="4"/>
  <c r="J871" i="4"/>
  <c r="K870" i="4"/>
  <c r="J870" i="4"/>
  <c r="K869" i="4"/>
  <c r="J869" i="4"/>
  <c r="K868" i="4"/>
  <c r="J868" i="4"/>
  <c r="K867" i="4"/>
  <c r="J867" i="4"/>
  <c r="K866" i="4"/>
  <c r="J866" i="4"/>
  <c r="K865" i="4"/>
  <c r="J865" i="4"/>
  <c r="K864" i="4"/>
  <c r="J864" i="4"/>
  <c r="K863" i="4"/>
  <c r="J863" i="4"/>
  <c r="K862" i="4"/>
  <c r="J862" i="4"/>
  <c r="K861" i="4"/>
  <c r="J861" i="4"/>
  <c r="K860" i="4"/>
  <c r="J860" i="4"/>
  <c r="K859" i="4"/>
  <c r="J859" i="4"/>
  <c r="K858" i="4"/>
  <c r="J858" i="4"/>
  <c r="K857" i="4"/>
  <c r="J857" i="4"/>
  <c r="K856" i="4"/>
  <c r="J856" i="4"/>
  <c r="K855" i="4"/>
  <c r="J855" i="4"/>
  <c r="K854" i="4"/>
  <c r="J854" i="4"/>
  <c r="K853" i="4"/>
  <c r="J853" i="4"/>
  <c r="K852" i="4"/>
  <c r="J852" i="4"/>
  <c r="K851" i="4"/>
  <c r="J851" i="4"/>
  <c r="K850" i="4"/>
  <c r="J850" i="4"/>
  <c r="K849" i="4"/>
  <c r="J849" i="4"/>
  <c r="K848" i="4"/>
  <c r="J848" i="4"/>
  <c r="K847" i="4"/>
  <c r="J847" i="4"/>
  <c r="K846" i="4"/>
  <c r="J846" i="4"/>
  <c r="K845" i="4"/>
  <c r="J845" i="4"/>
  <c r="K844" i="4"/>
  <c r="J844" i="4"/>
  <c r="K843" i="4"/>
  <c r="J843" i="4"/>
  <c r="K842" i="4"/>
  <c r="J842" i="4"/>
  <c r="K841" i="4"/>
  <c r="J841" i="4"/>
  <c r="K840" i="4"/>
  <c r="J840" i="4"/>
  <c r="K839" i="4"/>
  <c r="J839" i="4"/>
  <c r="K838" i="4"/>
  <c r="J838" i="4"/>
  <c r="K837" i="4"/>
  <c r="J837" i="4"/>
  <c r="K836" i="4"/>
  <c r="J836" i="4"/>
  <c r="K835" i="4"/>
  <c r="J835" i="4"/>
  <c r="K834" i="4"/>
  <c r="J834" i="4"/>
  <c r="K833" i="4"/>
  <c r="J833" i="4"/>
  <c r="K832" i="4"/>
  <c r="J832" i="4"/>
  <c r="K831" i="4"/>
  <c r="J831" i="4"/>
  <c r="K830" i="4"/>
  <c r="J830" i="4"/>
  <c r="K829" i="4"/>
  <c r="J829" i="4"/>
  <c r="K828" i="4"/>
  <c r="J828" i="4"/>
  <c r="K827" i="4"/>
  <c r="J827" i="4"/>
  <c r="K826" i="4"/>
  <c r="J826" i="4"/>
  <c r="K825" i="4"/>
  <c r="J825" i="4"/>
  <c r="K824" i="4"/>
  <c r="J824" i="4"/>
  <c r="K823" i="4"/>
  <c r="J823" i="4"/>
  <c r="K822" i="4"/>
  <c r="J822" i="4"/>
  <c r="K821" i="4"/>
  <c r="J821" i="4"/>
  <c r="K820" i="4"/>
  <c r="J820" i="4"/>
  <c r="K819" i="4"/>
  <c r="J819" i="4"/>
  <c r="K818" i="4"/>
  <c r="J818" i="4"/>
  <c r="K817" i="4"/>
  <c r="J817" i="4"/>
  <c r="K816" i="4"/>
  <c r="J816" i="4"/>
  <c r="K815" i="4"/>
  <c r="J815" i="4"/>
  <c r="K814" i="4"/>
  <c r="J814" i="4"/>
  <c r="K813" i="4"/>
  <c r="J813" i="4"/>
  <c r="K812" i="4"/>
  <c r="J812" i="4"/>
  <c r="K811" i="4"/>
  <c r="J811" i="4"/>
  <c r="K810" i="4"/>
  <c r="J810" i="4"/>
  <c r="K809" i="4"/>
  <c r="J809" i="4"/>
  <c r="K808" i="4"/>
  <c r="J808" i="4"/>
  <c r="K807" i="4"/>
  <c r="J807" i="4"/>
  <c r="K806" i="4"/>
  <c r="J806" i="4"/>
  <c r="K805" i="4"/>
  <c r="J805" i="4"/>
  <c r="K804" i="4"/>
  <c r="J804" i="4"/>
  <c r="K803" i="4"/>
  <c r="J803" i="4"/>
  <c r="K802" i="4"/>
  <c r="J802" i="4"/>
  <c r="K801" i="4"/>
  <c r="J801" i="4"/>
  <c r="K800" i="4"/>
  <c r="J800" i="4"/>
  <c r="K799" i="4"/>
  <c r="J799" i="4"/>
  <c r="K798" i="4"/>
  <c r="J798" i="4"/>
  <c r="K797" i="4"/>
  <c r="J797" i="4"/>
  <c r="K796" i="4"/>
  <c r="J796" i="4"/>
  <c r="K795" i="4"/>
  <c r="J795" i="4"/>
  <c r="K794" i="4"/>
  <c r="J794" i="4"/>
  <c r="K793" i="4"/>
  <c r="J793" i="4"/>
  <c r="K792" i="4"/>
  <c r="J792" i="4"/>
  <c r="K791" i="4"/>
  <c r="J791" i="4"/>
  <c r="K790" i="4"/>
  <c r="J790" i="4"/>
  <c r="K789" i="4"/>
  <c r="J789" i="4"/>
  <c r="K788" i="4"/>
  <c r="J788" i="4"/>
  <c r="K787" i="4"/>
  <c r="J787" i="4"/>
  <c r="K786" i="4"/>
  <c r="J786" i="4"/>
  <c r="K785" i="4"/>
  <c r="J785" i="4"/>
  <c r="K784" i="4"/>
  <c r="J784" i="4"/>
  <c r="K783" i="4"/>
  <c r="J783" i="4"/>
  <c r="K782" i="4"/>
  <c r="J782" i="4"/>
  <c r="K781" i="4"/>
  <c r="J781" i="4"/>
  <c r="K780" i="4"/>
  <c r="J780" i="4"/>
  <c r="K779" i="4"/>
  <c r="J779" i="4"/>
  <c r="K778" i="4"/>
  <c r="J778" i="4"/>
  <c r="K777" i="4"/>
  <c r="J777" i="4"/>
  <c r="K776" i="4"/>
  <c r="J776" i="4"/>
  <c r="K775" i="4"/>
  <c r="J775" i="4"/>
  <c r="K774" i="4"/>
  <c r="J774" i="4"/>
  <c r="K773" i="4"/>
  <c r="J773" i="4"/>
  <c r="K772" i="4"/>
  <c r="J772" i="4"/>
  <c r="K771" i="4"/>
  <c r="J771" i="4"/>
  <c r="K770" i="4"/>
  <c r="J770" i="4"/>
  <c r="K769" i="4"/>
  <c r="J769" i="4"/>
  <c r="K768" i="4"/>
  <c r="J768" i="4"/>
  <c r="K767" i="4"/>
  <c r="J767" i="4"/>
  <c r="K766" i="4"/>
  <c r="J766" i="4"/>
  <c r="K765" i="4"/>
  <c r="J765" i="4"/>
  <c r="K764" i="4"/>
  <c r="J764" i="4"/>
  <c r="K763" i="4"/>
  <c r="J763" i="4"/>
  <c r="K762" i="4"/>
  <c r="J762" i="4"/>
  <c r="K761" i="4"/>
  <c r="J761" i="4"/>
  <c r="K760" i="4"/>
  <c r="J760" i="4"/>
  <c r="K759" i="4"/>
  <c r="J759" i="4"/>
  <c r="K758" i="4"/>
  <c r="J758" i="4"/>
  <c r="K757" i="4"/>
  <c r="J757" i="4"/>
  <c r="K756" i="4"/>
  <c r="J756" i="4"/>
  <c r="K755" i="4"/>
  <c r="J755" i="4"/>
  <c r="K754" i="4"/>
  <c r="J754" i="4"/>
  <c r="K753" i="4"/>
  <c r="J753" i="4"/>
  <c r="K752" i="4"/>
  <c r="J752" i="4"/>
  <c r="K751" i="4"/>
  <c r="J751" i="4"/>
  <c r="K750" i="4"/>
  <c r="J750" i="4"/>
  <c r="K749" i="4"/>
  <c r="J749" i="4"/>
  <c r="K748" i="4"/>
  <c r="J748" i="4"/>
  <c r="K747" i="4"/>
  <c r="J747" i="4"/>
  <c r="K746" i="4"/>
  <c r="J746" i="4"/>
  <c r="K745" i="4"/>
  <c r="J745" i="4"/>
  <c r="K744" i="4"/>
  <c r="J744" i="4"/>
  <c r="K743" i="4"/>
  <c r="J743" i="4"/>
  <c r="K742" i="4"/>
  <c r="J742" i="4"/>
  <c r="K741" i="4"/>
  <c r="J741" i="4"/>
  <c r="K740" i="4"/>
  <c r="J740" i="4"/>
  <c r="K739" i="4"/>
  <c r="J739" i="4"/>
  <c r="K738" i="4"/>
  <c r="J738" i="4"/>
  <c r="K737" i="4"/>
  <c r="J737" i="4"/>
  <c r="K736" i="4"/>
  <c r="J736" i="4"/>
  <c r="K735" i="4"/>
  <c r="J735" i="4"/>
  <c r="K734" i="4"/>
  <c r="J734" i="4"/>
  <c r="K733" i="4"/>
  <c r="J733" i="4"/>
  <c r="K732" i="4"/>
  <c r="J732" i="4"/>
  <c r="K731" i="4"/>
  <c r="J731" i="4"/>
  <c r="K730" i="4"/>
  <c r="J730" i="4"/>
  <c r="K729" i="4"/>
  <c r="J729" i="4"/>
  <c r="K728" i="4"/>
  <c r="J728" i="4"/>
  <c r="K727" i="4"/>
  <c r="J727" i="4"/>
  <c r="K726" i="4"/>
  <c r="J726" i="4"/>
  <c r="K725" i="4"/>
  <c r="J725" i="4"/>
  <c r="K724" i="4"/>
  <c r="J724" i="4"/>
  <c r="K723" i="4"/>
  <c r="J723" i="4"/>
  <c r="K722" i="4"/>
  <c r="J722" i="4"/>
  <c r="K721" i="4"/>
  <c r="J721" i="4"/>
  <c r="K720" i="4"/>
  <c r="J720" i="4"/>
  <c r="K719" i="4"/>
  <c r="J719" i="4"/>
  <c r="K718" i="4"/>
  <c r="J718" i="4"/>
  <c r="K717" i="4"/>
  <c r="J717" i="4"/>
  <c r="K716" i="4"/>
  <c r="J716" i="4"/>
  <c r="K715" i="4"/>
  <c r="J715" i="4"/>
  <c r="K714" i="4"/>
  <c r="J714" i="4"/>
  <c r="K713" i="4"/>
  <c r="J713" i="4"/>
  <c r="K712" i="4"/>
  <c r="J712" i="4"/>
  <c r="K711" i="4"/>
  <c r="J711" i="4"/>
  <c r="K710" i="4"/>
  <c r="J710" i="4"/>
  <c r="K709" i="4"/>
  <c r="J709" i="4"/>
  <c r="K708" i="4"/>
  <c r="J708" i="4"/>
  <c r="K707" i="4"/>
  <c r="J707" i="4"/>
  <c r="K706" i="4"/>
  <c r="J706" i="4"/>
  <c r="K705" i="4"/>
  <c r="J705" i="4"/>
  <c r="K704" i="4"/>
  <c r="J704" i="4"/>
  <c r="K703" i="4"/>
  <c r="J703" i="4"/>
  <c r="K702" i="4"/>
  <c r="J702" i="4"/>
  <c r="K701" i="4"/>
  <c r="J701" i="4"/>
  <c r="K700" i="4"/>
  <c r="J700" i="4"/>
  <c r="K699" i="4"/>
  <c r="J699" i="4"/>
  <c r="K698" i="4"/>
  <c r="J698" i="4"/>
  <c r="K697" i="4"/>
  <c r="J697" i="4"/>
  <c r="K696" i="4"/>
  <c r="J696" i="4"/>
  <c r="K695" i="4"/>
  <c r="J695" i="4"/>
  <c r="K694" i="4"/>
  <c r="J694" i="4"/>
  <c r="K693" i="4"/>
  <c r="J693" i="4"/>
  <c r="K692" i="4"/>
  <c r="J692" i="4"/>
  <c r="K691" i="4"/>
  <c r="J691" i="4"/>
  <c r="K690" i="4"/>
  <c r="J690" i="4"/>
  <c r="K689" i="4"/>
  <c r="J689" i="4"/>
  <c r="K688" i="4"/>
  <c r="J688" i="4"/>
  <c r="K687" i="4"/>
  <c r="J687" i="4"/>
  <c r="K686" i="4"/>
  <c r="J686" i="4"/>
  <c r="K685" i="4"/>
  <c r="J685" i="4"/>
  <c r="K684" i="4"/>
  <c r="J684" i="4"/>
  <c r="K683" i="4"/>
  <c r="J683" i="4"/>
  <c r="K682" i="4"/>
  <c r="J682" i="4"/>
  <c r="K681" i="4"/>
  <c r="J681" i="4"/>
  <c r="K680" i="4"/>
  <c r="J680" i="4"/>
  <c r="K679" i="4"/>
  <c r="J679" i="4"/>
  <c r="K678" i="4"/>
  <c r="J678" i="4"/>
  <c r="K677" i="4"/>
  <c r="J677" i="4"/>
  <c r="K676" i="4"/>
  <c r="J676" i="4"/>
  <c r="K675" i="4"/>
  <c r="J675" i="4"/>
  <c r="K674" i="4"/>
  <c r="J674" i="4"/>
  <c r="K673" i="4"/>
  <c r="J673" i="4"/>
  <c r="K672" i="4"/>
  <c r="J672" i="4"/>
  <c r="K671" i="4"/>
  <c r="J671" i="4"/>
  <c r="K670" i="4"/>
  <c r="J670" i="4"/>
  <c r="K669" i="4"/>
  <c r="J669" i="4"/>
  <c r="K668" i="4"/>
  <c r="J668" i="4"/>
  <c r="K667" i="4"/>
  <c r="J667" i="4"/>
  <c r="K666" i="4"/>
  <c r="J666" i="4"/>
  <c r="K665" i="4"/>
  <c r="J665" i="4"/>
  <c r="K664" i="4"/>
  <c r="J664" i="4"/>
  <c r="K663" i="4"/>
  <c r="J663" i="4"/>
  <c r="K662" i="4"/>
  <c r="J662" i="4"/>
  <c r="K661" i="4"/>
  <c r="J661" i="4"/>
  <c r="K660" i="4"/>
  <c r="J660" i="4"/>
  <c r="K659" i="4"/>
  <c r="J659" i="4"/>
  <c r="K658" i="4"/>
  <c r="J658" i="4"/>
  <c r="K657" i="4"/>
  <c r="J657" i="4"/>
  <c r="K656" i="4"/>
  <c r="J656" i="4"/>
  <c r="K655" i="4"/>
  <c r="J655" i="4"/>
  <c r="K654" i="4"/>
  <c r="J654" i="4"/>
  <c r="K653" i="4"/>
  <c r="J653" i="4"/>
  <c r="K652" i="4"/>
  <c r="J652" i="4"/>
  <c r="K651" i="4"/>
  <c r="J651" i="4"/>
  <c r="K650" i="4"/>
  <c r="J650" i="4"/>
  <c r="K649" i="4"/>
  <c r="J649" i="4"/>
  <c r="K648" i="4"/>
  <c r="J648" i="4"/>
  <c r="K647" i="4"/>
  <c r="J647" i="4"/>
  <c r="K646" i="4"/>
  <c r="J646" i="4"/>
  <c r="K645" i="4"/>
  <c r="J645" i="4"/>
  <c r="K644" i="4"/>
  <c r="J644" i="4"/>
  <c r="K643" i="4"/>
  <c r="J643" i="4"/>
  <c r="K642" i="4"/>
  <c r="J642" i="4"/>
  <c r="K641" i="4"/>
  <c r="J641" i="4"/>
  <c r="K640" i="4"/>
  <c r="J640" i="4"/>
  <c r="K639" i="4"/>
  <c r="J639" i="4"/>
  <c r="K638" i="4"/>
  <c r="J638" i="4"/>
  <c r="K637" i="4"/>
  <c r="J637" i="4"/>
  <c r="K636" i="4"/>
  <c r="J636" i="4"/>
  <c r="K635" i="4"/>
  <c r="J635" i="4"/>
  <c r="K634" i="4"/>
  <c r="J634" i="4"/>
  <c r="K633" i="4"/>
  <c r="J633" i="4"/>
  <c r="K632" i="4"/>
  <c r="J632" i="4"/>
  <c r="K631" i="4"/>
  <c r="J631" i="4"/>
  <c r="K630" i="4"/>
  <c r="J630" i="4"/>
  <c r="K629" i="4"/>
  <c r="J629" i="4"/>
  <c r="K628" i="4"/>
  <c r="J628" i="4"/>
  <c r="K627" i="4"/>
  <c r="J627" i="4"/>
  <c r="K626" i="4"/>
  <c r="J626" i="4"/>
  <c r="K625" i="4"/>
  <c r="J625" i="4"/>
  <c r="K624" i="4"/>
  <c r="J624" i="4"/>
  <c r="K623" i="4"/>
  <c r="J623" i="4"/>
  <c r="K622" i="4"/>
  <c r="J622" i="4"/>
  <c r="K621" i="4"/>
  <c r="J621" i="4"/>
  <c r="K620" i="4"/>
  <c r="J620" i="4"/>
  <c r="K619" i="4"/>
  <c r="J619" i="4"/>
  <c r="K618" i="4"/>
  <c r="J618" i="4"/>
  <c r="K617" i="4"/>
  <c r="J617" i="4"/>
  <c r="K616" i="4"/>
  <c r="J616" i="4"/>
  <c r="K615" i="4"/>
  <c r="J615" i="4"/>
  <c r="K614" i="4"/>
  <c r="J614" i="4"/>
  <c r="K613" i="4"/>
  <c r="J613" i="4"/>
  <c r="K612" i="4"/>
  <c r="J612" i="4"/>
  <c r="K611" i="4"/>
  <c r="J611" i="4"/>
  <c r="K610" i="4"/>
  <c r="J610" i="4"/>
  <c r="K609" i="4"/>
  <c r="J609" i="4"/>
  <c r="K608" i="4"/>
  <c r="J608" i="4"/>
  <c r="K607" i="4"/>
  <c r="J607" i="4"/>
  <c r="K606" i="4"/>
  <c r="J606" i="4"/>
  <c r="K605" i="4"/>
  <c r="J605" i="4"/>
  <c r="K604" i="4"/>
  <c r="J604" i="4"/>
  <c r="K603" i="4"/>
  <c r="J603" i="4"/>
  <c r="K602" i="4"/>
  <c r="J602" i="4"/>
  <c r="K601" i="4"/>
  <c r="J601" i="4"/>
  <c r="K600" i="4"/>
  <c r="J600" i="4"/>
  <c r="K599" i="4"/>
  <c r="J599" i="4"/>
  <c r="K598" i="4"/>
  <c r="J598" i="4"/>
  <c r="K597" i="4"/>
  <c r="J597" i="4"/>
  <c r="K596" i="4"/>
  <c r="J596" i="4"/>
  <c r="K595" i="4"/>
  <c r="J595" i="4"/>
  <c r="K594" i="4"/>
  <c r="J594" i="4"/>
  <c r="K593" i="4"/>
  <c r="J593" i="4"/>
  <c r="K592" i="4"/>
  <c r="J592" i="4"/>
  <c r="K591" i="4"/>
  <c r="J591" i="4"/>
  <c r="K590" i="4"/>
  <c r="J590" i="4"/>
  <c r="K589" i="4"/>
  <c r="J589" i="4"/>
  <c r="K588" i="4"/>
  <c r="J588" i="4"/>
  <c r="K587" i="4"/>
  <c r="J587" i="4"/>
  <c r="K586" i="4"/>
  <c r="J586" i="4"/>
  <c r="K585" i="4"/>
  <c r="J585" i="4"/>
  <c r="K584" i="4"/>
  <c r="J584" i="4"/>
  <c r="K583" i="4"/>
  <c r="J583" i="4"/>
  <c r="K582" i="4"/>
  <c r="J582" i="4"/>
  <c r="K581" i="4"/>
  <c r="J581" i="4"/>
  <c r="K580" i="4"/>
  <c r="J580" i="4"/>
  <c r="K579" i="4"/>
  <c r="J579" i="4"/>
  <c r="K578" i="4"/>
  <c r="J578" i="4"/>
  <c r="K577" i="4"/>
  <c r="J577" i="4"/>
  <c r="K576" i="4"/>
  <c r="J576" i="4"/>
  <c r="K575" i="4"/>
  <c r="J575" i="4"/>
  <c r="K574" i="4"/>
  <c r="J574" i="4"/>
  <c r="K573" i="4"/>
  <c r="J573" i="4"/>
  <c r="K572" i="4"/>
  <c r="J572" i="4"/>
  <c r="K571" i="4"/>
  <c r="J571" i="4"/>
  <c r="K570" i="4"/>
  <c r="J570" i="4"/>
  <c r="K569" i="4"/>
  <c r="J569" i="4"/>
  <c r="K568" i="4"/>
  <c r="J568" i="4"/>
  <c r="K567" i="4"/>
  <c r="J567" i="4"/>
  <c r="K566" i="4"/>
  <c r="J566" i="4"/>
  <c r="K565" i="4"/>
  <c r="J565" i="4"/>
  <c r="K564" i="4"/>
  <c r="J564" i="4"/>
  <c r="K563" i="4"/>
  <c r="J563" i="4"/>
  <c r="K562" i="4"/>
  <c r="J562" i="4"/>
  <c r="K561" i="4"/>
  <c r="J561" i="4"/>
  <c r="K560" i="4"/>
  <c r="J560" i="4"/>
  <c r="K559" i="4"/>
  <c r="J559" i="4"/>
  <c r="K558" i="4"/>
  <c r="J558" i="4"/>
  <c r="K557" i="4"/>
  <c r="J557" i="4"/>
  <c r="K556" i="4"/>
  <c r="J556" i="4"/>
  <c r="K555" i="4"/>
  <c r="J555" i="4"/>
  <c r="K554" i="4"/>
  <c r="J554" i="4"/>
  <c r="K553" i="4"/>
  <c r="J553" i="4"/>
  <c r="K552" i="4"/>
  <c r="J552" i="4"/>
  <c r="K551" i="4"/>
  <c r="J551" i="4"/>
  <c r="K550" i="4"/>
  <c r="J550" i="4"/>
  <c r="K549" i="4"/>
  <c r="J549" i="4"/>
  <c r="K548" i="4"/>
  <c r="J548" i="4"/>
  <c r="K547" i="4"/>
  <c r="J547" i="4"/>
  <c r="K546" i="4"/>
  <c r="J546" i="4"/>
  <c r="K545" i="4"/>
  <c r="J545" i="4"/>
  <c r="K544" i="4"/>
  <c r="J544" i="4"/>
  <c r="K543" i="4"/>
  <c r="J543" i="4"/>
  <c r="K542" i="4"/>
  <c r="J542" i="4"/>
  <c r="K541" i="4"/>
  <c r="J541" i="4"/>
  <c r="K540" i="4"/>
  <c r="J540" i="4"/>
  <c r="K539" i="4"/>
  <c r="J539" i="4"/>
  <c r="K538" i="4"/>
  <c r="J538" i="4"/>
  <c r="K537" i="4"/>
  <c r="J537" i="4"/>
  <c r="K536" i="4"/>
  <c r="J536" i="4"/>
  <c r="K535" i="4"/>
  <c r="J535" i="4"/>
  <c r="K534" i="4"/>
  <c r="J534" i="4"/>
  <c r="K533" i="4"/>
  <c r="J533" i="4"/>
  <c r="K532" i="4"/>
  <c r="J532" i="4"/>
  <c r="K531" i="4"/>
  <c r="J531" i="4"/>
  <c r="K530" i="4"/>
  <c r="J530" i="4"/>
  <c r="K529" i="4"/>
  <c r="J529" i="4"/>
  <c r="K528" i="4"/>
  <c r="J528" i="4"/>
  <c r="K527" i="4"/>
  <c r="J527" i="4"/>
  <c r="K526" i="4"/>
  <c r="J526" i="4"/>
  <c r="K525" i="4"/>
  <c r="J525" i="4"/>
  <c r="K524" i="4"/>
  <c r="J524" i="4"/>
  <c r="K523" i="4"/>
  <c r="J523" i="4"/>
  <c r="K522" i="4"/>
  <c r="J522" i="4"/>
  <c r="K521" i="4"/>
  <c r="J521" i="4"/>
  <c r="K520" i="4"/>
  <c r="J520" i="4"/>
  <c r="K519" i="4"/>
  <c r="J519" i="4"/>
  <c r="K518" i="4"/>
  <c r="J518" i="4"/>
  <c r="K517" i="4"/>
  <c r="J517" i="4"/>
  <c r="K516" i="4"/>
  <c r="J516" i="4"/>
  <c r="K515" i="4"/>
  <c r="J515" i="4"/>
  <c r="K514" i="4"/>
  <c r="J514" i="4"/>
  <c r="K513" i="4"/>
  <c r="J513" i="4"/>
  <c r="K512" i="4"/>
  <c r="J512" i="4"/>
  <c r="K511" i="4"/>
  <c r="J511" i="4"/>
  <c r="K510" i="4"/>
  <c r="J510" i="4"/>
  <c r="K509" i="4"/>
  <c r="J509" i="4"/>
  <c r="K508" i="4"/>
  <c r="J508" i="4"/>
  <c r="K507" i="4"/>
  <c r="J507" i="4"/>
  <c r="K506" i="4"/>
  <c r="J506" i="4"/>
  <c r="K505" i="4"/>
  <c r="J505" i="4"/>
  <c r="K504" i="4"/>
  <c r="J504" i="4"/>
  <c r="K503" i="4"/>
  <c r="J503" i="4"/>
  <c r="K502" i="4"/>
  <c r="J502" i="4"/>
  <c r="K501" i="4"/>
  <c r="J501" i="4"/>
  <c r="K500" i="4"/>
  <c r="J500" i="4"/>
  <c r="K499" i="4"/>
  <c r="J499" i="4"/>
  <c r="K498" i="4"/>
  <c r="J498" i="4"/>
  <c r="K497" i="4"/>
  <c r="J497" i="4"/>
  <c r="K496" i="4"/>
  <c r="J496" i="4"/>
  <c r="K495" i="4"/>
  <c r="J495" i="4"/>
  <c r="K494" i="4"/>
  <c r="J494" i="4"/>
  <c r="K493" i="4"/>
  <c r="J493" i="4"/>
  <c r="K492" i="4"/>
  <c r="J492" i="4"/>
  <c r="K491" i="4"/>
  <c r="J491" i="4"/>
  <c r="K490" i="4"/>
  <c r="J490" i="4"/>
  <c r="K489" i="4"/>
  <c r="J489" i="4"/>
  <c r="K488" i="4"/>
  <c r="J488" i="4"/>
  <c r="K487" i="4"/>
  <c r="J487" i="4"/>
  <c r="K486" i="4"/>
  <c r="J486" i="4"/>
  <c r="K485" i="4"/>
  <c r="J485" i="4"/>
  <c r="K484" i="4"/>
  <c r="J484" i="4"/>
  <c r="K483" i="4"/>
  <c r="J483" i="4"/>
  <c r="K482" i="4"/>
  <c r="J482" i="4"/>
  <c r="K481" i="4"/>
  <c r="J481" i="4"/>
  <c r="K480" i="4"/>
  <c r="J480" i="4"/>
  <c r="K479" i="4"/>
  <c r="J479" i="4"/>
  <c r="K478" i="4"/>
  <c r="J478" i="4"/>
  <c r="K477" i="4"/>
  <c r="J477" i="4"/>
  <c r="K476" i="4"/>
  <c r="J476" i="4"/>
  <c r="K475" i="4"/>
  <c r="J475" i="4"/>
  <c r="K474" i="4"/>
  <c r="J474" i="4"/>
  <c r="K473" i="4"/>
  <c r="J473" i="4"/>
  <c r="K472" i="4"/>
  <c r="J472" i="4"/>
  <c r="K471" i="4"/>
  <c r="J471" i="4"/>
  <c r="K470" i="4"/>
  <c r="J470" i="4"/>
  <c r="K469" i="4"/>
  <c r="J469" i="4"/>
  <c r="K468" i="4"/>
  <c r="J468" i="4"/>
  <c r="K467" i="4"/>
  <c r="J467" i="4"/>
  <c r="K466" i="4"/>
  <c r="J466" i="4"/>
  <c r="K465" i="4"/>
  <c r="J465" i="4"/>
  <c r="K464" i="4"/>
  <c r="J464" i="4"/>
  <c r="K463" i="4"/>
  <c r="J463" i="4"/>
  <c r="K462" i="4"/>
  <c r="J462" i="4"/>
  <c r="K461" i="4"/>
  <c r="J461" i="4"/>
  <c r="K460" i="4"/>
  <c r="J460" i="4"/>
  <c r="K459" i="4"/>
  <c r="J459" i="4"/>
  <c r="K458" i="4"/>
  <c r="J458" i="4"/>
  <c r="K457" i="4"/>
  <c r="J457" i="4"/>
  <c r="K456" i="4"/>
  <c r="J456" i="4"/>
  <c r="K455" i="4"/>
  <c r="J455" i="4"/>
  <c r="K454" i="4"/>
  <c r="J454" i="4"/>
  <c r="K453" i="4"/>
  <c r="J453" i="4"/>
  <c r="K452" i="4"/>
  <c r="J452" i="4"/>
  <c r="K451" i="4"/>
  <c r="J451" i="4"/>
  <c r="K450" i="4"/>
  <c r="J450" i="4"/>
  <c r="K449" i="4"/>
  <c r="J449" i="4"/>
  <c r="K448" i="4"/>
  <c r="J448" i="4"/>
  <c r="K447" i="4"/>
  <c r="J447" i="4"/>
  <c r="K446" i="4"/>
  <c r="J446" i="4"/>
  <c r="K445" i="4"/>
  <c r="J445" i="4"/>
  <c r="K444" i="4"/>
  <c r="J444" i="4"/>
  <c r="K443" i="4"/>
  <c r="J443" i="4"/>
  <c r="K442" i="4"/>
  <c r="J442" i="4"/>
  <c r="K441" i="4"/>
  <c r="J441" i="4"/>
  <c r="K440" i="4"/>
  <c r="J440" i="4"/>
  <c r="K439" i="4"/>
  <c r="J439" i="4"/>
  <c r="K438" i="4"/>
  <c r="J438" i="4"/>
  <c r="K437" i="4"/>
  <c r="J437" i="4"/>
  <c r="K436" i="4"/>
  <c r="J436" i="4"/>
  <c r="K435" i="4"/>
  <c r="J435" i="4"/>
  <c r="K434" i="4"/>
  <c r="J434" i="4"/>
  <c r="K433" i="4"/>
  <c r="J433" i="4"/>
  <c r="K432" i="4"/>
  <c r="J432" i="4"/>
  <c r="K431" i="4"/>
  <c r="J431" i="4"/>
  <c r="K430" i="4"/>
  <c r="J430" i="4"/>
  <c r="K429" i="4"/>
  <c r="J429" i="4"/>
  <c r="K428" i="4"/>
  <c r="J428" i="4"/>
  <c r="K427" i="4"/>
  <c r="J427" i="4"/>
  <c r="K426" i="4"/>
  <c r="J426" i="4"/>
  <c r="K425" i="4"/>
  <c r="J425" i="4"/>
  <c r="K424" i="4"/>
  <c r="J424" i="4"/>
  <c r="K423" i="4"/>
  <c r="J423" i="4"/>
  <c r="K422" i="4"/>
  <c r="J422" i="4"/>
  <c r="K421" i="4"/>
  <c r="J421" i="4"/>
  <c r="K420" i="4"/>
  <c r="J420" i="4"/>
  <c r="K419" i="4"/>
  <c r="J419" i="4"/>
  <c r="K418" i="4"/>
  <c r="J418" i="4"/>
  <c r="K417" i="4"/>
  <c r="J417" i="4"/>
  <c r="K416" i="4"/>
  <c r="J416" i="4"/>
  <c r="K415" i="4"/>
  <c r="J415" i="4"/>
  <c r="K414" i="4"/>
  <c r="J414" i="4"/>
  <c r="K413" i="4"/>
  <c r="J413" i="4"/>
  <c r="K412" i="4"/>
  <c r="J412" i="4"/>
  <c r="K411" i="4"/>
  <c r="J411" i="4"/>
  <c r="K410" i="4"/>
  <c r="J410" i="4"/>
  <c r="K409" i="4"/>
  <c r="J409" i="4"/>
  <c r="K408" i="4"/>
  <c r="J408" i="4"/>
  <c r="K407" i="4"/>
  <c r="J407" i="4"/>
  <c r="K406" i="4"/>
  <c r="J406" i="4"/>
  <c r="K405" i="4"/>
  <c r="J405" i="4"/>
  <c r="K404" i="4"/>
  <c r="J404" i="4"/>
  <c r="K403" i="4"/>
  <c r="J403" i="4"/>
  <c r="K402" i="4"/>
  <c r="J402" i="4"/>
  <c r="K401" i="4"/>
  <c r="J401" i="4"/>
  <c r="K400" i="4"/>
  <c r="J400" i="4"/>
  <c r="K399" i="4"/>
  <c r="J399" i="4"/>
  <c r="K398" i="4"/>
  <c r="J398" i="4"/>
  <c r="K397" i="4"/>
  <c r="J397" i="4"/>
  <c r="K396" i="4"/>
  <c r="J396" i="4"/>
  <c r="K395" i="4"/>
  <c r="J395" i="4"/>
  <c r="K394" i="4"/>
  <c r="J394" i="4"/>
  <c r="K393" i="4"/>
  <c r="J393" i="4"/>
  <c r="K392" i="4"/>
  <c r="J392" i="4"/>
  <c r="K391" i="4"/>
  <c r="J391" i="4"/>
  <c r="K390" i="4"/>
  <c r="J390" i="4"/>
  <c r="K389" i="4"/>
  <c r="J389" i="4"/>
  <c r="K388" i="4"/>
  <c r="J388" i="4"/>
  <c r="K387" i="4"/>
  <c r="J387" i="4"/>
  <c r="K386" i="4"/>
  <c r="J386" i="4"/>
  <c r="K385" i="4"/>
  <c r="J385" i="4"/>
  <c r="K384" i="4"/>
  <c r="J384" i="4"/>
  <c r="K383" i="4"/>
  <c r="J383" i="4"/>
  <c r="K382" i="4"/>
  <c r="J382" i="4"/>
  <c r="K381" i="4"/>
  <c r="J381" i="4"/>
  <c r="K380" i="4"/>
  <c r="J380" i="4"/>
  <c r="K379" i="4"/>
  <c r="J379" i="4"/>
  <c r="K378" i="4"/>
  <c r="J378" i="4"/>
  <c r="K377" i="4"/>
  <c r="J377" i="4"/>
  <c r="K376" i="4"/>
  <c r="J376" i="4"/>
  <c r="K375" i="4"/>
  <c r="J375" i="4"/>
  <c r="K374" i="4"/>
  <c r="J374" i="4"/>
  <c r="K373" i="4"/>
  <c r="J373" i="4"/>
  <c r="K372" i="4"/>
  <c r="J372" i="4"/>
  <c r="K371" i="4"/>
  <c r="J371" i="4"/>
  <c r="K370" i="4"/>
  <c r="J370" i="4"/>
  <c r="K369" i="4"/>
  <c r="J369" i="4"/>
  <c r="K368" i="4"/>
  <c r="J368" i="4"/>
  <c r="K367" i="4"/>
  <c r="J367" i="4"/>
  <c r="K366" i="4"/>
  <c r="J366" i="4"/>
  <c r="K365" i="4"/>
  <c r="J365" i="4"/>
  <c r="K364" i="4"/>
  <c r="J364" i="4"/>
  <c r="K363" i="4"/>
  <c r="J363" i="4"/>
  <c r="K362" i="4"/>
  <c r="J362" i="4"/>
  <c r="K361" i="4"/>
  <c r="J361" i="4"/>
  <c r="K360" i="4"/>
  <c r="J360" i="4"/>
  <c r="K359" i="4"/>
  <c r="J359" i="4"/>
  <c r="K358" i="4"/>
  <c r="J358" i="4"/>
  <c r="K357" i="4"/>
  <c r="J357" i="4"/>
  <c r="K356" i="4"/>
  <c r="J356" i="4"/>
  <c r="K355" i="4"/>
  <c r="J355" i="4"/>
  <c r="K354" i="4"/>
  <c r="J354" i="4"/>
  <c r="K353" i="4"/>
  <c r="J353" i="4"/>
  <c r="K352" i="4"/>
  <c r="J352" i="4"/>
  <c r="K351" i="4"/>
  <c r="J351" i="4"/>
  <c r="K350" i="4"/>
  <c r="J350" i="4"/>
  <c r="K349" i="4"/>
  <c r="J349" i="4"/>
  <c r="K348" i="4"/>
  <c r="J348" i="4"/>
  <c r="K347" i="4"/>
  <c r="J347" i="4"/>
  <c r="K346" i="4"/>
  <c r="J346" i="4"/>
  <c r="K345" i="4"/>
  <c r="J345" i="4"/>
  <c r="K344" i="4"/>
  <c r="J344" i="4"/>
  <c r="K343" i="4"/>
  <c r="J343" i="4"/>
  <c r="K342" i="4"/>
  <c r="J342" i="4"/>
  <c r="K341" i="4"/>
  <c r="J341" i="4"/>
  <c r="K340" i="4"/>
  <c r="J340" i="4"/>
  <c r="K339" i="4"/>
  <c r="J339" i="4"/>
  <c r="K338" i="4"/>
  <c r="J338" i="4"/>
  <c r="K337" i="4"/>
  <c r="J337" i="4"/>
  <c r="K336" i="4"/>
  <c r="J336" i="4"/>
  <c r="K335" i="4"/>
  <c r="J335" i="4"/>
  <c r="K334" i="4"/>
  <c r="J334" i="4"/>
  <c r="K333" i="4"/>
  <c r="J333" i="4"/>
  <c r="K332" i="4"/>
  <c r="J332" i="4"/>
  <c r="K331" i="4"/>
  <c r="J331" i="4"/>
  <c r="K330" i="4"/>
  <c r="J330" i="4"/>
  <c r="K329" i="4"/>
  <c r="J329" i="4"/>
  <c r="K328" i="4"/>
  <c r="J328" i="4"/>
  <c r="K327" i="4"/>
  <c r="J327" i="4"/>
  <c r="K326" i="4"/>
  <c r="J326" i="4"/>
  <c r="K325" i="4"/>
  <c r="J325" i="4"/>
  <c r="K324" i="4"/>
  <c r="J324" i="4"/>
  <c r="K323" i="4"/>
  <c r="J323" i="4"/>
  <c r="K322" i="4"/>
  <c r="J322" i="4"/>
  <c r="K321" i="4"/>
  <c r="J321" i="4"/>
  <c r="K320" i="4"/>
  <c r="J320" i="4"/>
  <c r="K319" i="4"/>
  <c r="J319" i="4"/>
  <c r="K318" i="4"/>
  <c r="J318" i="4"/>
  <c r="K317" i="4"/>
  <c r="J317" i="4"/>
  <c r="K316" i="4"/>
  <c r="J316" i="4"/>
  <c r="K315" i="4"/>
  <c r="J315" i="4"/>
  <c r="K314" i="4"/>
  <c r="J314" i="4"/>
  <c r="K313" i="4"/>
  <c r="J313" i="4"/>
  <c r="K312" i="4"/>
  <c r="J312" i="4"/>
  <c r="K311" i="4"/>
  <c r="J311" i="4"/>
  <c r="K310" i="4"/>
  <c r="J310" i="4"/>
  <c r="K309" i="4"/>
  <c r="J309" i="4"/>
  <c r="K308" i="4"/>
  <c r="J308" i="4"/>
  <c r="K307" i="4"/>
  <c r="J307" i="4"/>
  <c r="K306" i="4"/>
  <c r="J306" i="4"/>
  <c r="K305" i="4"/>
  <c r="J305" i="4"/>
  <c r="K304" i="4"/>
  <c r="J304" i="4"/>
  <c r="K303" i="4"/>
  <c r="J303" i="4"/>
  <c r="K302" i="4"/>
  <c r="J302" i="4"/>
  <c r="K301" i="4"/>
  <c r="J301" i="4"/>
  <c r="K300" i="4"/>
  <c r="J300" i="4"/>
  <c r="K299" i="4"/>
  <c r="J299" i="4"/>
  <c r="K298" i="4"/>
  <c r="J298" i="4"/>
  <c r="K297" i="4"/>
  <c r="J297" i="4"/>
  <c r="K296" i="4"/>
  <c r="J296" i="4"/>
  <c r="K295" i="4"/>
  <c r="J295" i="4"/>
  <c r="K294" i="4"/>
  <c r="J294" i="4"/>
  <c r="K293" i="4"/>
  <c r="J293" i="4"/>
  <c r="K292" i="4"/>
  <c r="J292" i="4"/>
  <c r="K291" i="4"/>
  <c r="J291" i="4"/>
  <c r="K290" i="4"/>
  <c r="J290" i="4"/>
  <c r="K289" i="4"/>
  <c r="J289" i="4"/>
  <c r="K288" i="4"/>
  <c r="J288" i="4"/>
  <c r="K287" i="4"/>
  <c r="J287" i="4"/>
  <c r="K286" i="4"/>
  <c r="J286" i="4"/>
  <c r="K285" i="4"/>
  <c r="J285" i="4"/>
  <c r="K284" i="4"/>
  <c r="J284" i="4"/>
  <c r="K283" i="4"/>
  <c r="J283" i="4"/>
  <c r="K282" i="4"/>
  <c r="J282" i="4"/>
  <c r="K281" i="4"/>
  <c r="J281" i="4"/>
  <c r="K280" i="4"/>
  <c r="J280" i="4"/>
  <c r="K279" i="4"/>
  <c r="J279" i="4"/>
  <c r="K278" i="4"/>
  <c r="J278" i="4"/>
  <c r="K277" i="4"/>
  <c r="J277" i="4"/>
  <c r="K276" i="4"/>
  <c r="J276" i="4"/>
  <c r="K275" i="4"/>
  <c r="J275" i="4"/>
  <c r="K274" i="4"/>
  <c r="J274" i="4"/>
  <c r="K273" i="4"/>
  <c r="J273" i="4"/>
  <c r="K272" i="4"/>
  <c r="J272" i="4"/>
  <c r="K271" i="4"/>
  <c r="J271" i="4"/>
  <c r="K270" i="4"/>
  <c r="J270" i="4"/>
  <c r="K269" i="4"/>
  <c r="J269" i="4"/>
  <c r="K268" i="4"/>
  <c r="J268" i="4"/>
  <c r="K267" i="4"/>
  <c r="J267" i="4"/>
  <c r="K266" i="4"/>
  <c r="J266" i="4"/>
  <c r="K265" i="4"/>
  <c r="J265" i="4"/>
  <c r="K264" i="4"/>
  <c r="J264" i="4"/>
  <c r="K263" i="4"/>
  <c r="J263" i="4"/>
  <c r="K262" i="4"/>
  <c r="J262" i="4"/>
  <c r="K261" i="4"/>
  <c r="J261" i="4"/>
  <c r="K260" i="4"/>
  <c r="J260" i="4"/>
  <c r="K259" i="4"/>
  <c r="J259" i="4"/>
  <c r="K258" i="4"/>
  <c r="J258" i="4"/>
  <c r="K257" i="4"/>
  <c r="J257" i="4"/>
  <c r="K256" i="4"/>
  <c r="J256" i="4"/>
  <c r="K255" i="4"/>
  <c r="J255" i="4"/>
  <c r="K254" i="4"/>
  <c r="J254" i="4"/>
  <c r="K253" i="4"/>
  <c r="J253" i="4"/>
  <c r="K252" i="4"/>
  <c r="J252" i="4"/>
  <c r="K251" i="4"/>
  <c r="J251" i="4"/>
  <c r="K250" i="4"/>
  <c r="J250" i="4"/>
  <c r="K249" i="4"/>
  <c r="J249" i="4"/>
  <c r="K248" i="4"/>
  <c r="J248" i="4"/>
  <c r="K247" i="4"/>
  <c r="J247" i="4"/>
  <c r="K246" i="4"/>
  <c r="J246" i="4"/>
  <c r="K245" i="4"/>
  <c r="J245" i="4"/>
  <c r="K244" i="4"/>
  <c r="J244" i="4"/>
  <c r="K243" i="4"/>
  <c r="J243" i="4"/>
  <c r="K242" i="4"/>
  <c r="J242" i="4"/>
  <c r="K241" i="4"/>
  <c r="J241" i="4"/>
  <c r="K240" i="4"/>
  <c r="J240" i="4"/>
  <c r="K239" i="4"/>
  <c r="J239" i="4"/>
  <c r="K238" i="4"/>
  <c r="J238" i="4"/>
  <c r="K237" i="4"/>
  <c r="J237" i="4"/>
  <c r="K236" i="4"/>
  <c r="J236" i="4"/>
  <c r="K235" i="4"/>
  <c r="J235" i="4"/>
  <c r="K234" i="4"/>
  <c r="J234" i="4"/>
  <c r="K233" i="4"/>
  <c r="J233" i="4"/>
  <c r="K232" i="4"/>
  <c r="J232" i="4"/>
  <c r="K231" i="4"/>
  <c r="J231" i="4"/>
  <c r="K230" i="4"/>
  <c r="J230" i="4"/>
  <c r="K229" i="4"/>
  <c r="J229" i="4"/>
  <c r="K228" i="4"/>
  <c r="J228" i="4"/>
  <c r="K227" i="4"/>
  <c r="J227" i="4"/>
  <c r="K226" i="4"/>
  <c r="J226" i="4"/>
  <c r="K225" i="4"/>
  <c r="J225" i="4"/>
  <c r="K224" i="4"/>
  <c r="J224" i="4"/>
  <c r="K223" i="4"/>
  <c r="J223" i="4"/>
  <c r="K222" i="4"/>
  <c r="J222" i="4"/>
  <c r="K221" i="4"/>
  <c r="J221" i="4"/>
  <c r="K220" i="4"/>
  <c r="J220" i="4"/>
  <c r="K219" i="4"/>
  <c r="J219" i="4"/>
  <c r="K218" i="4"/>
  <c r="J218" i="4"/>
  <c r="K217" i="4"/>
  <c r="J217" i="4"/>
  <c r="K216" i="4"/>
  <c r="J216" i="4"/>
  <c r="K215" i="4"/>
  <c r="J215" i="4"/>
  <c r="K214" i="4"/>
  <c r="J214" i="4"/>
  <c r="K213" i="4"/>
  <c r="J213" i="4"/>
  <c r="K212" i="4"/>
  <c r="J212" i="4"/>
  <c r="K211" i="4"/>
  <c r="J211" i="4"/>
  <c r="K210" i="4"/>
  <c r="J210" i="4"/>
  <c r="K209" i="4"/>
  <c r="J209" i="4"/>
  <c r="K208" i="4"/>
  <c r="J208" i="4"/>
  <c r="K207" i="4"/>
  <c r="J207" i="4"/>
  <c r="K206" i="4"/>
  <c r="J206" i="4"/>
  <c r="K205" i="4"/>
  <c r="J205" i="4"/>
  <c r="K204" i="4"/>
  <c r="J204" i="4"/>
  <c r="K203" i="4"/>
  <c r="J203" i="4"/>
  <c r="K202" i="4"/>
  <c r="J202" i="4"/>
  <c r="K201" i="4"/>
  <c r="J201" i="4"/>
  <c r="K200" i="4"/>
  <c r="J200" i="4"/>
  <c r="K199" i="4"/>
  <c r="J199" i="4"/>
  <c r="K198" i="4"/>
  <c r="J198" i="4"/>
  <c r="K197" i="4"/>
  <c r="J197" i="4"/>
  <c r="K196" i="4"/>
  <c r="J196" i="4"/>
  <c r="K195" i="4"/>
  <c r="J195" i="4"/>
  <c r="K194" i="4"/>
  <c r="J194" i="4"/>
  <c r="K193" i="4"/>
  <c r="J193" i="4"/>
  <c r="K192" i="4"/>
  <c r="J192" i="4"/>
  <c r="K191" i="4"/>
  <c r="J191" i="4"/>
  <c r="K190" i="4"/>
  <c r="J190" i="4"/>
  <c r="K189" i="4"/>
  <c r="J189" i="4"/>
  <c r="K188" i="4"/>
  <c r="J188" i="4"/>
  <c r="K187" i="4"/>
  <c r="J187" i="4"/>
  <c r="K186" i="4"/>
  <c r="J186" i="4"/>
  <c r="K185" i="4"/>
  <c r="J185" i="4"/>
  <c r="K184" i="4"/>
  <c r="J184" i="4"/>
  <c r="K183" i="4"/>
  <c r="J183" i="4"/>
  <c r="K182" i="4"/>
  <c r="J182" i="4"/>
  <c r="K181" i="4"/>
  <c r="J181" i="4"/>
  <c r="K180" i="4"/>
  <c r="J180" i="4"/>
  <c r="K179" i="4"/>
  <c r="J179" i="4"/>
  <c r="K178" i="4"/>
  <c r="J178" i="4"/>
  <c r="K177" i="4"/>
  <c r="J177" i="4"/>
  <c r="K176" i="4"/>
  <c r="J176" i="4"/>
  <c r="K175" i="4"/>
  <c r="J175" i="4"/>
  <c r="K174" i="4"/>
  <c r="J174" i="4"/>
  <c r="K173" i="4"/>
  <c r="J173" i="4"/>
  <c r="K172" i="4"/>
  <c r="J172" i="4"/>
  <c r="K171" i="4"/>
  <c r="J171" i="4"/>
  <c r="K170" i="4"/>
  <c r="J170" i="4"/>
  <c r="K169" i="4"/>
  <c r="J169" i="4"/>
  <c r="K168" i="4"/>
  <c r="J168" i="4"/>
  <c r="K167" i="4"/>
  <c r="J167" i="4"/>
  <c r="K166" i="4"/>
  <c r="J166" i="4"/>
  <c r="K165" i="4"/>
  <c r="J165" i="4"/>
  <c r="K164" i="4"/>
  <c r="J164" i="4"/>
  <c r="K163" i="4"/>
  <c r="J163" i="4"/>
  <c r="K162" i="4"/>
  <c r="J162" i="4"/>
  <c r="K161" i="4"/>
  <c r="J161" i="4"/>
  <c r="K160" i="4"/>
  <c r="J160" i="4"/>
  <c r="K159" i="4"/>
  <c r="J159" i="4"/>
  <c r="K158" i="4"/>
  <c r="J158" i="4"/>
  <c r="K157" i="4"/>
  <c r="J157" i="4"/>
  <c r="K156" i="4"/>
  <c r="J156" i="4"/>
  <c r="K155" i="4"/>
  <c r="J155" i="4"/>
  <c r="K154" i="4"/>
  <c r="J154" i="4"/>
  <c r="K153" i="4"/>
  <c r="J153" i="4"/>
  <c r="K152" i="4"/>
  <c r="J152" i="4"/>
  <c r="K151" i="4"/>
  <c r="J151" i="4"/>
  <c r="K150" i="4"/>
  <c r="J150" i="4"/>
  <c r="K149" i="4"/>
  <c r="J149" i="4"/>
  <c r="K148" i="4"/>
  <c r="J148" i="4"/>
  <c r="K147" i="4"/>
  <c r="J147" i="4"/>
  <c r="K146" i="4"/>
  <c r="J146" i="4"/>
  <c r="K145" i="4"/>
  <c r="J145" i="4"/>
  <c r="K144" i="4"/>
  <c r="J144" i="4"/>
  <c r="K143" i="4"/>
  <c r="J143" i="4"/>
  <c r="K142" i="4"/>
  <c r="J142" i="4"/>
  <c r="K141" i="4"/>
  <c r="J141" i="4"/>
  <c r="K140" i="4"/>
  <c r="J140" i="4"/>
  <c r="K139" i="4"/>
  <c r="J139" i="4"/>
  <c r="K138" i="4"/>
  <c r="J138" i="4"/>
  <c r="K137" i="4"/>
  <c r="J137" i="4"/>
  <c r="K136" i="4"/>
  <c r="J136" i="4"/>
  <c r="K135" i="4"/>
  <c r="J135" i="4"/>
  <c r="K134" i="4"/>
  <c r="J134" i="4"/>
  <c r="K133" i="4"/>
  <c r="J133" i="4"/>
  <c r="K132" i="4"/>
  <c r="J132" i="4"/>
  <c r="K131" i="4"/>
  <c r="J131" i="4"/>
  <c r="K130" i="4"/>
  <c r="J130" i="4"/>
  <c r="K129" i="4"/>
  <c r="J129" i="4"/>
  <c r="K128" i="4"/>
  <c r="J128" i="4"/>
  <c r="K127" i="4"/>
  <c r="J127" i="4"/>
  <c r="K126" i="4"/>
  <c r="J126" i="4"/>
  <c r="K125" i="4"/>
  <c r="J125" i="4"/>
  <c r="K124" i="4"/>
  <c r="J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AA19" i="4"/>
  <c r="Z19" i="4"/>
  <c r="Y19" i="4"/>
  <c r="K19" i="4"/>
  <c r="J19" i="4"/>
  <c r="AA18" i="4"/>
  <c r="Z18" i="4"/>
  <c r="Y18" i="4"/>
  <c r="K18" i="4"/>
  <c r="J18" i="4"/>
  <c r="AA17" i="4"/>
  <c r="Z17" i="4"/>
  <c r="Y17" i="4"/>
  <c r="K17" i="4"/>
  <c r="J17" i="4"/>
  <c r="K16" i="4"/>
  <c r="J16" i="4"/>
  <c r="Z15" i="4"/>
  <c r="K15" i="4"/>
  <c r="J15" i="4"/>
  <c r="Z14" i="4"/>
  <c r="K14" i="4"/>
  <c r="J14" i="4"/>
  <c r="K13" i="4"/>
  <c r="J13" i="4"/>
  <c r="K12" i="4"/>
  <c r="J12" i="4"/>
  <c r="S11" i="4"/>
  <c r="S10" i="4" s="1"/>
  <c r="K11" i="4"/>
  <c r="J11" i="4"/>
  <c r="K10" i="4"/>
  <c r="J10" i="4"/>
  <c r="K9" i="4"/>
  <c r="J9" i="4"/>
  <c r="K8" i="4"/>
  <c r="J8" i="4"/>
  <c r="S7" i="4"/>
  <c r="K7" i="4"/>
  <c r="J7" i="4"/>
  <c r="S6" i="4"/>
  <c r="K6" i="4"/>
  <c r="J6" i="4"/>
  <c r="K5" i="4"/>
  <c r="J5" i="4"/>
  <c r="K4" i="4"/>
  <c r="J4" i="4"/>
  <c r="R3" i="4"/>
  <c r="K3" i="4"/>
  <c r="J3" i="4"/>
  <c r="N2" i="4" a="1"/>
  <c r="N2" i="4" s="1"/>
  <c r="U1" i="4" s="1"/>
  <c r="K2" i="4"/>
  <c r="J2" i="4"/>
  <c r="A17" i="3" l="1"/>
  <c r="A41" i="3"/>
  <c r="A61" i="3"/>
  <c r="A81" i="3"/>
  <c r="A105" i="3"/>
  <c r="A126" i="3"/>
  <c r="A149" i="3"/>
  <c r="A179" i="3"/>
  <c r="A205" i="3"/>
  <c r="A228" i="3"/>
  <c r="A258" i="3"/>
  <c r="A281" i="3"/>
  <c r="A307" i="3"/>
  <c r="A337" i="3"/>
  <c r="A360" i="3"/>
  <c r="A386" i="3"/>
  <c r="A416" i="3"/>
  <c r="A440" i="3"/>
  <c r="A471" i="3"/>
  <c r="A507" i="3"/>
  <c r="A539" i="3"/>
  <c r="A567" i="3"/>
  <c r="A603" i="3"/>
  <c r="A635" i="3"/>
  <c r="A667" i="3"/>
  <c r="A703" i="3"/>
  <c r="A731" i="3"/>
  <c r="A763" i="3"/>
  <c r="A799" i="3"/>
  <c r="A831" i="3"/>
  <c r="A859" i="3"/>
  <c r="A895" i="3"/>
  <c r="A929" i="3"/>
  <c r="A963" i="3"/>
  <c r="A1004" i="3"/>
  <c r="A1032" i="3"/>
  <c r="A1066" i="3"/>
  <c r="A1106" i="3"/>
  <c r="A1141" i="3"/>
  <c r="A1181" i="3"/>
  <c r="A1218" i="3"/>
  <c r="A1251" i="3"/>
  <c r="A1302" i="3"/>
  <c r="A1333" i="3"/>
  <c r="A1386" i="3"/>
  <c r="A1421" i="3"/>
  <c r="A1468" i="3"/>
  <c r="A1507" i="3"/>
  <c r="A1557" i="3"/>
  <c r="A1598" i="3"/>
  <c r="A1643" i="3"/>
  <c r="A1685" i="3"/>
  <c r="A1724" i="3"/>
  <c r="A1773" i="3"/>
  <c r="A1815" i="3"/>
  <c r="A1870" i="3"/>
  <c r="A1915" i="3"/>
  <c r="A1974" i="3"/>
  <c r="A2023" i="3"/>
  <c r="A2081" i="3"/>
  <c r="A2124" i="3"/>
  <c r="A2188" i="3"/>
  <c r="A2229" i="3"/>
  <c r="A2289" i="3"/>
  <c r="A2347" i="3"/>
  <c r="A2405" i="3"/>
  <c r="A2461" i="3"/>
  <c r="A2516" i="3"/>
  <c r="A2585" i="3"/>
  <c r="A2643" i="3"/>
  <c r="A2713" i="3"/>
  <c r="A2774" i="3"/>
  <c r="A2846" i="3"/>
  <c r="A2908" i="3"/>
  <c r="A2960" i="3"/>
  <c r="A3042" i="3"/>
  <c r="A3094" i="3"/>
  <c r="A3174" i="3"/>
  <c r="A3227" i="3"/>
  <c r="A3300" i="3"/>
  <c r="A3368" i="3"/>
  <c r="A3451" i="3"/>
  <c r="A3524" i="3"/>
  <c r="A3617" i="3"/>
  <c r="A3702" i="3"/>
  <c r="A3782" i="3"/>
  <c r="A3888" i="3"/>
  <c r="A3971" i="3"/>
  <c r="A4078" i="3"/>
  <c r="A4167" i="3"/>
  <c r="A4283" i="3"/>
  <c r="A4394" i="3"/>
  <c r="A4518" i="3"/>
  <c r="A4611" i="3"/>
  <c r="A4750" i="3"/>
  <c r="A4846" i="3"/>
  <c r="A4958" i="3"/>
  <c r="A27" i="3"/>
  <c r="A47" i="3"/>
  <c r="A71" i="3"/>
  <c r="A91" i="3"/>
  <c r="A111" i="3"/>
  <c r="A136" i="3"/>
  <c r="A162" i="3"/>
  <c r="A185" i="3"/>
  <c r="A215" i="3"/>
  <c r="A241" i="3"/>
  <c r="A264" i="3"/>
  <c r="A294" i="3"/>
  <c r="A320" i="3"/>
  <c r="A343" i="3"/>
  <c r="A373" i="3"/>
  <c r="A399" i="3"/>
  <c r="A422" i="3"/>
  <c r="A455" i="3"/>
  <c r="A487" i="3"/>
  <c r="A519" i="3"/>
  <c r="A555" i="3"/>
  <c r="A583" i="3"/>
  <c r="A615" i="3"/>
  <c r="A651" i="3"/>
  <c r="A683" i="3"/>
  <c r="A711" i="3"/>
  <c r="A747" i="3"/>
  <c r="A779" i="3"/>
  <c r="A811" i="3"/>
  <c r="A847" i="3"/>
  <c r="A875" i="3"/>
  <c r="A908" i="3"/>
  <c r="A946" i="3"/>
  <c r="A981" i="3"/>
  <c r="A1010" i="3"/>
  <c r="A1049" i="3"/>
  <c r="A1083" i="3"/>
  <c r="A1117" i="3"/>
  <c r="A1159" i="3"/>
  <c r="A1189" i="3"/>
  <c r="A1239" i="3"/>
  <c r="A1271" i="3"/>
  <c r="A1309" i="3"/>
  <c r="A1353" i="3"/>
  <c r="A1397" i="3"/>
  <c r="A1443" i="3"/>
  <c r="A1483" i="3"/>
  <c r="A1530" i="3"/>
  <c r="A1571" i="3"/>
  <c r="A1618" i="3"/>
  <c r="A1658" i="3"/>
  <c r="A1705" i="3"/>
  <c r="A1746" i="3"/>
  <c r="A1779" i="3"/>
  <c r="A1839" i="3"/>
  <c r="A1877" i="3"/>
  <c r="A1941" i="3"/>
  <c r="A1984" i="3"/>
  <c r="A2040" i="3"/>
  <c r="A2091" i="3"/>
  <c r="A2149" i="3"/>
  <c r="A2200" i="3"/>
  <c r="A2262" i="3"/>
  <c r="A2313" i="3"/>
  <c r="A2366" i="3"/>
  <c r="A2429" i="3"/>
  <c r="A2481" i="3"/>
  <c r="A2549" i="3"/>
  <c r="A2605" i="3"/>
  <c r="A2672" i="3"/>
  <c r="A2736" i="3"/>
  <c r="A2805" i="3"/>
  <c r="A2857" i="3"/>
  <c r="A2937" i="3"/>
  <c r="A2987" i="3"/>
  <c r="A3050" i="3"/>
  <c r="A3121" i="3"/>
  <c r="A3182" i="3"/>
  <c r="A3258" i="3"/>
  <c r="A3322" i="3"/>
  <c r="A3406" i="3"/>
  <c r="A3477" i="3"/>
  <c r="A3562" i="3"/>
  <c r="A3646" i="3"/>
  <c r="A3745" i="3"/>
  <c r="A3830" i="3"/>
  <c r="A3900" i="3"/>
  <c r="A4016" i="3"/>
  <c r="A4086" i="3"/>
  <c r="A4211" i="3"/>
  <c r="A4304" i="3"/>
  <c r="A4433" i="3"/>
  <c r="A4546" i="3"/>
  <c r="A4667" i="3"/>
  <c r="A4781" i="3"/>
  <c r="A4910" i="3"/>
  <c r="A295" i="3"/>
  <c r="A321" i="3"/>
  <c r="A344" i="3"/>
  <c r="A374" i="3"/>
  <c r="A400" i="3"/>
  <c r="A423" i="3"/>
  <c r="A456" i="3"/>
  <c r="A488" i="3"/>
  <c r="A520" i="3"/>
  <c r="A556" i="3"/>
  <c r="A584" i="3"/>
  <c r="A616" i="3"/>
  <c r="A652" i="3"/>
  <c r="A684" i="3"/>
  <c r="A712" i="3"/>
  <c r="A748" i="3"/>
  <c r="A780" i="3"/>
  <c r="A812" i="3"/>
  <c r="A848" i="3"/>
  <c r="A876" i="3"/>
  <c r="A909" i="3"/>
  <c r="A947" i="3"/>
  <c r="A982" i="3"/>
  <c r="A1011" i="3"/>
  <c r="A1050" i="3"/>
  <c r="A1084" i="3"/>
  <c r="A1118" i="3"/>
  <c r="A1160" i="3"/>
  <c r="A1196" i="3"/>
  <c r="A1240" i="3"/>
  <c r="A1273" i="3"/>
  <c r="A1322" i="3"/>
  <c r="A1358" i="3"/>
  <c r="A1398" i="3"/>
  <c r="A1445" i="3"/>
  <c r="A1484" i="3"/>
  <c r="A1533" i="3"/>
  <c r="A1573" i="3"/>
  <c r="A1619" i="3"/>
  <c r="A1659" i="3"/>
  <c r="A1708" i="3"/>
  <c r="A1747" i="3"/>
  <c r="A1795" i="3"/>
  <c r="A1840" i="3"/>
  <c r="A1880" i="3"/>
  <c r="A1942" i="3"/>
  <c r="A1987" i="3"/>
  <c r="A2053" i="3"/>
  <c r="A2094" i="3"/>
  <c r="A2150" i="3"/>
  <c r="A2201" i="3"/>
  <c r="A2263" i="3"/>
  <c r="A2314" i="3"/>
  <c r="A2379" i="3"/>
  <c r="A2433" i="3"/>
  <c r="A2482" i="3"/>
  <c r="A2552" i="3"/>
  <c r="A2606" i="3"/>
  <c r="A2673" i="3"/>
  <c r="A2739" i="3"/>
  <c r="A2806" i="3"/>
  <c r="A2869" i="3"/>
  <c r="A2939" i="3"/>
  <c r="A2993" i="3"/>
  <c r="A3073" i="3"/>
  <c r="A3123" i="3"/>
  <c r="A3186" i="3"/>
  <c r="A3260" i="3"/>
  <c r="A3323" i="3"/>
  <c r="A3410" i="3"/>
  <c r="A3478" i="3"/>
  <c r="A3563" i="3"/>
  <c r="A3647" i="3"/>
  <c r="A3746" i="3"/>
  <c r="A3836" i="3"/>
  <c r="A3930" i="3"/>
  <c r="A4018" i="3"/>
  <c r="A4087" i="3"/>
  <c r="A4212" i="3"/>
  <c r="A4305" i="3"/>
  <c r="A4460" i="3"/>
  <c r="A4547" i="3"/>
  <c r="A4669" i="3"/>
  <c r="A4785" i="3"/>
  <c r="A5001" i="3"/>
  <c r="A4985" i="3"/>
  <c r="A4969" i="3"/>
  <c r="A4953" i="3"/>
  <c r="A4937" i="3"/>
  <c r="A4921" i="3"/>
  <c r="A4905" i="3"/>
  <c r="A4889" i="3"/>
  <c r="A4873" i="3"/>
  <c r="A4857" i="3"/>
  <c r="A4841" i="3"/>
  <c r="A4825" i="3"/>
  <c r="A4809" i="3"/>
  <c r="A4793" i="3"/>
  <c r="A4777" i="3"/>
  <c r="A4761" i="3"/>
  <c r="A4745" i="3"/>
  <c r="A4729" i="3"/>
  <c r="A4713" i="3"/>
  <c r="A4697" i="3"/>
  <c r="A4681" i="3"/>
  <c r="A4665" i="3"/>
  <c r="A4649" i="3"/>
  <c r="A4633" i="3"/>
  <c r="A4617" i="3"/>
  <c r="A4601" i="3"/>
  <c r="A4585" i="3"/>
  <c r="A4569" i="3"/>
  <c r="A4553" i="3"/>
  <c r="A4537" i="3"/>
  <c r="A4521" i="3"/>
  <c r="A4505" i="3"/>
  <c r="A4489" i="3"/>
  <c r="A4473" i="3"/>
  <c r="A4457" i="3"/>
  <c r="A4441" i="3"/>
  <c r="A4425" i="3"/>
  <c r="A4409" i="3"/>
  <c r="A4393" i="3"/>
  <c r="A4377" i="3"/>
  <c r="A4361" i="3"/>
  <c r="A4345" i="3"/>
  <c r="A4329" i="3"/>
  <c r="A4313" i="3"/>
  <c r="A4297" i="3"/>
  <c r="A4281" i="3"/>
  <c r="A4265" i="3"/>
  <c r="A4249" i="3"/>
  <c r="A4233" i="3"/>
  <c r="A4217" i="3"/>
  <c r="A4201" i="3"/>
  <c r="A4185" i="3"/>
  <c r="A4169" i="3"/>
  <c r="A4153" i="3"/>
  <c r="A4137" i="3"/>
  <c r="A4121" i="3"/>
  <c r="A4105" i="3"/>
  <c r="A4089" i="3"/>
  <c r="A4073" i="3"/>
  <c r="A4057" i="3"/>
  <c r="A4041" i="3"/>
  <c r="A4025" i="3"/>
  <c r="A4009" i="3"/>
  <c r="A3993" i="3"/>
  <c r="A3977" i="3"/>
  <c r="A3961" i="3"/>
  <c r="A3945" i="3"/>
  <c r="A3929" i="3"/>
  <c r="A3913" i="3"/>
  <c r="A3897" i="3"/>
  <c r="A3881" i="3"/>
  <c r="A3865" i="3"/>
  <c r="A3849" i="3"/>
  <c r="A3833" i="3"/>
  <c r="A3817" i="3"/>
  <c r="A3801" i="3"/>
  <c r="A3785" i="3"/>
  <c r="A3769" i="3"/>
  <c r="A3753" i="3"/>
  <c r="A3737" i="3"/>
  <c r="A3721" i="3"/>
  <c r="A3705" i="3"/>
  <c r="A3689" i="3"/>
  <c r="A3673" i="3"/>
  <c r="A3657" i="3"/>
  <c r="A4998" i="3"/>
  <c r="A4981" i="3"/>
  <c r="A4964" i="3"/>
  <c r="A4947" i="3"/>
  <c r="A4930" i="3"/>
  <c r="A4913" i="3"/>
  <c r="A4896" i="3"/>
  <c r="A4879" i="3"/>
  <c r="A4862" i="3"/>
  <c r="A4845" i="3"/>
  <c r="A4828" i="3"/>
  <c r="A4811" i="3"/>
  <c r="A4794" i="3"/>
  <c r="A4776" i="3"/>
  <c r="A4759" i="3"/>
  <c r="A4742" i="3"/>
  <c r="A4725" i="3"/>
  <c r="A4708" i="3"/>
  <c r="A4691" i="3"/>
  <c r="A4674" i="3"/>
  <c r="A4657" i="3"/>
  <c r="A4640" i="3"/>
  <c r="A4623" i="3"/>
  <c r="A4606" i="3"/>
  <c r="A4589" i="3"/>
  <c r="A4572" i="3"/>
  <c r="A4555" i="3"/>
  <c r="A4538" i="3"/>
  <c r="A4520" i="3"/>
  <c r="A4503" i="3"/>
  <c r="A4486" i="3"/>
  <c r="A4469" i="3"/>
  <c r="A4452" i="3"/>
  <c r="A4435" i="3"/>
  <c r="A4418" i="3"/>
  <c r="A4401" i="3"/>
  <c r="A4384" i="3"/>
  <c r="A4367" i="3"/>
  <c r="A4350" i="3"/>
  <c r="A4333" i="3"/>
  <c r="A4316" i="3"/>
  <c r="A4299" i="3"/>
  <c r="A4282" i="3"/>
  <c r="A4264" i="3"/>
  <c r="A4247" i="3"/>
  <c r="A4230" i="3"/>
  <c r="A4213" i="3"/>
  <c r="A4196" i="3"/>
  <c r="A4179" i="3"/>
  <c r="A4162" i="3"/>
  <c r="A4145" i="3"/>
  <c r="A4128" i="3"/>
  <c r="A4111" i="3"/>
  <c r="A4094" i="3"/>
  <c r="A4077" i="3"/>
  <c r="A4060" i="3"/>
  <c r="A4043" i="3"/>
  <c r="A4026" i="3"/>
  <c r="A4008" i="3"/>
  <c r="A3991" i="3"/>
  <c r="A3974" i="3"/>
  <c r="A3957" i="3"/>
  <c r="A3940" i="3"/>
  <c r="A3923" i="3"/>
  <c r="A3906" i="3"/>
  <c r="A3889" i="3"/>
  <c r="A3872" i="3"/>
  <c r="A3855" i="3"/>
  <c r="A3838" i="3"/>
  <c r="A3821" i="3"/>
  <c r="A3804" i="3"/>
  <c r="A3787" i="3"/>
  <c r="A3770" i="3"/>
  <c r="A3752" i="3"/>
  <c r="A3735" i="3"/>
  <c r="A3718" i="3"/>
  <c r="A3701" i="3"/>
  <c r="A3684" i="3"/>
  <c r="A3667" i="3"/>
  <c r="A3650" i="3"/>
  <c r="A3634" i="3"/>
  <c r="A3618" i="3"/>
  <c r="A3602" i="3"/>
  <c r="A3586" i="3"/>
  <c r="A3570" i="3"/>
  <c r="A5008" i="3"/>
  <c r="A4990" i="3"/>
  <c r="A4972" i="3"/>
  <c r="A4954" i="3"/>
  <c r="A4935" i="3"/>
  <c r="A4917" i="3"/>
  <c r="A4899" i="3"/>
  <c r="A4881" i="3"/>
  <c r="A4863" i="3"/>
  <c r="A4844" i="3"/>
  <c r="A4826" i="3"/>
  <c r="A4807" i="3"/>
  <c r="A4789" i="3"/>
  <c r="A4771" i="3"/>
  <c r="A4753" i="3"/>
  <c r="A4735" i="3"/>
  <c r="A4717" i="3"/>
  <c r="A4699" i="3"/>
  <c r="A4680" i="3"/>
  <c r="A4662" i="3"/>
  <c r="A4644" i="3"/>
  <c r="A4626" i="3"/>
  <c r="A4608" i="3"/>
  <c r="A4590" i="3"/>
  <c r="A4571" i="3"/>
  <c r="A4552" i="3"/>
  <c r="A4534" i="3"/>
  <c r="A4516" i="3"/>
  <c r="A4498" i="3"/>
  <c r="A4480" i="3"/>
  <c r="A4462" i="3"/>
  <c r="A4444" i="3"/>
  <c r="A4426" i="3"/>
  <c r="A4407" i="3"/>
  <c r="A4389" i="3"/>
  <c r="A4371" i="3"/>
  <c r="A4353" i="3"/>
  <c r="A4335" i="3"/>
  <c r="A4317" i="3"/>
  <c r="A4298" i="3"/>
  <c r="A4279" i="3"/>
  <c r="A4261" i="3"/>
  <c r="A4243" i="3"/>
  <c r="A4225" i="3"/>
  <c r="A4207" i="3"/>
  <c r="A4189" i="3"/>
  <c r="A4171" i="3"/>
  <c r="A4152" i="3"/>
  <c r="A4134" i="3"/>
  <c r="A4116" i="3"/>
  <c r="A4098" i="3"/>
  <c r="A4080" i="3"/>
  <c r="A4062" i="3"/>
  <c r="A4044" i="3"/>
  <c r="A4024" i="3"/>
  <c r="A4006" i="3"/>
  <c r="A3988" i="3"/>
  <c r="A3970" i="3"/>
  <c r="A3952" i="3"/>
  <c r="A3934" i="3"/>
  <c r="A3916" i="3"/>
  <c r="A3898" i="3"/>
  <c r="A3879" i="3"/>
  <c r="A3861" i="3"/>
  <c r="A3843" i="3"/>
  <c r="A3825" i="3"/>
  <c r="A3807" i="3"/>
  <c r="A3789" i="3"/>
  <c r="A3771" i="3"/>
  <c r="A3751" i="3"/>
  <c r="A3733" i="3"/>
  <c r="A3715" i="3"/>
  <c r="A3697" i="3"/>
  <c r="A3679" i="3"/>
  <c r="A3661" i="3"/>
  <c r="A3643" i="3"/>
  <c r="A3626" i="3"/>
  <c r="A3609" i="3"/>
  <c r="A3592" i="3"/>
  <c r="A3575" i="3"/>
  <c r="A3558" i="3"/>
  <c r="A3542" i="3"/>
  <c r="A3526" i="3"/>
  <c r="A3510" i="3"/>
  <c r="A3494" i="3"/>
  <c r="A5000" i="3"/>
  <c r="A4982" i="3"/>
  <c r="A4963" i="3"/>
  <c r="A4945" i="3"/>
  <c r="A4927" i="3"/>
  <c r="A4909" i="3"/>
  <c r="A4891" i="3"/>
  <c r="A4872" i="3"/>
  <c r="A4854" i="3"/>
  <c r="A4836" i="3"/>
  <c r="A4818" i="3"/>
  <c r="A4800" i="3"/>
  <c r="A4782" i="3"/>
  <c r="A4764" i="3"/>
  <c r="A4746" i="3"/>
  <c r="A4727" i="3"/>
  <c r="A4709" i="3"/>
  <c r="A4690" i="3"/>
  <c r="A4672" i="3"/>
  <c r="A4654" i="3"/>
  <c r="A4636" i="3"/>
  <c r="A4618" i="3"/>
  <c r="A4599" i="3"/>
  <c r="A4581" i="3"/>
  <c r="A4563" i="3"/>
  <c r="A4545" i="3"/>
  <c r="A4527" i="3"/>
  <c r="A4509" i="3"/>
  <c r="A4491" i="3"/>
  <c r="A4472" i="3"/>
  <c r="A4454" i="3"/>
  <c r="A4436" i="3"/>
  <c r="A4417" i="3"/>
  <c r="A4399" i="3"/>
  <c r="A4381" i="3"/>
  <c r="A4363" i="3"/>
  <c r="A4344" i="3"/>
  <c r="A4326" i="3"/>
  <c r="A4308" i="3"/>
  <c r="A4290" i="3"/>
  <c r="A4272" i="3"/>
  <c r="A4254" i="3"/>
  <c r="A4236" i="3"/>
  <c r="A4218" i="3"/>
  <c r="A4199" i="3"/>
  <c r="A4181" i="3"/>
  <c r="A4163" i="3"/>
  <c r="A4144" i="3"/>
  <c r="A4126" i="3"/>
  <c r="A4108" i="3"/>
  <c r="A4090" i="3"/>
  <c r="A4071" i="3"/>
  <c r="A4053" i="3"/>
  <c r="A4035" i="3"/>
  <c r="A4017" i="3"/>
  <c r="A3999" i="3"/>
  <c r="A3981" i="3"/>
  <c r="A3963" i="3"/>
  <c r="A3944" i="3"/>
  <c r="A3926" i="3"/>
  <c r="A3908" i="3"/>
  <c r="A3890" i="3"/>
  <c r="A3871" i="3"/>
  <c r="A3853" i="3"/>
  <c r="A3835" i="3"/>
  <c r="A3816" i="3"/>
  <c r="A3798" i="3"/>
  <c r="A3780" i="3"/>
  <c r="A3762" i="3"/>
  <c r="A3744" i="3"/>
  <c r="A3726" i="3"/>
  <c r="A3708" i="3"/>
  <c r="A3690" i="3"/>
  <c r="A3671" i="3"/>
  <c r="A3653" i="3"/>
  <c r="A3636" i="3"/>
  <c r="A3619" i="3"/>
  <c r="A3601" i="3"/>
  <c r="A3584" i="3"/>
  <c r="A3567" i="3"/>
  <c r="A3551" i="3"/>
  <c r="A3535" i="3"/>
  <c r="A3519" i="3"/>
  <c r="A3503" i="3"/>
  <c r="A3487" i="3"/>
  <c r="A3471" i="3"/>
  <c r="A3455" i="3"/>
  <c r="A3439" i="3"/>
  <c r="A3423" i="3"/>
  <c r="A3407" i="3"/>
  <c r="A3391" i="3"/>
  <c r="A3375" i="3"/>
  <c r="A3359" i="3"/>
  <c r="A3343" i="3"/>
  <c r="A3327" i="3"/>
  <c r="A3311" i="3"/>
  <c r="A3295" i="3"/>
  <c r="A3279" i="3"/>
  <c r="A3263" i="3"/>
  <c r="A3247" i="3"/>
  <c r="A3231" i="3"/>
  <c r="A3215" i="3"/>
  <c r="A3199" i="3"/>
  <c r="A3183" i="3"/>
  <c r="A3167" i="3"/>
  <c r="A3151" i="3"/>
  <c r="A3135" i="3"/>
  <c r="A3119" i="3"/>
  <c r="A3103" i="3"/>
  <c r="A3087" i="3"/>
  <c r="A3071" i="3"/>
  <c r="A3055" i="3"/>
  <c r="A3039" i="3"/>
  <c r="A3023" i="3"/>
  <c r="A3007" i="3"/>
  <c r="A2991" i="3"/>
  <c r="A2975" i="3"/>
  <c r="A2959" i="3"/>
  <c r="A2943" i="3"/>
  <c r="A2927" i="3"/>
  <c r="A2911" i="3"/>
  <c r="A2895" i="3"/>
  <c r="A2879" i="3"/>
  <c r="A2863" i="3"/>
  <c r="A2847" i="3"/>
  <c r="A2831" i="3"/>
  <c r="A2815" i="3"/>
  <c r="A2799" i="3"/>
  <c r="A2783" i="3"/>
  <c r="A2767" i="3"/>
  <c r="A2751" i="3"/>
  <c r="A2735" i="3"/>
  <c r="A2719" i="3"/>
  <c r="A2703" i="3"/>
  <c r="A2687" i="3"/>
  <c r="A2671" i="3"/>
  <c r="A2655" i="3"/>
  <c r="A2639" i="3"/>
  <c r="A2623" i="3"/>
  <c r="A2607" i="3"/>
  <c r="A2591" i="3"/>
  <c r="A2575" i="3"/>
  <c r="A2559" i="3"/>
  <c r="A2543" i="3"/>
  <c r="A2527" i="3"/>
  <c r="A2511" i="3"/>
  <c r="A5007" i="3"/>
  <c r="A4987" i="3"/>
  <c r="A4966" i="3"/>
  <c r="A4944" i="3"/>
  <c r="A4924" i="3"/>
  <c r="A4903" i="3"/>
  <c r="A4883" i="3"/>
  <c r="A4861" i="3"/>
  <c r="A4840" i="3"/>
  <c r="A4820" i="3"/>
  <c r="A4799" i="3"/>
  <c r="A4779" i="3"/>
  <c r="A4757" i="3"/>
  <c r="A4737" i="3"/>
  <c r="A4716" i="3"/>
  <c r="A4695" i="3"/>
  <c r="A4675" i="3"/>
  <c r="A4653" i="3"/>
  <c r="A4632" i="3"/>
  <c r="A4612" i="3"/>
  <c r="A4592" i="3"/>
  <c r="A4570" i="3"/>
  <c r="A4549" i="3"/>
  <c r="A4529" i="3"/>
  <c r="A4508" i="3"/>
  <c r="A4487" i="3"/>
  <c r="A4466" i="3"/>
  <c r="A4446" i="3"/>
  <c r="A4424" i="3"/>
  <c r="A4404" i="3"/>
  <c r="A4383" i="3"/>
  <c r="A4362" i="3"/>
  <c r="A4341" i="3"/>
  <c r="A4321" i="3"/>
  <c r="A4301" i="3"/>
  <c r="A4278" i="3"/>
  <c r="A4258" i="3"/>
  <c r="A4238" i="3"/>
  <c r="A4216" i="3"/>
  <c r="A4195" i="3"/>
  <c r="A4175" i="3"/>
  <c r="A4155" i="3"/>
  <c r="A4133" i="3"/>
  <c r="A4113" i="3"/>
  <c r="A4092" i="3"/>
  <c r="A4070" i="3"/>
  <c r="A4050" i="3"/>
  <c r="A4030" i="3"/>
  <c r="A4010" i="3"/>
  <c r="A3987" i="3"/>
  <c r="A3967" i="3"/>
  <c r="A3947" i="3"/>
  <c r="A3925" i="3"/>
  <c r="A3904" i="3"/>
  <c r="A3884" i="3"/>
  <c r="A3863" i="3"/>
  <c r="A3842" i="3"/>
  <c r="A3822" i="3"/>
  <c r="A3800" i="3"/>
  <c r="A3779" i="3"/>
  <c r="A3759" i="3"/>
  <c r="A3739" i="3"/>
  <c r="A3717" i="3"/>
  <c r="A3696" i="3"/>
  <c r="A3676" i="3"/>
  <c r="A3655" i="3"/>
  <c r="A3635" i="3"/>
  <c r="A3615" i="3"/>
  <c r="A3596" i="3"/>
  <c r="A3577" i="3"/>
  <c r="A3557" i="3"/>
  <c r="A3539" i="3"/>
  <c r="A3521" i="3"/>
  <c r="A3502" i="3"/>
  <c r="A3484" i="3"/>
  <c r="A3467" i="3"/>
  <c r="A3450" i="3"/>
  <c r="A3433" i="3"/>
  <c r="A3416" i="3"/>
  <c r="A3399" i="3"/>
  <c r="A3382" i="3"/>
  <c r="A3365" i="3"/>
  <c r="A3348" i="3"/>
  <c r="A3331" i="3"/>
  <c r="A3314" i="3"/>
  <c r="A3297" i="3"/>
  <c r="A3280" i="3"/>
  <c r="A3262" i="3"/>
  <c r="A3245" i="3"/>
  <c r="A3228" i="3"/>
  <c r="A3211" i="3"/>
  <c r="A3194" i="3"/>
  <c r="A3177" i="3"/>
  <c r="A3160" i="3"/>
  <c r="A3143" i="3"/>
  <c r="A3126" i="3"/>
  <c r="A3109" i="3"/>
  <c r="A3092" i="3"/>
  <c r="A3075" i="3"/>
  <c r="A3058" i="3"/>
  <c r="A3041" i="3"/>
  <c r="A3024" i="3"/>
  <c r="A3006" i="3"/>
  <c r="A2989" i="3"/>
  <c r="A2972" i="3"/>
  <c r="A2955" i="3"/>
  <c r="A2938" i="3"/>
  <c r="A2921" i="3"/>
  <c r="A2904" i="3"/>
  <c r="A2887" i="3"/>
  <c r="A2870" i="3"/>
  <c r="A2853" i="3"/>
  <c r="A2836" i="3"/>
  <c r="A2819" i="3"/>
  <c r="A2802" i="3"/>
  <c r="A2785" i="3"/>
  <c r="A2768" i="3"/>
  <c r="A2750" i="3"/>
  <c r="A2733" i="3"/>
  <c r="A2716" i="3"/>
  <c r="A2699" i="3"/>
  <c r="A2682" i="3"/>
  <c r="A2665" i="3"/>
  <c r="A2648" i="3"/>
  <c r="A2631" i="3"/>
  <c r="A2614" i="3"/>
  <c r="A2597" i="3"/>
  <c r="A2580" i="3"/>
  <c r="A2563" i="3"/>
  <c r="A2546" i="3"/>
  <c r="A2529" i="3"/>
  <c r="A2512" i="3"/>
  <c r="A2495" i="3"/>
  <c r="A2479" i="3"/>
  <c r="A2463" i="3"/>
  <c r="A2447" i="3"/>
  <c r="A2431" i="3"/>
  <c r="A2415" i="3"/>
  <c r="A2399" i="3"/>
  <c r="A2383" i="3"/>
  <c r="A2367" i="3"/>
  <c r="A2351" i="3"/>
  <c r="A2335" i="3"/>
  <c r="A2319" i="3"/>
  <c r="A2303" i="3"/>
  <c r="A2287" i="3"/>
  <c r="A2271" i="3"/>
  <c r="A2255" i="3"/>
  <c r="A2239" i="3"/>
  <c r="A2223" i="3"/>
  <c r="A2207" i="3"/>
  <c r="A2191" i="3"/>
  <c r="A2175" i="3"/>
  <c r="A2159" i="3"/>
  <c r="A2143" i="3"/>
  <c r="A2127" i="3"/>
  <c r="A2111" i="3"/>
  <c r="A2095" i="3"/>
  <c r="A2079" i="3"/>
  <c r="A2063" i="3"/>
  <c r="A2047" i="3"/>
  <c r="A2031" i="3"/>
  <c r="A2015" i="3"/>
  <c r="A1999" i="3"/>
  <c r="A1983" i="3"/>
  <c r="A1967" i="3"/>
  <c r="A1951" i="3"/>
  <c r="A1935" i="3"/>
  <c r="A1919" i="3"/>
  <c r="A1903" i="3"/>
  <c r="A4997" i="3"/>
  <c r="A5006" i="3"/>
  <c r="A4983" i="3"/>
  <c r="A4960" i="3"/>
  <c r="A4939" i="3"/>
  <c r="A4916" i="3"/>
  <c r="A4894" i="3"/>
  <c r="A4871" i="3"/>
  <c r="A4850" i="3"/>
  <c r="A4829" i="3"/>
  <c r="A4805" i="3"/>
  <c r="A4784" i="3"/>
  <c r="A4762" i="3"/>
  <c r="A4739" i="3"/>
  <c r="A4718" i="3"/>
  <c r="A4694" i="3"/>
  <c r="A4671" i="3"/>
  <c r="A4650" i="3"/>
  <c r="A4628" i="3"/>
  <c r="A4605" i="3"/>
  <c r="A4583" i="3"/>
  <c r="A4561" i="3"/>
  <c r="A4540" i="3"/>
  <c r="A4517" i="3"/>
  <c r="A4495" i="3"/>
  <c r="A4474" i="3"/>
  <c r="A4450" i="3"/>
  <c r="A4429" i="3"/>
  <c r="A4406" i="3"/>
  <c r="A4385" i="3"/>
  <c r="A4360" i="3"/>
  <c r="A4339" i="3"/>
  <c r="A4318" i="3"/>
  <c r="A4294" i="3"/>
  <c r="A4273" i="3"/>
  <c r="A4251" i="3"/>
  <c r="A4228" i="3"/>
  <c r="A4206" i="3"/>
  <c r="A4184" i="3"/>
  <c r="A4161" i="3"/>
  <c r="A4140" i="3"/>
  <c r="A4118" i="3"/>
  <c r="A4096" i="3"/>
  <c r="A4074" i="3"/>
  <c r="A4051" i="3"/>
  <c r="A4029" i="3"/>
  <c r="A4005" i="3"/>
  <c r="A3984" i="3"/>
  <c r="A3962" i="3"/>
  <c r="A3939" i="3"/>
  <c r="A3918" i="3"/>
  <c r="A3895" i="3"/>
  <c r="A3874" i="3"/>
  <c r="A3851" i="3"/>
  <c r="A3829" i="3"/>
  <c r="A3808" i="3"/>
  <c r="A3784" i="3"/>
  <c r="A3763" i="3"/>
  <c r="A3741" i="3"/>
  <c r="A3719" i="3"/>
  <c r="A3695" i="3"/>
  <c r="A3674" i="3"/>
  <c r="A3651" i="3"/>
  <c r="A3630" i="3"/>
  <c r="A3610" i="3"/>
  <c r="A3589" i="3"/>
  <c r="A3568" i="3"/>
  <c r="A3548" i="3"/>
  <c r="A3529" i="3"/>
  <c r="A3509" i="3"/>
  <c r="A3490" i="3"/>
  <c r="A3472" i="3"/>
  <c r="A3453" i="3"/>
  <c r="A3435" i="3"/>
  <c r="A3417" i="3"/>
  <c r="A3398" i="3"/>
  <c r="A3380" i="3"/>
  <c r="A3362" i="3"/>
  <c r="A3344" i="3"/>
  <c r="A3325" i="3"/>
  <c r="A3307" i="3"/>
  <c r="A3289" i="3"/>
  <c r="A3271" i="3"/>
  <c r="A3253" i="3"/>
  <c r="A3235" i="3"/>
  <c r="A3217" i="3"/>
  <c r="A3198" i="3"/>
  <c r="A3180" i="3"/>
  <c r="A3162" i="3"/>
  <c r="A3144" i="3"/>
  <c r="A3125" i="3"/>
  <c r="A3107" i="3"/>
  <c r="A3089" i="3"/>
  <c r="A3070" i="3"/>
  <c r="A3052" i="3"/>
  <c r="A3034" i="3"/>
  <c r="A3016" i="3"/>
  <c r="A2998" i="3"/>
  <c r="A2980" i="3"/>
  <c r="A2962" i="3"/>
  <c r="A2944" i="3"/>
  <c r="A2925" i="3"/>
  <c r="A2907" i="3"/>
  <c r="A2889" i="3"/>
  <c r="A2871" i="3"/>
  <c r="A2852" i="3"/>
  <c r="A2834" i="3"/>
  <c r="A2816" i="3"/>
  <c r="A2797" i="3"/>
  <c r="A2779" i="3"/>
  <c r="A2761" i="3"/>
  <c r="A2743" i="3"/>
  <c r="A2725" i="3"/>
  <c r="A2707" i="3"/>
  <c r="A2689" i="3"/>
  <c r="A2670" i="3"/>
  <c r="A2652" i="3"/>
  <c r="A2634" i="3"/>
  <c r="A2616" i="3"/>
  <c r="A2598" i="3"/>
  <c r="A2579" i="3"/>
  <c r="A2561" i="3"/>
  <c r="A2542" i="3"/>
  <c r="A2524" i="3"/>
  <c r="A2506" i="3"/>
  <c r="A2489" i="3"/>
  <c r="A2472" i="3"/>
  <c r="A2455" i="3"/>
  <c r="A2438" i="3"/>
  <c r="A2421" i="3"/>
  <c r="A2404" i="3"/>
  <c r="A2387" i="3"/>
  <c r="A2370" i="3"/>
  <c r="A2353" i="3"/>
  <c r="A2336" i="3"/>
  <c r="A2318" i="3"/>
  <c r="A2301" i="3"/>
  <c r="A2284" i="3"/>
  <c r="A2267" i="3"/>
  <c r="A2250" i="3"/>
  <c r="A2233" i="3"/>
  <c r="A2216" i="3"/>
  <c r="A2199" i="3"/>
  <c r="A2182" i="3"/>
  <c r="A2165" i="3"/>
  <c r="A2148" i="3"/>
  <c r="A2131" i="3"/>
  <c r="A2114" i="3"/>
  <c r="A2097" i="3"/>
  <c r="A2080" i="3"/>
  <c r="A2062" i="3"/>
  <c r="A2045" i="3"/>
  <c r="A2028" i="3"/>
  <c r="A2011" i="3"/>
  <c r="A1994" i="3"/>
  <c r="A1977" i="3"/>
  <c r="A1960" i="3"/>
  <c r="A1943" i="3"/>
  <c r="A1926" i="3"/>
  <c r="A1909" i="3"/>
  <c r="A1892" i="3"/>
  <c r="A1876" i="3"/>
  <c r="A1860" i="3"/>
  <c r="A1844" i="3"/>
  <c r="A1828" i="3"/>
  <c r="A1812" i="3"/>
  <c r="A1796" i="3"/>
  <c r="A1780" i="3"/>
  <c r="A1764" i="3"/>
  <c r="A1748" i="3"/>
  <c r="A1732" i="3"/>
  <c r="A1716" i="3"/>
  <c r="A1700" i="3"/>
  <c r="A1684" i="3"/>
  <c r="A1668" i="3"/>
  <c r="A1652" i="3"/>
  <c r="A1636" i="3"/>
  <c r="A1620" i="3"/>
  <c r="A1604" i="3"/>
  <c r="A1588" i="3"/>
  <c r="A1572" i="3"/>
  <c r="A1556" i="3"/>
  <c r="A1540" i="3"/>
  <c r="A1524" i="3"/>
  <c r="A1508" i="3"/>
  <c r="A1492" i="3"/>
  <c r="A1476" i="3"/>
  <c r="A1460" i="3"/>
  <c r="A1444" i="3"/>
  <c r="A1428" i="3"/>
  <c r="A1412" i="3"/>
  <c r="A1396" i="3"/>
  <c r="A1380" i="3"/>
  <c r="A1364" i="3"/>
  <c r="A1348" i="3"/>
  <c r="A1332" i="3"/>
  <c r="A1316" i="3"/>
  <c r="A1300" i="3"/>
  <c r="A1284" i="3"/>
  <c r="A1268" i="3"/>
  <c r="A1252" i="3"/>
  <c r="A1236" i="3"/>
  <c r="A1220" i="3"/>
  <c r="A1204" i="3"/>
  <c r="A1188" i="3"/>
  <c r="A1172" i="3"/>
  <c r="A1156" i="3"/>
  <c r="A1140" i="3"/>
  <c r="A1124" i="3"/>
  <c r="A1108" i="3"/>
  <c r="A1092" i="3"/>
  <c r="A1076" i="3"/>
  <c r="A1060" i="3"/>
  <c r="A1044" i="3"/>
  <c r="A1028" i="3"/>
  <c r="A1012" i="3"/>
  <c r="A996" i="3"/>
  <c r="A980" i="3"/>
  <c r="A964" i="3"/>
  <c r="A948" i="3"/>
  <c r="A932" i="3"/>
  <c r="A916" i="3"/>
  <c r="A900" i="3"/>
  <c r="A5005" i="3"/>
  <c r="A4980" i="3"/>
  <c r="A4959" i="3"/>
  <c r="A4938" i="3"/>
  <c r="A4915" i="3"/>
  <c r="A4893" i="3"/>
  <c r="A4870" i="3"/>
  <c r="A4849" i="3"/>
  <c r="A4827" i="3"/>
  <c r="A4804" i="3"/>
  <c r="A4783" i="3"/>
  <c r="A4760" i="3"/>
  <c r="A4738" i="3"/>
  <c r="A4715" i="3"/>
  <c r="A4693" i="3"/>
  <c r="A4670" i="3"/>
  <c r="A4648" i="3"/>
  <c r="A4627" i="3"/>
  <c r="A4604" i="3"/>
  <c r="A4582" i="3"/>
  <c r="A4560" i="3"/>
  <c r="A4539" i="3"/>
  <c r="A4515" i="3"/>
  <c r="A4494" i="3"/>
  <c r="A4471" i="3"/>
  <c r="A4449" i="3"/>
  <c r="A4428" i="3"/>
  <c r="A4405" i="3"/>
  <c r="A4382" i="3"/>
  <c r="A4359" i="3"/>
  <c r="A4338" i="3"/>
  <c r="A4315" i="3"/>
  <c r="A4293" i="3"/>
  <c r="A4271" i="3"/>
  <c r="A4250" i="3"/>
  <c r="A4227" i="3"/>
  <c r="A4205" i="3"/>
  <c r="A4183" i="3"/>
  <c r="A4160" i="3"/>
  <c r="A4139" i="3"/>
  <c r="A4117" i="3"/>
  <c r="A4095" i="3"/>
  <c r="A4072" i="3"/>
  <c r="A4049" i="3"/>
  <c r="A4028" i="3"/>
  <c r="A4004" i="3"/>
  <c r="A3983" i="3"/>
  <c r="A3960" i="3"/>
  <c r="A3938" i="3"/>
  <c r="A3917" i="3"/>
  <c r="A3894" i="3"/>
  <c r="A3873" i="3"/>
  <c r="A3850" i="3"/>
  <c r="A3828" i="3"/>
  <c r="A3806" i="3"/>
  <c r="A3783" i="3"/>
  <c r="A3761" i="3"/>
  <c r="A3740" i="3"/>
  <c r="A3716" i="3"/>
  <c r="A3694" i="3"/>
  <c r="A3672" i="3"/>
  <c r="A3649" i="3"/>
  <c r="A3629" i="3"/>
  <c r="A3608" i="3"/>
  <c r="A3588" i="3"/>
  <c r="A3566" i="3"/>
  <c r="A3547" i="3"/>
  <c r="A3528" i="3"/>
  <c r="A3508" i="3"/>
  <c r="A3489" i="3"/>
  <c r="A3470" i="3"/>
  <c r="A3452" i="3"/>
  <c r="A3434" i="3"/>
  <c r="A3415" i="3"/>
  <c r="A3397" i="3"/>
  <c r="A3379" i="3"/>
  <c r="A3361" i="3"/>
  <c r="A3342" i="3"/>
  <c r="A3324" i="3"/>
  <c r="A3306" i="3"/>
  <c r="A3288" i="3"/>
  <c r="A3270" i="3"/>
  <c r="A3252" i="3"/>
  <c r="A3234" i="3"/>
  <c r="A3216" i="3"/>
  <c r="A5003" i="3"/>
  <c r="A4978" i="3"/>
  <c r="A4957" i="3"/>
  <c r="A4934" i="3"/>
  <c r="A4912" i="3"/>
  <c r="A4890" i="3"/>
  <c r="A4868" i="3"/>
  <c r="A4847" i="3"/>
  <c r="A4823" i="3"/>
  <c r="A4802" i="3"/>
  <c r="A4780" i="3"/>
  <c r="A4756" i="3"/>
  <c r="A4734" i="3"/>
  <c r="A4712" i="3"/>
  <c r="A4689" i="3"/>
  <c r="A4668" i="3"/>
  <c r="A4646" i="3"/>
  <c r="A4624" i="3"/>
  <c r="A4602" i="3"/>
  <c r="A4579" i="3"/>
  <c r="A4558" i="3"/>
  <c r="A4535" i="3"/>
  <c r="A4513" i="3"/>
  <c r="A4492" i="3"/>
  <c r="A4468" i="3"/>
  <c r="A4447" i="3"/>
  <c r="A4423" i="3"/>
  <c r="A4402" i="3"/>
  <c r="A4379" i="3"/>
  <c r="A4357" i="3"/>
  <c r="A4336" i="3"/>
  <c r="A4312" i="3"/>
  <c r="A4291" i="3"/>
  <c r="A4269" i="3"/>
  <c r="A4246" i="3"/>
  <c r="A4995" i="3"/>
  <c r="A4974" i="3"/>
  <c r="A4951" i="3"/>
  <c r="A4929" i="3"/>
  <c r="A4907" i="3"/>
  <c r="A4885" i="3"/>
  <c r="A4864" i="3"/>
  <c r="A4839" i="3"/>
  <c r="A4817" i="3"/>
  <c r="A4796" i="3"/>
  <c r="A4773" i="3"/>
  <c r="A4751" i="3"/>
  <c r="A4730" i="3"/>
  <c r="A4706" i="3"/>
  <c r="A4685" i="3"/>
  <c r="A4663" i="3"/>
  <c r="A4641" i="3"/>
  <c r="A4619" i="3"/>
  <c r="A4596" i="3"/>
  <c r="A4575" i="3"/>
  <c r="A4551" i="3"/>
  <c r="A4530" i="3"/>
  <c r="A4507" i="3"/>
  <c r="A4484" i="3"/>
  <c r="A4463" i="3"/>
  <c r="A4440" i="3"/>
  <c r="A4419" i="3"/>
  <c r="A4396" i="3"/>
  <c r="A4374" i="3"/>
  <c r="A4352" i="3"/>
  <c r="A4330" i="3"/>
  <c r="A4307" i="3"/>
  <c r="A4286" i="3"/>
  <c r="A4263" i="3"/>
  <c r="A4241" i="3"/>
  <c r="A4220" i="3"/>
  <c r="A4197" i="3"/>
  <c r="A4174" i="3"/>
  <c r="A4151" i="3"/>
  <c r="A4130" i="3"/>
  <c r="A4107" i="3"/>
  <c r="A4085" i="3"/>
  <c r="A4064" i="3"/>
  <c r="A4040" i="3"/>
  <c r="A4019" i="3"/>
  <c r="A3997" i="3"/>
  <c r="A3975" i="3"/>
  <c r="A3953" i="3"/>
  <c r="A3931" i="3"/>
  <c r="A3909" i="3"/>
  <c r="A3886" i="3"/>
  <c r="A3864" i="3"/>
  <c r="A3841" i="3"/>
  <c r="A3819" i="3"/>
  <c r="A3796" i="3"/>
  <c r="A3775" i="3"/>
  <c r="A3754" i="3"/>
  <c r="A3730" i="3"/>
  <c r="A3709" i="3"/>
  <c r="A3686" i="3"/>
  <c r="A3664" i="3"/>
  <c r="A3642" i="3"/>
  <c r="A3622" i="3"/>
  <c r="A3600" i="3"/>
  <c r="A3580" i="3"/>
  <c r="A3560" i="3"/>
  <c r="A3540" i="3"/>
  <c r="A3520" i="3"/>
  <c r="A3500" i="3"/>
  <c r="A3481" i="3"/>
  <c r="A3463" i="3"/>
  <c r="A3445" i="3"/>
  <c r="A3427" i="3"/>
  <c r="A3409" i="3"/>
  <c r="A3390" i="3"/>
  <c r="A3372" i="3"/>
  <c r="A3354" i="3"/>
  <c r="A3336" i="3"/>
  <c r="A5004" i="3"/>
  <c r="A4973" i="3"/>
  <c r="A4943" i="3"/>
  <c r="A4914" i="3"/>
  <c r="A4884" i="3"/>
  <c r="A4855" i="3"/>
  <c r="A4824" i="3"/>
  <c r="A4795" i="3"/>
  <c r="A4767" i="3"/>
  <c r="A4736" i="3"/>
  <c r="A4705" i="3"/>
  <c r="A4678" i="3"/>
  <c r="A4647" i="3"/>
  <c r="A4616" i="3"/>
  <c r="A4588" i="3"/>
  <c r="A4559" i="3"/>
  <c r="A4528" i="3"/>
  <c r="A4500" i="3"/>
  <c r="A4470" i="3"/>
  <c r="A4439" i="3"/>
  <c r="A4412" i="3"/>
  <c r="A4380" i="3"/>
  <c r="A4351" i="3"/>
  <c r="A4323" i="3"/>
  <c r="A4292" i="3"/>
  <c r="A4262" i="3"/>
  <c r="A4234" i="3"/>
  <c r="A4208" i="3"/>
  <c r="A4178" i="3"/>
  <c r="A4150" i="3"/>
  <c r="A4124" i="3"/>
  <c r="A4099" i="3"/>
  <c r="A4068" i="3"/>
  <c r="A4042" i="3"/>
  <c r="A4015" i="3"/>
  <c r="A3989" i="3"/>
  <c r="A3959" i="3"/>
  <c r="A3933" i="3"/>
  <c r="A3905" i="3"/>
  <c r="A3878" i="3"/>
  <c r="A3852" i="3"/>
  <c r="A3824" i="3"/>
  <c r="A3795" i="3"/>
  <c r="A3768" i="3"/>
  <c r="A3743" i="3"/>
  <c r="A3713" i="3"/>
  <c r="A3687" i="3"/>
  <c r="A3660" i="3"/>
  <c r="A3633" i="3"/>
  <c r="A3607" i="3"/>
  <c r="A3582" i="3"/>
  <c r="A3556" i="3"/>
  <c r="A3533" i="3"/>
  <c r="A3511" i="3"/>
  <c r="A3485" i="3"/>
  <c r="A3462" i="3"/>
  <c r="A3441" i="3"/>
  <c r="A3419" i="3"/>
  <c r="A3395" i="3"/>
  <c r="A3373" i="3"/>
  <c r="A3351" i="3"/>
  <c r="A3329" i="3"/>
  <c r="A3308" i="3"/>
  <c r="A3286" i="3"/>
  <c r="A3266" i="3"/>
  <c r="A3244" i="3"/>
  <c r="A3224" i="3"/>
  <c r="A3204" i="3"/>
  <c r="A3185" i="3"/>
  <c r="A3165" i="3"/>
  <c r="A3146" i="3"/>
  <c r="A3127" i="3"/>
  <c r="A3106" i="3"/>
  <c r="A3086" i="3"/>
  <c r="A3067" i="3"/>
  <c r="A3048" i="3"/>
  <c r="A3029" i="3"/>
  <c r="A3010" i="3"/>
  <c r="A2990" i="3"/>
  <c r="A2970" i="3"/>
  <c r="A2951" i="3"/>
  <c r="A2932" i="3"/>
  <c r="A2913" i="3"/>
  <c r="A2893" i="3"/>
  <c r="A2874" i="3"/>
  <c r="A2855" i="3"/>
  <c r="A2835" i="3"/>
  <c r="A2814" i="3"/>
  <c r="A2795" i="3"/>
  <c r="A2776" i="3"/>
  <c r="A2757" i="3"/>
  <c r="A2738" i="3"/>
  <c r="A2718" i="3"/>
  <c r="A2698" i="3"/>
  <c r="A2679" i="3"/>
  <c r="A2660" i="3"/>
  <c r="A2641" i="3"/>
  <c r="A2621" i="3"/>
  <c r="A2602" i="3"/>
  <c r="A2583" i="3"/>
  <c r="A2564" i="3"/>
  <c r="A2544" i="3"/>
  <c r="A2523" i="3"/>
  <c r="A2504" i="3"/>
  <c r="A2486" i="3"/>
  <c r="A2468" i="3"/>
  <c r="A2450" i="3"/>
  <c r="A2432" i="3"/>
  <c r="A2413" i="3"/>
  <c r="A2395" i="3"/>
  <c r="A2377" i="3"/>
  <c r="A2359" i="3"/>
  <c r="A2341" i="3"/>
  <c r="A2323" i="3"/>
  <c r="A2305" i="3"/>
  <c r="A2286" i="3"/>
  <c r="A2268" i="3"/>
  <c r="A2249" i="3"/>
  <c r="A2231" i="3"/>
  <c r="A2213" i="3"/>
  <c r="A2195" i="3"/>
  <c r="A2177" i="3"/>
  <c r="A2158" i="3"/>
  <c r="A2140" i="3"/>
  <c r="A2122" i="3"/>
  <c r="A2104" i="3"/>
  <c r="A2086" i="3"/>
  <c r="A2068" i="3"/>
  <c r="A2050" i="3"/>
  <c r="A2032" i="3"/>
  <c r="A2013" i="3"/>
  <c r="A1995" i="3"/>
  <c r="A1976" i="3"/>
  <c r="A1958" i="3"/>
  <c r="A1940" i="3"/>
  <c r="A1922" i="3"/>
  <c r="A1904" i="3"/>
  <c r="A1886" i="3"/>
  <c r="A1869" i="3"/>
  <c r="A1852" i="3"/>
  <c r="A1835" i="3"/>
  <c r="A1818" i="3"/>
  <c r="A1801" i="3"/>
  <c r="A1784" i="3"/>
  <c r="A1767" i="3"/>
  <c r="A1750" i="3"/>
  <c r="A1733" i="3"/>
  <c r="A1715" i="3"/>
  <c r="A1698" i="3"/>
  <c r="A1681" i="3"/>
  <c r="A1664" i="3"/>
  <c r="A1647" i="3"/>
  <c r="A1630" i="3"/>
  <c r="A1613" i="3"/>
  <c r="A1596" i="3"/>
  <c r="A1579" i="3"/>
  <c r="A1562" i="3"/>
  <c r="A1545" i="3"/>
  <c r="A1528" i="3"/>
  <c r="A1511" i="3"/>
  <c r="A1494" i="3"/>
  <c r="A1477" i="3"/>
  <c r="A1459" i="3"/>
  <c r="A1442" i="3"/>
  <c r="A1425" i="3"/>
  <c r="A1408" i="3"/>
  <c r="A1391" i="3"/>
  <c r="A1374" i="3"/>
  <c r="A1357" i="3"/>
  <c r="A1340" i="3"/>
  <c r="A1323" i="3"/>
  <c r="A1306" i="3"/>
  <c r="A1289" i="3"/>
  <c r="A1272" i="3"/>
  <c r="A1255" i="3"/>
  <c r="A1238" i="3"/>
  <c r="A1221" i="3"/>
  <c r="A1203" i="3"/>
  <c r="A1186" i="3"/>
  <c r="A5002" i="3"/>
  <c r="A4971" i="3"/>
  <c r="A4942" i="3"/>
  <c r="A4911" i="3"/>
  <c r="A4882" i="3"/>
  <c r="A4853" i="3"/>
  <c r="A4822" i="3"/>
  <c r="A4792" i="3"/>
  <c r="A4766" i="3"/>
  <c r="A4733" i="3"/>
  <c r="A4704" i="3"/>
  <c r="A4677" i="3"/>
  <c r="A4645" i="3"/>
  <c r="A4615" i="3"/>
  <c r="A4587" i="3"/>
  <c r="A4557" i="3"/>
  <c r="A4526" i="3"/>
  <c r="A4499" i="3"/>
  <c r="A4467" i="3"/>
  <c r="A4438" i="3"/>
  <c r="A4411" i="3"/>
  <c r="A4378" i="3"/>
  <c r="A4349" i="3"/>
  <c r="A4322" i="3"/>
  <c r="A4289" i="3"/>
  <c r="A4260" i="3"/>
  <c r="A4232" i="3"/>
  <c r="A4204" i="3"/>
  <c r="A4177" i="3"/>
  <c r="A4149" i="3"/>
  <c r="A4123" i="3"/>
  <c r="A4097" i="3"/>
  <c r="A4067" i="3"/>
  <c r="A4039" i="3"/>
  <c r="A4014" i="3"/>
  <c r="A3986" i="3"/>
  <c r="A3958" i="3"/>
  <c r="A3932" i="3"/>
  <c r="A3903" i="3"/>
  <c r="A3877" i="3"/>
  <c r="A3848" i="3"/>
  <c r="A3823" i="3"/>
  <c r="A3794" i="3"/>
  <c r="A3767" i="3"/>
  <c r="A3742" i="3"/>
  <c r="A3712" i="3"/>
  <c r="A3685" i="3"/>
  <c r="A3659" i="3"/>
  <c r="A3632" i="3"/>
  <c r="A3606" i="3"/>
  <c r="A3581" i="3"/>
  <c r="A3555" i="3"/>
  <c r="A3532" i="3"/>
  <c r="A3507" i="3"/>
  <c r="A3483" i="3"/>
  <c r="A3461" i="3"/>
  <c r="A3440" i="3"/>
  <c r="A3418" i="3"/>
  <c r="A3394" i="3"/>
  <c r="A3371" i="3"/>
  <c r="A3350" i="3"/>
  <c r="A3328" i="3"/>
  <c r="A3305" i="3"/>
  <c r="A3285" i="3"/>
  <c r="A3265" i="3"/>
  <c r="A3243" i="3"/>
  <c r="A3223" i="3"/>
  <c r="A3203" i="3"/>
  <c r="A3184" i="3"/>
  <c r="A3164" i="3"/>
  <c r="A3145" i="3"/>
  <c r="A3124" i="3"/>
  <c r="A3105" i="3"/>
  <c r="A3085" i="3"/>
  <c r="A3066" i="3"/>
  <c r="A3047" i="3"/>
  <c r="A3028" i="3"/>
  <c r="A3009" i="3"/>
  <c r="A2988" i="3"/>
  <c r="A2969" i="3"/>
  <c r="A2950" i="3"/>
  <c r="A2931" i="3"/>
  <c r="A2912" i="3"/>
  <c r="A2892" i="3"/>
  <c r="A2873" i="3"/>
  <c r="A2854" i="3"/>
  <c r="A2833" i="3"/>
  <c r="A2813" i="3"/>
  <c r="A2794" i="3"/>
  <c r="A2775" i="3"/>
  <c r="A2756" i="3"/>
  <c r="A2737" i="3"/>
  <c r="A2717" i="3"/>
  <c r="A2697" i="3"/>
  <c r="A2678" i="3"/>
  <c r="A2659" i="3"/>
  <c r="A2640" i="3"/>
  <c r="A2620" i="3"/>
  <c r="A2601" i="3"/>
  <c r="A2582" i="3"/>
  <c r="A2562" i="3"/>
  <c r="A2541" i="3"/>
  <c r="A2522" i="3"/>
  <c r="A2503" i="3"/>
  <c r="A2485" i="3"/>
  <c r="A2467" i="3"/>
  <c r="A2449" i="3"/>
  <c r="A2430" i="3"/>
  <c r="A2412" i="3"/>
  <c r="A2394" i="3"/>
  <c r="A2376" i="3"/>
  <c r="A2358" i="3"/>
  <c r="A2340" i="3"/>
  <c r="A2322" i="3"/>
  <c r="A2304" i="3"/>
  <c r="A2285" i="3"/>
  <c r="A2266" i="3"/>
  <c r="A2248" i="3"/>
  <c r="A2230" i="3"/>
  <c r="A2212" i="3"/>
  <c r="A2194" i="3"/>
  <c r="A2176" i="3"/>
  <c r="A2157" i="3"/>
  <c r="A2139" i="3"/>
  <c r="A2121" i="3"/>
  <c r="A2103" i="3"/>
  <c r="A2085" i="3"/>
  <c r="A2067" i="3"/>
  <c r="A2049" i="3"/>
  <c r="A2030" i="3"/>
  <c r="A2012" i="3"/>
  <c r="A1993" i="3"/>
  <c r="A1975" i="3"/>
  <c r="A1957" i="3"/>
  <c r="A1939" i="3"/>
  <c r="A1921" i="3"/>
  <c r="A1902" i="3"/>
  <c r="A1885" i="3"/>
  <c r="A1868" i="3"/>
  <c r="A1851" i="3"/>
  <c r="A1834" i="3"/>
  <c r="A1817" i="3"/>
  <c r="A1800" i="3"/>
  <c r="A1783" i="3"/>
  <c r="A1766" i="3"/>
  <c r="A1749" i="3"/>
  <c r="A1731" i="3"/>
  <c r="A1714" i="3"/>
  <c r="A1697" i="3"/>
  <c r="A1680" i="3"/>
  <c r="A1663" i="3"/>
  <c r="A1646" i="3"/>
  <c r="A1629" i="3"/>
  <c r="A1612" i="3"/>
  <c r="A1595" i="3"/>
  <c r="A1578" i="3"/>
  <c r="A1561" i="3"/>
  <c r="A1544" i="3"/>
  <c r="A1527" i="3"/>
  <c r="A1510" i="3"/>
  <c r="A1493" i="3"/>
  <c r="A1475" i="3"/>
  <c r="A1458" i="3"/>
  <c r="A1441" i="3"/>
  <c r="A1424" i="3"/>
  <c r="A1407" i="3"/>
  <c r="A1390" i="3"/>
  <c r="A1373" i="3"/>
  <c r="A1356" i="3"/>
  <c r="A1339" i="3"/>
  <c r="A4999" i="3"/>
  <c r="A4967" i="3"/>
  <c r="A4932" i="3"/>
  <c r="A4900" i="3"/>
  <c r="A4866" i="3"/>
  <c r="A4833" i="3"/>
  <c r="A4798" i="3"/>
  <c r="A4765" i="3"/>
  <c r="A4728" i="3"/>
  <c r="A4698" i="3"/>
  <c r="A4661" i="3"/>
  <c r="A4630" i="3"/>
  <c r="A4595" i="3"/>
  <c r="A4564" i="3"/>
  <c r="A4525" i="3"/>
  <c r="A4493" i="3"/>
  <c r="A4459" i="3"/>
  <c r="A4427" i="3"/>
  <c r="A4392" i="3"/>
  <c r="A4358" i="3"/>
  <c r="A4325" i="3"/>
  <c r="A4288" i="3"/>
  <c r="A4256" i="3"/>
  <c r="A4223" i="3"/>
  <c r="A4192" i="3"/>
  <c r="A4164" i="3"/>
  <c r="A4131" i="3"/>
  <c r="A4101" i="3"/>
  <c r="A4066" i="3"/>
  <c r="A4036" i="3"/>
  <c r="A4003" i="3"/>
  <c r="A3973" i="3"/>
  <c r="A3943" i="3"/>
  <c r="A3912" i="3"/>
  <c r="A3882" i="3"/>
  <c r="A3847" i="3"/>
  <c r="A3815" i="3"/>
  <c r="A3788" i="3"/>
  <c r="A3756" i="3"/>
  <c r="A3725" i="3"/>
  <c r="A3693" i="3"/>
  <c r="A3663" i="3"/>
  <c r="A3631" i="3"/>
  <c r="A3603" i="3"/>
  <c r="A3573" i="3"/>
  <c r="A3545" i="3"/>
  <c r="A3517" i="3"/>
  <c r="A3492" i="3"/>
  <c r="A3465" i="3"/>
  <c r="A3438" i="3"/>
  <c r="A3412" i="3"/>
  <c r="A3387" i="3"/>
  <c r="A3363" i="3"/>
  <c r="A3337" i="3"/>
  <c r="A3313" i="3"/>
  <c r="A3290" i="3"/>
  <c r="A3264" i="3"/>
  <c r="A3240" i="3"/>
  <c r="A3218" i="3"/>
  <c r="A3193" i="3"/>
  <c r="A3172" i="3"/>
  <c r="A3150" i="3"/>
  <c r="A3129" i="3"/>
  <c r="A3104" i="3"/>
  <c r="A3082" i="3"/>
  <c r="A3061" i="3"/>
  <c r="A3038" i="3"/>
  <c r="A3017" i="3"/>
  <c r="A2995" i="3"/>
  <c r="A2973" i="3"/>
  <c r="A2949" i="3"/>
  <c r="A2928" i="3"/>
  <c r="A2905" i="3"/>
  <c r="A2883" i="3"/>
  <c r="A2861" i="3"/>
  <c r="A2840" i="3"/>
  <c r="A2818" i="3"/>
  <c r="A2793" i="3"/>
  <c r="A2772" i="3"/>
  <c r="A2749" i="3"/>
  <c r="A2728" i="3"/>
  <c r="A2706" i="3"/>
  <c r="A2684" i="3"/>
  <c r="A2662" i="3"/>
  <c r="A2638" i="3"/>
  <c r="A2617" i="3"/>
  <c r="A2594" i="3"/>
  <c r="A2572" i="3"/>
  <c r="A2551" i="3"/>
  <c r="A2530" i="3"/>
  <c r="A2507" i="3"/>
  <c r="A2484" i="3"/>
  <c r="A2464" i="3"/>
  <c r="A2443" i="3"/>
  <c r="A2423" i="3"/>
  <c r="A2402" i="3"/>
  <c r="A2381" i="3"/>
  <c r="A2361" i="3"/>
  <c r="A2339" i="3"/>
  <c r="A2317" i="3"/>
  <c r="A2297" i="3"/>
  <c r="A2277" i="3"/>
  <c r="A2257" i="3"/>
  <c r="A2236" i="3"/>
  <c r="A2215" i="3"/>
  <c r="A2193" i="3"/>
  <c r="A2172" i="3"/>
  <c r="A2152" i="3"/>
  <c r="A2132" i="3"/>
  <c r="A2110" i="3"/>
  <c r="A2090" i="3"/>
  <c r="A2070" i="3"/>
  <c r="A2048" i="3"/>
  <c r="A2026" i="3"/>
  <c r="A2006" i="3"/>
  <c r="A1986" i="3"/>
  <c r="A1965" i="3"/>
  <c r="A1945" i="3"/>
  <c r="A1924" i="3"/>
  <c r="A1901" i="3"/>
  <c r="A1882" i="3"/>
  <c r="A1863" i="3"/>
  <c r="A1843" i="3"/>
  <c r="A1824" i="3"/>
  <c r="A1805" i="3"/>
  <c r="A1786" i="3"/>
  <c r="A1765" i="3"/>
  <c r="A1745" i="3"/>
  <c r="A1726" i="3"/>
  <c r="A1707" i="3"/>
  <c r="A1688" i="3"/>
  <c r="A1669" i="3"/>
  <c r="A1649" i="3"/>
  <c r="A1628" i="3"/>
  <c r="A1609" i="3"/>
  <c r="A1590" i="3"/>
  <c r="A1570" i="3"/>
  <c r="A1551" i="3"/>
  <c r="A1532" i="3"/>
  <c r="A1513" i="3"/>
  <c r="A1491" i="3"/>
  <c r="A1472" i="3"/>
  <c r="A1453" i="3"/>
  <c r="A1434" i="3"/>
  <c r="A1415" i="3"/>
  <c r="A1395" i="3"/>
  <c r="A1376" i="3"/>
  <c r="A1355" i="3"/>
  <c r="A1336" i="3"/>
  <c r="A1318" i="3"/>
  <c r="A1299" i="3"/>
  <c r="A1281" i="3"/>
  <c r="A1263" i="3"/>
  <c r="A1245" i="3"/>
  <c r="A1227" i="3"/>
  <c r="A1209" i="3"/>
  <c r="A1191" i="3"/>
  <c r="A1173" i="3"/>
  <c r="A1155" i="3"/>
  <c r="A1138" i="3"/>
  <c r="A1121" i="3"/>
  <c r="A1104" i="3"/>
  <c r="A1087" i="3"/>
  <c r="A1070" i="3"/>
  <c r="A1053" i="3"/>
  <c r="A1036" i="3"/>
  <c r="A1019" i="3"/>
  <c r="A1002" i="3"/>
  <c r="A985" i="3"/>
  <c r="A968" i="3"/>
  <c r="A951" i="3"/>
  <c r="A934" i="3"/>
  <c r="A917" i="3"/>
  <c r="A899" i="3"/>
  <c r="A883" i="3"/>
  <c r="A867" i="3"/>
  <c r="A851" i="3"/>
  <c r="A835" i="3"/>
  <c r="A819" i="3"/>
  <c r="A803" i="3"/>
  <c r="A787" i="3"/>
  <c r="A771" i="3"/>
  <c r="A755" i="3"/>
  <c r="A739" i="3"/>
  <c r="A723" i="3"/>
  <c r="A707" i="3"/>
  <c r="A691" i="3"/>
  <c r="A675" i="3"/>
  <c r="A659" i="3"/>
  <c r="A643" i="3"/>
  <c r="A627" i="3"/>
  <c r="A611" i="3"/>
  <c r="A595" i="3"/>
  <c r="A579" i="3"/>
  <c r="A563" i="3"/>
  <c r="A547" i="3"/>
  <c r="A531" i="3"/>
  <c r="A515" i="3"/>
  <c r="A499" i="3"/>
  <c r="A483" i="3"/>
  <c r="A467" i="3"/>
  <c r="A451" i="3"/>
  <c r="A4996" i="3"/>
  <c r="A4965" i="3"/>
  <c r="A4931" i="3"/>
  <c r="A4898" i="3"/>
  <c r="A4865" i="3"/>
  <c r="A4832" i="3"/>
  <c r="A4797" i="3"/>
  <c r="A4763" i="3"/>
  <c r="A4726" i="3"/>
  <c r="A4696" i="3"/>
  <c r="A4660" i="3"/>
  <c r="A4629" i="3"/>
  <c r="A4594" i="3"/>
  <c r="A4562" i="3"/>
  <c r="A4524" i="3"/>
  <c r="A4490" i="3"/>
  <c r="A4458" i="3"/>
  <c r="A4422" i="3"/>
  <c r="A4391" i="3"/>
  <c r="A4356" i="3"/>
  <c r="A4324" i="3"/>
  <c r="A4287" i="3"/>
  <c r="A4255" i="3"/>
  <c r="A4222" i="3"/>
  <c r="A4191" i="3"/>
  <c r="A4159" i="3"/>
  <c r="A4129" i="3"/>
  <c r="A4100" i="3"/>
  <c r="A4065" i="3"/>
  <c r="A4034" i="3"/>
  <c r="A4002" i="3"/>
  <c r="A3972" i="3"/>
  <c r="A3942" i="3"/>
  <c r="A3911" i="3"/>
  <c r="A3880" i="3"/>
  <c r="A3846" i="3"/>
  <c r="A3814" i="3"/>
  <c r="A3786" i="3"/>
  <c r="A3755" i="3"/>
  <c r="A3724" i="3"/>
  <c r="A3692" i="3"/>
  <c r="A3662" i="3"/>
  <c r="A3628" i="3"/>
  <c r="A3599" i="3"/>
  <c r="A3572" i="3"/>
  <c r="A3544" i="3"/>
  <c r="A3516" i="3"/>
  <c r="A3491" i="3"/>
  <c r="A3464" i="3"/>
  <c r="A3437" i="3"/>
  <c r="A3411" i="3"/>
  <c r="A3386" i="3"/>
  <c r="A3360" i="3"/>
  <c r="A3335" i="3"/>
  <c r="A3312" i="3"/>
  <c r="A3287" i="3"/>
  <c r="A3261" i="3"/>
  <c r="A3239" i="3"/>
  <c r="A3214" i="3"/>
  <c r="A3192" i="3"/>
  <c r="A3171" i="3"/>
  <c r="A3149" i="3"/>
  <c r="A3128" i="3"/>
  <c r="A3102" i="3"/>
  <c r="A3081" i="3"/>
  <c r="A3060" i="3"/>
  <c r="A3037" i="3"/>
  <c r="A3015" i="3"/>
  <c r="A2994" i="3"/>
  <c r="A2971" i="3"/>
  <c r="A2948" i="3"/>
  <c r="A2926" i="3"/>
  <c r="A2903" i="3"/>
  <c r="A2882" i="3"/>
  <c r="A2860" i="3"/>
  <c r="A2839" i="3"/>
  <c r="A2817" i="3"/>
  <c r="A2792" i="3"/>
  <c r="A2771" i="3"/>
  <c r="A2748" i="3"/>
  <c r="A2727" i="3"/>
  <c r="A2705" i="3"/>
  <c r="A2683" i="3"/>
  <c r="A2661" i="3"/>
  <c r="A2637" i="3"/>
  <c r="A2615" i="3"/>
  <c r="A2593" i="3"/>
  <c r="A2571" i="3"/>
  <c r="A2550" i="3"/>
  <c r="A2528" i="3"/>
  <c r="A2505" i="3"/>
  <c r="A2483" i="3"/>
  <c r="A2462" i="3"/>
  <c r="A2442" i="3"/>
  <c r="A2422" i="3"/>
  <c r="A2401" i="3"/>
  <c r="A2380" i="3"/>
  <c r="A2360" i="3"/>
  <c r="A2338" i="3"/>
  <c r="A2316" i="3"/>
  <c r="A2296" i="3"/>
  <c r="A2276" i="3"/>
  <c r="A2256" i="3"/>
  <c r="A2235" i="3"/>
  <c r="A2214" i="3"/>
  <c r="A2192" i="3"/>
  <c r="A2171" i="3"/>
  <c r="A2151" i="3"/>
  <c r="A2130" i="3"/>
  <c r="A2109" i="3"/>
  <c r="A2089" i="3"/>
  <c r="A2069" i="3"/>
  <c r="A2046" i="3"/>
  <c r="A2025" i="3"/>
  <c r="A2005" i="3"/>
  <c r="A1985" i="3"/>
  <c r="A1964" i="3"/>
  <c r="A1944" i="3"/>
  <c r="A1923" i="3"/>
  <c r="A1900" i="3"/>
  <c r="A1881" i="3"/>
  <c r="A1862" i="3"/>
  <c r="A1842" i="3"/>
  <c r="A1823" i="3"/>
  <c r="A1804" i="3"/>
  <c r="A1785" i="3"/>
  <c r="A1763" i="3"/>
  <c r="A1744" i="3"/>
  <c r="A1725" i="3"/>
  <c r="A1706" i="3"/>
  <c r="A1687" i="3"/>
  <c r="A1667" i="3"/>
  <c r="A1648" i="3"/>
  <c r="A1627" i="3"/>
  <c r="A1608" i="3"/>
  <c r="A1589" i="3"/>
  <c r="A1569" i="3"/>
  <c r="A1550" i="3"/>
  <c r="A1531" i="3"/>
  <c r="A1512" i="3"/>
  <c r="A1490" i="3"/>
  <c r="A1471" i="3"/>
  <c r="A1452" i="3"/>
  <c r="A1433" i="3"/>
  <c r="A1414" i="3"/>
  <c r="A1394" i="3"/>
  <c r="A1375" i="3"/>
  <c r="A1354" i="3"/>
  <c r="A1335" i="3"/>
  <c r="A1317" i="3"/>
  <c r="A1298" i="3"/>
  <c r="A1280" i="3"/>
  <c r="A1262" i="3"/>
  <c r="A1244" i="3"/>
  <c r="A1226" i="3"/>
  <c r="A1208" i="3"/>
  <c r="A1190" i="3"/>
  <c r="A1171" i="3"/>
  <c r="A1154" i="3"/>
  <c r="A1137" i="3"/>
  <c r="A1120" i="3"/>
  <c r="A1103" i="3"/>
  <c r="A1086" i="3"/>
  <c r="A1069" i="3"/>
  <c r="A1052" i="3"/>
  <c r="A1035" i="3"/>
  <c r="A1018" i="3"/>
  <c r="A1001" i="3"/>
  <c r="A984" i="3"/>
  <c r="A967" i="3"/>
  <c r="A950" i="3"/>
  <c r="A933" i="3"/>
  <c r="A915" i="3"/>
  <c r="A898" i="3"/>
  <c r="A882" i="3"/>
  <c r="A866" i="3"/>
  <c r="A850" i="3"/>
  <c r="A834" i="3"/>
  <c r="A818" i="3"/>
  <c r="A802" i="3"/>
  <c r="A786" i="3"/>
  <c r="A770" i="3"/>
  <c r="A754" i="3"/>
  <c r="A738" i="3"/>
  <c r="A722" i="3"/>
  <c r="A706" i="3"/>
  <c r="A690" i="3"/>
  <c r="A674" i="3"/>
  <c r="A658" i="3"/>
  <c r="A642" i="3"/>
  <c r="A626" i="3"/>
  <c r="A610" i="3"/>
  <c r="A594" i="3"/>
  <c r="A578" i="3"/>
  <c r="A562" i="3"/>
  <c r="A546" i="3"/>
  <c r="A530" i="3"/>
  <c r="A514" i="3"/>
  <c r="A498" i="3"/>
  <c r="A482" i="3"/>
  <c r="A466" i="3"/>
  <c r="A4994" i="3"/>
  <c r="A4962" i="3"/>
  <c r="A4928" i="3"/>
  <c r="A4897" i="3"/>
  <c r="A4860" i="3"/>
  <c r="A4831" i="3"/>
  <c r="A4791" i="3"/>
  <c r="A4758" i="3"/>
  <c r="A4724" i="3"/>
  <c r="A4692" i="3"/>
  <c r="A4659" i="3"/>
  <c r="A4625" i="3"/>
  <c r="A4593" i="3"/>
  <c r="A4556" i="3"/>
  <c r="A4523" i="3"/>
  <c r="A4488" i="3"/>
  <c r="A4456" i="3"/>
  <c r="A4421" i="3"/>
  <c r="A4390" i="3"/>
  <c r="A4355" i="3"/>
  <c r="A4320" i="3"/>
  <c r="A4285" i="3"/>
  <c r="A4253" i="3"/>
  <c r="A4221" i="3"/>
  <c r="A4190" i="3"/>
  <c r="A4158" i="3"/>
  <c r="A4127" i="3"/>
  <c r="A4093" i="3"/>
  <c r="A4993" i="3"/>
  <c r="A4961" i="3"/>
  <c r="A4926" i="3"/>
  <c r="A4895" i="3"/>
  <c r="A4859" i="3"/>
  <c r="A4830" i="3"/>
  <c r="A4790" i="3"/>
  <c r="A4755" i="3"/>
  <c r="A4723" i="3"/>
  <c r="A4688" i="3"/>
  <c r="A4658" i="3"/>
  <c r="A4622" i="3"/>
  <c r="A4591" i="3"/>
  <c r="A4554" i="3"/>
  <c r="A4522" i="3"/>
  <c r="A4485" i="3"/>
  <c r="A4455" i="3"/>
  <c r="A4420" i="3"/>
  <c r="A4388" i="3"/>
  <c r="A4354" i="3"/>
  <c r="A4319" i="3"/>
  <c r="A4284" i="3"/>
  <c r="A4252" i="3"/>
  <c r="A4219" i="3"/>
  <c r="A4188" i="3"/>
  <c r="A4157" i="3"/>
  <c r="A4125" i="3"/>
  <c r="A4091" i="3"/>
  <c r="A4061" i="3"/>
  <c r="A4032" i="3"/>
  <c r="A4000" i="3"/>
  <c r="A3969" i="3"/>
  <c r="A3937" i="3"/>
  <c r="A3907" i="3"/>
  <c r="A3875" i="3"/>
  <c r="A3844" i="3"/>
  <c r="A3812" i="3"/>
  <c r="A3781" i="3"/>
  <c r="A3749" i="3"/>
  <c r="A3722" i="3"/>
  <c r="A3688" i="3"/>
  <c r="A3656" i="3"/>
  <c r="A3625" i="3"/>
  <c r="A3597" i="3"/>
  <c r="A3569" i="3"/>
  <c r="A3541" i="3"/>
  <c r="A3514" i="3"/>
  <c r="A3486" i="3"/>
  <c r="A3459" i="3"/>
  <c r="A3432" i="3"/>
  <c r="A3408" i="3"/>
  <c r="A3384" i="3"/>
  <c r="A3357" i="3"/>
  <c r="A3333" i="3"/>
  <c r="A3309" i="3"/>
  <c r="A3283" i="3"/>
  <c r="A3259" i="3"/>
  <c r="A3237" i="3"/>
  <c r="A3212" i="3"/>
  <c r="A3190" i="3"/>
  <c r="A3169" i="3"/>
  <c r="A3147" i="3"/>
  <c r="A3122" i="3"/>
  <c r="A3100" i="3"/>
  <c r="A3079" i="3"/>
  <c r="A3057" i="3"/>
  <c r="A3035" i="3"/>
  <c r="A3013" i="3"/>
  <c r="A2992" i="3"/>
  <c r="A2967" i="3"/>
  <c r="A2946" i="3"/>
  <c r="A2923" i="3"/>
  <c r="A2901" i="3"/>
  <c r="A2880" i="3"/>
  <c r="A2858" i="3"/>
  <c r="A2837" i="3"/>
  <c r="A2811" i="3"/>
  <c r="A2790" i="3"/>
  <c r="A2769" i="3"/>
  <c r="A2746" i="3"/>
  <c r="A2724" i="3"/>
  <c r="A2702" i="3"/>
  <c r="A2680" i="3"/>
  <c r="A2657" i="3"/>
  <c r="A2635" i="3"/>
  <c r="A4992" i="3"/>
  <c r="A4950" i="3"/>
  <c r="A4906" i="3"/>
  <c r="A4858" i="3"/>
  <c r="A4814" i="3"/>
  <c r="A4772" i="3"/>
  <c r="A4722" i="3"/>
  <c r="A4682" i="3"/>
  <c r="A4637" i="3"/>
  <c r="A4586" i="3"/>
  <c r="A4544" i="3"/>
  <c r="A4502" i="3"/>
  <c r="A4453" i="3"/>
  <c r="A4410" i="3"/>
  <c r="A4368" i="3"/>
  <c r="A4314" i="3"/>
  <c r="A4275" i="3"/>
  <c r="A4231" i="3"/>
  <c r="A4187" i="3"/>
  <c r="A4146" i="3"/>
  <c r="A4106" i="3"/>
  <c r="A4063" i="3"/>
  <c r="A4023" i="3"/>
  <c r="A3990" i="3"/>
  <c r="A3950" i="3"/>
  <c r="A3914" i="3"/>
  <c r="A3869" i="3"/>
  <c r="A3834" i="3"/>
  <c r="A3797" i="3"/>
  <c r="A3758" i="3"/>
  <c r="A3720" i="3"/>
  <c r="A3680" i="3"/>
  <c r="A3644" i="3"/>
  <c r="A3611" i="3"/>
  <c r="A3571" i="3"/>
  <c r="A3536" i="3"/>
  <c r="A3501" i="3"/>
  <c r="A3473" i="3"/>
  <c r="A3442" i="3"/>
  <c r="A3405" i="3"/>
  <c r="A3376" i="3"/>
  <c r="A3345" i="3"/>
  <c r="A3316" i="3"/>
  <c r="A3282" i="3"/>
  <c r="A3255" i="3"/>
  <c r="A3226" i="3"/>
  <c r="A3197" i="3"/>
  <c r="A3170" i="3"/>
  <c r="A3140" i="3"/>
  <c r="A3115" i="3"/>
  <c r="A3090" i="3"/>
  <c r="A3062" i="3"/>
  <c r="A3032" i="3"/>
  <c r="A3004" i="3"/>
  <c r="A2979" i="3"/>
  <c r="A2953" i="3"/>
  <c r="A2922" i="3"/>
  <c r="A2897" i="3"/>
  <c r="A2868" i="3"/>
  <c r="A2843" i="3"/>
  <c r="A2812" i="3"/>
  <c r="A2787" i="3"/>
  <c r="A2760" i="3"/>
  <c r="A2732" i="3"/>
  <c r="A2708" i="3"/>
  <c r="A2676" i="3"/>
  <c r="A2650" i="3"/>
  <c r="A2625" i="3"/>
  <c r="A2599" i="3"/>
  <c r="A2573" i="3"/>
  <c r="A2548" i="3"/>
  <c r="A2520" i="3"/>
  <c r="A2497" i="3"/>
  <c r="A2474" i="3"/>
  <c r="A2451" i="3"/>
  <c r="A2426" i="3"/>
  <c r="A2403" i="3"/>
  <c r="A2378" i="3"/>
  <c r="A2354" i="3"/>
  <c r="A2330" i="3"/>
  <c r="A2308" i="3"/>
  <c r="A2282" i="3"/>
  <c r="A2260" i="3"/>
  <c r="A2237" i="3"/>
  <c r="A2210" i="3"/>
  <c r="A2187" i="3"/>
  <c r="A2164" i="3"/>
  <c r="A2141" i="3"/>
  <c r="A2117" i="3"/>
  <c r="A2093" i="3"/>
  <c r="A2071" i="3"/>
  <c r="A2043" i="3"/>
  <c r="A2021" i="3"/>
  <c r="A1998" i="3"/>
  <c r="A1973" i="3"/>
  <c r="A1950" i="3"/>
  <c r="A1928" i="3"/>
  <c r="A1905" i="3"/>
  <c r="A1879" i="3"/>
  <c r="A1857" i="3"/>
  <c r="A1836" i="3"/>
  <c r="A1813" i="3"/>
  <c r="A1791" i="3"/>
  <c r="A4991" i="3"/>
  <c r="A4949" i="3"/>
  <c r="A4904" i="3"/>
  <c r="A4856" i="3"/>
  <c r="A4813" i="3"/>
  <c r="A4770" i="3"/>
  <c r="A4721" i="3"/>
  <c r="A4679" i="3"/>
  <c r="A4635" i="3"/>
  <c r="A4584" i="3"/>
  <c r="A4543" i="3"/>
  <c r="A4501" i="3"/>
  <c r="A4451" i="3"/>
  <c r="A4408" i="3"/>
  <c r="A4366" i="3"/>
  <c r="A4311" i="3"/>
  <c r="A4274" i="3"/>
  <c r="A4229" i="3"/>
  <c r="A4186" i="3"/>
  <c r="A4143" i="3"/>
  <c r="A4104" i="3"/>
  <c r="A4059" i="3"/>
  <c r="A4022" i="3"/>
  <c r="A3985" i="3"/>
  <c r="A3949" i="3"/>
  <c r="A3910" i="3"/>
  <c r="A3868" i="3"/>
  <c r="A3832" i="3"/>
  <c r="A3793" i="3"/>
  <c r="A3757" i="3"/>
  <c r="A3714" i="3"/>
  <c r="A3678" i="3"/>
  <c r="A3641" i="3"/>
  <c r="A3605" i="3"/>
  <c r="A3565" i="3"/>
  <c r="A3534" i="3"/>
  <c r="A3499" i="3"/>
  <c r="A3469" i="3"/>
  <c r="A3436" i="3"/>
  <c r="A3404" i="3"/>
  <c r="A3374" i="3"/>
  <c r="A3341" i="3"/>
  <c r="A3315" i="3"/>
  <c r="A3281" i="3"/>
  <c r="A3254" i="3"/>
  <c r="A3225" i="3"/>
  <c r="A3196" i="3"/>
  <c r="A3168" i="3"/>
  <c r="A3139" i="3"/>
  <c r="A3114" i="3"/>
  <c r="A3088" i="3"/>
  <c r="A3059" i="3"/>
  <c r="A3031" i="3"/>
  <c r="A3003" i="3"/>
  <c r="A2978" i="3"/>
  <c r="A2952" i="3"/>
  <c r="A2920" i="3"/>
  <c r="A2896" i="3"/>
  <c r="A2867" i="3"/>
  <c r="A2842" i="3"/>
  <c r="A2810" i="3"/>
  <c r="A2786" i="3"/>
  <c r="A2759" i="3"/>
  <c r="A2731" i="3"/>
  <c r="A2704" i="3"/>
  <c r="A2675" i="3"/>
  <c r="A2649" i="3"/>
  <c r="A2624" i="3"/>
  <c r="A2596" i="3"/>
  <c r="A2570" i="3"/>
  <c r="A2547" i="3"/>
  <c r="A2519" i="3"/>
  <c r="A2496" i="3"/>
  <c r="A2473" i="3"/>
  <c r="A2448" i="3"/>
  <c r="A2425" i="3"/>
  <c r="A2400" i="3"/>
  <c r="A2375" i="3"/>
  <c r="A2352" i="3"/>
  <c r="A2329" i="3"/>
  <c r="A2307" i="3"/>
  <c r="A2281" i="3"/>
  <c r="A2259" i="3"/>
  <c r="A2234" i="3"/>
  <c r="A2209" i="3"/>
  <c r="A2186" i="3"/>
  <c r="A2163" i="3"/>
  <c r="A2138" i="3"/>
  <c r="A2116" i="3"/>
  <c r="A2092" i="3"/>
  <c r="A2066" i="3"/>
  <c r="A2042" i="3"/>
  <c r="A2020" i="3"/>
  <c r="A1997" i="3"/>
  <c r="A1972" i="3"/>
  <c r="A1949" i="3"/>
  <c r="A1927" i="3"/>
  <c r="A1899" i="3"/>
  <c r="A1878" i="3"/>
  <c r="A1856" i="3"/>
  <c r="A1833" i="3"/>
  <c r="A4989" i="3"/>
  <c r="A4948" i="3"/>
  <c r="A4902" i="3"/>
  <c r="A4852" i="3"/>
  <c r="A4812" i="3"/>
  <c r="A4769" i="3"/>
  <c r="A4720" i="3"/>
  <c r="A4676" i="3"/>
  <c r="A4634" i="3"/>
  <c r="A4580" i="3"/>
  <c r="A4542" i="3"/>
  <c r="A4497" i="3"/>
  <c r="A4448" i="3"/>
  <c r="A4403" i="3"/>
  <c r="A4365" i="3"/>
  <c r="A4310" i="3"/>
  <c r="A4270" i="3"/>
  <c r="A4226" i="3"/>
  <c r="A4182" i="3"/>
  <c r="A4142" i="3"/>
  <c r="A4103" i="3"/>
  <c r="A4058" i="3"/>
  <c r="A4021" i="3"/>
  <c r="A3982" i="3"/>
  <c r="A3948" i="3"/>
  <c r="A3902" i="3"/>
  <c r="A3867" i="3"/>
  <c r="A3831" i="3"/>
  <c r="A3792" i="3"/>
  <c r="A3750" i="3"/>
  <c r="A3711" i="3"/>
  <c r="A3677" i="3"/>
  <c r="A3640" i="3"/>
  <c r="A3604" i="3"/>
  <c r="A3564" i="3"/>
  <c r="A3531" i="3"/>
  <c r="A3498" i="3"/>
  <c r="A3468" i="3"/>
  <c r="A3431" i="3"/>
  <c r="A3403" i="3"/>
  <c r="A3370" i="3"/>
  <c r="A3340" i="3"/>
  <c r="A3310" i="3"/>
  <c r="A3278" i="3"/>
  <c r="A3251" i="3"/>
  <c r="A3222" i="3"/>
  <c r="A3195" i="3"/>
  <c r="A3166" i="3"/>
  <c r="A3138" i="3"/>
  <c r="A3113" i="3"/>
  <c r="A3084" i="3"/>
  <c r="A3056" i="3"/>
  <c r="A3030" i="3"/>
  <c r="A3002" i="3"/>
  <c r="A2977" i="3"/>
  <c r="A2947" i="3"/>
  <c r="A2919" i="3"/>
  <c r="A2894" i="3"/>
  <c r="A2866" i="3"/>
  <c r="A2841" i="3"/>
  <c r="A2809" i="3"/>
  <c r="A2784" i="3"/>
  <c r="A2758" i="3"/>
  <c r="A2730" i="3"/>
  <c r="A2701" i="3"/>
  <c r="A2674" i="3"/>
  <c r="A2647" i="3"/>
  <c r="A2622" i="3"/>
  <c r="A2595" i="3"/>
  <c r="A2569" i="3"/>
  <c r="A2545" i="3"/>
  <c r="A2518" i="3"/>
  <c r="A2494" i="3"/>
  <c r="A2471" i="3"/>
  <c r="A2446" i="3"/>
  <c r="A2424" i="3"/>
  <c r="A2398" i="3"/>
  <c r="A2374" i="3"/>
  <c r="A2350" i="3"/>
  <c r="A2328" i="3"/>
  <c r="A2306" i="3"/>
  <c r="A2280" i="3"/>
  <c r="A2258" i="3"/>
  <c r="A2232" i="3"/>
  <c r="A2208" i="3"/>
  <c r="A4988" i="3"/>
  <c r="A4946" i="3"/>
  <c r="A4901" i="3"/>
  <c r="A4851" i="3"/>
  <c r="A4810" i="3"/>
  <c r="A4768" i="3"/>
  <c r="A4719" i="3"/>
  <c r="A4673" i="3"/>
  <c r="A4631" i="3"/>
  <c r="A4578" i="3"/>
  <c r="A4541" i="3"/>
  <c r="A4496" i="3"/>
  <c r="A4445" i="3"/>
  <c r="A4400" i="3"/>
  <c r="A4364" i="3"/>
  <c r="A4309" i="3"/>
  <c r="A4268" i="3"/>
  <c r="A4224" i="3"/>
  <c r="A4986" i="3"/>
  <c r="A4925" i="3"/>
  <c r="A4875" i="3"/>
  <c r="A4808" i="3"/>
  <c r="A4748" i="3"/>
  <c r="A4687" i="3"/>
  <c r="A4621" i="3"/>
  <c r="A4568" i="3"/>
  <c r="A4511" i="3"/>
  <c r="A4443" i="3"/>
  <c r="A4387" i="3"/>
  <c r="A4332" i="3"/>
  <c r="A4267" i="3"/>
  <c r="A4210" i="3"/>
  <c r="A4165" i="3"/>
  <c r="A4110" i="3"/>
  <c r="A4055" i="3"/>
  <c r="A4012" i="3"/>
  <c r="A3965" i="3"/>
  <c r="A3920" i="3"/>
  <c r="A3866" i="3"/>
  <c r="A3820" i="3"/>
  <c r="A3774" i="3"/>
  <c r="A3729" i="3"/>
  <c r="A3681" i="3"/>
  <c r="A3637" i="3"/>
  <c r="A3590" i="3"/>
  <c r="A3549" i="3"/>
  <c r="A3505" i="3"/>
  <c r="A3460" i="3"/>
  <c r="A3425" i="3"/>
  <c r="A3388" i="3"/>
  <c r="A3349" i="3"/>
  <c r="A3304" i="3"/>
  <c r="A3274" i="3"/>
  <c r="A3238" i="3"/>
  <c r="A3205" i="3"/>
  <c r="A3173" i="3"/>
  <c r="A3134" i="3"/>
  <c r="A3099" i="3"/>
  <c r="A3069" i="3"/>
  <c r="A3036" i="3"/>
  <c r="A3000" i="3"/>
  <c r="A2965" i="3"/>
  <c r="A2935" i="3"/>
  <c r="A2900" i="3"/>
  <c r="A2865" i="3"/>
  <c r="A2829" i="3"/>
  <c r="A2801" i="3"/>
  <c r="A2765" i="3"/>
  <c r="A2734" i="3"/>
  <c r="A2695" i="3"/>
  <c r="A2666" i="3"/>
  <c r="A2630" i="3"/>
  <c r="A2603" i="3"/>
  <c r="A2567" i="3"/>
  <c r="A2536" i="3"/>
  <c r="A2508" i="3"/>
  <c r="A2477" i="3"/>
  <c r="A2445" i="3"/>
  <c r="A2417" i="3"/>
  <c r="A2389" i="3"/>
  <c r="A2362" i="3"/>
  <c r="A2331" i="3"/>
  <c r="A2299" i="3"/>
  <c r="A2272" i="3"/>
  <c r="A2243" i="3"/>
  <c r="A2217" i="3"/>
  <c r="A2184" i="3"/>
  <c r="A2156" i="3"/>
  <c r="A2129" i="3"/>
  <c r="A2102" i="3"/>
  <c r="A2076" i="3"/>
  <c r="A2052" i="3"/>
  <c r="A2022" i="3"/>
  <c r="A1992" i="3"/>
  <c r="A1968" i="3"/>
  <c r="A1938" i="3"/>
  <c r="A1913" i="3"/>
  <c r="A1888" i="3"/>
  <c r="A1861" i="3"/>
  <c r="A1837" i="3"/>
  <c r="A1810" i="3"/>
  <c r="A1788" i="3"/>
  <c r="A1762" i="3"/>
  <c r="A1741" i="3"/>
  <c r="A1720" i="3"/>
  <c r="A1696" i="3"/>
  <c r="A1675" i="3"/>
  <c r="A1654" i="3"/>
  <c r="A1632" i="3"/>
  <c r="A1607" i="3"/>
  <c r="A1585" i="3"/>
  <c r="A1564" i="3"/>
  <c r="A1541" i="3"/>
  <c r="A1519" i="3"/>
  <c r="A1498" i="3"/>
  <c r="A1474" i="3"/>
  <c r="A1451" i="3"/>
  <c r="A1430" i="3"/>
  <c r="A1406" i="3"/>
  <c r="A1385" i="3"/>
  <c r="A1363" i="3"/>
  <c r="A1342" i="3"/>
  <c r="A1320" i="3"/>
  <c r="A1297" i="3"/>
  <c r="A1277" i="3"/>
  <c r="A1257" i="3"/>
  <c r="A1235" i="3"/>
  <c r="A1215" i="3"/>
  <c r="A1195" i="3"/>
  <c r="A1175" i="3"/>
  <c r="A1153" i="3"/>
  <c r="A1134" i="3"/>
  <c r="A1115" i="3"/>
  <c r="A1096" i="3"/>
  <c r="A1077" i="3"/>
  <c r="A1057" i="3"/>
  <c r="A1038" i="3"/>
  <c r="A1017" i="3"/>
  <c r="A998" i="3"/>
  <c r="A978" i="3"/>
  <c r="A959" i="3"/>
  <c r="A940" i="3"/>
  <c r="A921" i="3"/>
  <c r="A902" i="3"/>
  <c r="A881" i="3"/>
  <c r="A863" i="3"/>
  <c r="A845" i="3"/>
  <c r="A827" i="3"/>
  <c r="A809" i="3"/>
  <c r="A791" i="3"/>
  <c r="A773" i="3"/>
  <c r="A753" i="3"/>
  <c r="A735" i="3"/>
  <c r="A717" i="3"/>
  <c r="A699" i="3"/>
  <c r="A681" i="3"/>
  <c r="A663" i="3"/>
  <c r="A645" i="3"/>
  <c r="A625" i="3"/>
  <c r="A607" i="3"/>
  <c r="A589" i="3"/>
  <c r="A571" i="3"/>
  <c r="A553" i="3"/>
  <c r="A535" i="3"/>
  <c r="A517" i="3"/>
  <c r="A497" i="3"/>
  <c r="A479" i="3"/>
  <c r="A461" i="3"/>
  <c r="A444" i="3"/>
  <c r="A428" i="3"/>
  <c r="A412" i="3"/>
  <c r="A396" i="3"/>
  <c r="A380" i="3"/>
  <c r="A364" i="3"/>
  <c r="A348" i="3"/>
  <c r="A332" i="3"/>
  <c r="A316" i="3"/>
  <c r="A300" i="3"/>
  <c r="A284" i="3"/>
  <c r="A268" i="3"/>
  <c r="A252" i="3"/>
  <c r="A236" i="3"/>
  <c r="A220" i="3"/>
  <c r="A204" i="3"/>
  <c r="A188" i="3"/>
  <c r="A172" i="3"/>
  <c r="A156" i="3"/>
  <c r="A140" i="3"/>
  <c r="A124" i="3"/>
  <c r="A4984" i="3"/>
  <c r="A4923" i="3"/>
  <c r="A4874" i="3"/>
  <c r="A4806" i="3"/>
  <c r="A4747" i="3"/>
  <c r="A4686" i="3"/>
  <c r="A4620" i="3"/>
  <c r="A4567" i="3"/>
  <c r="A4510" i="3"/>
  <c r="A4442" i="3"/>
  <c r="A4386" i="3"/>
  <c r="A4331" i="3"/>
  <c r="A4266" i="3"/>
  <c r="A4209" i="3"/>
  <c r="A4156" i="3"/>
  <c r="A4109" i="3"/>
  <c r="A4054" i="3"/>
  <c r="A4011" i="3"/>
  <c r="A3964" i="3"/>
  <c r="A3919" i="3"/>
  <c r="A3862" i="3"/>
  <c r="A3818" i="3"/>
  <c r="A3773" i="3"/>
  <c r="A3728" i="3"/>
  <c r="A3675" i="3"/>
  <c r="A3627" i="3"/>
  <c r="A3587" i="3"/>
  <c r="A3546" i="3"/>
  <c r="A3504" i="3"/>
  <c r="A3458" i="3"/>
  <c r="A3424" i="3"/>
  <c r="A3385" i="3"/>
  <c r="A3347" i="3"/>
  <c r="A3303" i="3"/>
  <c r="A3273" i="3"/>
  <c r="A3236" i="3"/>
  <c r="A3202" i="3"/>
  <c r="A3163" i="3"/>
  <c r="A3133" i="3"/>
  <c r="A3098" i="3"/>
  <c r="A3068" i="3"/>
  <c r="A3033" i="3"/>
  <c r="A2999" i="3"/>
  <c r="A2964" i="3"/>
  <c r="A2934" i="3"/>
  <c r="A2899" i="3"/>
  <c r="A2864" i="3"/>
  <c r="A2828" i="3"/>
  <c r="A2800" i="3"/>
  <c r="A2764" i="3"/>
  <c r="A2729" i="3"/>
  <c r="A2694" i="3"/>
  <c r="A2664" i="3"/>
  <c r="A2629" i="3"/>
  <c r="A2600" i="3"/>
  <c r="A2566" i="3"/>
  <c r="A2535" i="3"/>
  <c r="A2502" i="3"/>
  <c r="A2476" i="3"/>
  <c r="A2444" i="3"/>
  <c r="A2416" i="3"/>
  <c r="A2388" i="3"/>
  <c r="A2357" i="3"/>
  <c r="A2327" i="3"/>
  <c r="A2298" i="3"/>
  <c r="A2270" i="3"/>
  <c r="A2242" i="3"/>
  <c r="A2211" i="3"/>
  <c r="A2183" i="3"/>
  <c r="A2155" i="3"/>
  <c r="A2128" i="3"/>
  <c r="A2101" i="3"/>
  <c r="A2075" i="3"/>
  <c r="A2051" i="3"/>
  <c r="A2019" i="3"/>
  <c r="A1991" i="3"/>
  <c r="A1966" i="3"/>
  <c r="A1937" i="3"/>
  <c r="A1912" i="3"/>
  <c r="A1887" i="3"/>
  <c r="A1859" i="3"/>
  <c r="A1832" i="3"/>
  <c r="A1809" i="3"/>
  <c r="A1787" i="3"/>
  <c r="A1761" i="3"/>
  <c r="A1740" i="3"/>
  <c r="A1719" i="3"/>
  <c r="A1695" i="3"/>
  <c r="A1674" i="3"/>
  <c r="A1653" i="3"/>
  <c r="A1631" i="3"/>
  <c r="A1606" i="3"/>
  <c r="A1584" i="3"/>
  <c r="A1563" i="3"/>
  <c r="A1539" i="3"/>
  <c r="A1518" i="3"/>
  <c r="A1497" i="3"/>
  <c r="A1473" i="3"/>
  <c r="A1450" i="3"/>
  <c r="A1429" i="3"/>
  <c r="A1405" i="3"/>
  <c r="A1384" i="3"/>
  <c r="A1362" i="3"/>
  <c r="A1341" i="3"/>
  <c r="A1319" i="3"/>
  <c r="A1296" i="3"/>
  <c r="A1276" i="3"/>
  <c r="A1256" i="3"/>
  <c r="A1234" i="3"/>
  <c r="A1214" i="3"/>
  <c r="A1194" i="3"/>
  <c r="A1174" i="3"/>
  <c r="A1152" i="3"/>
  <c r="A1133" i="3"/>
  <c r="A1114" i="3"/>
  <c r="A1095" i="3"/>
  <c r="A1075" i="3"/>
  <c r="A1056" i="3"/>
  <c r="A1037" i="3"/>
  <c r="A1016" i="3"/>
  <c r="A997" i="3"/>
  <c r="A977" i="3"/>
  <c r="A958" i="3"/>
  <c r="A939" i="3"/>
  <c r="A920" i="3"/>
  <c r="A901" i="3"/>
  <c r="A880" i="3"/>
  <c r="A862" i="3"/>
  <c r="A844" i="3"/>
  <c r="A826" i="3"/>
  <c r="A808" i="3"/>
  <c r="A790" i="3"/>
  <c r="A772" i="3"/>
  <c r="A752" i="3"/>
  <c r="A734" i="3"/>
  <c r="A716" i="3"/>
  <c r="A698" i="3"/>
  <c r="A680" i="3"/>
  <c r="A662" i="3"/>
  <c r="A644" i="3"/>
  <c r="A624" i="3"/>
  <c r="A606" i="3"/>
  <c r="A588" i="3"/>
  <c r="A570" i="3"/>
  <c r="A552" i="3"/>
  <c r="A534" i="3"/>
  <c r="A516" i="3"/>
  <c r="A496" i="3"/>
  <c r="A478" i="3"/>
  <c r="A460" i="3"/>
  <c r="A443" i="3"/>
  <c r="A427" i="3"/>
  <c r="A411" i="3"/>
  <c r="A395" i="3"/>
  <c r="A379" i="3"/>
  <c r="A363" i="3"/>
  <c r="A347" i="3"/>
  <c r="A331" i="3"/>
  <c r="A315" i="3"/>
  <c r="A299" i="3"/>
  <c r="A283" i="3"/>
  <c r="A267" i="3"/>
  <c r="A251" i="3"/>
  <c r="A235" i="3"/>
  <c r="A219" i="3"/>
  <c r="A203" i="3"/>
  <c r="A187" i="3"/>
  <c r="A171" i="3"/>
  <c r="A155" i="3"/>
  <c r="A139" i="3"/>
  <c r="A4979" i="3"/>
  <c r="A4922" i="3"/>
  <c r="A4869" i="3"/>
  <c r="A4803" i="3"/>
  <c r="A4744" i="3"/>
  <c r="A4684" i="3"/>
  <c r="A4614" i="3"/>
  <c r="A4566" i="3"/>
  <c r="A4506" i="3"/>
  <c r="A4437" i="3"/>
  <c r="A4376" i="3"/>
  <c r="A4328" i="3"/>
  <c r="A4259" i="3"/>
  <c r="A4203" i="3"/>
  <c r="A4154" i="3"/>
  <c r="A4102" i="3"/>
  <c r="A4052" i="3"/>
  <c r="A4007" i="3"/>
  <c r="A3956" i="3"/>
  <c r="A3915" i="3"/>
  <c r="A3860" i="3"/>
  <c r="A3813" i="3"/>
  <c r="A3772" i="3"/>
  <c r="A3727" i="3"/>
  <c r="A3670" i="3"/>
  <c r="A3624" i="3"/>
  <c r="A3585" i="3"/>
  <c r="A3543" i="3"/>
  <c r="A3497" i="3"/>
  <c r="A3457" i="3"/>
  <c r="A3422" i="3"/>
  <c r="A3383" i="3"/>
  <c r="A3346" i="3"/>
  <c r="A3302" i="3"/>
  <c r="A3272" i="3"/>
  <c r="A3233" i="3"/>
  <c r="A3201" i="3"/>
  <c r="A3161" i="3"/>
  <c r="A3132" i="3"/>
  <c r="A3097" i="3"/>
  <c r="A3065" i="3"/>
  <c r="A3027" i="3"/>
  <c r="A2997" i="3"/>
  <c r="A2963" i="3"/>
  <c r="A2933" i="3"/>
  <c r="A2898" i="3"/>
  <c r="A2862" i="3"/>
  <c r="A2827" i="3"/>
  <c r="A2798" i="3"/>
  <c r="A2763" i="3"/>
  <c r="A2726" i="3"/>
  <c r="A2693" i="3"/>
  <c r="A2663" i="3"/>
  <c r="A2628" i="3"/>
  <c r="A2592" i="3"/>
  <c r="A2565" i="3"/>
  <c r="A2534" i="3"/>
  <c r="A2501" i="3"/>
  <c r="A2475" i="3"/>
  <c r="A2441" i="3"/>
  <c r="A2414" i="3"/>
  <c r="A2386" i="3"/>
  <c r="A2356" i="3"/>
  <c r="A2326" i="3"/>
  <c r="A2295" i="3"/>
  <c r="A2269" i="3"/>
  <c r="A2241" i="3"/>
  <c r="A2206" i="3"/>
  <c r="A2181" i="3"/>
  <c r="A2154" i="3"/>
  <c r="A2126" i="3"/>
  <c r="A2100" i="3"/>
  <c r="A2074" i="3"/>
  <c r="A2044" i="3"/>
  <c r="A2018" i="3"/>
  <c r="A1990" i="3"/>
  <c r="A1963" i="3"/>
  <c r="A1936" i="3"/>
  <c r="A1911" i="3"/>
  <c r="A1884" i="3"/>
  <c r="A1858" i="3"/>
  <c r="A1831" i="3"/>
  <c r="A1808" i="3"/>
  <c r="A1782" i="3"/>
  <c r="A1760" i="3"/>
  <c r="A1739" i="3"/>
  <c r="A1718" i="3"/>
  <c r="A1694" i="3"/>
  <c r="A1673" i="3"/>
  <c r="A1651" i="3"/>
  <c r="A1626" i="3"/>
  <c r="A1605" i="3"/>
  <c r="A1583" i="3"/>
  <c r="A1560" i="3"/>
  <c r="A1538" i="3"/>
  <c r="A1517" i="3"/>
  <c r="A1496" i="3"/>
  <c r="A1470" i="3"/>
  <c r="A1449" i="3"/>
  <c r="A1427" i="3"/>
  <c r="A1404" i="3"/>
  <c r="A1383" i="3"/>
  <c r="A1361" i="3"/>
  <c r="A1338" i="3"/>
  <c r="A1315" i="3"/>
  <c r="A1295" i="3"/>
  <c r="A1275" i="3"/>
  <c r="A1254" i="3"/>
  <c r="A1233" i="3"/>
  <c r="A1213" i="3"/>
  <c r="A1193" i="3"/>
  <c r="A1170" i="3"/>
  <c r="A1151" i="3"/>
  <c r="A1132" i="3"/>
  <c r="A1113" i="3"/>
  <c r="A1094" i="3"/>
  <c r="A1074" i="3"/>
  <c r="A1055" i="3"/>
  <c r="A1034" i="3"/>
  <c r="A1015" i="3"/>
  <c r="A995" i="3"/>
  <c r="A976" i="3"/>
  <c r="A957" i="3"/>
  <c r="A938" i="3"/>
  <c r="A919" i="3"/>
  <c r="A897" i="3"/>
  <c r="A879" i="3"/>
  <c r="A861" i="3"/>
  <c r="A843" i="3"/>
  <c r="A825" i="3"/>
  <c r="A807" i="3"/>
  <c r="A789" i="3"/>
  <c r="A769" i="3"/>
  <c r="A751" i="3"/>
  <c r="A733" i="3"/>
  <c r="A715" i="3"/>
  <c r="A697" i="3"/>
  <c r="A679" i="3"/>
  <c r="A661" i="3"/>
  <c r="A641" i="3"/>
  <c r="A623" i="3"/>
  <c r="A605" i="3"/>
  <c r="A587" i="3"/>
  <c r="A569" i="3"/>
  <c r="A551" i="3"/>
  <c r="A533" i="3"/>
  <c r="A513" i="3"/>
  <c r="A495" i="3"/>
  <c r="A477" i="3"/>
  <c r="A459" i="3"/>
  <c r="A442" i="3"/>
  <c r="A426" i="3"/>
  <c r="A410" i="3"/>
  <c r="A394" i="3"/>
  <c r="A378" i="3"/>
  <c r="A362" i="3"/>
  <c r="A346" i="3"/>
  <c r="A330" i="3"/>
  <c r="A314" i="3"/>
  <c r="A298" i="3"/>
  <c r="A282" i="3"/>
  <c r="A266" i="3"/>
  <c r="A250" i="3"/>
  <c r="A234" i="3"/>
  <c r="A218" i="3"/>
  <c r="A202" i="3"/>
  <c r="A186" i="3"/>
  <c r="A170" i="3"/>
  <c r="A154" i="3"/>
  <c r="A138" i="3"/>
  <c r="A4977" i="3"/>
  <c r="A4920" i="3"/>
  <c r="A4867" i="3"/>
  <c r="A4801" i="3"/>
  <c r="A4743" i="3"/>
  <c r="A4683" i="3"/>
  <c r="A4613" i="3"/>
  <c r="A4565" i="3"/>
  <c r="A4504" i="3"/>
  <c r="A4434" i="3"/>
  <c r="A4375" i="3"/>
  <c r="A4327" i="3"/>
  <c r="A4257" i="3"/>
  <c r="A4202" i="3"/>
  <c r="A4148" i="3"/>
  <c r="A4088" i="3"/>
  <c r="A4048" i="3"/>
  <c r="A4001" i="3"/>
  <c r="A3955" i="3"/>
  <c r="A3901" i="3"/>
  <c r="A3859" i="3"/>
  <c r="A3811" i="3"/>
  <c r="A3766" i="3"/>
  <c r="A3723" i="3"/>
  <c r="A3669" i="3"/>
  <c r="A3623" i="3"/>
  <c r="A3583" i="3"/>
  <c r="A3538" i="3"/>
  <c r="A3496" i="3"/>
  <c r="A3456" i="3"/>
  <c r="A3421" i="3"/>
  <c r="A3381" i="3"/>
  <c r="A3339" i="3"/>
  <c r="A3301" i="3"/>
  <c r="A3269" i="3"/>
  <c r="A3232" i="3"/>
  <c r="A3200" i="3"/>
  <c r="A3159" i="3"/>
  <c r="A3131" i="3"/>
  <c r="A3096" i="3"/>
  <c r="A3064" i="3"/>
  <c r="A3026" i="3"/>
  <c r="A2996" i="3"/>
  <c r="A2961" i="3"/>
  <c r="A2930" i="3"/>
  <c r="A2891" i="3"/>
  <c r="A2859" i="3"/>
  <c r="A2826" i="3"/>
  <c r="A2796" i="3"/>
  <c r="A2762" i="3"/>
  <c r="A2723" i="3"/>
  <c r="A2692" i="3"/>
  <c r="A2658" i="3"/>
  <c r="A2627" i="3"/>
  <c r="A2590" i="3"/>
  <c r="A2560" i="3"/>
  <c r="A2533" i="3"/>
  <c r="A2500" i="3"/>
  <c r="A2470" i="3"/>
  <c r="A2440" i="3"/>
  <c r="A2411" i="3"/>
  <c r="A2385" i="3"/>
  <c r="A2355" i="3"/>
  <c r="A2325" i="3"/>
  <c r="A2294" i="3"/>
  <c r="A2265" i="3"/>
  <c r="A2240" i="3"/>
  <c r="A2205" i="3"/>
  <c r="A2180" i="3"/>
  <c r="A2153" i="3"/>
  <c r="A2125" i="3"/>
  <c r="A2099" i="3"/>
  <c r="A2073" i="3"/>
  <c r="A2041" i="3"/>
  <c r="A2017" i="3"/>
  <c r="A1989" i="3"/>
  <c r="A1962" i="3"/>
  <c r="A1934" i="3"/>
  <c r="A1910" i="3"/>
  <c r="A1883" i="3"/>
  <c r="A1855" i="3"/>
  <c r="A1830" i="3"/>
  <c r="A1807" i="3"/>
  <c r="A1781" i="3"/>
  <c r="A1759" i="3"/>
  <c r="A1738" i="3"/>
  <c r="A1717" i="3"/>
  <c r="A1693" i="3"/>
  <c r="A1672" i="3"/>
  <c r="A1650" i="3"/>
  <c r="A1625" i="3"/>
  <c r="A1603" i="3"/>
  <c r="A1582" i="3"/>
  <c r="A1559" i="3"/>
  <c r="A1537" i="3"/>
  <c r="A1516" i="3"/>
  <c r="A1495" i="3"/>
  <c r="A1469" i="3"/>
  <c r="A1448" i="3"/>
  <c r="A1426" i="3"/>
  <c r="A1403" i="3"/>
  <c r="A1382" i="3"/>
  <c r="A1360" i="3"/>
  <c r="A1337" i="3"/>
  <c r="A1314" i="3"/>
  <c r="A1294" i="3"/>
  <c r="A1274" i="3"/>
  <c r="A1253" i="3"/>
  <c r="A1232" i="3"/>
  <c r="A1212" i="3"/>
  <c r="A1192" i="3"/>
  <c r="A1169" i="3"/>
  <c r="A1150" i="3"/>
  <c r="A1131" i="3"/>
  <c r="A1112" i="3"/>
  <c r="A1093" i="3"/>
  <c r="A1073" i="3"/>
  <c r="A1054" i="3"/>
  <c r="A1033" i="3"/>
  <c r="A1014" i="3"/>
  <c r="A994" i="3"/>
  <c r="A975" i="3"/>
  <c r="A956" i="3"/>
  <c r="A937" i="3"/>
  <c r="A918" i="3"/>
  <c r="A896" i="3"/>
  <c r="A878" i="3"/>
  <c r="A860" i="3"/>
  <c r="A842" i="3"/>
  <c r="A824" i="3"/>
  <c r="A806" i="3"/>
  <c r="A788" i="3"/>
  <c r="A768" i="3"/>
  <c r="A750" i="3"/>
  <c r="A732" i="3"/>
  <c r="A714" i="3"/>
  <c r="A696" i="3"/>
  <c r="A678" i="3"/>
  <c r="A660" i="3"/>
  <c r="A640" i="3"/>
  <c r="A622" i="3"/>
  <c r="A604" i="3"/>
  <c r="A586" i="3"/>
  <c r="A568" i="3"/>
  <c r="A550" i="3"/>
  <c r="A532" i="3"/>
  <c r="A512" i="3"/>
  <c r="A494" i="3"/>
  <c r="A476" i="3"/>
  <c r="A458" i="3"/>
  <c r="A441" i="3"/>
  <c r="A425" i="3"/>
  <c r="A4976" i="3"/>
  <c r="A4892" i="3"/>
  <c r="A4821" i="3"/>
  <c r="A4741" i="3"/>
  <c r="A4656" i="3"/>
  <c r="A4577" i="3"/>
  <c r="A4483" i="3"/>
  <c r="A4416" i="3"/>
  <c r="A4342" i="3"/>
  <c r="A4248" i="3"/>
  <c r="A4180" i="3"/>
  <c r="A4119" i="3"/>
  <c r="A4047" i="3"/>
  <c r="A3992" i="3"/>
  <c r="A3927" i="3"/>
  <c r="A3858" i="3"/>
  <c r="A3802" i="3"/>
  <c r="A3736" i="3"/>
  <c r="A3668" i="3"/>
  <c r="A3614" i="3"/>
  <c r="A3554" i="3"/>
  <c r="A3495" i="3"/>
  <c r="A3447" i="3"/>
  <c r="A3396" i="3"/>
  <c r="A3338" i="3"/>
  <c r="A3294" i="3"/>
  <c r="A3248" i="3"/>
  <c r="A3191" i="3"/>
  <c r="A3154" i="3"/>
  <c r="A3111" i="3"/>
  <c r="A3063" i="3"/>
  <c r="A3019" i="3"/>
  <c r="A2976" i="3"/>
  <c r="A2929" i="3"/>
  <c r="A2884" i="3"/>
  <c r="A2844" i="3"/>
  <c r="A2791" i="3"/>
  <c r="A2747" i="3"/>
  <c r="A2710" i="3"/>
  <c r="A2656" i="3"/>
  <c r="A2612" i="3"/>
  <c r="A2577" i="3"/>
  <c r="A2532" i="3"/>
  <c r="A2491" i="3"/>
  <c r="A2456" i="3"/>
  <c r="A2410" i="3"/>
  <c r="A2372" i="3"/>
  <c r="A2337" i="3"/>
  <c r="A2293" i="3"/>
  <c r="A2254" i="3"/>
  <c r="A2221" i="3"/>
  <c r="A2179" i="3"/>
  <c r="A2145" i="3"/>
  <c r="A2108" i="3"/>
  <c r="A2072" i="3"/>
  <c r="A2036" i="3"/>
  <c r="A2002" i="3"/>
  <c r="A1961" i="3"/>
  <c r="A1929" i="3"/>
  <c r="A1893" i="3"/>
  <c r="A1854" i="3"/>
  <c r="A1822" i="3"/>
  <c r="A1793" i="3"/>
  <c r="A1758" i="3"/>
  <c r="A1730" i="3"/>
  <c r="A1703" i="3"/>
  <c r="A1671" i="3"/>
  <c r="A1641" i="3"/>
  <c r="A1615" i="3"/>
  <c r="A1581" i="3"/>
  <c r="A1553" i="3"/>
  <c r="A1523" i="3"/>
  <c r="A1489" i="3"/>
  <c r="A1464" i="3"/>
  <c r="A1436" i="3"/>
  <c r="A1402" i="3"/>
  <c r="A1372" i="3"/>
  <c r="A1346" i="3"/>
  <c r="A1313" i="3"/>
  <c r="A1288" i="3"/>
  <c r="A1261" i="3"/>
  <c r="A1231" i="3"/>
  <c r="A1205" i="3"/>
  <c r="A1179" i="3"/>
  <c r="A1149" i="3"/>
  <c r="A1126" i="3"/>
  <c r="A1100" i="3"/>
  <c r="A1072" i="3"/>
  <c r="A1047" i="3"/>
  <c r="A1023" i="3"/>
  <c r="A993" i="3"/>
  <c r="A970" i="3"/>
  <c r="A944" i="3"/>
  <c r="A914" i="3"/>
  <c r="A891" i="3"/>
  <c r="A869" i="3"/>
  <c r="A841" i="3"/>
  <c r="A817" i="3"/>
  <c r="A795" i="3"/>
  <c r="A767" i="3"/>
  <c r="A745" i="3"/>
  <c r="A721" i="3"/>
  <c r="A695" i="3"/>
  <c r="A671" i="3"/>
  <c r="A649" i="3"/>
  <c r="A621" i="3"/>
  <c r="A599" i="3"/>
  <c r="A575" i="3"/>
  <c r="A549" i="3"/>
  <c r="A525" i="3"/>
  <c r="A503" i="3"/>
  <c r="A475" i="3"/>
  <c r="A453" i="3"/>
  <c r="A432" i="3"/>
  <c r="A409" i="3"/>
  <c r="A390" i="3"/>
  <c r="A371" i="3"/>
  <c r="A352" i="3"/>
  <c r="A333" i="3"/>
  <c r="A311" i="3"/>
  <c r="A292" i="3"/>
  <c r="A273" i="3"/>
  <c r="A254" i="3"/>
  <c r="A232" i="3"/>
  <c r="A213" i="3"/>
  <c r="A194" i="3"/>
  <c r="A175" i="3"/>
  <c r="A153" i="3"/>
  <c r="A134" i="3"/>
  <c r="A117" i="3"/>
  <c r="A101" i="3"/>
  <c r="A85" i="3"/>
  <c r="A69" i="3"/>
  <c r="A53" i="3"/>
  <c r="A37" i="3"/>
  <c r="A21" i="3"/>
  <c r="A4975" i="3"/>
  <c r="A4888" i="3"/>
  <c r="A4819" i="3"/>
  <c r="A4740" i="3"/>
  <c r="A4655" i="3"/>
  <c r="A4576" i="3"/>
  <c r="A4482" i="3"/>
  <c r="A4415" i="3"/>
  <c r="A4340" i="3"/>
  <c r="A4245" i="3"/>
  <c r="A4176" i="3"/>
  <c r="A4115" i="3"/>
  <c r="A4046" i="3"/>
  <c r="A3980" i="3"/>
  <c r="A3924" i="3"/>
  <c r="A3857" i="3"/>
  <c r="A3799" i="3"/>
  <c r="A3734" i="3"/>
  <c r="A3666" i="3"/>
  <c r="A3613" i="3"/>
  <c r="A3553" i="3"/>
  <c r="A3493" i="3"/>
  <c r="A3446" i="3"/>
  <c r="A3393" i="3"/>
  <c r="A3334" i="3"/>
  <c r="A3293" i="3"/>
  <c r="A3246" i="3"/>
  <c r="A3189" i="3"/>
  <c r="A3153" i="3"/>
  <c r="A3110" i="3"/>
  <c r="A3054" i="3"/>
  <c r="A3018" i="3"/>
  <c r="A2974" i="3"/>
  <c r="A2924" i="3"/>
  <c r="A2881" i="3"/>
  <c r="A2838" i="3"/>
  <c r="A2789" i="3"/>
  <c r="A2745" i="3"/>
  <c r="A2709" i="3"/>
  <c r="A2654" i="3"/>
  <c r="A2611" i="3"/>
  <c r="A2576" i="3"/>
  <c r="A2531" i="3"/>
  <c r="A2490" i="3"/>
  <c r="A2454" i="3"/>
  <c r="A2409" i="3"/>
  <c r="A2371" i="3"/>
  <c r="A2334" i="3"/>
  <c r="A2292" i="3"/>
  <c r="A2253" i="3"/>
  <c r="A2220" i="3"/>
  <c r="A2178" i="3"/>
  <c r="A2144" i="3"/>
  <c r="A2107" i="3"/>
  <c r="A2065" i="3"/>
  <c r="A2035" i="3"/>
  <c r="A2001" i="3"/>
  <c r="A1959" i="3"/>
  <c r="A1925" i="3"/>
  <c r="A1891" i="3"/>
  <c r="A1853" i="3"/>
  <c r="A1821" i="3"/>
  <c r="A1792" i="3"/>
  <c r="A1757" i="3"/>
  <c r="A1729" i="3"/>
  <c r="A1702" i="3"/>
  <c r="A1670" i="3"/>
  <c r="A1640" i="3"/>
  <c r="A1614" i="3"/>
  <c r="A1580" i="3"/>
  <c r="A1552" i="3"/>
  <c r="A1522" i="3"/>
  <c r="A1488" i="3"/>
  <c r="A1463" i="3"/>
  <c r="A1435" i="3"/>
  <c r="A1401" i="3"/>
  <c r="A1371" i="3"/>
  <c r="A1345" i="3"/>
  <c r="A1312" i="3"/>
  <c r="A1287" i="3"/>
  <c r="A1260" i="3"/>
  <c r="A1230" i="3"/>
  <c r="A1202" i="3"/>
  <c r="A1178" i="3"/>
  <c r="A1148" i="3"/>
  <c r="A1125" i="3"/>
  <c r="A1099" i="3"/>
  <c r="A1071" i="3"/>
  <c r="A1046" i="3"/>
  <c r="A1022" i="3"/>
  <c r="A992" i="3"/>
  <c r="A969" i="3"/>
  <c r="A943" i="3"/>
  <c r="A913" i="3"/>
  <c r="A890" i="3"/>
  <c r="A868" i="3"/>
  <c r="A840" i="3"/>
  <c r="A816" i="3"/>
  <c r="A794" i="3"/>
  <c r="A766" i="3"/>
  <c r="A744" i="3"/>
  <c r="A720" i="3"/>
  <c r="A694" i="3"/>
  <c r="A670" i="3"/>
  <c r="A648" i="3"/>
  <c r="A620" i="3"/>
  <c r="A598" i="3"/>
  <c r="A574" i="3"/>
  <c r="A548" i="3"/>
  <c r="A524" i="3"/>
  <c r="A502" i="3"/>
  <c r="A474" i="3"/>
  <c r="A452" i="3"/>
  <c r="A431" i="3"/>
  <c r="A408" i="3"/>
  <c r="A389" i="3"/>
  <c r="A370" i="3"/>
  <c r="A351" i="3"/>
  <c r="A329" i="3"/>
  <c r="A310" i="3"/>
  <c r="A291" i="3"/>
  <c r="A272" i="3"/>
  <c r="A253" i="3"/>
  <c r="A231" i="3"/>
  <c r="A212" i="3"/>
  <c r="A193" i="3"/>
  <c r="A174" i="3"/>
  <c r="A152" i="3"/>
  <c r="A133" i="3"/>
  <c r="A116" i="3"/>
  <c r="A100" i="3"/>
  <c r="A84" i="3"/>
  <c r="A68" i="3"/>
  <c r="A52" i="3"/>
  <c r="A36" i="3"/>
  <c r="A20" i="3"/>
  <c r="A4970" i="3"/>
  <c r="A4887" i="3"/>
  <c r="A4816" i="3"/>
  <c r="A4732" i="3"/>
  <c r="A4652" i="3"/>
  <c r="A4574" i="3"/>
  <c r="A4481" i="3"/>
  <c r="A4414" i="3"/>
  <c r="A4337" i="3"/>
  <c r="A4244" i="3"/>
  <c r="A4173" i="3"/>
  <c r="A4114" i="3"/>
  <c r="A4045" i="3"/>
  <c r="A3979" i="3"/>
  <c r="A3922" i="3"/>
  <c r="A3856" i="3"/>
  <c r="A3791" i="3"/>
  <c r="A3732" i="3"/>
  <c r="A3665" i="3"/>
  <c r="A3612" i="3"/>
  <c r="A3552" i="3"/>
  <c r="A3488" i="3"/>
  <c r="A3444" i="3"/>
  <c r="A3392" i="3"/>
  <c r="A3332" i="3"/>
  <c r="A3292" i="3"/>
  <c r="A3242" i="3"/>
  <c r="A3188" i="3"/>
  <c r="A3152" i="3"/>
  <c r="A3108" i="3"/>
  <c r="A3053" i="3"/>
  <c r="A3014" i="3"/>
  <c r="A2968" i="3"/>
  <c r="A2918" i="3"/>
  <c r="A2878" i="3"/>
  <c r="A2832" i="3"/>
  <c r="A2788" i="3"/>
  <c r="A2744" i="3"/>
  <c r="A2700" i="3"/>
  <c r="A2653" i="3"/>
  <c r="A2610" i="3"/>
  <c r="A2574" i="3"/>
  <c r="A2526" i="3"/>
  <c r="A2488" i="3"/>
  <c r="A2453" i="3"/>
  <c r="A2408" i="3"/>
  <c r="A2369" i="3"/>
  <c r="A2333" i="3"/>
  <c r="A2291" i="3"/>
  <c r="A2252" i="3"/>
  <c r="A2219" i="3"/>
  <c r="A2174" i="3"/>
  <c r="A2142" i="3"/>
  <c r="A2106" i="3"/>
  <c r="A2064" i="3"/>
  <c r="A2034" i="3"/>
  <c r="A2000" i="3"/>
  <c r="A1956" i="3"/>
  <c r="A1920" i="3"/>
  <c r="A1890" i="3"/>
  <c r="A1850" i="3"/>
  <c r="A1820" i="3"/>
  <c r="A1790" i="3"/>
  <c r="A1756" i="3"/>
  <c r="A1728" i="3"/>
  <c r="A1701" i="3"/>
  <c r="A1666" i="3"/>
  <c r="A1639" i="3"/>
  <c r="A1611" i="3"/>
  <c r="A1577" i="3"/>
  <c r="A1549" i="3"/>
  <c r="A1521" i="3"/>
  <c r="A1487" i="3"/>
  <c r="A1462" i="3"/>
  <c r="A1432" i="3"/>
  <c r="A1400" i="3"/>
  <c r="A1370" i="3"/>
  <c r="A1344" i="3"/>
  <c r="A1311" i="3"/>
  <c r="A1286" i="3"/>
  <c r="A1259" i="3"/>
  <c r="A1229" i="3"/>
  <c r="A1201" i="3"/>
  <c r="A1177" i="3"/>
  <c r="A1147" i="3"/>
  <c r="A1123" i="3"/>
  <c r="A1098" i="3"/>
  <c r="A1068" i="3"/>
  <c r="A1045" i="3"/>
  <c r="A1021" i="3"/>
  <c r="A991" i="3"/>
  <c r="A966" i="3"/>
  <c r="A942" i="3"/>
  <c r="A912" i="3"/>
  <c r="A889" i="3"/>
  <c r="A865" i="3"/>
  <c r="A839" i="3"/>
  <c r="A815" i="3"/>
  <c r="A793" i="3"/>
  <c r="A765" i="3"/>
  <c r="A743" i="3"/>
  <c r="A719" i="3"/>
  <c r="A693" i="3"/>
  <c r="A669" i="3"/>
  <c r="A647" i="3"/>
  <c r="A619" i="3"/>
  <c r="A597" i="3"/>
  <c r="A573" i="3"/>
  <c r="A545" i="3"/>
  <c r="A523" i="3"/>
  <c r="A501" i="3"/>
  <c r="A473" i="3"/>
  <c r="A450" i="3"/>
  <c r="A430" i="3"/>
  <c r="A407" i="3"/>
  <c r="A388" i="3"/>
  <c r="A369" i="3"/>
  <c r="A350" i="3"/>
  <c r="A328" i="3"/>
  <c r="A309" i="3"/>
  <c r="A290" i="3"/>
  <c r="A271" i="3"/>
  <c r="A249" i="3"/>
  <c r="A230" i="3"/>
  <c r="A211" i="3"/>
  <c r="A192" i="3"/>
  <c r="A173" i="3"/>
  <c r="A151" i="3"/>
  <c r="A132" i="3"/>
  <c r="A115" i="3"/>
  <c r="A99" i="3"/>
  <c r="A83" i="3"/>
  <c r="A67" i="3"/>
  <c r="A51" i="3"/>
  <c r="A35" i="3"/>
  <c r="A19" i="3"/>
  <c r="A4968" i="3"/>
  <c r="A4886" i="3"/>
  <c r="A4815" i="3"/>
  <c r="A4731" i="3"/>
  <c r="A4651" i="3"/>
  <c r="A4573" i="3"/>
  <c r="A4479" i="3"/>
  <c r="A4413" i="3"/>
  <c r="A4334" i="3"/>
  <c r="A4242" i="3"/>
  <c r="A4172" i="3"/>
  <c r="A4112" i="3"/>
  <c r="A4038" i="3"/>
  <c r="A3978" i="3"/>
  <c r="A3921" i="3"/>
  <c r="A3854" i="3"/>
  <c r="A3790" i="3"/>
  <c r="A3731" i="3"/>
  <c r="A3658" i="3"/>
  <c r="A3598" i="3"/>
  <c r="A3550" i="3"/>
  <c r="A3482" i="3"/>
  <c r="A3443" i="3"/>
  <c r="A3389" i="3"/>
  <c r="A3330" i="3"/>
  <c r="A3291" i="3"/>
  <c r="A3241" i="3"/>
  <c r="A3187" i="3"/>
  <c r="A3148" i="3"/>
  <c r="A3101" i="3"/>
  <c r="A3051" i="3"/>
  <c r="A3012" i="3"/>
  <c r="A2966" i="3"/>
  <c r="A2917" i="3"/>
  <c r="A2877" i="3"/>
  <c r="A2830" i="3"/>
  <c r="A2782" i="3"/>
  <c r="A2742" i="3"/>
  <c r="A2696" i="3"/>
  <c r="A2651" i="3"/>
  <c r="A2609" i="3"/>
  <c r="A2568" i="3"/>
  <c r="A2525" i="3"/>
  <c r="A2487" i="3"/>
  <c r="A2452" i="3"/>
  <c r="A2407" i="3"/>
  <c r="A2368" i="3"/>
  <c r="A2332" i="3"/>
  <c r="A2290" i="3"/>
  <c r="A2251" i="3"/>
  <c r="A2218" i="3"/>
  <c r="A2173" i="3"/>
  <c r="A2137" i="3"/>
  <c r="A2105" i="3"/>
  <c r="A2061" i="3"/>
  <c r="A2033" i="3"/>
  <c r="A1996" i="3"/>
  <c r="A1955" i="3"/>
  <c r="A1918" i="3"/>
  <c r="A1889" i="3"/>
  <c r="A1849" i="3"/>
  <c r="A1819" i="3"/>
  <c r="A1789" i="3"/>
  <c r="A1755" i="3"/>
  <c r="A1727" i="3"/>
  <c r="A1699" i="3"/>
  <c r="A1665" i="3"/>
  <c r="A1638" i="3"/>
  <c r="A1610" i="3"/>
  <c r="A1576" i="3"/>
  <c r="A1548" i="3"/>
  <c r="A1520" i="3"/>
  <c r="A1486" i="3"/>
  <c r="A1461" i="3"/>
  <c r="A1431" i="3"/>
  <c r="A1399" i="3"/>
  <c r="A1369" i="3"/>
  <c r="A1343" i="3"/>
  <c r="A1310" i="3"/>
  <c r="A1285" i="3"/>
  <c r="A1258" i="3"/>
  <c r="A1228" i="3"/>
  <c r="A1200" i="3"/>
  <c r="A1176" i="3"/>
  <c r="A1146" i="3"/>
  <c r="A1122" i="3"/>
  <c r="A1097" i="3"/>
  <c r="A1067" i="3"/>
  <c r="A1043" i="3"/>
  <c r="A1020" i="3"/>
  <c r="A990" i="3"/>
  <c r="A965" i="3"/>
  <c r="A941" i="3"/>
  <c r="A911" i="3"/>
  <c r="A888" i="3"/>
  <c r="A864" i="3"/>
  <c r="A838" i="3"/>
  <c r="A814" i="3"/>
  <c r="A792" i="3"/>
  <c r="A764" i="3"/>
  <c r="A742" i="3"/>
  <c r="A718" i="3"/>
  <c r="A692" i="3"/>
  <c r="A668" i="3"/>
  <c r="A646" i="3"/>
  <c r="A618" i="3"/>
  <c r="A596" i="3"/>
  <c r="A572" i="3"/>
  <c r="A544" i="3"/>
  <c r="A522" i="3"/>
  <c r="A500" i="3"/>
  <c r="A472" i="3"/>
  <c r="A449" i="3"/>
  <c r="A429" i="3"/>
  <c r="A406" i="3"/>
  <c r="A387" i="3"/>
  <c r="A368" i="3"/>
  <c r="A349" i="3"/>
  <c r="A327" i="3"/>
  <c r="A308" i="3"/>
  <c r="A289" i="3"/>
  <c r="A270" i="3"/>
  <c r="A248" i="3"/>
  <c r="A229" i="3"/>
  <c r="A210" i="3"/>
  <c r="A191" i="3"/>
  <c r="A169" i="3"/>
  <c r="A150" i="3"/>
  <c r="A131" i="3"/>
  <c r="A114" i="3"/>
  <c r="A98" i="3"/>
  <c r="A82" i="3"/>
  <c r="A66" i="3"/>
  <c r="A50" i="3"/>
  <c r="A34" i="3"/>
  <c r="A18" i="3"/>
  <c r="A5009" i="3"/>
  <c r="A4908" i="3"/>
  <c r="A4834" i="3"/>
  <c r="A4749" i="3"/>
  <c r="A4664" i="3"/>
  <c r="A4597" i="3"/>
  <c r="A4512" i="3"/>
  <c r="A4430" i="3"/>
  <c r="A4343" i="3"/>
  <c r="A4276" i="3"/>
  <c r="A4193" i="3"/>
  <c r="A4120" i="3"/>
  <c r="A4056" i="3"/>
  <c r="A3994" i="3"/>
  <c r="A3928" i="3"/>
  <c r="A3870" i="3"/>
  <c r="A3803" i="3"/>
  <c r="A3738" i="3"/>
  <c r="A3682" i="3"/>
  <c r="A3616" i="3"/>
  <c r="A3559" i="3"/>
  <c r="A3506" i="3"/>
  <c r="A3448" i="3"/>
  <c r="A3400" i="3"/>
  <c r="A3352" i="3"/>
  <c r="A3296" i="3"/>
  <c r="A3249" i="3"/>
  <c r="A3206" i="3"/>
  <c r="A3155" i="3"/>
  <c r="A3112" i="3"/>
  <c r="A3072" i="3"/>
  <c r="A3020" i="3"/>
  <c r="A2981" i="3"/>
  <c r="A2936" i="3"/>
  <c r="A2885" i="3"/>
  <c r="A2845" i="3"/>
  <c r="A2803" i="3"/>
  <c r="A2752" i="3"/>
  <c r="A2711" i="3"/>
  <c r="A2667" i="3"/>
  <c r="A2613" i="3"/>
  <c r="A2578" i="3"/>
  <c r="A2537" i="3"/>
  <c r="A2492" i="3"/>
  <c r="A2457" i="3"/>
  <c r="A2418" i="3"/>
  <c r="A2373" i="3"/>
  <c r="A2342" i="3"/>
  <c r="A2300" i="3"/>
  <c r="A2261" i="3"/>
  <c r="A2222" i="3"/>
  <c r="A2185" i="3"/>
  <c r="A2146" i="3"/>
  <c r="A2112" i="3"/>
  <c r="A2077" i="3"/>
  <c r="A2037" i="3"/>
  <c r="A2003" i="3"/>
  <c r="A1969" i="3"/>
  <c r="A1930" i="3"/>
  <c r="A1894" i="3"/>
  <c r="A1864" i="3"/>
  <c r="A1825" i="3"/>
  <c r="A1794" i="3"/>
  <c r="A1768" i="3"/>
  <c r="A1734" i="3"/>
  <c r="A1704" i="3"/>
  <c r="A1676" i="3"/>
  <c r="A1642" i="3"/>
  <c r="A1616" i="3"/>
  <c r="A1586" i="3"/>
  <c r="A1554" i="3"/>
  <c r="A1525" i="3"/>
  <c r="A1499" i="3"/>
  <c r="A1465" i="3"/>
  <c r="A1437" i="3"/>
  <c r="A1409" i="3"/>
  <c r="A1377" i="3"/>
  <c r="A1347" i="3"/>
  <c r="A1321" i="3"/>
  <c r="A1290" i="3"/>
  <c r="A1264" i="3"/>
  <c r="A1237" i="3"/>
  <c r="A1206" i="3"/>
  <c r="A1180" i="3"/>
  <c r="A1157" i="3"/>
  <c r="A38" i="3"/>
  <c r="A58" i="3"/>
  <c r="A78" i="3"/>
  <c r="A102" i="3"/>
  <c r="A122" i="3"/>
  <c r="A146" i="3"/>
  <c r="A176" i="3"/>
  <c r="A199" i="3"/>
  <c r="A225" i="3"/>
  <c r="A255" i="3"/>
  <c r="A278" i="3"/>
  <c r="A304" i="3"/>
  <c r="A334" i="3"/>
  <c r="A357" i="3"/>
  <c r="A383" i="3"/>
  <c r="A413" i="3"/>
  <c r="A437" i="3"/>
  <c r="A468" i="3"/>
  <c r="A504" i="3"/>
  <c r="A536" i="3"/>
  <c r="A564" i="3"/>
  <c r="A600" i="3"/>
  <c r="A632" i="3"/>
  <c r="A664" i="3"/>
  <c r="A700" i="3"/>
  <c r="A728" i="3"/>
  <c r="A760" i="3"/>
  <c r="A796" i="3"/>
  <c r="A828" i="3"/>
  <c r="A856" i="3"/>
  <c r="A892" i="3"/>
  <c r="A926" i="3"/>
  <c r="A960" i="3"/>
  <c r="A999" i="3"/>
  <c r="A1029" i="3"/>
  <c r="A1063" i="3"/>
  <c r="A1101" i="3"/>
  <c r="A1135" i="3"/>
  <c r="A1166" i="3"/>
  <c r="A1211" i="3"/>
  <c r="A1248" i="3"/>
  <c r="A1292" i="3"/>
  <c r="A1329" i="3"/>
  <c r="A1378" i="3"/>
  <c r="A1418" i="3"/>
  <c r="A1457" i="3"/>
  <c r="A1504" i="3"/>
  <c r="A1546" i="3"/>
  <c r="A1593" i="3"/>
  <c r="A1634" i="3"/>
  <c r="A1679" i="3"/>
  <c r="A1721" i="3"/>
  <c r="A1770" i="3"/>
  <c r="A1806" i="3"/>
  <c r="A1865" i="3"/>
  <c r="A1907" i="3"/>
  <c r="A1954" i="3"/>
  <c r="A2010" i="3"/>
  <c r="A2059" i="3"/>
  <c r="A2119" i="3"/>
  <c r="A2168" i="3"/>
  <c r="A2226" i="3"/>
  <c r="A2279" i="3"/>
  <c r="A2344" i="3"/>
  <c r="A2393" i="3"/>
  <c r="A2458" i="3"/>
  <c r="A2513" i="3"/>
  <c r="A2558" i="3"/>
  <c r="A2633" i="3"/>
  <c r="A2690" i="3"/>
  <c r="A2766" i="3"/>
  <c r="A2823" i="3"/>
  <c r="A2890" i="3"/>
  <c r="A2956" i="3"/>
  <c r="A3022" i="3"/>
  <c r="A3083" i="3"/>
  <c r="A3156" i="3"/>
  <c r="A3219" i="3"/>
  <c r="A3284" i="3"/>
  <c r="A3364" i="3"/>
  <c r="A3429" i="3"/>
  <c r="A3518" i="3"/>
  <c r="A3593" i="3"/>
  <c r="A3698" i="3"/>
  <c r="A3776" i="3"/>
  <c r="A3883" i="3"/>
  <c r="A3954" i="3"/>
  <c r="A4069" i="3"/>
  <c r="A4141" i="3"/>
  <c r="A4240" i="3"/>
  <c r="A4370" i="3"/>
  <c r="A4477" i="3"/>
  <c r="A4607" i="3"/>
  <c r="A4710" i="3"/>
  <c r="A4838" i="3"/>
  <c r="A4952" i="3"/>
  <c r="A15" i="3"/>
  <c r="A39" i="3"/>
  <c r="A59" i="3"/>
  <c r="A79" i="3"/>
  <c r="A103" i="3"/>
  <c r="A123" i="3"/>
  <c r="A147" i="3"/>
  <c r="A177" i="3"/>
  <c r="A200" i="3"/>
  <c r="A226" i="3"/>
  <c r="A256" i="3"/>
  <c r="A279" i="3"/>
  <c r="A305" i="3"/>
  <c r="A335" i="3"/>
  <c r="A358" i="3"/>
  <c r="A384" i="3"/>
  <c r="A414" i="3"/>
  <c r="A438" i="3"/>
  <c r="A469" i="3"/>
  <c r="A505" i="3"/>
  <c r="A537" i="3"/>
  <c r="A565" i="3"/>
  <c r="A601" i="3"/>
  <c r="A633" i="3"/>
  <c r="A665" i="3"/>
  <c r="A701" i="3"/>
  <c r="A729" i="3"/>
  <c r="A761" i="3"/>
  <c r="A797" i="3"/>
  <c r="A829" i="3"/>
  <c r="A857" i="3"/>
  <c r="A893" i="3"/>
  <c r="A927" i="3"/>
  <c r="A961" i="3"/>
  <c r="A1000" i="3"/>
  <c r="A1030" i="3"/>
  <c r="A1064" i="3"/>
  <c r="A1102" i="3"/>
  <c r="A1136" i="3"/>
  <c r="A1167" i="3"/>
  <c r="A1216" i="3"/>
  <c r="A1249" i="3"/>
  <c r="A1293" i="3"/>
  <c r="A1330" i="3"/>
  <c r="A1379" i="3"/>
  <c r="A1419" i="3"/>
  <c r="A1466" i="3"/>
  <c r="A1505" i="3"/>
  <c r="A1547" i="3"/>
  <c r="A1594" i="3"/>
  <c r="A1635" i="3"/>
  <c r="A1682" i="3"/>
  <c r="A1722" i="3"/>
  <c r="A1771" i="3"/>
  <c r="A1811" i="3"/>
  <c r="A1866" i="3"/>
  <c r="A1908" i="3"/>
  <c r="A1970" i="3"/>
  <c r="A2014" i="3"/>
  <c r="A2060" i="3"/>
  <c r="A2120" i="3"/>
  <c r="A2169" i="3"/>
  <c r="A2227" i="3"/>
  <c r="A2283" i="3"/>
  <c r="A2345" i="3"/>
  <c r="A2396" i="3"/>
  <c r="A2459" i="3"/>
  <c r="A2514" i="3"/>
  <c r="A2581" i="3"/>
  <c r="A2636" i="3"/>
  <c r="A2691" i="3"/>
  <c r="A2770" i="3"/>
  <c r="A2824" i="3"/>
  <c r="A2902" i="3"/>
  <c r="A2957" i="3"/>
  <c r="A3025" i="3"/>
  <c r="A3091" i="3"/>
  <c r="A3157" i="3"/>
  <c r="A3220" i="3"/>
  <c r="A3298" i="3"/>
  <c r="A3366" i="3"/>
  <c r="A3430" i="3"/>
  <c r="A3522" i="3"/>
  <c r="A3594" i="3"/>
  <c r="A3699" i="3"/>
  <c r="A3777" i="3"/>
  <c r="A3885" i="3"/>
  <c r="A3966" i="3"/>
  <c r="A4075" i="3"/>
  <c r="A4147" i="3"/>
  <c r="A4277" i="3"/>
  <c r="A4372" i="3"/>
  <c r="A4478" i="3"/>
  <c r="A4609" i="3"/>
  <c r="A4711" i="3"/>
  <c r="A4842" i="3"/>
  <c r="A4955" i="3"/>
  <c r="A16" i="3"/>
  <c r="A40" i="3"/>
  <c r="A60" i="3"/>
  <c r="A80" i="3"/>
  <c r="A104" i="3"/>
  <c r="A125" i="3"/>
  <c r="A148" i="3"/>
  <c r="A178" i="3"/>
  <c r="A201" i="3"/>
  <c r="A227" i="3"/>
  <c r="A257" i="3"/>
  <c r="A280" i="3"/>
  <c r="A306" i="3"/>
  <c r="A336" i="3"/>
  <c r="A359" i="3"/>
  <c r="A385" i="3"/>
  <c r="A415" i="3"/>
  <c r="A439" i="3"/>
  <c r="A470" i="3"/>
  <c r="A506" i="3"/>
  <c r="A538" i="3"/>
  <c r="A566" i="3"/>
  <c r="A602" i="3"/>
  <c r="A634" i="3"/>
  <c r="A666" i="3"/>
  <c r="A702" i="3"/>
  <c r="A730" i="3"/>
  <c r="A762" i="3"/>
  <c r="A798" i="3"/>
  <c r="A830" i="3"/>
  <c r="A858" i="3"/>
  <c r="A894" i="3"/>
  <c r="A928" i="3"/>
  <c r="A962" i="3"/>
  <c r="A1003" i="3"/>
  <c r="A1031" i="3"/>
  <c r="A1065" i="3"/>
  <c r="A1105" i="3"/>
  <c r="A1139" i="3"/>
  <c r="A1168" i="3"/>
  <c r="A1217" i="3"/>
  <c r="A1250" i="3"/>
  <c r="A1301" i="3"/>
  <c r="A1331" i="3"/>
  <c r="A1381" i="3"/>
  <c r="A1420" i="3"/>
  <c r="A1467" i="3"/>
  <c r="A1506" i="3"/>
  <c r="A1555" i="3"/>
  <c r="A1597" i="3"/>
  <c r="A1637" i="3"/>
  <c r="A1683" i="3"/>
  <c r="A1723" i="3"/>
  <c r="A1772" i="3"/>
  <c r="A1814" i="3"/>
  <c r="A1867" i="3"/>
  <c r="A1914" i="3"/>
  <c r="A1971" i="3"/>
  <c r="A2016" i="3"/>
  <c r="A2078" i="3"/>
  <c r="A2123" i="3"/>
  <c r="A2170" i="3"/>
  <c r="A2228" i="3"/>
  <c r="A2288" i="3"/>
  <c r="A2346" i="3"/>
  <c r="A2397" i="3"/>
  <c r="A2460" i="3"/>
  <c r="A2515" i="3"/>
  <c r="A2584" i="3"/>
  <c r="A2642" i="3"/>
  <c r="A2712" i="3"/>
  <c r="A2773" i="3"/>
  <c r="A2825" i="3"/>
  <c r="A2906" i="3"/>
  <c r="A2958" i="3"/>
  <c r="A3040" i="3"/>
  <c r="A3093" i="3"/>
  <c r="A3158" i="3"/>
  <c r="A3221" i="3"/>
  <c r="A3299" i="3"/>
  <c r="A3367" i="3"/>
  <c r="A3449" i="3"/>
  <c r="A3523" i="3"/>
  <c r="A3595" i="3"/>
  <c r="A3700" i="3"/>
  <c r="A3778" i="3"/>
  <c r="A3887" i="3"/>
  <c r="A3968" i="3"/>
  <c r="A4076" i="3"/>
  <c r="A4166" i="3"/>
  <c r="A4280" i="3"/>
  <c r="A4373" i="3"/>
  <c r="A4514" i="3"/>
  <c r="A4610" i="3"/>
  <c r="A4714" i="3"/>
  <c r="A4843" i="3"/>
  <c r="A4956" i="3"/>
</calcChain>
</file>

<file path=xl/sharedStrings.xml><?xml version="1.0" encoding="utf-8"?>
<sst xmlns="http://schemas.openxmlformats.org/spreadsheetml/2006/main" count="48217" uniqueCount="2825">
  <si>
    <t>MIUUL | ONLINE RETAIL CASE STUDY</t>
  </si>
  <si>
    <t>Excel Analysis Portfolio • France Sales &amp; Customer Behaviour</t>
  </si>
  <si>
    <t>Total Sales Revenue</t>
  </si>
  <si>
    <t>Unique Customers</t>
  </si>
  <si>
    <t>Unique Invoices</t>
  </si>
  <si>
    <t>Avg. Revenue / Customer</t>
  </si>
  <si>
    <t>£197,421.90</t>
  </si>
  <si>
    <t>87</t>
  </si>
  <si>
    <t>461</t>
  </si>
  <si>
    <t>£2,269.22</t>
  </si>
  <si>
    <t>France</t>
  </si>
  <si>
    <t>Avg. Purchases / Customer</t>
  </si>
  <si>
    <t>Avg. Time Between Purchases</t>
  </si>
  <si>
    <t>Highest Line Revenue</t>
  </si>
  <si>
    <t>Total Quantity</t>
  </si>
  <si>
    <t>5.30</t>
  </si>
  <si>
    <t>70.3926 days</t>
  </si>
  <si>
    <t>£4,161.06</t>
  </si>
  <si>
    <t>110,481</t>
  </si>
  <si>
    <t>Invoices / Customer</t>
  </si>
  <si>
    <t>Customer behaviour</t>
  </si>
  <si>
    <t>Single transaction line</t>
  </si>
  <si>
    <t>Units</t>
  </si>
  <si>
    <t>PROJECT WORKFLOW</t>
  </si>
  <si>
    <t>01</t>
  </si>
  <si>
    <t>Data</t>
  </si>
  <si>
    <t>First 5,000 records are the public sample.</t>
  </si>
  <si>
    <t>02</t>
  </si>
  <si>
    <t>Excel Functions</t>
  </si>
  <si>
    <t>COUNT • COUNTA • COUNTIFS • TRIM • CONCATENATE • LEFT • RIGHT • WEEKDAY • EXACT • = • SUMIF • SUMIFS</t>
  </si>
  <si>
    <t>03</t>
  </si>
  <si>
    <t>France Analysis</t>
  </si>
  <si>
    <t>Filter France → invoice/customer analysis → revenue KPIs.</t>
  </si>
  <si>
    <t>04</t>
  </si>
  <si>
    <t>Customer Behaviour</t>
  </si>
  <si>
    <t>Revenue/customer • quantity/customer • purchases/customer • purchase gaps.</t>
  </si>
  <si>
    <t>05</t>
  </si>
  <si>
    <t>Revenue Analysis</t>
  </si>
  <si>
    <t>Transaction-line revenue and highest-revenue record per day.</t>
  </si>
  <si>
    <t>06</t>
  </si>
  <si>
    <t>Statistics</t>
  </si>
  <si>
    <t>CV • quartiles • IQR • outlier screening.</t>
  </si>
  <si>
    <t>PORTFOLIO DATA NOTE</t>
  </si>
  <si>
    <t>The public version is intended to expose the first 5,000 source rows. The complete 541,910-row source dataset is not redistributed. The original functions and France analysis sheets remain the evidence of the work performed.</t>
  </si>
  <si>
    <t>ID</t>
  </si>
  <si>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</si>
  <si>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</si>
  <si>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</si>
  <si>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</si>
  <si>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</si>
  <si>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</si>
  <si>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</si>
  <si>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</si>
  <si>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</si>
  <si>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</si>
  <si>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</si>
  <si>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</si>
  <si>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</si>
  <si>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</si>
  <si>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</si>
  <si>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</si>
  <si>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</si>
  <si>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</si>
  <si>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</si>
  <si>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</si>
  <si>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</si>
  <si>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</si>
  <si>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JAM MAKING SET WITH JARS</t>
  </si>
  <si>
    <t>RED COAT RACK PARIS FASHION</t>
  </si>
  <si>
    <t>YELLOW COAT RACK PARIS FASHION</t>
  </si>
  <si>
    <t>BLUE COAT RACK PARIS FASHION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</si>
  <si>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</si>
  <si>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</si>
  <si>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</si>
  <si>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</si>
  <si>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</si>
  <si>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</si>
  <si>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</si>
  <si>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</si>
  <si>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</si>
  <si>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</si>
  <si>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</si>
  <si>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</si>
  <si>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BATH BUILDING BLOCK WORD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</si>
  <si>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</si>
  <si>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</si>
  <si>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</si>
  <si>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</si>
  <si>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</si>
  <si>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</si>
  <si>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</si>
  <si>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</si>
  <si>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</si>
  <si>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</si>
  <si>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</si>
  <si>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</si>
  <si>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</si>
  <si>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</si>
  <si>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</si>
  <si>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</si>
  <si>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</si>
  <si>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</si>
  <si>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</si>
  <si>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</si>
  <si>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</si>
  <si>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</si>
  <si>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</si>
  <si>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</si>
  <si>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</si>
  <si>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</si>
  <si>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</si>
  <si>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</si>
  <si>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</si>
  <si>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</si>
  <si>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</si>
  <si>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</si>
  <si>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</si>
  <si>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</si>
  <si>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</si>
  <si>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</si>
  <si>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</si>
  <si>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</si>
  <si>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</si>
  <si>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</si>
  <si>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</si>
  <si>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</si>
  <si>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</si>
  <si>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</si>
  <si>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</si>
  <si>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</si>
  <si>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</si>
  <si>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</si>
  <si>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</si>
  <si>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</si>
  <si>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</si>
  <si>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</si>
  <si>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</si>
  <si>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</si>
  <si>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</si>
  <si>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</si>
  <si>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</si>
  <si>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</si>
  <si>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</si>
  <si>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</si>
  <si>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</si>
  <si>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</si>
  <si>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</si>
  <si>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</si>
  <si>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</si>
  <si>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</si>
  <si>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</si>
  <si>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</si>
  <si>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</si>
  <si>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</si>
  <si>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</si>
  <si>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</si>
  <si>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</si>
  <si>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</si>
  <si>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</si>
  <si>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</si>
  <si>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</si>
  <si>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</si>
  <si>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</si>
  <si>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</si>
  <si>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</si>
  <si>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</si>
  <si>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</si>
  <si>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</si>
  <si>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</si>
  <si>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</si>
  <si>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</si>
  <si>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</si>
  <si>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</si>
  <si>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</si>
  <si>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</si>
  <si>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</si>
  <si>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</si>
  <si>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</si>
  <si>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</si>
  <si>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</si>
  <si>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</si>
  <si>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</si>
  <si>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</si>
  <si>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</si>
  <si>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</si>
  <si>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</si>
  <si>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</si>
  <si>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</si>
  <si>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</si>
  <si>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</si>
  <si>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</si>
  <si>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</si>
  <si>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</si>
  <si>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</si>
  <si>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</si>
  <si>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</si>
  <si>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</si>
  <si>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</si>
  <si>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</si>
  <si>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</si>
  <si>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</si>
  <si>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</si>
  <si>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</si>
  <si>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</si>
  <si>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</si>
  <si>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</si>
  <si>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</si>
  <si>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</si>
  <si>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</si>
  <si>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</si>
  <si>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</si>
  <si>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</si>
  <si>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</si>
  <si>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</si>
  <si>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</si>
  <si>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</si>
  <si>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</si>
  <si>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</si>
  <si>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</si>
  <si>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</si>
  <si>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</si>
  <si>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</si>
  <si>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</si>
  <si>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</si>
  <si>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</si>
  <si>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</si>
  <si>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</si>
  <si>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</si>
  <si>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</si>
  <si>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</si>
  <si>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</si>
  <si>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</si>
  <si>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</si>
  <si>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</si>
  <si>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</si>
  <si>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</si>
  <si>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</si>
  <si>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</si>
  <si>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</si>
  <si>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</si>
  <si>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</si>
  <si>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</si>
  <si>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</si>
  <si>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</si>
  <si>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</si>
  <si>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</si>
  <si>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</si>
  <si>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</si>
  <si>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</si>
  <si>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</si>
  <si>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</si>
  <si>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</si>
  <si>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</si>
  <si>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</si>
  <si>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</si>
  <si>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</si>
  <si>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</si>
  <si>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</si>
  <si>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</si>
  <si>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</si>
  <si>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</si>
  <si>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</si>
  <si>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</si>
  <si>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</si>
  <si>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</si>
  <si>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</si>
  <si>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</si>
  <si>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</si>
  <si>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</si>
  <si>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</si>
  <si>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</si>
  <si>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</si>
  <si>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</si>
  <si>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</si>
  <si>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</si>
  <si>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</si>
  <si>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</si>
  <si>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</si>
  <si>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</si>
  <si>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</si>
  <si>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</si>
  <si>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</si>
  <si>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</si>
  <si>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</si>
  <si>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</si>
  <si>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</si>
  <si>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</si>
  <si>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</si>
  <si>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</si>
  <si>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</si>
  <si>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</si>
  <si>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</si>
  <si>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</si>
  <si>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35004B</t>
  </si>
  <si>
    <t>SET OF 3 BLACK FLYING DUCKS</t>
  </si>
  <si>
    <t xml:space="preserve">IVORY EMBROIDERED QUILT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</si>
  <si>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</si>
  <si>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</si>
  <si>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</si>
  <si>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</si>
  <si>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</si>
  <si>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</si>
  <si>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</si>
  <si>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</si>
  <si>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</si>
  <si>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</si>
  <si>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</si>
  <si>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</si>
  <si>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</si>
  <si>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</si>
  <si>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</si>
  <si>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</si>
  <si>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</si>
  <si>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</si>
  <si>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</si>
  <si>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</si>
  <si>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</si>
  <si>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</si>
  <si>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</si>
  <si>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</si>
  <si>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</si>
  <si>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</si>
  <si>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</si>
  <si>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</si>
  <si>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</si>
  <si>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</si>
  <si>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</si>
  <si>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</si>
  <si>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</si>
  <si>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</si>
  <si>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</si>
  <si>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</si>
  <si>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</si>
  <si>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</si>
  <si>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</si>
  <si>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</si>
  <si>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</si>
  <si>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</si>
  <si>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</si>
  <si>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</si>
  <si>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</si>
  <si>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</si>
  <si>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</si>
  <si>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</si>
  <si>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</si>
  <si>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</si>
  <si>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</si>
  <si>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</si>
  <si>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</si>
  <si>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</si>
  <si>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</si>
  <si>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</si>
  <si>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</si>
  <si>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</si>
  <si>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</si>
  <si>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</si>
  <si>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</si>
  <si>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</si>
  <si>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</si>
  <si>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</si>
  <si>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</si>
  <si>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</si>
  <si>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</si>
  <si>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</si>
  <si>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</si>
  <si>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</si>
  <si>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</si>
  <si>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</si>
  <si>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</si>
  <si>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</si>
  <si>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</si>
  <si>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</si>
  <si>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</si>
  <si>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</si>
  <si>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</si>
  <si>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</si>
  <si>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</si>
  <si>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</si>
  <si>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</si>
  <si>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</si>
  <si>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</si>
  <si>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</si>
  <si>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</si>
  <si>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</si>
  <si>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</si>
  <si>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</si>
  <si>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</si>
  <si>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</si>
  <si>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</si>
  <si>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</si>
  <si>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</si>
  <si>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</si>
  <si>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</si>
  <si>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</si>
  <si>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</si>
  <si>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</si>
  <si>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</si>
  <si>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</si>
  <si>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</si>
  <si>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</si>
  <si>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</si>
  <si>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</si>
  <si>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</si>
  <si>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</si>
  <si>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</si>
  <si>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</si>
  <si>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</si>
  <si>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</si>
  <si>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</si>
  <si>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</si>
  <si>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</si>
  <si>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</si>
  <si>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</si>
  <si>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</si>
  <si>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</si>
  <si>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</si>
  <si>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</si>
  <si>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</si>
  <si>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</si>
  <si>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</si>
  <si>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</si>
  <si>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</si>
  <si>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</si>
  <si>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</si>
  <si>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</si>
  <si>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</si>
  <si>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</si>
  <si>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</si>
  <si>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</si>
  <si>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</si>
  <si>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</si>
  <si>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</si>
  <si>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</si>
  <si>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</si>
  <si>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</si>
  <si>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</si>
  <si>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</si>
  <si>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</si>
  <si>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</si>
  <si>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</si>
  <si>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</si>
  <si>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</si>
  <si>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</si>
  <si>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</si>
  <si>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</si>
  <si>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</si>
  <si>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</si>
  <si>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</si>
  <si>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</si>
  <si>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</si>
  <si>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</si>
  <si>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</si>
  <si>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</si>
  <si>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</si>
  <si>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</si>
  <si>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</si>
  <si>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</si>
  <si>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</si>
  <si>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</si>
  <si>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</si>
  <si>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</si>
  <si>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</si>
  <si>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</si>
  <si>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</si>
  <si>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</si>
  <si>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</si>
  <si>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</si>
  <si>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</si>
  <si>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</si>
  <si>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</si>
  <si>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</si>
  <si>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</si>
  <si>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</si>
  <si>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</si>
  <si>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</si>
  <si>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</si>
  <si>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</si>
  <si>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</si>
  <si>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</si>
  <si>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</si>
  <si>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</si>
  <si>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</si>
  <si>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</si>
  <si>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</si>
  <si>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</si>
  <si>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</si>
  <si>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</si>
  <si>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</si>
  <si>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</si>
  <si>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</si>
  <si>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</si>
  <si>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</si>
  <si>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</si>
  <si>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</si>
  <si>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</si>
  <si>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</si>
  <si>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</si>
  <si>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</si>
  <si>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</si>
  <si>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</si>
  <si>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</si>
  <si>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</si>
  <si>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</si>
  <si>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</si>
  <si>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</si>
  <si>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</si>
  <si>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</si>
  <si>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</si>
  <si>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</si>
  <si>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</si>
  <si>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</si>
  <si>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</si>
  <si>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</si>
  <si>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</si>
  <si>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</si>
  <si>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</si>
  <si>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</si>
  <si>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</si>
  <si>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</si>
  <si>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</si>
  <si>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</si>
  <si>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</si>
  <si>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</si>
  <si>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</si>
  <si>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</si>
  <si>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</si>
  <si>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</si>
  <si>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</si>
  <si>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</si>
  <si>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</si>
  <si>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</si>
  <si>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</si>
  <si>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</si>
  <si>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</si>
  <si>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</si>
  <si>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</si>
  <si>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</si>
  <si>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</si>
  <si>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</si>
  <si>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</si>
  <si>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</si>
  <si>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</si>
  <si>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</si>
  <si>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</si>
  <si>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</si>
  <si>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</si>
  <si>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</si>
  <si>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</si>
  <si>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</si>
  <si>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</si>
  <si>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</si>
  <si>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</si>
  <si>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</si>
  <si>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</si>
  <si>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</si>
  <si>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</si>
  <si>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</si>
  <si>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</si>
  <si>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</si>
  <si>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</si>
  <si>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</si>
  <si>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</si>
  <si>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</si>
  <si>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</si>
  <si>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</si>
  <si>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</si>
  <si>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</si>
  <si>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</si>
  <si>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</si>
  <si>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</si>
  <si>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</si>
  <si>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</si>
  <si>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</si>
  <si>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</si>
  <si>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</si>
  <si>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</si>
  <si>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</si>
  <si>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</si>
  <si>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</si>
  <si>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</si>
  <si>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</si>
  <si>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</si>
  <si>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</si>
  <si>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</si>
  <si>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</si>
  <si>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</si>
  <si>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</si>
  <si>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</si>
  <si>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</si>
  <si>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</si>
  <si>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</si>
  <si>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</si>
  <si>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</si>
  <si>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</si>
  <si>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</si>
  <si>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</si>
  <si>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</si>
  <si>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</si>
  <si>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</si>
  <si>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</si>
  <si>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</si>
  <si>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</si>
  <si>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</si>
  <si>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</si>
  <si>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</si>
  <si>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</si>
  <si>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</si>
  <si>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</si>
  <si>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</si>
  <si>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</si>
  <si>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</si>
  <si>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</si>
  <si>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</si>
  <si>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</si>
  <si>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</si>
  <si>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</si>
  <si>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</si>
  <si>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</si>
  <si>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</si>
  <si>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</si>
  <si>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</si>
  <si>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</si>
  <si>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</si>
  <si>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</si>
  <si>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</si>
  <si>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</si>
  <si>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</si>
  <si>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</si>
  <si>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</si>
  <si>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</si>
  <si>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</si>
  <si>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</si>
  <si>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</si>
  <si>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</si>
  <si>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</si>
  <si>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</si>
  <si>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</si>
  <si>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</si>
  <si>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</si>
  <si>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</si>
  <si>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</si>
  <si>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</si>
  <si>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</si>
  <si>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</si>
  <si>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</si>
  <si>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</si>
  <si>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</si>
  <si>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</si>
  <si>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</si>
  <si>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</si>
  <si>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</si>
  <si>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</si>
  <si>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</si>
  <si>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</si>
  <si>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</si>
  <si>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</si>
  <si>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</si>
  <si>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</si>
  <si>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</si>
  <si>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</si>
  <si>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</si>
  <si>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</si>
  <si>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</si>
  <si>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</si>
  <si>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</si>
  <si>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</si>
  <si>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</si>
  <si>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</si>
  <si>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</si>
  <si>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</si>
  <si>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</si>
  <si>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</si>
  <si>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</si>
  <si>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</si>
  <si>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</si>
  <si>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</si>
  <si>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</si>
  <si>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</si>
  <si>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</si>
  <si>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</si>
  <si>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</si>
  <si>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</si>
  <si>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C536506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</si>
  <si>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</si>
  <si>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</si>
  <si>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</si>
  <si>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</si>
  <si>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</si>
  <si>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</si>
  <si>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</si>
  <si>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</si>
  <si>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</si>
  <si>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</si>
  <si>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</si>
  <si>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</si>
  <si>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</si>
  <si>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</si>
  <si>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</si>
  <si>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</si>
  <si>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</si>
  <si>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</si>
  <si>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</si>
  <si>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</si>
  <si>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</si>
  <si>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</si>
  <si>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</si>
  <si>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</si>
  <si>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</si>
  <si>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</si>
  <si>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</si>
  <si>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</si>
  <si>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</si>
  <si>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</si>
  <si>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</si>
  <si>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</si>
  <si>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</si>
  <si>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</si>
  <si>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</si>
  <si>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</si>
  <si>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</si>
  <si>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</si>
  <si>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</si>
  <si>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</si>
  <si>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</si>
  <si>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</si>
  <si>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</si>
  <si>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</si>
  <si>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</si>
  <si>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</si>
  <si>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</si>
  <si>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</si>
  <si>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</si>
  <si>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</si>
  <si>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</si>
  <si>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</si>
  <si>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</si>
  <si>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</si>
  <si>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</si>
  <si>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</si>
  <si>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</si>
  <si>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</si>
  <si>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</si>
  <si>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</si>
  <si>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</si>
  <si>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</si>
  <si>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</si>
  <si>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</si>
  <si>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</si>
  <si>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</si>
  <si>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</si>
  <si>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</si>
  <si>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</si>
  <si>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</si>
  <si>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</si>
  <si>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</si>
  <si>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</si>
  <si>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</si>
  <si>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</si>
  <si>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</si>
  <si>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</si>
  <si>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</si>
  <si>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</si>
  <si>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</si>
  <si>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</si>
  <si>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</si>
  <si>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</si>
  <si>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</si>
  <si>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</si>
  <si>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</si>
  <si>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</si>
  <si>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</si>
  <si>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</si>
  <si>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</si>
  <si>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</si>
  <si>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</si>
  <si>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</si>
  <si>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</si>
  <si>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</si>
  <si>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</si>
  <si>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</si>
  <si>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</si>
  <si>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</si>
  <si>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</si>
  <si>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</si>
  <si>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</si>
  <si>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</si>
  <si>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</si>
  <si>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</si>
  <si>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</si>
  <si>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</si>
  <si>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</si>
  <si>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</si>
  <si>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</si>
  <si>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</si>
  <si>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</si>
  <si>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</si>
  <si>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</si>
  <si>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</si>
  <si>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</si>
  <si>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</si>
  <si>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</si>
  <si>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</si>
  <si>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</si>
  <si>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</si>
  <si>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</si>
  <si>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</si>
  <si>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</si>
  <si>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</si>
  <si>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</si>
  <si>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</si>
  <si>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</si>
  <si>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</si>
  <si>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</si>
  <si>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</si>
  <si>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</si>
  <si>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</si>
  <si>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</si>
  <si>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</si>
  <si>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</si>
  <si>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</si>
  <si>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</si>
  <si>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</si>
  <si>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</si>
  <si>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</si>
  <si>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</si>
  <si>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</si>
  <si>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</si>
  <si>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</si>
  <si>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</si>
  <si>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</si>
  <si>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</si>
  <si>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</si>
  <si>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</si>
  <si>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</si>
  <si>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</si>
  <si>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</si>
  <si>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</si>
  <si>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</si>
  <si>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</si>
  <si>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</si>
  <si>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</si>
  <si>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</si>
  <si>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</si>
  <si>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</si>
  <si>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</si>
  <si>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</si>
  <si>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</si>
  <si>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</si>
  <si>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</si>
  <si>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</si>
  <si>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</si>
  <si>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</si>
  <si>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</si>
  <si>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</si>
  <si>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</si>
  <si>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</si>
  <si>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</si>
  <si>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</si>
  <si>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</si>
  <si>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</si>
  <si>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</si>
  <si>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</si>
  <si>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</si>
  <si>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</si>
  <si>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</si>
  <si>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</si>
  <si>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</si>
  <si>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</si>
  <si>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</si>
  <si>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</si>
  <si>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</si>
  <si>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</si>
  <si>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</si>
  <si>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</si>
  <si>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</si>
  <si>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</si>
  <si>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</si>
  <si>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</si>
  <si>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</si>
  <si>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</si>
  <si>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</si>
  <si>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</si>
  <si>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</si>
  <si>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</si>
  <si>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</si>
  <si>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</si>
  <si>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</si>
  <si>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</si>
  <si>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</si>
  <si>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</si>
  <si>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</si>
  <si>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</si>
  <si>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</si>
  <si>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</si>
  <si>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</si>
  <si>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</si>
  <si>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</si>
  <si>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</si>
  <si>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</si>
  <si>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</si>
  <si>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</si>
  <si>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</si>
  <si>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</si>
  <si>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</si>
  <si>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</si>
  <si>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</si>
  <si>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</si>
  <si>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</si>
  <si>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</si>
  <si>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</si>
  <si>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</si>
  <si>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</si>
  <si>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</si>
  <si>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</si>
  <si>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</si>
  <si>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</si>
  <si>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</si>
  <si>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</si>
  <si>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</si>
  <si>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</si>
  <si>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</si>
  <si>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</si>
  <si>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</si>
  <si>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</si>
  <si>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</si>
  <si>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</si>
  <si>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</si>
  <si>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</si>
  <si>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</si>
  <si>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</si>
  <si>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</si>
  <si>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</si>
  <si>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</si>
  <si>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</si>
  <si>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</si>
  <si>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</si>
  <si>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</si>
  <si>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</si>
  <si>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</si>
  <si>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</si>
  <si>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</si>
  <si>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</si>
  <si>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</si>
  <si>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</si>
  <si>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</si>
  <si>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</si>
  <si>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</si>
  <si>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</si>
  <si>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</si>
  <si>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</si>
  <si>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</si>
  <si>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</si>
  <si>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</si>
  <si>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</si>
  <si>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</si>
  <si>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</si>
  <si>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</si>
  <si>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</si>
  <si>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</si>
  <si>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</si>
  <si>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</si>
  <si>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</si>
  <si>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</si>
  <si>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</si>
  <si>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</si>
  <si>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</si>
  <si>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</si>
  <si>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</si>
  <si>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</si>
  <si>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</si>
  <si>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</si>
  <si>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</si>
  <si>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</si>
  <si>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</si>
  <si>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</si>
  <si>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</si>
  <si>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</si>
  <si>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</si>
  <si>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</si>
  <si>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</si>
  <si>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</si>
  <si>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</si>
  <si>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</si>
  <si>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</si>
  <si>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</si>
  <si>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</si>
  <si>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</si>
  <si>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</si>
  <si>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</si>
  <si>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</si>
  <si>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</si>
  <si>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</si>
  <si>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</si>
  <si>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</si>
  <si>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</si>
  <si>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</si>
  <si>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</si>
  <si>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</si>
  <si>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</si>
  <si>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</si>
  <si>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</si>
  <si>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</si>
  <si>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</si>
  <si>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</si>
  <si>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</si>
  <si>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</si>
  <si>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</si>
  <si>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</si>
  <si>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</si>
  <si>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</si>
  <si>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</si>
  <si>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</si>
  <si>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</si>
  <si>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</si>
  <si>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</si>
  <si>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</si>
  <si>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</si>
  <si>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</si>
  <si>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</si>
  <si>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</si>
  <si>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</si>
  <si>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</si>
  <si>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</si>
  <si>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</si>
  <si>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</si>
  <si>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</si>
  <si>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</si>
  <si>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</si>
  <si>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</si>
  <si>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</si>
  <si>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</si>
  <si>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</si>
  <si>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</si>
  <si>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</si>
  <si>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</si>
  <si>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</si>
  <si>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</si>
  <si>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</si>
  <si>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</si>
  <si>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</si>
  <si>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</si>
  <si>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</si>
  <si>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</si>
  <si>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</si>
  <si>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</si>
  <si>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</si>
  <si>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</si>
  <si>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</si>
  <si>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</si>
  <si>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</si>
  <si>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</si>
  <si>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</si>
  <si>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</si>
  <si>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</si>
  <si>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</si>
  <si>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</si>
  <si>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</si>
  <si>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</si>
  <si>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</si>
  <si>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</si>
  <si>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</si>
  <si>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</si>
  <si>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</si>
  <si>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</si>
  <si>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</si>
  <si>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</si>
  <si>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</si>
  <si>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</si>
  <si>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</si>
  <si>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</si>
  <si>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</si>
  <si>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</si>
  <si>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</si>
  <si>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</si>
  <si>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</si>
  <si>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</si>
  <si>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</si>
  <si>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</si>
  <si>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</si>
  <si>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</si>
  <si>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</si>
  <si>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</si>
  <si>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</si>
  <si>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</si>
  <si>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</si>
  <si>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</si>
  <si>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</si>
  <si>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</si>
  <si>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</si>
  <si>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</si>
  <si>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</si>
  <si>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</si>
  <si>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</si>
  <si>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</si>
  <si>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</si>
  <si>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</si>
  <si>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</si>
  <si>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</si>
  <si>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</si>
  <si>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</si>
  <si>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</si>
  <si>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</si>
  <si>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</si>
  <si>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</si>
  <si>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</si>
  <si>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</si>
  <si>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</si>
  <si>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</si>
  <si>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</si>
  <si>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</si>
  <si>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</si>
  <si>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</si>
  <si>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</si>
  <si>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</si>
  <si>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</si>
  <si>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</si>
  <si>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</si>
  <si>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</si>
  <si>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</si>
  <si>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</si>
  <si>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</si>
  <si>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</si>
  <si>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</si>
  <si>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</si>
  <si>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</si>
  <si>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</si>
  <si>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</si>
  <si>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</si>
  <si>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</si>
  <si>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</si>
  <si>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</si>
  <si>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</si>
  <si>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</si>
  <si>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</si>
  <si>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</si>
  <si>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</si>
  <si>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</si>
  <si>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</si>
  <si>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</si>
  <si>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</si>
  <si>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</si>
  <si>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</si>
  <si>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</si>
  <si>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</si>
  <si>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</si>
  <si>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</si>
  <si>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</si>
  <si>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</si>
  <si>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</si>
  <si>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</si>
  <si>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</si>
  <si>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</si>
  <si>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</si>
  <si>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</si>
  <si>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</si>
  <si>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</si>
  <si>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</si>
  <si>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</si>
  <si>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</si>
  <si>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</si>
  <si>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</si>
  <si>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</si>
  <si>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</si>
  <si>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</si>
  <si>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</si>
  <si>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</si>
  <si>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</si>
  <si>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</si>
  <si>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</si>
  <si>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</si>
  <si>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</si>
  <si>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</si>
  <si>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</si>
  <si>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</si>
  <si>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</si>
  <si>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</si>
  <si>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</si>
  <si>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</si>
  <si>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</si>
  <si>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</si>
  <si>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</si>
  <si>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</si>
  <si>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</si>
  <si>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</si>
  <si>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</si>
  <si>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</si>
  <si>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</si>
  <si>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</si>
  <si>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</si>
  <si>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</si>
  <si>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</si>
  <si>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</si>
  <si>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</si>
  <si>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</si>
  <si>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</si>
  <si>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</si>
  <si>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</si>
  <si>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</si>
  <si>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</si>
  <si>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</si>
  <si>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</si>
  <si>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</si>
  <si>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</si>
  <si>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</si>
  <si>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</si>
  <si>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</si>
  <si>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</si>
  <si>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</si>
  <si>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</si>
  <si>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</si>
  <si>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</si>
  <si>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</si>
  <si>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</si>
  <si>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</si>
  <si>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</si>
  <si>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</si>
  <si>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</si>
  <si>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</si>
  <si>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</si>
  <si>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</si>
  <si>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</si>
  <si>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</si>
  <si>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</si>
  <si>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</si>
  <si>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</si>
  <si>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</si>
  <si>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</si>
  <si>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</si>
  <si>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</si>
  <si>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</si>
  <si>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</si>
  <si>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</si>
  <si>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</si>
  <si>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</si>
  <si>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</si>
  <si>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</si>
  <si>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</si>
  <si>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</si>
  <si>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</si>
  <si>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</si>
  <si>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</si>
  <si>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</si>
  <si>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</si>
  <si>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</si>
  <si>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</si>
  <si>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</si>
  <si>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</si>
  <si>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</si>
  <si>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</si>
  <si>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</si>
  <si>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</si>
  <si>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</si>
  <si>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</si>
  <si>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</si>
  <si>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</si>
  <si>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</si>
  <si>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</si>
  <si>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</si>
  <si>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</si>
  <si>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</si>
  <si>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</si>
  <si>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</si>
  <si>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</si>
  <si>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</si>
  <si>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</si>
  <si>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</si>
  <si>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</si>
  <si>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79144B</t>
  </si>
  <si>
    <t>PAINTED LIGHTBULB STAR+ MOON</t>
  </si>
  <si>
    <t>BLUE TEA TOWEL CLASSIC DESIGN</t>
  </si>
  <si>
    <t>SET 12 KIDS  WHITE CHALK STICKS</t>
  </si>
  <si>
    <t>85226A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</si>
  <si>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</si>
  <si>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</si>
  <si>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</si>
  <si>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</si>
  <si>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</si>
  <si>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</si>
  <si>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</si>
  <si>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</si>
  <si>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</si>
  <si>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</si>
  <si>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</si>
  <si>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</si>
  <si>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</si>
  <si>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</si>
  <si>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</si>
  <si>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</si>
  <si>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</si>
  <si>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</si>
  <si>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</si>
  <si>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</si>
  <si>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</si>
  <si>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</si>
  <si>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</si>
  <si>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</si>
  <si>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</si>
  <si>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</si>
  <si>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</si>
  <si>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</si>
  <si>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</si>
  <si>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</si>
  <si>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</si>
  <si>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</si>
  <si>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</si>
  <si>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</si>
  <si>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</si>
  <si>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</si>
  <si>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</si>
  <si>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</si>
  <si>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</si>
  <si>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</si>
  <si>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</si>
  <si>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</si>
  <si>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 xml:space="preserve">GLITTER CHRISTMAS HEART 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</si>
  <si>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</si>
  <si>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</si>
  <si>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</si>
  <si>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</si>
  <si>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</si>
  <si>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</si>
  <si>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</si>
  <si>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</si>
  <si>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</si>
  <si>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</si>
  <si>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</si>
  <si>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</si>
  <si>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</si>
  <si>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</si>
  <si>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</si>
  <si>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</si>
  <si>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</si>
  <si>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</si>
  <si>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</si>
  <si>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</si>
  <si>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</si>
  <si>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</si>
  <si>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</si>
  <si>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</si>
  <si>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</si>
  <si>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</si>
  <si>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</si>
  <si>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</si>
  <si>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</si>
  <si>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</si>
  <si>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</si>
  <si>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</si>
  <si>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</si>
  <si>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</si>
  <si>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</si>
  <si>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</si>
  <si>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</si>
  <si>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</si>
  <si>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</si>
  <si>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</si>
  <si>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</si>
  <si>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</si>
  <si>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</si>
  <si>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</si>
  <si>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</si>
  <si>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</si>
  <si>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</si>
  <si>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</si>
  <si>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</si>
  <si>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</si>
  <si>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</si>
  <si>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</si>
  <si>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</si>
  <si>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</si>
  <si>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</si>
  <si>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</si>
  <si>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</si>
  <si>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</si>
  <si>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</si>
  <si>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</si>
  <si>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</si>
  <si>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</si>
  <si>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</si>
  <si>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</si>
  <si>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</si>
  <si>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</si>
  <si>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</si>
  <si>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</si>
  <si>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</si>
  <si>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</si>
  <si>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</si>
  <si>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</si>
  <si>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</si>
  <si>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</si>
  <si>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</si>
  <si>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</si>
  <si>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</si>
  <si>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</si>
  <si>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</si>
  <si>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</si>
  <si>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</si>
  <si>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</si>
  <si>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</si>
  <si>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</si>
  <si>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</si>
  <si>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</si>
  <si>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</si>
  <si>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</si>
  <si>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</si>
  <si>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</si>
  <si>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</si>
  <si>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</si>
  <si>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</si>
  <si>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</si>
  <si>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</si>
  <si>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</si>
  <si>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</si>
  <si>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</si>
  <si>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</si>
  <si>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</si>
  <si>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</si>
  <si>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</si>
  <si>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</si>
  <si>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</si>
  <si>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</si>
  <si>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</si>
  <si>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</si>
  <si>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</si>
  <si>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</si>
  <si>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</si>
  <si>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</si>
  <si>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</si>
  <si>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</si>
  <si>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</si>
  <si>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</si>
  <si>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</si>
  <si>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</si>
  <si>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</si>
  <si>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</si>
  <si>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</si>
  <si>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</si>
  <si>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</si>
  <si>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</si>
  <si>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</si>
  <si>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</si>
  <si>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</si>
  <si>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</si>
  <si>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</si>
  <si>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</si>
  <si>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</si>
  <si>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</si>
  <si>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</si>
  <si>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</si>
  <si>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</si>
  <si>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</si>
  <si>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</si>
  <si>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</si>
  <si>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</si>
  <si>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</si>
  <si>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</si>
  <si>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</si>
  <si>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</si>
  <si>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</si>
  <si>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</si>
  <si>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</si>
  <si>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</si>
  <si>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</si>
  <si>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</si>
  <si>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</si>
  <si>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</si>
  <si>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</si>
  <si>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</si>
  <si>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</si>
  <si>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</si>
  <si>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</si>
  <si>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</si>
  <si>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</si>
  <si>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</si>
  <si>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</si>
  <si>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</si>
  <si>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</si>
  <si>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</si>
  <si>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</si>
  <si>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</si>
  <si>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</si>
  <si>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</si>
  <si>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</si>
  <si>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</si>
  <si>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</si>
  <si>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</si>
  <si>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</si>
  <si>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</si>
  <si>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</si>
  <si>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</si>
  <si>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</si>
  <si>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</si>
  <si>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</si>
  <si>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</si>
  <si>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</si>
  <si>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</si>
  <si>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</si>
  <si>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</si>
  <si>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</si>
  <si>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</si>
  <si>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</si>
  <si>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</si>
  <si>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</si>
  <si>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</si>
  <si>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</si>
  <si>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</si>
  <si>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</si>
  <si>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</si>
  <si>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</si>
  <si>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</si>
  <si>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</si>
  <si>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</si>
  <si>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</si>
  <si>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</si>
  <si>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</si>
  <si>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</si>
  <si>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</si>
  <si>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</si>
  <si>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</si>
  <si>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</si>
  <si>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</si>
  <si>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</si>
  <si>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</si>
  <si>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</si>
  <si>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</si>
  <si>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</si>
  <si>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</si>
  <si>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</si>
  <si>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</si>
  <si>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</si>
  <si>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</si>
  <si>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</si>
  <si>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</si>
  <si>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</si>
  <si>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</si>
  <si>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</si>
  <si>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</si>
  <si>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</si>
  <si>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</si>
  <si>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</si>
  <si>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</si>
  <si>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</si>
  <si>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</si>
  <si>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</si>
  <si>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</si>
  <si>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</si>
  <si>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</si>
  <si>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</si>
  <si>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</si>
  <si>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</si>
  <si>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</si>
  <si>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</si>
  <si>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</si>
  <si>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</si>
  <si>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</si>
  <si>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</si>
  <si>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</si>
  <si>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</si>
  <si>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</si>
  <si>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</si>
  <si>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</si>
  <si>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</si>
  <si>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</si>
  <si>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</si>
  <si>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</si>
  <si>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</si>
  <si>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</si>
  <si>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</si>
  <si>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</si>
  <si>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</si>
  <si>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</si>
  <si>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</si>
  <si>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</si>
  <si>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</si>
  <si>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</si>
  <si>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</si>
  <si>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</si>
  <si>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</si>
  <si>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</si>
  <si>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</si>
  <si>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</si>
  <si>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</si>
  <si>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</si>
  <si>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</si>
  <si>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</si>
  <si>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</si>
  <si>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</si>
  <si>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</si>
  <si>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</si>
  <si>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</si>
  <si>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</si>
  <si>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</si>
  <si>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</si>
  <si>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</si>
  <si>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</si>
  <si>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</si>
  <si>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</si>
  <si>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</si>
  <si>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</si>
  <si>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</si>
  <si>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</si>
  <si>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</si>
  <si>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</si>
  <si>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</si>
  <si>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</si>
  <si>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</si>
  <si>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</si>
  <si>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</si>
  <si>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</si>
  <si>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</si>
  <si>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</si>
  <si>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</si>
  <si>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</si>
  <si>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</si>
  <si>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</si>
  <si>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</si>
  <si>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</si>
  <si>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</si>
  <si>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</si>
  <si>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</si>
  <si>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</si>
  <si>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</si>
  <si>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</si>
  <si>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</si>
  <si>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</si>
  <si>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</si>
  <si>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</si>
  <si>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</si>
  <si>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</si>
  <si>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</si>
  <si>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</si>
  <si>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</si>
  <si>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</si>
  <si>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</si>
  <si>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</si>
  <si>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</si>
  <si>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</si>
  <si>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</si>
  <si>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</si>
  <si>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</si>
  <si>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</si>
  <si>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</si>
  <si>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</si>
  <si>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</si>
  <si>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</si>
  <si>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</si>
  <si>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</si>
  <si>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</si>
  <si>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</si>
  <si>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</si>
  <si>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</si>
  <si>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</si>
  <si>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</si>
  <si>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</si>
  <si>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</si>
  <si>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</si>
  <si>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</si>
  <si>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</si>
  <si>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</si>
  <si>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</si>
  <si>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</si>
  <si>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</si>
  <si>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</si>
  <si>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BALLOON WATER BOMB PACK OF 35</t>
  </si>
  <si>
    <t>BALLOON PUMP WITH 10 BALLOONS</t>
  </si>
  <si>
    <t>ALPHABET STENCIL CRAFT</t>
  </si>
  <si>
    <t>CACTI T-LIGHT CANDLES</t>
  </si>
  <si>
    <t>HANGING BAUBLE T-LIGHT HOLDER SMALL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</si>
  <si>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</si>
  <si>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</si>
  <si>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</si>
  <si>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</si>
  <si>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</si>
  <si>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</si>
  <si>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</si>
  <si>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</si>
  <si>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</si>
  <si>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</si>
  <si>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</si>
  <si>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</si>
  <si>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</si>
  <si>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</si>
  <si>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</si>
  <si>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</si>
  <si>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</si>
  <si>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</si>
  <si>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</si>
  <si>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</si>
  <si>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</si>
  <si>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</si>
  <si>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</si>
  <si>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</si>
  <si>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</si>
  <si>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</si>
  <si>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</si>
  <si>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</si>
  <si>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</si>
  <si>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</si>
  <si>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</si>
  <si>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</si>
  <si>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</si>
  <si>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</si>
  <si>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</si>
  <si>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</si>
  <si>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</si>
  <si>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</si>
  <si>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</si>
  <si>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</si>
  <si>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</si>
  <si>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</si>
  <si>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</si>
  <si>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</si>
  <si>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</si>
  <si>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</si>
  <si>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</si>
  <si>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</si>
  <si>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</si>
  <si>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</si>
  <si>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</si>
  <si>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</si>
  <si>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</si>
  <si>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</si>
  <si>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</si>
  <si>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</si>
  <si>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</si>
  <si>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</si>
  <si>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</si>
  <si>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</si>
  <si>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</si>
  <si>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</si>
  <si>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</si>
  <si>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</si>
  <si>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</si>
  <si>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</si>
  <si>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</si>
  <si>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</si>
  <si>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</si>
  <si>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</si>
  <si>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</si>
  <si>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</si>
  <si>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</si>
  <si>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</si>
  <si>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</si>
  <si>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</si>
  <si>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</si>
  <si>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</si>
  <si>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</si>
  <si>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</si>
  <si>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</si>
  <si>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</si>
  <si>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</si>
  <si>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</si>
  <si>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</si>
  <si>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</si>
  <si>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</si>
  <si>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</si>
  <si>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</si>
  <si>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</si>
  <si>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</si>
  <si>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</si>
  <si>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</si>
  <si>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</si>
  <si>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</si>
  <si>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</si>
  <si>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</si>
  <si>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</si>
  <si>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</si>
  <si>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C536734</t>
  </si>
  <si>
    <t xml:space="preserve">STRAWBERRY HONEYCOMB  GARLAND </t>
  </si>
  <si>
    <t>PINK POLKADOT BOWL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</si>
  <si>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</si>
  <si>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</si>
  <si>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</si>
  <si>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</si>
  <si>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</si>
  <si>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</si>
  <si>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</si>
  <si>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</si>
  <si>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</si>
  <si>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</si>
  <si>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</si>
  <si>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</si>
  <si>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</si>
  <si>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</si>
  <si>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</si>
  <si>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</si>
  <si>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</si>
  <si>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</si>
  <si>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</si>
  <si>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</si>
  <si>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</si>
  <si>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</si>
  <si>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</si>
  <si>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</si>
  <si>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</si>
  <si>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</si>
  <si>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</si>
  <si>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</si>
  <si>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</si>
  <si>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</si>
  <si>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</si>
  <si>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</si>
  <si>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</si>
  <si>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</si>
  <si>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</si>
  <si>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</si>
  <si>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</si>
  <si>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</si>
  <si>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</si>
  <si>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</si>
  <si>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</si>
  <si>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</si>
  <si>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</si>
  <si>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</si>
  <si>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</si>
  <si>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</si>
  <si>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</si>
  <si>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</si>
  <si>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</si>
  <si>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</si>
  <si>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</si>
  <si>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</si>
  <si>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</si>
  <si>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</si>
  <si>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</si>
  <si>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</si>
  <si>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</si>
  <si>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</si>
  <si>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</si>
  <si>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</si>
  <si>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</si>
  <si>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</si>
  <si>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</si>
  <si>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</si>
  <si>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</si>
  <si>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</si>
  <si>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</si>
  <si>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</si>
  <si>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</si>
  <si>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</si>
  <si>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</si>
  <si>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</si>
  <si>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</si>
  <si>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</si>
  <si>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</si>
  <si>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</si>
  <si>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</si>
  <si>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</si>
  <si>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</si>
  <si>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</si>
  <si>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</si>
  <si>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</si>
  <si>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</si>
  <si>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</si>
  <si>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</si>
  <si>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</si>
  <si>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</si>
  <si>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</si>
  <si>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</si>
  <si>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</si>
  <si>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</si>
  <si>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</si>
  <si>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</si>
  <si>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>C536757</t>
  </si>
  <si>
    <t xml:space="preserve">6 ROCKET BALLOONS 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</si>
  <si>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</si>
  <si>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</si>
  <si>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</si>
  <si>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</si>
  <si>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</si>
  <si>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</si>
  <si>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</si>
  <si>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</si>
  <si>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</si>
  <si>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</si>
  <si>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</si>
  <si>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</si>
  <si>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</si>
  <si>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</si>
  <si>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</si>
  <si>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</si>
  <si>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</si>
  <si>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</si>
  <si>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</si>
  <si>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</si>
  <si>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</si>
  <si>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</si>
  <si>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</si>
  <si>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</si>
  <si>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</si>
  <si>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</si>
  <si>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</si>
  <si>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</si>
  <si>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</si>
  <si>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</si>
  <si>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</si>
  <si>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</si>
  <si>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</si>
  <si>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</si>
  <si>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</si>
  <si>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</si>
  <si>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</si>
  <si>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</si>
  <si>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</si>
  <si>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</si>
  <si>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</si>
  <si>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</si>
  <si>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</si>
  <si>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</si>
  <si>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</si>
  <si>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</si>
  <si>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</si>
  <si>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</si>
  <si>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</si>
  <si>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</si>
  <si>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</si>
  <si>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</si>
  <si>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</si>
  <si>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</si>
  <si>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</si>
  <si>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</si>
  <si>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</si>
  <si>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</si>
  <si>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</si>
  <si>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</si>
  <si>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</si>
  <si>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</si>
  <si>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</si>
  <si>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</si>
  <si>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</si>
  <si>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</si>
  <si>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</si>
  <si>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</si>
  <si>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</si>
  <si>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</si>
  <si>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</si>
  <si>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</si>
  <si>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</si>
  <si>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</si>
  <si>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</si>
  <si>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</si>
  <si>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</si>
  <si>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</si>
  <si>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</si>
  <si>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</si>
  <si>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</si>
  <si>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</si>
  <si>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</si>
  <si>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</si>
  <si>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</si>
  <si>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</si>
  <si>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</si>
  <si>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</si>
  <si>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</si>
  <si>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</si>
  <si>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</si>
  <si>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</si>
  <si>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</si>
  <si>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</si>
  <si>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16161P</t>
  </si>
  <si>
    <t xml:space="preserve">WRAP ENGLISH ROSE </t>
  </si>
  <si>
    <t xml:space="preserve">DAIRY MAID TRADITIONAL TEAPOT </t>
  </si>
  <si>
    <t>LAVENDER SCENTED FABRIC HEART</t>
  </si>
  <si>
    <t>BLUE POLKADOT PASSPORT COVER</t>
  </si>
  <si>
    <t>GROW YOUR OWN HERBS SET OF 3</t>
  </si>
  <si>
    <t xml:space="preserve">DOORMAT MERRY CHRISTMAS RED </t>
  </si>
  <si>
    <t>CARDHOLDER GINGHAM CHRISTMAS TREE</t>
  </si>
  <si>
    <t>CABIN BAG VINTAGE RETROSPOT</t>
  </si>
  <si>
    <t>TRADITIONAL KNITTING NANCY</t>
  </si>
  <si>
    <t>MULTICOLOUR 3D BALLS GARLAND</t>
  </si>
  <si>
    <t xml:space="preserve">LOVE LARGE WOOD LETTERS </t>
  </si>
  <si>
    <t>FRYING PAN PINK POLKADOT</t>
  </si>
  <si>
    <t xml:space="preserve">METAL SIGN NEIGHBOURHOOD WITCH </t>
  </si>
  <si>
    <t>CHILDRENS GARDEN GLOVES PINK</t>
  </si>
  <si>
    <t>DOGGY RUBBER</t>
  </si>
  <si>
    <t xml:space="preserve">BLUE PAISLEY JOURNAL </t>
  </si>
  <si>
    <t>SKULLS TAPE</t>
  </si>
  <si>
    <t>PINK LOVE HEART SHAPE CUP</t>
  </si>
  <si>
    <t xml:space="preserve">NATURAL SLATE CHALKBOARD LARGE </t>
  </si>
  <si>
    <t>TEA FOR ONE POLKADOT</t>
  </si>
  <si>
    <t>PARTY BUNTING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</si>
  <si>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</si>
  <si>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</si>
  <si>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</si>
  <si>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</si>
  <si>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CHILDS GARDEN BRUSH BLUE</t>
  </si>
  <si>
    <t xml:space="preserve">PICNIC BOXES SET OF 3 RETROSPOT </t>
  </si>
  <si>
    <t>SET OF 36 TEATIME PAPER DOILIES</t>
  </si>
  <si>
    <t>BLACK AND WHITE CAT BOWL</t>
  </si>
  <si>
    <t xml:space="preserve">SET/20 STRAWBERRY PAPER NAPKINS </t>
  </si>
  <si>
    <t>FELT TOADSTOOL  SMALL</t>
  </si>
  <si>
    <t xml:space="preserve">RED GINGHAM TEDDY BEAR </t>
  </si>
  <si>
    <t>MINI JIGSAW PURDEY</t>
  </si>
  <si>
    <t>PENS ASSORTED SPACEBALL</t>
  </si>
  <si>
    <t xml:space="preserve">SET OF 6 T-LIGHTS CACTI </t>
  </si>
  <si>
    <t>PACK OF 20 NAPKINS RED APPLES</t>
  </si>
  <si>
    <t>35599B</t>
  </si>
  <si>
    <t>BLACK CHRISTMAS TREE 120CM</t>
  </si>
  <si>
    <t>79191B</t>
  </si>
  <si>
    <t>RETRO PLASTIC POLKA TRAY</t>
  </si>
  <si>
    <t>84673B</t>
  </si>
  <si>
    <t>BLUE FLY SWAT</t>
  </si>
  <si>
    <t>84927A</t>
  </si>
  <si>
    <t>WAKE UP COCKEREL TILE HOOK</t>
  </si>
  <si>
    <t>84927F</t>
  </si>
  <si>
    <t>PSYCHEDELIC TILE HOOK</t>
  </si>
  <si>
    <t>85169D</t>
  </si>
  <si>
    <t>PINK LOVE BIRD CANDLE</t>
  </si>
  <si>
    <t>CARTOON  PENCIL SHARPENERS</t>
  </si>
  <si>
    <t>RATTLE SNAKE EGGS</t>
  </si>
  <si>
    <t>DOLLY MIXTURE CHILDREN'S UMBRELLA</t>
  </si>
  <si>
    <t>MULTICOLOUR HONEYCOMB PAPER GARLAND</t>
  </si>
  <si>
    <t>SET/4 BADGES BALLOON GIRL</t>
  </si>
  <si>
    <t>SET/4 SKULL BADGES</t>
  </si>
  <si>
    <t>RETROSPOT CANDLE  LARGE</t>
  </si>
  <si>
    <t>BUTTERFLIES STICKERS</t>
  </si>
  <si>
    <t>SWEETIES  STICKERS</t>
  </si>
  <si>
    <t>EIGHT PIECE SNAKE  SET</t>
  </si>
  <si>
    <t>DINOSAUR KEYRINGS ASSORTED</t>
  </si>
  <si>
    <t>RED RETROSPOT PICNIC BAG</t>
  </si>
  <si>
    <t>WRAP CHRISTMAS VILLAGE</t>
  </si>
  <si>
    <t>NINJA RABBIT PINK</t>
  </si>
  <si>
    <t>SET/6 POSIES PAPER PLATES</t>
  </si>
  <si>
    <t xml:space="preserve">3D VINTAGE CHRISTMAS STICKERS </t>
  </si>
  <si>
    <t xml:space="preserve">VINTAGE CARAVAN GREETING CARD </t>
  </si>
  <si>
    <t>HEARTS  STICKERS</t>
  </si>
  <si>
    <t>47504K</t>
  </si>
  <si>
    <t>ENGLISH ROSE GARDEN SECATEURS</t>
  </si>
  <si>
    <t>ASSORTED FLOWER COLOUR "LEIS"</t>
  </si>
  <si>
    <t>SMALL CAMPHOR WOOD FIELD  MUSHROOM</t>
  </si>
  <si>
    <t>SCANDINAVIAN PAISLEY PICNIC BAG</t>
  </si>
  <si>
    <t>PINK VINTAGE PAISLEY PICNIC BAG</t>
  </si>
  <si>
    <t xml:space="preserve">RED RETROSPOT TEA CUP AND SAUCER </t>
  </si>
  <si>
    <t xml:space="preserve">MORE BUTTER METAL SIGN </t>
  </si>
  <si>
    <t xml:space="preserve">DOORMAT NEIGHBOURHOOD WITCH </t>
  </si>
  <si>
    <t>METAL SIGN HIS DINNER IS SERVED</t>
  </si>
  <si>
    <t>85230B</t>
  </si>
  <si>
    <t>CINNAMON SCENTED VOTIVE CANDLE</t>
  </si>
  <si>
    <t>SILVER MUG BONE CHINA TREE OF LIFE</t>
  </si>
  <si>
    <t>ZINC FOLKART SLEIGH BELLS</t>
  </si>
  <si>
    <t>DAIRY MAID STRIPE MUG</t>
  </si>
  <si>
    <t>MAGNETS PACK OF 4 SWALLOWS</t>
  </si>
  <si>
    <t>NURSE'S BAG SOFT TOY</t>
  </si>
  <si>
    <t xml:space="preserve">CHRISTMAS TREE PAINTED ZINC </t>
  </si>
  <si>
    <t>STRAWBERRY   PICNIC BAG</t>
  </si>
  <si>
    <t>GLASS JAR PEACOCK BATH SALTS</t>
  </si>
  <si>
    <t>SET OF 6 HEART CHOPSTICKS</t>
  </si>
  <si>
    <t>84924A</t>
  </si>
  <si>
    <t xml:space="preserve">WAKE UP COCKEREL CALENDAR SIGN </t>
  </si>
  <si>
    <t>35810B</t>
  </si>
  <si>
    <t>ENAMEL BLUE RIM COFFEE CONTAINER</t>
  </si>
  <si>
    <t>CAT BOWL VINTAGE CREAM</t>
  </si>
  <si>
    <t>DANISH ROSE ROUND SEWING BOX</t>
  </si>
  <si>
    <t xml:space="preserve">RIBBON REEL HEARTS DESIGN </t>
  </si>
  <si>
    <t xml:space="preserve">MAGNETS PACK OF 4 VINTAGE LABELS </t>
  </si>
  <si>
    <t>HAPPY STENCIL CRAFT</t>
  </si>
  <si>
    <t>COFFEE MUG PINK PAISLEY DESIGN</t>
  </si>
  <si>
    <t>CERAMIC STRAWBERRY TRINKET TRAY</t>
  </si>
  <si>
    <t>PAPERWEIGHT CHILDHOOD MEMORIES</t>
  </si>
  <si>
    <t>84963A</t>
  </si>
  <si>
    <t>PINK PAINTED KASHMIRI CHAIR</t>
  </si>
  <si>
    <t>85206A</t>
  </si>
  <si>
    <t>CREAM FELT EASTER EGG BASKET</t>
  </si>
  <si>
    <t>ETCHED GLASS COASTER</t>
  </si>
  <si>
    <t xml:space="preserve">MAGIC DRAWING SLATE LEAP FROG </t>
  </si>
  <si>
    <t xml:space="preserve">TABLECLOTH RED APPLES DESIGN </t>
  </si>
  <si>
    <t>SET/6 COLLAGE PAPER PLATES</t>
  </si>
  <si>
    <t>MULTICOLOUR HONEYCOMB FAN</t>
  </si>
  <si>
    <t>RETROSPOT PADDED SEAT CUSHION</t>
  </si>
  <si>
    <t>SANDALWOOD FAN</t>
  </si>
  <si>
    <t>HANGING HEART JAR T-LIGHT HOLDER</t>
  </si>
  <si>
    <t xml:space="preserve">SOMBRERO </t>
  </si>
  <si>
    <t>ASSORTED TUTTI FRUTTI BRACELET</t>
  </si>
  <si>
    <t>ALPHABET HEARTS STICKER SHEET</t>
  </si>
  <si>
    <t>FOLKART STAR CHRISTMAS DECORATIONS</t>
  </si>
  <si>
    <t>ASS COLOUR GLOWING TIARAS</t>
  </si>
  <si>
    <t>SMALL SILVER TRELLIS CANDLEPOT</t>
  </si>
  <si>
    <t>JIGSAW TREE WITH BIRDHOUSE</t>
  </si>
  <si>
    <t>EASTER TIN BUNNY BOUQUET</t>
  </si>
  <si>
    <t>EASTER TIN CHICKS PINK DAISY</t>
  </si>
  <si>
    <t>MOTORING TISSUE BOX</t>
  </si>
  <si>
    <t>PARTY CONES CANDY TREE DECORATION</t>
  </si>
  <si>
    <t>PINK PADDED MOBILE</t>
  </si>
  <si>
    <t>79190A</t>
  </si>
  <si>
    <t>RETRO PLASTIC 70'S TRAY</t>
  </si>
  <si>
    <t>BISCUIT TIN VINTAGE GREEN</t>
  </si>
  <si>
    <t>FRYING PAN RED RETROSPOT</t>
  </si>
  <si>
    <t>47367B</t>
  </si>
  <si>
    <t>PAIR PADDED HANGERS PINK CHECK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</si>
  <si>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</si>
  <si>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</si>
  <si>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</si>
  <si>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</si>
  <si>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</si>
  <si>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SET/4 DAISY MIRROR MAGNETS</t>
  </si>
  <si>
    <t>SKULL DESIGN TV DINNER TRAY</t>
  </si>
  <si>
    <t>84596F</t>
  </si>
  <si>
    <t>SMALL MARSHMALLOWS PINK BOWL</t>
  </si>
  <si>
    <t>PARTY PIZZA DISH GREEN POLKADOT</t>
  </si>
  <si>
    <t>PARTY PIZZA DISH PINK POLKADOT</t>
  </si>
  <si>
    <t xml:space="preserve">CARD GINGHAM ROSE </t>
  </si>
  <si>
    <t>DOLLY HONEYCOMB GARLAND</t>
  </si>
  <si>
    <t xml:space="preserve">DOORMAT HOME SWEET HOME BLUE </t>
  </si>
  <si>
    <t xml:space="preserve">SMALL HAMMERED SILVER CANDLEPOT </t>
  </si>
  <si>
    <t>84707B</t>
  </si>
  <si>
    <t>PINK JEWELLED MIRROR TRINKET TRAY</t>
  </si>
  <si>
    <t>VINTAGE CARAVAN GIFT WRAP</t>
  </si>
  <si>
    <t>PAPERWEIGHT SAVE THE PLANET</t>
  </si>
  <si>
    <t>RED RETROSPOT STORAGE JAR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</si>
  <si>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</si>
  <si>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</si>
  <si>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</si>
  <si>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</si>
  <si>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</si>
  <si>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</si>
  <si>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>HEN HOUSE W CHICK STANDING</t>
  </si>
  <si>
    <t>90201B</t>
  </si>
  <si>
    <t>BLACK ENAMEL FLOWER RING</t>
  </si>
  <si>
    <t xml:space="preserve">BOTTLE BAG RETROSPOT </t>
  </si>
  <si>
    <t xml:space="preserve">SET OF 2 ROUND TINS CAMEMBERT </t>
  </si>
  <si>
    <t>CHILDS GARDEN TROWEL PINK</t>
  </si>
  <si>
    <t>CHILDS GARDEN FORK PINK</t>
  </si>
  <si>
    <t>CARD WEDDING DAY</t>
  </si>
  <si>
    <t>BLUE EGG  SPOON</t>
  </si>
  <si>
    <t>GARLAND WITH HEARTS AND BELLS</t>
  </si>
  <si>
    <t xml:space="preserve">CAKES AND RABBITS DESIGN FLANNEL </t>
  </si>
  <si>
    <t>BIRD DECORATION GREEN POLKADOT</t>
  </si>
  <si>
    <t xml:space="preserve">NOEL GARLAND PAINTED ZINC </t>
  </si>
  <si>
    <t>15044C</t>
  </si>
  <si>
    <t>PURPLE PAPER PARASOL</t>
  </si>
  <si>
    <t>WOODEN SKITTLES GARDEN SET</t>
  </si>
  <si>
    <t xml:space="preserve">TOXIC AREA  DOOR HANGER </t>
  </si>
  <si>
    <t>84596B</t>
  </si>
  <si>
    <t>SMALL DOLLY MIX DESIGN ORANGE BOWL</t>
  </si>
  <si>
    <t>84569A</t>
  </si>
  <si>
    <t>PACK 3 IRON ON DOG PATCHES</t>
  </si>
  <si>
    <t>SMALL RED RETROSPOT WINDMILL</t>
  </si>
  <si>
    <t xml:space="preserve">PAPER CHAIN KIT SKULLS </t>
  </si>
  <si>
    <t>PINK FAIRY CAKE CUSHION COVER</t>
  </si>
  <si>
    <t>WOODLAND  STICKERS</t>
  </si>
  <si>
    <t>SILVER TEDDY BEAR</t>
  </si>
  <si>
    <t xml:space="preserve">MAGIC DRAWING SLATE BUNNIES </t>
  </si>
  <si>
    <t xml:space="preserve">DAISIES  HONEYCOMB GARLAND </t>
  </si>
  <si>
    <t>DINOSAUR HEIGHT CHART STICKER SET</t>
  </si>
  <si>
    <t xml:space="preserve">LARGE CAMPHOR WOOD FIELD MUSHROOM </t>
  </si>
  <si>
    <t>84429A</t>
  </si>
  <si>
    <t xml:space="preserve">MEDIUM PINK BUDDHA HEAD </t>
  </si>
  <si>
    <t>90184C</t>
  </si>
  <si>
    <t>BLACK CHUNKY BEAD BRACELET W STRAP</t>
  </si>
  <si>
    <t>GROW A FLYTRAP OR SUNFLOWER IN TIN</t>
  </si>
  <si>
    <t xml:space="preserve">CHILDS GARDEN TROWEL BLUE </t>
  </si>
  <si>
    <t>CHILDS GARDEN RAKE BLUE</t>
  </si>
  <si>
    <t>WOODEN REGATTA BUNTING</t>
  </si>
  <si>
    <t>WOOD STAMP SET FLOWERS</t>
  </si>
  <si>
    <t xml:space="preserve">BANQUET BIRTHDAY  CARD  </t>
  </si>
  <si>
    <t>HOUSE SHAPE PENCIL SHARPENER</t>
  </si>
  <si>
    <t xml:space="preserve">PENS ASSORTED FUNKY JEWELED </t>
  </si>
  <si>
    <t>35809A</t>
  </si>
  <si>
    <t>ENAMEL PINK TEA CONTAINER</t>
  </si>
  <si>
    <t>SET/6 FROG PRINCE T-LIGHT CANDLES</t>
  </si>
  <si>
    <t>FRENCH ENAMEL WATER BASIN</t>
  </si>
  <si>
    <t>84927D</t>
  </si>
  <si>
    <t>LA PALMIERA TILE HOOK</t>
  </si>
  <si>
    <t>85040A</t>
  </si>
  <si>
    <t>S/4 PINK FLOWER CANDLES IN BOWL</t>
  </si>
  <si>
    <t>WRAP DOLLY GIRL</t>
  </si>
  <si>
    <t>BAKING MOULD HEART MILK CHOCOLATE</t>
  </si>
  <si>
    <t>BAKING MOULD HEART WHITE CHOCOLATE</t>
  </si>
  <si>
    <t>BAKING MOULD CHOCOLATE CUPCAKES</t>
  </si>
  <si>
    <t xml:space="preserve">WRAP I LOVE LONDON </t>
  </si>
  <si>
    <t>BLUE SCANDINAVIAN PAISLEY WRAP</t>
  </si>
  <si>
    <t>RED RETROSPOT BIG BOWL</t>
  </si>
  <si>
    <t>CERAMIC BOWL WITH STRAWBERRY DESIGN</t>
  </si>
  <si>
    <t>90184B</t>
  </si>
  <si>
    <t>AMETHYST CHUNKY BEAD BRACELET W STR</t>
  </si>
  <si>
    <t>84251G</t>
  </si>
  <si>
    <t>GREETING CARD, OVERCROWDED POOL.</t>
  </si>
  <si>
    <t>GREEN BIRDHOUSE DECORATION</t>
  </si>
  <si>
    <t>LARGE RED RETROSPOT WINDMILL</t>
  </si>
  <si>
    <t>MINI JIGSAW LEAP FROG</t>
  </si>
  <si>
    <t xml:space="preserve">BAKING SET 9 PIECE RETROSPOT </t>
  </si>
  <si>
    <t>85230G</t>
  </si>
  <si>
    <t>ORANGE VOTIVE CANDLE</t>
  </si>
  <si>
    <t>GIFT BAG BIRTHDAY</t>
  </si>
  <si>
    <t>C537893</t>
  </si>
  <si>
    <t>PINK REGENCY TEACUP AND SAUCER</t>
  </si>
  <si>
    <t>FELT TOADSTOOL LARGE</t>
  </si>
  <si>
    <t>CAKE STAND 3 TIER MAGIC GARDEN</t>
  </si>
  <si>
    <t>BAKING MOULD EASTER EGG MILK CHOC</t>
  </si>
  <si>
    <t>79190B</t>
  </si>
  <si>
    <t>RED RETROSPOT SMALL MILK JUG</t>
  </si>
  <si>
    <t xml:space="preserve">WHITE GOOSE FEATHER TREE 60CM </t>
  </si>
  <si>
    <t>RETROSPOT CANDLE  SMALL</t>
  </si>
  <si>
    <t>EGG CUP NATURAL CHICKEN</t>
  </si>
  <si>
    <t xml:space="preserve">WHEELBARROW FOR CHILDREN </t>
  </si>
  <si>
    <t>MAGIC SHEEP WOOL GROWING FROM PAPER</t>
  </si>
  <si>
    <t>90030B</t>
  </si>
  <si>
    <t>RED KUKUI COCONUT SEED NECKLACE</t>
  </si>
  <si>
    <t>90030C</t>
  </si>
  <si>
    <t>BROWN KUKUI COCONUT SEED NECKLACE</t>
  </si>
  <si>
    <t>HAIRCLIPS FORTIES FABRIC ASSORTED</t>
  </si>
  <si>
    <t>85032A</t>
  </si>
  <si>
    <t>ROMANTIC IMAGES GIFT WRAP SET</t>
  </si>
  <si>
    <t>85032C</t>
  </si>
  <si>
    <t>CURIOUS IMAGES GIFT WRAP SET</t>
  </si>
  <si>
    <t>POMPOM CURTAIN</t>
  </si>
  <si>
    <t>47578A</t>
  </si>
  <si>
    <t>ENGLISH ROSE SMALL SCENTED FLOWER</t>
  </si>
  <si>
    <t>ASSORTED EASTER DECORATIONS  BELLS</t>
  </si>
  <si>
    <t>BAKING MOULD EASTER EGG WHITE CHOC</t>
  </si>
  <si>
    <t xml:space="preserve">TEATIME ROUND PENCIL SHARPENER </t>
  </si>
  <si>
    <t>90201C</t>
  </si>
  <si>
    <t>RED ENAMEL FLOWER RING</t>
  </si>
  <si>
    <t>SET/4 COLOURFUL MIXING BOWLS</t>
  </si>
  <si>
    <t>15058A</t>
  </si>
  <si>
    <t>BLUE POLKADOT GARDEN PARASOL</t>
  </si>
  <si>
    <t>DANISH ROSE TRINKET TRAYS</t>
  </si>
  <si>
    <t>DANISH ROSE DELUXE COASTER</t>
  </si>
  <si>
    <t xml:space="preserve">BUNNY WOODEN PAINTED WITH BIRD </t>
  </si>
  <si>
    <t>15058B</t>
  </si>
  <si>
    <t>PINK POLKADOT GARDEN PARASOL</t>
  </si>
  <si>
    <t>84931A</t>
  </si>
  <si>
    <t>PINK SCOTTIE DOG W FLOWER PATTERN</t>
  </si>
  <si>
    <t>BILI NUT AND WOOD NECKLACE</t>
  </si>
  <si>
    <t>85230E</t>
  </si>
  <si>
    <t>STRAWBRY SCENTED VOTIVE CANDLE</t>
  </si>
  <si>
    <t>DOG BOWL VINTAGE CREAM</t>
  </si>
  <si>
    <t>ASSORTED EASTER GIFT TAGS</t>
  </si>
  <si>
    <t>EASTER TIN KEEPSAKE</t>
  </si>
  <si>
    <t>EASTER TIN CHICKS IN GARDEN</t>
  </si>
  <si>
    <t>JIGSAW TOADSTOOLS 3 PIECE</t>
  </si>
  <si>
    <t>PARTY TIME DESIGN FLANNEL</t>
  </si>
  <si>
    <t>DOOR HANGER  MUM + DADS ROOM</t>
  </si>
  <si>
    <t>PINK  HONEYCOMB PAPER FAN</t>
  </si>
  <si>
    <t>SET OF 36 DINOSAUR PAPER DOILIES</t>
  </si>
  <si>
    <t>84927E</t>
  </si>
  <si>
    <t>FLOWERS TILE HOOK</t>
  </si>
  <si>
    <t>MR ROBOT SOFT TOY</t>
  </si>
  <si>
    <t>PINK  HEART CONFETTI IN TUBE</t>
  </si>
  <si>
    <t>SET OF 6 SPICE TINS PANTRY DESIGN</t>
  </si>
  <si>
    <t xml:space="preserve">SET OF 3 CAKE TINS PANTRY DESIGN </t>
  </si>
  <si>
    <t xml:space="preserve">SET 3 WICKER STORAGE BASKETS </t>
  </si>
  <si>
    <t>DANISH ROSE DECORATIVE PLATE</t>
  </si>
  <si>
    <t>SET OF 3 CAKE TINS SKETCHBOOK</t>
  </si>
  <si>
    <t>WRAP CIRCUS PARADE</t>
  </si>
  <si>
    <t xml:space="preserve">CHILDS GARDEN FORK BLUE </t>
  </si>
  <si>
    <t>47503A</t>
  </si>
  <si>
    <t>ASS FLORAL PRINT MULTI SCREWDRIVER</t>
  </si>
  <si>
    <t>85159B</t>
  </si>
  <si>
    <t>WHITE TEA,COFFEE,SUGAR JARS</t>
  </si>
  <si>
    <t>MILK PAN BLUE POLKADOT</t>
  </si>
  <si>
    <t>COFFEE MUG APPLES DESIGN</t>
  </si>
  <si>
    <t>BOTANICAL LILY GREETING CARD</t>
  </si>
  <si>
    <t>ASSTD FRUIT+FLOWERS FRIDGE MAGNETS</t>
  </si>
  <si>
    <t>FOLDING UMBRELLA BLACKBLUE POLKADOT</t>
  </si>
  <si>
    <t>COFFEE MUG PEARS  DESIGN</t>
  </si>
  <si>
    <t>47594B</t>
  </si>
  <si>
    <t>SCOTTIES DESIGN WASHBAG</t>
  </si>
  <si>
    <t>ROUND WHITE CONFETTI IN TUBE</t>
  </si>
  <si>
    <t>LONDON BUS COFFEE MUG</t>
  </si>
  <si>
    <t>C539104</t>
  </si>
  <si>
    <t>QUEENS GUARD COFFEE MUG</t>
  </si>
  <si>
    <t>C539114</t>
  </si>
  <si>
    <t>35911A</t>
  </si>
  <si>
    <t>MULTICOLOUR RABBIT EGG WARMER</t>
  </si>
  <si>
    <t>POLKADOT COFFEE CUP &amp; SAUCER PINK</t>
  </si>
  <si>
    <t>SKULLS STORAGE BOX LARGE</t>
  </si>
  <si>
    <t>72800C</t>
  </si>
  <si>
    <t>4 PINK DINNER CANDLE SILVER FLOCK</t>
  </si>
  <si>
    <t>35810A</t>
  </si>
  <si>
    <t>ENAMEL PINK COFFEE CONTAINER</t>
  </si>
  <si>
    <t>CANDY SPOT HAND BAG</t>
  </si>
  <si>
    <t>HANGING HEN ON NEST DECORATION</t>
  </si>
  <si>
    <t>RED  EGG  SPOON</t>
  </si>
  <si>
    <t>47585A</t>
  </si>
  <si>
    <t>SMALL SKULL WINDMILL</t>
  </si>
  <si>
    <t>WHITE HEART CONFETTI IN TUBE</t>
  </si>
  <si>
    <t xml:space="preserve">RED POLKADOT BEAKER </t>
  </si>
  <si>
    <t xml:space="preserve">TEA PARTY  WRAPPING PAPER </t>
  </si>
  <si>
    <t>84931B</t>
  </si>
  <si>
    <t>BLUE SCOTTIE DOG W FLOWER PATTERN</t>
  </si>
  <si>
    <t xml:space="preserve">MINI LADLE LOVE HEART RED </t>
  </si>
  <si>
    <t>RASTA IN BATH W SPLIFF ASHTRAY</t>
  </si>
  <si>
    <t>85194S</t>
  </si>
  <si>
    <t>HANGING SPRING FLOWER EGG SMALL</t>
  </si>
  <si>
    <t>C540151</t>
  </si>
  <si>
    <t>C540156</t>
  </si>
  <si>
    <t>C540367</t>
  </si>
  <si>
    <t>16156L</t>
  </si>
  <si>
    <t>SET/6 COLLAGE PAPER CUPS</t>
  </si>
  <si>
    <t>SET/6 FRUIT SALAD PAPER CUPS</t>
  </si>
  <si>
    <t>SET/6 FRUIT SALAD  PAPER PLATES</t>
  </si>
  <si>
    <t>ROSE DU SUD CUSHION COVER</t>
  </si>
  <si>
    <t>C540853</t>
  </si>
  <si>
    <t>WRAP DOILEY DESIGN</t>
  </si>
  <si>
    <t>MIRRORED WALL ART POPPIES</t>
  </si>
  <si>
    <t>WRAP ALPHABET DESIGN</t>
  </si>
  <si>
    <t>SET 3 SONG BIRD PAPER EGGS ASSORTED</t>
  </si>
  <si>
    <t>SET 3 PAPER VINTAGE CHICK PAPER EGG</t>
  </si>
  <si>
    <t>ASSTD RASTA KEY-CHAINS</t>
  </si>
  <si>
    <t>WRAP POPPIES  DESIGN</t>
  </si>
  <si>
    <t>WRAP VINTAGE PETALS  DESIGN</t>
  </si>
  <si>
    <t xml:space="preserve">RED/CREAM STRIPE CUSHION COVER </t>
  </si>
  <si>
    <t>CROCHET ROSE PURSE WITH SUEDE BACK</t>
  </si>
  <si>
    <t>85130C</t>
  </si>
  <si>
    <t>BEADED CRYSTAL HEART BLUE  LARGE</t>
  </si>
  <si>
    <t>C541688</t>
  </si>
  <si>
    <t>C541825</t>
  </si>
  <si>
    <t>71101E</t>
  </si>
  <si>
    <t xml:space="preserve">STANDING FAIRY POLE SUPPORT </t>
  </si>
  <si>
    <t>C542088</t>
  </si>
  <si>
    <t>C542089</t>
  </si>
  <si>
    <t>GINGHAM HEART DECORATION</t>
  </si>
  <si>
    <t>C542271</t>
  </si>
  <si>
    <t>RETROSPOT WOODEN HEART DECORATION</t>
  </si>
  <si>
    <t>CHRISTMAS STAR WISH LIST CHALKBOARD</t>
  </si>
  <si>
    <t>84279B</t>
  </si>
  <si>
    <t>HANGING HEART WITH BELL</t>
  </si>
  <si>
    <t>C542714</t>
  </si>
  <si>
    <t>CHERRY BLOSSOM DECORATIVE FLASK</t>
  </si>
  <si>
    <t>GLITTER HEART DECORATION</t>
  </si>
  <si>
    <t>15058C</t>
  </si>
  <si>
    <t>ICE CREAM DESIGN GARDEN PARASOL</t>
  </si>
  <si>
    <t>SET 2 PANTRY DESIGN TEA TOWELS</t>
  </si>
  <si>
    <t>COTTON APRON PANTRY DESIGN</t>
  </si>
  <si>
    <t>ICON MUG REVOLUTIONARY</t>
  </si>
  <si>
    <t>C543834</t>
  </si>
  <si>
    <t>C543992</t>
  </si>
  <si>
    <t>C544117</t>
  </si>
  <si>
    <t>PANTRY SCRUBBING BRUSH</t>
  </si>
  <si>
    <t>SET OF 4 PANTRY JELLY MOULDS</t>
  </si>
  <si>
    <t>TRAVEL CARD WALLET FLOWER MEADOW</t>
  </si>
  <si>
    <t>TRAVEL CARD WALLET PANTRY</t>
  </si>
  <si>
    <t xml:space="preserve">TRAVEL CARD WALLET VINTAGE ROSE </t>
  </si>
  <si>
    <t>TRAVEL CARD WALLET TRANSPORT</t>
  </si>
  <si>
    <t>TRAVEL CARD WALLET RETROSPOT</t>
  </si>
  <si>
    <t>TRAVEL CARD WALLET KEEP CALM</t>
  </si>
  <si>
    <t>GIRAFFE WOODEN RULER</t>
  </si>
  <si>
    <t xml:space="preserve">REVOLVER WOODEN RULER </t>
  </si>
  <si>
    <t>TRAVEL CARD WALLET RETRO PETALS</t>
  </si>
  <si>
    <t>TRAVEL CARD WALLET VINTAGE TICKET</t>
  </si>
  <si>
    <t>PANTRY ROLLING PIN</t>
  </si>
  <si>
    <t>TRAVEL CARD WALLET UNION JACK</t>
  </si>
  <si>
    <t>TRAVEL CARD WALLET I LOVE LONDON</t>
  </si>
  <si>
    <t>C544422</t>
  </si>
  <si>
    <t>SET/6 POSIES PAPER CUPS</t>
  </si>
  <si>
    <t>CHILDRENS CUTLERY POLKADOT BLUE</t>
  </si>
  <si>
    <t>CHILDRENS CUTLERY POLKADOT PINK</t>
  </si>
  <si>
    <t xml:space="preserve">LUNCH BAG SUKI DESIGN </t>
  </si>
  <si>
    <t>JUMBO BAG SCANDINAVIAN BLUE PAISLEY</t>
  </si>
  <si>
    <t>C544609</t>
  </si>
  <si>
    <t xml:space="preserve">CHILDRENS CUTLERY RETROSPOT RED </t>
  </si>
  <si>
    <t xml:space="preserve">CHILDRENS CUTLERY POLKADOT GREEN </t>
  </si>
  <si>
    <t>C544679</t>
  </si>
  <si>
    <t>PANTRY WASHING UP BRUSH</t>
  </si>
  <si>
    <t>TREASURE ISLAND BOOK BOX</t>
  </si>
  <si>
    <t>BUFFALO BILL TREASURE BOOK BOX</t>
  </si>
  <si>
    <t xml:space="preserve">ABC TREASURE BOOK BOX </t>
  </si>
  <si>
    <t>FELTCRAFT BOY JEAN-PAUL KIT</t>
  </si>
  <si>
    <t>FELTCRAFT GIRL AMELIE KIT</t>
  </si>
  <si>
    <t>GYMKHANA TREASURE BOOK BOX</t>
  </si>
  <si>
    <t>JAM CLOCK MAGNET</t>
  </si>
  <si>
    <t>RECYCLED ACAPULCO MAT RED</t>
  </si>
  <si>
    <t>RECYCLED ACAPULCO MAT PINK</t>
  </si>
  <si>
    <t>RECYCLED ACAPULCO MAT LAVENDER</t>
  </si>
  <si>
    <t>RECYCLED ACAPULCO MAT GREEN</t>
  </si>
  <si>
    <t>RECYCLED ACAPULCO MAT TURQUOISE</t>
  </si>
  <si>
    <t>RECYCLED ACAPULCO MAT BLUE</t>
  </si>
  <si>
    <t>C545837</t>
  </si>
  <si>
    <t>BULL DOG BOTTLE TOP WALL CLOCK</t>
  </si>
  <si>
    <t>FRENCH STYLE STORAGE JAR BONBONS</t>
  </si>
  <si>
    <t>C545997</t>
  </si>
  <si>
    <t>CIRCUS PARADE BABY GIFT SET</t>
  </si>
  <si>
    <t xml:space="preserve"> SPACEBOY BABY GIFT SET</t>
  </si>
  <si>
    <t>I LOVE LONDON BABY GIFT SET</t>
  </si>
  <si>
    <t>DOLLY GIRL BABY GIFT SET</t>
  </si>
  <si>
    <t xml:space="preserve">BLUE POLKADOT BEAKER </t>
  </si>
  <si>
    <t>C546559</t>
  </si>
  <si>
    <t>ANTIQUE SILVER T-LIGHT GLASS</t>
  </si>
  <si>
    <t>JUNGLE POPSICLES ICE LOLLY MOULDS</t>
  </si>
  <si>
    <t xml:space="preserve">DOUGHNUT LIP GLOSS </t>
  </si>
  <si>
    <t>ICE CREAM SUNDAE LIP GLOSS</t>
  </si>
  <si>
    <t xml:space="preserve">ICE CREAM PEN LIP GLOSS </t>
  </si>
  <si>
    <t>OPEN CLOSED METAL SIGN</t>
  </si>
  <si>
    <t>SET OF 5 PANCAKE DAY MAGNETS</t>
  </si>
  <si>
    <t>SET OF 4 JAM JAR MAGNETS</t>
  </si>
  <si>
    <t>SET OF 5 MINI GROCERY MAGNETS</t>
  </si>
  <si>
    <t xml:space="preserve">KNICKERBOCKERGLORY MAGNET ASSORTED </t>
  </si>
  <si>
    <t xml:space="preserve">SET OF 5 LUCKY CAT MAGNETS </t>
  </si>
  <si>
    <t>WRAP CAROUSEL</t>
  </si>
  <si>
    <t xml:space="preserve">SET OF 6 NATIVITY MAGNETS </t>
  </si>
  <si>
    <t>C548564</t>
  </si>
  <si>
    <t>C548914</t>
  </si>
  <si>
    <t xml:space="preserve">CHILDRENS CUTLERY DOLLY GIRL </t>
  </si>
  <si>
    <t xml:space="preserve">CHILDRENS CUTLERY SPACEBOY </t>
  </si>
  <si>
    <t>CHILDRENS CUTLERY CIRCUS PARADE</t>
  </si>
  <si>
    <t>TUMBLER NEW ENGLAND</t>
  </si>
  <si>
    <t>C549582</t>
  </si>
  <si>
    <t xml:space="preserve">CHARLOTTE BAG VINTAGE ALPHABET </t>
  </si>
  <si>
    <t>JUMBO BAG ALPHABET</t>
  </si>
  <si>
    <t>LUNCH BAG ALPHABET DESIGN</t>
  </si>
  <si>
    <t>JUMBO BAG APPLES</t>
  </si>
  <si>
    <t>LUNCH BAG APPLE DESIGN</t>
  </si>
  <si>
    <t>CHARLOTTE BAG APPLES DESIGN</t>
  </si>
  <si>
    <t>LUNCH BAG VINTAGE LEAF DESIGN</t>
  </si>
  <si>
    <t>C550147</t>
  </si>
  <si>
    <t>SQUARECUSHION COVER PINK UNION JACK</t>
  </si>
  <si>
    <t>LARGE DECO JEWELLERY STAND</t>
  </si>
  <si>
    <t>C550365</t>
  </si>
  <si>
    <t>16 PIECE CUTLERY SET PANTRY DESIGN</t>
  </si>
  <si>
    <t>CHILDRENS TOY COOKING UTENSIL SET</t>
  </si>
  <si>
    <t>SMALL DECO JEWELLERY STAND</t>
  </si>
  <si>
    <t>ALUMINIUM STAMPED HEART</t>
  </si>
  <si>
    <t>PARLOUR CERAMIC WALL HOOK</t>
  </si>
  <si>
    <t>TRIPLE HOOK ANTIQUE IVORY ROSE</t>
  </si>
  <si>
    <t>LARGE IVORY HEART WALL ORGANISER</t>
  </si>
  <si>
    <t>SINGLE ANTIQUE ROSE HOOK IVORY</t>
  </si>
  <si>
    <t>ZINC T-LIGHT HOLDER STARS SMALL</t>
  </si>
  <si>
    <t>ZINC T-LIGHT HOLDER STAR LARGE</t>
  </si>
  <si>
    <t>REGENCY SUGAR TONGS</t>
  </si>
  <si>
    <t>DOORMAT KEEP CALM AND COME IN</t>
  </si>
  <si>
    <t>REGENCY TEA STRAINER</t>
  </si>
  <si>
    <t>C551333</t>
  </si>
  <si>
    <t>SET OF 10 LANTERNS FAIRY LIGHT STAR</t>
  </si>
  <si>
    <t xml:space="preserve">PAPER LANTERN 9 POINT SNOW STAR </t>
  </si>
  <si>
    <t>REGENCY TEA SPOON</t>
  </si>
  <si>
    <t>REGENCY CAKE FORK</t>
  </si>
  <si>
    <t>REGENCY CAKE SLICE</t>
  </si>
  <si>
    <t>SPOTTY BUNTING</t>
  </si>
  <si>
    <t>JUMBO BAG VINTAGE LEAF</t>
  </si>
  <si>
    <t>JUMBO BAG PEARS</t>
  </si>
  <si>
    <t>JUMBO BAG DOILEY PATTERNS</t>
  </si>
  <si>
    <t xml:space="preserve">LUNCH BAG DOILEY PATTERN </t>
  </si>
  <si>
    <t>MARIE ANTOINETTE TRINKET BOX GOLD</t>
  </si>
  <si>
    <t>MARIE ANTOINETTE TRINKET BOX SILVER</t>
  </si>
  <si>
    <t>C552317</t>
  </si>
  <si>
    <t>C552335</t>
  </si>
  <si>
    <t xml:space="preserve">FOLDING BUTTERFLY MIRROR IVORY </t>
  </si>
  <si>
    <t xml:space="preserve">FOLDING BUTTERFLY MIRROR HOT PINK </t>
  </si>
  <si>
    <t xml:space="preserve">BUNDLE OF 3 SCHOOL EXERCISE BOOKS  </t>
  </si>
  <si>
    <t>BUNDLE OF 3 RETRO NOTE BOOKS</t>
  </si>
  <si>
    <t>BUNDLE OF 3 ALPHABET EXERCISE BOOKS</t>
  </si>
  <si>
    <t xml:space="preserve">REGENCY MILK JUG PINK </t>
  </si>
  <si>
    <t>REGENCY SUGAR BOWL GREEN</t>
  </si>
  <si>
    <t xml:space="preserve">REGENCY TEAPOT ROSES </t>
  </si>
  <si>
    <t>REGENCY TEA PLATE PINK</t>
  </si>
  <si>
    <t xml:space="preserve">REGENCY TEA PLATE GREEN </t>
  </si>
  <si>
    <t xml:space="preserve">REGENCY TEA PLATE ROSES </t>
  </si>
  <si>
    <t>GREEN METAL BOX ARMY SUPPLIES</t>
  </si>
  <si>
    <t>RABBIT NIGHT LIGHT</t>
  </si>
  <si>
    <t xml:space="preserve">FOLDING BUTTERFLY MIRROR RED  </t>
  </si>
  <si>
    <t xml:space="preserve">PARISIENNE JEWELLERY DRAWER </t>
  </si>
  <si>
    <t>ZINC HERB GARDEN CONTAINER</t>
  </si>
  <si>
    <t>SET OF 10 LED DOLLY LIGHTS</t>
  </si>
  <si>
    <t>RED METAL BOX TOP SECRET</t>
  </si>
  <si>
    <t xml:space="preserve">PARISIENNE KEY CABINET </t>
  </si>
  <si>
    <t>SILVER BELLS TABLE DECORATION</t>
  </si>
  <si>
    <t xml:space="preserve">SET 6 PAPER TABLE LANTERN HEARTS </t>
  </si>
  <si>
    <t>LED TEA LIGHTS</t>
  </si>
  <si>
    <t>PARISIENNE CURIO CABINET</t>
  </si>
  <si>
    <t>PARISIENNE SEWING BOX</t>
  </si>
  <si>
    <t xml:space="preserve">TOADSTOOL BEDSIDE LIGHT </t>
  </si>
  <si>
    <t>SILVER STARS TABLE DECORATION</t>
  </si>
  <si>
    <t>CLASSIC GLASS COOKIE JAR</t>
  </si>
  <si>
    <t>CLASSIC CAFE SUGAR DISPENSER</t>
  </si>
  <si>
    <t>JINGLE BELL HEART DECORATION</t>
  </si>
  <si>
    <t>WHITE HEARTS WIRE PLANT POT HOLDER</t>
  </si>
  <si>
    <t xml:space="preserve">SET 6 PAPER TABLE LANTERN STARS </t>
  </si>
  <si>
    <t xml:space="preserve">GARDENERS KNEELING PAD KEEP CALM </t>
  </si>
  <si>
    <t xml:space="preserve">GARDENERS KNEELING PAD CUP OF TEA </t>
  </si>
  <si>
    <t>VINTAGE GLASS T-LIGHT HOLDER</t>
  </si>
  <si>
    <t xml:space="preserve">ANTIQUE SILVER BAUBLE LAMP  </t>
  </si>
  <si>
    <t xml:space="preserve">ZINC  STAR T-LIGHT HOLDER </t>
  </si>
  <si>
    <t>SET 10 NIGHT OWL LIGHTS</t>
  </si>
  <si>
    <t>HEART SHAPED HOLLY WREATH</t>
  </si>
  <si>
    <t>C554029</t>
  </si>
  <si>
    <t>C555100</t>
  </si>
  <si>
    <t>REINDEER HEART DECORATION SILVER</t>
  </si>
  <si>
    <t>JINGLE BELL HEART ANTIQUE GOLD</t>
  </si>
  <si>
    <t>WHITE ROCKING HORSE HAND PAINTED</t>
  </si>
  <si>
    <t>STAR WREATH DECORATION WITH BELL</t>
  </si>
  <si>
    <t>HEART WREATH DECORATION WITH BELL</t>
  </si>
  <si>
    <t xml:space="preserve">LAUREL STAR ANTIQUE SILVER </t>
  </si>
  <si>
    <t>CHERUB HEART DECORATION GOLD</t>
  </si>
  <si>
    <t>RED ROCKING HORSE HAND PAINTED</t>
  </si>
  <si>
    <t>LAUREL HEART ANTIQUE GOLD</t>
  </si>
  <si>
    <t xml:space="preserve">SET 2 TEA TOWELS I LOVE LONDON </t>
  </si>
  <si>
    <t>SET OF 3 HANGING OWLS OLLIE BEAK</t>
  </si>
  <si>
    <t>SET OF 3 WOODEN HEART DECORATIONS</t>
  </si>
  <si>
    <t xml:space="preserve">SET OF 60 I LOVE LONDON CAKE CASES </t>
  </si>
  <si>
    <t xml:space="preserve">SET OF 2 CERAMIC PAINTED HEARTS </t>
  </si>
  <si>
    <t xml:space="preserve">SET OF 60 PANTRY DESIGN CAKE CASES </t>
  </si>
  <si>
    <t>SET OF 36 DOILIES PANTRY DESIGN</t>
  </si>
  <si>
    <t xml:space="preserve">SET OF 60 VINTAGE LEAF CAKE CASES </t>
  </si>
  <si>
    <t>HEART T-LIGHT HOLDER WILLIE WINKIE</t>
  </si>
  <si>
    <t>STAR T-LIGHT HOLDER WILLIE WINKIE</t>
  </si>
  <si>
    <t xml:space="preserve">WRAP GINGHAM ROSE </t>
  </si>
  <si>
    <t xml:space="preserve">SET OF 4 KNICK KNACK TINS DOILEY </t>
  </si>
  <si>
    <t xml:space="preserve">SET OF 4 KNICK KNACK TINS LONDON </t>
  </si>
  <si>
    <t>SET OF TEA COFFEE SUGAR TINS PANTRY</t>
  </si>
  <si>
    <t>C555935</t>
  </si>
  <si>
    <t>SET OF 3 REGENCY CAKE TINS</t>
  </si>
  <si>
    <t>SET OF 4 KNICK KNACK TINS POPPIES</t>
  </si>
  <si>
    <t>DOILEY STORAGE TIN</t>
  </si>
  <si>
    <t>STORAGE TIN VINTAGE LEAF</t>
  </si>
  <si>
    <t>TREASURE TIN GYMKHANA DESIGN</t>
  </si>
  <si>
    <t xml:space="preserve">TREASURE TIN BUFFALO BILL </t>
  </si>
  <si>
    <t>BISCUIT TIN 50'S CHRISTMAS</t>
  </si>
  <si>
    <t>ROUND STORAGE TIN VINTAGE LEAF</t>
  </si>
  <si>
    <t xml:space="preserve">SET OF 4 KNICK KNACK TINS LEAVES </t>
  </si>
  <si>
    <t>36 DOILIES VINTAGE CHRISTMAS</t>
  </si>
  <si>
    <t>SMALL WHITE HEART OF WICKER</t>
  </si>
  <si>
    <t>SET OF 3 WOODEN SLEIGH DECORATIONS</t>
  </si>
  <si>
    <t>SET OF 3 WOODEN TREE DECORATIONS</t>
  </si>
  <si>
    <t>SET OF 3 WOODEN STOCKING DECORATION</t>
  </si>
  <si>
    <t>SET OF 2 CERAMIC CHRISTMAS TREES</t>
  </si>
  <si>
    <t>SET OF 2 CERAMIC CHRISTMAS REINDEER</t>
  </si>
  <si>
    <t xml:space="preserve">VINTAGE RED ENAMEL TRIM JUG </t>
  </si>
  <si>
    <t>LARGE WHITE HEART OF WICKER</t>
  </si>
  <si>
    <t>POPCORN HOLDER</t>
  </si>
  <si>
    <t>BLUE VINTAGE SPOT BEAKER</t>
  </si>
  <si>
    <t xml:space="preserve">EGG FRYING PAN RED </t>
  </si>
  <si>
    <t>PINK VINTAGE SPOT BEAKER</t>
  </si>
  <si>
    <t>GREEN VINTAGE SPOT BEAKER</t>
  </si>
  <si>
    <t xml:space="preserve">JUMBO BAG VINTAGE CHRISTMAS </t>
  </si>
  <si>
    <t xml:space="preserve">EGG FRYING PAN BLUE </t>
  </si>
  <si>
    <t>DOLLY GIRL CHILDRENS CUP</t>
  </si>
  <si>
    <t>DOLLY GIRL CHILDRENS BOWL</t>
  </si>
  <si>
    <t>SPACEBOY CHILDRENS BOWL</t>
  </si>
  <si>
    <t>RED VINTAGE SPOT BEAKER</t>
  </si>
  <si>
    <t xml:space="preserve">VINTAGE RED ENAMEL TRIM MUG </t>
  </si>
  <si>
    <t>VINTAGE RED ENAMEL TRIM PLATE</t>
  </si>
  <si>
    <t xml:space="preserve">VINTAGE RED TRIM ENAMEL BOWL </t>
  </si>
  <si>
    <t xml:space="preserve">VINTAGE DONKEY TAIL GAME </t>
  </si>
  <si>
    <t>BISCUIT TIN VINTAGE CHRISTMAS</t>
  </si>
  <si>
    <t>DRAWER KNOB CERAMIC IVORY</t>
  </si>
  <si>
    <t>GLASS  SONGBIRD STORAGE JAR</t>
  </si>
  <si>
    <t>DRAWER KNOB CRACKLE GLAZE BLUE</t>
  </si>
  <si>
    <t>DRAWER KNOB CRACKLE GLAZE PINK</t>
  </si>
  <si>
    <t>DRAWER KNOB CRACKLE GLAZE GREEN</t>
  </si>
  <si>
    <t>DRAWER KNOB CERAMIC RED</t>
  </si>
  <si>
    <t xml:space="preserve">JUMBO BAG 50'S CHRISTMAS </t>
  </si>
  <si>
    <t>DRAWER KNOB VINTAGE GLASS STAR</t>
  </si>
  <si>
    <t xml:space="preserve">PACK OF 6 LARGE FRUIT STRAWS </t>
  </si>
  <si>
    <t>C557142</t>
  </si>
  <si>
    <t>SPACEBOY CHILDRENS CUP</t>
  </si>
  <si>
    <t>CORDIAL GLASS JUG</t>
  </si>
  <si>
    <t>COCKTAIL SWORDS 50 PIECES</t>
  </si>
  <si>
    <t>PACK OF 6 SMALL FRUIT STRAWS</t>
  </si>
  <si>
    <t>PACK OF 6 COCKTAIL PARASOL STRAWS</t>
  </si>
  <si>
    <t>18PC WOODEN CUTLERY SET DISPOSABLE</t>
  </si>
  <si>
    <t>6PC WOOD PLATE SET DISPOSABLE</t>
  </si>
  <si>
    <t>GLASS BONNE JAM JAR</t>
  </si>
  <si>
    <t>PANTRY MAGNETIC  SHOPPING LIST</t>
  </si>
  <si>
    <t>DRAWER KNOB VINTAGE GLASS HEXAGON</t>
  </si>
  <si>
    <t>LARGE BONNE JAM JAR  T-LIGHT HOLDER</t>
  </si>
  <si>
    <t>CHRISTMAS TREE HANGING GOLD</t>
  </si>
  <si>
    <t>SET OF 4 SANTA PLACE SETTINGS</t>
  </si>
  <si>
    <t xml:space="preserve">WHITE WICKER STAR </t>
  </si>
  <si>
    <t xml:space="preserve">RED REFECTORY CLOCK </t>
  </si>
  <si>
    <t>MINT DINER WALL CLOCK</t>
  </si>
  <si>
    <t>PINK DINER WALL CLOCK</t>
  </si>
  <si>
    <t xml:space="preserve">BLUE REFECTORY CLOCK </t>
  </si>
  <si>
    <t>DRAWER KNOB VINTAGE GLASS BALL</t>
  </si>
  <si>
    <t>C558575</t>
  </si>
  <si>
    <t>BOX OF 6 MINI VINTAGE CRACKERS</t>
  </si>
  <si>
    <t>SET OF 4 KNICK KNACK TINS LEAF</t>
  </si>
  <si>
    <t>GIANT 50'S CHRISTMAS CRACKER</t>
  </si>
  <si>
    <t>C559049</t>
  </si>
  <si>
    <t>DOORMAT VINTAGE LEAF</t>
  </si>
  <si>
    <t>PACKING CHARGE</t>
  </si>
  <si>
    <t>VINTAGE LEAF MAGNETIC NOTEPAD</t>
  </si>
  <si>
    <t>BOX OF 6 MINI 50'S CRACKERS</t>
  </si>
  <si>
    <t>VINTAGE CHRISTMAS BUNTING</t>
  </si>
  <si>
    <t>SET OF 6 TEA TIME BAKING CASES</t>
  </si>
  <si>
    <t>SET OF 6 SNACK LOAF BAKING CASES</t>
  </si>
  <si>
    <t>SET OF 12 FAIRY CAKE BAKING CASES</t>
  </si>
  <si>
    <t>SET OF 12 MINI LOAF BAKING CASES</t>
  </si>
  <si>
    <t>SET 40 HEART SHAPE PETIT FOUR CASES</t>
  </si>
  <si>
    <t xml:space="preserve">VINTAGE CHRISTMAS STOCKING </t>
  </si>
  <si>
    <t>VINTAGE CHRISTMAS TABLECLOTH</t>
  </si>
  <si>
    <t>PACK OF SIX LED TEA LIGHTS</t>
  </si>
  <si>
    <t>VINTAGE CHRISTMAS GIFT SACK</t>
  </si>
  <si>
    <t xml:space="preserve">WRAP PAISLEY PARK </t>
  </si>
  <si>
    <t>16169E</t>
  </si>
  <si>
    <t>WRAP 50'S  CHRISTMAS</t>
  </si>
  <si>
    <t>C560898</t>
  </si>
  <si>
    <t>SPACEBOY BEAKER</t>
  </si>
  <si>
    <t xml:space="preserve"> DOLLY GIRL BEAKER</t>
  </si>
  <si>
    <t>I LOVE LONDON BEAKER</t>
  </si>
  <si>
    <t>C561621</t>
  </si>
  <si>
    <t>VINTAGE CHRISTMAS PAPER GIFT BAG</t>
  </si>
  <si>
    <t xml:space="preserve">6 GIFT TAGS VINTAGE CHRISTMAS </t>
  </si>
  <si>
    <t xml:space="preserve">6 GIFT TAGS 50'S CHRISTMAS </t>
  </si>
  <si>
    <t>RED SPOT PAPER GIFT BAG</t>
  </si>
  <si>
    <t>SET OF 12 FORK CANDLES</t>
  </si>
  <si>
    <t>ROLL WRAP VINTAGE CHRISTMAS</t>
  </si>
  <si>
    <t xml:space="preserve">ROLL WRAP VINTAGE SPOT </t>
  </si>
  <si>
    <t xml:space="preserve">ROLL WRAP 50'S RED CHRISTMAS </t>
  </si>
  <si>
    <t>ROLL WRAP 50'S CHRISTMAS</t>
  </si>
  <si>
    <t>ADULT APRON APPLE DELIGHT</t>
  </si>
  <si>
    <t xml:space="preserve">SET OF 4 KNICK KNACK TINS DOILY </t>
  </si>
  <si>
    <t xml:space="preserve">JUMBO BAG VINTAGE DOILY </t>
  </si>
  <si>
    <t xml:space="preserve">LUNCH BAG VINTAGE DOILY </t>
  </si>
  <si>
    <t xml:space="preserve">STORAGE TIN VINTAGE DOILY </t>
  </si>
  <si>
    <t>IVORY WICKER HEART LARGE</t>
  </si>
  <si>
    <t>DECORATIVE WICKER HEART LARGE</t>
  </si>
  <si>
    <t>IVORY WICKER HEART SMALL</t>
  </si>
  <si>
    <t>IVORY WICKER HEART MEDIUM</t>
  </si>
  <si>
    <t>SET 6 SCHOOL MILK BOTTLES IN CRATE</t>
  </si>
  <si>
    <t xml:space="preserve">WRAP  VINTAGE DOILY </t>
  </si>
  <si>
    <t>HANGING MINI COLOURED BOTTLES</t>
  </si>
  <si>
    <t>C563109</t>
  </si>
  <si>
    <t>WRAP RED VINTAGE DOILY</t>
  </si>
  <si>
    <t>RUSTIC STRAWBERRY JAM POT SMALL</t>
  </si>
  <si>
    <t xml:space="preserve">RUSTIC STRAWBERRY JAM POT LARGE </t>
  </si>
  <si>
    <t>HOT STUFF HOT WATER BOTTLE</t>
  </si>
  <si>
    <t>LOVE HOT WATER BOTTLE</t>
  </si>
  <si>
    <t>HOT WATER BOTTLE KEEP CALM</t>
  </si>
  <si>
    <t xml:space="preserve"> 50'S CHRISTMAS GIFT BAG LARGE</t>
  </si>
  <si>
    <t>ICE CREAM BUBBLES</t>
  </si>
  <si>
    <t>HAND WARMER RED LOVE HEART</t>
  </si>
  <si>
    <t>HANGING QUILTED PATCHWORK APPLES</t>
  </si>
  <si>
    <t>PRETTY HANGING QUILTED HEARTS</t>
  </si>
  <si>
    <t xml:space="preserve">SWEETHEART 3 TIER CAKE STAND </t>
  </si>
  <si>
    <t>PACK OF 12 VINTAGE CHRISTMAS TISSUE</t>
  </si>
  <si>
    <t xml:space="preserve">PACK OF 12 PAISLEY PARK TISSUES </t>
  </si>
  <si>
    <t>FAIRY TALE COTTAGE NIGHT LIGHT</t>
  </si>
  <si>
    <t>BELLE JARDINIERE CUSHION COVER</t>
  </si>
  <si>
    <t>POSTE FRANCE CUSHION COVER</t>
  </si>
  <si>
    <t xml:space="preserve">HOME SWEET HOME CUSHION COVER </t>
  </si>
  <si>
    <t xml:space="preserve">STOOL HOME SWEET HOME </t>
  </si>
  <si>
    <t xml:space="preserve">FOOT STOOL HOME SWEET HOME </t>
  </si>
  <si>
    <t>PACK OF 12 DOLLY GIRL TISSUES</t>
  </si>
  <si>
    <t xml:space="preserve"> TRELLIS COAT RACK</t>
  </si>
  <si>
    <t>HANGING HEART BONHEUR</t>
  </si>
  <si>
    <t>LA JARDIN BOTANIQUE CUSHION COVER</t>
  </si>
  <si>
    <t>GINGHAM RECIPE BOOK BOX</t>
  </si>
  <si>
    <t>PACK OF 12 RED APPLE TISSUES</t>
  </si>
  <si>
    <t xml:space="preserve">PACK OF 12 VINTAGE LEAF TISSUES </t>
  </si>
  <si>
    <t>C565615</t>
  </si>
  <si>
    <t>SPACEBOY ROCKET LOLLY MAKERS</t>
  </si>
  <si>
    <t>HOME SWEET HOME HOOK</t>
  </si>
  <si>
    <t>WOODLAND BUNNIES LOLLY MAKERS</t>
  </si>
  <si>
    <t xml:space="preserve">3 RAFFIA RIBBONS 50'S CHRISTMAS </t>
  </si>
  <si>
    <t xml:space="preserve"> I LOVE LONDON MINI BACKPACK</t>
  </si>
  <si>
    <t>DOLLY GIRL MINI BACKPACK</t>
  </si>
  <si>
    <t>SPACEBOY MINI BACKPACK</t>
  </si>
  <si>
    <t>WOODLAND MINI BACKPACK</t>
  </si>
  <si>
    <t>CHRISTMAS HANGING SNOWFLAKE</t>
  </si>
  <si>
    <t>C566960</t>
  </si>
  <si>
    <t>C567091</t>
  </si>
  <si>
    <t>LE JARDIN BOTANIQUE CUSHION COVER</t>
  </si>
  <si>
    <t>PLAYING CARDS KEEP CALM &amp; CARRY ON</t>
  </si>
  <si>
    <t>SET 12 COLOURING PENCILS DOILY</t>
  </si>
  <si>
    <t xml:space="preserve">SET 12 COLOUR PENCILS SPACEBOY </t>
  </si>
  <si>
    <t>PLAYING CARDS JUBILEE UNION JACK</t>
  </si>
  <si>
    <t xml:space="preserve">SET 36 COLOUR PENCILS SPACEBOY </t>
  </si>
  <si>
    <t xml:space="preserve">MINI PLAYING CARDS SPACEBOY </t>
  </si>
  <si>
    <t>VINTAGE DOILY TRAVEL SEWING KIT</t>
  </si>
  <si>
    <t>SET 12 COLOUR PENCILS LOVE LONDON</t>
  </si>
  <si>
    <t>SET 36 COLOUR PENCILS LOVE LONDON</t>
  </si>
  <si>
    <t xml:space="preserve">EMBROIDERED RIBBON REEL EMILY </t>
  </si>
  <si>
    <t xml:space="preserve">EMBROIDERED RIBBON REEL REBECCA </t>
  </si>
  <si>
    <t>SET 36 COLOURING PENCILS DOILY</t>
  </si>
  <si>
    <t xml:space="preserve">SET 12 COLOUR PENCILS DOLLY GIRL </t>
  </si>
  <si>
    <t xml:space="preserve">PLAYING CARDS I LOVE LONDON </t>
  </si>
  <si>
    <t>SET 36 COLOUR PENCILS DOLLY GIRL</t>
  </si>
  <si>
    <t>EMBROIDERED RIBBON REEL ROSIE</t>
  </si>
  <si>
    <t xml:space="preserve">EMBROIDERED RIBBON REEL DAISY </t>
  </si>
  <si>
    <t xml:space="preserve">EMBROIDERED RIBBON REEL SALLY </t>
  </si>
  <si>
    <t>MINI PLAYING CARDS GYMKHANA</t>
  </si>
  <si>
    <t xml:space="preserve">MINI PLAYING CARDS DOLLY GIRL </t>
  </si>
  <si>
    <t xml:space="preserve">MINI PLAYING CARDS FUN FAIR </t>
  </si>
  <si>
    <t xml:space="preserve">MINI PLAYING CARDS BUFFALO BILL </t>
  </si>
  <si>
    <t xml:space="preserve">EMBROIDERED RIBBON REEL SUSIE </t>
  </si>
  <si>
    <t>C567916</t>
  </si>
  <si>
    <t xml:space="preserve">PLAYING CARDS VINTAGE DOILY </t>
  </si>
  <si>
    <t xml:space="preserve">VINTAGE DOILY DELUXE SEWING KIT </t>
  </si>
  <si>
    <t>C568244</t>
  </si>
  <si>
    <t>C568534</t>
  </si>
  <si>
    <t>C568557</t>
  </si>
  <si>
    <t>TUSCAN VILLA DOVECOTE</t>
  </si>
  <si>
    <t>CARD HOLDER LOVE BIRD SMALL</t>
  </si>
  <si>
    <t xml:space="preserve">VINTAGE LEAF CHOPPING BOARD  </t>
  </si>
  <si>
    <t>POPPY FIELDS CHOPPING BOARD</t>
  </si>
  <si>
    <t xml:space="preserve">RED APPLES CHOPPING BOARD   </t>
  </si>
  <si>
    <t>VEGETABLE GARDEN CHOPPING BOARD</t>
  </si>
  <si>
    <t xml:space="preserve"> NINE DRAWER OFFICE TIDY</t>
  </si>
  <si>
    <t xml:space="preserve">WALL ART CLASSIC PUDDINGS </t>
  </si>
  <si>
    <t>HANGING  BUTTERFLY T-LIGHT HOLDER</t>
  </si>
  <si>
    <t xml:space="preserve">WALL ART KEEP CALM </t>
  </si>
  <si>
    <t xml:space="preserve">WALL ART STOP FOR TEA </t>
  </si>
  <si>
    <t xml:space="preserve">WALL ART 70'S ALPHABET </t>
  </si>
  <si>
    <t xml:space="preserve">KEY RING BASEBALL BOOT ASSORTED </t>
  </si>
  <si>
    <t>KEY RING BASEBALL BOOT UNION JACK</t>
  </si>
  <si>
    <t>WALL ART BICYCLE SAFETY</t>
  </si>
  <si>
    <t xml:space="preserve">TUSCAN VILLA BIRD TABLE </t>
  </si>
  <si>
    <t>C569981</t>
  </si>
  <si>
    <t>C570291</t>
  </si>
  <si>
    <t>C570515</t>
  </si>
  <si>
    <t>BOX OF 6 CHRISTMAS CAKE DECORATIONS</t>
  </si>
  <si>
    <t xml:space="preserve">HENRIETTA HEN MUG </t>
  </si>
  <si>
    <t>EGG CUP MILKMAID INGRID</t>
  </si>
  <si>
    <t>C571127</t>
  </si>
  <si>
    <t>T-LIGHT HOLDER HANGING LOVE BIRD</t>
  </si>
  <si>
    <t>OVAL  MINI PORTRAIT FRAME</t>
  </si>
  <si>
    <t>HEART MINI PORTRAIT FRAME</t>
  </si>
  <si>
    <t xml:space="preserve">EGG CUP MILKMAID HELGA </t>
  </si>
  <si>
    <t>VINTAGE ZINC WATERING CAN</t>
  </si>
  <si>
    <t>EGG CUP MILKMAID HEIDI</t>
  </si>
  <si>
    <t xml:space="preserve">WIRE EGG BASKET </t>
  </si>
  <si>
    <t>C571473</t>
  </si>
  <si>
    <t xml:space="preserve">PEARLISED IVORY HEART SMALL </t>
  </si>
  <si>
    <t>SNACK TRAY I LOVE LONDON</t>
  </si>
  <si>
    <t>C571678</t>
  </si>
  <si>
    <t>C571680</t>
  </si>
  <si>
    <t xml:space="preserve">LANDMARK FRAME COVENT GARDEN </t>
  </si>
  <si>
    <t>LANDMARK FRAME OXFORD STREET</t>
  </si>
  <si>
    <t xml:space="preserve">LANDMARK FRAME NOTTING HILL </t>
  </si>
  <si>
    <t>MINI LIGHTS WOODLAND MUSHROOMS</t>
  </si>
  <si>
    <t>VINTAGE JINGLE BELLS HEART</t>
  </si>
  <si>
    <t>WOODLAND LARGE BLUE FELT HEART</t>
  </si>
  <si>
    <t>WOODLAND LARGE PINK FELT HEART</t>
  </si>
  <si>
    <t>WOODLAND LARGE RED FELT HEART</t>
  </si>
  <si>
    <t>WOODLAND SMALL RED FELT HEART</t>
  </si>
  <si>
    <t xml:space="preserve">SET 12 VINTAGE DOILY CHALK </t>
  </si>
  <si>
    <t xml:space="preserve">BOTANICAL GARDENS WALL CLOCK </t>
  </si>
  <si>
    <t>VINTAGE BELLS GARLAND</t>
  </si>
  <si>
    <t xml:space="preserve">TRADITIONAL PICK UP STICKS GAME </t>
  </si>
  <si>
    <t>TRADITIONAL NAUGHTS &amp; CROSSES</t>
  </si>
  <si>
    <t>TRADTIONAL ALPHABET STAMP SET</t>
  </si>
  <si>
    <t>WOODLAND SMALL BLUE FELT HEART</t>
  </si>
  <si>
    <t xml:space="preserve">VINTAGE DOILY JUMBO BAG RED </t>
  </si>
  <si>
    <t xml:space="preserve">LUNCH BAG PAISLEY PARK  </t>
  </si>
  <si>
    <t>SET OF 36 SPACEBOY PAPER DOILIES</t>
  </si>
  <si>
    <t>SET OF 36 DOLLY GIRL PAPER DOILIES</t>
  </si>
  <si>
    <t>C573079</t>
  </si>
  <si>
    <t>WOODLAND SMALL PINK FELT HEART</t>
  </si>
  <si>
    <t xml:space="preserve">CLASSIC CHROME BICYCLE BELL </t>
  </si>
  <si>
    <t>C573869</t>
  </si>
  <si>
    <t>C574095</t>
  </si>
  <si>
    <t>C574261</t>
  </si>
  <si>
    <t>C574512</t>
  </si>
  <si>
    <t>LUNCH BAG RED VINTAGE DOILY</t>
  </si>
  <si>
    <t xml:space="preserve">PINK POLKADOT PLATE </t>
  </si>
  <si>
    <t>C574946</t>
  </si>
  <si>
    <t>DOILY THANK YOU CARD</t>
  </si>
  <si>
    <t>A PRETTY THANK YOU CARD</t>
  </si>
  <si>
    <t>TUSCAN VILLA BIRD FEEDER</t>
  </si>
  <si>
    <t>PAPER BUNTING VINTAGE PARTY</t>
  </si>
  <si>
    <t>PAPER BUNTING PAISLEY PARK</t>
  </si>
  <si>
    <t>C576908</t>
  </si>
  <si>
    <t>C578377</t>
  </si>
  <si>
    <t>C578743</t>
  </si>
  <si>
    <t>SNACK TRAY RED GINGHAM</t>
  </si>
  <si>
    <t xml:space="preserve">SNACK TRAY HAPPY FOREST  </t>
  </si>
  <si>
    <t>SNACK TRAY PAISLEY PARK</t>
  </si>
  <si>
    <t>SNACK TRAY RED VINTAGE DOILY</t>
  </si>
  <si>
    <t xml:space="preserve">SET OF 6 RIBBONS PERFECTLY PRETTY  </t>
  </si>
  <si>
    <t>C579127</t>
  </si>
  <si>
    <t>C579192</t>
  </si>
  <si>
    <t>C579532</t>
  </si>
  <si>
    <t>C579562</t>
  </si>
  <si>
    <t>C580161</t>
  </si>
  <si>
    <t>C580263</t>
  </si>
  <si>
    <t>C581316</t>
  </si>
  <si>
    <t>The first 5,000 data points have been retrieved.</t>
  </si>
  <si>
    <r>
      <rPr>
        <b/>
        <sz val="11"/>
        <color theme="1"/>
        <rFont val="Calibri"/>
        <family val="2"/>
        <charset val="134"/>
      </rPr>
      <t>Country = France</t>
    </r>
    <r>
      <rPr>
        <sz val="11"/>
        <color theme="1"/>
        <rFont val="Calibri"/>
        <family val="2"/>
        <charset val="134"/>
      </rPr>
      <t xml:space="preserve">  </t>
    </r>
    <r>
      <rPr>
        <b/>
        <sz val="11"/>
        <color theme="1"/>
        <rFont val="Calibri"/>
        <family val="2"/>
        <charset val="134"/>
      </rPr>
      <t>Quantity &gt;10</t>
    </r>
  </si>
  <si>
    <t>SUMFIFS</t>
  </si>
  <si>
    <t>Country=UK , Quantity</t>
  </si>
  <si>
    <t>SUMIF</t>
  </si>
  <si>
    <t>Country = "France" And Quantity &gt; 10</t>
  </si>
  <si>
    <t>COUNTIFS</t>
  </si>
  <si>
    <t>count</t>
  </si>
  <si>
    <t>counta</t>
  </si>
  <si>
    <t>France?</t>
  </si>
  <si>
    <t>countblank</t>
  </si>
  <si>
    <t>remove duplicates</t>
  </si>
  <si>
    <t>WeekDay</t>
  </si>
  <si>
    <t>EXACT</t>
  </si>
  <si>
    <t>CONCETANTE(StockCode + Description)</t>
  </si>
  <si>
    <t>TRIM(Description)</t>
  </si>
  <si>
    <t>revenue</t>
  </si>
  <si>
    <t>date</t>
  </si>
  <si>
    <t>total sales revenue</t>
  </si>
  <si>
    <t>Average Revenue per Customer:</t>
  </si>
  <si>
    <t>Average Number of Purchases per Customer</t>
  </si>
  <si>
    <t>Max date</t>
  </si>
  <si>
    <t>Min date</t>
  </si>
  <si>
    <t>Average Time Between Purchases (Days)</t>
  </si>
  <si>
    <t>total day</t>
  </si>
  <si>
    <t>Highest-Order Product per Transaction (by Revenue)</t>
  </si>
  <si>
    <t>Highest Revenue Record per Day</t>
  </si>
  <si>
    <t>Cv</t>
  </si>
  <si>
    <t>std dv</t>
  </si>
  <si>
    <t>mean</t>
  </si>
  <si>
    <t>FRANCE | ANALYTICAL INSIGHTS</t>
  </si>
  <si>
    <t>Business-facing interpretation built on top of the completed Excel analysis.</t>
  </si>
  <si>
    <t>Commercial Performance</t>
  </si>
  <si>
    <t>France generated £197,421.90 in sales revenue across 461 unique invoices.</t>
  </si>
  <si>
    <t>Customer Base</t>
  </si>
  <si>
    <t>87 unique customers were identified in the France analysis.</t>
  </si>
  <si>
    <t>Customer Value</t>
  </si>
  <si>
    <t>Average revenue per customer is £2,269.22.</t>
  </si>
  <si>
    <t>Purchase Intensity</t>
  </si>
  <si>
    <t>Customers made 5.30 purchases on average.</t>
  </si>
  <si>
    <t>Purchase Timing</t>
  </si>
  <si>
    <t>Average time between purchases is 70.3926 days.</t>
  </si>
  <si>
    <t>Revenue Concentration</t>
  </si>
  <si>
    <t>Highest single transaction-line revenue is £4,161.06.</t>
  </si>
  <si>
    <t>Statistical Analysis</t>
  </si>
  <si>
    <t>CV, quartiles and IQR were used to evaluate dispersion and potential outliers.</t>
  </si>
  <si>
    <t>WORKBOOK GUIDE</t>
  </si>
  <si>
    <t>00 | DASHBOARD</t>
  </si>
  <si>
    <t>Start here: KPI cards, workflow and portfolio note.</t>
  </si>
  <si>
    <t>Year 2010-2011</t>
  </si>
  <si>
    <t>Original source data. For GitHub, expose only the first 5,000 rows.</t>
  </si>
  <si>
    <t>functions</t>
  </si>
  <si>
    <t>Your actual Excel function work and formulas.</t>
  </si>
  <si>
    <t>France Sales Analysis</t>
  </si>
  <si>
    <t>Your actual detailed case-study calculations.</t>
  </si>
  <si>
    <t>04 | INSIGHTS</t>
  </si>
  <si>
    <t>Business-facing interpretation.</t>
  </si>
  <si>
    <t>05 | GUIDE</t>
  </si>
  <si>
    <t>Workbook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</si>
</sst>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"/>
    <numFmt numFmtId="165" formatCode="_-[$£-809]* #,##0.0_-;\-[$£-809]* #,##0.0_-;_-[$£-809]* \-??_-;_-@_-"/>
    <numFmt numFmtId="166" formatCode="_-[$£-809]* #,##0.0_-;\-[$£-809]* #,##0.0_-;_-[$£-809]* \-?_-;_-@_-"/>
    <numFmt numFmtId="167" formatCode="m/d/yyyy"/>
  </numFmts>
  <fonts count="21">
    <font>
      <sz val="11"/>
      <color theme="1"/>
      <name val="Calibri"/>
      <family val="2"/>
      <charset val="134"/>
    </font>
    <font>
      <b/>
      <sz val="24"/>
      <color theme="1"/>
      <name val="Calibri"/>
      <family val="2"/>
      <charset val="134"/>
    </font>
    <font>
      <sz val="11"/>
      <color theme="1"/>
      <name val="Calibri"/>
      <family val="2"/>
      <charset val="134"/>
    </font>
    <font>
      <b/>
      <sz val="10"/>
      <color theme="1"/>
      <name val="Calibri"/>
      <family val="2"/>
      <charset val="134"/>
    </font>
    <font>
      <b/>
      <sz val="19"/>
      <color theme="1"/>
      <name val="Calibri"/>
      <family val="2"/>
      <charset val="134"/>
    </font>
    <font>
      <sz val="9"/>
      <color theme="1"/>
      <name val="Calibri"/>
      <family val="2"/>
      <charset val="134"/>
    </font>
    <font>
      <b/>
      <sz val="13"/>
      <color theme="1"/>
      <name val="Calibri"/>
      <family val="2"/>
      <charset val="134"/>
    </font>
    <font>
      <b/>
      <sz val="10"/>
      <color theme="1"/>
      <name val="Calibri"/>
      <family val="2"/>
      <charset val="134"/>
    </font>
    <font>
      <sz val="10"/>
      <color theme="1"/>
      <name val="Calibri"/>
      <family val="2"/>
      <charset val="134"/>
    </font>
    <font>
      <sz val="11"/>
      <color theme="0"/>
      <name val="Calibri"/>
      <family val="2"/>
      <charset val="134"/>
    </font>
    <font>
      <b/>
      <sz val="11"/>
      <color theme="1"/>
      <name val="Calibri"/>
      <family val="2"/>
      <charset val="134"/>
    </font>
    <font>
      <b/>
      <sz val="11"/>
      <color theme="1"/>
      <name val="Calibri"/>
      <family val="2"/>
      <charset val="162"/>
    </font>
    <font>
      <sz val="11"/>
      <color theme="0"/>
      <name val="Calibri"/>
      <family val="2"/>
      <charset val="162"/>
    </font>
    <font>
      <b/>
      <sz val="12"/>
      <color theme="1"/>
      <name val="Calibri"/>
      <family val="2"/>
      <charset val="162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62"/>
    </font>
    <font>
      <sz val="11"/>
      <color rgb="FFC00000"/>
      <name val="Calibri"/>
      <family val="2"/>
      <charset val="134"/>
    </font>
    <font>
      <b/>
      <sz val="11"/>
      <color rgb="FFC00000"/>
      <name val="Calibri"/>
      <family val="2"/>
      <charset val="134"/>
    </font>
    <font>
      <b/>
      <sz val="11"/>
      <color rgb="FFC00000"/>
      <name val="Calibri"/>
      <family val="2"/>
      <charset val="162"/>
    </font>
    <font>
      <b/>
      <sz val="20"/>
      <color theme="1"/>
      <name val="Calibri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222A35"/>
      </patternFill>
    </fill>
    <fill>
      <patternFill patternType="solid">
        <fgColor rgb="FF2F75B5"/>
        <bgColor rgb="FF0066CC"/>
      </patternFill>
    </fill>
    <fill>
      <patternFill patternType="solid">
        <fgColor rgb="FFF5F8FB"/>
        <bgColor rgb="FFFFFFFF"/>
      </patternFill>
    </fill>
    <fill>
      <patternFill patternType="solid">
        <fgColor rgb="FFED7D31"/>
        <bgColor rgb="FFFF8080"/>
      </patternFill>
    </fill>
    <fill>
      <patternFill patternType="solid">
        <fgColor theme="3"/>
        <bgColor rgb="FF6B7280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CCFFCC"/>
      </patternFill>
    </fill>
    <fill>
      <patternFill patternType="solid">
        <fgColor rgb="FF00B0F0"/>
        <bgColor rgb="FF33CCCC"/>
      </patternFill>
    </fill>
    <fill>
      <patternFill patternType="solid">
        <fgColor theme="7" tint="0.79989013336588644"/>
        <bgColor rgb="FFF5F8FB"/>
      </patternFill>
    </fill>
    <fill>
      <patternFill patternType="solid">
        <fgColor theme="4" tint="0.39988402966399123"/>
        <bgColor rgb="FF969696"/>
      </patternFill>
    </fill>
    <fill>
      <patternFill patternType="solid">
        <fgColor theme="3" tint="-0.499984740745262"/>
        <bgColor rgb="FF202124"/>
      </patternFill>
    </fill>
    <fill>
      <patternFill patternType="solid">
        <fgColor rgb="FFFFC000"/>
        <bgColor rgb="FFFF9900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2" fillId="0" borderId="0" applyBorder="0" applyProtection="0">
      <alignment vertical="center"/>
    </xf>
  </cellStyleXfs>
  <cellXfs count="82">
    <xf numFmtId="0" fontId="0" fillId="0" borderId="0" xfId="0">
      <alignment vertical="center"/>
    </xf>
    <xf numFmtId="49" fontId="3" fillId="2" borderId="0" xfId="0" applyNumberFormat="1" applyFont="1" applyFill="1">
      <alignment vertical="center"/>
    </xf>
    <xf numFmtId="0" fontId="7" fillId="0" borderId="0" xfId="0" applyFont="1">
      <alignment vertical="center"/>
    </xf>
    <xf numFmtId="164" fontId="0" fillId="0" borderId="0" xfId="0" applyNumberFormat="1" applyAlignment="1"/>
    <xf numFmtId="165" fontId="0" fillId="0" borderId="0" xfId="0" applyNumberFormat="1">
      <alignment vertical="center"/>
    </xf>
    <xf numFmtId="0" fontId="9" fillId="6" borderId="0" xfId="0" applyFont="1" applyFill="1">
      <alignment vertical="center"/>
    </xf>
    <xf numFmtId="164" fontId="9" fillId="6" borderId="0" xfId="0" applyNumberFormat="1" applyFont="1" applyFill="1" applyAlignment="1"/>
    <xf numFmtId="165" fontId="9" fillId="6" borderId="0" xfId="0" applyNumberFormat="1" applyFont="1" applyFill="1">
      <alignment vertical="center"/>
    </xf>
    <xf numFmtId="0" fontId="0" fillId="7" borderId="0" xfId="0" applyFill="1">
      <alignment vertical="center"/>
    </xf>
    <xf numFmtId="164" fontId="0" fillId="7" borderId="0" xfId="0" applyNumberFormat="1" applyFill="1" applyAlignment="1"/>
    <xf numFmtId="165" fontId="0" fillId="7" borderId="0" xfId="0" applyNumberFormat="1" applyFill="1">
      <alignment vertical="center"/>
    </xf>
    <xf numFmtId="0" fontId="0" fillId="8" borderId="0" xfId="0" applyFill="1">
      <alignment vertical="center"/>
    </xf>
    <xf numFmtId="164" fontId="0" fillId="8" borderId="0" xfId="0" applyNumberFormat="1" applyFill="1" applyAlignment="1"/>
    <xf numFmtId="165" fontId="0" fillId="8" borderId="0" xfId="0" applyNumberFormat="1" applyFill="1">
      <alignment vertical="center"/>
    </xf>
    <xf numFmtId="0" fontId="0" fillId="9" borderId="0" xfId="0" applyFill="1">
      <alignment vertical="center"/>
    </xf>
    <xf numFmtId="164" fontId="0" fillId="9" borderId="0" xfId="0" applyNumberFormat="1" applyFill="1" applyAlignment="1"/>
    <xf numFmtId="165" fontId="0" fillId="9" borderId="0" xfId="0" applyNumberFormat="1" applyFill="1">
      <alignment vertical="center"/>
    </xf>
    <xf numFmtId="0" fontId="0" fillId="10" borderId="0" xfId="0" applyFill="1">
      <alignment vertical="center"/>
    </xf>
    <xf numFmtId="164" fontId="0" fillId="10" borderId="0" xfId="0" applyNumberFormat="1" applyFill="1" applyAlignment="1"/>
    <xf numFmtId="165" fontId="0" fillId="10" borderId="0" xfId="0" applyNumberFormat="1" applyFill="1">
      <alignment vertical="center"/>
    </xf>
    <xf numFmtId="0" fontId="10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9" fillId="11" borderId="4" xfId="0" applyFont="1" applyFill="1" applyBorder="1">
      <alignment vertical="center"/>
    </xf>
    <xf numFmtId="0" fontId="11" fillId="0" borderId="0" xfId="0" applyFont="1">
      <alignment vertical="center"/>
    </xf>
    <xf numFmtId="0" fontId="0" fillId="0" borderId="5" xfId="0" applyBorder="1">
      <alignment vertical="center"/>
    </xf>
    <xf numFmtId="0" fontId="11" fillId="0" borderId="4" xfId="0" applyFont="1" applyBorder="1">
      <alignment vertical="center"/>
    </xf>
    <xf numFmtId="0" fontId="12" fillId="11" borderId="4" xfId="0" applyFont="1" applyFill="1" applyBorder="1">
      <alignment vertical="center"/>
    </xf>
    <xf numFmtId="0" fontId="13" fillId="0" borderId="4" xfId="0" applyFont="1" applyBorder="1">
      <alignment vertical="center"/>
    </xf>
    <xf numFmtId="0" fontId="13" fillId="0" borderId="0" xfId="0" applyFont="1">
      <alignment vertical="center"/>
    </xf>
    <xf numFmtId="0" fontId="0" fillId="0" borderId="6" xfId="0" applyBorder="1">
      <alignment vertical="center"/>
    </xf>
    <xf numFmtId="0" fontId="9" fillId="11" borderId="7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9" fillId="11" borderId="0" xfId="0" applyFont="1" applyFill="1">
      <alignment vertical="center"/>
    </xf>
    <xf numFmtId="0" fontId="14" fillId="11" borderId="1" xfId="0" applyFont="1" applyFill="1" applyBorder="1">
      <alignment vertical="center"/>
    </xf>
    <xf numFmtId="0" fontId="15" fillId="11" borderId="2" xfId="0" applyFont="1" applyFill="1" applyBorder="1">
      <alignment vertical="center"/>
    </xf>
    <xf numFmtId="0" fontId="9" fillId="6" borderId="4" xfId="0" applyFont="1" applyFill="1" applyBorder="1">
      <alignment vertical="center"/>
    </xf>
    <xf numFmtId="0" fontId="9" fillId="6" borderId="5" xfId="0" applyFont="1" applyFill="1" applyBorder="1">
      <alignment vertical="center"/>
    </xf>
    <xf numFmtId="0" fontId="16" fillId="11" borderId="0" xfId="0" applyFont="1" applyFill="1">
      <alignment vertical="center"/>
    </xf>
    <xf numFmtId="164" fontId="9" fillId="6" borderId="2" xfId="0" applyNumberFormat="1" applyFont="1" applyFill="1" applyBorder="1" applyAlignment="1"/>
    <xf numFmtId="0" fontId="9" fillId="6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7" borderId="4" xfId="0" applyFill="1" applyBorder="1">
      <alignment vertical="center"/>
    </xf>
    <xf numFmtId="0" fontId="0" fillId="7" borderId="5" xfId="0" applyFill="1" applyBorder="1">
      <alignment vertical="center"/>
    </xf>
    <xf numFmtId="0" fontId="0" fillId="8" borderId="4" xfId="0" applyFill="1" applyBorder="1">
      <alignment vertical="center"/>
    </xf>
    <xf numFmtId="0" fontId="0" fillId="8" borderId="5" xfId="0" applyFill="1" applyBorder="1">
      <alignment vertical="center"/>
    </xf>
    <xf numFmtId="0" fontId="0" fillId="9" borderId="4" xfId="0" applyFill="1" applyBorder="1">
      <alignment vertical="center"/>
    </xf>
    <xf numFmtId="0" fontId="0" fillId="9" borderId="5" xfId="0" applyFill="1" applyBorder="1">
      <alignment vertical="center"/>
    </xf>
    <xf numFmtId="0" fontId="0" fillId="10" borderId="4" xfId="0" applyFill="1" applyBorder="1">
      <alignment vertical="center"/>
    </xf>
    <xf numFmtId="0" fontId="0" fillId="10" borderId="5" xfId="0" applyFill="1" applyBorder="1">
      <alignment vertical="center"/>
    </xf>
    <xf numFmtId="0" fontId="17" fillId="0" borderId="0" xfId="0" applyFont="1">
      <alignment vertical="center"/>
    </xf>
    <xf numFmtId="0" fontId="0" fillId="0" borderId="7" xfId="0" applyBorder="1">
      <alignment vertical="center"/>
    </xf>
    <xf numFmtId="164" fontId="0" fillId="0" borderId="8" xfId="0" applyNumberFormat="1" applyBorder="1" applyAlignment="1"/>
    <xf numFmtId="165" fontId="0" fillId="0" borderId="8" xfId="0" applyNumberFormat="1" applyBorder="1">
      <alignment vertical="center"/>
    </xf>
    <xf numFmtId="0" fontId="9" fillId="12" borderId="0" xfId="0" applyFont="1" applyFill="1">
      <alignment vertical="center"/>
    </xf>
    <xf numFmtId="0" fontId="18" fillId="0" borderId="0" xfId="0" applyFont="1">
      <alignment vertical="center"/>
    </xf>
    <xf numFmtId="166" fontId="11" fillId="0" borderId="0" xfId="0" applyNumberFormat="1" applyFont="1">
      <alignment vertical="center"/>
    </xf>
    <xf numFmtId="166" fontId="0" fillId="0" borderId="0" xfId="0" applyNumberFormat="1">
      <alignment vertical="center"/>
    </xf>
    <xf numFmtId="167" fontId="0" fillId="0" borderId="0" xfId="0" applyNumberFormat="1">
      <alignment vertical="center"/>
    </xf>
    <xf numFmtId="165" fontId="11" fillId="0" borderId="0" xfId="0" applyNumberFormat="1" applyFont="1">
      <alignment vertical="center"/>
    </xf>
    <xf numFmtId="0" fontId="19" fillId="0" borderId="0" xfId="0" applyFont="1">
      <alignment vertical="center"/>
    </xf>
    <xf numFmtId="2" fontId="11" fillId="0" borderId="0" xfId="0" applyNumberFormat="1" applyFont="1">
      <alignment vertical="center"/>
    </xf>
    <xf numFmtId="164" fontId="0" fillId="0" borderId="0" xfId="0" applyNumberFormat="1">
      <alignment vertical="center"/>
    </xf>
    <xf numFmtId="0" fontId="11" fillId="0" borderId="1" xfId="0" applyFont="1" applyBorder="1">
      <alignment vertical="center"/>
    </xf>
    <xf numFmtId="0" fontId="11" fillId="0" borderId="2" xfId="0" applyFont="1" applyBorder="1">
      <alignment vertical="center"/>
    </xf>
    <xf numFmtId="166" fontId="19" fillId="0" borderId="5" xfId="0" applyNumberFormat="1" applyFont="1" applyBorder="1">
      <alignment vertical="center"/>
    </xf>
    <xf numFmtId="166" fontId="19" fillId="0" borderId="9" xfId="0" applyNumberFormat="1" applyFont="1" applyBorder="1">
      <alignment vertical="center"/>
    </xf>
    <xf numFmtId="9" fontId="2" fillId="0" borderId="0" xfId="1" applyBorder="1" applyProtection="1">
      <alignment vertical="center"/>
    </xf>
    <xf numFmtId="0" fontId="0" fillId="13" borderId="0" xfId="0" applyFill="1">
      <alignment vertical="center"/>
    </xf>
    <xf numFmtId="166" fontId="0" fillId="13" borderId="0" xfId="0" applyNumberFormat="1" applyFill="1">
      <alignment vertical="center"/>
    </xf>
    <xf numFmtId="167" fontId="0" fillId="13" borderId="0" xfId="0" applyNumberFormat="1" applyFill="1">
      <alignment vertical="center"/>
    </xf>
    <xf numFmtId="0" fontId="8" fillId="0" borderId="0" xfId="0" applyFont="1">
      <alignment vertical="center"/>
    </xf>
    <xf numFmtId="0" fontId="6" fillId="5" borderId="0" xfId="0" applyFont="1" applyFill="1">
      <alignment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3" fillId="3" borderId="0" xfId="0" applyFont="1" applyFill="1">
      <alignment vertical="center"/>
    </xf>
    <xf numFmtId="49" fontId="4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0" fillId="2" borderId="0" xfId="0" applyFont="1" applyFill="1">
      <alignment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2CC"/>
      <rgbColor rgb="FFF5F8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000"/>
      <rgbColor rgb="FFFF9900"/>
      <rgbColor rgb="FFED7D31"/>
      <rgbColor rgb="FF6B7280"/>
      <rgbColor rgb="FF969696"/>
      <rgbColor rgb="FF17365D"/>
      <rgbColor rgb="FF339966"/>
      <rgbColor rgb="FF003300"/>
      <rgbColor rgb="FF202124"/>
      <rgbColor rgb="FF993300"/>
      <rgbColor rgb="FF993366"/>
      <rgbColor rgb="FF44546A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zoomScaleNormal="100" workbookViewId="0">
      <selection sqref="A1:H1"/>
    </sheetView>
  </sheetViews>
  <sheetFormatPr defaultColWidth="11.53125" defaultRowHeight="12.85" customHeight="1"/>
  <cols>
    <col min="1" max="8" width="13.265625" customWidth="1"/>
  </cols>
  <sheetData>
    <row r="1" spans="1:8" ht="30.75">
      <c r="A1" s="79" t="s">
        <v>0</v>
      </c>
      <c r="B1" s="79"/>
      <c r="C1" s="79"/>
      <c r="D1" s="79"/>
      <c r="E1" s="79"/>
      <c r="F1" s="79"/>
      <c r="G1" s="79"/>
      <c r="H1" s="79"/>
    </row>
    <row r="2" spans="1:8" ht="14.25">
      <c r="A2" s="80" t="s">
        <v>1</v>
      </c>
      <c r="B2" s="80"/>
      <c r="C2" s="80"/>
      <c r="D2" s="80"/>
      <c r="E2" s="80"/>
      <c r="F2" s="80"/>
      <c r="G2" s="80"/>
      <c r="H2" s="80"/>
    </row>
    <row r="4" spans="1:8" ht="14.25">
      <c r="A4" s="76" t="s">
        <v>2</v>
      </c>
      <c r="B4" s="76"/>
      <c r="C4" s="76" t="s">
        <v>3</v>
      </c>
      <c r="D4" s="76"/>
      <c r="E4" s="76" t="s">
        <v>4</v>
      </c>
      <c r="F4" s="76"/>
      <c r="G4" s="76" t="s">
        <v>5</v>
      </c>
      <c r="H4" s="76"/>
    </row>
    <row r="5" spans="1:8" ht="14.25">
      <c r="A5" s="78" t="s">
        <v>6</v>
      </c>
      <c r="B5" s="78"/>
      <c r="C5" s="77" t="s">
        <v>7</v>
      </c>
      <c r="D5" s="77"/>
      <c r="E5" s="77" t="s">
        <v>8</v>
      </c>
      <c r="F5" s="77"/>
      <c r="G5" s="78" t="s">
        <v>9</v>
      </c>
      <c r="H5" s="78"/>
    </row>
    <row r="6" spans="1:8" ht="14.25">
      <c r="A6" s="78"/>
      <c r="B6" s="78"/>
      <c r="C6" s="77"/>
      <c r="D6" s="77"/>
      <c r="E6" s="77"/>
      <c r="F6" s="77"/>
      <c r="G6" s="78"/>
      <c r="H6" s="78"/>
    </row>
    <row r="7" spans="1:8" ht="14.25">
      <c r="A7" s="74" t="s">
        <v>10</v>
      </c>
      <c r="B7" s="74"/>
      <c r="C7" s="74" t="s">
        <v>10</v>
      </c>
      <c r="D7" s="74"/>
      <c r="E7" s="74" t="s">
        <v>10</v>
      </c>
      <c r="F7" s="74"/>
      <c r="G7" s="74" t="s">
        <v>10</v>
      </c>
      <c r="H7" s="74"/>
    </row>
    <row r="9" spans="1:8" ht="14.25">
      <c r="A9" s="76" t="s">
        <v>11</v>
      </c>
      <c r="B9" s="76"/>
      <c r="C9" s="76" t="s">
        <v>12</v>
      </c>
      <c r="D9" s="76"/>
      <c r="E9" s="76" t="s">
        <v>13</v>
      </c>
      <c r="F9" s="76"/>
      <c r="G9" s="76" t="s">
        <v>14</v>
      </c>
      <c r="H9" s="76"/>
    </row>
    <row r="10" spans="1:8" ht="14.25">
      <c r="A10" s="77" t="s">
        <v>15</v>
      </c>
      <c r="B10" s="77"/>
      <c r="C10" s="78" t="s">
        <v>16</v>
      </c>
      <c r="D10" s="78"/>
      <c r="E10" s="78" t="s">
        <v>17</v>
      </c>
      <c r="F10" s="78"/>
      <c r="G10" s="77" t="s">
        <v>18</v>
      </c>
      <c r="H10" s="77"/>
    </row>
    <row r="11" spans="1:8" ht="14.25">
      <c r="A11" s="77"/>
      <c r="B11" s="77"/>
      <c r="C11" s="78"/>
      <c r="D11" s="78"/>
      <c r="E11" s="78"/>
      <c r="F11" s="78"/>
      <c r="G11" s="77"/>
      <c r="H11" s="77"/>
    </row>
    <row r="12" spans="1:8" ht="14.25">
      <c r="A12" s="74" t="s">
        <v>19</v>
      </c>
      <c r="B12" s="74"/>
      <c r="C12" s="74" t="s">
        <v>20</v>
      </c>
      <c r="D12" s="74"/>
      <c r="E12" s="74" t="s">
        <v>21</v>
      </c>
      <c r="F12" s="74"/>
      <c r="G12" s="74" t="s">
        <v>22</v>
      </c>
      <c r="H12" s="74"/>
    </row>
    <row r="14" spans="1:8" ht="16.899999999999999">
      <c r="A14" s="75" t="s">
        <v>23</v>
      </c>
      <c r="B14" s="75"/>
      <c r="C14" s="75"/>
      <c r="D14" s="75"/>
      <c r="E14" s="75"/>
      <c r="F14" s="75"/>
      <c r="G14" s="75"/>
      <c r="H14" s="75"/>
    </row>
    <row r="15" spans="1:8" ht="14.25">
      <c r="A15" s="1" t="s">
        <v>24</v>
      </c>
      <c r="B15" s="2" t="s">
        <v>25</v>
      </c>
      <c r="C15" s="72" t="s">
        <v>26</v>
      </c>
      <c r="D15" s="72"/>
      <c r="E15" s="72"/>
      <c r="F15" s="72"/>
      <c r="G15" s="72"/>
      <c r="H15" s="72"/>
    </row>
    <row r="16" spans="1:8" ht="14.25">
      <c r="A16" s="1" t="s">
        <v>27</v>
      </c>
      <c r="B16" s="2" t="s">
        <v>28</v>
      </c>
      <c r="C16" s="72" t="s">
        <v>29</v>
      </c>
      <c r="D16" s="72"/>
      <c r="E16" s="72"/>
      <c r="F16" s="72"/>
      <c r="G16" s="72"/>
      <c r="H16" s="72"/>
    </row>
    <row r="17" spans="1:8" ht="14.25">
      <c r="A17" s="1" t="s">
        <v>30</v>
      </c>
      <c r="B17" s="2" t="s">
        <v>31</v>
      </c>
      <c r="C17" s="72" t="s">
        <v>32</v>
      </c>
      <c r="D17" s="72"/>
      <c r="E17" s="72"/>
      <c r="F17" s="72"/>
      <c r="G17" s="72"/>
      <c r="H17" s="72"/>
    </row>
    <row r="18" spans="1:8" ht="14.25">
      <c r="A18" s="1" t="s">
        <v>33</v>
      </c>
      <c r="B18" s="2" t="s">
        <v>34</v>
      </c>
      <c r="C18" s="72" t="s">
        <v>35</v>
      </c>
      <c r="D18" s="72"/>
      <c r="E18" s="72"/>
      <c r="F18" s="72"/>
      <c r="G18" s="72"/>
      <c r="H18" s="72"/>
    </row>
    <row r="19" spans="1:8" ht="14.25">
      <c r="A19" s="1" t="s">
        <v>36</v>
      </c>
      <c r="B19" s="2" t="s">
        <v>37</v>
      </c>
      <c r="C19" s="72" t="s">
        <v>38</v>
      </c>
      <c r="D19" s="72"/>
      <c r="E19" s="72"/>
      <c r="F19" s="72"/>
      <c r="G19" s="72"/>
      <c r="H19" s="72"/>
    </row>
    <row r="20" spans="1:8" ht="14.25">
      <c r="A20" s="1" t="s">
        <v>39</v>
      </c>
      <c r="B20" s="2" t="s">
        <v>40</v>
      </c>
      <c r="C20" s="72" t="s">
        <v>41</v>
      </c>
      <c r="D20" s="72"/>
      <c r="E20" s="72"/>
      <c r="F20" s="72"/>
      <c r="G20" s="72"/>
      <c r="H20" s="72"/>
    </row>
    <row r="22" spans="1:8" ht="16.899999999999999">
      <c r="A22" s="73" t="s">
        <v>42</v>
      </c>
      <c r="B22" s="73"/>
      <c r="C22" s="73"/>
      <c r="D22" s="73"/>
      <c r="E22" s="73"/>
      <c r="F22" s="73"/>
      <c r="G22" s="73"/>
      <c r="H22" s="73"/>
    </row>
    <row r="23" spans="1:8" ht="14.25">
      <c r="A23" s="72" t="s">
        <v>43</v>
      </c>
      <c r="B23" s="72"/>
      <c r="C23" s="72"/>
      <c r="D23" s="72"/>
      <c r="E23" s="72"/>
      <c r="F23" s="72"/>
      <c r="G23" s="72"/>
      <c r="H23" s="72"/>
    </row>
    <row r="24" spans="1:8" ht="14.25">
      <c r="A24" s="72"/>
      <c r="B24" s="72"/>
      <c r="C24" s="72"/>
      <c r="D24" s="72"/>
      <c r="E24" s="72"/>
      <c r="F24" s="72"/>
      <c r="G24" s="72"/>
      <c r="H24" s="72"/>
    </row>
    <row r="25" spans="1:8" ht="14.25">
      <c r="A25" s="72"/>
      <c r="B25" s="72"/>
      <c r="C25" s="72"/>
      <c r="D25" s="72"/>
      <c r="E25" s="72"/>
      <c r="F25" s="72"/>
      <c r="G25" s="72"/>
      <c r="H25" s="72"/>
    </row>
  </sheetData>
  <mergeCells count="35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A9:B9"/>
    <mergeCell ref="C9:D9"/>
    <mergeCell ref="E9:F9"/>
    <mergeCell ref="G9:H9"/>
    <mergeCell ref="A10:B11"/>
    <mergeCell ref="C10:D11"/>
    <mergeCell ref="E10:F11"/>
    <mergeCell ref="G10:H11"/>
    <mergeCell ref="A12:B12"/>
    <mergeCell ref="C12:D12"/>
    <mergeCell ref="E12:F12"/>
    <mergeCell ref="G12:H12"/>
    <mergeCell ref="A14:H14"/>
    <mergeCell ref="C20:H20"/>
    <mergeCell ref="A22:H22"/>
    <mergeCell ref="A23:H25"/>
    <mergeCell ref="C15:H15"/>
    <mergeCell ref="C16:H16"/>
    <mergeCell ref="C17:H17"/>
    <mergeCell ref="C18:H18"/>
    <mergeCell ref="C19:H19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topLeftCell="A4965" zoomScale="79" zoomScaleNormal="79" workbookViewId="0">
      <selection activeCell="M16" sqref="M16"/>
    </sheetView>
  </sheetViews>
  <sheetFormatPr defaultColWidth="8.796875" defaultRowHeight="14.25" customHeight="1"/>
  <cols>
    <col min="4" max="4" width="40.46484375" customWidth="1"/>
    <col min="6" max="6" width="15.6640625" style="3" customWidth="1"/>
    <col min="7" max="7" width="10.6640625" style="4" customWidth="1"/>
    <col min="8" max="8" width="11.1328125" customWidth="1"/>
    <col min="9" max="9" width="17.6640625" customWidth="1"/>
  </cols>
  <sheetData>
    <row r="1" spans="1:9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6" t="s">
        <v>49</v>
      </c>
      <c r="G1" s="7" t="s">
        <v>50</v>
      </c>
      <c r="H1" s="5" t="s">
        <v>51</v>
      </c>
      <c r="I1" s="5" t="s">
        <v>52</v>
      </c>
    </row>
    <row r="2" spans="1:9">
      <c r="A2" s="8">
        <v>1</v>
      </c>
      <c r="B2" s="8">
        <v>536365</v>
      </c>
      <c r="C2" s="8" t="s">
        <v>53</v>
      </c>
      <c r="D2" s="8" t="s">
        <v>54</v>
      </c>
      <c r="E2" s="8">
        <v>6</v>
      </c>
      <c r="F2" s="9">
        <v>40513.351388888899</v>
      </c>
      <c r="G2" s="10">
        <v>2.5499999999999998</v>
      </c>
      <c r="H2" s="8">
        <v>17850</v>
      </c>
      <c r="I2" s="8" t="s">
        <v>55</v>
      </c>
    </row>
    <row r="3" spans="1:9">
      <c r="A3" s="8">
        <v>2</v>
      </c>
      <c r="B3" s="8">
        <v>536365</v>
      </c>
      <c r="C3" s="8">
        <v>71053</v>
      </c>
      <c r="D3" s="8" t="s">
        <v>56</v>
      </c>
      <c r="E3" s="8">
        <v>6</v>
      </c>
      <c r="F3" s="9">
        <v>40513.351388888899</v>
      </c>
      <c r="G3" s="10">
        <v>3.39</v>
      </c>
      <c r="H3" s="8">
        <v>17850</v>
      </c>
      <c r="I3" s="8" t="s">
        <v>55</v>
      </c>
    </row>
    <row r="4" spans="1:9">
      <c r="A4" s="8">
        <v>3</v>
      </c>
      <c r="B4" s="8">
        <v>536365</v>
      </c>
      <c r="C4" s="8" t="s">
        <v>57</v>
      </c>
      <c r="D4" s="8" t="s">
        <v>58</v>
      </c>
      <c r="E4" s="8">
        <v>8</v>
      </c>
      <c r="F4" s="9">
        <v>40513.351388888899</v>
      </c>
      <c r="G4" s="10">
        <v>2.75</v>
      </c>
      <c r="H4" s="8">
        <v>17850</v>
      </c>
      <c r="I4" s="8" t="s">
        <v>55</v>
      </c>
    </row>
    <row r="5" spans="1:9">
      <c r="A5" s="8">
        <v>4</v>
      </c>
      <c r="B5" s="8">
        <v>536365</v>
      </c>
      <c r="C5" s="8" t="s">
        <v>59</v>
      </c>
      <c r="D5" s="8" t="s">
        <v>60</v>
      </c>
      <c r="E5" s="8">
        <v>6</v>
      </c>
      <c r="F5" s="9">
        <v>40513.351388888899</v>
      </c>
      <c r="G5" s="10">
        <v>3.39</v>
      </c>
      <c r="H5" s="8">
        <v>17850</v>
      </c>
      <c r="I5" s="8" t="s">
        <v>55</v>
      </c>
    </row>
    <row r="6" spans="1:9">
      <c r="A6" s="8">
        <v>5</v>
      </c>
      <c r="B6" s="8">
        <v>536365</v>
      </c>
      <c r="C6" s="8" t="s">
        <v>61</v>
      </c>
      <c r="D6" s="8" t="s">
        <v>62</v>
      </c>
      <c r="E6" s="8">
        <v>6</v>
      </c>
      <c r="F6" s="9">
        <v>40513.351388888899</v>
      </c>
      <c r="G6" s="10">
        <v>3.39</v>
      </c>
      <c r="H6" s="8">
        <v>17850</v>
      </c>
      <c r="I6" s="8" t="s">
        <v>55</v>
      </c>
    </row>
    <row r="7" spans="1:9">
      <c r="A7" s="8">
        <v>6</v>
      </c>
      <c r="B7" s="8">
        <v>536365</v>
      </c>
      <c r="C7" s="8">
        <v>22752</v>
      </c>
      <c r="D7" s="8" t="s">
        <v>63</v>
      </c>
      <c r="E7" s="8">
        <v>2</v>
      </c>
      <c r="F7" s="9">
        <v>40513.351388888899</v>
      </c>
      <c r="G7" s="10">
        <v>7.65</v>
      </c>
      <c r="H7" s="8">
        <v>17850</v>
      </c>
      <c r="I7" s="8" t="s">
        <v>55</v>
      </c>
    </row>
    <row r="8" spans="1:9">
      <c r="A8" s="8">
        <v>7</v>
      </c>
      <c r="B8" s="8">
        <v>536365</v>
      </c>
      <c r="C8" s="8">
        <v>21730</v>
      </c>
      <c r="D8" s="8" t="s">
        <v>64</v>
      </c>
      <c r="E8" s="8">
        <v>6</v>
      </c>
      <c r="F8" s="9">
        <v>40513.351388888899</v>
      </c>
      <c r="G8" s="10">
        <v>4.25</v>
      </c>
      <c r="H8" s="8">
        <v>17850</v>
      </c>
      <c r="I8" s="8" t="s">
        <v>55</v>
      </c>
    </row>
    <row r="9" spans="1:9">
      <c r="A9" s="11">
        <v>8</v>
      </c>
      <c r="B9" s="11">
        <v>536366</v>
      </c>
      <c r="C9" s="11">
        <v>22633</v>
      </c>
      <c r="D9" s="11" t="s">
        <v>65</v>
      </c>
      <c r="E9" s="11">
        <v>6</v>
      </c>
      <c r="F9" s="12">
        <v>40513.3527777778</v>
      </c>
      <c r="G9" s="13">
        <v>1.85</v>
      </c>
      <c r="H9" s="11">
        <v>17850</v>
      </c>
      <c r="I9" s="11" t="s">
        <v>55</v>
      </c>
    </row>
    <row r="10" spans="1:9">
      <c r="A10" s="11">
        <v>9</v>
      </c>
      <c r="B10" s="11">
        <v>536366</v>
      </c>
      <c r="C10" s="11">
        <v>22632</v>
      </c>
      <c r="D10" s="11" t="s">
        <v>66</v>
      </c>
      <c r="E10" s="11">
        <v>6</v>
      </c>
      <c r="F10" s="12">
        <v>40513.3527777778</v>
      </c>
      <c r="G10" s="13">
        <v>1.85</v>
      </c>
      <c r="H10" s="11">
        <v>17850</v>
      </c>
      <c r="I10" s="11" t="s">
        <v>55</v>
      </c>
    </row>
    <row r="11" spans="1:9">
      <c r="A11" s="14">
        <v>10</v>
      </c>
      <c r="B11" s="14">
        <v>536368</v>
      </c>
      <c r="C11" s="14">
        <v>22960</v>
      </c>
      <c r="D11" s="14" t="s">
        <v>67</v>
      </c>
      <c r="E11" s="14">
        <v>6</v>
      </c>
      <c r="F11" s="15">
        <v>40513.3569444444</v>
      </c>
      <c r="G11" s="16">
        <v>4.25</v>
      </c>
      <c r="H11" s="14">
        <v>13047</v>
      </c>
      <c r="I11" s="14" t="s">
        <v>55</v>
      </c>
    </row>
    <row r="12" spans="1:9">
      <c r="A12" s="14">
        <v>11</v>
      </c>
      <c r="B12" s="14">
        <v>536368</v>
      </c>
      <c r="C12" s="14">
        <v>22913</v>
      </c>
      <c r="D12" s="14" t="s">
        <v>68</v>
      </c>
      <c r="E12" s="14">
        <v>3</v>
      </c>
      <c r="F12" s="15">
        <v>40513.3569444444</v>
      </c>
      <c r="G12" s="16">
        <v>4.95</v>
      </c>
      <c r="H12" s="14">
        <v>13047</v>
      </c>
      <c r="I12" s="14" t="s">
        <v>55</v>
      </c>
    </row>
    <row r="13" spans="1:9">
      <c r="A13" s="14">
        <v>12</v>
      </c>
      <c r="B13" s="14">
        <v>536368</v>
      </c>
      <c r="C13" s="14">
        <v>22912</v>
      </c>
      <c r="D13" s="14" t="s">
        <v>69</v>
      </c>
      <c r="E13" s="14">
        <v>3</v>
      </c>
      <c r="F13" s="15">
        <v>40513.3569444444</v>
      </c>
      <c r="G13" s="16">
        <v>4.95</v>
      </c>
      <c r="H13" s="14">
        <v>13047</v>
      </c>
      <c r="I13" s="14" t="s">
        <v>55</v>
      </c>
    </row>
    <row r="14" spans="1:9">
      <c r="A14" s="14">
        <v>13</v>
      </c>
      <c r="B14" s="14">
        <v>536368</v>
      </c>
      <c r="C14" s="14">
        <v>22914</v>
      </c>
      <c r="D14" s="14" t="s">
        <v>70</v>
      </c>
      <c r="E14" s="14">
        <v>3</v>
      </c>
      <c r="F14" s="15">
        <v>40513.3569444444</v>
      </c>
      <c r="G14" s="16">
        <v>4.95</v>
      </c>
      <c r="H14" s="14">
        <v>13047</v>
      </c>
      <c r="I14" s="14" t="s">
        <v>55</v>
      </c>
    </row>
    <row r="15" spans="1:9">
      <c r="A15" s="17">
        <v>14</v>
      </c>
      <c r="B15" s="17">
        <v>536367</v>
      </c>
      <c r="C15" s="17">
        <v>84879</v>
      </c>
      <c r="D15" s="17" t="s">
        <v>71</v>
      </c>
      <c r="E15" s="17">
        <v>32</v>
      </c>
      <c r="F15" s="18">
        <v>40513.3569444444</v>
      </c>
      <c r="G15" s="19">
        <v>1.69</v>
      </c>
      <c r="H15" s="17">
        <v>13047</v>
      </c>
      <c r="I15" s="17" t="s">
        <v>55</v>
      </c>
    </row>
    <row r="16" spans="1:9">
      <c r="A16" s="17">
        <v>15</v>
      </c>
      <c r="B16" s="17">
        <v>536367</v>
      </c>
      <c r="C16" s="17">
        <v>22745</v>
      </c>
      <c r="D16" s="17" t="s">
        <v>72</v>
      </c>
      <c r="E16" s="17">
        <v>6</v>
      </c>
      <c r="F16" s="18">
        <v>40513.3569444444</v>
      </c>
      <c r="G16" s="19">
        <v>2.1</v>
      </c>
      <c r="H16" s="17">
        <v>13047</v>
      </c>
      <c r="I16" s="17" t="s">
        <v>55</v>
      </c>
    </row>
    <row r="17" spans="1:9">
      <c r="A17" s="17">
        <v>16</v>
      </c>
      <c r="B17" s="17">
        <v>536367</v>
      </c>
      <c r="C17" s="17">
        <v>22748</v>
      </c>
      <c r="D17" s="17" t="s">
        <v>73</v>
      </c>
      <c r="E17" s="17">
        <v>6</v>
      </c>
      <c r="F17" s="18">
        <v>40513.3569444444</v>
      </c>
      <c r="G17" s="19">
        <v>2.1</v>
      </c>
      <c r="H17" s="17">
        <v>13047</v>
      </c>
      <c r="I17" s="17" t="s">
        <v>55</v>
      </c>
    </row>
    <row r="18" spans="1:9">
      <c r="A18" s="17">
        <v>17</v>
      </c>
      <c r="B18" s="17">
        <v>536367</v>
      </c>
      <c r="C18" s="17">
        <v>22749</v>
      </c>
      <c r="D18" s="17" t="s">
        <v>74</v>
      </c>
      <c r="E18" s="17">
        <v>8</v>
      </c>
      <c r="F18" s="18">
        <v>40513.3569444444</v>
      </c>
      <c r="G18" s="19">
        <v>3.75</v>
      </c>
      <c r="H18" s="17">
        <v>13047</v>
      </c>
      <c r="I18" s="17" t="s">
        <v>55</v>
      </c>
    </row>
    <row r="19" spans="1:9">
      <c r="A19" s="17">
        <v>18</v>
      </c>
      <c r="B19" s="17">
        <v>536367</v>
      </c>
      <c r="C19" s="17">
        <v>22310</v>
      </c>
      <c r="D19" s="17" t="s">
        <v>75</v>
      </c>
      <c r="E19" s="17">
        <v>6</v>
      </c>
      <c r="F19" s="18">
        <v>40513.3569444444</v>
      </c>
      <c r="G19" s="19">
        <v>1.65</v>
      </c>
      <c r="H19" s="17">
        <v>13047</v>
      </c>
      <c r="I19" s="17" t="s">
        <v>55</v>
      </c>
    </row>
    <row r="20" spans="1:9">
      <c r="A20" s="17">
        <v>19</v>
      </c>
      <c r="B20" s="17">
        <v>536367</v>
      </c>
      <c r="C20" s="17">
        <v>84969</v>
      </c>
      <c r="D20" s="17" t="s">
        <v>76</v>
      </c>
      <c r="E20" s="17">
        <v>6</v>
      </c>
      <c r="F20" s="18">
        <v>40513.3569444444</v>
      </c>
      <c r="G20" s="19">
        <v>4.25</v>
      </c>
      <c r="H20" s="17">
        <v>13047</v>
      </c>
      <c r="I20" s="17" t="s">
        <v>55</v>
      </c>
    </row>
    <row r="21" spans="1:9">
      <c r="A21" s="17">
        <v>20</v>
      </c>
      <c r="B21" s="17">
        <v>536367</v>
      </c>
      <c r="C21" s="17">
        <v>22623</v>
      </c>
      <c r="D21" s="17" t="s">
        <v>77</v>
      </c>
      <c r="E21" s="17">
        <v>3</v>
      </c>
      <c r="F21" s="18">
        <v>40513.3569444444</v>
      </c>
      <c r="G21" s="19">
        <v>4.95</v>
      </c>
      <c r="H21" s="17">
        <v>13047</v>
      </c>
      <c r="I21" s="17" t="s">
        <v>55</v>
      </c>
    </row>
    <row r="22" spans="1:9">
      <c r="A22" s="17">
        <v>21</v>
      </c>
      <c r="B22" s="17">
        <v>536367</v>
      </c>
      <c r="C22" s="17">
        <v>22622</v>
      </c>
      <c r="D22" s="17" t="s">
        <v>78</v>
      </c>
      <c r="E22" s="17">
        <v>2</v>
      </c>
      <c r="F22" s="18">
        <v>40513.3569444444</v>
      </c>
      <c r="G22" s="19">
        <v>9.9499999999999993</v>
      </c>
      <c r="H22" s="17">
        <v>13047</v>
      </c>
      <c r="I22" s="17" t="s">
        <v>55</v>
      </c>
    </row>
    <row r="23" spans="1:9">
      <c r="A23" s="17">
        <v>22</v>
      </c>
      <c r="B23" s="17">
        <v>536367</v>
      </c>
      <c r="C23" s="17">
        <v>21754</v>
      </c>
      <c r="D23" s="17" t="s">
        <v>79</v>
      </c>
      <c r="E23" s="17">
        <v>3</v>
      </c>
      <c r="F23" s="18">
        <v>40513.3569444444</v>
      </c>
      <c r="G23" s="19">
        <v>5.95</v>
      </c>
      <c r="H23" s="17">
        <v>13047</v>
      </c>
      <c r="I23" s="17" t="s">
        <v>55</v>
      </c>
    </row>
    <row r="24" spans="1:9">
      <c r="A24" s="17">
        <v>23</v>
      </c>
      <c r="B24" s="17">
        <v>536367</v>
      </c>
      <c r="C24" s="17">
        <v>21755</v>
      </c>
      <c r="D24" s="17" t="s">
        <v>80</v>
      </c>
      <c r="E24" s="17">
        <v>3</v>
      </c>
      <c r="F24" s="18">
        <v>40513.3569444444</v>
      </c>
      <c r="G24" s="19">
        <v>5.95</v>
      </c>
      <c r="H24" s="17">
        <v>13047</v>
      </c>
      <c r="I24" s="17" t="s">
        <v>55</v>
      </c>
    </row>
    <row r="25" spans="1:9">
      <c r="A25" s="17">
        <v>24</v>
      </c>
      <c r="B25" s="17">
        <v>536367</v>
      </c>
      <c r="C25" s="17">
        <v>21777</v>
      </c>
      <c r="D25" s="17" t="s">
        <v>81</v>
      </c>
      <c r="E25" s="17">
        <v>4</v>
      </c>
      <c r="F25" s="18">
        <v>40513.3569444444</v>
      </c>
      <c r="G25" s="19">
        <v>7.95</v>
      </c>
      <c r="H25" s="17">
        <v>13047</v>
      </c>
      <c r="I25" s="17" t="s">
        <v>55</v>
      </c>
    </row>
    <row r="26" spans="1:9">
      <c r="A26" s="17">
        <v>25</v>
      </c>
      <c r="B26" s="17">
        <v>536367</v>
      </c>
      <c r="C26" s="17">
        <v>48187</v>
      </c>
      <c r="D26" s="17" t="s">
        <v>82</v>
      </c>
      <c r="E26" s="17">
        <v>4</v>
      </c>
      <c r="F26" s="18">
        <v>40513.3569444444</v>
      </c>
      <c r="G26" s="19">
        <v>7.95</v>
      </c>
      <c r="H26" s="17">
        <v>13047</v>
      </c>
      <c r="I26" s="17" t="s">
        <v>55</v>
      </c>
    </row>
    <row r="27" spans="1:9">
      <c r="A27">
        <v>26</v>
      </c>
      <c r="B27">
        <v>536369</v>
      </c>
      <c r="C27">
        <v>21756</v>
      </c>
      <c r="D27" t="s">
        <v>83</v>
      </c>
      <c r="E27">
        <v>3</v>
      </c>
      <c r="F27" s="3">
        <v>40513.357638888898</v>
      </c>
      <c r="G27" s="4">
        <v>5.95</v>
      </c>
      <c r="H27">
        <v>13047</v>
      </c>
      <c r="I27" t="s">
        <v>55</v>
      </c>
    </row>
    <row r="28" spans="1:9">
      <c r="A28">
        <v>27</v>
      </c>
      <c r="B28">
        <v>536370</v>
      </c>
      <c r="C28">
        <v>22728</v>
      </c>
      <c r="D28" t="s">
        <v>84</v>
      </c>
      <c r="E28">
        <v>24</v>
      </c>
      <c r="F28" s="3">
        <v>40513.364583333299</v>
      </c>
      <c r="G28" s="4">
        <v>3.75</v>
      </c>
      <c r="H28">
        <v>12583</v>
      </c>
      <c r="I28" t="s">
        <v>10</v>
      </c>
    </row>
    <row r="29" spans="1:9">
      <c r="A29">
        <v>28</v>
      </c>
      <c r="B29">
        <v>536370</v>
      </c>
      <c r="C29">
        <v>22727</v>
      </c>
      <c r="D29" t="s">
        <v>85</v>
      </c>
      <c r="E29">
        <v>24</v>
      </c>
      <c r="F29" s="3">
        <v>40513.364583333299</v>
      </c>
      <c r="G29" s="4">
        <v>3.75</v>
      </c>
      <c r="H29">
        <v>12583</v>
      </c>
      <c r="I29" t="s">
        <v>10</v>
      </c>
    </row>
    <row r="30" spans="1:9">
      <c r="A30">
        <v>29</v>
      </c>
      <c r="B30">
        <v>536370</v>
      </c>
      <c r="C30">
        <v>22726</v>
      </c>
      <c r="D30" t="s">
        <v>86</v>
      </c>
      <c r="E30">
        <v>12</v>
      </c>
      <c r="F30" s="3">
        <v>40513.364583333299</v>
      </c>
      <c r="G30" s="4">
        <v>3.75</v>
      </c>
      <c r="H30">
        <v>12583</v>
      </c>
      <c r="I30" t="s">
        <v>10</v>
      </c>
    </row>
    <row r="31" spans="1:9">
      <c r="A31">
        <v>30</v>
      </c>
      <c r="B31">
        <v>536370</v>
      </c>
      <c r="C31">
        <v>21724</v>
      </c>
      <c r="D31" t="s">
        <v>87</v>
      </c>
      <c r="E31">
        <v>12</v>
      </c>
      <c r="F31" s="3">
        <v>40513.364583333299</v>
      </c>
      <c r="G31" s="4">
        <v>0.85</v>
      </c>
      <c r="H31">
        <v>12583</v>
      </c>
      <c r="I31" t="s">
        <v>10</v>
      </c>
    </row>
    <row r="32" spans="1:9">
      <c r="A32">
        <v>31</v>
      </c>
      <c r="B32">
        <v>536370</v>
      </c>
      <c r="C32">
        <v>21883</v>
      </c>
      <c r="D32" t="s">
        <v>88</v>
      </c>
      <c r="E32">
        <v>24</v>
      </c>
      <c r="F32" s="3">
        <v>40513.364583333299</v>
      </c>
      <c r="G32" s="4">
        <v>0.65</v>
      </c>
      <c r="H32">
        <v>12583</v>
      </c>
      <c r="I32" t="s">
        <v>10</v>
      </c>
    </row>
    <row r="33" spans="1:9">
      <c r="A33">
        <v>32</v>
      </c>
      <c r="B33">
        <v>536370</v>
      </c>
      <c r="C33">
        <v>10002</v>
      </c>
      <c r="D33" t="s">
        <v>89</v>
      </c>
      <c r="E33">
        <v>48</v>
      </c>
      <c r="F33" s="3">
        <v>40513.364583333299</v>
      </c>
      <c r="G33" s="4">
        <v>0.85</v>
      </c>
      <c r="H33">
        <v>12583</v>
      </c>
      <c r="I33" t="s">
        <v>10</v>
      </c>
    </row>
    <row r="34" spans="1:9">
      <c r="A34">
        <v>33</v>
      </c>
      <c r="B34">
        <v>536370</v>
      </c>
      <c r="C34">
        <v>21791</v>
      </c>
      <c r="D34" t="s">
        <v>90</v>
      </c>
      <c r="E34">
        <v>24</v>
      </c>
      <c r="F34" s="3">
        <v>40513.364583333299</v>
      </c>
      <c r="G34" s="4">
        <v>1.25</v>
      </c>
      <c r="H34">
        <v>12583</v>
      </c>
      <c r="I34" t="s">
        <v>10</v>
      </c>
    </row>
    <row r="35" spans="1:9">
      <c r="A35">
        <v>34</v>
      </c>
      <c r="B35">
        <v>536370</v>
      </c>
      <c r="C35">
        <v>21035</v>
      </c>
      <c r="D35" t="s">
        <v>91</v>
      </c>
      <c r="E35">
        <v>18</v>
      </c>
      <c r="F35" s="3">
        <v>40513.364583333299</v>
      </c>
      <c r="G35" s="4">
        <v>2.95</v>
      </c>
      <c r="H35">
        <v>12583</v>
      </c>
      <c r="I35" t="s">
        <v>10</v>
      </c>
    </row>
    <row r="36" spans="1:9">
      <c r="A36">
        <v>35</v>
      </c>
      <c r="B36">
        <v>536370</v>
      </c>
      <c r="C36">
        <v>22326</v>
      </c>
      <c r="D36" t="s">
        <v>92</v>
      </c>
      <c r="E36">
        <v>24</v>
      </c>
      <c r="F36" s="3">
        <v>40513.364583333299</v>
      </c>
      <c r="G36" s="4">
        <v>2.95</v>
      </c>
      <c r="H36">
        <v>12583</v>
      </c>
      <c r="I36" t="s">
        <v>10</v>
      </c>
    </row>
    <row r="37" spans="1:9">
      <c r="A37">
        <v>36</v>
      </c>
      <c r="B37">
        <v>536370</v>
      </c>
      <c r="C37">
        <v>22629</v>
      </c>
      <c r="D37" t="s">
        <v>93</v>
      </c>
      <c r="E37">
        <v>24</v>
      </c>
      <c r="F37" s="3">
        <v>40513.364583333299</v>
      </c>
      <c r="G37" s="4">
        <v>1.95</v>
      </c>
      <c r="H37">
        <v>12583</v>
      </c>
      <c r="I37" t="s">
        <v>10</v>
      </c>
    </row>
    <row r="38" spans="1:9">
      <c r="A38">
        <v>37</v>
      </c>
      <c r="B38">
        <v>536370</v>
      </c>
      <c r="C38">
        <v>22659</v>
      </c>
      <c r="D38" t="s">
        <v>94</v>
      </c>
      <c r="E38">
        <v>24</v>
      </c>
      <c r="F38" s="3">
        <v>40513.364583333299</v>
      </c>
      <c r="G38" s="4">
        <v>1.95</v>
      </c>
      <c r="H38">
        <v>12583</v>
      </c>
      <c r="I38" t="s">
        <v>10</v>
      </c>
    </row>
    <row r="39" spans="1:9">
      <c r="A39">
        <v>38</v>
      </c>
      <c r="B39">
        <v>536370</v>
      </c>
      <c r="C39">
        <v>22631</v>
      </c>
      <c r="D39" t="s">
        <v>95</v>
      </c>
      <c r="E39">
        <v>24</v>
      </c>
      <c r="F39" s="3">
        <v>40513.364583333299</v>
      </c>
      <c r="G39" s="4">
        <v>1.95</v>
      </c>
      <c r="H39">
        <v>12583</v>
      </c>
      <c r="I39" t="s">
        <v>10</v>
      </c>
    </row>
    <row r="40" spans="1:9">
      <c r="A40">
        <v>39</v>
      </c>
      <c r="B40">
        <v>536370</v>
      </c>
      <c r="C40">
        <v>22661</v>
      </c>
      <c r="D40" t="s">
        <v>96</v>
      </c>
      <c r="E40">
        <v>20</v>
      </c>
      <c r="F40" s="3">
        <v>40513.364583333299</v>
      </c>
      <c r="G40" s="4">
        <v>0.85</v>
      </c>
      <c r="H40">
        <v>12583</v>
      </c>
      <c r="I40" t="s">
        <v>10</v>
      </c>
    </row>
    <row r="41" spans="1:9">
      <c r="A41">
        <v>40</v>
      </c>
      <c r="B41">
        <v>536370</v>
      </c>
      <c r="C41">
        <v>21731</v>
      </c>
      <c r="D41" t="s">
        <v>97</v>
      </c>
      <c r="E41">
        <v>24</v>
      </c>
      <c r="F41" s="3">
        <v>40513.364583333299</v>
      </c>
      <c r="G41" s="4">
        <v>1.65</v>
      </c>
      <c r="H41">
        <v>12583</v>
      </c>
      <c r="I41" t="s">
        <v>10</v>
      </c>
    </row>
    <row r="42" spans="1:9">
      <c r="A42">
        <v>41</v>
      </c>
      <c r="B42">
        <v>536370</v>
      </c>
      <c r="C42">
        <v>22900</v>
      </c>
      <c r="D42" t="s">
        <v>98</v>
      </c>
      <c r="E42">
        <v>24</v>
      </c>
      <c r="F42" s="3">
        <v>40513.364583333299</v>
      </c>
      <c r="G42" s="4">
        <v>2.95</v>
      </c>
      <c r="H42">
        <v>12583</v>
      </c>
      <c r="I42" t="s">
        <v>10</v>
      </c>
    </row>
    <row r="43" spans="1:9">
      <c r="A43">
        <v>42</v>
      </c>
      <c r="B43">
        <v>536370</v>
      </c>
      <c r="C43">
        <v>21913</v>
      </c>
      <c r="D43" t="s">
        <v>99</v>
      </c>
      <c r="E43">
        <v>12</v>
      </c>
      <c r="F43" s="3">
        <v>40513.364583333299</v>
      </c>
      <c r="G43" s="4">
        <v>3.75</v>
      </c>
      <c r="H43">
        <v>12583</v>
      </c>
      <c r="I43" t="s">
        <v>10</v>
      </c>
    </row>
    <row r="44" spans="1:9">
      <c r="A44">
        <v>43</v>
      </c>
      <c r="B44">
        <v>536370</v>
      </c>
      <c r="C44">
        <v>22540</v>
      </c>
      <c r="D44" t="s">
        <v>100</v>
      </c>
      <c r="E44">
        <v>24</v>
      </c>
      <c r="F44" s="3">
        <v>40513.364583333299</v>
      </c>
      <c r="G44" s="4">
        <v>0.42</v>
      </c>
      <c r="H44">
        <v>12583</v>
      </c>
      <c r="I44" t="s">
        <v>10</v>
      </c>
    </row>
    <row r="45" spans="1:9">
      <c r="A45">
        <v>44</v>
      </c>
      <c r="B45">
        <v>536370</v>
      </c>
      <c r="C45">
        <v>22544</v>
      </c>
      <c r="D45" t="s">
        <v>101</v>
      </c>
      <c r="E45">
        <v>24</v>
      </c>
      <c r="F45" s="3">
        <v>40513.364583333299</v>
      </c>
      <c r="G45" s="4">
        <v>0.42</v>
      </c>
      <c r="H45">
        <v>12583</v>
      </c>
      <c r="I45" t="s">
        <v>10</v>
      </c>
    </row>
    <row r="46" spans="1:9">
      <c r="A46">
        <v>45</v>
      </c>
      <c r="B46">
        <v>536370</v>
      </c>
      <c r="C46">
        <v>22492</v>
      </c>
      <c r="D46" t="s">
        <v>102</v>
      </c>
      <c r="E46">
        <v>36</v>
      </c>
      <c r="F46" s="3">
        <v>40513.364583333299</v>
      </c>
      <c r="G46" s="4">
        <v>0.65</v>
      </c>
      <c r="H46">
        <v>12583</v>
      </c>
      <c r="I46" t="s">
        <v>10</v>
      </c>
    </row>
    <row r="47" spans="1:9">
      <c r="A47">
        <v>46</v>
      </c>
      <c r="B47">
        <v>536370</v>
      </c>
      <c r="C47" t="s">
        <v>103</v>
      </c>
      <c r="D47" t="s">
        <v>104</v>
      </c>
      <c r="E47">
        <v>3</v>
      </c>
      <c r="F47" s="3">
        <v>40513.364583333299</v>
      </c>
      <c r="G47" s="4">
        <v>18</v>
      </c>
      <c r="H47">
        <v>12583</v>
      </c>
      <c r="I47" t="s">
        <v>10</v>
      </c>
    </row>
    <row r="48" spans="1:9">
      <c r="A48">
        <v>47</v>
      </c>
      <c r="B48">
        <v>536371</v>
      </c>
      <c r="C48">
        <v>22086</v>
      </c>
      <c r="D48" t="s">
        <v>105</v>
      </c>
      <c r="E48">
        <v>80</v>
      </c>
      <c r="F48" s="3">
        <v>40513.375</v>
      </c>
      <c r="G48" s="4">
        <v>2.5499999999999998</v>
      </c>
      <c r="H48">
        <v>13748</v>
      </c>
      <c r="I48" t="s">
        <v>55</v>
      </c>
    </row>
    <row r="49" spans="1:9">
      <c r="A49">
        <v>48</v>
      </c>
      <c r="B49">
        <v>536372</v>
      </c>
      <c r="C49">
        <v>22632</v>
      </c>
      <c r="D49" t="s">
        <v>66</v>
      </c>
      <c r="E49">
        <v>6</v>
      </c>
      <c r="F49" s="3">
        <v>40513.375694444498</v>
      </c>
      <c r="G49" s="4">
        <v>1.85</v>
      </c>
      <c r="H49">
        <v>17850</v>
      </c>
      <c r="I49" t="s">
        <v>55</v>
      </c>
    </row>
    <row r="50" spans="1:9">
      <c r="A50">
        <v>49</v>
      </c>
      <c r="B50">
        <v>536372</v>
      </c>
      <c r="C50">
        <v>22633</v>
      </c>
      <c r="D50" t="s">
        <v>65</v>
      </c>
      <c r="E50">
        <v>6</v>
      </c>
      <c r="F50" s="3">
        <v>40513.375694444498</v>
      </c>
      <c r="G50" s="4">
        <v>1.85</v>
      </c>
      <c r="H50">
        <v>17850</v>
      </c>
      <c r="I50" t="s">
        <v>55</v>
      </c>
    </row>
    <row r="51" spans="1:9">
      <c r="A51">
        <v>50</v>
      </c>
      <c r="B51">
        <v>536373</v>
      </c>
      <c r="C51" t="s">
        <v>53</v>
      </c>
      <c r="D51" t="s">
        <v>54</v>
      </c>
      <c r="E51">
        <v>6</v>
      </c>
      <c r="F51" s="3">
        <v>40513.376388888901</v>
      </c>
      <c r="G51" s="4">
        <v>2.5499999999999998</v>
      </c>
      <c r="H51">
        <v>17850</v>
      </c>
      <c r="I51" t="s">
        <v>55</v>
      </c>
    </row>
    <row r="52" spans="1:9">
      <c r="A52">
        <v>51</v>
      </c>
      <c r="B52">
        <v>536373</v>
      </c>
      <c r="C52">
        <v>71053</v>
      </c>
      <c r="D52" t="s">
        <v>56</v>
      </c>
      <c r="E52">
        <v>6</v>
      </c>
      <c r="F52" s="3">
        <v>40513.376388888901</v>
      </c>
      <c r="G52" s="4">
        <v>3.39</v>
      </c>
      <c r="H52">
        <v>17850</v>
      </c>
      <c r="I52" t="s">
        <v>55</v>
      </c>
    </row>
    <row r="53" spans="1:9">
      <c r="A53">
        <v>52</v>
      </c>
      <c r="B53">
        <v>536373</v>
      </c>
      <c r="C53" t="s">
        <v>57</v>
      </c>
      <c r="D53" t="s">
        <v>58</v>
      </c>
      <c r="E53">
        <v>8</v>
      </c>
      <c r="F53" s="3">
        <v>40513.376388888901</v>
      </c>
      <c r="G53" s="4">
        <v>2.75</v>
      </c>
      <c r="H53">
        <v>17850</v>
      </c>
      <c r="I53" t="s">
        <v>55</v>
      </c>
    </row>
    <row r="54" spans="1:9">
      <c r="A54">
        <v>53</v>
      </c>
      <c r="B54">
        <v>536373</v>
      </c>
      <c r="C54">
        <v>20679</v>
      </c>
      <c r="D54" t="s">
        <v>106</v>
      </c>
      <c r="E54">
        <v>6</v>
      </c>
      <c r="F54" s="3">
        <v>40513.376388888901</v>
      </c>
      <c r="G54" s="4">
        <v>4.95</v>
      </c>
      <c r="H54">
        <v>17850</v>
      </c>
      <c r="I54" t="s">
        <v>55</v>
      </c>
    </row>
    <row r="55" spans="1:9">
      <c r="A55">
        <v>54</v>
      </c>
      <c r="B55">
        <v>536373</v>
      </c>
      <c r="C55">
        <v>37370</v>
      </c>
      <c r="D55" t="s">
        <v>107</v>
      </c>
      <c r="E55">
        <v>6</v>
      </c>
      <c r="F55" s="3">
        <v>40513.376388888901</v>
      </c>
      <c r="G55" s="4">
        <v>1.06</v>
      </c>
      <c r="H55">
        <v>17850</v>
      </c>
      <c r="I55" t="s">
        <v>55</v>
      </c>
    </row>
    <row r="56" spans="1:9">
      <c r="A56">
        <v>55</v>
      </c>
      <c r="B56">
        <v>536373</v>
      </c>
      <c r="C56">
        <v>21871</v>
      </c>
      <c r="D56" t="s">
        <v>108</v>
      </c>
      <c r="E56">
        <v>6</v>
      </c>
      <c r="F56" s="3">
        <v>40513.376388888901</v>
      </c>
      <c r="G56" s="4">
        <v>1.06</v>
      </c>
      <c r="H56">
        <v>17850</v>
      </c>
      <c r="I56" t="s">
        <v>55</v>
      </c>
    </row>
    <row r="57" spans="1:9">
      <c r="A57">
        <v>56</v>
      </c>
      <c r="B57">
        <v>536373</v>
      </c>
      <c r="C57">
        <v>21071</v>
      </c>
      <c r="D57" t="s">
        <v>109</v>
      </c>
      <c r="E57">
        <v>6</v>
      </c>
      <c r="F57" s="3">
        <v>40513.376388888901</v>
      </c>
      <c r="G57" s="4">
        <v>1.06</v>
      </c>
      <c r="H57">
        <v>17850</v>
      </c>
      <c r="I57" t="s">
        <v>55</v>
      </c>
    </row>
    <row r="58" spans="1:9">
      <c r="A58">
        <v>57</v>
      </c>
      <c r="B58">
        <v>536373</v>
      </c>
      <c r="C58">
        <v>21068</v>
      </c>
      <c r="D58" t="s">
        <v>110</v>
      </c>
      <c r="E58">
        <v>6</v>
      </c>
      <c r="F58" s="3">
        <v>40513.376388888901</v>
      </c>
      <c r="G58" s="4">
        <v>1.06</v>
      </c>
      <c r="H58">
        <v>17850</v>
      </c>
      <c r="I58" t="s">
        <v>55</v>
      </c>
    </row>
    <row r="59" spans="1:9">
      <c r="A59">
        <v>58</v>
      </c>
      <c r="B59">
        <v>536373</v>
      </c>
      <c r="C59">
        <v>82483</v>
      </c>
      <c r="D59" t="s">
        <v>111</v>
      </c>
      <c r="E59">
        <v>2</v>
      </c>
      <c r="F59" s="3">
        <v>40513.376388888901</v>
      </c>
      <c r="G59" s="4">
        <v>4.95</v>
      </c>
      <c r="H59">
        <v>17850</v>
      </c>
      <c r="I59" t="s">
        <v>55</v>
      </c>
    </row>
    <row r="60" spans="1:9">
      <c r="A60">
        <v>59</v>
      </c>
      <c r="B60">
        <v>536373</v>
      </c>
      <c r="C60">
        <v>82486</v>
      </c>
      <c r="D60" t="s">
        <v>112</v>
      </c>
      <c r="E60">
        <v>4</v>
      </c>
      <c r="F60" s="3">
        <v>40513.376388888901</v>
      </c>
      <c r="G60" s="4">
        <v>6.95</v>
      </c>
      <c r="H60">
        <v>17850</v>
      </c>
      <c r="I60" t="s">
        <v>55</v>
      </c>
    </row>
    <row r="61" spans="1:9">
      <c r="A61">
        <v>60</v>
      </c>
      <c r="B61">
        <v>536373</v>
      </c>
      <c r="C61">
        <v>82482</v>
      </c>
      <c r="D61" t="s">
        <v>113</v>
      </c>
      <c r="E61">
        <v>6</v>
      </c>
      <c r="F61" s="3">
        <v>40513.376388888901</v>
      </c>
      <c r="G61" s="4">
        <v>2.1</v>
      </c>
      <c r="H61">
        <v>17850</v>
      </c>
      <c r="I61" t="s">
        <v>55</v>
      </c>
    </row>
    <row r="62" spans="1:9">
      <c r="A62">
        <v>61</v>
      </c>
      <c r="B62">
        <v>536373</v>
      </c>
      <c r="C62" t="s">
        <v>114</v>
      </c>
      <c r="D62" t="s">
        <v>115</v>
      </c>
      <c r="E62">
        <v>6</v>
      </c>
      <c r="F62" s="3">
        <v>40513.376388888901</v>
      </c>
      <c r="G62" s="4">
        <v>2.5499999999999998</v>
      </c>
      <c r="H62">
        <v>17850</v>
      </c>
      <c r="I62" t="s">
        <v>55</v>
      </c>
    </row>
    <row r="63" spans="1:9">
      <c r="A63">
        <v>62</v>
      </c>
      <c r="B63">
        <v>536373</v>
      </c>
      <c r="C63" t="s">
        <v>59</v>
      </c>
      <c r="D63" t="s">
        <v>60</v>
      </c>
      <c r="E63">
        <v>6</v>
      </c>
      <c r="F63" s="3">
        <v>40513.376388888901</v>
      </c>
      <c r="G63" s="4">
        <v>3.39</v>
      </c>
      <c r="H63">
        <v>17850</v>
      </c>
      <c r="I63" t="s">
        <v>55</v>
      </c>
    </row>
    <row r="64" spans="1:9">
      <c r="A64">
        <v>63</v>
      </c>
      <c r="B64">
        <v>536373</v>
      </c>
      <c r="C64" t="s">
        <v>61</v>
      </c>
      <c r="D64" t="s">
        <v>62</v>
      </c>
      <c r="E64">
        <v>6</v>
      </c>
      <c r="F64" s="3">
        <v>40513.376388888901</v>
      </c>
      <c r="G64" s="4">
        <v>3.39</v>
      </c>
      <c r="H64">
        <v>17850</v>
      </c>
      <c r="I64" t="s">
        <v>55</v>
      </c>
    </row>
    <row r="65" spans="1:9">
      <c r="A65">
        <v>64</v>
      </c>
      <c r="B65">
        <v>536373</v>
      </c>
      <c r="C65">
        <v>22752</v>
      </c>
      <c r="D65" t="s">
        <v>63</v>
      </c>
      <c r="E65">
        <v>2</v>
      </c>
      <c r="F65" s="3">
        <v>40513.376388888901</v>
      </c>
      <c r="G65" s="4">
        <v>7.65</v>
      </c>
      <c r="H65">
        <v>17850</v>
      </c>
      <c r="I65" t="s">
        <v>55</v>
      </c>
    </row>
    <row r="66" spans="1:9">
      <c r="A66">
        <v>65</v>
      </c>
      <c r="B66">
        <v>536373</v>
      </c>
      <c r="C66">
        <v>21730</v>
      </c>
      <c r="D66" t="s">
        <v>64</v>
      </c>
      <c r="E66">
        <v>6</v>
      </c>
      <c r="F66" s="3">
        <v>40513.376388888901</v>
      </c>
      <c r="G66" s="4">
        <v>4.25</v>
      </c>
      <c r="H66">
        <v>17850</v>
      </c>
      <c r="I66" t="s">
        <v>55</v>
      </c>
    </row>
    <row r="67" spans="1:9">
      <c r="A67">
        <v>66</v>
      </c>
      <c r="B67">
        <v>536374</v>
      </c>
      <c r="C67">
        <v>21258</v>
      </c>
      <c r="D67" t="s">
        <v>116</v>
      </c>
      <c r="E67">
        <v>32</v>
      </c>
      <c r="F67" s="3">
        <v>40513.381249999999</v>
      </c>
      <c r="G67" s="4">
        <v>10.95</v>
      </c>
      <c r="H67">
        <v>15100</v>
      </c>
      <c r="I67" t="s">
        <v>55</v>
      </c>
    </row>
    <row r="68" spans="1:9">
      <c r="A68">
        <v>67</v>
      </c>
      <c r="B68">
        <v>536375</v>
      </c>
      <c r="C68" t="s">
        <v>53</v>
      </c>
      <c r="D68" t="s">
        <v>54</v>
      </c>
      <c r="E68">
        <v>6</v>
      </c>
      <c r="F68" s="3">
        <v>40513.3972222222</v>
      </c>
      <c r="G68" s="4">
        <v>2.5499999999999998</v>
      </c>
      <c r="H68">
        <v>17850</v>
      </c>
      <c r="I68" t="s">
        <v>55</v>
      </c>
    </row>
    <row r="69" spans="1:9">
      <c r="A69">
        <v>68</v>
      </c>
      <c r="B69">
        <v>536375</v>
      </c>
      <c r="C69">
        <v>71053</v>
      </c>
      <c r="D69" t="s">
        <v>56</v>
      </c>
      <c r="E69">
        <v>6</v>
      </c>
      <c r="F69" s="3">
        <v>40513.3972222222</v>
      </c>
      <c r="G69" s="4">
        <v>3.39</v>
      </c>
      <c r="H69">
        <v>17850</v>
      </c>
      <c r="I69" t="s">
        <v>55</v>
      </c>
    </row>
    <row r="70" spans="1:9">
      <c r="A70">
        <v>69</v>
      </c>
      <c r="B70">
        <v>536375</v>
      </c>
      <c r="C70" t="s">
        <v>57</v>
      </c>
      <c r="D70" t="s">
        <v>58</v>
      </c>
      <c r="E70">
        <v>8</v>
      </c>
      <c r="F70" s="3">
        <v>40513.3972222222</v>
      </c>
      <c r="G70" s="4">
        <v>2.75</v>
      </c>
      <c r="H70">
        <v>17850</v>
      </c>
      <c r="I70" t="s">
        <v>55</v>
      </c>
    </row>
    <row r="71" spans="1:9">
      <c r="A71">
        <v>70</v>
      </c>
      <c r="B71">
        <v>536375</v>
      </c>
      <c r="C71">
        <v>20679</v>
      </c>
      <c r="D71" t="s">
        <v>106</v>
      </c>
      <c r="E71">
        <v>6</v>
      </c>
      <c r="F71" s="3">
        <v>40513.3972222222</v>
      </c>
      <c r="G71" s="4">
        <v>4.95</v>
      </c>
      <c r="H71">
        <v>17850</v>
      </c>
      <c r="I71" t="s">
        <v>55</v>
      </c>
    </row>
    <row r="72" spans="1:9">
      <c r="A72">
        <v>71</v>
      </c>
      <c r="B72">
        <v>536375</v>
      </c>
      <c r="C72">
        <v>37370</v>
      </c>
      <c r="D72" t="s">
        <v>107</v>
      </c>
      <c r="E72">
        <v>6</v>
      </c>
      <c r="F72" s="3">
        <v>40513.3972222222</v>
      </c>
      <c r="G72" s="4">
        <v>1.06</v>
      </c>
      <c r="H72">
        <v>17850</v>
      </c>
      <c r="I72" t="s">
        <v>55</v>
      </c>
    </row>
    <row r="73" spans="1:9">
      <c r="A73">
        <v>72</v>
      </c>
      <c r="B73">
        <v>536375</v>
      </c>
      <c r="C73">
        <v>21871</v>
      </c>
      <c r="D73" t="s">
        <v>108</v>
      </c>
      <c r="E73">
        <v>6</v>
      </c>
      <c r="F73" s="3">
        <v>40513.3972222222</v>
      </c>
      <c r="G73" s="4">
        <v>1.06</v>
      </c>
      <c r="H73">
        <v>17850</v>
      </c>
      <c r="I73" t="s">
        <v>55</v>
      </c>
    </row>
    <row r="74" spans="1:9">
      <c r="A74">
        <v>73</v>
      </c>
      <c r="B74">
        <v>536375</v>
      </c>
      <c r="C74">
        <v>21071</v>
      </c>
      <c r="D74" t="s">
        <v>109</v>
      </c>
      <c r="E74">
        <v>6</v>
      </c>
      <c r="F74" s="3">
        <v>40513.3972222222</v>
      </c>
      <c r="G74" s="4">
        <v>1.06</v>
      </c>
      <c r="H74">
        <v>17850</v>
      </c>
      <c r="I74" t="s">
        <v>55</v>
      </c>
    </row>
    <row r="75" spans="1:9">
      <c r="A75">
        <v>74</v>
      </c>
      <c r="B75">
        <v>536375</v>
      </c>
      <c r="C75">
        <v>21068</v>
      </c>
      <c r="D75" t="s">
        <v>110</v>
      </c>
      <c r="E75">
        <v>6</v>
      </c>
      <c r="F75" s="3">
        <v>40513.3972222222</v>
      </c>
      <c r="G75" s="4">
        <v>1.06</v>
      </c>
      <c r="H75">
        <v>17850</v>
      </c>
      <c r="I75" t="s">
        <v>55</v>
      </c>
    </row>
    <row r="76" spans="1:9">
      <c r="A76">
        <v>75</v>
      </c>
      <c r="B76">
        <v>536375</v>
      </c>
      <c r="C76">
        <v>82483</v>
      </c>
      <c r="D76" t="s">
        <v>111</v>
      </c>
      <c r="E76">
        <v>2</v>
      </c>
      <c r="F76" s="3">
        <v>40513.3972222222</v>
      </c>
      <c r="G76" s="4">
        <v>4.95</v>
      </c>
      <c r="H76">
        <v>17850</v>
      </c>
      <c r="I76" t="s">
        <v>55</v>
      </c>
    </row>
    <row r="77" spans="1:9">
      <c r="A77">
        <v>76</v>
      </c>
      <c r="B77">
        <v>536375</v>
      </c>
      <c r="C77">
        <v>82486</v>
      </c>
      <c r="D77" t="s">
        <v>112</v>
      </c>
      <c r="E77">
        <v>4</v>
      </c>
      <c r="F77" s="3">
        <v>40513.3972222222</v>
      </c>
      <c r="G77" s="4">
        <v>6.95</v>
      </c>
      <c r="H77">
        <v>17850</v>
      </c>
      <c r="I77" t="s">
        <v>55</v>
      </c>
    </row>
    <row r="78" spans="1:9">
      <c r="A78">
        <v>77</v>
      </c>
      <c r="B78">
        <v>536375</v>
      </c>
      <c r="C78">
        <v>82482</v>
      </c>
      <c r="D78" t="s">
        <v>113</v>
      </c>
      <c r="E78">
        <v>6</v>
      </c>
      <c r="F78" s="3">
        <v>40513.3972222222</v>
      </c>
      <c r="G78" s="4">
        <v>2.1</v>
      </c>
      <c r="H78">
        <v>17850</v>
      </c>
      <c r="I78" t="s">
        <v>55</v>
      </c>
    </row>
    <row r="79" spans="1:9">
      <c r="A79">
        <v>78</v>
      </c>
      <c r="B79">
        <v>536375</v>
      </c>
      <c r="C79" t="s">
        <v>114</v>
      </c>
      <c r="D79" t="s">
        <v>115</v>
      </c>
      <c r="E79">
        <v>6</v>
      </c>
      <c r="F79" s="3">
        <v>40513.3972222222</v>
      </c>
      <c r="G79" s="4">
        <v>2.5499999999999998</v>
      </c>
      <c r="H79">
        <v>17850</v>
      </c>
      <c r="I79" t="s">
        <v>55</v>
      </c>
    </row>
    <row r="80" spans="1:9">
      <c r="A80">
        <v>79</v>
      </c>
      <c r="B80">
        <v>536375</v>
      </c>
      <c r="C80" t="s">
        <v>59</v>
      </c>
      <c r="D80" t="s">
        <v>60</v>
      </c>
      <c r="E80">
        <v>6</v>
      </c>
      <c r="F80" s="3">
        <v>40513.3972222222</v>
      </c>
      <c r="G80" s="4">
        <v>3.39</v>
      </c>
      <c r="H80">
        <v>17850</v>
      </c>
      <c r="I80" t="s">
        <v>55</v>
      </c>
    </row>
    <row r="81" spans="1:9">
      <c r="A81">
        <v>80</v>
      </c>
      <c r="B81">
        <v>536375</v>
      </c>
      <c r="C81" t="s">
        <v>61</v>
      </c>
      <c r="D81" t="s">
        <v>62</v>
      </c>
      <c r="E81">
        <v>6</v>
      </c>
      <c r="F81" s="3">
        <v>40513.3972222222</v>
      </c>
      <c r="G81" s="4">
        <v>3.39</v>
      </c>
      <c r="H81">
        <v>17850</v>
      </c>
      <c r="I81" t="s">
        <v>55</v>
      </c>
    </row>
    <row r="82" spans="1:9">
      <c r="A82">
        <v>81</v>
      </c>
      <c r="B82">
        <v>536375</v>
      </c>
      <c r="C82">
        <v>22752</v>
      </c>
      <c r="D82" t="s">
        <v>63</v>
      </c>
      <c r="E82">
        <v>2</v>
      </c>
      <c r="F82" s="3">
        <v>40513.3972222222</v>
      </c>
      <c r="G82" s="4">
        <v>7.65</v>
      </c>
      <c r="H82">
        <v>17850</v>
      </c>
      <c r="I82" t="s">
        <v>55</v>
      </c>
    </row>
    <row r="83" spans="1:9">
      <c r="A83">
        <v>82</v>
      </c>
      <c r="B83">
        <v>536375</v>
      </c>
      <c r="C83">
        <v>21730</v>
      </c>
      <c r="D83" t="s">
        <v>64</v>
      </c>
      <c r="E83">
        <v>6</v>
      </c>
      <c r="F83" s="3">
        <v>40513.3972222222</v>
      </c>
      <c r="G83" s="4">
        <v>4.25</v>
      </c>
      <c r="H83">
        <v>17850</v>
      </c>
      <c r="I83" t="s">
        <v>55</v>
      </c>
    </row>
    <row r="84" spans="1:9">
      <c r="A84">
        <v>83</v>
      </c>
      <c r="B84">
        <v>536376</v>
      </c>
      <c r="C84">
        <v>22114</v>
      </c>
      <c r="D84" t="s">
        <v>117</v>
      </c>
      <c r="E84">
        <v>48</v>
      </c>
      <c r="F84" s="3">
        <v>40513.3972222222</v>
      </c>
      <c r="G84" s="4">
        <v>3.45</v>
      </c>
      <c r="H84">
        <v>15291</v>
      </c>
      <c r="I84" t="s">
        <v>55</v>
      </c>
    </row>
    <row r="85" spans="1:9">
      <c r="A85">
        <v>84</v>
      </c>
      <c r="B85">
        <v>536376</v>
      </c>
      <c r="C85">
        <v>21733</v>
      </c>
      <c r="D85" t="s">
        <v>118</v>
      </c>
      <c r="E85">
        <v>64</v>
      </c>
      <c r="F85" s="3">
        <v>40513.3972222222</v>
      </c>
      <c r="G85" s="4">
        <v>2.5499999999999998</v>
      </c>
      <c r="H85">
        <v>15291</v>
      </c>
      <c r="I85" t="s">
        <v>55</v>
      </c>
    </row>
    <row r="86" spans="1:9">
      <c r="A86">
        <v>85</v>
      </c>
      <c r="B86">
        <v>536377</v>
      </c>
      <c r="C86">
        <v>22632</v>
      </c>
      <c r="D86" t="s">
        <v>66</v>
      </c>
      <c r="E86">
        <v>6</v>
      </c>
      <c r="F86" s="3">
        <v>40513.398611111101</v>
      </c>
      <c r="G86" s="4">
        <v>1.85</v>
      </c>
      <c r="H86">
        <v>17850</v>
      </c>
      <c r="I86" t="s">
        <v>55</v>
      </c>
    </row>
    <row r="87" spans="1:9">
      <c r="A87">
        <v>86</v>
      </c>
      <c r="B87">
        <v>536377</v>
      </c>
      <c r="C87">
        <v>22633</v>
      </c>
      <c r="D87" t="s">
        <v>65</v>
      </c>
      <c r="E87">
        <v>6</v>
      </c>
      <c r="F87" s="3">
        <v>40513.398611111101</v>
      </c>
      <c r="G87" s="4">
        <v>1.85</v>
      </c>
      <c r="H87">
        <v>17850</v>
      </c>
      <c r="I87" t="s">
        <v>55</v>
      </c>
    </row>
    <row r="88" spans="1:9">
      <c r="A88">
        <v>87</v>
      </c>
      <c r="B88">
        <v>536378</v>
      </c>
      <c r="C88">
        <v>22386</v>
      </c>
      <c r="D88" t="s">
        <v>119</v>
      </c>
      <c r="E88">
        <v>10</v>
      </c>
      <c r="F88" s="3">
        <v>40513.400694444397</v>
      </c>
      <c r="G88" s="4">
        <v>1.95</v>
      </c>
      <c r="H88">
        <v>14688</v>
      </c>
      <c r="I88" t="s">
        <v>55</v>
      </c>
    </row>
    <row r="89" spans="1:9">
      <c r="A89">
        <v>88</v>
      </c>
      <c r="B89">
        <v>536378</v>
      </c>
      <c r="C89" t="s">
        <v>120</v>
      </c>
      <c r="D89" t="s">
        <v>121</v>
      </c>
      <c r="E89">
        <v>10</v>
      </c>
      <c r="F89" s="3">
        <v>40513.400694444397</v>
      </c>
      <c r="G89" s="4">
        <v>1.95</v>
      </c>
      <c r="H89">
        <v>14688</v>
      </c>
      <c r="I89" t="s">
        <v>55</v>
      </c>
    </row>
    <row r="90" spans="1:9">
      <c r="A90">
        <v>89</v>
      </c>
      <c r="B90">
        <v>536378</v>
      </c>
      <c r="C90">
        <v>21033</v>
      </c>
      <c r="D90" t="s">
        <v>122</v>
      </c>
      <c r="E90">
        <v>10</v>
      </c>
      <c r="F90" s="3">
        <v>40513.400694444397</v>
      </c>
      <c r="G90" s="4">
        <v>2.95</v>
      </c>
      <c r="H90">
        <v>14688</v>
      </c>
      <c r="I90" t="s">
        <v>55</v>
      </c>
    </row>
    <row r="91" spans="1:9">
      <c r="A91">
        <v>90</v>
      </c>
      <c r="B91">
        <v>536378</v>
      </c>
      <c r="C91">
        <v>20723</v>
      </c>
      <c r="D91" t="s">
        <v>123</v>
      </c>
      <c r="E91">
        <v>10</v>
      </c>
      <c r="F91" s="3">
        <v>40513.400694444397</v>
      </c>
      <c r="G91" s="4">
        <v>0.85</v>
      </c>
      <c r="H91">
        <v>14688</v>
      </c>
      <c r="I91" t="s">
        <v>55</v>
      </c>
    </row>
    <row r="92" spans="1:9">
      <c r="A92">
        <v>91</v>
      </c>
      <c r="B92">
        <v>536378</v>
      </c>
      <c r="C92" t="s">
        <v>124</v>
      </c>
      <c r="D92" t="s">
        <v>125</v>
      </c>
      <c r="E92">
        <v>12</v>
      </c>
      <c r="F92" s="3">
        <v>40513.400694444397</v>
      </c>
      <c r="G92" s="4">
        <v>3.75</v>
      </c>
      <c r="H92">
        <v>14688</v>
      </c>
      <c r="I92" t="s">
        <v>55</v>
      </c>
    </row>
    <row r="93" spans="1:9">
      <c r="A93">
        <v>92</v>
      </c>
      <c r="B93">
        <v>536378</v>
      </c>
      <c r="C93" t="s">
        <v>126</v>
      </c>
      <c r="D93" t="s">
        <v>127</v>
      </c>
      <c r="E93">
        <v>6</v>
      </c>
      <c r="F93" s="3">
        <v>40513.400694444397</v>
      </c>
      <c r="G93" s="4">
        <v>3.75</v>
      </c>
      <c r="H93">
        <v>14688</v>
      </c>
      <c r="I93" t="s">
        <v>55</v>
      </c>
    </row>
    <row r="94" spans="1:9">
      <c r="A94">
        <v>93</v>
      </c>
      <c r="B94">
        <v>536378</v>
      </c>
      <c r="C94">
        <v>21094</v>
      </c>
      <c r="D94" t="s">
        <v>128</v>
      </c>
      <c r="E94">
        <v>12</v>
      </c>
      <c r="F94" s="3">
        <v>40513.400694444397</v>
      </c>
      <c r="G94" s="4">
        <v>0.85</v>
      </c>
      <c r="H94">
        <v>14688</v>
      </c>
      <c r="I94" t="s">
        <v>55</v>
      </c>
    </row>
    <row r="95" spans="1:9">
      <c r="A95">
        <v>94</v>
      </c>
      <c r="B95">
        <v>536378</v>
      </c>
      <c r="C95">
        <v>20725</v>
      </c>
      <c r="D95" t="s">
        <v>129</v>
      </c>
      <c r="E95">
        <v>10</v>
      </c>
      <c r="F95" s="3">
        <v>40513.400694444397</v>
      </c>
      <c r="G95" s="4">
        <v>1.65</v>
      </c>
      <c r="H95">
        <v>14688</v>
      </c>
      <c r="I95" t="s">
        <v>55</v>
      </c>
    </row>
    <row r="96" spans="1:9">
      <c r="A96">
        <v>95</v>
      </c>
      <c r="B96">
        <v>536378</v>
      </c>
      <c r="C96">
        <v>21559</v>
      </c>
      <c r="D96" t="s">
        <v>130</v>
      </c>
      <c r="E96">
        <v>6</v>
      </c>
      <c r="F96" s="3">
        <v>40513.400694444397</v>
      </c>
      <c r="G96" s="4">
        <v>2.5499999999999998</v>
      </c>
      <c r="H96">
        <v>14688</v>
      </c>
      <c r="I96" t="s">
        <v>55</v>
      </c>
    </row>
    <row r="97" spans="1:9">
      <c r="A97">
        <v>96</v>
      </c>
      <c r="B97">
        <v>536378</v>
      </c>
      <c r="C97">
        <v>22352</v>
      </c>
      <c r="D97" t="s">
        <v>131</v>
      </c>
      <c r="E97">
        <v>6</v>
      </c>
      <c r="F97" s="3">
        <v>40513.400694444397</v>
      </c>
      <c r="G97" s="4">
        <v>2.5499999999999998</v>
      </c>
      <c r="H97">
        <v>14688</v>
      </c>
      <c r="I97" t="s">
        <v>55</v>
      </c>
    </row>
    <row r="98" spans="1:9">
      <c r="A98">
        <v>97</v>
      </c>
      <c r="B98">
        <v>536378</v>
      </c>
      <c r="C98">
        <v>21212</v>
      </c>
      <c r="D98" t="s">
        <v>132</v>
      </c>
      <c r="E98">
        <v>120</v>
      </c>
      <c r="F98" s="3">
        <v>40513.400694444397</v>
      </c>
      <c r="G98" s="4">
        <v>0.42</v>
      </c>
      <c r="H98">
        <v>14688</v>
      </c>
      <c r="I98" t="s">
        <v>55</v>
      </c>
    </row>
    <row r="99" spans="1:9">
      <c r="A99">
        <v>98</v>
      </c>
      <c r="B99">
        <v>536378</v>
      </c>
      <c r="C99">
        <v>21975</v>
      </c>
      <c r="D99" t="s">
        <v>133</v>
      </c>
      <c r="E99">
        <v>24</v>
      </c>
      <c r="F99" s="3">
        <v>40513.400694444397</v>
      </c>
      <c r="G99" s="4">
        <v>0.55000000000000004</v>
      </c>
      <c r="H99">
        <v>14688</v>
      </c>
      <c r="I99" t="s">
        <v>55</v>
      </c>
    </row>
    <row r="100" spans="1:9">
      <c r="A100">
        <v>99</v>
      </c>
      <c r="B100">
        <v>536378</v>
      </c>
      <c r="C100">
        <v>21977</v>
      </c>
      <c r="D100" t="s">
        <v>134</v>
      </c>
      <c r="E100">
        <v>24</v>
      </c>
      <c r="F100" s="3">
        <v>40513.400694444397</v>
      </c>
      <c r="G100" s="4">
        <v>0.55000000000000004</v>
      </c>
      <c r="H100">
        <v>14688</v>
      </c>
      <c r="I100" t="s">
        <v>55</v>
      </c>
    </row>
    <row r="101" spans="1:9">
      <c r="A101">
        <v>100</v>
      </c>
      <c r="B101">
        <v>536378</v>
      </c>
      <c r="C101">
        <v>84991</v>
      </c>
      <c r="D101" t="s">
        <v>135</v>
      </c>
      <c r="E101">
        <v>24</v>
      </c>
      <c r="F101" s="3">
        <v>40513.400694444397</v>
      </c>
      <c r="G101" s="4">
        <v>0.55000000000000004</v>
      </c>
      <c r="H101">
        <v>14688</v>
      </c>
      <c r="I101" t="s">
        <v>55</v>
      </c>
    </row>
    <row r="102" spans="1:9">
      <c r="A102">
        <v>101</v>
      </c>
      <c r="B102">
        <v>536378</v>
      </c>
      <c r="C102" t="s">
        <v>136</v>
      </c>
      <c r="D102" t="s">
        <v>137</v>
      </c>
      <c r="E102">
        <v>6</v>
      </c>
      <c r="F102" s="3">
        <v>40513.400694444397</v>
      </c>
      <c r="G102" s="4">
        <v>2.95</v>
      </c>
      <c r="H102">
        <v>14688</v>
      </c>
      <c r="I102" t="s">
        <v>55</v>
      </c>
    </row>
    <row r="103" spans="1:9">
      <c r="A103">
        <v>102</v>
      </c>
      <c r="B103">
        <v>536378</v>
      </c>
      <c r="C103" t="s">
        <v>138</v>
      </c>
      <c r="D103" t="s">
        <v>139</v>
      </c>
      <c r="E103">
        <v>48</v>
      </c>
      <c r="F103" s="3">
        <v>40513.400694444397</v>
      </c>
      <c r="G103" s="4">
        <v>1.25</v>
      </c>
      <c r="H103">
        <v>14688</v>
      </c>
      <c r="I103" t="s">
        <v>55</v>
      </c>
    </row>
    <row r="104" spans="1:9">
      <c r="A104">
        <v>103</v>
      </c>
      <c r="B104">
        <v>536378</v>
      </c>
      <c r="C104" t="s">
        <v>140</v>
      </c>
      <c r="D104" t="s">
        <v>141</v>
      </c>
      <c r="E104">
        <v>96</v>
      </c>
      <c r="F104" s="3">
        <v>40513.400694444397</v>
      </c>
      <c r="G104" s="4">
        <v>0.38</v>
      </c>
      <c r="H104">
        <v>14688</v>
      </c>
      <c r="I104" t="s">
        <v>55</v>
      </c>
    </row>
    <row r="105" spans="1:9">
      <c r="A105">
        <v>104</v>
      </c>
      <c r="B105">
        <v>536378</v>
      </c>
      <c r="C105">
        <v>21931</v>
      </c>
      <c r="D105" t="s">
        <v>142</v>
      </c>
      <c r="E105">
        <v>10</v>
      </c>
      <c r="F105" s="3">
        <v>40513.400694444397</v>
      </c>
      <c r="G105" s="4">
        <v>1.95</v>
      </c>
      <c r="H105">
        <v>14688</v>
      </c>
      <c r="I105" t="s">
        <v>55</v>
      </c>
    </row>
    <row r="106" spans="1:9">
      <c r="A106">
        <v>105</v>
      </c>
      <c r="B106">
        <v>536378</v>
      </c>
      <c r="C106">
        <v>21929</v>
      </c>
      <c r="D106" t="s">
        <v>143</v>
      </c>
      <c r="E106">
        <v>10</v>
      </c>
      <c r="F106" s="3">
        <v>40513.400694444397</v>
      </c>
      <c r="G106" s="4">
        <v>1.95</v>
      </c>
      <c r="H106">
        <v>14688</v>
      </c>
      <c r="I106" t="s">
        <v>55</v>
      </c>
    </row>
    <row r="107" spans="1:9">
      <c r="A107">
        <v>106</v>
      </c>
      <c r="B107">
        <v>536380</v>
      </c>
      <c r="C107">
        <v>22961</v>
      </c>
      <c r="D107" t="s">
        <v>144</v>
      </c>
      <c r="E107">
        <v>24</v>
      </c>
      <c r="F107" s="3">
        <v>40513.403472222199</v>
      </c>
      <c r="G107" s="4">
        <v>1.45</v>
      </c>
      <c r="H107">
        <v>17809</v>
      </c>
      <c r="I107" t="s">
        <v>55</v>
      </c>
    </row>
    <row r="108" spans="1:9">
      <c r="A108">
        <v>107</v>
      </c>
      <c r="B108">
        <v>536381</v>
      </c>
      <c r="C108">
        <v>22139</v>
      </c>
      <c r="D108" t="s">
        <v>145</v>
      </c>
      <c r="E108">
        <v>23</v>
      </c>
      <c r="F108" s="3">
        <v>40513.403472222199</v>
      </c>
      <c r="G108" s="4">
        <v>4.25</v>
      </c>
      <c r="H108">
        <v>15311</v>
      </c>
      <c r="I108" t="s">
        <v>55</v>
      </c>
    </row>
    <row r="109" spans="1:9">
      <c r="A109">
        <v>108</v>
      </c>
      <c r="B109">
        <v>536381</v>
      </c>
      <c r="C109">
        <v>84854</v>
      </c>
      <c r="D109" t="s">
        <v>146</v>
      </c>
      <c r="E109">
        <v>5</v>
      </c>
      <c r="F109" s="3">
        <v>40513.403472222199</v>
      </c>
      <c r="G109" s="4">
        <v>4.95</v>
      </c>
      <c r="H109">
        <v>15311</v>
      </c>
      <c r="I109" t="s">
        <v>55</v>
      </c>
    </row>
    <row r="110" spans="1:9">
      <c r="A110">
        <v>109</v>
      </c>
      <c r="B110">
        <v>536381</v>
      </c>
      <c r="C110">
        <v>22411</v>
      </c>
      <c r="D110" t="s">
        <v>147</v>
      </c>
      <c r="E110">
        <v>10</v>
      </c>
      <c r="F110" s="3">
        <v>40513.403472222199</v>
      </c>
      <c r="G110" s="4">
        <v>1.95</v>
      </c>
      <c r="H110">
        <v>15311</v>
      </c>
      <c r="I110" t="s">
        <v>55</v>
      </c>
    </row>
    <row r="111" spans="1:9">
      <c r="A111">
        <v>110</v>
      </c>
      <c r="B111">
        <v>536381</v>
      </c>
      <c r="C111">
        <v>82567</v>
      </c>
      <c r="D111" t="s">
        <v>148</v>
      </c>
      <c r="E111">
        <v>2</v>
      </c>
      <c r="F111" s="3">
        <v>40513.403472222199</v>
      </c>
      <c r="G111" s="4">
        <v>2.1</v>
      </c>
      <c r="H111">
        <v>15311</v>
      </c>
      <c r="I111" t="s">
        <v>55</v>
      </c>
    </row>
    <row r="112" spans="1:9">
      <c r="A112">
        <v>111</v>
      </c>
      <c r="B112">
        <v>536381</v>
      </c>
      <c r="C112">
        <v>21672</v>
      </c>
      <c r="D112" t="s">
        <v>149</v>
      </c>
      <c r="E112">
        <v>6</v>
      </c>
      <c r="F112" s="3">
        <v>40513.403472222199</v>
      </c>
      <c r="G112" s="4">
        <v>1.25</v>
      </c>
      <c r="H112">
        <v>15311</v>
      </c>
      <c r="I112" t="s">
        <v>55</v>
      </c>
    </row>
    <row r="113" spans="1:9">
      <c r="A113">
        <v>112</v>
      </c>
      <c r="B113">
        <v>536381</v>
      </c>
      <c r="C113">
        <v>22774</v>
      </c>
      <c r="D113" t="s">
        <v>150</v>
      </c>
      <c r="E113">
        <v>24</v>
      </c>
      <c r="F113" s="3">
        <v>40513.403472222199</v>
      </c>
      <c r="G113" s="4">
        <v>1.25</v>
      </c>
      <c r="H113">
        <v>15311</v>
      </c>
      <c r="I113" t="s">
        <v>55</v>
      </c>
    </row>
    <row r="114" spans="1:9">
      <c r="A114">
        <v>113</v>
      </c>
      <c r="B114">
        <v>536381</v>
      </c>
      <c r="C114">
        <v>22771</v>
      </c>
      <c r="D114" t="s">
        <v>151</v>
      </c>
      <c r="E114">
        <v>24</v>
      </c>
      <c r="F114" s="3">
        <v>40513.403472222199</v>
      </c>
      <c r="G114" s="4">
        <v>1.25</v>
      </c>
      <c r="H114">
        <v>15311</v>
      </c>
      <c r="I114" t="s">
        <v>55</v>
      </c>
    </row>
    <row r="115" spans="1:9">
      <c r="A115">
        <v>114</v>
      </c>
      <c r="B115">
        <v>536381</v>
      </c>
      <c r="C115">
        <v>71270</v>
      </c>
      <c r="D115" t="s">
        <v>152</v>
      </c>
      <c r="E115">
        <v>1</v>
      </c>
      <c r="F115" s="3">
        <v>40513.403472222199</v>
      </c>
      <c r="G115" s="4">
        <v>1.25</v>
      </c>
      <c r="H115">
        <v>15311</v>
      </c>
      <c r="I115" t="s">
        <v>55</v>
      </c>
    </row>
    <row r="116" spans="1:9">
      <c r="A116">
        <v>115</v>
      </c>
      <c r="B116">
        <v>536381</v>
      </c>
      <c r="C116">
        <v>22262</v>
      </c>
      <c r="D116" t="s">
        <v>153</v>
      </c>
      <c r="E116">
        <v>1</v>
      </c>
      <c r="F116" s="3">
        <v>40513.403472222199</v>
      </c>
      <c r="G116" s="4">
        <v>0.85</v>
      </c>
      <c r="H116">
        <v>15311</v>
      </c>
      <c r="I116" t="s">
        <v>55</v>
      </c>
    </row>
    <row r="117" spans="1:9">
      <c r="A117">
        <v>116</v>
      </c>
      <c r="B117">
        <v>536381</v>
      </c>
      <c r="C117">
        <v>22637</v>
      </c>
      <c r="D117" t="s">
        <v>154</v>
      </c>
      <c r="E117">
        <v>1</v>
      </c>
      <c r="F117" s="3">
        <v>40513.403472222199</v>
      </c>
      <c r="G117" s="4">
        <v>2.5499999999999998</v>
      </c>
      <c r="H117">
        <v>15311</v>
      </c>
      <c r="I117" t="s">
        <v>55</v>
      </c>
    </row>
    <row r="118" spans="1:9">
      <c r="A118">
        <v>117</v>
      </c>
      <c r="B118">
        <v>536381</v>
      </c>
      <c r="C118">
        <v>21934</v>
      </c>
      <c r="D118" t="s">
        <v>155</v>
      </c>
      <c r="E118">
        <v>10</v>
      </c>
      <c r="F118" s="3">
        <v>40513.403472222199</v>
      </c>
      <c r="G118" s="4">
        <v>1.65</v>
      </c>
      <c r="H118">
        <v>15311</v>
      </c>
      <c r="I118" t="s">
        <v>55</v>
      </c>
    </row>
    <row r="119" spans="1:9">
      <c r="A119">
        <v>118</v>
      </c>
      <c r="B119">
        <v>536381</v>
      </c>
      <c r="C119">
        <v>21169</v>
      </c>
      <c r="D119" t="s">
        <v>156</v>
      </c>
      <c r="E119">
        <v>3</v>
      </c>
      <c r="F119" s="3">
        <v>40513.403472222199</v>
      </c>
      <c r="G119" s="4">
        <v>1.69</v>
      </c>
      <c r="H119">
        <v>15311</v>
      </c>
      <c r="I119" t="s">
        <v>55</v>
      </c>
    </row>
    <row r="120" spans="1:9">
      <c r="A120">
        <v>119</v>
      </c>
      <c r="B120">
        <v>536381</v>
      </c>
      <c r="C120">
        <v>21166</v>
      </c>
      <c r="D120" t="s">
        <v>157</v>
      </c>
      <c r="E120">
        <v>1</v>
      </c>
      <c r="F120" s="3">
        <v>40513.403472222199</v>
      </c>
      <c r="G120" s="4">
        <v>1.95</v>
      </c>
      <c r="H120">
        <v>15311</v>
      </c>
      <c r="I120" t="s">
        <v>55</v>
      </c>
    </row>
    <row r="121" spans="1:9">
      <c r="A121">
        <v>120</v>
      </c>
      <c r="B121">
        <v>536381</v>
      </c>
      <c r="C121">
        <v>21175</v>
      </c>
      <c r="D121" t="s">
        <v>158</v>
      </c>
      <c r="E121">
        <v>2</v>
      </c>
      <c r="F121" s="3">
        <v>40513.403472222199</v>
      </c>
      <c r="G121" s="4">
        <v>2.1</v>
      </c>
      <c r="H121">
        <v>15311</v>
      </c>
      <c r="I121" t="s">
        <v>55</v>
      </c>
    </row>
    <row r="122" spans="1:9">
      <c r="A122">
        <v>121</v>
      </c>
      <c r="B122">
        <v>536381</v>
      </c>
      <c r="C122" t="s">
        <v>159</v>
      </c>
      <c r="D122" t="s">
        <v>160</v>
      </c>
      <c r="E122">
        <v>1</v>
      </c>
      <c r="F122" s="3">
        <v>40513.403472222199</v>
      </c>
      <c r="G122" s="4">
        <v>2.95</v>
      </c>
      <c r="H122">
        <v>15311</v>
      </c>
      <c r="I122" t="s">
        <v>55</v>
      </c>
    </row>
    <row r="123" spans="1:9">
      <c r="A123">
        <v>122</v>
      </c>
      <c r="B123">
        <v>536381</v>
      </c>
      <c r="C123" t="s">
        <v>161</v>
      </c>
      <c r="D123" t="s">
        <v>162</v>
      </c>
      <c r="E123">
        <v>1</v>
      </c>
      <c r="F123" s="3">
        <v>40513.403472222199</v>
      </c>
      <c r="G123" s="4">
        <v>2.95</v>
      </c>
      <c r="H123">
        <v>15311</v>
      </c>
      <c r="I123" t="s">
        <v>55</v>
      </c>
    </row>
    <row r="124" spans="1:9">
      <c r="A124">
        <v>123</v>
      </c>
      <c r="B124">
        <v>536381</v>
      </c>
      <c r="C124">
        <v>22086</v>
      </c>
      <c r="D124" t="s">
        <v>105</v>
      </c>
      <c r="E124">
        <v>4</v>
      </c>
      <c r="F124" s="3">
        <v>40513.403472222199</v>
      </c>
      <c r="G124" s="4">
        <v>2.95</v>
      </c>
      <c r="H124">
        <v>15311</v>
      </c>
      <c r="I124" t="s">
        <v>55</v>
      </c>
    </row>
    <row r="125" spans="1:9">
      <c r="A125">
        <v>124</v>
      </c>
      <c r="B125">
        <v>536381</v>
      </c>
      <c r="C125">
        <v>22083</v>
      </c>
      <c r="D125" t="s">
        <v>163</v>
      </c>
      <c r="E125">
        <v>1</v>
      </c>
      <c r="F125" s="3">
        <v>40513.403472222199</v>
      </c>
      <c r="G125" s="4">
        <v>2.95</v>
      </c>
      <c r="H125">
        <v>15311</v>
      </c>
      <c r="I125" t="s">
        <v>55</v>
      </c>
    </row>
    <row r="126" spans="1:9">
      <c r="A126">
        <v>125</v>
      </c>
      <c r="B126">
        <v>536381</v>
      </c>
      <c r="C126" t="s">
        <v>164</v>
      </c>
      <c r="D126" t="s">
        <v>165</v>
      </c>
      <c r="E126">
        <v>6</v>
      </c>
      <c r="F126" s="3">
        <v>40513.403472222199</v>
      </c>
      <c r="G126" s="4">
        <v>0.85</v>
      </c>
      <c r="H126">
        <v>15311</v>
      </c>
      <c r="I126" t="s">
        <v>55</v>
      </c>
    </row>
    <row r="127" spans="1:9">
      <c r="A127">
        <v>126</v>
      </c>
      <c r="B127">
        <v>536381</v>
      </c>
      <c r="C127">
        <v>71270</v>
      </c>
      <c r="D127" t="s">
        <v>152</v>
      </c>
      <c r="E127">
        <v>3</v>
      </c>
      <c r="F127" s="3">
        <v>40513.403472222199</v>
      </c>
      <c r="G127" s="4">
        <v>1.25</v>
      </c>
      <c r="H127">
        <v>15311</v>
      </c>
      <c r="I127" t="s">
        <v>55</v>
      </c>
    </row>
    <row r="128" spans="1:9">
      <c r="A128">
        <v>127</v>
      </c>
      <c r="B128">
        <v>536381</v>
      </c>
      <c r="C128">
        <v>47580</v>
      </c>
      <c r="D128" t="s">
        <v>166</v>
      </c>
      <c r="E128">
        <v>2</v>
      </c>
      <c r="F128" s="3">
        <v>40513.403472222199</v>
      </c>
      <c r="G128" s="4">
        <v>2.5499999999999998</v>
      </c>
      <c r="H128">
        <v>15311</v>
      </c>
      <c r="I128" t="s">
        <v>55</v>
      </c>
    </row>
    <row r="129" spans="1:9">
      <c r="A129">
        <v>128</v>
      </c>
      <c r="B129">
        <v>536381</v>
      </c>
      <c r="C129">
        <v>22261</v>
      </c>
      <c r="D129" t="s">
        <v>167</v>
      </c>
      <c r="E129">
        <v>1</v>
      </c>
      <c r="F129" s="3">
        <v>40513.403472222199</v>
      </c>
      <c r="G129" s="4">
        <v>0.85</v>
      </c>
      <c r="H129">
        <v>15311</v>
      </c>
      <c r="I129" t="s">
        <v>55</v>
      </c>
    </row>
    <row r="130" spans="1:9">
      <c r="A130">
        <v>129</v>
      </c>
      <c r="B130">
        <v>536381</v>
      </c>
      <c r="C130">
        <v>84832</v>
      </c>
      <c r="D130" t="s">
        <v>168</v>
      </c>
      <c r="E130">
        <v>1</v>
      </c>
      <c r="F130" s="3">
        <v>40513.403472222199</v>
      </c>
      <c r="G130" s="4">
        <v>0.85</v>
      </c>
      <c r="H130">
        <v>15311</v>
      </c>
      <c r="I130" t="s">
        <v>55</v>
      </c>
    </row>
    <row r="131" spans="1:9">
      <c r="A131">
        <v>130</v>
      </c>
      <c r="B131">
        <v>536381</v>
      </c>
      <c r="C131">
        <v>22644</v>
      </c>
      <c r="D131" t="s">
        <v>169</v>
      </c>
      <c r="E131">
        <v>1</v>
      </c>
      <c r="F131" s="3">
        <v>40513.403472222199</v>
      </c>
      <c r="G131" s="4">
        <v>1.45</v>
      </c>
      <c r="H131">
        <v>15311</v>
      </c>
      <c r="I131" t="s">
        <v>55</v>
      </c>
    </row>
    <row r="132" spans="1:9">
      <c r="A132">
        <v>131</v>
      </c>
      <c r="B132">
        <v>536381</v>
      </c>
      <c r="C132">
        <v>21533</v>
      </c>
      <c r="D132" t="s">
        <v>170</v>
      </c>
      <c r="E132">
        <v>1</v>
      </c>
      <c r="F132" s="3">
        <v>40513.403472222199</v>
      </c>
      <c r="G132" s="4">
        <v>4.95</v>
      </c>
      <c r="H132">
        <v>15311</v>
      </c>
      <c r="I132" t="s">
        <v>55</v>
      </c>
    </row>
    <row r="133" spans="1:9">
      <c r="A133">
        <v>132</v>
      </c>
      <c r="B133">
        <v>536381</v>
      </c>
      <c r="C133">
        <v>21557</v>
      </c>
      <c r="D133" t="s">
        <v>171</v>
      </c>
      <c r="E133">
        <v>2</v>
      </c>
      <c r="F133" s="3">
        <v>40513.403472222199</v>
      </c>
      <c r="G133" s="4">
        <v>2.95</v>
      </c>
      <c r="H133">
        <v>15311</v>
      </c>
      <c r="I133" t="s">
        <v>55</v>
      </c>
    </row>
    <row r="134" spans="1:9">
      <c r="A134">
        <v>133</v>
      </c>
      <c r="B134">
        <v>536381</v>
      </c>
      <c r="C134" t="s">
        <v>172</v>
      </c>
      <c r="D134" t="s">
        <v>173</v>
      </c>
      <c r="E134">
        <v>2</v>
      </c>
      <c r="F134" s="3">
        <v>40513.403472222199</v>
      </c>
      <c r="G134" s="4">
        <v>5.95</v>
      </c>
      <c r="H134">
        <v>15311</v>
      </c>
      <c r="I134" t="s">
        <v>55</v>
      </c>
    </row>
    <row r="135" spans="1:9">
      <c r="A135">
        <v>134</v>
      </c>
      <c r="B135">
        <v>536381</v>
      </c>
      <c r="C135" t="s">
        <v>174</v>
      </c>
      <c r="D135" t="s">
        <v>175</v>
      </c>
      <c r="E135">
        <v>2</v>
      </c>
      <c r="F135" s="3">
        <v>40513.403472222199</v>
      </c>
      <c r="G135" s="4">
        <v>5.95</v>
      </c>
      <c r="H135">
        <v>15311</v>
      </c>
      <c r="I135" t="s">
        <v>55</v>
      </c>
    </row>
    <row r="136" spans="1:9">
      <c r="A136">
        <v>135</v>
      </c>
      <c r="B136">
        <v>536381</v>
      </c>
      <c r="C136">
        <v>22646</v>
      </c>
      <c r="D136" t="s">
        <v>176</v>
      </c>
      <c r="E136">
        <v>4</v>
      </c>
      <c r="F136" s="3">
        <v>40513.403472222199</v>
      </c>
      <c r="G136" s="4">
        <v>1.45</v>
      </c>
      <c r="H136">
        <v>15311</v>
      </c>
      <c r="I136" t="s">
        <v>55</v>
      </c>
    </row>
    <row r="137" spans="1:9">
      <c r="A137">
        <v>136</v>
      </c>
      <c r="B137">
        <v>536381</v>
      </c>
      <c r="C137">
        <v>22176</v>
      </c>
      <c r="D137" t="s">
        <v>177</v>
      </c>
      <c r="E137">
        <v>1</v>
      </c>
      <c r="F137" s="3">
        <v>40513.403472222199</v>
      </c>
      <c r="G137" s="4">
        <v>2.95</v>
      </c>
      <c r="H137">
        <v>15311</v>
      </c>
      <c r="I137" t="s">
        <v>55</v>
      </c>
    </row>
    <row r="138" spans="1:9">
      <c r="A138">
        <v>137</v>
      </c>
      <c r="B138">
        <v>536381</v>
      </c>
      <c r="C138">
        <v>22438</v>
      </c>
      <c r="D138" t="s">
        <v>178</v>
      </c>
      <c r="E138">
        <v>1</v>
      </c>
      <c r="F138" s="3">
        <v>40513.403472222199</v>
      </c>
      <c r="G138" s="4">
        <v>1.95</v>
      </c>
      <c r="H138">
        <v>15311</v>
      </c>
      <c r="I138" t="s">
        <v>55</v>
      </c>
    </row>
    <row r="139" spans="1:9">
      <c r="A139">
        <v>138</v>
      </c>
      <c r="B139">
        <v>536381</v>
      </c>
      <c r="C139">
        <v>21731</v>
      </c>
      <c r="D139" t="s">
        <v>97</v>
      </c>
      <c r="E139">
        <v>2</v>
      </c>
      <c r="F139" s="3">
        <v>40513.403472222199</v>
      </c>
      <c r="G139" s="4">
        <v>1.65</v>
      </c>
      <c r="H139">
        <v>15311</v>
      </c>
      <c r="I139" t="s">
        <v>55</v>
      </c>
    </row>
    <row r="140" spans="1:9">
      <c r="A140">
        <v>139</v>
      </c>
      <c r="B140">
        <v>536381</v>
      </c>
      <c r="C140">
        <v>22778</v>
      </c>
      <c r="D140" t="s">
        <v>179</v>
      </c>
      <c r="E140">
        <v>3</v>
      </c>
      <c r="F140" s="3">
        <v>40513.403472222199</v>
      </c>
      <c r="G140" s="4">
        <v>3.95</v>
      </c>
      <c r="H140">
        <v>15311</v>
      </c>
      <c r="I140" t="s">
        <v>55</v>
      </c>
    </row>
    <row r="141" spans="1:9">
      <c r="A141">
        <v>140</v>
      </c>
      <c r="B141">
        <v>536381</v>
      </c>
      <c r="C141">
        <v>22719</v>
      </c>
      <c r="D141" t="s">
        <v>180</v>
      </c>
      <c r="E141">
        <v>36</v>
      </c>
      <c r="F141" s="3">
        <v>40513.403472222199</v>
      </c>
      <c r="G141" s="4">
        <v>1.06</v>
      </c>
      <c r="H141">
        <v>15311</v>
      </c>
      <c r="I141" t="s">
        <v>55</v>
      </c>
    </row>
    <row r="142" spans="1:9">
      <c r="A142">
        <v>141</v>
      </c>
      <c r="B142">
        <v>536381</v>
      </c>
      <c r="C142">
        <v>21523</v>
      </c>
      <c r="D142" t="s">
        <v>181</v>
      </c>
      <c r="E142">
        <v>10</v>
      </c>
      <c r="F142" s="3">
        <v>40513.403472222199</v>
      </c>
      <c r="G142" s="4">
        <v>6.75</v>
      </c>
      <c r="H142">
        <v>15311</v>
      </c>
      <c r="I142" t="s">
        <v>55</v>
      </c>
    </row>
    <row r="143" spans="1:9">
      <c r="A143">
        <v>142</v>
      </c>
      <c r="B143" t="s">
        <v>182</v>
      </c>
      <c r="C143" t="s">
        <v>183</v>
      </c>
      <c r="D143" t="s">
        <v>184</v>
      </c>
      <c r="E143">
        <v>-1</v>
      </c>
      <c r="F143" s="3">
        <v>40513.403472222199</v>
      </c>
      <c r="G143" s="4">
        <v>27.5</v>
      </c>
      <c r="H143">
        <v>14527</v>
      </c>
      <c r="I143" t="s">
        <v>55</v>
      </c>
    </row>
    <row r="144" spans="1:9">
      <c r="A144">
        <v>143</v>
      </c>
      <c r="B144">
        <v>536382</v>
      </c>
      <c r="C144">
        <v>10002</v>
      </c>
      <c r="D144" t="s">
        <v>89</v>
      </c>
      <c r="E144">
        <v>12</v>
      </c>
      <c r="F144" s="3">
        <v>40513.40625</v>
      </c>
      <c r="G144" s="4">
        <v>0.85</v>
      </c>
      <c r="H144">
        <v>16098</v>
      </c>
      <c r="I144" t="s">
        <v>55</v>
      </c>
    </row>
    <row r="145" spans="1:9">
      <c r="A145">
        <v>144</v>
      </c>
      <c r="B145">
        <v>536382</v>
      </c>
      <c r="C145">
        <v>21912</v>
      </c>
      <c r="D145" t="s">
        <v>185</v>
      </c>
      <c r="E145">
        <v>8</v>
      </c>
      <c r="F145" s="3">
        <v>40513.40625</v>
      </c>
      <c r="G145" s="4">
        <v>3.75</v>
      </c>
      <c r="H145">
        <v>16098</v>
      </c>
      <c r="I145" t="s">
        <v>55</v>
      </c>
    </row>
    <row r="146" spans="1:9">
      <c r="A146">
        <v>145</v>
      </c>
      <c r="B146">
        <v>536382</v>
      </c>
      <c r="C146">
        <v>21832</v>
      </c>
      <c r="D146" t="s">
        <v>186</v>
      </c>
      <c r="E146">
        <v>12</v>
      </c>
      <c r="F146" s="3">
        <v>40513.40625</v>
      </c>
      <c r="G146" s="4">
        <v>1.65</v>
      </c>
      <c r="H146">
        <v>16098</v>
      </c>
      <c r="I146" t="s">
        <v>55</v>
      </c>
    </row>
    <row r="147" spans="1:9">
      <c r="A147">
        <v>146</v>
      </c>
      <c r="B147">
        <v>536382</v>
      </c>
      <c r="C147">
        <v>22411</v>
      </c>
      <c r="D147" t="s">
        <v>147</v>
      </c>
      <c r="E147">
        <v>10</v>
      </c>
      <c r="F147" s="3">
        <v>40513.40625</v>
      </c>
      <c r="G147" s="4">
        <v>1.95</v>
      </c>
      <c r="H147">
        <v>16098</v>
      </c>
      <c r="I147" t="s">
        <v>55</v>
      </c>
    </row>
    <row r="148" spans="1:9">
      <c r="A148">
        <v>147</v>
      </c>
      <c r="B148">
        <v>536382</v>
      </c>
      <c r="C148">
        <v>22379</v>
      </c>
      <c r="D148" t="s">
        <v>187</v>
      </c>
      <c r="E148">
        <v>10</v>
      </c>
      <c r="F148" s="3">
        <v>40513.40625</v>
      </c>
      <c r="G148" s="4">
        <v>2.1</v>
      </c>
      <c r="H148">
        <v>16098</v>
      </c>
      <c r="I148" t="s">
        <v>55</v>
      </c>
    </row>
    <row r="149" spans="1:9">
      <c r="A149">
        <v>148</v>
      </c>
      <c r="B149">
        <v>536382</v>
      </c>
      <c r="C149">
        <v>22381</v>
      </c>
      <c r="D149" t="s">
        <v>188</v>
      </c>
      <c r="E149">
        <v>50</v>
      </c>
      <c r="F149" s="3">
        <v>40513.40625</v>
      </c>
      <c r="G149" s="4">
        <v>1.85</v>
      </c>
      <c r="H149">
        <v>16098</v>
      </c>
      <c r="I149" t="s">
        <v>55</v>
      </c>
    </row>
    <row r="150" spans="1:9">
      <c r="A150">
        <v>149</v>
      </c>
      <c r="B150">
        <v>536382</v>
      </c>
      <c r="C150">
        <v>22798</v>
      </c>
      <c r="D150" t="s">
        <v>189</v>
      </c>
      <c r="E150">
        <v>8</v>
      </c>
      <c r="F150" s="3">
        <v>40513.40625</v>
      </c>
      <c r="G150" s="4">
        <v>2.95</v>
      </c>
      <c r="H150">
        <v>16098</v>
      </c>
      <c r="I150" t="s">
        <v>55</v>
      </c>
    </row>
    <row r="151" spans="1:9">
      <c r="A151">
        <v>150</v>
      </c>
      <c r="B151">
        <v>536382</v>
      </c>
      <c r="C151">
        <v>22726</v>
      </c>
      <c r="D151" t="s">
        <v>86</v>
      </c>
      <c r="E151">
        <v>4</v>
      </c>
      <c r="F151" s="3">
        <v>40513.40625</v>
      </c>
      <c r="G151" s="4">
        <v>3.75</v>
      </c>
      <c r="H151">
        <v>16098</v>
      </c>
      <c r="I151" t="s">
        <v>55</v>
      </c>
    </row>
    <row r="152" spans="1:9">
      <c r="A152">
        <v>151</v>
      </c>
      <c r="B152">
        <v>536382</v>
      </c>
      <c r="C152">
        <v>22926</v>
      </c>
      <c r="D152" t="s">
        <v>190</v>
      </c>
      <c r="E152">
        <v>12</v>
      </c>
      <c r="F152" s="3">
        <v>40513.40625</v>
      </c>
      <c r="G152" s="4">
        <v>5.95</v>
      </c>
      <c r="H152">
        <v>16098</v>
      </c>
      <c r="I152" t="s">
        <v>55</v>
      </c>
    </row>
    <row r="153" spans="1:9">
      <c r="A153">
        <v>152</v>
      </c>
      <c r="B153">
        <v>536382</v>
      </c>
      <c r="C153">
        <v>22839</v>
      </c>
      <c r="D153" t="s">
        <v>191</v>
      </c>
      <c r="E153">
        <v>2</v>
      </c>
      <c r="F153" s="3">
        <v>40513.40625</v>
      </c>
      <c r="G153" s="4">
        <v>14.95</v>
      </c>
      <c r="H153">
        <v>16098</v>
      </c>
      <c r="I153" t="s">
        <v>55</v>
      </c>
    </row>
    <row r="154" spans="1:9">
      <c r="A154">
        <v>153</v>
      </c>
      <c r="B154">
        <v>536382</v>
      </c>
      <c r="C154">
        <v>22838</v>
      </c>
      <c r="D154" t="s">
        <v>192</v>
      </c>
      <c r="E154">
        <v>2</v>
      </c>
      <c r="F154" s="3">
        <v>40513.40625</v>
      </c>
      <c r="G154" s="4">
        <v>14.95</v>
      </c>
      <c r="H154">
        <v>16098</v>
      </c>
      <c r="I154" t="s">
        <v>55</v>
      </c>
    </row>
    <row r="155" spans="1:9">
      <c r="A155">
        <v>154</v>
      </c>
      <c r="B155">
        <v>536382</v>
      </c>
      <c r="C155">
        <v>22783</v>
      </c>
      <c r="D155" t="s">
        <v>193</v>
      </c>
      <c r="E155">
        <v>4</v>
      </c>
      <c r="F155" s="3">
        <v>40513.40625</v>
      </c>
      <c r="G155" s="4">
        <v>16.95</v>
      </c>
      <c r="H155">
        <v>16098</v>
      </c>
      <c r="I155" t="s">
        <v>55</v>
      </c>
    </row>
    <row r="156" spans="1:9">
      <c r="A156">
        <v>155</v>
      </c>
      <c r="B156" t="s">
        <v>194</v>
      </c>
      <c r="C156" t="s">
        <v>195</v>
      </c>
      <c r="D156" t="s">
        <v>196</v>
      </c>
      <c r="E156">
        <v>-1</v>
      </c>
      <c r="F156" s="3">
        <v>40513.409027777801</v>
      </c>
      <c r="G156" s="4">
        <v>4.6500000000000004</v>
      </c>
      <c r="H156">
        <v>15311</v>
      </c>
      <c r="I156" t="s">
        <v>55</v>
      </c>
    </row>
    <row r="157" spans="1:9">
      <c r="A157">
        <v>156</v>
      </c>
      <c r="B157">
        <v>536384</v>
      </c>
      <c r="C157">
        <v>82484</v>
      </c>
      <c r="D157" t="s">
        <v>197</v>
      </c>
      <c r="E157">
        <v>3</v>
      </c>
      <c r="F157" s="3">
        <v>40513.411805555603</v>
      </c>
      <c r="G157" s="4">
        <v>6.45</v>
      </c>
      <c r="H157">
        <v>18074</v>
      </c>
      <c r="I157" t="s">
        <v>55</v>
      </c>
    </row>
    <row r="158" spans="1:9">
      <c r="A158">
        <v>157</v>
      </c>
      <c r="B158">
        <v>536384</v>
      </c>
      <c r="C158">
        <v>84755</v>
      </c>
      <c r="D158" t="s">
        <v>198</v>
      </c>
      <c r="E158">
        <v>48</v>
      </c>
      <c r="F158" s="3">
        <v>40513.411805555603</v>
      </c>
      <c r="G158" s="4">
        <v>0.65</v>
      </c>
      <c r="H158">
        <v>18074</v>
      </c>
      <c r="I158" t="s">
        <v>55</v>
      </c>
    </row>
    <row r="159" spans="1:9">
      <c r="A159">
        <v>158</v>
      </c>
      <c r="B159">
        <v>536384</v>
      </c>
      <c r="C159">
        <v>22464</v>
      </c>
      <c r="D159" t="s">
        <v>199</v>
      </c>
      <c r="E159">
        <v>12</v>
      </c>
      <c r="F159" s="3">
        <v>40513.411805555603</v>
      </c>
      <c r="G159" s="4">
        <v>1.65</v>
      </c>
      <c r="H159">
        <v>18074</v>
      </c>
      <c r="I159" t="s">
        <v>55</v>
      </c>
    </row>
    <row r="160" spans="1:9">
      <c r="A160">
        <v>159</v>
      </c>
      <c r="B160">
        <v>536384</v>
      </c>
      <c r="C160">
        <v>21324</v>
      </c>
      <c r="D160" t="s">
        <v>200</v>
      </c>
      <c r="E160">
        <v>6</v>
      </c>
      <c r="F160" s="3">
        <v>40513.411805555603</v>
      </c>
      <c r="G160" s="4">
        <v>2.95</v>
      </c>
      <c r="H160">
        <v>18074</v>
      </c>
      <c r="I160" t="s">
        <v>55</v>
      </c>
    </row>
    <row r="161" spans="1:9">
      <c r="A161">
        <v>160</v>
      </c>
      <c r="B161">
        <v>536384</v>
      </c>
      <c r="C161">
        <v>22457</v>
      </c>
      <c r="D161" t="s">
        <v>201</v>
      </c>
      <c r="E161">
        <v>12</v>
      </c>
      <c r="F161" s="3">
        <v>40513.411805555603</v>
      </c>
      <c r="G161" s="4">
        <v>2.95</v>
      </c>
      <c r="H161">
        <v>18074</v>
      </c>
      <c r="I161" t="s">
        <v>55</v>
      </c>
    </row>
    <row r="162" spans="1:9">
      <c r="A162">
        <v>161</v>
      </c>
      <c r="B162">
        <v>536384</v>
      </c>
      <c r="C162">
        <v>22469</v>
      </c>
      <c r="D162" t="s">
        <v>202</v>
      </c>
      <c r="E162">
        <v>40</v>
      </c>
      <c r="F162" s="3">
        <v>40513.411805555603</v>
      </c>
      <c r="G162" s="4">
        <v>1.45</v>
      </c>
      <c r="H162">
        <v>18074</v>
      </c>
      <c r="I162" t="s">
        <v>55</v>
      </c>
    </row>
    <row r="163" spans="1:9">
      <c r="A163">
        <v>162</v>
      </c>
      <c r="B163">
        <v>536384</v>
      </c>
      <c r="C163">
        <v>22470</v>
      </c>
      <c r="D163" t="s">
        <v>203</v>
      </c>
      <c r="E163">
        <v>40</v>
      </c>
      <c r="F163" s="3">
        <v>40513.411805555603</v>
      </c>
      <c r="G163" s="4">
        <v>2.5499999999999998</v>
      </c>
      <c r="H163">
        <v>18074</v>
      </c>
      <c r="I163" t="s">
        <v>55</v>
      </c>
    </row>
    <row r="164" spans="1:9">
      <c r="A164">
        <v>163</v>
      </c>
      <c r="B164">
        <v>536384</v>
      </c>
      <c r="C164">
        <v>22224</v>
      </c>
      <c r="D164" t="s">
        <v>204</v>
      </c>
      <c r="E164">
        <v>6</v>
      </c>
      <c r="F164" s="3">
        <v>40513.411805555603</v>
      </c>
      <c r="G164" s="4">
        <v>2.95</v>
      </c>
      <c r="H164">
        <v>18074</v>
      </c>
      <c r="I164" t="s">
        <v>55</v>
      </c>
    </row>
    <row r="165" spans="1:9">
      <c r="A165">
        <v>164</v>
      </c>
      <c r="B165">
        <v>536384</v>
      </c>
      <c r="C165">
        <v>21340</v>
      </c>
      <c r="D165" t="s">
        <v>205</v>
      </c>
      <c r="E165">
        <v>2</v>
      </c>
      <c r="F165" s="3">
        <v>40513.411805555603</v>
      </c>
      <c r="G165" s="4">
        <v>12.75</v>
      </c>
      <c r="H165">
        <v>18074</v>
      </c>
      <c r="I165" t="s">
        <v>55</v>
      </c>
    </row>
    <row r="166" spans="1:9">
      <c r="A166">
        <v>165</v>
      </c>
      <c r="B166">
        <v>536384</v>
      </c>
      <c r="C166">
        <v>22189</v>
      </c>
      <c r="D166" t="s">
        <v>206</v>
      </c>
      <c r="E166">
        <v>4</v>
      </c>
      <c r="F166" s="3">
        <v>40513.411805555603</v>
      </c>
      <c r="G166" s="4">
        <v>3.95</v>
      </c>
      <c r="H166">
        <v>18074</v>
      </c>
      <c r="I166" t="s">
        <v>55</v>
      </c>
    </row>
    <row r="167" spans="1:9">
      <c r="A167">
        <v>166</v>
      </c>
      <c r="B167">
        <v>536384</v>
      </c>
      <c r="C167">
        <v>22427</v>
      </c>
      <c r="D167" t="s">
        <v>207</v>
      </c>
      <c r="E167">
        <v>3</v>
      </c>
      <c r="F167" s="3">
        <v>40513.411805555603</v>
      </c>
      <c r="G167" s="4">
        <v>5.95</v>
      </c>
      <c r="H167">
        <v>18074</v>
      </c>
      <c r="I167" t="s">
        <v>55</v>
      </c>
    </row>
    <row r="168" spans="1:9">
      <c r="A168">
        <v>167</v>
      </c>
      <c r="B168">
        <v>536384</v>
      </c>
      <c r="C168">
        <v>22428</v>
      </c>
      <c r="D168" t="s">
        <v>208</v>
      </c>
      <c r="E168">
        <v>6</v>
      </c>
      <c r="F168" s="3">
        <v>40513.411805555603</v>
      </c>
      <c r="G168" s="4">
        <v>6.95</v>
      </c>
      <c r="H168">
        <v>18074</v>
      </c>
      <c r="I168" t="s">
        <v>55</v>
      </c>
    </row>
    <row r="169" spans="1:9">
      <c r="A169">
        <v>168</v>
      </c>
      <c r="B169">
        <v>536384</v>
      </c>
      <c r="C169">
        <v>22424</v>
      </c>
      <c r="D169" t="s">
        <v>209</v>
      </c>
      <c r="E169">
        <v>8</v>
      </c>
      <c r="F169" s="3">
        <v>40513.411805555603</v>
      </c>
      <c r="G169" s="4">
        <v>10.95</v>
      </c>
      <c r="H169">
        <v>18074</v>
      </c>
      <c r="I169" t="s">
        <v>55</v>
      </c>
    </row>
    <row r="170" spans="1:9">
      <c r="A170">
        <v>169</v>
      </c>
      <c r="B170">
        <v>536385</v>
      </c>
      <c r="C170">
        <v>22783</v>
      </c>
      <c r="D170" t="s">
        <v>193</v>
      </c>
      <c r="E170">
        <v>1</v>
      </c>
      <c r="F170" s="3">
        <v>40513.413888888899</v>
      </c>
      <c r="G170" s="4">
        <v>19.95</v>
      </c>
      <c r="H170">
        <v>17420</v>
      </c>
      <c r="I170" t="s">
        <v>55</v>
      </c>
    </row>
    <row r="171" spans="1:9">
      <c r="A171">
        <v>170</v>
      </c>
      <c r="B171">
        <v>536385</v>
      </c>
      <c r="C171">
        <v>22961</v>
      </c>
      <c r="D171" t="s">
        <v>144</v>
      </c>
      <c r="E171">
        <v>12</v>
      </c>
      <c r="F171" s="3">
        <v>40513.413888888899</v>
      </c>
      <c r="G171" s="4">
        <v>1.45</v>
      </c>
      <c r="H171">
        <v>17420</v>
      </c>
      <c r="I171" t="s">
        <v>55</v>
      </c>
    </row>
    <row r="172" spans="1:9">
      <c r="A172">
        <v>171</v>
      </c>
      <c r="B172">
        <v>536385</v>
      </c>
      <c r="C172">
        <v>22960</v>
      </c>
      <c r="D172" t="s">
        <v>67</v>
      </c>
      <c r="E172">
        <v>6</v>
      </c>
      <c r="F172" s="3">
        <v>40513.413888888899</v>
      </c>
      <c r="G172" s="4">
        <v>4.25</v>
      </c>
      <c r="H172">
        <v>17420</v>
      </c>
      <c r="I172" t="s">
        <v>55</v>
      </c>
    </row>
    <row r="173" spans="1:9">
      <c r="A173">
        <v>172</v>
      </c>
      <c r="B173">
        <v>536385</v>
      </c>
      <c r="C173">
        <v>22663</v>
      </c>
      <c r="D173" t="s">
        <v>210</v>
      </c>
      <c r="E173">
        <v>10</v>
      </c>
      <c r="F173" s="3">
        <v>40513.413888888899</v>
      </c>
      <c r="G173" s="4">
        <v>1.95</v>
      </c>
      <c r="H173">
        <v>17420</v>
      </c>
      <c r="I173" t="s">
        <v>55</v>
      </c>
    </row>
    <row r="174" spans="1:9">
      <c r="A174">
        <v>173</v>
      </c>
      <c r="B174">
        <v>536385</v>
      </c>
      <c r="C174" t="s">
        <v>211</v>
      </c>
      <c r="D174" t="s">
        <v>212</v>
      </c>
      <c r="E174">
        <v>12</v>
      </c>
      <c r="F174" s="3">
        <v>40513.413888888899</v>
      </c>
      <c r="G174" s="4">
        <v>1.25</v>
      </c>
      <c r="H174">
        <v>17420</v>
      </c>
      <c r="I174" t="s">
        <v>55</v>
      </c>
    </row>
    <row r="175" spans="1:9">
      <c r="A175">
        <v>174</v>
      </c>
      <c r="B175">
        <v>536385</v>
      </c>
      <c r="C175">
        <v>22168</v>
      </c>
      <c r="D175" t="s">
        <v>213</v>
      </c>
      <c r="E175">
        <v>2</v>
      </c>
      <c r="F175" s="3">
        <v>40513.413888888899</v>
      </c>
      <c r="G175" s="4">
        <v>8.5</v>
      </c>
      <c r="H175">
        <v>17420</v>
      </c>
      <c r="I175" t="s">
        <v>55</v>
      </c>
    </row>
    <row r="176" spans="1:9">
      <c r="A176">
        <v>175</v>
      </c>
      <c r="B176">
        <v>536385</v>
      </c>
      <c r="C176">
        <v>22662</v>
      </c>
      <c r="D176" t="s">
        <v>214</v>
      </c>
      <c r="E176">
        <v>10</v>
      </c>
      <c r="F176" s="3">
        <v>40513.413888888899</v>
      </c>
      <c r="G176" s="4">
        <v>1.65</v>
      </c>
      <c r="H176">
        <v>17420</v>
      </c>
      <c r="I176" t="s">
        <v>55</v>
      </c>
    </row>
    <row r="177" spans="1:9">
      <c r="A177">
        <v>176</v>
      </c>
      <c r="B177">
        <v>536386</v>
      </c>
      <c r="C177">
        <v>84880</v>
      </c>
      <c r="D177" t="s">
        <v>215</v>
      </c>
      <c r="E177">
        <v>36</v>
      </c>
      <c r="F177" s="3">
        <v>40513.414583333302</v>
      </c>
      <c r="G177" s="4">
        <v>4.95</v>
      </c>
      <c r="H177">
        <v>16029</v>
      </c>
      <c r="I177" t="s">
        <v>55</v>
      </c>
    </row>
    <row r="178" spans="1:9">
      <c r="A178">
        <v>177</v>
      </c>
      <c r="B178">
        <v>536386</v>
      </c>
      <c r="C178" t="s">
        <v>120</v>
      </c>
      <c r="D178" t="s">
        <v>121</v>
      </c>
      <c r="E178">
        <v>100</v>
      </c>
      <c r="F178" s="3">
        <v>40513.414583333302</v>
      </c>
      <c r="G178" s="4">
        <v>1.65</v>
      </c>
      <c r="H178">
        <v>16029</v>
      </c>
      <c r="I178" t="s">
        <v>55</v>
      </c>
    </row>
    <row r="179" spans="1:9">
      <c r="A179">
        <v>178</v>
      </c>
      <c r="B179">
        <v>536386</v>
      </c>
      <c r="C179" t="s">
        <v>216</v>
      </c>
      <c r="D179" t="s">
        <v>217</v>
      </c>
      <c r="E179">
        <v>100</v>
      </c>
      <c r="F179" s="3">
        <v>40513.414583333302</v>
      </c>
      <c r="G179" s="4">
        <v>1.65</v>
      </c>
      <c r="H179">
        <v>16029</v>
      </c>
      <c r="I179" t="s">
        <v>55</v>
      </c>
    </row>
    <row r="180" spans="1:9">
      <c r="A180">
        <v>179</v>
      </c>
      <c r="B180">
        <v>536387</v>
      </c>
      <c r="C180">
        <v>79321</v>
      </c>
      <c r="D180" t="s">
        <v>218</v>
      </c>
      <c r="E180">
        <v>192</v>
      </c>
      <c r="F180" s="3">
        <v>40513.4152777778</v>
      </c>
      <c r="G180" s="4">
        <v>3.82</v>
      </c>
      <c r="H180">
        <v>16029</v>
      </c>
      <c r="I180" t="s">
        <v>55</v>
      </c>
    </row>
    <row r="181" spans="1:9">
      <c r="A181">
        <v>180</v>
      </c>
      <c r="B181">
        <v>536387</v>
      </c>
      <c r="C181">
        <v>22780</v>
      </c>
      <c r="D181" t="s">
        <v>219</v>
      </c>
      <c r="E181">
        <v>192</v>
      </c>
      <c r="F181" s="3">
        <v>40513.4152777778</v>
      </c>
      <c r="G181" s="4">
        <v>3.37</v>
      </c>
      <c r="H181">
        <v>16029</v>
      </c>
      <c r="I181" t="s">
        <v>55</v>
      </c>
    </row>
    <row r="182" spans="1:9">
      <c r="A182">
        <v>181</v>
      </c>
      <c r="B182">
        <v>536387</v>
      </c>
      <c r="C182">
        <v>22779</v>
      </c>
      <c r="D182" t="s">
        <v>220</v>
      </c>
      <c r="E182">
        <v>192</v>
      </c>
      <c r="F182" s="3">
        <v>40513.4152777778</v>
      </c>
      <c r="G182" s="4">
        <v>3.37</v>
      </c>
      <c r="H182">
        <v>16029</v>
      </c>
      <c r="I182" t="s">
        <v>55</v>
      </c>
    </row>
    <row r="183" spans="1:9">
      <c r="A183">
        <v>182</v>
      </c>
      <c r="B183">
        <v>536387</v>
      </c>
      <c r="C183">
        <v>22466</v>
      </c>
      <c r="D183" t="s">
        <v>221</v>
      </c>
      <c r="E183">
        <v>432</v>
      </c>
      <c r="F183" s="3">
        <v>40513.4152777778</v>
      </c>
      <c r="G183" s="4">
        <v>1.45</v>
      </c>
      <c r="H183">
        <v>16029</v>
      </c>
      <c r="I183" t="s">
        <v>55</v>
      </c>
    </row>
    <row r="184" spans="1:9">
      <c r="A184">
        <v>183</v>
      </c>
      <c r="B184">
        <v>536387</v>
      </c>
      <c r="C184">
        <v>21731</v>
      </c>
      <c r="D184" t="s">
        <v>97</v>
      </c>
      <c r="E184">
        <v>432</v>
      </c>
      <c r="F184" s="3">
        <v>40513.4152777778</v>
      </c>
      <c r="G184" s="4">
        <v>1.25</v>
      </c>
      <c r="H184">
        <v>16029</v>
      </c>
      <c r="I184" t="s">
        <v>55</v>
      </c>
    </row>
    <row r="185" spans="1:9">
      <c r="A185">
        <v>184</v>
      </c>
      <c r="B185">
        <v>536388</v>
      </c>
      <c r="C185">
        <v>21754</v>
      </c>
      <c r="D185" t="s">
        <v>79</v>
      </c>
      <c r="E185">
        <v>3</v>
      </c>
      <c r="F185" s="3">
        <v>40513.415972222203</v>
      </c>
      <c r="G185" s="4">
        <v>5.95</v>
      </c>
      <c r="H185">
        <v>16250</v>
      </c>
      <c r="I185" t="s">
        <v>55</v>
      </c>
    </row>
    <row r="186" spans="1:9">
      <c r="A186">
        <v>185</v>
      </c>
      <c r="B186">
        <v>536388</v>
      </c>
      <c r="C186">
        <v>21755</v>
      </c>
      <c r="D186" t="s">
        <v>80</v>
      </c>
      <c r="E186">
        <v>3</v>
      </c>
      <c r="F186" s="3">
        <v>40513.415972222203</v>
      </c>
      <c r="G186" s="4">
        <v>5.95</v>
      </c>
      <c r="H186">
        <v>16250</v>
      </c>
      <c r="I186" t="s">
        <v>55</v>
      </c>
    </row>
    <row r="187" spans="1:9">
      <c r="A187">
        <v>186</v>
      </c>
      <c r="B187">
        <v>536388</v>
      </c>
      <c r="C187">
        <v>21523</v>
      </c>
      <c r="D187" t="s">
        <v>181</v>
      </c>
      <c r="E187">
        <v>2</v>
      </c>
      <c r="F187" s="3">
        <v>40513.415972222203</v>
      </c>
      <c r="G187" s="4">
        <v>7.95</v>
      </c>
      <c r="H187">
        <v>16250</v>
      </c>
      <c r="I187" t="s">
        <v>55</v>
      </c>
    </row>
    <row r="188" spans="1:9">
      <c r="A188">
        <v>187</v>
      </c>
      <c r="B188">
        <v>536388</v>
      </c>
      <c r="C188">
        <v>21363</v>
      </c>
      <c r="D188" t="s">
        <v>222</v>
      </c>
      <c r="E188">
        <v>3</v>
      </c>
      <c r="F188" s="3">
        <v>40513.415972222203</v>
      </c>
      <c r="G188" s="4">
        <v>4.95</v>
      </c>
      <c r="H188">
        <v>16250</v>
      </c>
      <c r="I188" t="s">
        <v>55</v>
      </c>
    </row>
    <row r="189" spans="1:9">
      <c r="A189">
        <v>188</v>
      </c>
      <c r="B189">
        <v>536388</v>
      </c>
      <c r="C189">
        <v>21411</v>
      </c>
      <c r="D189" t="s">
        <v>223</v>
      </c>
      <c r="E189">
        <v>3</v>
      </c>
      <c r="F189" s="3">
        <v>40513.415972222203</v>
      </c>
      <c r="G189" s="4">
        <v>4.25</v>
      </c>
      <c r="H189">
        <v>16250</v>
      </c>
      <c r="I189" t="s">
        <v>55</v>
      </c>
    </row>
    <row r="190" spans="1:9">
      <c r="A190">
        <v>189</v>
      </c>
      <c r="B190">
        <v>536388</v>
      </c>
      <c r="C190">
        <v>22318</v>
      </c>
      <c r="D190" t="s">
        <v>224</v>
      </c>
      <c r="E190">
        <v>6</v>
      </c>
      <c r="F190" s="3">
        <v>40513.415972222203</v>
      </c>
      <c r="G190" s="4">
        <v>2.95</v>
      </c>
      <c r="H190">
        <v>16250</v>
      </c>
      <c r="I190" t="s">
        <v>55</v>
      </c>
    </row>
    <row r="191" spans="1:9">
      <c r="A191">
        <v>190</v>
      </c>
      <c r="B191">
        <v>536388</v>
      </c>
      <c r="C191">
        <v>22464</v>
      </c>
      <c r="D191" t="s">
        <v>199</v>
      </c>
      <c r="E191">
        <v>12</v>
      </c>
      <c r="F191" s="3">
        <v>40513.415972222203</v>
      </c>
      <c r="G191" s="4">
        <v>1.65</v>
      </c>
      <c r="H191">
        <v>16250</v>
      </c>
      <c r="I191" t="s">
        <v>55</v>
      </c>
    </row>
    <row r="192" spans="1:9">
      <c r="A192">
        <v>191</v>
      </c>
      <c r="B192">
        <v>536388</v>
      </c>
      <c r="C192">
        <v>22915</v>
      </c>
      <c r="D192" t="s">
        <v>225</v>
      </c>
      <c r="E192">
        <v>12</v>
      </c>
      <c r="F192" s="3">
        <v>40513.415972222203</v>
      </c>
      <c r="G192" s="4">
        <v>0.42</v>
      </c>
      <c r="H192">
        <v>16250</v>
      </c>
      <c r="I192" t="s">
        <v>55</v>
      </c>
    </row>
    <row r="193" spans="1:9">
      <c r="A193">
        <v>192</v>
      </c>
      <c r="B193">
        <v>536388</v>
      </c>
      <c r="C193">
        <v>22922</v>
      </c>
      <c r="D193" t="s">
        <v>226</v>
      </c>
      <c r="E193">
        <v>12</v>
      </c>
      <c r="F193" s="3">
        <v>40513.415972222203</v>
      </c>
      <c r="G193" s="4">
        <v>0.85</v>
      </c>
      <c r="H193">
        <v>16250</v>
      </c>
      <c r="I193" t="s">
        <v>55</v>
      </c>
    </row>
    <row r="194" spans="1:9">
      <c r="A194">
        <v>193</v>
      </c>
      <c r="B194">
        <v>536388</v>
      </c>
      <c r="C194">
        <v>22969</v>
      </c>
      <c r="D194" t="s">
        <v>227</v>
      </c>
      <c r="E194">
        <v>12</v>
      </c>
      <c r="F194" s="3">
        <v>40513.415972222203</v>
      </c>
      <c r="G194" s="4">
        <v>1.45</v>
      </c>
      <c r="H194">
        <v>16250</v>
      </c>
      <c r="I194" t="s">
        <v>55</v>
      </c>
    </row>
    <row r="195" spans="1:9">
      <c r="A195">
        <v>194</v>
      </c>
      <c r="B195">
        <v>536388</v>
      </c>
      <c r="C195">
        <v>22923</v>
      </c>
      <c r="D195" t="s">
        <v>228</v>
      </c>
      <c r="E195">
        <v>12</v>
      </c>
      <c r="F195" s="3">
        <v>40513.415972222203</v>
      </c>
      <c r="G195" s="4">
        <v>0.85</v>
      </c>
      <c r="H195">
        <v>16250</v>
      </c>
      <c r="I195" t="s">
        <v>55</v>
      </c>
    </row>
    <row r="196" spans="1:9">
      <c r="A196">
        <v>195</v>
      </c>
      <c r="B196">
        <v>536388</v>
      </c>
      <c r="C196">
        <v>21115</v>
      </c>
      <c r="D196" t="s">
        <v>229</v>
      </c>
      <c r="E196">
        <v>4</v>
      </c>
      <c r="F196" s="3">
        <v>40513.415972222203</v>
      </c>
      <c r="G196" s="4">
        <v>6.75</v>
      </c>
      <c r="H196">
        <v>16250</v>
      </c>
      <c r="I196" t="s">
        <v>55</v>
      </c>
    </row>
    <row r="197" spans="1:9">
      <c r="A197">
        <v>196</v>
      </c>
      <c r="B197">
        <v>536388</v>
      </c>
      <c r="C197">
        <v>22469</v>
      </c>
      <c r="D197" t="s">
        <v>202</v>
      </c>
      <c r="E197">
        <v>12</v>
      </c>
      <c r="F197" s="3">
        <v>40513.415972222203</v>
      </c>
      <c r="G197" s="4">
        <v>1.65</v>
      </c>
      <c r="H197">
        <v>16250</v>
      </c>
      <c r="I197" t="s">
        <v>55</v>
      </c>
    </row>
    <row r="198" spans="1:9">
      <c r="A198">
        <v>197</v>
      </c>
      <c r="B198">
        <v>536388</v>
      </c>
      <c r="C198">
        <v>22242</v>
      </c>
      <c r="D198" t="s">
        <v>230</v>
      </c>
      <c r="E198">
        <v>12</v>
      </c>
      <c r="F198" s="3">
        <v>40513.415972222203</v>
      </c>
      <c r="G198" s="4">
        <v>1.65</v>
      </c>
      <c r="H198">
        <v>16250</v>
      </c>
      <c r="I198" t="s">
        <v>55</v>
      </c>
    </row>
    <row r="199" spans="1:9">
      <c r="A199">
        <v>198</v>
      </c>
      <c r="B199">
        <v>536389</v>
      </c>
      <c r="C199">
        <v>22941</v>
      </c>
      <c r="D199" t="s">
        <v>231</v>
      </c>
      <c r="E199">
        <v>6</v>
      </c>
      <c r="F199" s="3">
        <v>40513.418749999997</v>
      </c>
      <c r="G199" s="4">
        <v>8.5</v>
      </c>
      <c r="H199">
        <v>12431</v>
      </c>
      <c r="I199" t="s">
        <v>232</v>
      </c>
    </row>
    <row r="200" spans="1:9">
      <c r="A200">
        <v>199</v>
      </c>
      <c r="B200">
        <v>536389</v>
      </c>
      <c r="C200">
        <v>21622</v>
      </c>
      <c r="D200" t="s">
        <v>233</v>
      </c>
      <c r="E200">
        <v>8</v>
      </c>
      <c r="F200" s="3">
        <v>40513.418749999997</v>
      </c>
      <c r="G200" s="4">
        <v>4.95</v>
      </c>
      <c r="H200">
        <v>12431</v>
      </c>
      <c r="I200" t="s">
        <v>232</v>
      </c>
    </row>
    <row r="201" spans="1:9">
      <c r="A201">
        <v>200</v>
      </c>
      <c r="B201">
        <v>536389</v>
      </c>
      <c r="C201">
        <v>21791</v>
      </c>
      <c r="D201" t="s">
        <v>90</v>
      </c>
      <c r="E201">
        <v>12</v>
      </c>
      <c r="F201" s="3">
        <v>40513.418749999997</v>
      </c>
      <c r="G201" s="4">
        <v>1.25</v>
      </c>
      <c r="H201">
        <v>12431</v>
      </c>
      <c r="I201" t="s">
        <v>232</v>
      </c>
    </row>
    <row r="202" spans="1:9">
      <c r="A202">
        <v>201</v>
      </c>
      <c r="B202">
        <v>536389</v>
      </c>
      <c r="C202" t="s">
        <v>195</v>
      </c>
      <c r="D202" t="s">
        <v>196</v>
      </c>
      <c r="E202">
        <v>6</v>
      </c>
      <c r="F202" s="3">
        <v>40513.418749999997</v>
      </c>
      <c r="G202" s="4">
        <v>5.45</v>
      </c>
      <c r="H202">
        <v>12431</v>
      </c>
      <c r="I202" t="s">
        <v>232</v>
      </c>
    </row>
    <row r="203" spans="1:9">
      <c r="A203">
        <v>202</v>
      </c>
      <c r="B203">
        <v>536389</v>
      </c>
      <c r="C203" t="s">
        <v>234</v>
      </c>
      <c r="D203" t="s">
        <v>235</v>
      </c>
      <c r="E203">
        <v>4</v>
      </c>
      <c r="F203" s="3">
        <v>40513.418749999997</v>
      </c>
      <c r="G203" s="4">
        <v>6.35</v>
      </c>
      <c r="H203">
        <v>12431</v>
      </c>
      <c r="I203" t="s">
        <v>232</v>
      </c>
    </row>
    <row r="204" spans="1:9">
      <c r="A204">
        <v>203</v>
      </c>
      <c r="B204">
        <v>536389</v>
      </c>
      <c r="C204" t="s">
        <v>236</v>
      </c>
      <c r="D204" t="s">
        <v>237</v>
      </c>
      <c r="E204">
        <v>6</v>
      </c>
      <c r="F204" s="3">
        <v>40513.418749999997</v>
      </c>
      <c r="G204" s="4">
        <v>5.95</v>
      </c>
      <c r="H204">
        <v>12431</v>
      </c>
      <c r="I204" t="s">
        <v>232</v>
      </c>
    </row>
    <row r="205" spans="1:9">
      <c r="A205">
        <v>204</v>
      </c>
      <c r="B205">
        <v>536389</v>
      </c>
      <c r="C205" t="s">
        <v>238</v>
      </c>
      <c r="D205" t="s">
        <v>239</v>
      </c>
      <c r="E205">
        <v>3</v>
      </c>
      <c r="F205" s="3">
        <v>40513.418749999997</v>
      </c>
      <c r="G205" s="4">
        <v>5.95</v>
      </c>
      <c r="H205">
        <v>12431</v>
      </c>
      <c r="I205" t="s">
        <v>232</v>
      </c>
    </row>
    <row r="206" spans="1:9">
      <c r="A206">
        <v>205</v>
      </c>
      <c r="B206">
        <v>536389</v>
      </c>
      <c r="C206">
        <v>22193</v>
      </c>
      <c r="D206" t="s">
        <v>240</v>
      </c>
      <c r="E206">
        <v>2</v>
      </c>
      <c r="F206" s="3">
        <v>40513.418749999997</v>
      </c>
      <c r="G206" s="4">
        <v>8.5</v>
      </c>
      <c r="H206">
        <v>12431</v>
      </c>
      <c r="I206" t="s">
        <v>232</v>
      </c>
    </row>
    <row r="207" spans="1:9">
      <c r="A207">
        <v>206</v>
      </c>
      <c r="B207">
        <v>536389</v>
      </c>
      <c r="C207">
        <v>22726</v>
      </c>
      <c r="D207" t="s">
        <v>86</v>
      </c>
      <c r="E207">
        <v>4</v>
      </c>
      <c r="F207" s="3">
        <v>40513.418749999997</v>
      </c>
      <c r="G207" s="4">
        <v>3.75</v>
      </c>
      <c r="H207">
        <v>12431</v>
      </c>
      <c r="I207" t="s">
        <v>232</v>
      </c>
    </row>
    <row r="208" spans="1:9">
      <c r="A208">
        <v>207</v>
      </c>
      <c r="B208">
        <v>536389</v>
      </c>
      <c r="C208">
        <v>22727</v>
      </c>
      <c r="D208" t="s">
        <v>85</v>
      </c>
      <c r="E208">
        <v>4</v>
      </c>
      <c r="F208" s="3">
        <v>40513.418749999997</v>
      </c>
      <c r="G208" s="4">
        <v>3.75</v>
      </c>
      <c r="H208">
        <v>12431</v>
      </c>
      <c r="I208" t="s">
        <v>232</v>
      </c>
    </row>
    <row r="209" spans="1:9">
      <c r="A209">
        <v>208</v>
      </c>
      <c r="B209">
        <v>536389</v>
      </c>
      <c r="C209">
        <v>22192</v>
      </c>
      <c r="D209" t="s">
        <v>241</v>
      </c>
      <c r="E209">
        <v>2</v>
      </c>
      <c r="F209" s="3">
        <v>40513.418749999997</v>
      </c>
      <c r="G209" s="4">
        <v>8.5</v>
      </c>
      <c r="H209">
        <v>12431</v>
      </c>
      <c r="I209" t="s">
        <v>232</v>
      </c>
    </row>
    <row r="210" spans="1:9">
      <c r="A210">
        <v>209</v>
      </c>
      <c r="B210">
        <v>536389</v>
      </c>
      <c r="C210">
        <v>22191</v>
      </c>
      <c r="D210" t="s">
        <v>242</v>
      </c>
      <c r="E210">
        <v>2</v>
      </c>
      <c r="F210" s="3">
        <v>40513.418749999997</v>
      </c>
      <c r="G210" s="4">
        <v>8.5</v>
      </c>
      <c r="H210">
        <v>12431</v>
      </c>
      <c r="I210" t="s">
        <v>232</v>
      </c>
    </row>
    <row r="211" spans="1:9">
      <c r="A211">
        <v>210</v>
      </c>
      <c r="B211">
        <v>536389</v>
      </c>
      <c r="C211">
        <v>22195</v>
      </c>
      <c r="D211" t="s">
        <v>243</v>
      </c>
      <c r="E211">
        <v>24</v>
      </c>
      <c r="F211" s="3">
        <v>40513.418749999997</v>
      </c>
      <c r="G211" s="4">
        <v>1.65</v>
      </c>
      <c r="H211">
        <v>12431</v>
      </c>
      <c r="I211" t="s">
        <v>232</v>
      </c>
    </row>
    <row r="212" spans="1:9">
      <c r="A212">
        <v>211</v>
      </c>
      <c r="B212">
        <v>536389</v>
      </c>
      <c r="C212">
        <v>22196</v>
      </c>
      <c r="D212" t="s">
        <v>244</v>
      </c>
      <c r="E212">
        <v>24</v>
      </c>
      <c r="F212" s="3">
        <v>40513.418749999997</v>
      </c>
      <c r="G212" s="4">
        <v>0.85</v>
      </c>
      <c r="H212">
        <v>12431</v>
      </c>
      <c r="I212" t="s">
        <v>232</v>
      </c>
    </row>
    <row r="213" spans="1:9">
      <c r="A213">
        <v>212</v>
      </c>
      <c r="B213">
        <v>536390</v>
      </c>
      <c r="C213">
        <v>22941</v>
      </c>
      <c r="D213" t="s">
        <v>231</v>
      </c>
      <c r="E213">
        <v>2</v>
      </c>
      <c r="F213" s="3">
        <v>40513.429861111101</v>
      </c>
      <c r="G213" s="4">
        <v>8.5</v>
      </c>
      <c r="H213">
        <v>17511</v>
      </c>
      <c r="I213" t="s">
        <v>55</v>
      </c>
    </row>
    <row r="214" spans="1:9">
      <c r="A214">
        <v>213</v>
      </c>
      <c r="B214">
        <v>536390</v>
      </c>
      <c r="C214">
        <v>22960</v>
      </c>
      <c r="D214" t="s">
        <v>67</v>
      </c>
      <c r="E214">
        <v>12</v>
      </c>
      <c r="F214" s="3">
        <v>40513.429861111101</v>
      </c>
      <c r="G214" s="4">
        <v>3.75</v>
      </c>
      <c r="H214">
        <v>17511</v>
      </c>
      <c r="I214" t="s">
        <v>55</v>
      </c>
    </row>
    <row r="215" spans="1:9">
      <c r="A215">
        <v>214</v>
      </c>
      <c r="B215">
        <v>536390</v>
      </c>
      <c r="C215">
        <v>22961</v>
      </c>
      <c r="D215" t="s">
        <v>144</v>
      </c>
      <c r="E215">
        <v>12</v>
      </c>
      <c r="F215" s="3">
        <v>40513.429861111101</v>
      </c>
      <c r="G215" s="4">
        <v>1.45</v>
      </c>
      <c r="H215">
        <v>17511</v>
      </c>
      <c r="I215" t="s">
        <v>55</v>
      </c>
    </row>
    <row r="216" spans="1:9">
      <c r="A216">
        <v>215</v>
      </c>
      <c r="B216">
        <v>536390</v>
      </c>
      <c r="C216">
        <v>22962</v>
      </c>
      <c r="D216" t="s">
        <v>245</v>
      </c>
      <c r="E216">
        <v>48</v>
      </c>
      <c r="F216" s="3">
        <v>40513.429861111101</v>
      </c>
      <c r="G216" s="4">
        <v>0.72</v>
      </c>
      <c r="H216">
        <v>17511</v>
      </c>
      <c r="I216" t="s">
        <v>55</v>
      </c>
    </row>
    <row r="217" spans="1:9">
      <c r="A217">
        <v>216</v>
      </c>
      <c r="B217">
        <v>536390</v>
      </c>
      <c r="C217">
        <v>22963</v>
      </c>
      <c r="D217" t="s">
        <v>246</v>
      </c>
      <c r="E217">
        <v>48</v>
      </c>
      <c r="F217" s="3">
        <v>40513.429861111101</v>
      </c>
      <c r="G217" s="4">
        <v>0.72</v>
      </c>
      <c r="H217">
        <v>17511</v>
      </c>
      <c r="I217" t="s">
        <v>55</v>
      </c>
    </row>
    <row r="218" spans="1:9">
      <c r="A218">
        <v>217</v>
      </c>
      <c r="B218">
        <v>536390</v>
      </c>
      <c r="C218">
        <v>22968</v>
      </c>
      <c r="D218" t="s">
        <v>247</v>
      </c>
      <c r="E218">
        <v>8</v>
      </c>
      <c r="F218" s="3">
        <v>40513.429861111101</v>
      </c>
      <c r="G218" s="4">
        <v>8.5</v>
      </c>
      <c r="H218">
        <v>17511</v>
      </c>
      <c r="I218" t="s">
        <v>55</v>
      </c>
    </row>
    <row r="219" spans="1:9">
      <c r="A219">
        <v>218</v>
      </c>
      <c r="B219">
        <v>536390</v>
      </c>
      <c r="C219" t="s">
        <v>248</v>
      </c>
      <c r="D219" t="s">
        <v>249</v>
      </c>
      <c r="E219">
        <v>144</v>
      </c>
      <c r="F219" s="3">
        <v>40513.429861111101</v>
      </c>
      <c r="G219" s="4">
        <v>0.64</v>
      </c>
      <c r="H219">
        <v>17511</v>
      </c>
      <c r="I219" t="s">
        <v>55</v>
      </c>
    </row>
    <row r="220" spans="1:9">
      <c r="A220">
        <v>219</v>
      </c>
      <c r="B220">
        <v>536390</v>
      </c>
      <c r="C220">
        <v>22910</v>
      </c>
      <c r="D220" t="s">
        <v>250</v>
      </c>
      <c r="E220">
        <v>40</v>
      </c>
      <c r="F220" s="3">
        <v>40513.429861111101</v>
      </c>
      <c r="G220" s="4">
        <v>2.5499999999999998</v>
      </c>
      <c r="H220">
        <v>17511</v>
      </c>
      <c r="I220" t="s">
        <v>55</v>
      </c>
    </row>
    <row r="221" spans="1:9">
      <c r="A221">
        <v>220</v>
      </c>
      <c r="B221">
        <v>536390</v>
      </c>
      <c r="C221">
        <v>20668</v>
      </c>
      <c r="D221" t="s">
        <v>251</v>
      </c>
      <c r="E221">
        <v>288</v>
      </c>
      <c r="F221" s="3">
        <v>40513.429861111101</v>
      </c>
      <c r="G221" s="4">
        <v>0.1</v>
      </c>
      <c r="H221">
        <v>17511</v>
      </c>
      <c r="I221" t="s">
        <v>55</v>
      </c>
    </row>
    <row r="222" spans="1:9">
      <c r="A222">
        <v>221</v>
      </c>
      <c r="B222">
        <v>536390</v>
      </c>
      <c r="C222" t="s">
        <v>53</v>
      </c>
      <c r="D222" t="s">
        <v>54</v>
      </c>
      <c r="E222">
        <v>64</v>
      </c>
      <c r="F222" s="3">
        <v>40513.429861111101</v>
      </c>
      <c r="G222" s="4">
        <v>2.5499999999999998</v>
      </c>
      <c r="H222">
        <v>17511</v>
      </c>
      <c r="I222" t="s">
        <v>55</v>
      </c>
    </row>
    <row r="223" spans="1:9">
      <c r="A223">
        <v>222</v>
      </c>
      <c r="B223">
        <v>536390</v>
      </c>
      <c r="C223">
        <v>22197</v>
      </c>
      <c r="D223" t="s">
        <v>252</v>
      </c>
      <c r="E223">
        <v>100</v>
      </c>
      <c r="F223" s="3">
        <v>40513.429861111101</v>
      </c>
      <c r="G223" s="4">
        <v>0.72</v>
      </c>
      <c r="H223">
        <v>17511</v>
      </c>
      <c r="I223" t="s">
        <v>55</v>
      </c>
    </row>
    <row r="224" spans="1:9">
      <c r="A224">
        <v>223</v>
      </c>
      <c r="B224">
        <v>536390</v>
      </c>
      <c r="C224">
        <v>22198</v>
      </c>
      <c r="D224" t="s">
        <v>253</v>
      </c>
      <c r="E224">
        <v>50</v>
      </c>
      <c r="F224" s="3">
        <v>40513.429861111101</v>
      </c>
      <c r="G224" s="4">
        <v>1.45</v>
      </c>
      <c r="H224">
        <v>17511</v>
      </c>
      <c r="I224" t="s">
        <v>55</v>
      </c>
    </row>
    <row r="225" spans="1:9">
      <c r="A225">
        <v>224</v>
      </c>
      <c r="B225">
        <v>536390</v>
      </c>
      <c r="C225">
        <v>21533</v>
      </c>
      <c r="D225" t="s">
        <v>170</v>
      </c>
      <c r="E225">
        <v>12</v>
      </c>
      <c r="F225" s="3">
        <v>40513.429861111101</v>
      </c>
      <c r="G225" s="4">
        <v>4.25</v>
      </c>
      <c r="H225">
        <v>17511</v>
      </c>
      <c r="I225" t="s">
        <v>55</v>
      </c>
    </row>
    <row r="226" spans="1:9">
      <c r="A226">
        <v>225</v>
      </c>
      <c r="B226">
        <v>536390</v>
      </c>
      <c r="C226">
        <v>21080</v>
      </c>
      <c r="D226" t="s">
        <v>254</v>
      </c>
      <c r="E226">
        <v>96</v>
      </c>
      <c r="F226" s="3">
        <v>40513.429861111101</v>
      </c>
      <c r="G226" s="4">
        <v>0.64</v>
      </c>
      <c r="H226">
        <v>17511</v>
      </c>
      <c r="I226" t="s">
        <v>55</v>
      </c>
    </row>
    <row r="227" spans="1:9">
      <c r="A227">
        <v>226</v>
      </c>
      <c r="B227">
        <v>536390</v>
      </c>
      <c r="C227">
        <v>21094</v>
      </c>
      <c r="D227" t="s">
        <v>128</v>
      </c>
      <c r="E227">
        <v>96</v>
      </c>
      <c r="F227" s="3">
        <v>40513.429861111101</v>
      </c>
      <c r="G227" s="4">
        <v>0.64</v>
      </c>
      <c r="H227">
        <v>17511</v>
      </c>
      <c r="I227" t="s">
        <v>55</v>
      </c>
    </row>
    <row r="228" spans="1:9">
      <c r="A228">
        <v>227</v>
      </c>
      <c r="B228">
        <v>536390</v>
      </c>
      <c r="C228">
        <v>21086</v>
      </c>
      <c r="D228" t="s">
        <v>255</v>
      </c>
      <c r="E228">
        <v>48</v>
      </c>
      <c r="F228" s="3">
        <v>40513.429861111101</v>
      </c>
      <c r="G228" s="4">
        <v>0.65</v>
      </c>
      <c r="H228">
        <v>17511</v>
      </c>
      <c r="I228" t="s">
        <v>55</v>
      </c>
    </row>
    <row r="229" spans="1:9">
      <c r="A229">
        <v>228</v>
      </c>
      <c r="B229">
        <v>536390</v>
      </c>
      <c r="C229">
        <v>21786</v>
      </c>
      <c r="D229" t="s">
        <v>256</v>
      </c>
      <c r="E229">
        <v>144</v>
      </c>
      <c r="F229" s="3">
        <v>40513.429861111101</v>
      </c>
      <c r="G229" s="4">
        <v>0.32</v>
      </c>
      <c r="H229">
        <v>17511</v>
      </c>
      <c r="I229" t="s">
        <v>55</v>
      </c>
    </row>
    <row r="230" spans="1:9">
      <c r="A230">
        <v>229</v>
      </c>
      <c r="B230">
        <v>536390</v>
      </c>
      <c r="C230">
        <v>22654</v>
      </c>
      <c r="D230" t="s">
        <v>257</v>
      </c>
      <c r="E230">
        <v>40</v>
      </c>
      <c r="F230" s="3">
        <v>40513.429861111101</v>
      </c>
      <c r="G230" s="4">
        <v>4.95</v>
      </c>
      <c r="H230">
        <v>17511</v>
      </c>
      <c r="I230" t="s">
        <v>55</v>
      </c>
    </row>
    <row r="231" spans="1:9">
      <c r="A231">
        <v>230</v>
      </c>
      <c r="B231">
        <v>536390</v>
      </c>
      <c r="C231">
        <v>21485</v>
      </c>
      <c r="D231" t="s">
        <v>258</v>
      </c>
      <c r="E231">
        <v>24</v>
      </c>
      <c r="F231" s="3">
        <v>40513.429861111101</v>
      </c>
      <c r="G231" s="4">
        <v>4.25</v>
      </c>
      <c r="H231">
        <v>17511</v>
      </c>
      <c r="I231" t="s">
        <v>55</v>
      </c>
    </row>
    <row r="232" spans="1:9">
      <c r="A232">
        <v>231</v>
      </c>
      <c r="B232">
        <v>536390</v>
      </c>
      <c r="C232" t="s">
        <v>59</v>
      </c>
      <c r="D232" t="s">
        <v>60</v>
      </c>
      <c r="E232">
        <v>24</v>
      </c>
      <c r="F232" s="3">
        <v>40513.429861111101</v>
      </c>
      <c r="G232" s="4">
        <v>3.39</v>
      </c>
      <c r="H232">
        <v>17511</v>
      </c>
      <c r="I232" t="s">
        <v>55</v>
      </c>
    </row>
    <row r="233" spans="1:9">
      <c r="A233">
        <v>232</v>
      </c>
      <c r="B233">
        <v>536390</v>
      </c>
      <c r="C233" t="s">
        <v>259</v>
      </c>
      <c r="D233" t="s">
        <v>260</v>
      </c>
      <c r="E233">
        <v>24</v>
      </c>
      <c r="F233" s="3">
        <v>40513.429861111101</v>
      </c>
      <c r="G233" s="4">
        <v>3.75</v>
      </c>
      <c r="H233">
        <v>17511</v>
      </c>
      <c r="I233" t="s">
        <v>55</v>
      </c>
    </row>
    <row r="234" spans="1:9">
      <c r="A234">
        <v>233</v>
      </c>
      <c r="B234">
        <v>536390</v>
      </c>
      <c r="C234">
        <v>22174</v>
      </c>
      <c r="D234" t="s">
        <v>261</v>
      </c>
      <c r="E234">
        <v>48</v>
      </c>
      <c r="F234" s="3">
        <v>40513.429861111101</v>
      </c>
      <c r="G234" s="4">
        <v>1.48</v>
      </c>
      <c r="H234">
        <v>17511</v>
      </c>
      <c r="I234" t="s">
        <v>55</v>
      </c>
    </row>
    <row r="235" spans="1:9">
      <c r="A235">
        <v>234</v>
      </c>
      <c r="B235">
        <v>536390</v>
      </c>
      <c r="C235">
        <v>22969</v>
      </c>
      <c r="D235" t="s">
        <v>227</v>
      </c>
      <c r="E235">
        <v>96</v>
      </c>
      <c r="F235" s="3">
        <v>40513.429861111101</v>
      </c>
      <c r="G235" s="4">
        <v>1.25</v>
      </c>
      <c r="H235">
        <v>17511</v>
      </c>
      <c r="I235" t="s">
        <v>55</v>
      </c>
    </row>
    <row r="236" spans="1:9">
      <c r="A236">
        <v>235</v>
      </c>
      <c r="B236">
        <v>536390</v>
      </c>
      <c r="C236" t="s">
        <v>216</v>
      </c>
      <c r="D236" t="s">
        <v>217</v>
      </c>
      <c r="E236">
        <v>100</v>
      </c>
      <c r="F236" s="3">
        <v>40513.429861111101</v>
      </c>
      <c r="G236" s="4">
        <v>1.65</v>
      </c>
      <c r="H236">
        <v>17511</v>
      </c>
      <c r="I236" t="s">
        <v>55</v>
      </c>
    </row>
    <row r="237" spans="1:9">
      <c r="A237">
        <v>236</v>
      </c>
      <c r="B237" t="s">
        <v>262</v>
      </c>
      <c r="C237">
        <v>22556</v>
      </c>
      <c r="D237" t="s">
        <v>263</v>
      </c>
      <c r="E237">
        <v>-12</v>
      </c>
      <c r="F237" s="3">
        <v>40513.433333333298</v>
      </c>
      <c r="G237" s="4">
        <v>1.65</v>
      </c>
      <c r="H237">
        <v>17548</v>
      </c>
      <c r="I237" t="s">
        <v>55</v>
      </c>
    </row>
    <row r="238" spans="1:9">
      <c r="A238">
        <v>237</v>
      </c>
      <c r="B238" t="s">
        <v>262</v>
      </c>
      <c r="C238">
        <v>21984</v>
      </c>
      <c r="D238" t="s">
        <v>264</v>
      </c>
      <c r="E238">
        <v>-24</v>
      </c>
      <c r="F238" s="3">
        <v>40513.433333333298</v>
      </c>
      <c r="G238" s="4">
        <v>0.28999999999999998</v>
      </c>
      <c r="H238">
        <v>17548</v>
      </c>
      <c r="I238" t="s">
        <v>55</v>
      </c>
    </row>
    <row r="239" spans="1:9">
      <c r="A239">
        <v>238</v>
      </c>
      <c r="B239" t="s">
        <v>262</v>
      </c>
      <c r="C239">
        <v>21983</v>
      </c>
      <c r="D239" t="s">
        <v>265</v>
      </c>
      <c r="E239">
        <v>-24</v>
      </c>
      <c r="F239" s="3">
        <v>40513.433333333298</v>
      </c>
      <c r="G239" s="4">
        <v>0.28999999999999998</v>
      </c>
      <c r="H239">
        <v>17548</v>
      </c>
      <c r="I239" t="s">
        <v>55</v>
      </c>
    </row>
    <row r="240" spans="1:9">
      <c r="A240">
        <v>239</v>
      </c>
      <c r="B240" t="s">
        <v>262</v>
      </c>
      <c r="C240">
        <v>21980</v>
      </c>
      <c r="D240" t="s">
        <v>266</v>
      </c>
      <c r="E240">
        <v>-24</v>
      </c>
      <c r="F240" s="3">
        <v>40513.433333333298</v>
      </c>
      <c r="G240" s="4">
        <v>0.28999999999999998</v>
      </c>
      <c r="H240">
        <v>17548</v>
      </c>
      <c r="I240" t="s">
        <v>55</v>
      </c>
    </row>
    <row r="241" spans="1:9">
      <c r="A241">
        <v>240</v>
      </c>
      <c r="B241" t="s">
        <v>262</v>
      </c>
      <c r="C241">
        <v>21484</v>
      </c>
      <c r="D241" t="s">
        <v>267</v>
      </c>
      <c r="E241">
        <v>-12</v>
      </c>
      <c r="F241" s="3">
        <v>40513.433333333298</v>
      </c>
      <c r="G241" s="4">
        <v>3.45</v>
      </c>
      <c r="H241">
        <v>17548</v>
      </c>
      <c r="I241" t="s">
        <v>55</v>
      </c>
    </row>
    <row r="242" spans="1:9">
      <c r="A242">
        <v>241</v>
      </c>
      <c r="B242" t="s">
        <v>262</v>
      </c>
      <c r="C242">
        <v>22557</v>
      </c>
      <c r="D242" t="s">
        <v>268</v>
      </c>
      <c r="E242">
        <v>-12</v>
      </c>
      <c r="F242" s="3">
        <v>40513.433333333298</v>
      </c>
      <c r="G242" s="4">
        <v>1.65</v>
      </c>
      <c r="H242">
        <v>17548</v>
      </c>
      <c r="I242" t="s">
        <v>55</v>
      </c>
    </row>
    <row r="243" spans="1:9">
      <c r="A243">
        <v>242</v>
      </c>
      <c r="B243" t="s">
        <v>262</v>
      </c>
      <c r="C243">
        <v>22553</v>
      </c>
      <c r="D243" t="s">
        <v>269</v>
      </c>
      <c r="E243">
        <v>-24</v>
      </c>
      <c r="F243" s="3">
        <v>40513.433333333298</v>
      </c>
      <c r="G243" s="4">
        <v>1.65</v>
      </c>
      <c r="H243">
        <v>17548</v>
      </c>
      <c r="I243" t="s">
        <v>55</v>
      </c>
    </row>
    <row r="244" spans="1:9">
      <c r="A244">
        <v>243</v>
      </c>
      <c r="B244">
        <v>536392</v>
      </c>
      <c r="C244">
        <v>22150</v>
      </c>
      <c r="D244" t="s">
        <v>270</v>
      </c>
      <c r="E244">
        <v>6</v>
      </c>
      <c r="F244" s="3">
        <v>40513.436805555597</v>
      </c>
      <c r="G244" s="4">
        <v>1.95</v>
      </c>
      <c r="H244">
        <v>13705</v>
      </c>
      <c r="I244" t="s">
        <v>55</v>
      </c>
    </row>
    <row r="245" spans="1:9">
      <c r="A245">
        <v>244</v>
      </c>
      <c r="B245">
        <v>536392</v>
      </c>
      <c r="C245">
        <v>22619</v>
      </c>
      <c r="D245" t="s">
        <v>271</v>
      </c>
      <c r="E245">
        <v>4</v>
      </c>
      <c r="F245" s="3">
        <v>40513.436805555597</v>
      </c>
      <c r="G245" s="4">
        <v>3.75</v>
      </c>
      <c r="H245">
        <v>13705</v>
      </c>
      <c r="I245" t="s">
        <v>55</v>
      </c>
    </row>
    <row r="246" spans="1:9">
      <c r="A246">
        <v>245</v>
      </c>
      <c r="B246">
        <v>536392</v>
      </c>
      <c r="C246">
        <v>21891</v>
      </c>
      <c r="D246" t="s">
        <v>272</v>
      </c>
      <c r="E246">
        <v>12</v>
      </c>
      <c r="F246" s="3">
        <v>40513.436805555597</v>
      </c>
      <c r="G246" s="4">
        <v>1.25</v>
      </c>
      <c r="H246">
        <v>13705</v>
      </c>
      <c r="I246" t="s">
        <v>55</v>
      </c>
    </row>
    <row r="247" spans="1:9">
      <c r="A247">
        <v>246</v>
      </c>
      <c r="B247">
        <v>536392</v>
      </c>
      <c r="C247">
        <v>21889</v>
      </c>
      <c r="D247" t="s">
        <v>273</v>
      </c>
      <c r="E247">
        <v>12</v>
      </c>
      <c r="F247" s="3">
        <v>40513.436805555597</v>
      </c>
      <c r="G247" s="4">
        <v>1.25</v>
      </c>
      <c r="H247">
        <v>13705</v>
      </c>
      <c r="I247" t="s">
        <v>55</v>
      </c>
    </row>
    <row r="248" spans="1:9">
      <c r="A248">
        <v>247</v>
      </c>
      <c r="B248">
        <v>536392</v>
      </c>
      <c r="C248">
        <v>22827</v>
      </c>
      <c r="D248" t="s">
        <v>274</v>
      </c>
      <c r="E248">
        <v>1</v>
      </c>
      <c r="F248" s="3">
        <v>40513.436805555597</v>
      </c>
      <c r="G248" s="4">
        <v>165</v>
      </c>
      <c r="H248">
        <v>13705</v>
      </c>
      <c r="I248" t="s">
        <v>55</v>
      </c>
    </row>
    <row r="249" spans="1:9">
      <c r="A249">
        <v>248</v>
      </c>
      <c r="B249">
        <v>536392</v>
      </c>
      <c r="C249">
        <v>22127</v>
      </c>
      <c r="D249" t="s">
        <v>275</v>
      </c>
      <c r="E249">
        <v>12</v>
      </c>
      <c r="F249" s="3">
        <v>40513.436805555597</v>
      </c>
      <c r="G249" s="4">
        <v>1.25</v>
      </c>
      <c r="H249">
        <v>13705</v>
      </c>
      <c r="I249" t="s">
        <v>55</v>
      </c>
    </row>
    <row r="250" spans="1:9">
      <c r="A250">
        <v>249</v>
      </c>
      <c r="B250">
        <v>536392</v>
      </c>
      <c r="C250">
        <v>22128</v>
      </c>
      <c r="D250" t="s">
        <v>276</v>
      </c>
      <c r="E250">
        <v>12</v>
      </c>
      <c r="F250" s="3">
        <v>40513.436805555597</v>
      </c>
      <c r="G250" s="4">
        <v>1.25</v>
      </c>
      <c r="H250">
        <v>13705</v>
      </c>
      <c r="I250" t="s">
        <v>55</v>
      </c>
    </row>
    <row r="251" spans="1:9">
      <c r="A251">
        <v>250</v>
      </c>
      <c r="B251">
        <v>536392</v>
      </c>
      <c r="C251">
        <v>22502</v>
      </c>
      <c r="D251" t="s">
        <v>277</v>
      </c>
      <c r="E251">
        <v>4</v>
      </c>
      <c r="F251" s="3">
        <v>40513.436805555597</v>
      </c>
      <c r="G251" s="4">
        <v>5.95</v>
      </c>
      <c r="H251">
        <v>13705</v>
      </c>
      <c r="I251" t="s">
        <v>55</v>
      </c>
    </row>
    <row r="252" spans="1:9">
      <c r="A252">
        <v>251</v>
      </c>
      <c r="B252">
        <v>536392</v>
      </c>
      <c r="C252">
        <v>84879</v>
      </c>
      <c r="D252" t="s">
        <v>71</v>
      </c>
      <c r="E252">
        <v>16</v>
      </c>
      <c r="F252" s="3">
        <v>40513.436805555597</v>
      </c>
      <c r="G252" s="4">
        <v>1.69</v>
      </c>
      <c r="H252">
        <v>13705</v>
      </c>
      <c r="I252" t="s">
        <v>55</v>
      </c>
    </row>
    <row r="253" spans="1:9">
      <c r="A253">
        <v>252</v>
      </c>
      <c r="B253">
        <v>536392</v>
      </c>
      <c r="C253">
        <v>22338</v>
      </c>
      <c r="D253" t="s">
        <v>278</v>
      </c>
      <c r="E253">
        <v>24</v>
      </c>
      <c r="F253" s="3">
        <v>40513.436805555597</v>
      </c>
      <c r="G253" s="4">
        <v>0.65</v>
      </c>
      <c r="H253">
        <v>13705</v>
      </c>
      <c r="I253" t="s">
        <v>55</v>
      </c>
    </row>
    <row r="254" spans="1:9">
      <c r="A254">
        <v>253</v>
      </c>
      <c r="B254">
        <v>536393</v>
      </c>
      <c r="C254">
        <v>22180</v>
      </c>
      <c r="D254" t="s">
        <v>279</v>
      </c>
      <c r="E254">
        <v>8</v>
      </c>
      <c r="F254" s="3">
        <v>40513.442361111098</v>
      </c>
      <c r="G254" s="4">
        <v>9.9499999999999993</v>
      </c>
      <c r="H254">
        <v>13747</v>
      </c>
      <c r="I254" t="s">
        <v>55</v>
      </c>
    </row>
    <row r="255" spans="1:9">
      <c r="A255">
        <v>254</v>
      </c>
      <c r="B255">
        <v>536394</v>
      </c>
      <c r="C255">
        <v>21506</v>
      </c>
      <c r="D255" t="s">
        <v>280</v>
      </c>
      <c r="E255">
        <v>24</v>
      </c>
      <c r="F255" s="3">
        <v>40513.443749999999</v>
      </c>
      <c r="G255" s="4">
        <v>0.42</v>
      </c>
      <c r="H255">
        <v>13408</v>
      </c>
      <c r="I255" t="s">
        <v>55</v>
      </c>
    </row>
    <row r="256" spans="1:9">
      <c r="A256">
        <v>255</v>
      </c>
      <c r="B256">
        <v>536394</v>
      </c>
      <c r="C256">
        <v>22633</v>
      </c>
      <c r="D256" t="s">
        <v>65</v>
      </c>
      <c r="E256">
        <v>96</v>
      </c>
      <c r="F256" s="3">
        <v>40513.443749999999</v>
      </c>
      <c r="G256" s="4">
        <v>1.85</v>
      </c>
      <c r="H256">
        <v>13408</v>
      </c>
      <c r="I256" t="s">
        <v>55</v>
      </c>
    </row>
    <row r="257" spans="1:9">
      <c r="A257">
        <v>256</v>
      </c>
      <c r="B257">
        <v>536394</v>
      </c>
      <c r="C257">
        <v>22866</v>
      </c>
      <c r="D257" t="s">
        <v>281</v>
      </c>
      <c r="E257">
        <v>96</v>
      </c>
      <c r="F257" s="3">
        <v>40513.443749999999</v>
      </c>
      <c r="G257" s="4">
        <v>1.85</v>
      </c>
      <c r="H257">
        <v>13408</v>
      </c>
      <c r="I257" t="s">
        <v>55</v>
      </c>
    </row>
    <row r="258" spans="1:9">
      <c r="A258">
        <v>257</v>
      </c>
      <c r="B258">
        <v>536394</v>
      </c>
      <c r="C258">
        <v>22865</v>
      </c>
      <c r="D258" t="s">
        <v>282</v>
      </c>
      <c r="E258">
        <v>96</v>
      </c>
      <c r="F258" s="3">
        <v>40513.443749999999</v>
      </c>
      <c r="G258" s="4">
        <v>1.85</v>
      </c>
      <c r="H258">
        <v>13408</v>
      </c>
      <c r="I258" t="s">
        <v>55</v>
      </c>
    </row>
    <row r="259" spans="1:9">
      <c r="A259">
        <v>258</v>
      </c>
      <c r="B259">
        <v>536394</v>
      </c>
      <c r="C259">
        <v>22632</v>
      </c>
      <c r="D259" t="s">
        <v>283</v>
      </c>
      <c r="E259">
        <v>96</v>
      </c>
      <c r="F259" s="3">
        <v>40513.443749999999</v>
      </c>
      <c r="G259" s="4">
        <v>1.85</v>
      </c>
      <c r="H259">
        <v>13408</v>
      </c>
      <c r="I259" t="s">
        <v>55</v>
      </c>
    </row>
    <row r="260" spans="1:9">
      <c r="A260">
        <v>259</v>
      </c>
      <c r="B260">
        <v>536394</v>
      </c>
      <c r="C260">
        <v>21485</v>
      </c>
      <c r="D260" t="s">
        <v>258</v>
      </c>
      <c r="E260">
        <v>12</v>
      </c>
      <c r="F260" s="3">
        <v>40513.443749999999</v>
      </c>
      <c r="G260" s="4">
        <v>4.95</v>
      </c>
      <c r="H260">
        <v>13408</v>
      </c>
      <c r="I260" t="s">
        <v>55</v>
      </c>
    </row>
    <row r="261" spans="1:9">
      <c r="A261">
        <v>260</v>
      </c>
      <c r="B261">
        <v>536394</v>
      </c>
      <c r="C261">
        <v>22349</v>
      </c>
      <c r="D261" t="s">
        <v>284</v>
      </c>
      <c r="E261">
        <v>12</v>
      </c>
      <c r="F261" s="3">
        <v>40513.443749999999</v>
      </c>
      <c r="G261" s="4">
        <v>3.75</v>
      </c>
      <c r="H261">
        <v>13408</v>
      </c>
      <c r="I261" t="s">
        <v>55</v>
      </c>
    </row>
    <row r="262" spans="1:9">
      <c r="A262">
        <v>261</v>
      </c>
      <c r="B262">
        <v>536394</v>
      </c>
      <c r="C262">
        <v>22558</v>
      </c>
      <c r="D262" t="s">
        <v>285</v>
      </c>
      <c r="E262">
        <v>48</v>
      </c>
      <c r="F262" s="3">
        <v>40513.443749999999</v>
      </c>
      <c r="G262" s="4">
        <v>1.25</v>
      </c>
      <c r="H262">
        <v>13408</v>
      </c>
      <c r="I262" t="s">
        <v>55</v>
      </c>
    </row>
    <row r="263" spans="1:9">
      <c r="A263">
        <v>262</v>
      </c>
      <c r="B263">
        <v>536394</v>
      </c>
      <c r="C263">
        <v>85152</v>
      </c>
      <c r="D263" t="s">
        <v>286</v>
      </c>
      <c r="E263">
        <v>12</v>
      </c>
      <c r="F263" s="3">
        <v>40513.443749999999</v>
      </c>
      <c r="G263" s="4">
        <v>2.1</v>
      </c>
      <c r="H263">
        <v>13408</v>
      </c>
      <c r="I263" t="s">
        <v>55</v>
      </c>
    </row>
    <row r="264" spans="1:9">
      <c r="A264">
        <v>263</v>
      </c>
      <c r="B264">
        <v>536394</v>
      </c>
      <c r="C264" t="s">
        <v>53</v>
      </c>
      <c r="D264" t="s">
        <v>54</v>
      </c>
      <c r="E264">
        <v>32</v>
      </c>
      <c r="F264" s="3">
        <v>40513.443749999999</v>
      </c>
      <c r="G264" s="4">
        <v>2.5499999999999998</v>
      </c>
      <c r="H264">
        <v>13408</v>
      </c>
      <c r="I264" t="s">
        <v>55</v>
      </c>
    </row>
    <row r="265" spans="1:9">
      <c r="A265">
        <v>264</v>
      </c>
      <c r="B265">
        <v>536394</v>
      </c>
      <c r="C265">
        <v>22652</v>
      </c>
      <c r="D265" t="s">
        <v>287</v>
      </c>
      <c r="E265">
        <v>20</v>
      </c>
      <c r="F265" s="3">
        <v>40513.443749999999</v>
      </c>
      <c r="G265" s="4">
        <v>1.65</v>
      </c>
      <c r="H265">
        <v>13408</v>
      </c>
      <c r="I265" t="s">
        <v>55</v>
      </c>
    </row>
    <row r="266" spans="1:9">
      <c r="A266">
        <v>265</v>
      </c>
      <c r="B266">
        <v>536395</v>
      </c>
      <c r="C266">
        <v>22188</v>
      </c>
      <c r="D266" t="s">
        <v>288</v>
      </c>
      <c r="E266">
        <v>8</v>
      </c>
      <c r="F266" s="3">
        <v>40513.449305555601</v>
      </c>
      <c r="G266" s="4">
        <v>3.95</v>
      </c>
      <c r="H266">
        <v>13767</v>
      </c>
      <c r="I266" t="s">
        <v>55</v>
      </c>
    </row>
    <row r="267" spans="1:9">
      <c r="A267">
        <v>266</v>
      </c>
      <c r="B267">
        <v>536395</v>
      </c>
      <c r="C267">
        <v>84879</v>
      </c>
      <c r="D267" t="s">
        <v>71</v>
      </c>
      <c r="E267">
        <v>32</v>
      </c>
      <c r="F267" s="3">
        <v>40513.449305555601</v>
      </c>
      <c r="G267" s="4">
        <v>1.69</v>
      </c>
      <c r="H267">
        <v>13767</v>
      </c>
      <c r="I267" t="s">
        <v>55</v>
      </c>
    </row>
    <row r="268" spans="1:9">
      <c r="A268">
        <v>267</v>
      </c>
      <c r="B268">
        <v>536395</v>
      </c>
      <c r="C268">
        <v>21977</v>
      </c>
      <c r="D268" t="s">
        <v>134</v>
      </c>
      <c r="E268">
        <v>24</v>
      </c>
      <c r="F268" s="3">
        <v>40513.449305555601</v>
      </c>
      <c r="G268" s="4">
        <v>0.55000000000000004</v>
      </c>
      <c r="H268">
        <v>13767</v>
      </c>
      <c r="I268" t="s">
        <v>55</v>
      </c>
    </row>
    <row r="269" spans="1:9">
      <c r="A269">
        <v>268</v>
      </c>
      <c r="B269">
        <v>536395</v>
      </c>
      <c r="C269">
        <v>84991</v>
      </c>
      <c r="D269" t="s">
        <v>135</v>
      </c>
      <c r="E269">
        <v>24</v>
      </c>
      <c r="F269" s="3">
        <v>40513.449305555601</v>
      </c>
      <c r="G269" s="4">
        <v>0.55000000000000004</v>
      </c>
      <c r="H269">
        <v>13767</v>
      </c>
      <c r="I269" t="s">
        <v>55</v>
      </c>
    </row>
    <row r="270" spans="1:9">
      <c r="A270">
        <v>269</v>
      </c>
      <c r="B270">
        <v>536395</v>
      </c>
      <c r="C270">
        <v>21212</v>
      </c>
      <c r="D270" t="s">
        <v>132</v>
      </c>
      <c r="E270">
        <v>24</v>
      </c>
      <c r="F270" s="3">
        <v>40513.449305555601</v>
      </c>
      <c r="G270" s="4">
        <v>0.55000000000000004</v>
      </c>
      <c r="H270">
        <v>13767</v>
      </c>
      <c r="I270" t="s">
        <v>55</v>
      </c>
    </row>
    <row r="271" spans="1:9">
      <c r="A271">
        <v>270</v>
      </c>
      <c r="B271">
        <v>536395</v>
      </c>
      <c r="C271">
        <v>21484</v>
      </c>
      <c r="D271" t="s">
        <v>267</v>
      </c>
      <c r="E271">
        <v>8</v>
      </c>
      <c r="F271" s="3">
        <v>40513.449305555601</v>
      </c>
      <c r="G271" s="4">
        <v>3.45</v>
      </c>
      <c r="H271">
        <v>13767</v>
      </c>
      <c r="I271" t="s">
        <v>55</v>
      </c>
    </row>
    <row r="272" spans="1:9">
      <c r="A272">
        <v>271</v>
      </c>
      <c r="B272">
        <v>536395</v>
      </c>
      <c r="C272">
        <v>21314</v>
      </c>
      <c r="D272" t="s">
        <v>289</v>
      </c>
      <c r="E272">
        <v>8</v>
      </c>
      <c r="F272" s="3">
        <v>40513.449305555601</v>
      </c>
      <c r="G272" s="4">
        <v>2.1</v>
      </c>
      <c r="H272">
        <v>13767</v>
      </c>
      <c r="I272" t="s">
        <v>55</v>
      </c>
    </row>
    <row r="273" spans="1:9">
      <c r="A273">
        <v>272</v>
      </c>
      <c r="B273">
        <v>536395</v>
      </c>
      <c r="C273">
        <v>22730</v>
      </c>
      <c r="D273" t="s">
        <v>290</v>
      </c>
      <c r="E273">
        <v>4</v>
      </c>
      <c r="F273" s="3">
        <v>40513.449305555601</v>
      </c>
      <c r="G273" s="4">
        <v>3.75</v>
      </c>
      <c r="H273">
        <v>13767</v>
      </c>
      <c r="I273" t="s">
        <v>55</v>
      </c>
    </row>
    <row r="274" spans="1:9">
      <c r="A274">
        <v>273</v>
      </c>
      <c r="B274">
        <v>536395</v>
      </c>
      <c r="C274">
        <v>22727</v>
      </c>
      <c r="D274" t="s">
        <v>85</v>
      </c>
      <c r="E274">
        <v>8</v>
      </c>
      <c r="F274" s="3">
        <v>40513.449305555601</v>
      </c>
      <c r="G274" s="4">
        <v>3.75</v>
      </c>
      <c r="H274">
        <v>13767</v>
      </c>
      <c r="I274" t="s">
        <v>55</v>
      </c>
    </row>
    <row r="275" spans="1:9">
      <c r="A275">
        <v>274</v>
      </c>
      <c r="B275">
        <v>536395</v>
      </c>
      <c r="C275">
        <v>22729</v>
      </c>
      <c r="D275" t="s">
        <v>291</v>
      </c>
      <c r="E275">
        <v>8</v>
      </c>
      <c r="F275" s="3">
        <v>40513.449305555601</v>
      </c>
      <c r="G275" s="4">
        <v>3.75</v>
      </c>
      <c r="H275">
        <v>13767</v>
      </c>
      <c r="I275" t="s">
        <v>55</v>
      </c>
    </row>
    <row r="276" spans="1:9">
      <c r="A276">
        <v>275</v>
      </c>
      <c r="B276">
        <v>536395</v>
      </c>
      <c r="C276">
        <v>22726</v>
      </c>
      <c r="D276" t="s">
        <v>86</v>
      </c>
      <c r="E276">
        <v>8</v>
      </c>
      <c r="F276" s="3">
        <v>40513.449305555601</v>
      </c>
      <c r="G276" s="4">
        <v>3.75</v>
      </c>
      <c r="H276">
        <v>13767</v>
      </c>
      <c r="I276" t="s">
        <v>55</v>
      </c>
    </row>
    <row r="277" spans="1:9">
      <c r="A277">
        <v>276</v>
      </c>
      <c r="B277">
        <v>536395</v>
      </c>
      <c r="C277">
        <v>22114</v>
      </c>
      <c r="D277" t="s">
        <v>117</v>
      </c>
      <c r="E277">
        <v>8</v>
      </c>
      <c r="F277" s="3">
        <v>40513.449305555601</v>
      </c>
      <c r="G277" s="4">
        <v>3.95</v>
      </c>
      <c r="H277">
        <v>13767</v>
      </c>
      <c r="I277" t="s">
        <v>55</v>
      </c>
    </row>
    <row r="278" spans="1:9">
      <c r="A278">
        <v>277</v>
      </c>
      <c r="B278">
        <v>536395</v>
      </c>
      <c r="C278">
        <v>22867</v>
      </c>
      <c r="D278" t="s">
        <v>292</v>
      </c>
      <c r="E278">
        <v>48</v>
      </c>
      <c r="F278" s="3">
        <v>40513.449305555601</v>
      </c>
      <c r="G278" s="4">
        <v>2.1</v>
      </c>
      <c r="H278">
        <v>13767</v>
      </c>
      <c r="I278" t="s">
        <v>55</v>
      </c>
    </row>
    <row r="279" spans="1:9">
      <c r="A279">
        <v>278</v>
      </c>
      <c r="B279">
        <v>536395</v>
      </c>
      <c r="C279">
        <v>22866</v>
      </c>
      <c r="D279" t="s">
        <v>281</v>
      </c>
      <c r="E279">
        <v>48</v>
      </c>
      <c r="F279" s="3">
        <v>40513.449305555601</v>
      </c>
      <c r="G279" s="4">
        <v>2.1</v>
      </c>
      <c r="H279">
        <v>13767</v>
      </c>
      <c r="I279" t="s">
        <v>55</v>
      </c>
    </row>
    <row r="280" spans="1:9">
      <c r="A280">
        <v>279</v>
      </c>
      <c r="B280">
        <v>536397</v>
      </c>
      <c r="C280" t="s">
        <v>293</v>
      </c>
      <c r="D280" t="s">
        <v>294</v>
      </c>
      <c r="E280">
        <v>12</v>
      </c>
      <c r="F280" s="3">
        <v>40513.452083333301</v>
      </c>
      <c r="G280" s="4">
        <v>4.6500000000000004</v>
      </c>
      <c r="H280">
        <v>17924</v>
      </c>
      <c r="I280" t="s">
        <v>55</v>
      </c>
    </row>
    <row r="281" spans="1:9">
      <c r="A281">
        <v>280</v>
      </c>
      <c r="B281">
        <v>536397</v>
      </c>
      <c r="C281" t="s">
        <v>195</v>
      </c>
      <c r="D281" t="s">
        <v>196</v>
      </c>
      <c r="E281">
        <v>48</v>
      </c>
      <c r="F281" s="3">
        <v>40513.452083333301</v>
      </c>
      <c r="G281" s="4">
        <v>4.6500000000000004</v>
      </c>
      <c r="H281">
        <v>17924</v>
      </c>
      <c r="I281" t="s">
        <v>55</v>
      </c>
    </row>
    <row r="282" spans="1:9">
      <c r="A282">
        <v>281</v>
      </c>
      <c r="B282">
        <v>536396</v>
      </c>
      <c r="C282" t="s">
        <v>53</v>
      </c>
      <c r="D282" t="s">
        <v>54</v>
      </c>
      <c r="E282">
        <v>6</v>
      </c>
      <c r="F282" s="3">
        <v>40513.452083333301</v>
      </c>
      <c r="G282" s="4">
        <v>2.5499999999999998</v>
      </c>
      <c r="H282">
        <v>17850</v>
      </c>
      <c r="I282" t="s">
        <v>55</v>
      </c>
    </row>
    <row r="283" spans="1:9">
      <c r="A283">
        <v>282</v>
      </c>
      <c r="B283">
        <v>536396</v>
      </c>
      <c r="C283">
        <v>71053</v>
      </c>
      <c r="D283" t="s">
        <v>56</v>
      </c>
      <c r="E283">
        <v>6</v>
      </c>
      <c r="F283" s="3">
        <v>40513.452083333301</v>
      </c>
      <c r="G283" s="4">
        <v>3.39</v>
      </c>
      <c r="H283">
        <v>17850</v>
      </c>
      <c r="I283" t="s">
        <v>55</v>
      </c>
    </row>
    <row r="284" spans="1:9">
      <c r="A284">
        <v>283</v>
      </c>
      <c r="B284">
        <v>536396</v>
      </c>
      <c r="C284" t="s">
        <v>57</v>
      </c>
      <c r="D284" t="s">
        <v>58</v>
      </c>
      <c r="E284">
        <v>8</v>
      </c>
      <c r="F284" s="3">
        <v>40513.452083333301</v>
      </c>
      <c r="G284" s="4">
        <v>2.75</v>
      </c>
      <c r="H284">
        <v>17850</v>
      </c>
      <c r="I284" t="s">
        <v>55</v>
      </c>
    </row>
    <row r="285" spans="1:9">
      <c r="A285">
        <v>284</v>
      </c>
      <c r="B285">
        <v>536396</v>
      </c>
      <c r="C285" t="s">
        <v>172</v>
      </c>
      <c r="D285" t="s">
        <v>173</v>
      </c>
      <c r="E285">
        <v>6</v>
      </c>
      <c r="F285" s="3">
        <v>40513.452083333301</v>
      </c>
      <c r="G285" s="4">
        <v>4.95</v>
      </c>
      <c r="H285">
        <v>17850</v>
      </c>
      <c r="I285" t="s">
        <v>55</v>
      </c>
    </row>
    <row r="286" spans="1:9">
      <c r="A286">
        <v>285</v>
      </c>
      <c r="B286">
        <v>536396</v>
      </c>
      <c r="C286">
        <v>20679</v>
      </c>
      <c r="D286" t="s">
        <v>106</v>
      </c>
      <c r="E286">
        <v>6</v>
      </c>
      <c r="F286" s="3">
        <v>40513.452083333301</v>
      </c>
      <c r="G286" s="4">
        <v>4.95</v>
      </c>
      <c r="H286">
        <v>17850</v>
      </c>
      <c r="I286" t="s">
        <v>55</v>
      </c>
    </row>
    <row r="287" spans="1:9">
      <c r="A287">
        <v>286</v>
      </c>
      <c r="B287">
        <v>536396</v>
      </c>
      <c r="C287">
        <v>37370</v>
      </c>
      <c r="D287" t="s">
        <v>107</v>
      </c>
      <c r="E287">
        <v>6</v>
      </c>
      <c r="F287" s="3">
        <v>40513.452083333301</v>
      </c>
      <c r="G287" s="4">
        <v>1.06</v>
      </c>
      <c r="H287">
        <v>17850</v>
      </c>
      <c r="I287" t="s">
        <v>55</v>
      </c>
    </row>
    <row r="288" spans="1:9">
      <c r="A288">
        <v>287</v>
      </c>
      <c r="B288">
        <v>536396</v>
      </c>
      <c r="C288">
        <v>21871</v>
      </c>
      <c r="D288" t="s">
        <v>108</v>
      </c>
      <c r="E288">
        <v>6</v>
      </c>
      <c r="F288" s="3">
        <v>40513.452083333301</v>
      </c>
      <c r="G288" s="4">
        <v>1.06</v>
      </c>
      <c r="H288">
        <v>17850</v>
      </c>
      <c r="I288" t="s">
        <v>55</v>
      </c>
    </row>
    <row r="289" spans="1:9">
      <c r="A289">
        <v>288</v>
      </c>
      <c r="B289">
        <v>536396</v>
      </c>
      <c r="C289">
        <v>21071</v>
      </c>
      <c r="D289" t="s">
        <v>109</v>
      </c>
      <c r="E289">
        <v>6</v>
      </c>
      <c r="F289" s="3">
        <v>40513.452083333301</v>
      </c>
      <c r="G289" s="4">
        <v>1.06</v>
      </c>
      <c r="H289">
        <v>17850</v>
      </c>
      <c r="I289" t="s">
        <v>55</v>
      </c>
    </row>
    <row r="290" spans="1:9">
      <c r="A290">
        <v>289</v>
      </c>
      <c r="B290">
        <v>536396</v>
      </c>
      <c r="C290">
        <v>21068</v>
      </c>
      <c r="D290" t="s">
        <v>110</v>
      </c>
      <c r="E290">
        <v>6</v>
      </c>
      <c r="F290" s="3">
        <v>40513.452083333301</v>
      </c>
      <c r="G290" s="4">
        <v>1.06</v>
      </c>
      <c r="H290">
        <v>17850</v>
      </c>
      <c r="I290" t="s">
        <v>55</v>
      </c>
    </row>
    <row r="291" spans="1:9">
      <c r="A291">
        <v>290</v>
      </c>
      <c r="B291">
        <v>536396</v>
      </c>
      <c r="C291">
        <v>82483</v>
      </c>
      <c r="D291" t="s">
        <v>111</v>
      </c>
      <c r="E291">
        <v>2</v>
      </c>
      <c r="F291" s="3">
        <v>40513.452083333301</v>
      </c>
      <c r="G291" s="4">
        <v>4.95</v>
      </c>
      <c r="H291">
        <v>17850</v>
      </c>
      <c r="I291" t="s">
        <v>55</v>
      </c>
    </row>
    <row r="292" spans="1:9">
      <c r="A292">
        <v>291</v>
      </c>
      <c r="B292">
        <v>536396</v>
      </c>
      <c r="C292">
        <v>82486</v>
      </c>
      <c r="D292" t="s">
        <v>112</v>
      </c>
      <c r="E292">
        <v>4</v>
      </c>
      <c r="F292" s="3">
        <v>40513.452083333301</v>
      </c>
      <c r="G292" s="4">
        <v>6.95</v>
      </c>
      <c r="H292">
        <v>17850</v>
      </c>
      <c r="I292" t="s">
        <v>55</v>
      </c>
    </row>
    <row r="293" spans="1:9">
      <c r="A293">
        <v>292</v>
      </c>
      <c r="B293">
        <v>536396</v>
      </c>
      <c r="C293">
        <v>82482</v>
      </c>
      <c r="D293" t="s">
        <v>113</v>
      </c>
      <c r="E293">
        <v>6</v>
      </c>
      <c r="F293" s="3">
        <v>40513.452083333301</v>
      </c>
      <c r="G293" s="4">
        <v>2.1</v>
      </c>
      <c r="H293">
        <v>17850</v>
      </c>
      <c r="I293" t="s">
        <v>55</v>
      </c>
    </row>
    <row r="294" spans="1:9">
      <c r="A294">
        <v>293</v>
      </c>
      <c r="B294">
        <v>536396</v>
      </c>
      <c r="C294" t="s">
        <v>114</v>
      </c>
      <c r="D294" t="s">
        <v>115</v>
      </c>
      <c r="E294">
        <v>12</v>
      </c>
      <c r="F294" s="3">
        <v>40513.452083333301</v>
      </c>
      <c r="G294" s="4">
        <v>2.5499999999999998</v>
      </c>
      <c r="H294">
        <v>17850</v>
      </c>
      <c r="I294" t="s">
        <v>55</v>
      </c>
    </row>
    <row r="295" spans="1:9">
      <c r="A295">
        <v>294</v>
      </c>
      <c r="B295">
        <v>536396</v>
      </c>
      <c r="C295" t="s">
        <v>59</v>
      </c>
      <c r="D295" t="s">
        <v>60</v>
      </c>
      <c r="E295">
        <v>6</v>
      </c>
      <c r="F295" s="3">
        <v>40513.452083333301</v>
      </c>
      <c r="G295" s="4">
        <v>3.39</v>
      </c>
      <c r="H295">
        <v>17850</v>
      </c>
      <c r="I295" t="s">
        <v>55</v>
      </c>
    </row>
    <row r="296" spans="1:9">
      <c r="A296">
        <v>295</v>
      </c>
      <c r="B296">
        <v>536396</v>
      </c>
      <c r="C296" t="s">
        <v>61</v>
      </c>
      <c r="D296" t="s">
        <v>62</v>
      </c>
      <c r="E296">
        <v>6</v>
      </c>
      <c r="F296" s="3">
        <v>40513.452083333301</v>
      </c>
      <c r="G296" s="4">
        <v>3.39</v>
      </c>
      <c r="H296">
        <v>17850</v>
      </c>
      <c r="I296" t="s">
        <v>55</v>
      </c>
    </row>
    <row r="297" spans="1:9">
      <c r="A297">
        <v>296</v>
      </c>
      <c r="B297">
        <v>536396</v>
      </c>
      <c r="C297">
        <v>22752</v>
      </c>
      <c r="D297" t="s">
        <v>63</v>
      </c>
      <c r="E297">
        <v>2</v>
      </c>
      <c r="F297" s="3">
        <v>40513.452083333301</v>
      </c>
      <c r="G297" s="4">
        <v>7.65</v>
      </c>
      <c r="H297">
        <v>17850</v>
      </c>
      <c r="I297" t="s">
        <v>55</v>
      </c>
    </row>
    <row r="298" spans="1:9">
      <c r="A298">
        <v>297</v>
      </c>
      <c r="B298">
        <v>536396</v>
      </c>
      <c r="C298">
        <v>22803</v>
      </c>
      <c r="D298" t="s">
        <v>295</v>
      </c>
      <c r="E298">
        <v>2</v>
      </c>
      <c r="F298" s="3">
        <v>40513.452083333301</v>
      </c>
      <c r="G298" s="4">
        <v>35.75</v>
      </c>
      <c r="H298">
        <v>17850</v>
      </c>
      <c r="I298" t="s">
        <v>55</v>
      </c>
    </row>
    <row r="299" spans="1:9">
      <c r="A299">
        <v>298</v>
      </c>
      <c r="B299">
        <v>536396</v>
      </c>
      <c r="C299">
        <v>21730</v>
      </c>
      <c r="D299" t="s">
        <v>64</v>
      </c>
      <c r="E299">
        <v>6</v>
      </c>
      <c r="F299" s="3">
        <v>40513.452083333301</v>
      </c>
      <c r="G299" s="4">
        <v>4.25</v>
      </c>
      <c r="H299">
        <v>17850</v>
      </c>
      <c r="I299" t="s">
        <v>55</v>
      </c>
    </row>
    <row r="300" spans="1:9">
      <c r="A300">
        <v>299</v>
      </c>
      <c r="B300">
        <v>536399</v>
      </c>
      <c r="C300">
        <v>22632</v>
      </c>
      <c r="D300" t="s">
        <v>66</v>
      </c>
      <c r="E300">
        <v>6</v>
      </c>
      <c r="F300" s="3">
        <v>40513.452777777798</v>
      </c>
      <c r="G300" s="4">
        <v>1.85</v>
      </c>
      <c r="H300">
        <v>17850</v>
      </c>
      <c r="I300" t="s">
        <v>55</v>
      </c>
    </row>
    <row r="301" spans="1:9">
      <c r="A301">
        <v>300</v>
      </c>
      <c r="B301">
        <v>536399</v>
      </c>
      <c r="C301">
        <v>22633</v>
      </c>
      <c r="D301" t="s">
        <v>65</v>
      </c>
      <c r="E301">
        <v>6</v>
      </c>
      <c r="F301" s="3">
        <v>40513.452777777798</v>
      </c>
      <c r="G301" s="4">
        <v>1.85</v>
      </c>
      <c r="H301">
        <v>17850</v>
      </c>
      <c r="I301" t="s">
        <v>55</v>
      </c>
    </row>
    <row r="302" spans="1:9">
      <c r="A302">
        <v>301</v>
      </c>
      <c r="B302">
        <v>536398</v>
      </c>
      <c r="C302">
        <v>21980</v>
      </c>
      <c r="D302" t="s">
        <v>266</v>
      </c>
      <c r="E302">
        <v>24</v>
      </c>
      <c r="F302" s="3">
        <v>40513.452777777798</v>
      </c>
      <c r="G302" s="4">
        <v>0.28999999999999998</v>
      </c>
      <c r="H302">
        <v>13448</v>
      </c>
      <c r="I302" t="s">
        <v>55</v>
      </c>
    </row>
    <row r="303" spans="1:9">
      <c r="A303">
        <v>302</v>
      </c>
      <c r="B303">
        <v>536398</v>
      </c>
      <c r="C303">
        <v>21844</v>
      </c>
      <c r="D303" t="s">
        <v>296</v>
      </c>
      <c r="E303">
        <v>6</v>
      </c>
      <c r="F303" s="3">
        <v>40513.452777777798</v>
      </c>
      <c r="G303" s="4">
        <v>2.95</v>
      </c>
      <c r="H303">
        <v>13448</v>
      </c>
      <c r="I303" t="s">
        <v>55</v>
      </c>
    </row>
    <row r="304" spans="1:9">
      <c r="A304">
        <v>303</v>
      </c>
      <c r="B304">
        <v>536398</v>
      </c>
      <c r="C304">
        <v>22468</v>
      </c>
      <c r="D304" t="s">
        <v>297</v>
      </c>
      <c r="E304">
        <v>4</v>
      </c>
      <c r="F304" s="3">
        <v>40513.452777777798</v>
      </c>
      <c r="G304" s="4">
        <v>6.75</v>
      </c>
      <c r="H304">
        <v>13448</v>
      </c>
      <c r="I304" t="s">
        <v>55</v>
      </c>
    </row>
    <row r="305" spans="1:9">
      <c r="A305">
        <v>304</v>
      </c>
      <c r="B305">
        <v>536398</v>
      </c>
      <c r="C305">
        <v>22637</v>
      </c>
      <c r="D305" t="s">
        <v>154</v>
      </c>
      <c r="E305">
        <v>8</v>
      </c>
      <c r="F305" s="3">
        <v>40513.452777777798</v>
      </c>
      <c r="G305" s="4">
        <v>2.5499999999999998</v>
      </c>
      <c r="H305">
        <v>13448</v>
      </c>
      <c r="I305" t="s">
        <v>55</v>
      </c>
    </row>
    <row r="306" spans="1:9">
      <c r="A306">
        <v>305</v>
      </c>
      <c r="B306">
        <v>536398</v>
      </c>
      <c r="C306">
        <v>22752</v>
      </c>
      <c r="D306" t="s">
        <v>63</v>
      </c>
      <c r="E306">
        <v>6</v>
      </c>
      <c r="F306" s="3">
        <v>40513.452777777798</v>
      </c>
      <c r="G306" s="4">
        <v>8.5</v>
      </c>
      <c r="H306">
        <v>13448</v>
      </c>
      <c r="I306" t="s">
        <v>55</v>
      </c>
    </row>
    <row r="307" spans="1:9">
      <c r="A307">
        <v>306</v>
      </c>
      <c r="B307">
        <v>536398</v>
      </c>
      <c r="C307">
        <v>48185</v>
      </c>
      <c r="D307" t="s">
        <v>298</v>
      </c>
      <c r="E307">
        <v>2</v>
      </c>
      <c r="F307" s="3">
        <v>40513.452777777798</v>
      </c>
      <c r="G307" s="4">
        <v>7.95</v>
      </c>
      <c r="H307">
        <v>13448</v>
      </c>
      <c r="I307" t="s">
        <v>55</v>
      </c>
    </row>
    <row r="308" spans="1:9">
      <c r="A308">
        <v>307</v>
      </c>
      <c r="B308">
        <v>536398</v>
      </c>
      <c r="C308">
        <v>22632</v>
      </c>
      <c r="D308" t="s">
        <v>283</v>
      </c>
      <c r="E308">
        <v>12</v>
      </c>
      <c r="F308" s="3">
        <v>40513.452777777798</v>
      </c>
      <c r="G308" s="4">
        <v>2.1</v>
      </c>
      <c r="H308">
        <v>13448</v>
      </c>
      <c r="I308" t="s">
        <v>55</v>
      </c>
    </row>
    <row r="309" spans="1:9">
      <c r="A309">
        <v>308</v>
      </c>
      <c r="B309">
        <v>536398</v>
      </c>
      <c r="C309">
        <v>22866</v>
      </c>
      <c r="D309" t="s">
        <v>281</v>
      </c>
      <c r="E309">
        <v>12</v>
      </c>
      <c r="F309" s="3">
        <v>40513.452777777798</v>
      </c>
      <c r="G309" s="4">
        <v>2.1</v>
      </c>
      <c r="H309">
        <v>13448</v>
      </c>
      <c r="I309" t="s">
        <v>55</v>
      </c>
    </row>
    <row r="310" spans="1:9">
      <c r="A310">
        <v>309</v>
      </c>
      <c r="B310">
        <v>536398</v>
      </c>
      <c r="C310">
        <v>22865</v>
      </c>
      <c r="D310" t="s">
        <v>282</v>
      </c>
      <c r="E310">
        <v>12</v>
      </c>
      <c r="F310" s="3">
        <v>40513.452777777798</v>
      </c>
      <c r="G310" s="4">
        <v>2.1</v>
      </c>
      <c r="H310">
        <v>13448</v>
      </c>
      <c r="I310" t="s">
        <v>55</v>
      </c>
    </row>
    <row r="311" spans="1:9">
      <c r="A311">
        <v>310</v>
      </c>
      <c r="B311">
        <v>536398</v>
      </c>
      <c r="C311">
        <v>21232</v>
      </c>
      <c r="D311" t="s">
        <v>299</v>
      </c>
      <c r="E311">
        <v>12</v>
      </c>
      <c r="F311" s="3">
        <v>40513.452777777798</v>
      </c>
      <c r="G311" s="4">
        <v>1.25</v>
      </c>
      <c r="H311">
        <v>13448</v>
      </c>
      <c r="I311" t="s">
        <v>55</v>
      </c>
    </row>
    <row r="312" spans="1:9">
      <c r="A312">
        <v>311</v>
      </c>
      <c r="B312">
        <v>536398</v>
      </c>
      <c r="C312">
        <v>22064</v>
      </c>
      <c r="D312" t="s">
        <v>300</v>
      </c>
      <c r="E312">
        <v>12</v>
      </c>
      <c r="F312" s="3">
        <v>40513.452777777798</v>
      </c>
      <c r="G312" s="4">
        <v>1.65</v>
      </c>
      <c r="H312">
        <v>13448</v>
      </c>
      <c r="I312" t="s">
        <v>55</v>
      </c>
    </row>
    <row r="313" spans="1:9">
      <c r="A313">
        <v>312</v>
      </c>
      <c r="B313">
        <v>536398</v>
      </c>
      <c r="C313">
        <v>22449</v>
      </c>
      <c r="D313" t="s">
        <v>301</v>
      </c>
      <c r="E313">
        <v>6</v>
      </c>
      <c r="F313" s="3">
        <v>40513.452777777798</v>
      </c>
      <c r="G313" s="4">
        <v>3.35</v>
      </c>
      <c r="H313">
        <v>13448</v>
      </c>
      <c r="I313" t="s">
        <v>55</v>
      </c>
    </row>
    <row r="314" spans="1:9">
      <c r="A314">
        <v>313</v>
      </c>
      <c r="B314">
        <v>536398</v>
      </c>
      <c r="C314">
        <v>22114</v>
      </c>
      <c r="D314" t="s">
        <v>117</v>
      </c>
      <c r="E314">
        <v>4</v>
      </c>
      <c r="F314" s="3">
        <v>40513.452777777798</v>
      </c>
      <c r="G314" s="4">
        <v>3.95</v>
      </c>
      <c r="H314">
        <v>13448</v>
      </c>
      <c r="I314" t="s">
        <v>55</v>
      </c>
    </row>
    <row r="315" spans="1:9">
      <c r="A315">
        <v>314</v>
      </c>
      <c r="B315">
        <v>536398</v>
      </c>
      <c r="C315">
        <v>22835</v>
      </c>
      <c r="D315" t="s">
        <v>302</v>
      </c>
      <c r="E315">
        <v>8</v>
      </c>
      <c r="F315" s="3">
        <v>40513.452777777798</v>
      </c>
      <c r="G315" s="4">
        <v>4.6500000000000004</v>
      </c>
      <c r="H315">
        <v>13448</v>
      </c>
      <c r="I315" t="s">
        <v>55</v>
      </c>
    </row>
    <row r="316" spans="1:9">
      <c r="A316">
        <v>315</v>
      </c>
      <c r="B316">
        <v>536398</v>
      </c>
      <c r="C316">
        <v>22112</v>
      </c>
      <c r="D316" t="s">
        <v>303</v>
      </c>
      <c r="E316">
        <v>9</v>
      </c>
      <c r="F316" s="3">
        <v>40513.452777777798</v>
      </c>
      <c r="G316" s="4">
        <v>4.95</v>
      </c>
      <c r="H316">
        <v>13448</v>
      </c>
      <c r="I316" t="s">
        <v>55</v>
      </c>
    </row>
    <row r="317" spans="1:9">
      <c r="A317">
        <v>316</v>
      </c>
      <c r="B317">
        <v>536398</v>
      </c>
      <c r="C317">
        <v>21479</v>
      </c>
      <c r="D317" t="s">
        <v>304</v>
      </c>
      <c r="E317">
        <v>4</v>
      </c>
      <c r="F317" s="3">
        <v>40513.452777777798</v>
      </c>
      <c r="G317" s="4">
        <v>3.75</v>
      </c>
      <c r="H317">
        <v>13448</v>
      </c>
      <c r="I317" t="s">
        <v>55</v>
      </c>
    </row>
    <row r="318" spans="1:9">
      <c r="A318">
        <v>317</v>
      </c>
      <c r="B318">
        <v>536398</v>
      </c>
      <c r="C318">
        <v>22111</v>
      </c>
      <c r="D318" t="s">
        <v>305</v>
      </c>
      <c r="E318">
        <v>9</v>
      </c>
      <c r="F318" s="3">
        <v>40513.452777777798</v>
      </c>
      <c r="G318" s="4">
        <v>4.95</v>
      </c>
      <c r="H318">
        <v>13448</v>
      </c>
      <c r="I318" t="s">
        <v>55</v>
      </c>
    </row>
    <row r="319" spans="1:9">
      <c r="A319">
        <v>318</v>
      </c>
      <c r="B319">
        <v>536400</v>
      </c>
      <c r="C319">
        <v>22969</v>
      </c>
      <c r="D319" t="s">
        <v>227</v>
      </c>
      <c r="E319">
        <v>12</v>
      </c>
      <c r="F319" s="3">
        <v>40513.453472222202</v>
      </c>
      <c r="G319" s="4">
        <v>1.45</v>
      </c>
      <c r="H319">
        <v>13448</v>
      </c>
      <c r="I319" t="s">
        <v>55</v>
      </c>
    </row>
    <row r="320" spans="1:9">
      <c r="A320">
        <v>319</v>
      </c>
      <c r="B320">
        <v>536401</v>
      </c>
      <c r="C320">
        <v>22110</v>
      </c>
      <c r="D320" t="s">
        <v>306</v>
      </c>
      <c r="E320">
        <v>1</v>
      </c>
      <c r="F320" s="3">
        <v>40513.472916666702</v>
      </c>
      <c r="G320" s="4">
        <v>2.5499999999999998</v>
      </c>
      <c r="H320">
        <v>15862</v>
      </c>
      <c r="I320" t="s">
        <v>55</v>
      </c>
    </row>
    <row r="321" spans="1:9">
      <c r="A321">
        <v>320</v>
      </c>
      <c r="B321">
        <v>536401</v>
      </c>
      <c r="C321">
        <v>22098</v>
      </c>
      <c r="D321" t="s">
        <v>307</v>
      </c>
      <c r="E321">
        <v>1</v>
      </c>
      <c r="F321" s="3">
        <v>40513.472916666702</v>
      </c>
      <c r="G321" s="4">
        <v>1.25</v>
      </c>
      <c r="H321">
        <v>15862</v>
      </c>
      <c r="I321" t="s">
        <v>55</v>
      </c>
    </row>
    <row r="322" spans="1:9">
      <c r="A322">
        <v>321</v>
      </c>
      <c r="B322">
        <v>536401</v>
      </c>
      <c r="C322">
        <v>22100</v>
      </c>
      <c r="D322" t="s">
        <v>308</v>
      </c>
      <c r="E322">
        <v>2</v>
      </c>
      <c r="F322" s="3">
        <v>40513.472916666702</v>
      </c>
      <c r="G322" s="4">
        <v>1.25</v>
      </c>
      <c r="H322">
        <v>15862</v>
      </c>
      <c r="I322" t="s">
        <v>55</v>
      </c>
    </row>
    <row r="323" spans="1:9">
      <c r="A323">
        <v>322</v>
      </c>
      <c r="B323">
        <v>536401</v>
      </c>
      <c r="C323">
        <v>22766</v>
      </c>
      <c r="D323" t="s">
        <v>309</v>
      </c>
      <c r="E323">
        <v>1</v>
      </c>
      <c r="F323" s="3">
        <v>40513.472916666702</v>
      </c>
      <c r="G323" s="4">
        <v>2.95</v>
      </c>
      <c r="H323">
        <v>15862</v>
      </c>
      <c r="I323" t="s">
        <v>55</v>
      </c>
    </row>
    <row r="324" spans="1:9">
      <c r="A324">
        <v>323</v>
      </c>
      <c r="B324">
        <v>536401</v>
      </c>
      <c r="C324">
        <v>22451</v>
      </c>
      <c r="D324" t="s">
        <v>310</v>
      </c>
      <c r="E324">
        <v>1</v>
      </c>
      <c r="F324" s="3">
        <v>40513.472916666702</v>
      </c>
      <c r="G324" s="4">
        <v>3.35</v>
      </c>
      <c r="H324">
        <v>15862</v>
      </c>
      <c r="I324" t="s">
        <v>55</v>
      </c>
    </row>
    <row r="325" spans="1:9">
      <c r="A325">
        <v>324</v>
      </c>
      <c r="B325">
        <v>536401</v>
      </c>
      <c r="C325">
        <v>22549</v>
      </c>
      <c r="D325" t="s">
        <v>311</v>
      </c>
      <c r="E325">
        <v>1</v>
      </c>
      <c r="F325" s="3">
        <v>40513.472916666702</v>
      </c>
      <c r="G325" s="4">
        <v>1.45</v>
      </c>
      <c r="H325">
        <v>15862</v>
      </c>
      <c r="I325" t="s">
        <v>55</v>
      </c>
    </row>
    <row r="326" spans="1:9">
      <c r="A326">
        <v>325</v>
      </c>
      <c r="B326">
        <v>536401</v>
      </c>
      <c r="C326">
        <v>84744</v>
      </c>
      <c r="D326" t="s">
        <v>312</v>
      </c>
      <c r="E326">
        <v>1</v>
      </c>
      <c r="F326" s="3">
        <v>40513.472916666702</v>
      </c>
      <c r="G326" s="4">
        <v>1.25</v>
      </c>
      <c r="H326">
        <v>15862</v>
      </c>
      <c r="I326" t="s">
        <v>55</v>
      </c>
    </row>
    <row r="327" spans="1:9">
      <c r="A327">
        <v>326</v>
      </c>
      <c r="B327">
        <v>536401</v>
      </c>
      <c r="C327" t="s">
        <v>313</v>
      </c>
      <c r="D327" t="s">
        <v>314</v>
      </c>
      <c r="E327">
        <v>2</v>
      </c>
      <c r="F327" s="3">
        <v>40513.472916666702</v>
      </c>
      <c r="G327" s="4">
        <v>1.25</v>
      </c>
      <c r="H327">
        <v>15862</v>
      </c>
      <c r="I327" t="s">
        <v>55</v>
      </c>
    </row>
    <row r="328" spans="1:9">
      <c r="A328">
        <v>327</v>
      </c>
      <c r="B328">
        <v>536401</v>
      </c>
      <c r="C328">
        <v>21328</v>
      </c>
      <c r="D328" t="s">
        <v>315</v>
      </c>
      <c r="E328">
        <v>1</v>
      </c>
      <c r="F328" s="3">
        <v>40513.472916666702</v>
      </c>
      <c r="G328" s="4">
        <v>1.65</v>
      </c>
      <c r="H328">
        <v>15862</v>
      </c>
      <c r="I328" t="s">
        <v>55</v>
      </c>
    </row>
    <row r="329" spans="1:9">
      <c r="A329">
        <v>328</v>
      </c>
      <c r="B329">
        <v>536401</v>
      </c>
      <c r="C329">
        <v>22961</v>
      </c>
      <c r="D329" t="s">
        <v>144</v>
      </c>
      <c r="E329">
        <v>4</v>
      </c>
      <c r="F329" s="3">
        <v>40513.472916666702</v>
      </c>
      <c r="G329" s="4">
        <v>1.45</v>
      </c>
      <c r="H329">
        <v>15862</v>
      </c>
      <c r="I329" t="s">
        <v>55</v>
      </c>
    </row>
    <row r="330" spans="1:9">
      <c r="A330">
        <v>329</v>
      </c>
      <c r="B330">
        <v>536401</v>
      </c>
      <c r="C330" t="s">
        <v>316</v>
      </c>
      <c r="D330" t="s">
        <v>317</v>
      </c>
      <c r="E330">
        <v>1</v>
      </c>
      <c r="F330" s="3">
        <v>40513.472916666702</v>
      </c>
      <c r="G330" s="4">
        <v>1.25</v>
      </c>
      <c r="H330">
        <v>15862</v>
      </c>
      <c r="I330" t="s">
        <v>55</v>
      </c>
    </row>
    <row r="331" spans="1:9">
      <c r="A331">
        <v>330</v>
      </c>
      <c r="B331">
        <v>536401</v>
      </c>
      <c r="C331">
        <v>22473</v>
      </c>
      <c r="D331" t="s">
        <v>318</v>
      </c>
      <c r="E331">
        <v>1</v>
      </c>
      <c r="F331" s="3">
        <v>40513.472916666702</v>
      </c>
      <c r="G331" s="4">
        <v>4.95</v>
      </c>
      <c r="H331">
        <v>15862</v>
      </c>
      <c r="I331" t="s">
        <v>55</v>
      </c>
    </row>
    <row r="332" spans="1:9">
      <c r="A332">
        <v>331</v>
      </c>
      <c r="B332">
        <v>536401</v>
      </c>
      <c r="C332" t="s">
        <v>319</v>
      </c>
      <c r="D332" t="s">
        <v>320</v>
      </c>
      <c r="E332">
        <v>2</v>
      </c>
      <c r="F332" s="3">
        <v>40513.472916666702</v>
      </c>
      <c r="G332" s="4">
        <v>3.75</v>
      </c>
      <c r="H332">
        <v>15862</v>
      </c>
      <c r="I332" t="s">
        <v>55</v>
      </c>
    </row>
    <row r="333" spans="1:9">
      <c r="A333">
        <v>332</v>
      </c>
      <c r="B333">
        <v>536401</v>
      </c>
      <c r="C333" t="s">
        <v>321</v>
      </c>
      <c r="D333" t="s">
        <v>322</v>
      </c>
      <c r="E333">
        <v>2</v>
      </c>
      <c r="F333" s="3">
        <v>40513.472916666702</v>
      </c>
      <c r="G333" s="4">
        <v>1.25</v>
      </c>
      <c r="H333">
        <v>15862</v>
      </c>
      <c r="I333" t="s">
        <v>55</v>
      </c>
    </row>
    <row r="334" spans="1:9">
      <c r="A334">
        <v>333</v>
      </c>
      <c r="B334">
        <v>536401</v>
      </c>
      <c r="C334">
        <v>22767</v>
      </c>
      <c r="D334" t="s">
        <v>323</v>
      </c>
      <c r="E334">
        <v>2</v>
      </c>
      <c r="F334" s="3">
        <v>40513.472916666702</v>
      </c>
      <c r="G334" s="4">
        <v>9.9499999999999993</v>
      </c>
      <c r="H334">
        <v>15862</v>
      </c>
      <c r="I334" t="s">
        <v>55</v>
      </c>
    </row>
    <row r="335" spans="1:9">
      <c r="A335">
        <v>334</v>
      </c>
      <c r="B335">
        <v>536401</v>
      </c>
      <c r="C335">
        <v>22768</v>
      </c>
      <c r="D335" t="s">
        <v>324</v>
      </c>
      <c r="E335">
        <v>1</v>
      </c>
      <c r="F335" s="3">
        <v>40513.472916666702</v>
      </c>
      <c r="G335" s="4">
        <v>9.9499999999999993</v>
      </c>
      <c r="H335">
        <v>15862</v>
      </c>
      <c r="I335" t="s">
        <v>55</v>
      </c>
    </row>
    <row r="336" spans="1:9">
      <c r="A336">
        <v>335</v>
      </c>
      <c r="B336">
        <v>536401</v>
      </c>
      <c r="C336">
        <v>21463</v>
      </c>
      <c r="D336" t="s">
        <v>325</v>
      </c>
      <c r="E336">
        <v>1</v>
      </c>
      <c r="F336" s="3">
        <v>40513.472916666702</v>
      </c>
      <c r="G336" s="4">
        <v>5.95</v>
      </c>
      <c r="H336">
        <v>15862</v>
      </c>
      <c r="I336" t="s">
        <v>55</v>
      </c>
    </row>
    <row r="337" spans="1:9">
      <c r="A337">
        <v>336</v>
      </c>
      <c r="B337">
        <v>536401</v>
      </c>
      <c r="C337">
        <v>21464</v>
      </c>
      <c r="D337" t="s">
        <v>326</v>
      </c>
      <c r="E337">
        <v>1</v>
      </c>
      <c r="F337" s="3">
        <v>40513.472916666702</v>
      </c>
      <c r="G337" s="4">
        <v>4.25</v>
      </c>
      <c r="H337">
        <v>15862</v>
      </c>
      <c r="I337" t="s">
        <v>55</v>
      </c>
    </row>
    <row r="338" spans="1:9">
      <c r="A338">
        <v>337</v>
      </c>
      <c r="B338">
        <v>536401</v>
      </c>
      <c r="C338">
        <v>20820</v>
      </c>
      <c r="D338" t="s">
        <v>327</v>
      </c>
      <c r="E338">
        <v>3</v>
      </c>
      <c r="F338" s="3">
        <v>40513.472916666702</v>
      </c>
      <c r="G338" s="4">
        <v>4.95</v>
      </c>
      <c r="H338">
        <v>15862</v>
      </c>
      <c r="I338" t="s">
        <v>55</v>
      </c>
    </row>
    <row r="339" spans="1:9">
      <c r="A339">
        <v>338</v>
      </c>
      <c r="B339">
        <v>536401</v>
      </c>
      <c r="C339">
        <v>85150</v>
      </c>
      <c r="D339" t="s">
        <v>328</v>
      </c>
      <c r="E339">
        <v>1</v>
      </c>
      <c r="F339" s="3">
        <v>40513.472916666702</v>
      </c>
      <c r="G339" s="4">
        <v>2.5499999999999998</v>
      </c>
      <c r="H339">
        <v>15862</v>
      </c>
      <c r="I339" t="s">
        <v>55</v>
      </c>
    </row>
    <row r="340" spans="1:9">
      <c r="A340">
        <v>339</v>
      </c>
      <c r="B340">
        <v>536401</v>
      </c>
      <c r="C340">
        <v>22117</v>
      </c>
      <c r="D340" t="s">
        <v>329</v>
      </c>
      <c r="E340">
        <v>1</v>
      </c>
      <c r="F340" s="3">
        <v>40513.472916666702</v>
      </c>
      <c r="G340" s="4">
        <v>2.95</v>
      </c>
      <c r="H340">
        <v>15862</v>
      </c>
      <c r="I340" t="s">
        <v>55</v>
      </c>
    </row>
    <row r="341" spans="1:9">
      <c r="A341">
        <v>340</v>
      </c>
      <c r="B341">
        <v>536401</v>
      </c>
      <c r="C341">
        <v>21169</v>
      </c>
      <c r="D341" t="s">
        <v>156</v>
      </c>
      <c r="E341">
        <v>2</v>
      </c>
      <c r="F341" s="3">
        <v>40513.472916666702</v>
      </c>
      <c r="G341" s="4">
        <v>1.69</v>
      </c>
      <c r="H341">
        <v>15862</v>
      </c>
      <c r="I341" t="s">
        <v>55</v>
      </c>
    </row>
    <row r="342" spans="1:9">
      <c r="A342">
        <v>341</v>
      </c>
      <c r="B342">
        <v>536401</v>
      </c>
      <c r="C342">
        <v>48129</v>
      </c>
      <c r="D342" t="s">
        <v>330</v>
      </c>
      <c r="E342">
        <v>1</v>
      </c>
      <c r="F342" s="3">
        <v>40513.472916666702</v>
      </c>
      <c r="G342" s="4">
        <v>7.95</v>
      </c>
      <c r="H342">
        <v>15862</v>
      </c>
      <c r="I342" t="s">
        <v>55</v>
      </c>
    </row>
    <row r="343" spans="1:9">
      <c r="A343">
        <v>342</v>
      </c>
      <c r="B343">
        <v>536401</v>
      </c>
      <c r="C343">
        <v>82580</v>
      </c>
      <c r="D343" t="s">
        <v>331</v>
      </c>
      <c r="E343">
        <v>1</v>
      </c>
      <c r="F343" s="3">
        <v>40513.472916666702</v>
      </c>
      <c r="G343" s="4">
        <v>0.55000000000000004</v>
      </c>
      <c r="H343">
        <v>15862</v>
      </c>
      <c r="I343" t="s">
        <v>55</v>
      </c>
    </row>
    <row r="344" spans="1:9">
      <c r="A344">
        <v>343</v>
      </c>
      <c r="B344">
        <v>536401</v>
      </c>
      <c r="C344">
        <v>82578</v>
      </c>
      <c r="D344" t="s">
        <v>332</v>
      </c>
      <c r="E344">
        <v>1</v>
      </c>
      <c r="F344" s="3">
        <v>40513.472916666702</v>
      </c>
      <c r="G344" s="4">
        <v>0.55000000000000004</v>
      </c>
      <c r="H344">
        <v>15862</v>
      </c>
      <c r="I344" t="s">
        <v>55</v>
      </c>
    </row>
    <row r="345" spans="1:9">
      <c r="A345">
        <v>344</v>
      </c>
      <c r="B345">
        <v>536401</v>
      </c>
      <c r="C345">
        <v>82581</v>
      </c>
      <c r="D345" t="s">
        <v>333</v>
      </c>
      <c r="E345">
        <v>2</v>
      </c>
      <c r="F345" s="3">
        <v>40513.472916666702</v>
      </c>
      <c r="G345" s="4">
        <v>0.55000000000000004</v>
      </c>
      <c r="H345">
        <v>15862</v>
      </c>
      <c r="I345" t="s">
        <v>55</v>
      </c>
    </row>
    <row r="346" spans="1:9">
      <c r="A346">
        <v>345</v>
      </c>
      <c r="B346">
        <v>536401</v>
      </c>
      <c r="C346">
        <v>22413</v>
      </c>
      <c r="D346" t="s">
        <v>334</v>
      </c>
      <c r="E346">
        <v>4</v>
      </c>
      <c r="F346" s="3">
        <v>40513.472916666702</v>
      </c>
      <c r="G346" s="4">
        <v>2.95</v>
      </c>
      <c r="H346">
        <v>15862</v>
      </c>
      <c r="I346" t="s">
        <v>55</v>
      </c>
    </row>
    <row r="347" spans="1:9">
      <c r="A347">
        <v>346</v>
      </c>
      <c r="B347">
        <v>536401</v>
      </c>
      <c r="C347">
        <v>21907</v>
      </c>
      <c r="D347" t="s">
        <v>335</v>
      </c>
      <c r="E347">
        <v>2</v>
      </c>
      <c r="F347" s="3">
        <v>40513.472916666702</v>
      </c>
      <c r="G347" s="4">
        <v>2.1</v>
      </c>
      <c r="H347">
        <v>15862</v>
      </c>
      <c r="I347" t="s">
        <v>55</v>
      </c>
    </row>
    <row r="348" spans="1:9">
      <c r="A348">
        <v>347</v>
      </c>
      <c r="B348">
        <v>536401</v>
      </c>
      <c r="C348">
        <v>22441</v>
      </c>
      <c r="D348" t="s">
        <v>336</v>
      </c>
      <c r="E348">
        <v>1</v>
      </c>
      <c r="F348" s="3">
        <v>40513.472916666702</v>
      </c>
      <c r="G348" s="4">
        <v>2.1</v>
      </c>
      <c r="H348">
        <v>15862</v>
      </c>
      <c r="I348" t="s">
        <v>55</v>
      </c>
    </row>
    <row r="349" spans="1:9">
      <c r="A349">
        <v>348</v>
      </c>
      <c r="B349">
        <v>536401</v>
      </c>
      <c r="C349">
        <v>21122</v>
      </c>
      <c r="D349" t="s">
        <v>337</v>
      </c>
      <c r="E349">
        <v>1</v>
      </c>
      <c r="F349" s="3">
        <v>40513.472916666702</v>
      </c>
      <c r="G349" s="4">
        <v>1.25</v>
      </c>
      <c r="H349">
        <v>15862</v>
      </c>
      <c r="I349" t="s">
        <v>55</v>
      </c>
    </row>
    <row r="350" spans="1:9">
      <c r="A350">
        <v>349</v>
      </c>
      <c r="B350">
        <v>536401</v>
      </c>
      <c r="C350">
        <v>22851</v>
      </c>
      <c r="D350" t="s">
        <v>338</v>
      </c>
      <c r="E350">
        <v>1</v>
      </c>
      <c r="F350" s="3">
        <v>40513.472916666702</v>
      </c>
      <c r="G350" s="4">
        <v>0.85</v>
      </c>
      <c r="H350">
        <v>15862</v>
      </c>
      <c r="I350" t="s">
        <v>55</v>
      </c>
    </row>
    <row r="351" spans="1:9">
      <c r="A351">
        <v>350</v>
      </c>
      <c r="B351">
        <v>536401</v>
      </c>
      <c r="C351">
        <v>84991</v>
      </c>
      <c r="D351" t="s">
        <v>135</v>
      </c>
      <c r="E351">
        <v>3</v>
      </c>
      <c r="F351" s="3">
        <v>40513.472916666702</v>
      </c>
      <c r="G351" s="4">
        <v>0.55000000000000004</v>
      </c>
      <c r="H351">
        <v>15862</v>
      </c>
      <c r="I351" t="s">
        <v>55</v>
      </c>
    </row>
    <row r="352" spans="1:9">
      <c r="A352">
        <v>351</v>
      </c>
      <c r="B352">
        <v>536401</v>
      </c>
      <c r="C352">
        <v>22810</v>
      </c>
      <c r="D352" t="s">
        <v>339</v>
      </c>
      <c r="E352">
        <v>1</v>
      </c>
      <c r="F352" s="3">
        <v>40513.472916666702</v>
      </c>
      <c r="G352" s="4">
        <v>2.95</v>
      </c>
      <c r="H352">
        <v>15862</v>
      </c>
      <c r="I352" t="s">
        <v>55</v>
      </c>
    </row>
    <row r="353" spans="1:9">
      <c r="A353">
        <v>352</v>
      </c>
      <c r="B353">
        <v>536401</v>
      </c>
      <c r="C353">
        <v>22809</v>
      </c>
      <c r="D353" t="s">
        <v>340</v>
      </c>
      <c r="E353">
        <v>1</v>
      </c>
      <c r="F353" s="3">
        <v>40513.472916666702</v>
      </c>
      <c r="G353" s="4">
        <v>2.95</v>
      </c>
      <c r="H353">
        <v>15862</v>
      </c>
      <c r="I353" t="s">
        <v>55</v>
      </c>
    </row>
    <row r="354" spans="1:9">
      <c r="A354">
        <v>353</v>
      </c>
      <c r="B354">
        <v>536401</v>
      </c>
      <c r="C354">
        <v>22435</v>
      </c>
      <c r="D354" t="s">
        <v>341</v>
      </c>
      <c r="E354">
        <v>2</v>
      </c>
      <c r="F354" s="3">
        <v>40513.472916666702</v>
      </c>
      <c r="G354" s="4">
        <v>1.25</v>
      </c>
      <c r="H354">
        <v>15862</v>
      </c>
      <c r="I354" t="s">
        <v>55</v>
      </c>
    </row>
    <row r="355" spans="1:9">
      <c r="A355">
        <v>354</v>
      </c>
      <c r="B355">
        <v>536401</v>
      </c>
      <c r="C355">
        <v>20966</v>
      </c>
      <c r="D355" t="s">
        <v>342</v>
      </c>
      <c r="E355">
        <v>3</v>
      </c>
      <c r="F355" s="3">
        <v>40513.472916666702</v>
      </c>
      <c r="G355" s="4">
        <v>1.25</v>
      </c>
      <c r="H355">
        <v>15862</v>
      </c>
      <c r="I355" t="s">
        <v>55</v>
      </c>
    </row>
    <row r="356" spans="1:9">
      <c r="A356">
        <v>355</v>
      </c>
      <c r="B356">
        <v>536401</v>
      </c>
      <c r="C356">
        <v>20963</v>
      </c>
      <c r="D356" t="s">
        <v>343</v>
      </c>
      <c r="E356">
        <v>1</v>
      </c>
      <c r="F356" s="3">
        <v>40513.472916666702</v>
      </c>
      <c r="G356" s="4">
        <v>1.25</v>
      </c>
      <c r="H356">
        <v>15862</v>
      </c>
      <c r="I356" t="s">
        <v>55</v>
      </c>
    </row>
    <row r="357" spans="1:9">
      <c r="A357">
        <v>356</v>
      </c>
      <c r="B357">
        <v>536401</v>
      </c>
      <c r="C357">
        <v>20961</v>
      </c>
      <c r="D357" t="s">
        <v>344</v>
      </c>
      <c r="E357">
        <v>1</v>
      </c>
      <c r="F357" s="3">
        <v>40513.472916666702</v>
      </c>
      <c r="G357" s="4">
        <v>1.25</v>
      </c>
      <c r="H357">
        <v>15862</v>
      </c>
      <c r="I357" t="s">
        <v>55</v>
      </c>
    </row>
    <row r="358" spans="1:9">
      <c r="A358">
        <v>357</v>
      </c>
      <c r="B358">
        <v>536401</v>
      </c>
      <c r="C358">
        <v>22068</v>
      </c>
      <c r="D358" t="s">
        <v>345</v>
      </c>
      <c r="E358">
        <v>2</v>
      </c>
      <c r="F358" s="3">
        <v>40513.472916666702</v>
      </c>
      <c r="G358" s="4">
        <v>1.65</v>
      </c>
      <c r="H358">
        <v>15862</v>
      </c>
      <c r="I358" t="s">
        <v>55</v>
      </c>
    </row>
    <row r="359" spans="1:9">
      <c r="A359">
        <v>358</v>
      </c>
      <c r="B359">
        <v>536401</v>
      </c>
      <c r="C359">
        <v>21743</v>
      </c>
      <c r="D359" t="s">
        <v>346</v>
      </c>
      <c r="E359">
        <v>2</v>
      </c>
      <c r="F359" s="3">
        <v>40513.472916666702</v>
      </c>
      <c r="G359" s="4">
        <v>2.95</v>
      </c>
      <c r="H359">
        <v>15862</v>
      </c>
      <c r="I359" t="s">
        <v>55</v>
      </c>
    </row>
    <row r="360" spans="1:9">
      <c r="A360">
        <v>359</v>
      </c>
      <c r="B360">
        <v>536401</v>
      </c>
      <c r="C360">
        <v>21744</v>
      </c>
      <c r="D360" t="s">
        <v>347</v>
      </c>
      <c r="E360">
        <v>2</v>
      </c>
      <c r="F360" s="3">
        <v>40513.472916666702</v>
      </c>
      <c r="G360" s="4">
        <v>2.95</v>
      </c>
      <c r="H360">
        <v>15862</v>
      </c>
      <c r="I360" t="s">
        <v>55</v>
      </c>
    </row>
    <row r="361" spans="1:9">
      <c r="A361">
        <v>360</v>
      </c>
      <c r="B361">
        <v>536401</v>
      </c>
      <c r="C361" t="s">
        <v>348</v>
      </c>
      <c r="D361" t="s">
        <v>349</v>
      </c>
      <c r="E361">
        <v>1</v>
      </c>
      <c r="F361" s="3">
        <v>40513.472916666702</v>
      </c>
      <c r="G361" s="4">
        <v>5.95</v>
      </c>
      <c r="H361">
        <v>15862</v>
      </c>
      <c r="I361" t="s">
        <v>55</v>
      </c>
    </row>
    <row r="362" spans="1:9">
      <c r="A362">
        <v>361</v>
      </c>
      <c r="B362">
        <v>536401</v>
      </c>
      <c r="C362">
        <v>21592</v>
      </c>
      <c r="D362" t="s">
        <v>350</v>
      </c>
      <c r="E362">
        <v>1</v>
      </c>
      <c r="F362" s="3">
        <v>40513.472916666702</v>
      </c>
      <c r="G362" s="4">
        <v>1.25</v>
      </c>
      <c r="H362">
        <v>15862</v>
      </c>
      <c r="I362" t="s">
        <v>55</v>
      </c>
    </row>
    <row r="363" spans="1:9">
      <c r="A363">
        <v>362</v>
      </c>
      <c r="B363">
        <v>536401</v>
      </c>
      <c r="C363">
        <v>21587</v>
      </c>
      <c r="D363" t="s">
        <v>351</v>
      </c>
      <c r="E363">
        <v>2</v>
      </c>
      <c r="F363" s="3">
        <v>40513.472916666702</v>
      </c>
      <c r="G363" s="4">
        <v>2.5499999999999998</v>
      </c>
      <c r="H363">
        <v>15862</v>
      </c>
      <c r="I363" t="s">
        <v>55</v>
      </c>
    </row>
    <row r="364" spans="1:9">
      <c r="A364">
        <v>363</v>
      </c>
      <c r="B364">
        <v>536401</v>
      </c>
      <c r="C364">
        <v>20992</v>
      </c>
      <c r="D364" t="s">
        <v>352</v>
      </c>
      <c r="E364">
        <v>9</v>
      </c>
      <c r="F364" s="3">
        <v>40513.472916666702</v>
      </c>
      <c r="G364" s="4">
        <v>0.85</v>
      </c>
      <c r="H364">
        <v>15862</v>
      </c>
      <c r="I364" t="s">
        <v>55</v>
      </c>
    </row>
    <row r="365" spans="1:9">
      <c r="A365">
        <v>364</v>
      </c>
      <c r="B365">
        <v>536401</v>
      </c>
      <c r="C365">
        <v>22662</v>
      </c>
      <c r="D365" t="s">
        <v>214</v>
      </c>
      <c r="E365">
        <v>1</v>
      </c>
      <c r="F365" s="3">
        <v>40513.472916666702</v>
      </c>
      <c r="G365" s="4">
        <v>1.65</v>
      </c>
      <c r="H365">
        <v>15862</v>
      </c>
      <c r="I365" t="s">
        <v>55</v>
      </c>
    </row>
    <row r="366" spans="1:9">
      <c r="A366">
        <v>365</v>
      </c>
      <c r="B366">
        <v>536401</v>
      </c>
      <c r="C366" t="s">
        <v>53</v>
      </c>
      <c r="D366" t="s">
        <v>54</v>
      </c>
      <c r="E366">
        <v>4</v>
      </c>
      <c r="F366" s="3">
        <v>40513.472916666702</v>
      </c>
      <c r="G366" s="4">
        <v>2.95</v>
      </c>
      <c r="H366">
        <v>15862</v>
      </c>
      <c r="I366" t="s">
        <v>55</v>
      </c>
    </row>
    <row r="367" spans="1:9">
      <c r="A367">
        <v>366</v>
      </c>
      <c r="B367">
        <v>536401</v>
      </c>
      <c r="C367">
        <v>22804</v>
      </c>
      <c r="D367" t="s">
        <v>353</v>
      </c>
      <c r="E367">
        <v>3</v>
      </c>
      <c r="F367" s="3">
        <v>40513.472916666702</v>
      </c>
      <c r="G367" s="4">
        <v>2.95</v>
      </c>
      <c r="H367">
        <v>15862</v>
      </c>
      <c r="I367" t="s">
        <v>55</v>
      </c>
    </row>
    <row r="368" spans="1:9">
      <c r="A368">
        <v>367</v>
      </c>
      <c r="B368">
        <v>536401</v>
      </c>
      <c r="C368">
        <v>82483</v>
      </c>
      <c r="D368" t="s">
        <v>111</v>
      </c>
      <c r="E368">
        <v>1</v>
      </c>
      <c r="F368" s="3">
        <v>40513.472916666702</v>
      </c>
      <c r="G368" s="4">
        <v>5.95</v>
      </c>
      <c r="H368">
        <v>15862</v>
      </c>
      <c r="I368" t="s">
        <v>55</v>
      </c>
    </row>
    <row r="369" spans="1:9">
      <c r="A369">
        <v>368</v>
      </c>
      <c r="B369">
        <v>536401</v>
      </c>
      <c r="C369">
        <v>20749</v>
      </c>
      <c r="D369" t="s">
        <v>354</v>
      </c>
      <c r="E369">
        <v>1</v>
      </c>
      <c r="F369" s="3">
        <v>40513.472916666702</v>
      </c>
      <c r="G369" s="4">
        <v>7.95</v>
      </c>
      <c r="H369">
        <v>15862</v>
      </c>
      <c r="I369" t="s">
        <v>55</v>
      </c>
    </row>
    <row r="370" spans="1:9">
      <c r="A370">
        <v>369</v>
      </c>
      <c r="B370">
        <v>536401</v>
      </c>
      <c r="C370">
        <v>20725</v>
      </c>
      <c r="D370" t="s">
        <v>129</v>
      </c>
      <c r="E370">
        <v>1</v>
      </c>
      <c r="F370" s="3">
        <v>40513.472916666702</v>
      </c>
      <c r="G370" s="4">
        <v>1.65</v>
      </c>
      <c r="H370">
        <v>15862</v>
      </c>
      <c r="I370" t="s">
        <v>55</v>
      </c>
    </row>
    <row r="371" spans="1:9">
      <c r="A371">
        <v>370</v>
      </c>
      <c r="B371">
        <v>536401</v>
      </c>
      <c r="C371">
        <v>22382</v>
      </c>
      <c r="D371" t="s">
        <v>355</v>
      </c>
      <c r="E371">
        <v>2</v>
      </c>
      <c r="F371" s="3">
        <v>40513.472916666702</v>
      </c>
      <c r="G371" s="4">
        <v>1.65</v>
      </c>
      <c r="H371">
        <v>15862</v>
      </c>
      <c r="I371" t="s">
        <v>55</v>
      </c>
    </row>
    <row r="372" spans="1:9">
      <c r="A372">
        <v>371</v>
      </c>
      <c r="B372">
        <v>536401</v>
      </c>
      <c r="C372">
        <v>20726</v>
      </c>
      <c r="D372" t="s">
        <v>356</v>
      </c>
      <c r="E372">
        <v>1</v>
      </c>
      <c r="F372" s="3">
        <v>40513.472916666702</v>
      </c>
      <c r="G372" s="4">
        <v>1.65</v>
      </c>
      <c r="H372">
        <v>15862</v>
      </c>
      <c r="I372" t="s">
        <v>55</v>
      </c>
    </row>
    <row r="373" spans="1:9">
      <c r="A373">
        <v>372</v>
      </c>
      <c r="B373">
        <v>536401</v>
      </c>
      <c r="C373">
        <v>22384</v>
      </c>
      <c r="D373" t="s">
        <v>357</v>
      </c>
      <c r="E373">
        <v>1</v>
      </c>
      <c r="F373" s="3">
        <v>40513.472916666702</v>
      </c>
      <c r="G373" s="4">
        <v>1.65</v>
      </c>
      <c r="H373">
        <v>15862</v>
      </c>
      <c r="I373" t="s">
        <v>55</v>
      </c>
    </row>
    <row r="374" spans="1:9">
      <c r="A374">
        <v>373</v>
      </c>
      <c r="B374">
        <v>536401</v>
      </c>
      <c r="C374">
        <v>22467</v>
      </c>
      <c r="D374" t="s">
        <v>358</v>
      </c>
      <c r="E374">
        <v>5</v>
      </c>
      <c r="F374" s="3">
        <v>40513.472916666702</v>
      </c>
      <c r="G374" s="4">
        <v>2.5499999999999998</v>
      </c>
      <c r="H374">
        <v>15862</v>
      </c>
      <c r="I374" t="s">
        <v>55</v>
      </c>
    </row>
    <row r="375" spans="1:9">
      <c r="A375">
        <v>374</v>
      </c>
      <c r="B375">
        <v>536401</v>
      </c>
      <c r="C375" t="s">
        <v>359</v>
      </c>
      <c r="D375" t="s">
        <v>360</v>
      </c>
      <c r="E375">
        <v>3</v>
      </c>
      <c r="F375" s="3">
        <v>40513.472916666702</v>
      </c>
      <c r="G375" s="4">
        <v>2.95</v>
      </c>
      <c r="H375">
        <v>15862</v>
      </c>
      <c r="I375" t="s">
        <v>55</v>
      </c>
    </row>
    <row r="376" spans="1:9">
      <c r="A376">
        <v>375</v>
      </c>
      <c r="B376">
        <v>536401</v>
      </c>
      <c r="C376" t="s">
        <v>361</v>
      </c>
      <c r="D376" t="s">
        <v>362</v>
      </c>
      <c r="E376">
        <v>3</v>
      </c>
      <c r="F376" s="3">
        <v>40513.472916666702</v>
      </c>
      <c r="G376" s="4">
        <v>2.95</v>
      </c>
      <c r="H376">
        <v>15862</v>
      </c>
      <c r="I376" t="s">
        <v>55</v>
      </c>
    </row>
    <row r="377" spans="1:9">
      <c r="A377">
        <v>376</v>
      </c>
      <c r="B377">
        <v>536401</v>
      </c>
      <c r="C377">
        <v>21108</v>
      </c>
      <c r="D377" t="s">
        <v>363</v>
      </c>
      <c r="E377">
        <v>9</v>
      </c>
      <c r="F377" s="3">
        <v>40513.472916666702</v>
      </c>
      <c r="G377" s="4">
        <v>2.5499999999999998</v>
      </c>
      <c r="H377">
        <v>15862</v>
      </c>
      <c r="I377" t="s">
        <v>55</v>
      </c>
    </row>
    <row r="378" spans="1:9">
      <c r="A378">
        <v>377</v>
      </c>
      <c r="B378">
        <v>536401</v>
      </c>
      <c r="C378">
        <v>22848</v>
      </c>
      <c r="D378" t="s">
        <v>364</v>
      </c>
      <c r="E378">
        <v>1</v>
      </c>
      <c r="F378" s="3">
        <v>40513.472916666702</v>
      </c>
      <c r="G378" s="4">
        <v>16.95</v>
      </c>
      <c r="H378">
        <v>15862</v>
      </c>
      <c r="I378" t="s">
        <v>55</v>
      </c>
    </row>
    <row r="379" spans="1:9">
      <c r="A379">
        <v>378</v>
      </c>
      <c r="B379">
        <v>536401</v>
      </c>
      <c r="C379">
        <v>21033</v>
      </c>
      <c r="D379" t="s">
        <v>122</v>
      </c>
      <c r="E379">
        <v>4</v>
      </c>
      <c r="F379" s="3">
        <v>40513.472916666702</v>
      </c>
      <c r="G379" s="4">
        <v>2.95</v>
      </c>
      <c r="H379">
        <v>15862</v>
      </c>
      <c r="I379" t="s">
        <v>55</v>
      </c>
    </row>
    <row r="380" spans="1:9">
      <c r="A380">
        <v>379</v>
      </c>
      <c r="B380">
        <v>536401</v>
      </c>
      <c r="C380" t="s">
        <v>365</v>
      </c>
      <c r="D380" t="s">
        <v>366</v>
      </c>
      <c r="E380">
        <v>1</v>
      </c>
      <c r="F380" s="3">
        <v>40513.472916666702</v>
      </c>
      <c r="G380" s="4">
        <v>10.65</v>
      </c>
      <c r="H380">
        <v>15862</v>
      </c>
      <c r="I380" t="s">
        <v>55</v>
      </c>
    </row>
    <row r="381" spans="1:9">
      <c r="A381">
        <v>380</v>
      </c>
      <c r="B381">
        <v>536401</v>
      </c>
      <c r="C381" t="s">
        <v>259</v>
      </c>
      <c r="D381" t="s">
        <v>260</v>
      </c>
      <c r="E381">
        <v>1</v>
      </c>
      <c r="F381" s="3">
        <v>40513.472916666702</v>
      </c>
      <c r="G381" s="4">
        <v>4.25</v>
      </c>
      <c r="H381">
        <v>15862</v>
      </c>
      <c r="I381" t="s">
        <v>55</v>
      </c>
    </row>
    <row r="382" spans="1:9">
      <c r="A382">
        <v>381</v>
      </c>
      <c r="B382">
        <v>536401</v>
      </c>
      <c r="C382">
        <v>22428</v>
      </c>
      <c r="D382" t="s">
        <v>208</v>
      </c>
      <c r="E382">
        <v>2</v>
      </c>
      <c r="F382" s="3">
        <v>40513.472916666702</v>
      </c>
      <c r="G382" s="4">
        <v>6.95</v>
      </c>
      <c r="H382">
        <v>15862</v>
      </c>
      <c r="I382" t="s">
        <v>55</v>
      </c>
    </row>
    <row r="383" spans="1:9">
      <c r="A383">
        <v>382</v>
      </c>
      <c r="B383">
        <v>536401</v>
      </c>
      <c r="C383">
        <v>22502</v>
      </c>
      <c r="D383" t="s">
        <v>277</v>
      </c>
      <c r="E383">
        <v>2</v>
      </c>
      <c r="F383" s="3">
        <v>40513.472916666702</v>
      </c>
      <c r="G383" s="4">
        <v>5.95</v>
      </c>
      <c r="H383">
        <v>15862</v>
      </c>
      <c r="I383" t="s">
        <v>55</v>
      </c>
    </row>
    <row r="384" spans="1:9">
      <c r="A384">
        <v>383</v>
      </c>
      <c r="B384">
        <v>536402</v>
      </c>
      <c r="C384">
        <v>22086</v>
      </c>
      <c r="D384" t="s">
        <v>105</v>
      </c>
      <c r="E384">
        <v>40</v>
      </c>
      <c r="F384" s="3">
        <v>40513.473611111098</v>
      </c>
      <c r="G384" s="4">
        <v>2.5499999999999998</v>
      </c>
      <c r="H384">
        <v>15513</v>
      </c>
      <c r="I384" t="s">
        <v>55</v>
      </c>
    </row>
    <row r="385" spans="1:9">
      <c r="A385">
        <v>384</v>
      </c>
      <c r="B385">
        <v>536402</v>
      </c>
      <c r="C385">
        <v>22910</v>
      </c>
      <c r="D385" t="s">
        <v>250</v>
      </c>
      <c r="E385">
        <v>40</v>
      </c>
      <c r="F385" s="3">
        <v>40513.473611111098</v>
      </c>
      <c r="G385" s="4">
        <v>2.5499999999999998</v>
      </c>
      <c r="H385">
        <v>15513</v>
      </c>
      <c r="I385" t="s">
        <v>55</v>
      </c>
    </row>
    <row r="386" spans="1:9">
      <c r="A386">
        <v>385</v>
      </c>
      <c r="B386">
        <v>536402</v>
      </c>
      <c r="C386">
        <v>22837</v>
      </c>
      <c r="D386" t="s">
        <v>367</v>
      </c>
      <c r="E386">
        <v>36</v>
      </c>
      <c r="F386" s="3">
        <v>40513.473611111098</v>
      </c>
      <c r="G386" s="4">
        <v>4.25</v>
      </c>
      <c r="H386">
        <v>15513</v>
      </c>
      <c r="I386" t="s">
        <v>55</v>
      </c>
    </row>
    <row r="387" spans="1:9">
      <c r="A387">
        <v>386</v>
      </c>
      <c r="B387">
        <v>536403</v>
      </c>
      <c r="C387">
        <v>22867</v>
      </c>
      <c r="D387" t="s">
        <v>292</v>
      </c>
      <c r="E387">
        <v>96</v>
      </c>
      <c r="F387" s="3">
        <v>40513.477083333302</v>
      </c>
      <c r="G387" s="4">
        <v>1.85</v>
      </c>
      <c r="H387">
        <v>12791</v>
      </c>
      <c r="I387" t="s">
        <v>368</v>
      </c>
    </row>
    <row r="388" spans="1:9">
      <c r="A388">
        <v>387</v>
      </c>
      <c r="B388">
        <v>536403</v>
      </c>
      <c r="C388" t="s">
        <v>103</v>
      </c>
      <c r="D388" t="s">
        <v>104</v>
      </c>
      <c r="E388">
        <v>1</v>
      </c>
      <c r="F388" s="3">
        <v>40513.477083333302</v>
      </c>
      <c r="G388" s="4">
        <v>15</v>
      </c>
      <c r="H388">
        <v>12791</v>
      </c>
      <c r="I388" t="s">
        <v>368</v>
      </c>
    </row>
    <row r="389" spans="1:9">
      <c r="A389">
        <v>388</v>
      </c>
      <c r="B389">
        <v>536404</v>
      </c>
      <c r="C389">
        <v>22297</v>
      </c>
      <c r="D389" t="s">
        <v>369</v>
      </c>
      <c r="E389">
        <v>24</v>
      </c>
      <c r="F389" s="3">
        <v>40513.478472222203</v>
      </c>
      <c r="G389" s="4">
        <v>1.25</v>
      </c>
      <c r="H389">
        <v>16218</v>
      </c>
      <c r="I389" t="s">
        <v>55</v>
      </c>
    </row>
    <row r="390" spans="1:9">
      <c r="A390">
        <v>389</v>
      </c>
      <c r="B390">
        <v>536404</v>
      </c>
      <c r="C390">
        <v>22771</v>
      </c>
      <c r="D390" t="s">
        <v>151</v>
      </c>
      <c r="E390">
        <v>12</v>
      </c>
      <c r="F390" s="3">
        <v>40513.478472222203</v>
      </c>
      <c r="G390" s="4">
        <v>1.25</v>
      </c>
      <c r="H390">
        <v>16218</v>
      </c>
      <c r="I390" t="s">
        <v>55</v>
      </c>
    </row>
    <row r="391" spans="1:9">
      <c r="A391">
        <v>390</v>
      </c>
      <c r="B391">
        <v>536404</v>
      </c>
      <c r="C391">
        <v>22772</v>
      </c>
      <c r="D391" t="s">
        <v>370</v>
      </c>
      <c r="E391">
        <v>12</v>
      </c>
      <c r="F391" s="3">
        <v>40513.478472222203</v>
      </c>
      <c r="G391" s="4">
        <v>1.25</v>
      </c>
      <c r="H391">
        <v>16218</v>
      </c>
      <c r="I391" t="s">
        <v>55</v>
      </c>
    </row>
    <row r="392" spans="1:9">
      <c r="A392">
        <v>391</v>
      </c>
      <c r="B392">
        <v>536404</v>
      </c>
      <c r="C392">
        <v>22773</v>
      </c>
      <c r="D392" t="s">
        <v>371</v>
      </c>
      <c r="E392">
        <v>12</v>
      </c>
      <c r="F392" s="3">
        <v>40513.478472222203</v>
      </c>
      <c r="G392" s="4">
        <v>1.25</v>
      </c>
      <c r="H392">
        <v>16218</v>
      </c>
      <c r="I392" t="s">
        <v>55</v>
      </c>
    </row>
    <row r="393" spans="1:9">
      <c r="A393">
        <v>392</v>
      </c>
      <c r="B393">
        <v>536404</v>
      </c>
      <c r="C393">
        <v>22805</v>
      </c>
      <c r="D393" t="s">
        <v>372</v>
      </c>
      <c r="E393">
        <v>12</v>
      </c>
      <c r="F393" s="3">
        <v>40513.478472222203</v>
      </c>
      <c r="G393" s="4">
        <v>1.25</v>
      </c>
      <c r="H393">
        <v>16218</v>
      </c>
      <c r="I393" t="s">
        <v>55</v>
      </c>
    </row>
    <row r="394" spans="1:9">
      <c r="A394">
        <v>393</v>
      </c>
      <c r="B394">
        <v>536404</v>
      </c>
      <c r="C394">
        <v>22469</v>
      </c>
      <c r="D394" t="s">
        <v>202</v>
      </c>
      <c r="E394">
        <v>12</v>
      </c>
      <c r="F394" s="3">
        <v>40513.478472222203</v>
      </c>
      <c r="G394" s="4">
        <v>1.65</v>
      </c>
      <c r="H394">
        <v>16218</v>
      </c>
      <c r="I394" t="s">
        <v>55</v>
      </c>
    </row>
    <row r="395" spans="1:9">
      <c r="A395">
        <v>394</v>
      </c>
      <c r="B395">
        <v>536404</v>
      </c>
      <c r="C395">
        <v>22197</v>
      </c>
      <c r="D395" t="s">
        <v>252</v>
      </c>
      <c r="E395">
        <v>36</v>
      </c>
      <c r="F395" s="3">
        <v>40513.478472222203</v>
      </c>
      <c r="G395" s="4">
        <v>0.85</v>
      </c>
      <c r="H395">
        <v>16218</v>
      </c>
      <c r="I395" t="s">
        <v>55</v>
      </c>
    </row>
    <row r="396" spans="1:9">
      <c r="A396">
        <v>395</v>
      </c>
      <c r="B396">
        <v>536404</v>
      </c>
      <c r="C396">
        <v>21125</v>
      </c>
      <c r="D396" t="s">
        <v>373</v>
      </c>
      <c r="E396">
        <v>12</v>
      </c>
      <c r="F396" s="3">
        <v>40513.478472222203</v>
      </c>
      <c r="G396" s="4">
        <v>1.25</v>
      </c>
      <c r="H396">
        <v>16218</v>
      </c>
      <c r="I396" t="s">
        <v>55</v>
      </c>
    </row>
    <row r="397" spans="1:9">
      <c r="A397">
        <v>396</v>
      </c>
      <c r="B397">
        <v>536404</v>
      </c>
      <c r="C397">
        <v>21126</v>
      </c>
      <c r="D397" t="s">
        <v>374</v>
      </c>
      <c r="E397">
        <v>12</v>
      </c>
      <c r="F397" s="3">
        <v>40513.478472222203</v>
      </c>
      <c r="G397" s="4">
        <v>1.25</v>
      </c>
      <c r="H397">
        <v>16218</v>
      </c>
      <c r="I397" t="s">
        <v>55</v>
      </c>
    </row>
    <row r="398" spans="1:9">
      <c r="A398">
        <v>397</v>
      </c>
      <c r="B398">
        <v>536404</v>
      </c>
      <c r="C398" t="s">
        <v>375</v>
      </c>
      <c r="D398" t="s">
        <v>376</v>
      </c>
      <c r="E398">
        <v>12</v>
      </c>
      <c r="F398" s="3">
        <v>40513.478472222203</v>
      </c>
      <c r="G398" s="4">
        <v>1.25</v>
      </c>
      <c r="H398">
        <v>16218</v>
      </c>
      <c r="I398" t="s">
        <v>55</v>
      </c>
    </row>
    <row r="399" spans="1:9">
      <c r="A399">
        <v>398</v>
      </c>
      <c r="B399">
        <v>536404</v>
      </c>
      <c r="C399" t="s">
        <v>377</v>
      </c>
      <c r="D399" t="s">
        <v>378</v>
      </c>
      <c r="E399">
        <v>12</v>
      </c>
      <c r="F399" s="3">
        <v>40513.478472222203</v>
      </c>
      <c r="G399" s="4">
        <v>1.25</v>
      </c>
      <c r="H399">
        <v>16218</v>
      </c>
      <c r="I399" t="s">
        <v>55</v>
      </c>
    </row>
    <row r="400" spans="1:9">
      <c r="A400">
        <v>399</v>
      </c>
      <c r="B400">
        <v>536404</v>
      </c>
      <c r="C400" t="s">
        <v>313</v>
      </c>
      <c r="D400" t="s">
        <v>314</v>
      </c>
      <c r="E400">
        <v>12</v>
      </c>
      <c r="F400" s="3">
        <v>40513.478472222203</v>
      </c>
      <c r="G400" s="4">
        <v>1.25</v>
      </c>
      <c r="H400">
        <v>16218</v>
      </c>
      <c r="I400" t="s">
        <v>55</v>
      </c>
    </row>
    <row r="401" spans="1:9">
      <c r="A401">
        <v>400</v>
      </c>
      <c r="B401">
        <v>536404</v>
      </c>
      <c r="C401" t="s">
        <v>379</v>
      </c>
      <c r="D401" t="s">
        <v>380</v>
      </c>
      <c r="E401">
        <v>12</v>
      </c>
      <c r="F401" s="3">
        <v>40513.478472222203</v>
      </c>
      <c r="G401" s="4">
        <v>1.25</v>
      </c>
      <c r="H401">
        <v>16218</v>
      </c>
      <c r="I401" t="s">
        <v>55</v>
      </c>
    </row>
    <row r="402" spans="1:9">
      <c r="A402">
        <v>401</v>
      </c>
      <c r="B402">
        <v>536404</v>
      </c>
      <c r="C402">
        <v>21061</v>
      </c>
      <c r="D402" t="s">
        <v>381</v>
      </c>
      <c r="E402">
        <v>12</v>
      </c>
      <c r="F402" s="3">
        <v>40513.478472222203</v>
      </c>
      <c r="G402" s="4">
        <v>0.85</v>
      </c>
      <c r="H402">
        <v>16218</v>
      </c>
      <c r="I402" t="s">
        <v>55</v>
      </c>
    </row>
    <row r="403" spans="1:9">
      <c r="A403">
        <v>402</v>
      </c>
      <c r="B403">
        <v>536404</v>
      </c>
      <c r="C403">
        <v>21063</v>
      </c>
      <c r="D403" t="s">
        <v>382</v>
      </c>
      <c r="E403">
        <v>12</v>
      </c>
      <c r="F403" s="3">
        <v>40513.478472222203</v>
      </c>
      <c r="G403" s="4">
        <v>0.85</v>
      </c>
      <c r="H403">
        <v>16218</v>
      </c>
      <c r="I403" t="s">
        <v>55</v>
      </c>
    </row>
    <row r="404" spans="1:9">
      <c r="A404">
        <v>403</v>
      </c>
      <c r="B404">
        <v>536404</v>
      </c>
      <c r="C404">
        <v>21062</v>
      </c>
      <c r="D404" t="s">
        <v>383</v>
      </c>
      <c r="E404">
        <v>12</v>
      </c>
      <c r="F404" s="3">
        <v>40513.478472222203</v>
      </c>
      <c r="G404" s="4">
        <v>0.85</v>
      </c>
      <c r="H404">
        <v>16218</v>
      </c>
      <c r="I404" t="s">
        <v>55</v>
      </c>
    </row>
    <row r="405" spans="1:9">
      <c r="A405">
        <v>404</v>
      </c>
      <c r="B405">
        <v>536404</v>
      </c>
      <c r="C405">
        <v>84380</v>
      </c>
      <c r="D405" t="s">
        <v>384</v>
      </c>
      <c r="E405">
        <v>12</v>
      </c>
      <c r="F405" s="3">
        <v>40513.478472222203</v>
      </c>
      <c r="G405" s="4">
        <v>1.25</v>
      </c>
      <c r="H405">
        <v>16218</v>
      </c>
      <c r="I405" t="s">
        <v>55</v>
      </c>
    </row>
    <row r="406" spans="1:9">
      <c r="A406">
        <v>405</v>
      </c>
      <c r="B406">
        <v>536404</v>
      </c>
      <c r="C406">
        <v>84378</v>
      </c>
      <c r="D406" t="s">
        <v>385</v>
      </c>
      <c r="E406">
        <v>12</v>
      </c>
      <c r="F406" s="3">
        <v>40513.478472222203</v>
      </c>
      <c r="G406" s="4">
        <v>1.25</v>
      </c>
      <c r="H406">
        <v>16218</v>
      </c>
      <c r="I406" t="s">
        <v>55</v>
      </c>
    </row>
    <row r="407" spans="1:9">
      <c r="A407">
        <v>406</v>
      </c>
      <c r="B407">
        <v>536404</v>
      </c>
      <c r="C407">
        <v>22964</v>
      </c>
      <c r="D407" t="s">
        <v>386</v>
      </c>
      <c r="E407">
        <v>12</v>
      </c>
      <c r="F407" s="3">
        <v>40513.478472222203</v>
      </c>
      <c r="G407" s="4">
        <v>2.1</v>
      </c>
      <c r="H407">
        <v>16218</v>
      </c>
      <c r="I407" t="s">
        <v>55</v>
      </c>
    </row>
    <row r="408" spans="1:9">
      <c r="A408">
        <v>407</v>
      </c>
      <c r="B408">
        <v>536404</v>
      </c>
      <c r="C408">
        <v>21213</v>
      </c>
      <c r="D408" t="s">
        <v>387</v>
      </c>
      <c r="E408">
        <v>24</v>
      </c>
      <c r="F408" s="3">
        <v>40513.478472222203</v>
      </c>
      <c r="G408" s="4">
        <v>0.55000000000000004</v>
      </c>
      <c r="H408">
        <v>16218</v>
      </c>
      <c r="I408" t="s">
        <v>55</v>
      </c>
    </row>
    <row r="409" spans="1:9">
      <c r="A409">
        <v>408</v>
      </c>
      <c r="B409">
        <v>536404</v>
      </c>
      <c r="C409">
        <v>22417</v>
      </c>
      <c r="D409" t="s">
        <v>388</v>
      </c>
      <c r="E409">
        <v>24</v>
      </c>
      <c r="F409" s="3">
        <v>40513.478472222203</v>
      </c>
      <c r="G409" s="4">
        <v>0.55000000000000004</v>
      </c>
      <c r="H409">
        <v>16218</v>
      </c>
      <c r="I409" t="s">
        <v>55</v>
      </c>
    </row>
    <row r="410" spans="1:9">
      <c r="A410">
        <v>409</v>
      </c>
      <c r="B410">
        <v>536404</v>
      </c>
      <c r="C410">
        <v>21212</v>
      </c>
      <c r="D410" t="s">
        <v>132</v>
      </c>
      <c r="E410">
        <v>24</v>
      </c>
      <c r="F410" s="3">
        <v>40513.478472222203</v>
      </c>
      <c r="G410" s="4">
        <v>0.55000000000000004</v>
      </c>
      <c r="H410">
        <v>16218</v>
      </c>
      <c r="I410" t="s">
        <v>55</v>
      </c>
    </row>
    <row r="411" spans="1:9">
      <c r="A411">
        <v>410</v>
      </c>
      <c r="B411">
        <v>536404</v>
      </c>
      <c r="C411">
        <v>84992</v>
      </c>
      <c r="D411" t="s">
        <v>389</v>
      </c>
      <c r="E411">
        <v>24</v>
      </c>
      <c r="F411" s="3">
        <v>40513.478472222203</v>
      </c>
      <c r="G411" s="4">
        <v>0.55000000000000004</v>
      </c>
      <c r="H411">
        <v>16218</v>
      </c>
      <c r="I411" t="s">
        <v>55</v>
      </c>
    </row>
    <row r="412" spans="1:9">
      <c r="A412">
        <v>411</v>
      </c>
      <c r="B412">
        <v>536404</v>
      </c>
      <c r="C412">
        <v>21975</v>
      </c>
      <c r="D412" t="s">
        <v>133</v>
      </c>
      <c r="E412">
        <v>24</v>
      </c>
      <c r="F412" s="3">
        <v>40513.478472222203</v>
      </c>
      <c r="G412" s="4">
        <v>0.55000000000000004</v>
      </c>
      <c r="H412">
        <v>16218</v>
      </c>
      <c r="I412" t="s">
        <v>55</v>
      </c>
    </row>
    <row r="413" spans="1:9">
      <c r="A413">
        <v>412</v>
      </c>
      <c r="B413">
        <v>536404</v>
      </c>
      <c r="C413">
        <v>22383</v>
      </c>
      <c r="D413" t="s">
        <v>390</v>
      </c>
      <c r="E413">
        <v>10</v>
      </c>
      <c r="F413" s="3">
        <v>40513.478472222203</v>
      </c>
      <c r="G413" s="4">
        <v>1.65</v>
      </c>
      <c r="H413">
        <v>16218</v>
      </c>
      <c r="I413" t="s">
        <v>55</v>
      </c>
    </row>
    <row r="414" spans="1:9">
      <c r="A414">
        <v>413</v>
      </c>
      <c r="B414">
        <v>536404</v>
      </c>
      <c r="C414">
        <v>20728</v>
      </c>
      <c r="D414" t="s">
        <v>391</v>
      </c>
      <c r="E414">
        <v>10</v>
      </c>
      <c r="F414" s="3">
        <v>40513.478472222203</v>
      </c>
      <c r="G414" s="4">
        <v>1.65</v>
      </c>
      <c r="H414">
        <v>16218</v>
      </c>
      <c r="I414" t="s">
        <v>55</v>
      </c>
    </row>
    <row r="415" spans="1:9">
      <c r="A415">
        <v>414</v>
      </c>
      <c r="B415">
        <v>536404</v>
      </c>
      <c r="C415">
        <v>20727</v>
      </c>
      <c r="D415" t="s">
        <v>392</v>
      </c>
      <c r="E415">
        <v>10</v>
      </c>
      <c r="F415" s="3">
        <v>40513.478472222203</v>
      </c>
      <c r="G415" s="4">
        <v>1.65</v>
      </c>
      <c r="H415">
        <v>16218</v>
      </c>
      <c r="I415" t="s">
        <v>55</v>
      </c>
    </row>
    <row r="416" spans="1:9">
      <c r="A416">
        <v>415</v>
      </c>
      <c r="B416">
        <v>536404</v>
      </c>
      <c r="C416">
        <v>22296</v>
      </c>
      <c r="D416" t="s">
        <v>393</v>
      </c>
      <c r="E416">
        <v>24</v>
      </c>
      <c r="F416" s="3">
        <v>40513.478472222203</v>
      </c>
      <c r="G416" s="4">
        <v>1.65</v>
      </c>
      <c r="H416">
        <v>16218</v>
      </c>
      <c r="I416" t="s">
        <v>55</v>
      </c>
    </row>
    <row r="417" spans="1:9">
      <c r="A417">
        <v>416</v>
      </c>
      <c r="B417">
        <v>536405</v>
      </c>
      <c r="C417">
        <v>20914</v>
      </c>
      <c r="D417" t="s">
        <v>394</v>
      </c>
      <c r="E417">
        <v>128</v>
      </c>
      <c r="F417" s="3">
        <v>40513.480555555601</v>
      </c>
      <c r="G417" s="4">
        <v>2.5499999999999998</v>
      </c>
      <c r="H417">
        <v>14045</v>
      </c>
      <c r="I417" t="s">
        <v>55</v>
      </c>
    </row>
    <row r="418" spans="1:9">
      <c r="A418">
        <v>417</v>
      </c>
      <c r="B418">
        <v>536406</v>
      </c>
      <c r="C418" t="s">
        <v>53</v>
      </c>
      <c r="D418" t="s">
        <v>54</v>
      </c>
      <c r="E418">
        <v>8</v>
      </c>
      <c r="F418" s="3">
        <v>40513.481249999997</v>
      </c>
      <c r="G418" s="4">
        <v>2.5499999999999998</v>
      </c>
      <c r="H418">
        <v>17850</v>
      </c>
      <c r="I418" t="s">
        <v>55</v>
      </c>
    </row>
    <row r="419" spans="1:9">
      <c r="A419">
        <v>418</v>
      </c>
      <c r="B419">
        <v>536406</v>
      </c>
      <c r="C419">
        <v>71053</v>
      </c>
      <c r="D419" t="s">
        <v>56</v>
      </c>
      <c r="E419">
        <v>8</v>
      </c>
      <c r="F419" s="3">
        <v>40513.481249999997</v>
      </c>
      <c r="G419" s="4">
        <v>3.39</v>
      </c>
      <c r="H419">
        <v>17850</v>
      </c>
      <c r="I419" t="s">
        <v>55</v>
      </c>
    </row>
    <row r="420" spans="1:9">
      <c r="A420">
        <v>419</v>
      </c>
      <c r="B420">
        <v>536406</v>
      </c>
      <c r="C420" t="s">
        <v>57</v>
      </c>
      <c r="D420" t="s">
        <v>58</v>
      </c>
      <c r="E420">
        <v>8</v>
      </c>
      <c r="F420" s="3">
        <v>40513.481249999997</v>
      </c>
      <c r="G420" s="4">
        <v>2.75</v>
      </c>
      <c r="H420">
        <v>17850</v>
      </c>
      <c r="I420" t="s">
        <v>55</v>
      </c>
    </row>
    <row r="421" spans="1:9">
      <c r="A421">
        <v>420</v>
      </c>
      <c r="B421">
        <v>536406</v>
      </c>
      <c r="C421">
        <v>20679</v>
      </c>
      <c r="D421" t="s">
        <v>106</v>
      </c>
      <c r="E421">
        <v>6</v>
      </c>
      <c r="F421" s="3">
        <v>40513.481249999997</v>
      </c>
      <c r="G421" s="4">
        <v>4.95</v>
      </c>
      <c r="H421">
        <v>17850</v>
      </c>
      <c r="I421" t="s">
        <v>55</v>
      </c>
    </row>
    <row r="422" spans="1:9">
      <c r="A422">
        <v>421</v>
      </c>
      <c r="B422">
        <v>536406</v>
      </c>
      <c r="C422">
        <v>37370</v>
      </c>
      <c r="D422" t="s">
        <v>107</v>
      </c>
      <c r="E422">
        <v>6</v>
      </c>
      <c r="F422" s="3">
        <v>40513.481249999997</v>
      </c>
      <c r="G422" s="4">
        <v>1.06</v>
      </c>
      <c r="H422">
        <v>17850</v>
      </c>
      <c r="I422" t="s">
        <v>55</v>
      </c>
    </row>
    <row r="423" spans="1:9">
      <c r="A423">
        <v>422</v>
      </c>
      <c r="B423">
        <v>536406</v>
      </c>
      <c r="C423">
        <v>21871</v>
      </c>
      <c r="D423" t="s">
        <v>108</v>
      </c>
      <c r="E423">
        <v>6</v>
      </c>
      <c r="F423" s="3">
        <v>40513.481249999997</v>
      </c>
      <c r="G423" s="4">
        <v>1.06</v>
      </c>
      <c r="H423">
        <v>17850</v>
      </c>
      <c r="I423" t="s">
        <v>55</v>
      </c>
    </row>
    <row r="424" spans="1:9">
      <c r="A424">
        <v>423</v>
      </c>
      <c r="B424">
        <v>536406</v>
      </c>
      <c r="C424">
        <v>21071</v>
      </c>
      <c r="D424" t="s">
        <v>109</v>
      </c>
      <c r="E424">
        <v>6</v>
      </c>
      <c r="F424" s="3">
        <v>40513.481249999997</v>
      </c>
      <c r="G424" s="4">
        <v>1.06</v>
      </c>
      <c r="H424">
        <v>17850</v>
      </c>
      <c r="I424" t="s">
        <v>55</v>
      </c>
    </row>
    <row r="425" spans="1:9">
      <c r="A425">
        <v>424</v>
      </c>
      <c r="B425">
        <v>536406</v>
      </c>
      <c r="C425">
        <v>21068</v>
      </c>
      <c r="D425" t="s">
        <v>110</v>
      </c>
      <c r="E425">
        <v>6</v>
      </c>
      <c r="F425" s="3">
        <v>40513.481249999997</v>
      </c>
      <c r="G425" s="4">
        <v>1.06</v>
      </c>
      <c r="H425">
        <v>17850</v>
      </c>
      <c r="I425" t="s">
        <v>55</v>
      </c>
    </row>
    <row r="426" spans="1:9">
      <c r="A426">
        <v>425</v>
      </c>
      <c r="B426">
        <v>536406</v>
      </c>
      <c r="C426">
        <v>82483</v>
      </c>
      <c r="D426" t="s">
        <v>111</v>
      </c>
      <c r="E426">
        <v>4</v>
      </c>
      <c r="F426" s="3">
        <v>40513.481249999997</v>
      </c>
      <c r="G426" s="4">
        <v>4.95</v>
      </c>
      <c r="H426">
        <v>17850</v>
      </c>
      <c r="I426" t="s">
        <v>55</v>
      </c>
    </row>
    <row r="427" spans="1:9">
      <c r="A427">
        <v>426</v>
      </c>
      <c r="B427">
        <v>536406</v>
      </c>
      <c r="C427">
        <v>82486</v>
      </c>
      <c r="D427" t="s">
        <v>112</v>
      </c>
      <c r="E427">
        <v>4</v>
      </c>
      <c r="F427" s="3">
        <v>40513.481249999997</v>
      </c>
      <c r="G427" s="4">
        <v>6.95</v>
      </c>
      <c r="H427">
        <v>17850</v>
      </c>
      <c r="I427" t="s">
        <v>55</v>
      </c>
    </row>
    <row r="428" spans="1:9">
      <c r="A428">
        <v>427</v>
      </c>
      <c r="B428">
        <v>536406</v>
      </c>
      <c r="C428">
        <v>82482</v>
      </c>
      <c r="D428" t="s">
        <v>113</v>
      </c>
      <c r="E428">
        <v>6</v>
      </c>
      <c r="F428" s="3">
        <v>40513.481249999997</v>
      </c>
      <c r="G428" s="4">
        <v>2.1</v>
      </c>
      <c r="H428">
        <v>17850</v>
      </c>
      <c r="I428" t="s">
        <v>55</v>
      </c>
    </row>
    <row r="429" spans="1:9">
      <c r="A429">
        <v>428</v>
      </c>
      <c r="B429">
        <v>536406</v>
      </c>
      <c r="C429" t="s">
        <v>114</v>
      </c>
      <c r="D429" t="s">
        <v>115</v>
      </c>
      <c r="E429">
        <v>6</v>
      </c>
      <c r="F429" s="3">
        <v>40513.481249999997</v>
      </c>
      <c r="G429" s="4">
        <v>2.5499999999999998</v>
      </c>
      <c r="H429">
        <v>17850</v>
      </c>
      <c r="I429" t="s">
        <v>55</v>
      </c>
    </row>
    <row r="430" spans="1:9">
      <c r="A430">
        <v>429</v>
      </c>
      <c r="B430">
        <v>536406</v>
      </c>
      <c r="C430" t="s">
        <v>59</v>
      </c>
      <c r="D430" t="s">
        <v>60</v>
      </c>
      <c r="E430">
        <v>6</v>
      </c>
      <c r="F430" s="3">
        <v>40513.481249999997</v>
      </c>
      <c r="G430" s="4">
        <v>3.39</v>
      </c>
      <c r="H430">
        <v>17850</v>
      </c>
      <c r="I430" t="s">
        <v>55</v>
      </c>
    </row>
    <row r="431" spans="1:9">
      <c r="A431">
        <v>430</v>
      </c>
      <c r="B431">
        <v>536406</v>
      </c>
      <c r="C431" t="s">
        <v>61</v>
      </c>
      <c r="D431" t="s">
        <v>62</v>
      </c>
      <c r="E431">
        <v>6</v>
      </c>
      <c r="F431" s="3">
        <v>40513.481249999997</v>
      </c>
      <c r="G431" s="4">
        <v>3.39</v>
      </c>
      <c r="H431">
        <v>17850</v>
      </c>
      <c r="I431" t="s">
        <v>55</v>
      </c>
    </row>
    <row r="432" spans="1:9">
      <c r="A432">
        <v>431</v>
      </c>
      <c r="B432">
        <v>536406</v>
      </c>
      <c r="C432">
        <v>22752</v>
      </c>
      <c r="D432" t="s">
        <v>63</v>
      </c>
      <c r="E432">
        <v>2</v>
      </c>
      <c r="F432" s="3">
        <v>40513.481249999997</v>
      </c>
      <c r="G432" s="4">
        <v>7.65</v>
      </c>
      <c r="H432">
        <v>17850</v>
      </c>
      <c r="I432" t="s">
        <v>55</v>
      </c>
    </row>
    <row r="433" spans="1:9">
      <c r="A433">
        <v>432</v>
      </c>
      <c r="B433">
        <v>536406</v>
      </c>
      <c r="C433">
        <v>22803</v>
      </c>
      <c r="D433" t="s">
        <v>295</v>
      </c>
      <c r="E433">
        <v>2</v>
      </c>
      <c r="F433" s="3">
        <v>40513.481249999997</v>
      </c>
      <c r="G433" s="4">
        <v>35.75</v>
      </c>
      <c r="H433">
        <v>17850</v>
      </c>
      <c r="I433" t="s">
        <v>55</v>
      </c>
    </row>
    <row r="434" spans="1:9">
      <c r="A434">
        <v>433</v>
      </c>
      <c r="B434">
        <v>536406</v>
      </c>
      <c r="C434">
        <v>21730</v>
      </c>
      <c r="D434" t="s">
        <v>64</v>
      </c>
      <c r="E434">
        <v>6</v>
      </c>
      <c r="F434" s="3">
        <v>40513.481249999997</v>
      </c>
      <c r="G434" s="4">
        <v>4.25</v>
      </c>
      <c r="H434">
        <v>17850</v>
      </c>
      <c r="I434" t="s">
        <v>55</v>
      </c>
    </row>
    <row r="435" spans="1:9">
      <c r="A435">
        <v>434</v>
      </c>
      <c r="B435">
        <v>536407</v>
      </c>
      <c r="C435">
        <v>22632</v>
      </c>
      <c r="D435" t="s">
        <v>66</v>
      </c>
      <c r="E435">
        <v>6</v>
      </c>
      <c r="F435" s="3">
        <v>40513.4819444444</v>
      </c>
      <c r="G435" s="4">
        <v>1.85</v>
      </c>
      <c r="H435">
        <v>17850</v>
      </c>
      <c r="I435" t="s">
        <v>55</v>
      </c>
    </row>
    <row r="436" spans="1:9">
      <c r="A436">
        <v>435</v>
      </c>
      <c r="B436">
        <v>536407</v>
      </c>
      <c r="C436">
        <v>22633</v>
      </c>
      <c r="D436" t="s">
        <v>65</v>
      </c>
      <c r="E436">
        <v>6</v>
      </c>
      <c r="F436" s="3">
        <v>40513.4819444444</v>
      </c>
      <c r="G436" s="4">
        <v>1.85</v>
      </c>
      <c r="H436">
        <v>17850</v>
      </c>
      <c r="I436" t="s">
        <v>55</v>
      </c>
    </row>
    <row r="437" spans="1:9">
      <c r="A437">
        <v>436</v>
      </c>
      <c r="B437">
        <v>536408</v>
      </c>
      <c r="C437">
        <v>22537</v>
      </c>
      <c r="D437" t="s">
        <v>395</v>
      </c>
      <c r="E437">
        <v>24</v>
      </c>
      <c r="F437" s="3">
        <v>40513.4868055556</v>
      </c>
      <c r="G437" s="4">
        <v>0.42</v>
      </c>
      <c r="H437">
        <v>14307</v>
      </c>
      <c r="I437" t="s">
        <v>55</v>
      </c>
    </row>
    <row r="438" spans="1:9">
      <c r="A438">
        <v>437</v>
      </c>
      <c r="B438">
        <v>536408</v>
      </c>
      <c r="C438">
        <v>22533</v>
      </c>
      <c r="D438" t="s">
        <v>396</v>
      </c>
      <c r="E438">
        <v>24</v>
      </c>
      <c r="F438" s="3">
        <v>40513.4868055556</v>
      </c>
      <c r="G438" s="4">
        <v>0.42</v>
      </c>
      <c r="H438">
        <v>14307</v>
      </c>
      <c r="I438" t="s">
        <v>55</v>
      </c>
    </row>
    <row r="439" spans="1:9">
      <c r="A439">
        <v>438</v>
      </c>
      <c r="B439">
        <v>536408</v>
      </c>
      <c r="C439">
        <v>20982</v>
      </c>
      <c r="D439" t="s">
        <v>397</v>
      </c>
      <c r="E439">
        <v>12</v>
      </c>
      <c r="F439" s="3">
        <v>40513.4868055556</v>
      </c>
      <c r="G439" s="4">
        <v>0.85</v>
      </c>
      <c r="H439">
        <v>14307</v>
      </c>
      <c r="I439" t="s">
        <v>55</v>
      </c>
    </row>
    <row r="440" spans="1:9">
      <c r="A440">
        <v>439</v>
      </c>
      <c r="B440">
        <v>536408</v>
      </c>
      <c r="C440">
        <v>21832</v>
      </c>
      <c r="D440" t="s">
        <v>186</v>
      </c>
      <c r="E440">
        <v>12</v>
      </c>
      <c r="F440" s="3">
        <v>40513.4868055556</v>
      </c>
      <c r="G440" s="4">
        <v>1.65</v>
      </c>
      <c r="H440">
        <v>14307</v>
      </c>
      <c r="I440" t="s">
        <v>55</v>
      </c>
    </row>
    <row r="441" spans="1:9">
      <c r="A441">
        <v>440</v>
      </c>
      <c r="B441">
        <v>536408</v>
      </c>
      <c r="C441">
        <v>21915</v>
      </c>
      <c r="D441" t="s">
        <v>398</v>
      </c>
      <c r="E441">
        <v>12</v>
      </c>
      <c r="F441" s="3">
        <v>40513.4868055556</v>
      </c>
      <c r="G441" s="4">
        <v>1.25</v>
      </c>
      <c r="H441">
        <v>14307</v>
      </c>
      <c r="I441" t="s">
        <v>55</v>
      </c>
    </row>
    <row r="442" spans="1:9">
      <c r="A442">
        <v>441</v>
      </c>
      <c r="B442">
        <v>536408</v>
      </c>
      <c r="C442">
        <v>21914</v>
      </c>
      <c r="D442" t="s">
        <v>399</v>
      </c>
      <c r="E442">
        <v>12</v>
      </c>
      <c r="F442" s="3">
        <v>40513.4868055556</v>
      </c>
      <c r="G442" s="4">
        <v>1.25</v>
      </c>
      <c r="H442">
        <v>14307</v>
      </c>
      <c r="I442" t="s">
        <v>55</v>
      </c>
    </row>
    <row r="443" spans="1:9">
      <c r="A443">
        <v>442</v>
      </c>
      <c r="B443">
        <v>536408</v>
      </c>
      <c r="C443">
        <v>21544</v>
      </c>
      <c r="D443" t="s">
        <v>400</v>
      </c>
      <c r="E443">
        <v>12</v>
      </c>
      <c r="F443" s="3">
        <v>40513.4868055556</v>
      </c>
      <c r="G443" s="4">
        <v>0.85</v>
      </c>
      <c r="H443">
        <v>14307</v>
      </c>
      <c r="I443" t="s">
        <v>55</v>
      </c>
    </row>
    <row r="444" spans="1:9">
      <c r="A444">
        <v>443</v>
      </c>
      <c r="B444">
        <v>536408</v>
      </c>
      <c r="C444">
        <v>22813</v>
      </c>
      <c r="D444" t="s">
        <v>401</v>
      </c>
      <c r="E444">
        <v>12</v>
      </c>
      <c r="F444" s="3">
        <v>40513.4868055556</v>
      </c>
      <c r="G444" s="4">
        <v>1.95</v>
      </c>
      <c r="H444">
        <v>14307</v>
      </c>
      <c r="I444" t="s">
        <v>55</v>
      </c>
    </row>
    <row r="445" spans="1:9">
      <c r="A445">
        <v>444</v>
      </c>
      <c r="B445">
        <v>536408</v>
      </c>
      <c r="C445">
        <v>22114</v>
      </c>
      <c r="D445" t="s">
        <v>117</v>
      </c>
      <c r="E445">
        <v>4</v>
      </c>
      <c r="F445" s="3">
        <v>40513.4868055556</v>
      </c>
      <c r="G445" s="4">
        <v>3.95</v>
      </c>
      <c r="H445">
        <v>14307</v>
      </c>
      <c r="I445" t="s">
        <v>55</v>
      </c>
    </row>
    <row r="446" spans="1:9">
      <c r="A446">
        <v>445</v>
      </c>
      <c r="B446">
        <v>536408</v>
      </c>
      <c r="C446" t="s">
        <v>61</v>
      </c>
      <c r="D446" t="s">
        <v>62</v>
      </c>
      <c r="E446">
        <v>4</v>
      </c>
      <c r="F446" s="3">
        <v>40513.4868055556</v>
      </c>
      <c r="G446" s="4">
        <v>3.75</v>
      </c>
      <c r="H446">
        <v>14307</v>
      </c>
      <c r="I446" t="s">
        <v>55</v>
      </c>
    </row>
    <row r="447" spans="1:9">
      <c r="A447">
        <v>446</v>
      </c>
      <c r="B447">
        <v>536408</v>
      </c>
      <c r="C447">
        <v>21479</v>
      </c>
      <c r="D447" t="s">
        <v>304</v>
      </c>
      <c r="E447">
        <v>4</v>
      </c>
      <c r="F447" s="3">
        <v>40513.4868055556</v>
      </c>
      <c r="G447" s="4">
        <v>3.75</v>
      </c>
      <c r="H447">
        <v>14307</v>
      </c>
      <c r="I447" t="s">
        <v>55</v>
      </c>
    </row>
    <row r="448" spans="1:9">
      <c r="A448">
        <v>447</v>
      </c>
      <c r="B448">
        <v>536408</v>
      </c>
      <c r="C448">
        <v>22964</v>
      </c>
      <c r="D448" t="s">
        <v>386</v>
      </c>
      <c r="E448">
        <v>6</v>
      </c>
      <c r="F448" s="3">
        <v>40513.4868055556</v>
      </c>
      <c r="G448" s="4">
        <v>2.1</v>
      </c>
      <c r="H448">
        <v>14307</v>
      </c>
      <c r="I448" t="s">
        <v>55</v>
      </c>
    </row>
    <row r="449" spans="1:9">
      <c r="A449">
        <v>448</v>
      </c>
      <c r="B449">
        <v>536408</v>
      </c>
      <c r="C449">
        <v>84375</v>
      </c>
      <c r="D449" t="s">
        <v>402</v>
      </c>
      <c r="E449">
        <v>12</v>
      </c>
      <c r="F449" s="3">
        <v>40513.4868055556</v>
      </c>
      <c r="G449" s="4">
        <v>2.1</v>
      </c>
      <c r="H449">
        <v>14307</v>
      </c>
      <c r="I449" t="s">
        <v>55</v>
      </c>
    </row>
    <row r="450" spans="1:9">
      <c r="A450">
        <v>449</v>
      </c>
      <c r="B450">
        <v>536408</v>
      </c>
      <c r="C450">
        <v>22418</v>
      </c>
      <c r="D450" t="s">
        <v>403</v>
      </c>
      <c r="E450">
        <v>24</v>
      </c>
      <c r="F450" s="3">
        <v>40513.4868055556</v>
      </c>
      <c r="G450" s="4">
        <v>0.85</v>
      </c>
      <c r="H450">
        <v>14307</v>
      </c>
      <c r="I450" t="s">
        <v>55</v>
      </c>
    </row>
    <row r="451" spans="1:9">
      <c r="A451">
        <v>450</v>
      </c>
      <c r="B451">
        <v>536408</v>
      </c>
      <c r="C451">
        <v>22178</v>
      </c>
      <c r="D451" t="s">
        <v>404</v>
      </c>
      <c r="E451">
        <v>12</v>
      </c>
      <c r="F451" s="3">
        <v>40513.4868055556</v>
      </c>
      <c r="G451" s="4">
        <v>1.25</v>
      </c>
      <c r="H451">
        <v>14307</v>
      </c>
      <c r="I451" t="s">
        <v>55</v>
      </c>
    </row>
    <row r="452" spans="1:9">
      <c r="A452">
        <v>451</v>
      </c>
      <c r="B452">
        <v>536408</v>
      </c>
      <c r="C452" t="s">
        <v>405</v>
      </c>
      <c r="D452" t="s">
        <v>406</v>
      </c>
      <c r="E452">
        <v>12</v>
      </c>
      <c r="F452" s="3">
        <v>40513.4868055556</v>
      </c>
      <c r="G452" s="4">
        <v>0.95</v>
      </c>
      <c r="H452">
        <v>14307</v>
      </c>
      <c r="I452" t="s">
        <v>55</v>
      </c>
    </row>
    <row r="453" spans="1:9">
      <c r="A453">
        <v>452</v>
      </c>
      <c r="B453">
        <v>536408</v>
      </c>
      <c r="C453">
        <v>21733</v>
      </c>
      <c r="D453" t="s">
        <v>118</v>
      </c>
      <c r="E453">
        <v>6</v>
      </c>
      <c r="F453" s="3">
        <v>40513.4868055556</v>
      </c>
      <c r="G453" s="4">
        <v>2.95</v>
      </c>
      <c r="H453">
        <v>14307</v>
      </c>
      <c r="I453" t="s">
        <v>55</v>
      </c>
    </row>
    <row r="454" spans="1:9">
      <c r="A454">
        <v>453</v>
      </c>
      <c r="B454">
        <v>536408</v>
      </c>
      <c r="C454">
        <v>22465</v>
      </c>
      <c r="D454" t="s">
        <v>407</v>
      </c>
      <c r="E454">
        <v>12</v>
      </c>
      <c r="F454" s="3">
        <v>40513.4868055556</v>
      </c>
      <c r="G454" s="4">
        <v>1.65</v>
      </c>
      <c r="H454">
        <v>14307</v>
      </c>
      <c r="I454" t="s">
        <v>55</v>
      </c>
    </row>
    <row r="455" spans="1:9">
      <c r="A455">
        <v>454</v>
      </c>
      <c r="B455">
        <v>536408</v>
      </c>
      <c r="C455">
        <v>84949</v>
      </c>
      <c r="D455" t="s">
        <v>408</v>
      </c>
      <c r="E455">
        <v>6</v>
      </c>
      <c r="F455" s="3">
        <v>40513.4868055556</v>
      </c>
      <c r="G455" s="4">
        <v>1.65</v>
      </c>
      <c r="H455">
        <v>14307</v>
      </c>
      <c r="I455" t="s">
        <v>55</v>
      </c>
    </row>
    <row r="456" spans="1:9">
      <c r="A456">
        <v>455</v>
      </c>
      <c r="B456">
        <v>536408</v>
      </c>
      <c r="C456">
        <v>20685</v>
      </c>
      <c r="D456" t="s">
        <v>409</v>
      </c>
      <c r="E456">
        <v>2</v>
      </c>
      <c r="F456" s="3">
        <v>40513.4868055556</v>
      </c>
      <c r="G456" s="4">
        <v>7.95</v>
      </c>
      <c r="H456">
        <v>14307</v>
      </c>
      <c r="I456" t="s">
        <v>55</v>
      </c>
    </row>
    <row r="457" spans="1:9">
      <c r="A457">
        <v>456</v>
      </c>
      <c r="B457">
        <v>536408</v>
      </c>
      <c r="C457">
        <v>48194</v>
      </c>
      <c r="D457" t="s">
        <v>410</v>
      </c>
      <c r="E457">
        <v>2</v>
      </c>
      <c r="F457" s="3">
        <v>40513.4868055556</v>
      </c>
      <c r="G457" s="4">
        <v>7.95</v>
      </c>
      <c r="H457">
        <v>14307</v>
      </c>
      <c r="I457" t="s">
        <v>55</v>
      </c>
    </row>
    <row r="458" spans="1:9">
      <c r="A458">
        <v>457</v>
      </c>
      <c r="B458">
        <v>536408</v>
      </c>
      <c r="C458">
        <v>22488</v>
      </c>
      <c r="D458" t="s">
        <v>411</v>
      </c>
      <c r="E458">
        <v>12</v>
      </c>
      <c r="F458" s="3">
        <v>40513.4868055556</v>
      </c>
      <c r="G458" s="4">
        <v>1.65</v>
      </c>
      <c r="H458">
        <v>14307</v>
      </c>
      <c r="I458" t="s">
        <v>55</v>
      </c>
    </row>
    <row r="459" spans="1:9">
      <c r="A459">
        <v>458</v>
      </c>
      <c r="B459">
        <v>536408</v>
      </c>
      <c r="C459">
        <v>22219</v>
      </c>
      <c r="D459" t="s">
        <v>412</v>
      </c>
      <c r="E459">
        <v>12</v>
      </c>
      <c r="F459" s="3">
        <v>40513.4868055556</v>
      </c>
      <c r="G459" s="4">
        <v>0.85</v>
      </c>
      <c r="H459">
        <v>14307</v>
      </c>
      <c r="I459" t="s">
        <v>55</v>
      </c>
    </row>
    <row r="460" spans="1:9">
      <c r="A460">
        <v>459</v>
      </c>
      <c r="B460">
        <v>536408</v>
      </c>
      <c r="C460">
        <v>84879</v>
      </c>
      <c r="D460" t="s">
        <v>71</v>
      </c>
      <c r="E460">
        <v>8</v>
      </c>
      <c r="F460" s="3">
        <v>40513.4868055556</v>
      </c>
      <c r="G460" s="4">
        <v>1.69</v>
      </c>
      <c r="H460">
        <v>14307</v>
      </c>
      <c r="I460" t="s">
        <v>55</v>
      </c>
    </row>
    <row r="461" spans="1:9">
      <c r="A461">
        <v>460</v>
      </c>
      <c r="B461">
        <v>536408</v>
      </c>
      <c r="C461">
        <v>21754</v>
      </c>
      <c r="D461" t="s">
        <v>79</v>
      </c>
      <c r="E461">
        <v>3</v>
      </c>
      <c r="F461" s="3">
        <v>40513.4868055556</v>
      </c>
      <c r="G461" s="4">
        <v>5.95</v>
      </c>
      <c r="H461">
        <v>14307</v>
      </c>
      <c r="I461" t="s">
        <v>55</v>
      </c>
    </row>
    <row r="462" spans="1:9">
      <c r="A462">
        <v>461</v>
      </c>
      <c r="B462">
        <v>536408</v>
      </c>
      <c r="C462">
        <v>21755</v>
      </c>
      <c r="D462" t="s">
        <v>80</v>
      </c>
      <c r="E462">
        <v>3</v>
      </c>
      <c r="F462" s="3">
        <v>40513.4868055556</v>
      </c>
      <c r="G462" s="4">
        <v>5.95</v>
      </c>
      <c r="H462">
        <v>14307</v>
      </c>
      <c r="I462" t="s">
        <v>55</v>
      </c>
    </row>
    <row r="463" spans="1:9">
      <c r="A463">
        <v>462</v>
      </c>
      <c r="B463">
        <v>536408</v>
      </c>
      <c r="C463">
        <v>22766</v>
      </c>
      <c r="D463" t="s">
        <v>309</v>
      </c>
      <c r="E463">
        <v>8</v>
      </c>
      <c r="F463" s="3">
        <v>40513.4868055556</v>
      </c>
      <c r="G463" s="4">
        <v>2.95</v>
      </c>
      <c r="H463">
        <v>14307</v>
      </c>
      <c r="I463" t="s">
        <v>55</v>
      </c>
    </row>
    <row r="464" spans="1:9">
      <c r="A464">
        <v>463</v>
      </c>
      <c r="B464">
        <v>536408</v>
      </c>
      <c r="C464">
        <v>22610</v>
      </c>
      <c r="D464" t="s">
        <v>413</v>
      </c>
      <c r="E464">
        <v>36</v>
      </c>
      <c r="F464" s="3">
        <v>40513.4868055556</v>
      </c>
      <c r="G464" s="4">
        <v>0.85</v>
      </c>
      <c r="H464">
        <v>14307</v>
      </c>
      <c r="I464" t="s">
        <v>55</v>
      </c>
    </row>
    <row r="465" spans="1:9">
      <c r="A465">
        <v>464</v>
      </c>
      <c r="B465">
        <v>536408</v>
      </c>
      <c r="C465">
        <v>22716</v>
      </c>
      <c r="D465" t="s">
        <v>414</v>
      </c>
      <c r="E465">
        <v>12</v>
      </c>
      <c r="F465" s="3">
        <v>40513.4868055556</v>
      </c>
      <c r="G465" s="4">
        <v>0.42</v>
      </c>
      <c r="H465">
        <v>14307</v>
      </c>
      <c r="I465" t="s">
        <v>55</v>
      </c>
    </row>
    <row r="466" spans="1:9">
      <c r="A466">
        <v>465</v>
      </c>
      <c r="B466">
        <v>536408</v>
      </c>
      <c r="C466">
        <v>22706</v>
      </c>
      <c r="D466" t="s">
        <v>415</v>
      </c>
      <c r="E466">
        <v>25</v>
      </c>
      <c r="F466" s="3">
        <v>40513.4868055556</v>
      </c>
      <c r="G466" s="4">
        <v>0.42</v>
      </c>
      <c r="H466">
        <v>14307</v>
      </c>
      <c r="I466" t="s">
        <v>55</v>
      </c>
    </row>
    <row r="467" spans="1:9">
      <c r="A467">
        <v>466</v>
      </c>
      <c r="B467">
        <v>536408</v>
      </c>
      <c r="C467">
        <v>22371</v>
      </c>
      <c r="D467" t="s">
        <v>416</v>
      </c>
      <c r="E467">
        <v>4</v>
      </c>
      <c r="F467" s="3">
        <v>40513.4868055556</v>
      </c>
      <c r="G467" s="4">
        <v>4.25</v>
      </c>
      <c r="H467">
        <v>14307</v>
      </c>
      <c r="I467" t="s">
        <v>55</v>
      </c>
    </row>
    <row r="468" spans="1:9">
      <c r="A468">
        <v>467</v>
      </c>
      <c r="B468">
        <v>536408</v>
      </c>
      <c r="C468" t="s">
        <v>236</v>
      </c>
      <c r="D468" t="s">
        <v>237</v>
      </c>
      <c r="E468">
        <v>3</v>
      </c>
      <c r="F468" s="3">
        <v>40513.4868055556</v>
      </c>
      <c r="G468" s="4">
        <v>5.95</v>
      </c>
      <c r="H468">
        <v>14307</v>
      </c>
      <c r="I468" t="s">
        <v>55</v>
      </c>
    </row>
    <row r="469" spans="1:9">
      <c r="A469">
        <v>468</v>
      </c>
      <c r="B469">
        <v>536408</v>
      </c>
      <c r="C469" t="s">
        <v>238</v>
      </c>
      <c r="D469" t="s">
        <v>239</v>
      </c>
      <c r="E469">
        <v>3</v>
      </c>
      <c r="F469" s="3">
        <v>40513.4868055556</v>
      </c>
      <c r="G469" s="4">
        <v>5.95</v>
      </c>
      <c r="H469">
        <v>14307</v>
      </c>
      <c r="I469" t="s">
        <v>55</v>
      </c>
    </row>
    <row r="470" spans="1:9">
      <c r="A470">
        <v>469</v>
      </c>
      <c r="B470">
        <v>536408</v>
      </c>
      <c r="C470" t="s">
        <v>124</v>
      </c>
      <c r="D470" t="s">
        <v>125</v>
      </c>
      <c r="E470">
        <v>6</v>
      </c>
      <c r="F470" s="3">
        <v>40513.4868055556</v>
      </c>
      <c r="G470" s="4">
        <v>3.75</v>
      </c>
      <c r="H470">
        <v>14307</v>
      </c>
      <c r="I470" t="s">
        <v>55</v>
      </c>
    </row>
    <row r="471" spans="1:9">
      <c r="A471">
        <v>470</v>
      </c>
      <c r="B471">
        <v>536408</v>
      </c>
      <c r="C471">
        <v>21212</v>
      </c>
      <c r="D471" t="s">
        <v>132</v>
      </c>
      <c r="E471">
        <v>24</v>
      </c>
      <c r="F471" s="3">
        <v>40513.4868055556</v>
      </c>
      <c r="G471" s="4">
        <v>0.55000000000000004</v>
      </c>
      <c r="H471">
        <v>14307</v>
      </c>
      <c r="I471" t="s">
        <v>55</v>
      </c>
    </row>
    <row r="472" spans="1:9">
      <c r="A472">
        <v>471</v>
      </c>
      <c r="B472">
        <v>536408</v>
      </c>
      <c r="C472">
        <v>21210</v>
      </c>
      <c r="D472" t="s">
        <v>417</v>
      </c>
      <c r="E472">
        <v>12</v>
      </c>
      <c r="F472" s="3">
        <v>40513.4868055556</v>
      </c>
      <c r="G472" s="4">
        <v>1.45</v>
      </c>
      <c r="H472">
        <v>14307</v>
      </c>
      <c r="I472" t="s">
        <v>55</v>
      </c>
    </row>
    <row r="473" spans="1:9">
      <c r="A473">
        <v>472</v>
      </c>
      <c r="B473">
        <v>536408</v>
      </c>
      <c r="C473">
        <v>22914</v>
      </c>
      <c r="D473" t="s">
        <v>70</v>
      </c>
      <c r="E473">
        <v>3</v>
      </c>
      <c r="F473" s="3">
        <v>40513.4868055556</v>
      </c>
      <c r="G473" s="4">
        <v>4.95</v>
      </c>
      <c r="H473">
        <v>14307</v>
      </c>
      <c r="I473" t="s">
        <v>55</v>
      </c>
    </row>
    <row r="474" spans="1:9">
      <c r="A474">
        <v>473</v>
      </c>
      <c r="B474">
        <v>536408</v>
      </c>
      <c r="C474">
        <v>22553</v>
      </c>
      <c r="D474" t="s">
        <v>269</v>
      </c>
      <c r="E474">
        <v>12</v>
      </c>
      <c r="F474" s="3">
        <v>40513.4868055556</v>
      </c>
      <c r="G474" s="4">
        <v>1.65</v>
      </c>
      <c r="H474">
        <v>14307</v>
      </c>
      <c r="I474" t="s">
        <v>55</v>
      </c>
    </row>
    <row r="475" spans="1:9">
      <c r="A475">
        <v>474</v>
      </c>
      <c r="B475">
        <v>536408</v>
      </c>
      <c r="C475">
        <v>16237</v>
      </c>
      <c r="D475" t="s">
        <v>418</v>
      </c>
      <c r="E475">
        <v>30</v>
      </c>
      <c r="F475" s="3">
        <v>40513.4868055556</v>
      </c>
      <c r="G475" s="4">
        <v>0.21</v>
      </c>
      <c r="H475">
        <v>14307</v>
      </c>
      <c r="I475" t="s">
        <v>55</v>
      </c>
    </row>
    <row r="476" spans="1:9">
      <c r="A476">
        <v>475</v>
      </c>
      <c r="B476">
        <v>536408</v>
      </c>
      <c r="C476">
        <v>22714</v>
      </c>
      <c r="D476" t="s">
        <v>419</v>
      </c>
      <c r="E476">
        <v>12</v>
      </c>
      <c r="F476" s="3">
        <v>40513.4868055556</v>
      </c>
      <c r="G476" s="4">
        <v>0.42</v>
      </c>
      <c r="H476">
        <v>14307</v>
      </c>
      <c r="I476" t="s">
        <v>55</v>
      </c>
    </row>
    <row r="477" spans="1:9">
      <c r="A477">
        <v>476</v>
      </c>
      <c r="B477">
        <v>536408</v>
      </c>
      <c r="C477">
        <v>22812</v>
      </c>
      <c r="D477" t="s">
        <v>420</v>
      </c>
      <c r="E477">
        <v>12</v>
      </c>
      <c r="F477" s="3">
        <v>40513.4868055556</v>
      </c>
      <c r="G477" s="4">
        <v>1.95</v>
      </c>
      <c r="H477">
        <v>14307</v>
      </c>
      <c r="I477" t="s">
        <v>55</v>
      </c>
    </row>
    <row r="478" spans="1:9">
      <c r="A478">
        <v>477</v>
      </c>
      <c r="B478">
        <v>536408</v>
      </c>
      <c r="C478">
        <v>84347</v>
      </c>
      <c r="D478" t="s">
        <v>421</v>
      </c>
      <c r="E478">
        <v>6</v>
      </c>
      <c r="F478" s="3">
        <v>40513.4868055556</v>
      </c>
      <c r="G478" s="4">
        <v>2.5499999999999998</v>
      </c>
      <c r="H478">
        <v>14307</v>
      </c>
      <c r="I478" t="s">
        <v>55</v>
      </c>
    </row>
    <row r="479" spans="1:9">
      <c r="A479">
        <v>478</v>
      </c>
      <c r="B479">
        <v>536408</v>
      </c>
      <c r="C479">
        <v>21587</v>
      </c>
      <c r="D479" t="s">
        <v>351</v>
      </c>
      <c r="E479">
        <v>12</v>
      </c>
      <c r="F479" s="3">
        <v>40513.4868055556</v>
      </c>
      <c r="G479" s="4">
        <v>2.5499999999999998</v>
      </c>
      <c r="H479">
        <v>14307</v>
      </c>
      <c r="I479" t="s">
        <v>55</v>
      </c>
    </row>
    <row r="480" spans="1:9">
      <c r="A480">
        <v>479</v>
      </c>
      <c r="B480">
        <v>536408</v>
      </c>
      <c r="C480">
        <v>22736</v>
      </c>
      <c r="D480" t="s">
        <v>422</v>
      </c>
      <c r="E480">
        <v>10</v>
      </c>
      <c r="F480" s="3">
        <v>40513.4868055556</v>
      </c>
      <c r="G480" s="4">
        <v>1.65</v>
      </c>
      <c r="H480">
        <v>14307</v>
      </c>
      <c r="I480" t="s">
        <v>55</v>
      </c>
    </row>
    <row r="481" spans="1:9">
      <c r="A481">
        <v>480</v>
      </c>
      <c r="B481">
        <v>536408</v>
      </c>
      <c r="C481">
        <v>22492</v>
      </c>
      <c r="D481" t="s">
        <v>102</v>
      </c>
      <c r="E481">
        <v>36</v>
      </c>
      <c r="F481" s="3">
        <v>40513.4868055556</v>
      </c>
      <c r="G481" s="4">
        <v>0.65</v>
      </c>
      <c r="H481">
        <v>14307</v>
      </c>
      <c r="I481" t="s">
        <v>55</v>
      </c>
    </row>
    <row r="482" spans="1:9">
      <c r="A482">
        <v>481</v>
      </c>
      <c r="B482">
        <v>536408</v>
      </c>
      <c r="C482">
        <v>22620</v>
      </c>
      <c r="D482" t="s">
        <v>423</v>
      </c>
      <c r="E482">
        <v>12</v>
      </c>
      <c r="F482" s="3">
        <v>40513.4868055556</v>
      </c>
      <c r="G482" s="4">
        <v>1.25</v>
      </c>
      <c r="H482">
        <v>14307</v>
      </c>
      <c r="I482" t="s">
        <v>55</v>
      </c>
    </row>
    <row r="483" spans="1:9">
      <c r="A483">
        <v>482</v>
      </c>
      <c r="B483">
        <v>536408</v>
      </c>
      <c r="C483">
        <v>22619</v>
      </c>
      <c r="D483" t="s">
        <v>271</v>
      </c>
      <c r="E483">
        <v>4</v>
      </c>
      <c r="F483" s="3">
        <v>40513.4868055556</v>
      </c>
      <c r="G483" s="4">
        <v>3.75</v>
      </c>
      <c r="H483">
        <v>14307</v>
      </c>
      <c r="I483" t="s">
        <v>55</v>
      </c>
    </row>
    <row r="484" spans="1:9">
      <c r="A484">
        <v>483</v>
      </c>
      <c r="B484">
        <v>536408</v>
      </c>
      <c r="C484">
        <v>21705</v>
      </c>
      <c r="D484" t="s">
        <v>424</v>
      </c>
      <c r="E484">
        <v>12</v>
      </c>
      <c r="F484" s="3">
        <v>40513.4868055556</v>
      </c>
      <c r="G484" s="4">
        <v>1.65</v>
      </c>
      <c r="H484">
        <v>14307</v>
      </c>
      <c r="I484" t="s">
        <v>55</v>
      </c>
    </row>
    <row r="485" spans="1:9">
      <c r="A485">
        <v>484</v>
      </c>
      <c r="B485">
        <v>536409</v>
      </c>
      <c r="C485" t="s">
        <v>425</v>
      </c>
      <c r="D485" t="s">
        <v>426</v>
      </c>
      <c r="E485">
        <v>3</v>
      </c>
      <c r="F485" s="3">
        <v>40513.489583333299</v>
      </c>
      <c r="G485" s="4">
        <v>6.35</v>
      </c>
      <c r="H485">
        <v>17908</v>
      </c>
      <c r="I485" t="s">
        <v>55</v>
      </c>
    </row>
    <row r="486" spans="1:9">
      <c r="A486">
        <v>485</v>
      </c>
      <c r="B486">
        <v>536409</v>
      </c>
      <c r="C486">
        <v>21479</v>
      </c>
      <c r="D486" t="s">
        <v>304</v>
      </c>
      <c r="E486">
        <v>1</v>
      </c>
      <c r="F486" s="3">
        <v>40513.489583333299</v>
      </c>
      <c r="G486" s="4">
        <v>3.75</v>
      </c>
      <c r="H486">
        <v>17908</v>
      </c>
      <c r="I486" t="s">
        <v>55</v>
      </c>
    </row>
    <row r="487" spans="1:9">
      <c r="A487">
        <v>486</v>
      </c>
      <c r="B487">
        <v>536409</v>
      </c>
      <c r="C487">
        <v>22111</v>
      </c>
      <c r="D487" t="s">
        <v>305</v>
      </c>
      <c r="E487">
        <v>1</v>
      </c>
      <c r="F487" s="3">
        <v>40513.489583333299</v>
      </c>
      <c r="G487" s="4">
        <v>4.95</v>
      </c>
      <c r="H487">
        <v>17908</v>
      </c>
      <c r="I487" t="s">
        <v>55</v>
      </c>
    </row>
    <row r="488" spans="1:9">
      <c r="A488">
        <v>487</v>
      </c>
      <c r="B488">
        <v>536409</v>
      </c>
      <c r="C488">
        <v>22785</v>
      </c>
      <c r="D488" t="s">
        <v>427</v>
      </c>
      <c r="E488">
        <v>1</v>
      </c>
      <c r="F488" s="3">
        <v>40513.489583333299</v>
      </c>
      <c r="G488" s="4">
        <v>6.75</v>
      </c>
      <c r="H488">
        <v>17908</v>
      </c>
      <c r="I488" t="s">
        <v>55</v>
      </c>
    </row>
    <row r="489" spans="1:9">
      <c r="A489">
        <v>488</v>
      </c>
      <c r="B489">
        <v>536409</v>
      </c>
      <c r="C489">
        <v>22975</v>
      </c>
      <c r="D489" t="s">
        <v>428</v>
      </c>
      <c r="E489">
        <v>1</v>
      </c>
      <c r="F489" s="3">
        <v>40513.489583333299</v>
      </c>
      <c r="G489" s="4">
        <v>1.25</v>
      </c>
      <c r="H489">
        <v>17908</v>
      </c>
      <c r="I489" t="s">
        <v>55</v>
      </c>
    </row>
    <row r="490" spans="1:9">
      <c r="A490">
        <v>489</v>
      </c>
      <c r="B490">
        <v>536409</v>
      </c>
      <c r="C490">
        <v>22972</v>
      </c>
      <c r="D490" t="s">
        <v>429</v>
      </c>
      <c r="E490">
        <v>1</v>
      </c>
      <c r="F490" s="3">
        <v>40513.489583333299</v>
      </c>
      <c r="G490" s="4">
        <v>1.65</v>
      </c>
      <c r="H490">
        <v>17908</v>
      </c>
      <c r="I490" t="s">
        <v>55</v>
      </c>
    </row>
    <row r="491" spans="1:9">
      <c r="A491">
        <v>490</v>
      </c>
      <c r="B491">
        <v>536409</v>
      </c>
      <c r="C491">
        <v>22866</v>
      </c>
      <c r="D491" t="s">
        <v>281</v>
      </c>
      <c r="E491">
        <v>1</v>
      </c>
      <c r="F491" s="3">
        <v>40513.489583333299</v>
      </c>
      <c r="G491" s="4">
        <v>2.1</v>
      </c>
      <c r="H491">
        <v>17908</v>
      </c>
      <c r="I491" t="s">
        <v>55</v>
      </c>
    </row>
    <row r="492" spans="1:9">
      <c r="A492">
        <v>491</v>
      </c>
      <c r="B492">
        <v>536409</v>
      </c>
      <c r="C492">
        <v>22568</v>
      </c>
      <c r="D492" t="s">
        <v>430</v>
      </c>
      <c r="E492">
        <v>1</v>
      </c>
      <c r="F492" s="3">
        <v>40513.489583333299</v>
      </c>
      <c r="G492" s="4">
        <v>3.75</v>
      </c>
      <c r="H492">
        <v>17908</v>
      </c>
      <c r="I492" t="s">
        <v>55</v>
      </c>
    </row>
    <row r="493" spans="1:9">
      <c r="A493">
        <v>492</v>
      </c>
      <c r="B493">
        <v>536409</v>
      </c>
      <c r="C493">
        <v>85116</v>
      </c>
      <c r="D493" t="s">
        <v>431</v>
      </c>
      <c r="E493">
        <v>1</v>
      </c>
      <c r="F493" s="3">
        <v>40513.489583333299</v>
      </c>
      <c r="G493" s="4">
        <v>2.1</v>
      </c>
      <c r="H493">
        <v>17908</v>
      </c>
      <c r="I493" t="s">
        <v>55</v>
      </c>
    </row>
    <row r="494" spans="1:9">
      <c r="A494">
        <v>493</v>
      </c>
      <c r="B494">
        <v>536409</v>
      </c>
      <c r="C494">
        <v>22664</v>
      </c>
      <c r="D494" t="s">
        <v>432</v>
      </c>
      <c r="E494">
        <v>1</v>
      </c>
      <c r="F494" s="3">
        <v>40513.489583333299</v>
      </c>
      <c r="G494" s="4">
        <v>2.1</v>
      </c>
      <c r="H494">
        <v>17908</v>
      </c>
      <c r="I494" t="s">
        <v>55</v>
      </c>
    </row>
    <row r="495" spans="1:9">
      <c r="A495">
        <v>494</v>
      </c>
      <c r="B495">
        <v>536409</v>
      </c>
      <c r="C495">
        <v>21609</v>
      </c>
      <c r="D495" t="s">
        <v>433</v>
      </c>
      <c r="E495">
        <v>1</v>
      </c>
      <c r="F495" s="3">
        <v>40513.489583333299</v>
      </c>
      <c r="G495" s="4">
        <v>2.95</v>
      </c>
      <c r="H495">
        <v>17908</v>
      </c>
      <c r="I495" t="s">
        <v>55</v>
      </c>
    </row>
    <row r="496" spans="1:9">
      <c r="A496">
        <v>495</v>
      </c>
      <c r="B496">
        <v>536409</v>
      </c>
      <c r="C496">
        <v>21866</v>
      </c>
      <c r="D496" t="s">
        <v>434</v>
      </c>
      <c r="E496">
        <v>1</v>
      </c>
      <c r="F496" s="3">
        <v>40513.489583333299</v>
      </c>
      <c r="G496" s="4">
        <v>1.25</v>
      </c>
      <c r="H496">
        <v>17908</v>
      </c>
      <c r="I496" t="s">
        <v>55</v>
      </c>
    </row>
    <row r="497" spans="1:9">
      <c r="A497">
        <v>496</v>
      </c>
      <c r="B497">
        <v>536409</v>
      </c>
      <c r="C497">
        <v>20669</v>
      </c>
      <c r="D497" t="s">
        <v>435</v>
      </c>
      <c r="E497">
        <v>1</v>
      </c>
      <c r="F497" s="3">
        <v>40513.489583333299</v>
      </c>
      <c r="G497" s="4">
        <v>1.25</v>
      </c>
      <c r="H497">
        <v>17908</v>
      </c>
      <c r="I497" t="s">
        <v>55</v>
      </c>
    </row>
    <row r="498" spans="1:9">
      <c r="A498">
        <v>497</v>
      </c>
      <c r="B498">
        <v>536409</v>
      </c>
      <c r="C498" t="s">
        <v>436</v>
      </c>
      <c r="D498" t="s">
        <v>437</v>
      </c>
      <c r="E498">
        <v>1</v>
      </c>
      <c r="F498" s="3">
        <v>40513.489583333299</v>
      </c>
      <c r="G498" s="4">
        <v>2.95</v>
      </c>
      <c r="H498">
        <v>17908</v>
      </c>
      <c r="I498" t="s">
        <v>55</v>
      </c>
    </row>
    <row r="499" spans="1:9">
      <c r="A499">
        <v>498</v>
      </c>
      <c r="B499">
        <v>536409</v>
      </c>
      <c r="C499" t="s">
        <v>438</v>
      </c>
      <c r="D499" t="s">
        <v>439</v>
      </c>
      <c r="E499">
        <v>1</v>
      </c>
      <c r="F499" s="3">
        <v>40513.489583333299</v>
      </c>
      <c r="G499" s="4">
        <v>2.95</v>
      </c>
      <c r="H499">
        <v>17908</v>
      </c>
      <c r="I499" t="s">
        <v>55</v>
      </c>
    </row>
    <row r="500" spans="1:9">
      <c r="A500">
        <v>499</v>
      </c>
      <c r="B500">
        <v>536409</v>
      </c>
      <c r="C500" t="s">
        <v>425</v>
      </c>
      <c r="D500" t="s">
        <v>426</v>
      </c>
      <c r="E500">
        <v>1</v>
      </c>
      <c r="F500" s="3">
        <v>40513.489583333299</v>
      </c>
      <c r="G500" s="4">
        <v>6.35</v>
      </c>
      <c r="H500">
        <v>17908</v>
      </c>
      <c r="I500" t="s">
        <v>55</v>
      </c>
    </row>
    <row r="501" spans="1:9">
      <c r="A501">
        <v>500</v>
      </c>
      <c r="B501">
        <v>536409</v>
      </c>
      <c r="C501">
        <v>21955</v>
      </c>
      <c r="D501" t="s">
        <v>440</v>
      </c>
      <c r="E501">
        <v>1</v>
      </c>
      <c r="F501" s="3">
        <v>40513.489583333299</v>
      </c>
      <c r="G501" s="4">
        <v>7.95</v>
      </c>
      <c r="H501">
        <v>17908</v>
      </c>
      <c r="I501" t="s">
        <v>55</v>
      </c>
    </row>
    <row r="502" spans="1:9">
      <c r="A502">
        <v>501</v>
      </c>
      <c r="B502">
        <v>536409</v>
      </c>
      <c r="C502" t="s">
        <v>441</v>
      </c>
      <c r="D502" t="s">
        <v>442</v>
      </c>
      <c r="E502">
        <v>1</v>
      </c>
      <c r="F502" s="3">
        <v>40513.489583333299</v>
      </c>
      <c r="G502" s="4">
        <v>4.25</v>
      </c>
      <c r="H502">
        <v>17908</v>
      </c>
      <c r="I502" t="s">
        <v>55</v>
      </c>
    </row>
    <row r="503" spans="1:9">
      <c r="A503">
        <v>502</v>
      </c>
      <c r="B503">
        <v>536409</v>
      </c>
      <c r="C503">
        <v>22109</v>
      </c>
      <c r="D503" t="s">
        <v>443</v>
      </c>
      <c r="E503">
        <v>1</v>
      </c>
      <c r="F503" s="3">
        <v>40513.489583333299</v>
      </c>
      <c r="G503" s="4">
        <v>3.75</v>
      </c>
      <c r="H503">
        <v>17908</v>
      </c>
      <c r="I503" t="s">
        <v>55</v>
      </c>
    </row>
    <row r="504" spans="1:9">
      <c r="A504">
        <v>503</v>
      </c>
      <c r="B504">
        <v>536409</v>
      </c>
      <c r="C504">
        <v>85116</v>
      </c>
      <c r="D504" t="s">
        <v>431</v>
      </c>
      <c r="E504">
        <v>5</v>
      </c>
      <c r="F504" s="3">
        <v>40513.489583333299</v>
      </c>
      <c r="G504" s="4">
        <v>2.1</v>
      </c>
      <c r="H504">
        <v>17908</v>
      </c>
      <c r="I504" t="s">
        <v>55</v>
      </c>
    </row>
    <row r="505" spans="1:9">
      <c r="A505">
        <v>504</v>
      </c>
      <c r="B505">
        <v>536409</v>
      </c>
      <c r="C505">
        <v>22531</v>
      </c>
      <c r="D505" t="s">
        <v>444</v>
      </c>
      <c r="E505">
        <v>1</v>
      </c>
      <c r="F505" s="3">
        <v>40513.489583333299</v>
      </c>
      <c r="G505" s="4">
        <v>0.42</v>
      </c>
      <c r="H505">
        <v>17908</v>
      </c>
      <c r="I505" t="s">
        <v>55</v>
      </c>
    </row>
    <row r="506" spans="1:9">
      <c r="A506">
        <v>505</v>
      </c>
      <c r="B506">
        <v>536409</v>
      </c>
      <c r="C506">
        <v>21811</v>
      </c>
      <c r="D506" t="s">
        <v>445</v>
      </c>
      <c r="E506">
        <v>1</v>
      </c>
      <c r="F506" s="3">
        <v>40513.489583333299</v>
      </c>
      <c r="G506" s="4">
        <v>1.25</v>
      </c>
      <c r="H506">
        <v>17908</v>
      </c>
      <c r="I506" t="s">
        <v>55</v>
      </c>
    </row>
    <row r="507" spans="1:9">
      <c r="A507">
        <v>506</v>
      </c>
      <c r="B507">
        <v>536409</v>
      </c>
      <c r="C507">
        <v>22183</v>
      </c>
      <c r="D507" t="s">
        <v>446</v>
      </c>
      <c r="E507">
        <v>1</v>
      </c>
      <c r="F507" s="3">
        <v>40513.489583333299</v>
      </c>
      <c r="G507" s="4">
        <v>6.75</v>
      </c>
      <c r="H507">
        <v>17908</v>
      </c>
      <c r="I507" t="s">
        <v>55</v>
      </c>
    </row>
    <row r="508" spans="1:9">
      <c r="A508">
        <v>507</v>
      </c>
      <c r="B508">
        <v>536409</v>
      </c>
      <c r="C508">
        <v>21678</v>
      </c>
      <c r="D508" t="s">
        <v>447</v>
      </c>
      <c r="E508">
        <v>6</v>
      </c>
      <c r="F508" s="3">
        <v>40513.489583333299</v>
      </c>
      <c r="G508" s="4">
        <v>0.85</v>
      </c>
      <c r="H508">
        <v>17908</v>
      </c>
      <c r="I508" t="s">
        <v>55</v>
      </c>
    </row>
    <row r="509" spans="1:9">
      <c r="A509">
        <v>508</v>
      </c>
      <c r="B509">
        <v>536409</v>
      </c>
      <c r="C509">
        <v>21676</v>
      </c>
      <c r="D509" t="s">
        <v>448</v>
      </c>
      <c r="E509">
        <v>6</v>
      </c>
      <c r="F509" s="3">
        <v>40513.489583333299</v>
      </c>
      <c r="G509" s="4">
        <v>0.85</v>
      </c>
      <c r="H509">
        <v>17908</v>
      </c>
      <c r="I509" t="s">
        <v>55</v>
      </c>
    </row>
    <row r="510" spans="1:9">
      <c r="A510">
        <v>509</v>
      </c>
      <c r="B510">
        <v>536409</v>
      </c>
      <c r="C510" t="s">
        <v>361</v>
      </c>
      <c r="D510" t="s">
        <v>362</v>
      </c>
      <c r="E510">
        <v>1</v>
      </c>
      <c r="F510" s="3">
        <v>40513.489583333299</v>
      </c>
      <c r="G510" s="4">
        <v>2.95</v>
      </c>
      <c r="H510">
        <v>17908</v>
      </c>
      <c r="I510" t="s">
        <v>55</v>
      </c>
    </row>
    <row r="511" spans="1:9">
      <c r="A511">
        <v>510</v>
      </c>
      <c r="B511">
        <v>536409</v>
      </c>
      <c r="C511" t="s">
        <v>359</v>
      </c>
      <c r="D511" t="s">
        <v>360</v>
      </c>
      <c r="E511">
        <v>3</v>
      </c>
      <c r="F511" s="3">
        <v>40513.489583333299</v>
      </c>
      <c r="G511" s="4">
        <v>2.95</v>
      </c>
      <c r="H511">
        <v>17908</v>
      </c>
      <c r="I511" t="s">
        <v>55</v>
      </c>
    </row>
    <row r="512" spans="1:9">
      <c r="A512">
        <v>511</v>
      </c>
      <c r="B512">
        <v>536409</v>
      </c>
      <c r="C512">
        <v>21931</v>
      </c>
      <c r="D512" t="s">
        <v>142</v>
      </c>
      <c r="E512">
        <v>2</v>
      </c>
      <c r="F512" s="3">
        <v>40513.489583333299</v>
      </c>
      <c r="G512" s="4">
        <v>1.95</v>
      </c>
      <c r="H512">
        <v>17908</v>
      </c>
      <c r="I512" t="s">
        <v>55</v>
      </c>
    </row>
    <row r="513" spans="1:9">
      <c r="A513">
        <v>512</v>
      </c>
      <c r="B513">
        <v>536409</v>
      </c>
      <c r="C513" t="s">
        <v>449</v>
      </c>
      <c r="D513" t="s">
        <v>450</v>
      </c>
      <c r="E513">
        <v>12</v>
      </c>
      <c r="F513" s="3">
        <v>40513.489583333299</v>
      </c>
      <c r="G513" s="4">
        <v>1.25</v>
      </c>
      <c r="H513">
        <v>17908</v>
      </c>
      <c r="I513" t="s">
        <v>55</v>
      </c>
    </row>
    <row r="514" spans="1:9">
      <c r="A514">
        <v>513</v>
      </c>
      <c r="B514">
        <v>536409</v>
      </c>
      <c r="C514">
        <v>16238</v>
      </c>
      <c r="D514" t="s">
        <v>451</v>
      </c>
      <c r="E514">
        <v>28</v>
      </c>
      <c r="F514" s="3">
        <v>40513.489583333299</v>
      </c>
      <c r="G514" s="4">
        <v>0.21</v>
      </c>
      <c r="H514">
        <v>17908</v>
      </c>
      <c r="I514" t="s">
        <v>55</v>
      </c>
    </row>
    <row r="515" spans="1:9">
      <c r="A515">
        <v>514</v>
      </c>
      <c r="B515">
        <v>536409</v>
      </c>
      <c r="C515">
        <v>20668</v>
      </c>
      <c r="D515" t="s">
        <v>251</v>
      </c>
      <c r="E515">
        <v>24</v>
      </c>
      <c r="F515" s="3">
        <v>40513.489583333299</v>
      </c>
      <c r="G515" s="4">
        <v>0.12</v>
      </c>
      <c r="H515">
        <v>17908</v>
      </c>
      <c r="I515" t="s">
        <v>55</v>
      </c>
    </row>
    <row r="516" spans="1:9">
      <c r="A516">
        <v>515</v>
      </c>
      <c r="B516">
        <v>536409</v>
      </c>
      <c r="C516">
        <v>84906</v>
      </c>
      <c r="D516" t="s">
        <v>452</v>
      </c>
      <c r="E516">
        <v>1</v>
      </c>
      <c r="F516" s="3">
        <v>40513.489583333299</v>
      </c>
      <c r="G516" s="4">
        <v>5.95</v>
      </c>
      <c r="H516">
        <v>17908</v>
      </c>
      <c r="I516" t="s">
        <v>55</v>
      </c>
    </row>
    <row r="517" spans="1:9">
      <c r="A517">
        <v>516</v>
      </c>
      <c r="B517">
        <v>536409</v>
      </c>
      <c r="C517">
        <v>21867</v>
      </c>
      <c r="D517" t="s">
        <v>453</v>
      </c>
      <c r="E517">
        <v>1</v>
      </c>
      <c r="F517" s="3">
        <v>40513.489583333299</v>
      </c>
      <c r="G517" s="4">
        <v>1.25</v>
      </c>
      <c r="H517">
        <v>17908</v>
      </c>
      <c r="I517" t="s">
        <v>55</v>
      </c>
    </row>
    <row r="518" spans="1:9">
      <c r="A518">
        <v>517</v>
      </c>
      <c r="B518">
        <v>536409</v>
      </c>
      <c r="C518">
        <v>22075</v>
      </c>
      <c r="D518" t="s">
        <v>454</v>
      </c>
      <c r="E518">
        <v>1</v>
      </c>
      <c r="F518" s="3">
        <v>40513.489583333299</v>
      </c>
      <c r="G518" s="4">
        <v>1.65</v>
      </c>
      <c r="H518">
        <v>17908</v>
      </c>
      <c r="I518" t="s">
        <v>55</v>
      </c>
    </row>
    <row r="519" spans="1:9">
      <c r="A519">
        <v>518</v>
      </c>
      <c r="B519">
        <v>536409</v>
      </c>
      <c r="C519">
        <v>21866</v>
      </c>
      <c r="D519" t="s">
        <v>434</v>
      </c>
      <c r="E519">
        <v>1</v>
      </c>
      <c r="F519" s="3">
        <v>40513.489583333299</v>
      </c>
      <c r="G519" s="4">
        <v>1.25</v>
      </c>
      <c r="H519">
        <v>17908</v>
      </c>
      <c r="I519" t="s">
        <v>55</v>
      </c>
    </row>
    <row r="520" spans="1:9">
      <c r="A520">
        <v>519</v>
      </c>
      <c r="B520">
        <v>536409</v>
      </c>
      <c r="C520">
        <v>21326</v>
      </c>
      <c r="D520" t="s">
        <v>455</v>
      </c>
      <c r="E520">
        <v>12</v>
      </c>
      <c r="F520" s="3">
        <v>40513.489583333299</v>
      </c>
      <c r="G520" s="4">
        <v>0.65</v>
      </c>
      <c r="H520">
        <v>17908</v>
      </c>
      <c r="I520" t="s">
        <v>55</v>
      </c>
    </row>
    <row r="521" spans="1:9">
      <c r="A521">
        <v>520</v>
      </c>
      <c r="B521">
        <v>536409</v>
      </c>
      <c r="C521">
        <v>21065</v>
      </c>
      <c r="D521" t="s">
        <v>456</v>
      </c>
      <c r="E521">
        <v>1</v>
      </c>
      <c r="F521" s="3">
        <v>40513.489583333299</v>
      </c>
      <c r="G521" s="4">
        <v>5.95</v>
      </c>
      <c r="H521">
        <v>17908</v>
      </c>
      <c r="I521" t="s">
        <v>55</v>
      </c>
    </row>
    <row r="522" spans="1:9">
      <c r="A522">
        <v>521</v>
      </c>
      <c r="B522">
        <v>536409</v>
      </c>
      <c r="C522">
        <v>22074</v>
      </c>
      <c r="D522" t="s">
        <v>457</v>
      </c>
      <c r="E522">
        <v>1</v>
      </c>
      <c r="F522" s="3">
        <v>40513.489583333299</v>
      </c>
      <c r="G522" s="4">
        <v>1.65</v>
      </c>
      <c r="H522">
        <v>17908</v>
      </c>
      <c r="I522" t="s">
        <v>55</v>
      </c>
    </row>
    <row r="523" spans="1:9">
      <c r="A523">
        <v>522</v>
      </c>
      <c r="B523">
        <v>536409</v>
      </c>
      <c r="C523">
        <v>22900</v>
      </c>
      <c r="D523" t="s">
        <v>98</v>
      </c>
      <c r="E523">
        <v>1</v>
      </c>
      <c r="F523" s="3">
        <v>40513.489583333299</v>
      </c>
      <c r="G523" s="4">
        <v>2.95</v>
      </c>
      <c r="H523">
        <v>17908</v>
      </c>
      <c r="I523" t="s">
        <v>55</v>
      </c>
    </row>
    <row r="524" spans="1:9">
      <c r="A524">
        <v>523</v>
      </c>
      <c r="B524">
        <v>536409</v>
      </c>
      <c r="C524">
        <v>20713</v>
      </c>
      <c r="D524" t="s">
        <v>458</v>
      </c>
      <c r="E524">
        <v>1</v>
      </c>
      <c r="F524" s="3">
        <v>40513.489583333299</v>
      </c>
      <c r="G524" s="4">
        <v>1.95</v>
      </c>
      <c r="H524">
        <v>17908</v>
      </c>
      <c r="I524" t="s">
        <v>55</v>
      </c>
    </row>
    <row r="525" spans="1:9">
      <c r="A525">
        <v>524</v>
      </c>
      <c r="B525">
        <v>536409</v>
      </c>
      <c r="C525">
        <v>20966</v>
      </c>
      <c r="D525" t="s">
        <v>342</v>
      </c>
      <c r="E525">
        <v>2</v>
      </c>
      <c r="F525" s="3">
        <v>40513.489583333299</v>
      </c>
      <c r="G525" s="4">
        <v>1.25</v>
      </c>
      <c r="H525">
        <v>17908</v>
      </c>
      <c r="I525" t="s">
        <v>55</v>
      </c>
    </row>
    <row r="526" spans="1:9">
      <c r="A526">
        <v>525</v>
      </c>
      <c r="B526">
        <v>536409</v>
      </c>
      <c r="C526">
        <v>21116</v>
      </c>
      <c r="D526" t="s">
        <v>459</v>
      </c>
      <c r="E526">
        <v>1</v>
      </c>
      <c r="F526" s="3">
        <v>40513.489583333299</v>
      </c>
      <c r="G526" s="4">
        <v>4.95</v>
      </c>
      <c r="H526">
        <v>17908</v>
      </c>
      <c r="I526" t="s">
        <v>55</v>
      </c>
    </row>
    <row r="527" spans="1:9">
      <c r="A527">
        <v>526</v>
      </c>
      <c r="B527">
        <v>536409</v>
      </c>
      <c r="C527" t="s">
        <v>425</v>
      </c>
      <c r="D527" t="s">
        <v>426</v>
      </c>
      <c r="E527">
        <v>2</v>
      </c>
      <c r="F527" s="3">
        <v>40513.489583333299</v>
      </c>
      <c r="G527" s="4">
        <v>6.35</v>
      </c>
      <c r="H527">
        <v>17908</v>
      </c>
      <c r="I527" t="s">
        <v>55</v>
      </c>
    </row>
    <row r="528" spans="1:9">
      <c r="A528">
        <v>527</v>
      </c>
      <c r="B528">
        <v>536409</v>
      </c>
      <c r="C528">
        <v>22633</v>
      </c>
      <c r="D528" t="s">
        <v>65</v>
      </c>
      <c r="E528">
        <v>1</v>
      </c>
      <c r="F528" s="3">
        <v>40513.489583333299</v>
      </c>
      <c r="G528" s="4">
        <v>2.1</v>
      </c>
      <c r="H528">
        <v>17908</v>
      </c>
      <c r="I528" t="s">
        <v>55</v>
      </c>
    </row>
    <row r="529" spans="1:9">
      <c r="A529">
        <v>528</v>
      </c>
      <c r="B529">
        <v>536409</v>
      </c>
      <c r="C529">
        <v>22866</v>
      </c>
      <c r="D529" t="s">
        <v>281</v>
      </c>
      <c r="E529">
        <v>1</v>
      </c>
      <c r="F529" s="3">
        <v>40513.489583333299</v>
      </c>
      <c r="G529" s="4">
        <v>2.1</v>
      </c>
      <c r="H529">
        <v>17908</v>
      </c>
      <c r="I529" t="s">
        <v>55</v>
      </c>
    </row>
    <row r="530" spans="1:9">
      <c r="A530">
        <v>529</v>
      </c>
      <c r="B530">
        <v>536409</v>
      </c>
      <c r="C530">
        <v>22198</v>
      </c>
      <c r="D530" t="s">
        <v>253</v>
      </c>
      <c r="E530">
        <v>1</v>
      </c>
      <c r="F530" s="3">
        <v>40513.489583333299</v>
      </c>
      <c r="G530" s="4">
        <v>1.65</v>
      </c>
      <c r="H530">
        <v>17908</v>
      </c>
      <c r="I530" t="s">
        <v>55</v>
      </c>
    </row>
    <row r="531" spans="1:9">
      <c r="A531">
        <v>530</v>
      </c>
      <c r="B531">
        <v>536409</v>
      </c>
      <c r="C531">
        <v>21824</v>
      </c>
      <c r="D531" t="s">
        <v>460</v>
      </c>
      <c r="E531">
        <v>3</v>
      </c>
      <c r="F531" s="3">
        <v>40513.489583333299</v>
      </c>
      <c r="G531" s="4">
        <v>1.45</v>
      </c>
      <c r="H531">
        <v>17908</v>
      </c>
      <c r="I531" t="s">
        <v>55</v>
      </c>
    </row>
    <row r="532" spans="1:9">
      <c r="A532">
        <v>531</v>
      </c>
      <c r="B532">
        <v>536409</v>
      </c>
      <c r="C532">
        <v>21823</v>
      </c>
      <c r="D532" t="s">
        <v>461</v>
      </c>
      <c r="E532">
        <v>3</v>
      </c>
      <c r="F532" s="3">
        <v>40513.489583333299</v>
      </c>
      <c r="G532" s="4">
        <v>1.45</v>
      </c>
      <c r="H532">
        <v>17908</v>
      </c>
      <c r="I532" t="s">
        <v>55</v>
      </c>
    </row>
    <row r="533" spans="1:9">
      <c r="A533">
        <v>532</v>
      </c>
      <c r="B533">
        <v>536409</v>
      </c>
      <c r="C533">
        <v>22153</v>
      </c>
      <c r="D533" t="s">
        <v>462</v>
      </c>
      <c r="E533">
        <v>6</v>
      </c>
      <c r="F533" s="3">
        <v>40513.489583333299</v>
      </c>
      <c r="G533" s="4">
        <v>0.42</v>
      </c>
      <c r="H533">
        <v>17908</v>
      </c>
      <c r="I533" t="s">
        <v>55</v>
      </c>
    </row>
    <row r="534" spans="1:9">
      <c r="A534">
        <v>533</v>
      </c>
      <c r="B534">
        <v>536409</v>
      </c>
      <c r="C534">
        <v>22197</v>
      </c>
      <c r="D534" t="s">
        <v>252</v>
      </c>
      <c r="E534">
        <v>2</v>
      </c>
      <c r="F534" s="3">
        <v>40513.489583333299</v>
      </c>
      <c r="G534" s="4">
        <v>0.85</v>
      </c>
      <c r="H534">
        <v>17908</v>
      </c>
      <c r="I534" t="s">
        <v>55</v>
      </c>
    </row>
    <row r="535" spans="1:9">
      <c r="A535">
        <v>534</v>
      </c>
      <c r="B535">
        <v>536409</v>
      </c>
      <c r="C535" t="s">
        <v>216</v>
      </c>
      <c r="D535" t="s">
        <v>217</v>
      </c>
      <c r="E535">
        <v>2</v>
      </c>
      <c r="F535" s="3">
        <v>40513.489583333299</v>
      </c>
      <c r="G535" s="4">
        <v>1.95</v>
      </c>
      <c r="H535">
        <v>17908</v>
      </c>
      <c r="I535" t="s">
        <v>55</v>
      </c>
    </row>
    <row r="536" spans="1:9">
      <c r="A536">
        <v>535</v>
      </c>
      <c r="B536">
        <v>536409</v>
      </c>
      <c r="C536" t="s">
        <v>463</v>
      </c>
      <c r="D536" t="s">
        <v>464</v>
      </c>
      <c r="E536">
        <v>1</v>
      </c>
      <c r="F536" s="3">
        <v>40513.489583333299</v>
      </c>
      <c r="G536" s="4">
        <v>1.95</v>
      </c>
      <c r="H536">
        <v>17908</v>
      </c>
      <c r="I536" t="s">
        <v>55</v>
      </c>
    </row>
    <row r="537" spans="1:9">
      <c r="A537">
        <v>536</v>
      </c>
      <c r="B537">
        <v>536409</v>
      </c>
      <c r="C537">
        <v>20717</v>
      </c>
      <c r="D537" t="s">
        <v>465</v>
      </c>
      <c r="E537">
        <v>1</v>
      </c>
      <c r="F537" s="3">
        <v>40513.489583333299</v>
      </c>
      <c r="G537" s="4">
        <v>1.25</v>
      </c>
      <c r="H537">
        <v>17908</v>
      </c>
      <c r="I537" t="s">
        <v>55</v>
      </c>
    </row>
    <row r="538" spans="1:9">
      <c r="A538">
        <v>537</v>
      </c>
      <c r="B538">
        <v>536409</v>
      </c>
      <c r="C538">
        <v>20723</v>
      </c>
      <c r="D538" t="s">
        <v>123</v>
      </c>
      <c r="E538">
        <v>1</v>
      </c>
      <c r="F538" s="3">
        <v>40513.489583333299</v>
      </c>
      <c r="G538" s="4">
        <v>0.85</v>
      </c>
      <c r="H538">
        <v>17908</v>
      </c>
      <c r="I538" t="s">
        <v>55</v>
      </c>
    </row>
    <row r="539" spans="1:9">
      <c r="A539">
        <v>538</v>
      </c>
      <c r="B539">
        <v>536409</v>
      </c>
      <c r="C539">
        <v>22900</v>
      </c>
      <c r="D539" t="s">
        <v>98</v>
      </c>
      <c r="E539">
        <v>1</v>
      </c>
      <c r="F539" s="3">
        <v>40513.489583333299</v>
      </c>
      <c r="G539" s="4">
        <v>2.95</v>
      </c>
      <c r="H539">
        <v>17908</v>
      </c>
      <c r="I539" t="s">
        <v>55</v>
      </c>
    </row>
    <row r="540" spans="1:9">
      <c r="A540">
        <v>539</v>
      </c>
      <c r="B540">
        <v>536409</v>
      </c>
      <c r="C540">
        <v>21980</v>
      </c>
      <c r="D540" t="s">
        <v>266</v>
      </c>
      <c r="E540">
        <v>12</v>
      </c>
      <c r="F540" s="3">
        <v>40513.489583333299</v>
      </c>
      <c r="G540" s="4">
        <v>0.28999999999999998</v>
      </c>
      <c r="H540">
        <v>17908</v>
      </c>
      <c r="I540" t="s">
        <v>55</v>
      </c>
    </row>
    <row r="541" spans="1:9">
      <c r="A541">
        <v>540</v>
      </c>
      <c r="B541">
        <v>536409</v>
      </c>
      <c r="C541">
        <v>22111</v>
      </c>
      <c r="D541" t="s">
        <v>305</v>
      </c>
      <c r="E541">
        <v>1</v>
      </c>
      <c r="F541" s="3">
        <v>40513.489583333299</v>
      </c>
      <c r="G541" s="4">
        <v>4.95</v>
      </c>
      <c r="H541">
        <v>17908</v>
      </c>
      <c r="I541" t="s">
        <v>55</v>
      </c>
    </row>
    <row r="542" spans="1:9">
      <c r="A542">
        <v>541</v>
      </c>
      <c r="B542">
        <v>536409</v>
      </c>
      <c r="C542">
        <v>22112</v>
      </c>
      <c r="D542" t="s">
        <v>303</v>
      </c>
      <c r="E542">
        <v>1</v>
      </c>
      <c r="F542" s="3">
        <v>40513.489583333299</v>
      </c>
      <c r="G542" s="4">
        <v>4.95</v>
      </c>
      <c r="H542">
        <v>17908</v>
      </c>
      <c r="I542" t="s">
        <v>55</v>
      </c>
    </row>
    <row r="543" spans="1:9">
      <c r="A543">
        <v>542</v>
      </c>
      <c r="B543">
        <v>536412</v>
      </c>
      <c r="C543">
        <v>20728</v>
      </c>
      <c r="D543" t="s">
        <v>391</v>
      </c>
      <c r="E543">
        <v>3</v>
      </c>
      <c r="F543" s="3">
        <v>40513.492361111101</v>
      </c>
      <c r="G543" s="4">
        <v>1.65</v>
      </c>
      <c r="H543">
        <v>17920</v>
      </c>
      <c r="I543" t="s">
        <v>55</v>
      </c>
    </row>
    <row r="544" spans="1:9">
      <c r="A544">
        <v>543</v>
      </c>
      <c r="B544">
        <v>536412</v>
      </c>
      <c r="C544">
        <v>22382</v>
      </c>
      <c r="D544" t="s">
        <v>355</v>
      </c>
      <c r="E544">
        <v>3</v>
      </c>
      <c r="F544" s="3">
        <v>40513.492361111101</v>
      </c>
      <c r="G544" s="4">
        <v>1.65</v>
      </c>
      <c r="H544">
        <v>17920</v>
      </c>
      <c r="I544" t="s">
        <v>55</v>
      </c>
    </row>
    <row r="545" spans="1:9">
      <c r="A545">
        <v>544</v>
      </c>
      <c r="B545">
        <v>536412</v>
      </c>
      <c r="C545">
        <v>22326</v>
      </c>
      <c r="D545" t="s">
        <v>92</v>
      </c>
      <c r="E545">
        <v>1</v>
      </c>
      <c r="F545" s="3">
        <v>40513.492361111101</v>
      </c>
      <c r="G545" s="4">
        <v>2.95</v>
      </c>
      <c r="H545">
        <v>17920</v>
      </c>
      <c r="I545" t="s">
        <v>55</v>
      </c>
    </row>
    <row r="546" spans="1:9">
      <c r="A546">
        <v>545</v>
      </c>
      <c r="B546">
        <v>536412</v>
      </c>
      <c r="C546">
        <v>22662</v>
      </c>
      <c r="D546" t="s">
        <v>214</v>
      </c>
      <c r="E546">
        <v>4</v>
      </c>
      <c r="F546" s="3">
        <v>40513.492361111101</v>
      </c>
      <c r="G546" s="4">
        <v>1.65</v>
      </c>
      <c r="H546">
        <v>17920</v>
      </c>
      <c r="I546" t="s">
        <v>55</v>
      </c>
    </row>
    <row r="547" spans="1:9">
      <c r="A547">
        <v>546</v>
      </c>
      <c r="B547">
        <v>536412</v>
      </c>
      <c r="C547">
        <v>22383</v>
      </c>
      <c r="D547" t="s">
        <v>390</v>
      </c>
      <c r="E547">
        <v>3</v>
      </c>
      <c r="F547" s="3">
        <v>40513.492361111101</v>
      </c>
      <c r="G547" s="4">
        <v>1.65</v>
      </c>
      <c r="H547">
        <v>17920</v>
      </c>
      <c r="I547" t="s">
        <v>55</v>
      </c>
    </row>
    <row r="548" spans="1:9">
      <c r="A548">
        <v>547</v>
      </c>
      <c r="B548">
        <v>536412</v>
      </c>
      <c r="C548">
        <v>20727</v>
      </c>
      <c r="D548" t="s">
        <v>392</v>
      </c>
      <c r="E548">
        <v>3</v>
      </c>
      <c r="F548" s="3">
        <v>40513.492361111101</v>
      </c>
      <c r="G548" s="4">
        <v>1.65</v>
      </c>
      <c r="H548">
        <v>17920</v>
      </c>
      <c r="I548" t="s">
        <v>55</v>
      </c>
    </row>
    <row r="549" spans="1:9">
      <c r="A549">
        <v>548</v>
      </c>
      <c r="B549">
        <v>536412</v>
      </c>
      <c r="C549">
        <v>22328</v>
      </c>
      <c r="D549" t="s">
        <v>466</v>
      </c>
      <c r="E549">
        <v>1</v>
      </c>
      <c r="F549" s="3">
        <v>40513.492361111101</v>
      </c>
      <c r="G549" s="4">
        <v>2.95</v>
      </c>
      <c r="H549">
        <v>17920</v>
      </c>
      <c r="I549" t="s">
        <v>55</v>
      </c>
    </row>
    <row r="550" spans="1:9">
      <c r="A550">
        <v>549</v>
      </c>
      <c r="B550">
        <v>536412</v>
      </c>
      <c r="C550">
        <v>22327</v>
      </c>
      <c r="D550" t="s">
        <v>467</v>
      </c>
      <c r="E550">
        <v>1</v>
      </c>
      <c r="F550" s="3">
        <v>40513.492361111101</v>
      </c>
      <c r="G550" s="4">
        <v>2.95</v>
      </c>
      <c r="H550">
        <v>17920</v>
      </c>
      <c r="I550" t="s">
        <v>55</v>
      </c>
    </row>
    <row r="551" spans="1:9">
      <c r="A551">
        <v>550</v>
      </c>
      <c r="B551">
        <v>536412</v>
      </c>
      <c r="C551">
        <v>22630</v>
      </c>
      <c r="D551" t="s">
        <v>468</v>
      </c>
      <c r="E551">
        <v>1</v>
      </c>
      <c r="F551" s="3">
        <v>40513.492361111101</v>
      </c>
      <c r="G551" s="4">
        <v>1.95</v>
      </c>
      <c r="H551">
        <v>17920</v>
      </c>
      <c r="I551" t="s">
        <v>55</v>
      </c>
    </row>
    <row r="552" spans="1:9">
      <c r="A552">
        <v>551</v>
      </c>
      <c r="B552">
        <v>536412</v>
      </c>
      <c r="C552">
        <v>22629</v>
      </c>
      <c r="D552" t="s">
        <v>93</v>
      </c>
      <c r="E552">
        <v>1</v>
      </c>
      <c r="F552" s="3">
        <v>40513.492361111101</v>
      </c>
      <c r="G552" s="4">
        <v>1.95</v>
      </c>
      <c r="H552">
        <v>17920</v>
      </c>
      <c r="I552" t="s">
        <v>55</v>
      </c>
    </row>
    <row r="553" spans="1:9">
      <c r="A553">
        <v>552</v>
      </c>
      <c r="B553">
        <v>536412</v>
      </c>
      <c r="C553">
        <v>21245</v>
      </c>
      <c r="D553" t="s">
        <v>469</v>
      </c>
      <c r="E553">
        <v>1</v>
      </c>
      <c r="F553" s="3">
        <v>40513.492361111101</v>
      </c>
      <c r="G553" s="4">
        <v>1.69</v>
      </c>
      <c r="H553">
        <v>17920</v>
      </c>
      <c r="I553" t="s">
        <v>55</v>
      </c>
    </row>
    <row r="554" spans="1:9">
      <c r="A554">
        <v>553</v>
      </c>
      <c r="B554">
        <v>536412</v>
      </c>
      <c r="C554">
        <v>21244</v>
      </c>
      <c r="D554" t="s">
        <v>470</v>
      </c>
      <c r="E554">
        <v>1</v>
      </c>
      <c r="F554" s="3">
        <v>40513.492361111101</v>
      </c>
      <c r="G554" s="4">
        <v>1.69</v>
      </c>
      <c r="H554">
        <v>17920</v>
      </c>
      <c r="I554" t="s">
        <v>55</v>
      </c>
    </row>
    <row r="555" spans="1:9">
      <c r="A555">
        <v>554</v>
      </c>
      <c r="B555">
        <v>536412</v>
      </c>
      <c r="C555">
        <v>21242</v>
      </c>
      <c r="D555" t="s">
        <v>471</v>
      </c>
      <c r="E555">
        <v>1</v>
      </c>
      <c r="F555" s="3">
        <v>40513.492361111101</v>
      </c>
      <c r="G555" s="4">
        <v>1.69</v>
      </c>
      <c r="H555">
        <v>17920</v>
      </c>
      <c r="I555" t="s">
        <v>55</v>
      </c>
    </row>
    <row r="556" spans="1:9">
      <c r="A556">
        <v>555</v>
      </c>
      <c r="B556">
        <v>536412</v>
      </c>
      <c r="C556">
        <v>21243</v>
      </c>
      <c r="D556" t="s">
        <v>472</v>
      </c>
      <c r="E556">
        <v>1</v>
      </c>
      <c r="F556" s="3">
        <v>40513.492361111101</v>
      </c>
      <c r="G556" s="4">
        <v>1.69</v>
      </c>
      <c r="H556">
        <v>17920</v>
      </c>
      <c r="I556" t="s">
        <v>55</v>
      </c>
    </row>
    <row r="557" spans="1:9">
      <c r="A557">
        <v>556</v>
      </c>
      <c r="B557">
        <v>536412</v>
      </c>
      <c r="C557">
        <v>22327</v>
      </c>
      <c r="D557" t="s">
        <v>467</v>
      </c>
      <c r="E557">
        <v>1</v>
      </c>
      <c r="F557" s="3">
        <v>40513.492361111101</v>
      </c>
      <c r="G557" s="4">
        <v>2.95</v>
      </c>
      <c r="H557">
        <v>17920</v>
      </c>
      <c r="I557" t="s">
        <v>55</v>
      </c>
    </row>
    <row r="558" spans="1:9">
      <c r="A558">
        <v>557</v>
      </c>
      <c r="B558">
        <v>536412</v>
      </c>
      <c r="C558">
        <v>22273</v>
      </c>
      <c r="D558" t="s">
        <v>473</v>
      </c>
      <c r="E558">
        <v>1</v>
      </c>
      <c r="F558" s="3">
        <v>40513.492361111101</v>
      </c>
      <c r="G558" s="4">
        <v>2.95</v>
      </c>
      <c r="H558">
        <v>17920</v>
      </c>
      <c r="I558" t="s">
        <v>55</v>
      </c>
    </row>
    <row r="559" spans="1:9">
      <c r="A559">
        <v>558</v>
      </c>
      <c r="B559">
        <v>536412</v>
      </c>
      <c r="C559">
        <v>22940</v>
      </c>
      <c r="D559" t="s">
        <v>474</v>
      </c>
      <c r="E559">
        <v>3</v>
      </c>
      <c r="F559" s="3">
        <v>40513.492361111101</v>
      </c>
      <c r="G559" s="4">
        <v>4.25</v>
      </c>
      <c r="H559">
        <v>17920</v>
      </c>
      <c r="I559" t="s">
        <v>55</v>
      </c>
    </row>
    <row r="560" spans="1:9">
      <c r="A560">
        <v>559</v>
      </c>
      <c r="B560">
        <v>536412</v>
      </c>
      <c r="C560">
        <v>22652</v>
      </c>
      <c r="D560" t="s">
        <v>287</v>
      </c>
      <c r="E560">
        <v>5</v>
      </c>
      <c r="F560" s="3">
        <v>40513.492361111101</v>
      </c>
      <c r="G560" s="4">
        <v>1.65</v>
      </c>
      <c r="H560">
        <v>17920</v>
      </c>
      <c r="I560" t="s">
        <v>55</v>
      </c>
    </row>
    <row r="561" spans="1:9">
      <c r="A561">
        <v>560</v>
      </c>
      <c r="B561">
        <v>536412</v>
      </c>
      <c r="C561">
        <v>22759</v>
      </c>
      <c r="D561" t="s">
        <v>475</v>
      </c>
      <c r="E561">
        <v>1</v>
      </c>
      <c r="F561" s="3">
        <v>40513.492361111101</v>
      </c>
      <c r="G561" s="4">
        <v>1.65</v>
      </c>
      <c r="H561">
        <v>17920</v>
      </c>
      <c r="I561" t="s">
        <v>55</v>
      </c>
    </row>
    <row r="562" spans="1:9">
      <c r="A562">
        <v>561</v>
      </c>
      <c r="B562">
        <v>536412</v>
      </c>
      <c r="C562">
        <v>21880</v>
      </c>
      <c r="D562" t="s">
        <v>476</v>
      </c>
      <c r="E562">
        <v>10</v>
      </c>
      <c r="F562" s="3">
        <v>40513.492361111101</v>
      </c>
      <c r="G562" s="4">
        <v>0.65</v>
      </c>
      <c r="H562">
        <v>17920</v>
      </c>
      <c r="I562" t="s">
        <v>55</v>
      </c>
    </row>
    <row r="563" spans="1:9">
      <c r="A563">
        <v>562</v>
      </c>
      <c r="B563">
        <v>536412</v>
      </c>
      <c r="C563">
        <v>21738</v>
      </c>
      <c r="D563" t="s">
        <v>477</v>
      </c>
      <c r="E563">
        <v>1</v>
      </c>
      <c r="F563" s="3">
        <v>40513.492361111101</v>
      </c>
      <c r="G563" s="4">
        <v>2.95</v>
      </c>
      <c r="H563">
        <v>17920</v>
      </c>
      <c r="I563" t="s">
        <v>55</v>
      </c>
    </row>
    <row r="564" spans="1:9">
      <c r="A564">
        <v>563</v>
      </c>
      <c r="B564">
        <v>536412</v>
      </c>
      <c r="C564">
        <v>22077</v>
      </c>
      <c r="D564" t="s">
        <v>478</v>
      </c>
      <c r="E564">
        <v>1</v>
      </c>
      <c r="F564" s="3">
        <v>40513.492361111101</v>
      </c>
      <c r="G564" s="4">
        <v>1.65</v>
      </c>
      <c r="H564">
        <v>17920</v>
      </c>
      <c r="I564" t="s">
        <v>55</v>
      </c>
    </row>
    <row r="565" spans="1:9">
      <c r="A565">
        <v>564</v>
      </c>
      <c r="B565">
        <v>536412</v>
      </c>
      <c r="C565" t="s">
        <v>313</v>
      </c>
      <c r="D565" t="s">
        <v>314</v>
      </c>
      <c r="E565">
        <v>3</v>
      </c>
      <c r="F565" s="3">
        <v>40513.492361111101</v>
      </c>
      <c r="G565" s="4">
        <v>1.25</v>
      </c>
      <c r="H565">
        <v>17920</v>
      </c>
      <c r="I565" t="s">
        <v>55</v>
      </c>
    </row>
    <row r="566" spans="1:9">
      <c r="A566">
        <v>565</v>
      </c>
      <c r="B566">
        <v>536412</v>
      </c>
      <c r="C566">
        <v>22961</v>
      </c>
      <c r="D566" t="s">
        <v>144</v>
      </c>
      <c r="E566">
        <v>24</v>
      </c>
      <c r="F566" s="3">
        <v>40513.492361111101</v>
      </c>
      <c r="G566" s="4">
        <v>1.45</v>
      </c>
      <c r="H566">
        <v>17920</v>
      </c>
      <c r="I566" t="s">
        <v>55</v>
      </c>
    </row>
    <row r="567" spans="1:9">
      <c r="A567">
        <v>566</v>
      </c>
      <c r="B567">
        <v>536412</v>
      </c>
      <c r="C567">
        <v>21448</v>
      </c>
      <c r="D567" t="s">
        <v>479</v>
      </c>
      <c r="E567">
        <v>2</v>
      </c>
      <c r="F567" s="3">
        <v>40513.492361111101</v>
      </c>
      <c r="G567" s="4">
        <v>1.65</v>
      </c>
      <c r="H567">
        <v>17920</v>
      </c>
      <c r="I567" t="s">
        <v>55</v>
      </c>
    </row>
    <row r="568" spans="1:9">
      <c r="A568">
        <v>567</v>
      </c>
      <c r="B568">
        <v>536412</v>
      </c>
      <c r="C568">
        <v>22837</v>
      </c>
      <c r="D568" t="s">
        <v>367</v>
      </c>
      <c r="E568">
        <v>3</v>
      </c>
      <c r="F568" s="3">
        <v>40513.492361111101</v>
      </c>
      <c r="G568" s="4">
        <v>4.6500000000000004</v>
      </c>
      <c r="H568">
        <v>17920</v>
      </c>
      <c r="I568" t="s">
        <v>55</v>
      </c>
    </row>
    <row r="569" spans="1:9">
      <c r="A569">
        <v>568</v>
      </c>
      <c r="B569">
        <v>536412</v>
      </c>
      <c r="C569">
        <v>22749</v>
      </c>
      <c r="D569" t="s">
        <v>74</v>
      </c>
      <c r="E569">
        <v>2</v>
      </c>
      <c r="F569" s="3">
        <v>40513.492361111101</v>
      </c>
      <c r="G569" s="4">
        <v>3.75</v>
      </c>
      <c r="H569">
        <v>17920</v>
      </c>
      <c r="I569" t="s">
        <v>55</v>
      </c>
    </row>
    <row r="570" spans="1:9">
      <c r="A570">
        <v>569</v>
      </c>
      <c r="B570">
        <v>536412</v>
      </c>
      <c r="C570">
        <v>22940</v>
      </c>
      <c r="D570" t="s">
        <v>474</v>
      </c>
      <c r="E570">
        <v>1</v>
      </c>
      <c r="F570" s="3">
        <v>40513.492361111101</v>
      </c>
      <c r="G570" s="4">
        <v>4.25</v>
      </c>
      <c r="H570">
        <v>17920</v>
      </c>
      <c r="I570" t="s">
        <v>55</v>
      </c>
    </row>
    <row r="571" spans="1:9">
      <c r="A571">
        <v>570</v>
      </c>
      <c r="B571">
        <v>536412</v>
      </c>
      <c r="C571">
        <v>22749</v>
      </c>
      <c r="D571" t="s">
        <v>74</v>
      </c>
      <c r="E571">
        <v>1</v>
      </c>
      <c r="F571" s="3">
        <v>40513.492361111101</v>
      </c>
      <c r="G571" s="4">
        <v>3.75</v>
      </c>
      <c r="H571">
        <v>17920</v>
      </c>
      <c r="I571" t="s">
        <v>55</v>
      </c>
    </row>
    <row r="572" spans="1:9">
      <c r="A572">
        <v>571</v>
      </c>
      <c r="B572">
        <v>536412</v>
      </c>
      <c r="C572">
        <v>22077</v>
      </c>
      <c r="D572" t="s">
        <v>478</v>
      </c>
      <c r="E572">
        <v>2</v>
      </c>
      <c r="F572" s="3">
        <v>40513.492361111101</v>
      </c>
      <c r="G572" s="4">
        <v>1.65</v>
      </c>
      <c r="H572">
        <v>17920</v>
      </c>
      <c r="I572" t="s">
        <v>55</v>
      </c>
    </row>
    <row r="573" spans="1:9">
      <c r="A573">
        <v>572</v>
      </c>
      <c r="B573">
        <v>536412</v>
      </c>
      <c r="C573">
        <v>21738</v>
      </c>
      <c r="D573" t="s">
        <v>477</v>
      </c>
      <c r="E573">
        <v>2</v>
      </c>
      <c r="F573" s="3">
        <v>40513.492361111101</v>
      </c>
      <c r="G573" s="4">
        <v>2.95</v>
      </c>
      <c r="H573">
        <v>17920</v>
      </c>
      <c r="I573" t="s">
        <v>55</v>
      </c>
    </row>
    <row r="574" spans="1:9">
      <c r="A574">
        <v>573</v>
      </c>
      <c r="B574">
        <v>536412</v>
      </c>
      <c r="C574" t="s">
        <v>313</v>
      </c>
      <c r="D574" t="s">
        <v>314</v>
      </c>
      <c r="E574">
        <v>1</v>
      </c>
      <c r="F574" s="3">
        <v>40513.492361111101</v>
      </c>
      <c r="G574" s="4">
        <v>1.25</v>
      </c>
      <c r="H574">
        <v>17920</v>
      </c>
      <c r="I574" t="s">
        <v>55</v>
      </c>
    </row>
    <row r="575" spans="1:9">
      <c r="A575">
        <v>574</v>
      </c>
      <c r="B575">
        <v>536412</v>
      </c>
      <c r="C575">
        <v>22243</v>
      </c>
      <c r="D575" t="s">
        <v>480</v>
      </c>
      <c r="E575">
        <v>6</v>
      </c>
      <c r="F575" s="3">
        <v>40513.492361111101</v>
      </c>
      <c r="G575" s="4">
        <v>1.65</v>
      </c>
      <c r="H575">
        <v>17920</v>
      </c>
      <c r="I575" t="s">
        <v>55</v>
      </c>
    </row>
    <row r="576" spans="1:9">
      <c r="A576">
        <v>575</v>
      </c>
      <c r="B576">
        <v>536412</v>
      </c>
      <c r="C576">
        <v>22141</v>
      </c>
      <c r="D576" t="s">
        <v>481</v>
      </c>
      <c r="E576">
        <v>1</v>
      </c>
      <c r="F576" s="3">
        <v>40513.492361111101</v>
      </c>
      <c r="G576" s="4">
        <v>2.1</v>
      </c>
      <c r="H576">
        <v>17920</v>
      </c>
      <c r="I576" t="s">
        <v>55</v>
      </c>
    </row>
    <row r="577" spans="1:9">
      <c r="A577">
        <v>576</v>
      </c>
      <c r="B577">
        <v>536412</v>
      </c>
      <c r="C577">
        <v>22144</v>
      </c>
      <c r="D577" t="s">
        <v>482</v>
      </c>
      <c r="E577">
        <v>2</v>
      </c>
      <c r="F577" s="3">
        <v>40513.492361111101</v>
      </c>
      <c r="G577" s="4">
        <v>2.1</v>
      </c>
      <c r="H577">
        <v>17920</v>
      </c>
      <c r="I577" t="s">
        <v>55</v>
      </c>
    </row>
    <row r="578" spans="1:9">
      <c r="A578">
        <v>577</v>
      </c>
      <c r="B578">
        <v>536412</v>
      </c>
      <c r="C578">
        <v>22243</v>
      </c>
      <c r="D578" t="s">
        <v>480</v>
      </c>
      <c r="E578">
        <v>3</v>
      </c>
      <c r="F578" s="3">
        <v>40513.492361111101</v>
      </c>
      <c r="G578" s="4">
        <v>1.65</v>
      </c>
      <c r="H578">
        <v>17920</v>
      </c>
      <c r="I578" t="s">
        <v>55</v>
      </c>
    </row>
    <row r="579" spans="1:9">
      <c r="A579">
        <v>578</v>
      </c>
      <c r="B579">
        <v>536412</v>
      </c>
      <c r="C579">
        <v>22077</v>
      </c>
      <c r="D579" t="s">
        <v>478</v>
      </c>
      <c r="E579">
        <v>7</v>
      </c>
      <c r="F579" s="3">
        <v>40513.492361111101</v>
      </c>
      <c r="G579" s="4">
        <v>1.65</v>
      </c>
      <c r="H579">
        <v>17920</v>
      </c>
      <c r="I579" t="s">
        <v>55</v>
      </c>
    </row>
    <row r="580" spans="1:9">
      <c r="A580">
        <v>579</v>
      </c>
      <c r="B580">
        <v>536412</v>
      </c>
      <c r="C580">
        <v>21448</v>
      </c>
      <c r="D580" t="s">
        <v>479</v>
      </c>
      <c r="E580">
        <v>1</v>
      </c>
      <c r="F580" s="3">
        <v>40513.492361111101</v>
      </c>
      <c r="G580" s="4">
        <v>1.65</v>
      </c>
      <c r="H580">
        <v>17920</v>
      </c>
      <c r="I580" t="s">
        <v>55</v>
      </c>
    </row>
    <row r="581" spans="1:9">
      <c r="A581">
        <v>580</v>
      </c>
      <c r="B581">
        <v>536412</v>
      </c>
      <c r="C581">
        <v>22759</v>
      </c>
      <c r="D581" t="s">
        <v>475</v>
      </c>
      <c r="E581">
        <v>5</v>
      </c>
      <c r="F581" s="3">
        <v>40513.492361111101</v>
      </c>
      <c r="G581" s="4">
        <v>1.65</v>
      </c>
      <c r="H581">
        <v>17920</v>
      </c>
      <c r="I581" t="s">
        <v>55</v>
      </c>
    </row>
    <row r="582" spans="1:9">
      <c r="A582">
        <v>581</v>
      </c>
      <c r="B582">
        <v>536412</v>
      </c>
      <c r="C582">
        <v>22242</v>
      </c>
      <c r="D582" t="s">
        <v>230</v>
      </c>
      <c r="E582">
        <v>5</v>
      </c>
      <c r="F582" s="3">
        <v>40513.492361111101</v>
      </c>
      <c r="G582" s="4">
        <v>1.65</v>
      </c>
      <c r="H582">
        <v>17920</v>
      </c>
      <c r="I582" t="s">
        <v>55</v>
      </c>
    </row>
    <row r="583" spans="1:9">
      <c r="A583">
        <v>582</v>
      </c>
      <c r="B583">
        <v>536412</v>
      </c>
      <c r="C583" t="s">
        <v>313</v>
      </c>
      <c r="D583" t="s">
        <v>314</v>
      </c>
      <c r="E583">
        <v>12</v>
      </c>
      <c r="F583" s="3">
        <v>40513.492361111101</v>
      </c>
      <c r="G583" s="4">
        <v>1.25</v>
      </c>
      <c r="H583">
        <v>17920</v>
      </c>
      <c r="I583" t="s">
        <v>55</v>
      </c>
    </row>
    <row r="584" spans="1:9">
      <c r="A584">
        <v>583</v>
      </c>
      <c r="B584">
        <v>536412</v>
      </c>
      <c r="C584">
        <v>21731</v>
      </c>
      <c r="D584" t="s">
        <v>97</v>
      </c>
      <c r="E584">
        <v>5</v>
      </c>
      <c r="F584" s="3">
        <v>40513.492361111101</v>
      </c>
      <c r="G584" s="4">
        <v>1.65</v>
      </c>
      <c r="H584">
        <v>17920</v>
      </c>
      <c r="I584" t="s">
        <v>55</v>
      </c>
    </row>
    <row r="585" spans="1:9">
      <c r="A585">
        <v>584</v>
      </c>
      <c r="B585">
        <v>536412</v>
      </c>
      <c r="C585">
        <v>22243</v>
      </c>
      <c r="D585" t="s">
        <v>480</v>
      </c>
      <c r="E585">
        <v>1</v>
      </c>
      <c r="F585" s="3">
        <v>40513.492361111101</v>
      </c>
      <c r="G585" s="4">
        <v>1.65</v>
      </c>
      <c r="H585">
        <v>17920</v>
      </c>
      <c r="I585" t="s">
        <v>55</v>
      </c>
    </row>
    <row r="586" spans="1:9">
      <c r="A586">
        <v>585</v>
      </c>
      <c r="B586">
        <v>536412</v>
      </c>
      <c r="C586">
        <v>21739</v>
      </c>
      <c r="D586" t="s">
        <v>483</v>
      </c>
      <c r="E586">
        <v>2</v>
      </c>
      <c r="F586" s="3">
        <v>40513.492361111101</v>
      </c>
      <c r="G586" s="4">
        <v>2.95</v>
      </c>
      <c r="H586">
        <v>17920</v>
      </c>
      <c r="I586" t="s">
        <v>55</v>
      </c>
    </row>
    <row r="587" spans="1:9">
      <c r="A587">
        <v>586</v>
      </c>
      <c r="B587">
        <v>536412</v>
      </c>
      <c r="C587">
        <v>21738</v>
      </c>
      <c r="D587" t="s">
        <v>477</v>
      </c>
      <c r="E587">
        <v>5</v>
      </c>
      <c r="F587" s="3">
        <v>40513.492361111101</v>
      </c>
      <c r="G587" s="4">
        <v>2.95</v>
      </c>
      <c r="H587">
        <v>17920</v>
      </c>
      <c r="I587" t="s">
        <v>55</v>
      </c>
    </row>
    <row r="588" spans="1:9">
      <c r="A588">
        <v>587</v>
      </c>
      <c r="B588">
        <v>536412</v>
      </c>
      <c r="C588">
        <v>22271</v>
      </c>
      <c r="D588" t="s">
        <v>484</v>
      </c>
      <c r="E588">
        <v>2</v>
      </c>
      <c r="F588" s="3">
        <v>40513.492361111101</v>
      </c>
      <c r="G588" s="4">
        <v>2.95</v>
      </c>
      <c r="H588">
        <v>17920</v>
      </c>
      <c r="I588" t="s">
        <v>55</v>
      </c>
    </row>
    <row r="589" spans="1:9">
      <c r="A589">
        <v>588</v>
      </c>
      <c r="B589">
        <v>536412</v>
      </c>
      <c r="C589">
        <v>22273</v>
      </c>
      <c r="D589" t="s">
        <v>473</v>
      </c>
      <c r="E589">
        <v>1</v>
      </c>
      <c r="F589" s="3">
        <v>40513.492361111101</v>
      </c>
      <c r="G589" s="4">
        <v>2.95</v>
      </c>
      <c r="H589">
        <v>17920</v>
      </c>
      <c r="I589" t="s">
        <v>55</v>
      </c>
    </row>
    <row r="590" spans="1:9">
      <c r="A590">
        <v>589</v>
      </c>
      <c r="B590">
        <v>536412</v>
      </c>
      <c r="C590">
        <v>22274</v>
      </c>
      <c r="D590" t="s">
        <v>485</v>
      </c>
      <c r="E590">
        <v>2</v>
      </c>
      <c r="F590" s="3">
        <v>40513.492361111101</v>
      </c>
      <c r="G590" s="4">
        <v>2.95</v>
      </c>
      <c r="H590">
        <v>17920</v>
      </c>
      <c r="I590" t="s">
        <v>55</v>
      </c>
    </row>
    <row r="591" spans="1:9">
      <c r="A591">
        <v>590</v>
      </c>
      <c r="B591">
        <v>536412</v>
      </c>
      <c r="C591">
        <v>22749</v>
      </c>
      <c r="D591" t="s">
        <v>74</v>
      </c>
      <c r="E591">
        <v>1</v>
      </c>
      <c r="F591" s="3">
        <v>40513.492361111101</v>
      </c>
      <c r="G591" s="4">
        <v>3.75</v>
      </c>
      <c r="H591">
        <v>17920</v>
      </c>
      <c r="I591" t="s">
        <v>55</v>
      </c>
    </row>
    <row r="592" spans="1:9">
      <c r="A592">
        <v>591</v>
      </c>
      <c r="B592">
        <v>536412</v>
      </c>
      <c r="C592">
        <v>22751</v>
      </c>
      <c r="D592" t="s">
        <v>486</v>
      </c>
      <c r="E592">
        <v>2</v>
      </c>
      <c r="F592" s="3">
        <v>40513.492361111101</v>
      </c>
      <c r="G592" s="4">
        <v>3.75</v>
      </c>
      <c r="H592">
        <v>17920</v>
      </c>
      <c r="I592" t="s">
        <v>55</v>
      </c>
    </row>
    <row r="593" spans="1:9">
      <c r="A593">
        <v>592</v>
      </c>
      <c r="B593">
        <v>536412</v>
      </c>
      <c r="C593">
        <v>21034</v>
      </c>
      <c r="D593" t="s">
        <v>487</v>
      </c>
      <c r="E593">
        <v>1</v>
      </c>
      <c r="F593" s="3">
        <v>40513.492361111101</v>
      </c>
      <c r="G593" s="4">
        <v>0.95</v>
      </c>
      <c r="H593">
        <v>17920</v>
      </c>
      <c r="I593" t="s">
        <v>55</v>
      </c>
    </row>
    <row r="594" spans="1:9">
      <c r="A594">
        <v>593</v>
      </c>
      <c r="B594">
        <v>536412</v>
      </c>
      <c r="C594">
        <v>22273</v>
      </c>
      <c r="D594" t="s">
        <v>473</v>
      </c>
      <c r="E594">
        <v>2</v>
      </c>
      <c r="F594" s="3">
        <v>40513.492361111101</v>
      </c>
      <c r="G594" s="4">
        <v>2.95</v>
      </c>
      <c r="H594">
        <v>17920</v>
      </c>
      <c r="I594" t="s">
        <v>55</v>
      </c>
    </row>
    <row r="595" spans="1:9">
      <c r="A595">
        <v>594</v>
      </c>
      <c r="B595">
        <v>536412</v>
      </c>
      <c r="C595">
        <v>22568</v>
      </c>
      <c r="D595" t="s">
        <v>430</v>
      </c>
      <c r="E595">
        <v>3</v>
      </c>
      <c r="F595" s="3">
        <v>40513.492361111101</v>
      </c>
      <c r="G595" s="4">
        <v>3.75</v>
      </c>
      <c r="H595">
        <v>17920</v>
      </c>
      <c r="I595" t="s">
        <v>55</v>
      </c>
    </row>
    <row r="596" spans="1:9">
      <c r="A596">
        <v>595</v>
      </c>
      <c r="B596">
        <v>536412</v>
      </c>
      <c r="C596">
        <v>22141</v>
      </c>
      <c r="D596" t="s">
        <v>481</v>
      </c>
      <c r="E596">
        <v>1</v>
      </c>
      <c r="F596" s="3">
        <v>40513.492361111101</v>
      </c>
      <c r="G596" s="4">
        <v>2.1</v>
      </c>
      <c r="H596">
        <v>17920</v>
      </c>
      <c r="I596" t="s">
        <v>55</v>
      </c>
    </row>
    <row r="597" spans="1:9">
      <c r="A597">
        <v>596</v>
      </c>
      <c r="B597">
        <v>536412</v>
      </c>
      <c r="C597">
        <v>22144</v>
      </c>
      <c r="D597" t="s">
        <v>482</v>
      </c>
      <c r="E597">
        <v>1</v>
      </c>
      <c r="F597" s="3">
        <v>40513.492361111101</v>
      </c>
      <c r="G597" s="4">
        <v>2.1</v>
      </c>
      <c r="H597">
        <v>17920</v>
      </c>
      <c r="I597" t="s">
        <v>55</v>
      </c>
    </row>
    <row r="598" spans="1:9">
      <c r="A598">
        <v>597</v>
      </c>
      <c r="B598">
        <v>536412</v>
      </c>
      <c r="C598">
        <v>22570</v>
      </c>
      <c r="D598" t="s">
        <v>488</v>
      </c>
      <c r="E598">
        <v>3</v>
      </c>
      <c r="F598" s="3">
        <v>40513.492361111101</v>
      </c>
      <c r="G598" s="4">
        <v>3.75</v>
      </c>
      <c r="H598">
        <v>17920</v>
      </c>
      <c r="I598" t="s">
        <v>55</v>
      </c>
    </row>
    <row r="599" spans="1:9">
      <c r="A599">
        <v>598</v>
      </c>
      <c r="B599">
        <v>536412</v>
      </c>
      <c r="C599">
        <v>22569</v>
      </c>
      <c r="D599" t="s">
        <v>489</v>
      </c>
      <c r="E599">
        <v>2</v>
      </c>
      <c r="F599" s="3">
        <v>40513.492361111101</v>
      </c>
      <c r="G599" s="4">
        <v>3.75</v>
      </c>
      <c r="H599">
        <v>17920</v>
      </c>
      <c r="I599" t="s">
        <v>55</v>
      </c>
    </row>
    <row r="600" spans="1:9">
      <c r="A600">
        <v>599</v>
      </c>
      <c r="B600">
        <v>536412</v>
      </c>
      <c r="C600">
        <v>21448</v>
      </c>
      <c r="D600" t="s">
        <v>479</v>
      </c>
      <c r="E600">
        <v>1</v>
      </c>
      <c r="F600" s="3">
        <v>40513.492361111101</v>
      </c>
      <c r="G600" s="4">
        <v>1.65</v>
      </c>
      <c r="H600">
        <v>17920</v>
      </c>
      <c r="I600" t="s">
        <v>55</v>
      </c>
    </row>
    <row r="601" spans="1:9">
      <c r="A601">
        <v>600</v>
      </c>
      <c r="B601">
        <v>536412</v>
      </c>
      <c r="C601">
        <v>22086</v>
      </c>
      <c r="D601" t="s">
        <v>105</v>
      </c>
      <c r="E601">
        <v>1</v>
      </c>
      <c r="F601" s="3">
        <v>40513.492361111101</v>
      </c>
      <c r="G601" s="4">
        <v>2.95</v>
      </c>
      <c r="H601">
        <v>17920</v>
      </c>
      <c r="I601" t="s">
        <v>55</v>
      </c>
    </row>
    <row r="602" spans="1:9">
      <c r="A602">
        <v>601</v>
      </c>
      <c r="B602">
        <v>536412</v>
      </c>
      <c r="C602">
        <v>22569</v>
      </c>
      <c r="D602" t="s">
        <v>489</v>
      </c>
      <c r="E602">
        <v>2</v>
      </c>
      <c r="F602" s="3">
        <v>40513.492361111101</v>
      </c>
      <c r="G602" s="4">
        <v>3.75</v>
      </c>
      <c r="H602">
        <v>17920</v>
      </c>
      <c r="I602" t="s">
        <v>55</v>
      </c>
    </row>
    <row r="603" spans="1:9">
      <c r="A603">
        <v>602</v>
      </c>
      <c r="B603">
        <v>536412</v>
      </c>
      <c r="C603">
        <v>21448</v>
      </c>
      <c r="D603" t="s">
        <v>479</v>
      </c>
      <c r="E603">
        <v>2</v>
      </c>
      <c r="F603" s="3">
        <v>40513.492361111101</v>
      </c>
      <c r="G603" s="4">
        <v>1.65</v>
      </c>
      <c r="H603">
        <v>17920</v>
      </c>
      <c r="I603" t="s">
        <v>55</v>
      </c>
    </row>
    <row r="604" spans="1:9">
      <c r="A604">
        <v>603</v>
      </c>
      <c r="B604">
        <v>536412</v>
      </c>
      <c r="C604">
        <v>22968</v>
      </c>
      <c r="D604" t="s">
        <v>247</v>
      </c>
      <c r="E604">
        <v>4</v>
      </c>
      <c r="F604" s="3">
        <v>40513.492361111101</v>
      </c>
      <c r="G604" s="4">
        <v>9.9499999999999993</v>
      </c>
      <c r="H604">
        <v>17920</v>
      </c>
      <c r="I604" t="s">
        <v>55</v>
      </c>
    </row>
    <row r="605" spans="1:9">
      <c r="A605">
        <v>604</v>
      </c>
      <c r="B605">
        <v>536412</v>
      </c>
      <c r="C605">
        <v>22902</v>
      </c>
      <c r="D605" t="s">
        <v>490</v>
      </c>
      <c r="E605">
        <v>7</v>
      </c>
      <c r="F605" s="3">
        <v>40513.492361111101</v>
      </c>
      <c r="G605" s="4">
        <v>2.1</v>
      </c>
      <c r="H605">
        <v>17920</v>
      </c>
      <c r="I605" t="s">
        <v>55</v>
      </c>
    </row>
    <row r="606" spans="1:9">
      <c r="A606">
        <v>605</v>
      </c>
      <c r="B606">
        <v>536412</v>
      </c>
      <c r="C606">
        <v>21448</v>
      </c>
      <c r="D606" t="s">
        <v>479</v>
      </c>
      <c r="E606">
        <v>2</v>
      </c>
      <c r="F606" s="3">
        <v>40513.492361111101</v>
      </c>
      <c r="G606" s="4">
        <v>1.65</v>
      </c>
      <c r="H606">
        <v>17920</v>
      </c>
      <c r="I606" t="s">
        <v>55</v>
      </c>
    </row>
    <row r="607" spans="1:9">
      <c r="A607">
        <v>606</v>
      </c>
      <c r="B607">
        <v>536412</v>
      </c>
      <c r="C607">
        <v>22902</v>
      </c>
      <c r="D607" t="s">
        <v>490</v>
      </c>
      <c r="E607">
        <v>7</v>
      </c>
      <c r="F607" s="3">
        <v>40513.492361111101</v>
      </c>
      <c r="G607" s="4">
        <v>2.1</v>
      </c>
      <c r="H607">
        <v>17920</v>
      </c>
      <c r="I607" t="s">
        <v>55</v>
      </c>
    </row>
    <row r="608" spans="1:9">
      <c r="A608">
        <v>607</v>
      </c>
      <c r="B608">
        <v>536412</v>
      </c>
      <c r="C608">
        <v>21710</v>
      </c>
      <c r="D608" t="s">
        <v>491</v>
      </c>
      <c r="E608">
        <v>1</v>
      </c>
      <c r="F608" s="3">
        <v>40513.492361111101</v>
      </c>
      <c r="G608" s="4">
        <v>4.95</v>
      </c>
      <c r="H608">
        <v>17920</v>
      </c>
      <c r="I608" t="s">
        <v>55</v>
      </c>
    </row>
    <row r="609" spans="1:9">
      <c r="A609">
        <v>608</v>
      </c>
      <c r="B609">
        <v>536412</v>
      </c>
      <c r="C609">
        <v>21708</v>
      </c>
      <c r="D609" t="s">
        <v>492</v>
      </c>
      <c r="E609">
        <v>1</v>
      </c>
      <c r="F609" s="3">
        <v>40513.492361111101</v>
      </c>
      <c r="G609" s="4">
        <v>4.95</v>
      </c>
      <c r="H609">
        <v>17920</v>
      </c>
      <c r="I609" t="s">
        <v>55</v>
      </c>
    </row>
    <row r="610" spans="1:9">
      <c r="A610">
        <v>609</v>
      </c>
      <c r="B610">
        <v>536412</v>
      </c>
      <c r="C610">
        <v>21711</v>
      </c>
      <c r="D610" t="s">
        <v>493</v>
      </c>
      <c r="E610">
        <v>1</v>
      </c>
      <c r="F610" s="3">
        <v>40513.492361111101</v>
      </c>
      <c r="G610" s="4">
        <v>4.95</v>
      </c>
      <c r="H610">
        <v>17920</v>
      </c>
      <c r="I610" t="s">
        <v>55</v>
      </c>
    </row>
    <row r="611" spans="1:9">
      <c r="A611">
        <v>610</v>
      </c>
      <c r="B611">
        <v>536412</v>
      </c>
      <c r="C611">
        <v>22179</v>
      </c>
      <c r="D611" t="s">
        <v>494</v>
      </c>
      <c r="E611">
        <v>2</v>
      </c>
      <c r="F611" s="3">
        <v>40513.492361111101</v>
      </c>
      <c r="G611" s="4">
        <v>6.75</v>
      </c>
      <c r="H611">
        <v>17920</v>
      </c>
      <c r="I611" t="s">
        <v>55</v>
      </c>
    </row>
    <row r="612" spans="1:9">
      <c r="A612">
        <v>611</v>
      </c>
      <c r="B612">
        <v>536412</v>
      </c>
      <c r="C612">
        <v>22197</v>
      </c>
      <c r="D612" t="s">
        <v>252</v>
      </c>
      <c r="E612">
        <v>5</v>
      </c>
      <c r="F612" s="3">
        <v>40513.492361111101</v>
      </c>
      <c r="G612" s="4">
        <v>0.85</v>
      </c>
      <c r="H612">
        <v>17920</v>
      </c>
      <c r="I612" t="s">
        <v>55</v>
      </c>
    </row>
    <row r="613" spans="1:9">
      <c r="A613">
        <v>612</v>
      </c>
      <c r="B613">
        <v>536412</v>
      </c>
      <c r="C613">
        <v>22900</v>
      </c>
      <c r="D613" t="s">
        <v>98</v>
      </c>
      <c r="E613">
        <v>2</v>
      </c>
      <c r="F613" s="3">
        <v>40513.492361111101</v>
      </c>
      <c r="G613" s="4">
        <v>2.95</v>
      </c>
      <c r="H613">
        <v>17920</v>
      </c>
      <c r="I613" t="s">
        <v>55</v>
      </c>
    </row>
    <row r="614" spans="1:9">
      <c r="A614">
        <v>613</v>
      </c>
      <c r="B614">
        <v>536412</v>
      </c>
      <c r="C614">
        <v>21706</v>
      </c>
      <c r="D614" t="s">
        <v>495</v>
      </c>
      <c r="E614">
        <v>1</v>
      </c>
      <c r="F614" s="3">
        <v>40513.492361111101</v>
      </c>
      <c r="G614" s="4">
        <v>4.95</v>
      </c>
      <c r="H614">
        <v>17920</v>
      </c>
      <c r="I614" t="s">
        <v>55</v>
      </c>
    </row>
    <row r="615" spans="1:9">
      <c r="A615">
        <v>614</v>
      </c>
      <c r="B615">
        <v>536412</v>
      </c>
      <c r="C615">
        <v>22468</v>
      </c>
      <c r="D615" t="s">
        <v>297</v>
      </c>
      <c r="E615">
        <v>2</v>
      </c>
      <c r="F615" s="3">
        <v>40513.492361111101</v>
      </c>
      <c r="G615" s="4">
        <v>6.75</v>
      </c>
      <c r="H615">
        <v>17920</v>
      </c>
      <c r="I615" t="s">
        <v>55</v>
      </c>
    </row>
    <row r="616" spans="1:9">
      <c r="A616">
        <v>615</v>
      </c>
      <c r="B616">
        <v>536412</v>
      </c>
      <c r="C616">
        <v>20725</v>
      </c>
      <c r="D616" t="s">
        <v>129</v>
      </c>
      <c r="E616">
        <v>1</v>
      </c>
      <c r="F616" s="3">
        <v>40513.492361111101</v>
      </c>
      <c r="G616" s="4">
        <v>1.65</v>
      </c>
      <c r="H616">
        <v>17920</v>
      </c>
      <c r="I616" t="s">
        <v>55</v>
      </c>
    </row>
    <row r="617" spans="1:9">
      <c r="A617">
        <v>616</v>
      </c>
      <c r="B617">
        <v>536412</v>
      </c>
      <c r="C617" t="s">
        <v>496</v>
      </c>
      <c r="D617" t="s">
        <v>497</v>
      </c>
      <c r="E617">
        <v>1</v>
      </c>
      <c r="F617" s="3">
        <v>40513.492361111101</v>
      </c>
      <c r="G617" s="4">
        <v>2.95</v>
      </c>
      <c r="H617">
        <v>17920</v>
      </c>
      <c r="I617" t="s">
        <v>55</v>
      </c>
    </row>
    <row r="618" spans="1:9">
      <c r="A618">
        <v>617</v>
      </c>
      <c r="B618">
        <v>536412</v>
      </c>
      <c r="C618">
        <v>21708</v>
      </c>
      <c r="D618" t="s">
        <v>492</v>
      </c>
      <c r="E618">
        <v>1</v>
      </c>
      <c r="F618" s="3">
        <v>40513.492361111101</v>
      </c>
      <c r="G618" s="4">
        <v>4.95</v>
      </c>
      <c r="H618">
        <v>17920</v>
      </c>
      <c r="I618" t="s">
        <v>55</v>
      </c>
    </row>
    <row r="619" spans="1:9">
      <c r="A619">
        <v>618</v>
      </c>
      <c r="B619">
        <v>536412</v>
      </c>
      <c r="C619">
        <v>22900</v>
      </c>
      <c r="D619" t="s">
        <v>98</v>
      </c>
      <c r="E619">
        <v>2</v>
      </c>
      <c r="F619" s="3">
        <v>40513.492361111101</v>
      </c>
      <c r="G619" s="4">
        <v>2.95</v>
      </c>
      <c r="H619">
        <v>17920</v>
      </c>
      <c r="I619" t="s">
        <v>55</v>
      </c>
    </row>
    <row r="620" spans="1:9">
      <c r="A620">
        <v>619</v>
      </c>
      <c r="B620">
        <v>536412</v>
      </c>
      <c r="C620">
        <v>21706</v>
      </c>
      <c r="D620" t="s">
        <v>495</v>
      </c>
      <c r="E620">
        <v>1</v>
      </c>
      <c r="F620" s="3">
        <v>40513.492361111101</v>
      </c>
      <c r="G620" s="4">
        <v>4.95</v>
      </c>
      <c r="H620">
        <v>17920</v>
      </c>
      <c r="I620" t="s">
        <v>55</v>
      </c>
    </row>
    <row r="621" spans="1:9">
      <c r="A621">
        <v>620</v>
      </c>
      <c r="B621">
        <v>536412</v>
      </c>
      <c r="C621">
        <v>22988</v>
      </c>
      <c r="D621" t="s">
        <v>498</v>
      </c>
      <c r="E621">
        <v>6</v>
      </c>
      <c r="F621" s="3">
        <v>40513.492361111101</v>
      </c>
      <c r="G621" s="4">
        <v>1.25</v>
      </c>
      <c r="H621">
        <v>17920</v>
      </c>
      <c r="I621" t="s">
        <v>55</v>
      </c>
    </row>
    <row r="622" spans="1:9">
      <c r="A622">
        <v>621</v>
      </c>
      <c r="B622">
        <v>536412</v>
      </c>
      <c r="C622" t="s">
        <v>496</v>
      </c>
      <c r="D622" t="s">
        <v>497</v>
      </c>
      <c r="E622">
        <v>1</v>
      </c>
      <c r="F622" s="3">
        <v>40513.492361111101</v>
      </c>
      <c r="G622" s="4">
        <v>2.95</v>
      </c>
      <c r="H622">
        <v>17920</v>
      </c>
      <c r="I622" t="s">
        <v>55</v>
      </c>
    </row>
    <row r="623" spans="1:9">
      <c r="A623">
        <v>622</v>
      </c>
      <c r="B623">
        <v>536412</v>
      </c>
      <c r="C623">
        <v>20750</v>
      </c>
      <c r="D623" t="s">
        <v>499</v>
      </c>
      <c r="E623">
        <v>1</v>
      </c>
      <c r="F623" s="3">
        <v>40513.492361111101</v>
      </c>
      <c r="G623" s="4">
        <v>7.95</v>
      </c>
      <c r="H623">
        <v>17920</v>
      </c>
      <c r="I623" t="s">
        <v>55</v>
      </c>
    </row>
    <row r="624" spans="1:9">
      <c r="A624">
        <v>623</v>
      </c>
      <c r="B624">
        <v>536414</v>
      </c>
      <c r="C624">
        <v>22139</v>
      </c>
      <c r="E624">
        <v>56</v>
      </c>
      <c r="F624" s="3">
        <v>40513.494444444397</v>
      </c>
      <c r="G624" s="4">
        <v>0</v>
      </c>
      <c r="I624" t="s">
        <v>55</v>
      </c>
    </row>
    <row r="625" spans="1:9">
      <c r="A625">
        <v>624</v>
      </c>
      <c r="B625">
        <v>536415</v>
      </c>
      <c r="C625">
        <v>22952</v>
      </c>
      <c r="D625" t="s">
        <v>500</v>
      </c>
      <c r="E625">
        <v>10</v>
      </c>
      <c r="F625" s="3">
        <v>40513.497916666704</v>
      </c>
      <c r="G625" s="4">
        <v>0.55000000000000004</v>
      </c>
      <c r="H625">
        <v>12838</v>
      </c>
      <c r="I625" t="s">
        <v>55</v>
      </c>
    </row>
    <row r="626" spans="1:9">
      <c r="A626">
        <v>625</v>
      </c>
      <c r="B626">
        <v>536415</v>
      </c>
      <c r="C626">
        <v>22910</v>
      </c>
      <c r="D626" t="s">
        <v>250</v>
      </c>
      <c r="E626">
        <v>5</v>
      </c>
      <c r="F626" s="3">
        <v>40513.497916666704</v>
      </c>
      <c r="G626" s="4">
        <v>2.95</v>
      </c>
      <c r="H626">
        <v>12838</v>
      </c>
      <c r="I626" t="s">
        <v>55</v>
      </c>
    </row>
    <row r="627" spans="1:9">
      <c r="A627">
        <v>626</v>
      </c>
      <c r="B627">
        <v>536415</v>
      </c>
      <c r="C627">
        <v>22739</v>
      </c>
      <c r="D627" t="s">
        <v>501</v>
      </c>
      <c r="E627">
        <v>3</v>
      </c>
      <c r="F627" s="3">
        <v>40513.497916666704</v>
      </c>
      <c r="G627" s="4">
        <v>1.65</v>
      </c>
      <c r="H627">
        <v>12838</v>
      </c>
      <c r="I627" t="s">
        <v>55</v>
      </c>
    </row>
    <row r="628" spans="1:9">
      <c r="A628">
        <v>627</v>
      </c>
      <c r="B628">
        <v>536415</v>
      </c>
      <c r="C628">
        <v>22738</v>
      </c>
      <c r="D628" t="s">
        <v>502</v>
      </c>
      <c r="E628">
        <v>3</v>
      </c>
      <c r="F628" s="3">
        <v>40513.497916666704</v>
      </c>
      <c r="G628" s="4">
        <v>1.65</v>
      </c>
      <c r="H628">
        <v>12838</v>
      </c>
      <c r="I628" t="s">
        <v>55</v>
      </c>
    </row>
    <row r="629" spans="1:9">
      <c r="A629">
        <v>628</v>
      </c>
      <c r="B629">
        <v>536415</v>
      </c>
      <c r="C629">
        <v>22736</v>
      </c>
      <c r="D629" t="s">
        <v>422</v>
      </c>
      <c r="E629">
        <v>3</v>
      </c>
      <c r="F629" s="3">
        <v>40513.497916666704</v>
      </c>
      <c r="G629" s="4">
        <v>1.65</v>
      </c>
      <c r="H629">
        <v>12838</v>
      </c>
      <c r="I629" t="s">
        <v>55</v>
      </c>
    </row>
    <row r="630" spans="1:9">
      <c r="A630">
        <v>629</v>
      </c>
      <c r="B630">
        <v>536415</v>
      </c>
      <c r="C630">
        <v>22909</v>
      </c>
      <c r="D630" t="s">
        <v>503</v>
      </c>
      <c r="E630">
        <v>5</v>
      </c>
      <c r="F630" s="3">
        <v>40513.497916666704</v>
      </c>
      <c r="G630" s="4">
        <v>0.85</v>
      </c>
      <c r="H630">
        <v>12838</v>
      </c>
      <c r="I630" t="s">
        <v>55</v>
      </c>
    </row>
    <row r="631" spans="1:9">
      <c r="A631">
        <v>630</v>
      </c>
      <c r="B631">
        <v>536415</v>
      </c>
      <c r="C631" t="s">
        <v>504</v>
      </c>
      <c r="D631" t="s">
        <v>505</v>
      </c>
      <c r="E631">
        <v>2</v>
      </c>
      <c r="F631" s="3">
        <v>40513.497916666704</v>
      </c>
      <c r="G631" s="4">
        <v>1.25</v>
      </c>
      <c r="H631">
        <v>12838</v>
      </c>
      <c r="I631" t="s">
        <v>55</v>
      </c>
    </row>
    <row r="632" spans="1:9">
      <c r="A632">
        <v>631</v>
      </c>
      <c r="B632">
        <v>536415</v>
      </c>
      <c r="C632">
        <v>22186</v>
      </c>
      <c r="D632" t="s">
        <v>506</v>
      </c>
      <c r="E632">
        <v>5</v>
      </c>
      <c r="F632" s="3">
        <v>40513.497916666704</v>
      </c>
      <c r="G632" s="4">
        <v>2.95</v>
      </c>
      <c r="H632">
        <v>12838</v>
      </c>
      <c r="I632" t="s">
        <v>55</v>
      </c>
    </row>
    <row r="633" spans="1:9">
      <c r="A633">
        <v>632</v>
      </c>
      <c r="B633">
        <v>536415</v>
      </c>
      <c r="C633">
        <v>22695</v>
      </c>
      <c r="D633" t="s">
        <v>507</v>
      </c>
      <c r="E633">
        <v>3</v>
      </c>
      <c r="F633" s="3">
        <v>40513.497916666704</v>
      </c>
      <c r="G633" s="4">
        <v>1.45</v>
      </c>
      <c r="H633">
        <v>12838</v>
      </c>
      <c r="I633" t="s">
        <v>55</v>
      </c>
    </row>
    <row r="634" spans="1:9">
      <c r="A634">
        <v>633</v>
      </c>
      <c r="B634">
        <v>536415</v>
      </c>
      <c r="C634">
        <v>22470</v>
      </c>
      <c r="D634" t="s">
        <v>203</v>
      </c>
      <c r="E634">
        <v>1</v>
      </c>
      <c r="F634" s="3">
        <v>40513.497916666704</v>
      </c>
      <c r="G634" s="4">
        <v>2.95</v>
      </c>
      <c r="H634">
        <v>12838</v>
      </c>
      <c r="I634" t="s">
        <v>55</v>
      </c>
    </row>
    <row r="635" spans="1:9">
      <c r="A635">
        <v>634</v>
      </c>
      <c r="B635">
        <v>536415</v>
      </c>
      <c r="C635">
        <v>22580</v>
      </c>
      <c r="D635" t="s">
        <v>508</v>
      </c>
      <c r="E635">
        <v>1</v>
      </c>
      <c r="F635" s="3">
        <v>40513.497916666704</v>
      </c>
      <c r="G635" s="4">
        <v>5.95</v>
      </c>
      <c r="H635">
        <v>12838</v>
      </c>
      <c r="I635" t="s">
        <v>55</v>
      </c>
    </row>
    <row r="636" spans="1:9">
      <c r="A636">
        <v>635</v>
      </c>
      <c r="B636">
        <v>536415</v>
      </c>
      <c r="C636">
        <v>22469</v>
      </c>
      <c r="D636" t="s">
        <v>202</v>
      </c>
      <c r="E636">
        <v>5</v>
      </c>
      <c r="F636" s="3">
        <v>40513.497916666704</v>
      </c>
      <c r="G636" s="4">
        <v>1.65</v>
      </c>
      <c r="H636">
        <v>12838</v>
      </c>
      <c r="I636" t="s">
        <v>55</v>
      </c>
    </row>
    <row r="637" spans="1:9">
      <c r="A637">
        <v>636</v>
      </c>
      <c r="B637">
        <v>536415</v>
      </c>
      <c r="C637">
        <v>22147</v>
      </c>
      <c r="D637" t="s">
        <v>509</v>
      </c>
      <c r="E637">
        <v>4</v>
      </c>
      <c r="F637" s="3">
        <v>40513.497916666704</v>
      </c>
      <c r="G637" s="4">
        <v>1.45</v>
      </c>
      <c r="H637">
        <v>12838</v>
      </c>
      <c r="I637" t="s">
        <v>55</v>
      </c>
    </row>
    <row r="638" spans="1:9">
      <c r="A638">
        <v>637</v>
      </c>
      <c r="B638">
        <v>536415</v>
      </c>
      <c r="C638">
        <v>22130</v>
      </c>
      <c r="D638" t="s">
        <v>510</v>
      </c>
      <c r="E638">
        <v>6</v>
      </c>
      <c r="F638" s="3">
        <v>40513.497916666704</v>
      </c>
      <c r="G638" s="4">
        <v>0.85</v>
      </c>
      <c r="H638">
        <v>12838</v>
      </c>
      <c r="I638" t="s">
        <v>55</v>
      </c>
    </row>
    <row r="639" spans="1:9">
      <c r="A639">
        <v>638</v>
      </c>
      <c r="B639">
        <v>536415</v>
      </c>
      <c r="C639">
        <v>21791</v>
      </c>
      <c r="D639" t="s">
        <v>90</v>
      </c>
      <c r="E639">
        <v>3</v>
      </c>
      <c r="F639" s="3">
        <v>40513.497916666704</v>
      </c>
      <c r="G639" s="4">
        <v>1.25</v>
      </c>
      <c r="H639">
        <v>12838</v>
      </c>
      <c r="I639" t="s">
        <v>55</v>
      </c>
    </row>
    <row r="640" spans="1:9">
      <c r="A640">
        <v>639</v>
      </c>
      <c r="B640">
        <v>536415</v>
      </c>
      <c r="C640">
        <v>22694</v>
      </c>
      <c r="D640" t="s">
        <v>511</v>
      </c>
      <c r="E640">
        <v>5</v>
      </c>
      <c r="F640" s="3">
        <v>40513.497916666704</v>
      </c>
      <c r="G640" s="4">
        <v>2.1</v>
      </c>
      <c r="H640">
        <v>12838</v>
      </c>
      <c r="I640" t="s">
        <v>55</v>
      </c>
    </row>
    <row r="641" spans="1:9">
      <c r="A641">
        <v>640</v>
      </c>
      <c r="B641">
        <v>536415</v>
      </c>
      <c r="C641">
        <v>21790</v>
      </c>
      <c r="D641" t="s">
        <v>512</v>
      </c>
      <c r="E641">
        <v>3</v>
      </c>
      <c r="F641" s="3">
        <v>40513.497916666704</v>
      </c>
      <c r="G641" s="4">
        <v>0.85</v>
      </c>
      <c r="H641">
        <v>12838</v>
      </c>
      <c r="I641" t="s">
        <v>55</v>
      </c>
    </row>
    <row r="642" spans="1:9">
      <c r="A642">
        <v>641</v>
      </c>
      <c r="B642">
        <v>536415</v>
      </c>
      <c r="C642">
        <v>22149</v>
      </c>
      <c r="D642" t="s">
        <v>513</v>
      </c>
      <c r="E642">
        <v>4</v>
      </c>
      <c r="F642" s="3">
        <v>40513.497916666704</v>
      </c>
      <c r="G642" s="4">
        <v>2.1</v>
      </c>
      <c r="H642">
        <v>12838</v>
      </c>
      <c r="I642" t="s">
        <v>55</v>
      </c>
    </row>
    <row r="643" spans="1:9">
      <c r="A643">
        <v>642</v>
      </c>
      <c r="B643">
        <v>536415</v>
      </c>
      <c r="C643">
        <v>22900</v>
      </c>
      <c r="D643" t="s">
        <v>98</v>
      </c>
      <c r="E643">
        <v>3</v>
      </c>
      <c r="F643" s="3">
        <v>40513.497916666704</v>
      </c>
      <c r="G643" s="4">
        <v>2.95</v>
      </c>
      <c r="H643">
        <v>12838</v>
      </c>
      <c r="I643" t="s">
        <v>55</v>
      </c>
    </row>
    <row r="644" spans="1:9">
      <c r="A644">
        <v>643</v>
      </c>
      <c r="B644">
        <v>536415</v>
      </c>
      <c r="C644">
        <v>22961</v>
      </c>
      <c r="D644" t="s">
        <v>144</v>
      </c>
      <c r="E644">
        <v>3</v>
      </c>
      <c r="F644" s="3">
        <v>40513.497916666704</v>
      </c>
      <c r="G644" s="4">
        <v>1.45</v>
      </c>
      <c r="H644">
        <v>12838</v>
      </c>
      <c r="I644" t="s">
        <v>55</v>
      </c>
    </row>
    <row r="645" spans="1:9">
      <c r="A645">
        <v>644</v>
      </c>
      <c r="B645">
        <v>536415</v>
      </c>
      <c r="C645">
        <v>22321</v>
      </c>
      <c r="D645" t="s">
        <v>514</v>
      </c>
      <c r="E645">
        <v>12</v>
      </c>
      <c r="F645" s="3">
        <v>40513.497916666704</v>
      </c>
      <c r="G645" s="4">
        <v>0.85</v>
      </c>
      <c r="H645">
        <v>12838</v>
      </c>
      <c r="I645" t="s">
        <v>55</v>
      </c>
    </row>
    <row r="646" spans="1:9">
      <c r="A646">
        <v>645</v>
      </c>
      <c r="B646">
        <v>536415</v>
      </c>
      <c r="C646">
        <v>22594</v>
      </c>
      <c r="D646" t="s">
        <v>515</v>
      </c>
      <c r="E646">
        <v>5</v>
      </c>
      <c r="F646" s="3">
        <v>40513.497916666704</v>
      </c>
      <c r="G646" s="4">
        <v>0.85</v>
      </c>
      <c r="H646">
        <v>12838</v>
      </c>
      <c r="I646" t="s">
        <v>55</v>
      </c>
    </row>
    <row r="647" spans="1:9">
      <c r="A647">
        <v>646</v>
      </c>
      <c r="B647">
        <v>536415</v>
      </c>
      <c r="C647">
        <v>22593</v>
      </c>
      <c r="D647" t="s">
        <v>516</v>
      </c>
      <c r="E647">
        <v>4</v>
      </c>
      <c r="F647" s="3">
        <v>40513.497916666704</v>
      </c>
      <c r="G647" s="4">
        <v>0.85</v>
      </c>
      <c r="H647">
        <v>12838</v>
      </c>
      <c r="I647" t="s">
        <v>55</v>
      </c>
    </row>
    <row r="648" spans="1:9">
      <c r="A648">
        <v>647</v>
      </c>
      <c r="B648">
        <v>536415</v>
      </c>
      <c r="C648">
        <v>22595</v>
      </c>
      <c r="D648" t="s">
        <v>517</v>
      </c>
      <c r="E648">
        <v>6</v>
      </c>
      <c r="F648" s="3">
        <v>40513.497916666704</v>
      </c>
      <c r="G648" s="4">
        <v>0.85</v>
      </c>
      <c r="H648">
        <v>12838</v>
      </c>
      <c r="I648" t="s">
        <v>55</v>
      </c>
    </row>
    <row r="649" spans="1:9">
      <c r="A649">
        <v>648</v>
      </c>
      <c r="B649">
        <v>536415</v>
      </c>
      <c r="C649">
        <v>21986</v>
      </c>
      <c r="D649" t="s">
        <v>518</v>
      </c>
      <c r="E649">
        <v>12</v>
      </c>
      <c r="F649" s="3">
        <v>40513.497916666704</v>
      </c>
      <c r="G649" s="4">
        <v>0.28999999999999998</v>
      </c>
      <c r="H649">
        <v>12838</v>
      </c>
      <c r="I649" t="s">
        <v>55</v>
      </c>
    </row>
    <row r="650" spans="1:9">
      <c r="A650">
        <v>649</v>
      </c>
      <c r="B650">
        <v>536415</v>
      </c>
      <c r="C650">
        <v>22750</v>
      </c>
      <c r="D650" t="s">
        <v>519</v>
      </c>
      <c r="E650">
        <v>2</v>
      </c>
      <c r="F650" s="3">
        <v>40513.497916666704</v>
      </c>
      <c r="G650" s="4">
        <v>3.75</v>
      </c>
      <c r="H650">
        <v>12838</v>
      </c>
      <c r="I650" t="s">
        <v>55</v>
      </c>
    </row>
    <row r="651" spans="1:9">
      <c r="A651">
        <v>650</v>
      </c>
      <c r="B651">
        <v>536415</v>
      </c>
      <c r="C651">
        <v>22616</v>
      </c>
      <c r="D651" t="s">
        <v>520</v>
      </c>
      <c r="E651">
        <v>12</v>
      </c>
      <c r="F651" s="3">
        <v>40513.497916666704</v>
      </c>
      <c r="G651" s="4">
        <v>0.28999999999999998</v>
      </c>
      <c r="H651">
        <v>12838</v>
      </c>
      <c r="I651" t="s">
        <v>55</v>
      </c>
    </row>
    <row r="652" spans="1:9">
      <c r="A652">
        <v>651</v>
      </c>
      <c r="B652">
        <v>536415</v>
      </c>
      <c r="C652">
        <v>22775</v>
      </c>
      <c r="D652" t="s">
        <v>521</v>
      </c>
      <c r="E652">
        <v>1</v>
      </c>
      <c r="F652" s="3">
        <v>40513.497916666704</v>
      </c>
      <c r="G652" s="4">
        <v>1.25</v>
      </c>
      <c r="H652">
        <v>12838</v>
      </c>
      <c r="I652" t="s">
        <v>55</v>
      </c>
    </row>
    <row r="653" spans="1:9">
      <c r="A653">
        <v>652</v>
      </c>
      <c r="B653">
        <v>536415</v>
      </c>
      <c r="C653">
        <v>22899</v>
      </c>
      <c r="D653" t="s">
        <v>522</v>
      </c>
      <c r="E653">
        <v>2</v>
      </c>
      <c r="F653" s="3">
        <v>40513.497916666704</v>
      </c>
      <c r="G653" s="4">
        <v>2.1</v>
      </c>
      <c r="H653">
        <v>12838</v>
      </c>
      <c r="I653" t="s">
        <v>55</v>
      </c>
    </row>
    <row r="654" spans="1:9">
      <c r="A654">
        <v>653</v>
      </c>
      <c r="B654">
        <v>536415</v>
      </c>
      <c r="C654">
        <v>22367</v>
      </c>
      <c r="D654" t="s">
        <v>523</v>
      </c>
      <c r="E654">
        <v>3</v>
      </c>
      <c r="F654" s="3">
        <v>40513.497916666704</v>
      </c>
      <c r="G654" s="4">
        <v>1.95</v>
      </c>
      <c r="H654">
        <v>12838</v>
      </c>
      <c r="I654" t="s">
        <v>55</v>
      </c>
    </row>
    <row r="655" spans="1:9">
      <c r="A655">
        <v>654</v>
      </c>
      <c r="B655">
        <v>536415</v>
      </c>
      <c r="C655">
        <v>22942</v>
      </c>
      <c r="D655" t="s">
        <v>524</v>
      </c>
      <c r="E655">
        <v>3</v>
      </c>
      <c r="F655" s="3">
        <v>40513.497916666704</v>
      </c>
      <c r="G655" s="4">
        <v>8.5</v>
      </c>
      <c r="H655">
        <v>12838</v>
      </c>
      <c r="I655" t="s">
        <v>55</v>
      </c>
    </row>
    <row r="656" spans="1:9">
      <c r="A656">
        <v>655</v>
      </c>
      <c r="B656">
        <v>536415</v>
      </c>
      <c r="C656">
        <v>22941</v>
      </c>
      <c r="D656" t="s">
        <v>231</v>
      </c>
      <c r="E656">
        <v>3</v>
      </c>
      <c r="F656" s="3">
        <v>40513.497916666704</v>
      </c>
      <c r="G656" s="4">
        <v>8.5</v>
      </c>
      <c r="H656">
        <v>12838</v>
      </c>
      <c r="I656" t="s">
        <v>55</v>
      </c>
    </row>
    <row r="657" spans="1:9">
      <c r="A657">
        <v>656</v>
      </c>
      <c r="B657">
        <v>536415</v>
      </c>
      <c r="C657">
        <v>22086</v>
      </c>
      <c r="D657" t="s">
        <v>105</v>
      </c>
      <c r="E657">
        <v>6</v>
      </c>
      <c r="F657" s="3">
        <v>40513.497916666704</v>
      </c>
      <c r="G657" s="4">
        <v>2.95</v>
      </c>
      <c r="H657">
        <v>12838</v>
      </c>
      <c r="I657" t="s">
        <v>55</v>
      </c>
    </row>
    <row r="658" spans="1:9">
      <c r="A658">
        <v>657</v>
      </c>
      <c r="B658">
        <v>536415</v>
      </c>
      <c r="C658">
        <v>22940</v>
      </c>
      <c r="D658" t="s">
        <v>474</v>
      </c>
      <c r="E658">
        <v>2</v>
      </c>
      <c r="F658" s="3">
        <v>40513.497916666704</v>
      </c>
      <c r="G658" s="4">
        <v>4.25</v>
      </c>
      <c r="H658">
        <v>12838</v>
      </c>
      <c r="I658" t="s">
        <v>55</v>
      </c>
    </row>
    <row r="659" spans="1:9">
      <c r="A659">
        <v>658</v>
      </c>
      <c r="B659">
        <v>536415</v>
      </c>
      <c r="C659">
        <v>21212</v>
      </c>
      <c r="D659" t="s">
        <v>132</v>
      </c>
      <c r="E659">
        <v>2</v>
      </c>
      <c r="F659" s="3">
        <v>40513.497916666704</v>
      </c>
      <c r="G659" s="4">
        <v>0.55000000000000004</v>
      </c>
      <c r="H659">
        <v>12838</v>
      </c>
      <c r="I659" t="s">
        <v>55</v>
      </c>
    </row>
    <row r="660" spans="1:9">
      <c r="A660">
        <v>659</v>
      </c>
      <c r="B660">
        <v>536415</v>
      </c>
      <c r="C660">
        <v>21976</v>
      </c>
      <c r="D660" t="s">
        <v>525</v>
      </c>
      <c r="E660">
        <v>2</v>
      </c>
      <c r="F660" s="3">
        <v>40513.497916666704</v>
      </c>
      <c r="G660" s="4">
        <v>0.55000000000000004</v>
      </c>
      <c r="H660">
        <v>12838</v>
      </c>
      <c r="I660" t="s">
        <v>55</v>
      </c>
    </row>
    <row r="661" spans="1:9">
      <c r="A661">
        <v>660</v>
      </c>
      <c r="B661">
        <v>536415</v>
      </c>
      <c r="C661">
        <v>22951</v>
      </c>
      <c r="D661" t="s">
        <v>526</v>
      </c>
      <c r="E661">
        <v>2</v>
      </c>
      <c r="F661" s="3">
        <v>40513.497916666704</v>
      </c>
      <c r="G661" s="4">
        <v>0.55000000000000004</v>
      </c>
      <c r="H661">
        <v>12838</v>
      </c>
      <c r="I661" t="s">
        <v>55</v>
      </c>
    </row>
    <row r="662" spans="1:9">
      <c r="A662">
        <v>661</v>
      </c>
      <c r="B662">
        <v>536415</v>
      </c>
      <c r="C662">
        <v>21977</v>
      </c>
      <c r="D662" t="s">
        <v>134</v>
      </c>
      <c r="E662">
        <v>3</v>
      </c>
      <c r="F662" s="3">
        <v>40513.497916666704</v>
      </c>
      <c r="G662" s="4">
        <v>0.55000000000000004</v>
      </c>
      <c r="H662">
        <v>12838</v>
      </c>
      <c r="I662" t="s">
        <v>55</v>
      </c>
    </row>
    <row r="663" spans="1:9">
      <c r="A663">
        <v>662</v>
      </c>
      <c r="B663">
        <v>536415</v>
      </c>
      <c r="C663">
        <v>22834</v>
      </c>
      <c r="D663" t="s">
        <v>527</v>
      </c>
      <c r="E663">
        <v>3</v>
      </c>
      <c r="F663" s="3">
        <v>40513.497916666704</v>
      </c>
      <c r="G663" s="4">
        <v>2.1</v>
      </c>
      <c r="H663">
        <v>12838</v>
      </c>
      <c r="I663" t="s">
        <v>55</v>
      </c>
    </row>
    <row r="664" spans="1:9">
      <c r="A664">
        <v>663</v>
      </c>
      <c r="B664">
        <v>536415</v>
      </c>
      <c r="C664">
        <v>22867</v>
      </c>
      <c r="D664" t="s">
        <v>292</v>
      </c>
      <c r="E664">
        <v>3</v>
      </c>
      <c r="F664" s="3">
        <v>40513.497916666704</v>
      </c>
      <c r="G664" s="4">
        <v>2.1</v>
      </c>
      <c r="H664">
        <v>12838</v>
      </c>
      <c r="I664" t="s">
        <v>55</v>
      </c>
    </row>
    <row r="665" spans="1:9">
      <c r="A665">
        <v>664</v>
      </c>
      <c r="B665">
        <v>536415</v>
      </c>
      <c r="C665">
        <v>22865</v>
      </c>
      <c r="D665" t="s">
        <v>282</v>
      </c>
      <c r="E665">
        <v>3</v>
      </c>
      <c r="F665" s="3">
        <v>40513.497916666704</v>
      </c>
      <c r="G665" s="4">
        <v>2.1</v>
      </c>
      <c r="H665">
        <v>12838</v>
      </c>
      <c r="I665" t="s">
        <v>55</v>
      </c>
    </row>
    <row r="666" spans="1:9">
      <c r="A666">
        <v>665</v>
      </c>
      <c r="B666">
        <v>536415</v>
      </c>
      <c r="C666">
        <v>22632</v>
      </c>
      <c r="D666" t="s">
        <v>283</v>
      </c>
      <c r="E666">
        <v>3</v>
      </c>
      <c r="F666" s="3">
        <v>40513.497916666704</v>
      </c>
      <c r="G666" s="4">
        <v>2.1</v>
      </c>
      <c r="H666">
        <v>12838</v>
      </c>
      <c r="I666" t="s">
        <v>55</v>
      </c>
    </row>
    <row r="667" spans="1:9">
      <c r="A667">
        <v>666</v>
      </c>
      <c r="B667">
        <v>536415</v>
      </c>
      <c r="C667">
        <v>21916</v>
      </c>
      <c r="D667" t="s">
        <v>528</v>
      </c>
      <c r="E667">
        <v>2</v>
      </c>
      <c r="F667" s="3">
        <v>40513.497916666704</v>
      </c>
      <c r="G667" s="4">
        <v>0.42</v>
      </c>
      <c r="H667">
        <v>12838</v>
      </c>
      <c r="I667" t="s">
        <v>55</v>
      </c>
    </row>
    <row r="668" spans="1:9">
      <c r="A668">
        <v>667</v>
      </c>
      <c r="B668">
        <v>536415</v>
      </c>
      <c r="C668">
        <v>22587</v>
      </c>
      <c r="D668" t="s">
        <v>529</v>
      </c>
      <c r="E668">
        <v>4</v>
      </c>
      <c r="F668" s="3">
        <v>40513.497916666704</v>
      </c>
      <c r="G668" s="4">
        <v>0.85</v>
      </c>
      <c r="H668">
        <v>12838</v>
      </c>
      <c r="I668" t="s">
        <v>55</v>
      </c>
    </row>
    <row r="669" spans="1:9">
      <c r="A669">
        <v>668</v>
      </c>
      <c r="B669">
        <v>536415</v>
      </c>
      <c r="C669">
        <v>22566</v>
      </c>
      <c r="D669" t="s">
        <v>530</v>
      </c>
      <c r="E669">
        <v>3</v>
      </c>
      <c r="F669" s="3">
        <v>40513.497916666704</v>
      </c>
      <c r="G669" s="4">
        <v>0.85</v>
      </c>
      <c r="H669">
        <v>12838</v>
      </c>
      <c r="I669" t="s">
        <v>55</v>
      </c>
    </row>
    <row r="670" spans="1:9">
      <c r="A670">
        <v>669</v>
      </c>
      <c r="B670">
        <v>536415</v>
      </c>
      <c r="C670">
        <v>22565</v>
      </c>
      <c r="D670" t="s">
        <v>531</v>
      </c>
      <c r="E670">
        <v>3</v>
      </c>
      <c r="F670" s="3">
        <v>40513.497916666704</v>
      </c>
      <c r="G670" s="4">
        <v>0.85</v>
      </c>
      <c r="H670">
        <v>12838</v>
      </c>
      <c r="I670" t="s">
        <v>55</v>
      </c>
    </row>
    <row r="671" spans="1:9">
      <c r="A671">
        <v>670</v>
      </c>
      <c r="B671">
        <v>536415</v>
      </c>
      <c r="C671">
        <v>22472</v>
      </c>
      <c r="D671" t="s">
        <v>532</v>
      </c>
      <c r="E671">
        <v>2</v>
      </c>
      <c r="F671" s="3">
        <v>40513.497916666704</v>
      </c>
      <c r="G671" s="4">
        <v>4.95</v>
      </c>
      <c r="H671">
        <v>12838</v>
      </c>
      <c r="I671" t="s">
        <v>55</v>
      </c>
    </row>
    <row r="672" spans="1:9">
      <c r="A672">
        <v>671</v>
      </c>
      <c r="B672">
        <v>536415</v>
      </c>
      <c r="C672">
        <v>22557</v>
      </c>
      <c r="D672" t="s">
        <v>268</v>
      </c>
      <c r="E672">
        <v>3</v>
      </c>
      <c r="F672" s="3">
        <v>40513.497916666704</v>
      </c>
      <c r="G672" s="4">
        <v>1.65</v>
      </c>
      <c r="H672">
        <v>12838</v>
      </c>
      <c r="I672" t="s">
        <v>55</v>
      </c>
    </row>
    <row r="673" spans="1:9">
      <c r="A673">
        <v>672</v>
      </c>
      <c r="B673">
        <v>536415</v>
      </c>
      <c r="C673">
        <v>22551</v>
      </c>
      <c r="D673" t="s">
        <v>533</v>
      </c>
      <c r="E673">
        <v>3</v>
      </c>
      <c r="F673" s="3">
        <v>40513.497916666704</v>
      </c>
      <c r="G673" s="4">
        <v>1.65</v>
      </c>
      <c r="H673">
        <v>12838</v>
      </c>
      <c r="I673" t="s">
        <v>55</v>
      </c>
    </row>
    <row r="674" spans="1:9">
      <c r="A674">
        <v>673</v>
      </c>
      <c r="B674">
        <v>536415</v>
      </c>
      <c r="C674">
        <v>22554</v>
      </c>
      <c r="D674" t="s">
        <v>534</v>
      </c>
      <c r="E674">
        <v>3</v>
      </c>
      <c r="F674" s="3">
        <v>40513.497916666704</v>
      </c>
      <c r="G674" s="4">
        <v>1.65</v>
      </c>
      <c r="H674">
        <v>12838</v>
      </c>
      <c r="I674" t="s">
        <v>55</v>
      </c>
    </row>
    <row r="675" spans="1:9">
      <c r="A675">
        <v>674</v>
      </c>
      <c r="B675">
        <v>536415</v>
      </c>
      <c r="C675">
        <v>22534</v>
      </c>
      <c r="D675" t="s">
        <v>535</v>
      </c>
      <c r="E675">
        <v>3</v>
      </c>
      <c r="F675" s="3">
        <v>40513.497916666704</v>
      </c>
      <c r="G675" s="4">
        <v>0.42</v>
      </c>
      <c r="H675">
        <v>12838</v>
      </c>
      <c r="I675" t="s">
        <v>55</v>
      </c>
    </row>
    <row r="676" spans="1:9">
      <c r="A676">
        <v>675</v>
      </c>
      <c r="B676">
        <v>536415</v>
      </c>
      <c r="C676">
        <v>22531</v>
      </c>
      <c r="D676" t="s">
        <v>444</v>
      </c>
      <c r="E676">
        <v>3</v>
      </c>
      <c r="F676" s="3">
        <v>40513.497916666704</v>
      </c>
      <c r="G676" s="4">
        <v>0.42</v>
      </c>
      <c r="H676">
        <v>12838</v>
      </c>
      <c r="I676" t="s">
        <v>55</v>
      </c>
    </row>
    <row r="677" spans="1:9">
      <c r="A677">
        <v>676</v>
      </c>
      <c r="B677">
        <v>536415</v>
      </c>
      <c r="C677">
        <v>22529</v>
      </c>
      <c r="D677" t="s">
        <v>536</v>
      </c>
      <c r="E677">
        <v>3</v>
      </c>
      <c r="F677" s="3">
        <v>40513.497916666704</v>
      </c>
      <c r="G677" s="4">
        <v>0.42</v>
      </c>
      <c r="H677">
        <v>12838</v>
      </c>
      <c r="I677" t="s">
        <v>55</v>
      </c>
    </row>
    <row r="678" spans="1:9">
      <c r="A678">
        <v>677</v>
      </c>
      <c r="B678">
        <v>536415</v>
      </c>
      <c r="C678">
        <v>22530</v>
      </c>
      <c r="D678" t="s">
        <v>537</v>
      </c>
      <c r="E678">
        <v>3</v>
      </c>
      <c r="F678" s="3">
        <v>40513.497916666704</v>
      </c>
      <c r="G678" s="4">
        <v>0.42</v>
      </c>
      <c r="H678">
        <v>12838</v>
      </c>
      <c r="I678" t="s">
        <v>55</v>
      </c>
    </row>
    <row r="679" spans="1:9">
      <c r="A679">
        <v>678</v>
      </c>
      <c r="B679">
        <v>536415</v>
      </c>
      <c r="C679" t="s">
        <v>538</v>
      </c>
      <c r="D679" t="s">
        <v>539</v>
      </c>
      <c r="E679">
        <v>3</v>
      </c>
      <c r="F679" s="3">
        <v>40513.497916666704</v>
      </c>
      <c r="G679" s="4">
        <v>2.95</v>
      </c>
      <c r="H679">
        <v>12838</v>
      </c>
      <c r="I679" t="s">
        <v>55</v>
      </c>
    </row>
    <row r="680" spans="1:9">
      <c r="A680">
        <v>679</v>
      </c>
      <c r="B680">
        <v>536415</v>
      </c>
      <c r="C680">
        <v>22837</v>
      </c>
      <c r="D680" t="s">
        <v>367</v>
      </c>
      <c r="E680">
        <v>3</v>
      </c>
      <c r="F680" s="3">
        <v>40513.497916666704</v>
      </c>
      <c r="G680" s="4">
        <v>4.6500000000000004</v>
      </c>
      <c r="H680">
        <v>12838</v>
      </c>
      <c r="I680" t="s">
        <v>55</v>
      </c>
    </row>
    <row r="681" spans="1:9">
      <c r="A681">
        <v>680</v>
      </c>
      <c r="B681">
        <v>536415</v>
      </c>
      <c r="C681" t="s">
        <v>540</v>
      </c>
      <c r="D681" t="s">
        <v>541</v>
      </c>
      <c r="E681">
        <v>2</v>
      </c>
      <c r="F681" s="3">
        <v>40513.497916666704</v>
      </c>
      <c r="G681" s="4">
        <v>1.25</v>
      </c>
      <c r="H681">
        <v>12838</v>
      </c>
      <c r="I681" t="s">
        <v>55</v>
      </c>
    </row>
    <row r="682" spans="1:9">
      <c r="A682">
        <v>681</v>
      </c>
      <c r="B682">
        <v>536415</v>
      </c>
      <c r="C682">
        <v>22749</v>
      </c>
      <c r="D682" t="s">
        <v>74</v>
      </c>
      <c r="E682">
        <v>2</v>
      </c>
      <c r="F682" s="3">
        <v>40513.497916666704</v>
      </c>
      <c r="G682" s="4">
        <v>3.75</v>
      </c>
      <c r="H682">
        <v>12838</v>
      </c>
      <c r="I682" t="s">
        <v>55</v>
      </c>
    </row>
    <row r="683" spans="1:9">
      <c r="A683">
        <v>682</v>
      </c>
      <c r="B683">
        <v>536415</v>
      </c>
      <c r="C683">
        <v>22807</v>
      </c>
      <c r="D683" t="s">
        <v>542</v>
      </c>
      <c r="E683">
        <v>12</v>
      </c>
      <c r="F683" s="3">
        <v>40513.497916666704</v>
      </c>
      <c r="G683" s="4">
        <v>2.95</v>
      </c>
      <c r="H683">
        <v>12838</v>
      </c>
      <c r="I683" t="s">
        <v>55</v>
      </c>
    </row>
    <row r="684" spans="1:9">
      <c r="A684">
        <v>683</v>
      </c>
      <c r="B684">
        <v>536416</v>
      </c>
      <c r="C684">
        <v>21494</v>
      </c>
      <c r="D684" t="s">
        <v>543</v>
      </c>
      <c r="E684">
        <v>12</v>
      </c>
      <c r="F684" s="3">
        <v>40513.498611111099</v>
      </c>
      <c r="G684" s="4">
        <v>1.25</v>
      </c>
      <c r="H684">
        <v>13255</v>
      </c>
      <c r="I684" t="s">
        <v>55</v>
      </c>
    </row>
    <row r="685" spans="1:9">
      <c r="A685">
        <v>684</v>
      </c>
      <c r="B685">
        <v>536416</v>
      </c>
      <c r="C685">
        <v>21915</v>
      </c>
      <c r="D685" t="s">
        <v>398</v>
      </c>
      <c r="E685">
        <v>72</v>
      </c>
      <c r="F685" s="3">
        <v>40513.498611111099</v>
      </c>
      <c r="G685" s="4">
        <v>1.25</v>
      </c>
      <c r="H685">
        <v>13255</v>
      </c>
      <c r="I685" t="s">
        <v>55</v>
      </c>
    </row>
    <row r="686" spans="1:9">
      <c r="A686">
        <v>685</v>
      </c>
      <c r="B686">
        <v>536416</v>
      </c>
      <c r="C686">
        <v>22938</v>
      </c>
      <c r="D686" t="s">
        <v>544</v>
      </c>
      <c r="E686">
        <v>12</v>
      </c>
      <c r="F686" s="3">
        <v>40513.498611111099</v>
      </c>
      <c r="G686" s="4">
        <v>1.95</v>
      </c>
      <c r="H686">
        <v>13255</v>
      </c>
      <c r="I686" t="s">
        <v>55</v>
      </c>
    </row>
    <row r="687" spans="1:9">
      <c r="A687">
        <v>686</v>
      </c>
      <c r="B687">
        <v>536416</v>
      </c>
      <c r="C687">
        <v>22768</v>
      </c>
      <c r="D687" t="s">
        <v>324</v>
      </c>
      <c r="E687">
        <v>4</v>
      </c>
      <c r="F687" s="3">
        <v>40513.498611111099</v>
      </c>
      <c r="G687" s="4">
        <v>9.9499999999999993</v>
      </c>
      <c r="H687">
        <v>13255</v>
      </c>
      <c r="I687" t="s">
        <v>55</v>
      </c>
    </row>
    <row r="688" spans="1:9">
      <c r="A688">
        <v>687</v>
      </c>
      <c r="B688">
        <v>536416</v>
      </c>
      <c r="C688">
        <v>22767</v>
      </c>
      <c r="D688" t="s">
        <v>323</v>
      </c>
      <c r="E688">
        <v>4</v>
      </c>
      <c r="F688" s="3">
        <v>40513.498611111099</v>
      </c>
      <c r="G688" s="4">
        <v>9.9499999999999993</v>
      </c>
      <c r="H688">
        <v>13255</v>
      </c>
      <c r="I688" t="s">
        <v>55</v>
      </c>
    </row>
    <row r="689" spans="1:9">
      <c r="A689">
        <v>688</v>
      </c>
      <c r="B689">
        <v>536416</v>
      </c>
      <c r="C689" t="s">
        <v>114</v>
      </c>
      <c r="D689" t="s">
        <v>115</v>
      </c>
      <c r="E689">
        <v>6</v>
      </c>
      <c r="F689" s="3">
        <v>40513.498611111099</v>
      </c>
      <c r="G689" s="4">
        <v>2.95</v>
      </c>
      <c r="H689">
        <v>13255</v>
      </c>
      <c r="I689" t="s">
        <v>55</v>
      </c>
    </row>
    <row r="690" spans="1:9">
      <c r="A690">
        <v>689</v>
      </c>
      <c r="B690">
        <v>536420</v>
      </c>
      <c r="C690">
        <v>21889</v>
      </c>
      <c r="D690" t="s">
        <v>273</v>
      </c>
      <c r="E690">
        <v>12</v>
      </c>
      <c r="F690" s="3">
        <v>40513.502083333296</v>
      </c>
      <c r="G690" s="4">
        <v>1.25</v>
      </c>
      <c r="H690">
        <v>16583</v>
      </c>
      <c r="I690" t="s">
        <v>55</v>
      </c>
    </row>
    <row r="691" spans="1:9">
      <c r="A691">
        <v>690</v>
      </c>
      <c r="B691">
        <v>536420</v>
      </c>
      <c r="C691">
        <v>21892</v>
      </c>
      <c r="D691" t="s">
        <v>545</v>
      </c>
      <c r="E691">
        <v>12</v>
      </c>
      <c r="F691" s="3">
        <v>40513.502083333296</v>
      </c>
      <c r="G691" s="4">
        <v>1.25</v>
      </c>
      <c r="H691">
        <v>16583</v>
      </c>
      <c r="I691" t="s">
        <v>55</v>
      </c>
    </row>
    <row r="692" spans="1:9">
      <c r="A692">
        <v>691</v>
      </c>
      <c r="B692">
        <v>536420</v>
      </c>
      <c r="C692">
        <v>21891</v>
      </c>
      <c r="D692" t="s">
        <v>272</v>
      </c>
      <c r="E692">
        <v>12</v>
      </c>
      <c r="F692" s="3">
        <v>40513.502083333296</v>
      </c>
      <c r="G692" s="4">
        <v>1.25</v>
      </c>
      <c r="H692">
        <v>16583</v>
      </c>
      <c r="I692" t="s">
        <v>55</v>
      </c>
    </row>
    <row r="693" spans="1:9">
      <c r="A693">
        <v>692</v>
      </c>
      <c r="B693">
        <v>536420</v>
      </c>
      <c r="C693">
        <v>21890</v>
      </c>
      <c r="D693" t="s">
        <v>546</v>
      </c>
      <c r="E693">
        <v>6</v>
      </c>
      <c r="F693" s="3">
        <v>40513.502083333296</v>
      </c>
      <c r="G693" s="4">
        <v>2.95</v>
      </c>
      <c r="H693">
        <v>16583</v>
      </c>
      <c r="I693" t="s">
        <v>55</v>
      </c>
    </row>
    <row r="694" spans="1:9">
      <c r="A694">
        <v>693</v>
      </c>
      <c r="B694">
        <v>536420</v>
      </c>
      <c r="C694">
        <v>21718</v>
      </c>
      <c r="D694" t="s">
        <v>547</v>
      </c>
      <c r="E694">
        <v>12</v>
      </c>
      <c r="F694" s="3">
        <v>40513.502083333296</v>
      </c>
      <c r="G694" s="4">
        <v>1.25</v>
      </c>
      <c r="H694">
        <v>16583</v>
      </c>
      <c r="I694" t="s">
        <v>55</v>
      </c>
    </row>
    <row r="695" spans="1:9">
      <c r="A695">
        <v>694</v>
      </c>
      <c r="B695">
        <v>536420</v>
      </c>
      <c r="C695">
        <v>21716</v>
      </c>
      <c r="D695" t="s">
        <v>548</v>
      </c>
      <c r="E695">
        <v>8</v>
      </c>
      <c r="F695" s="3">
        <v>40513.502083333296</v>
      </c>
      <c r="G695" s="4">
        <v>2.5499999999999998</v>
      </c>
      <c r="H695">
        <v>16583</v>
      </c>
      <c r="I695" t="s">
        <v>55</v>
      </c>
    </row>
    <row r="696" spans="1:9">
      <c r="A696">
        <v>695</v>
      </c>
      <c r="B696">
        <v>536420</v>
      </c>
      <c r="C696">
        <v>21715</v>
      </c>
      <c r="D696" t="s">
        <v>549</v>
      </c>
      <c r="E696">
        <v>8</v>
      </c>
      <c r="F696" s="3">
        <v>40513.502083333296</v>
      </c>
      <c r="G696" s="4">
        <v>2.5499999999999998</v>
      </c>
      <c r="H696">
        <v>16583</v>
      </c>
      <c r="I696" t="s">
        <v>55</v>
      </c>
    </row>
    <row r="697" spans="1:9">
      <c r="A697">
        <v>696</v>
      </c>
      <c r="B697">
        <v>536420</v>
      </c>
      <c r="C697">
        <v>22113</v>
      </c>
      <c r="D697" t="s">
        <v>550</v>
      </c>
      <c r="E697">
        <v>4</v>
      </c>
      <c r="F697" s="3">
        <v>40513.502083333296</v>
      </c>
      <c r="G697" s="4">
        <v>3.75</v>
      </c>
      <c r="H697">
        <v>16583</v>
      </c>
      <c r="I697" t="s">
        <v>55</v>
      </c>
    </row>
    <row r="698" spans="1:9">
      <c r="A698">
        <v>697</v>
      </c>
      <c r="B698">
        <v>536420</v>
      </c>
      <c r="C698">
        <v>22111</v>
      </c>
      <c r="D698" t="s">
        <v>305</v>
      </c>
      <c r="E698">
        <v>3</v>
      </c>
      <c r="F698" s="3">
        <v>40513.502083333296</v>
      </c>
      <c r="G698" s="4">
        <v>4.95</v>
      </c>
      <c r="H698">
        <v>16583</v>
      </c>
      <c r="I698" t="s">
        <v>55</v>
      </c>
    </row>
    <row r="699" spans="1:9">
      <c r="A699">
        <v>698</v>
      </c>
      <c r="B699">
        <v>536420</v>
      </c>
      <c r="C699">
        <v>22110</v>
      </c>
      <c r="D699" t="s">
        <v>306</v>
      </c>
      <c r="E699">
        <v>6</v>
      </c>
      <c r="F699" s="3">
        <v>40513.502083333296</v>
      </c>
      <c r="G699" s="4">
        <v>2.5499999999999998</v>
      </c>
      <c r="H699">
        <v>16583</v>
      </c>
      <c r="I699" t="s">
        <v>55</v>
      </c>
    </row>
    <row r="700" spans="1:9">
      <c r="A700">
        <v>699</v>
      </c>
      <c r="B700">
        <v>536420</v>
      </c>
      <c r="C700">
        <v>22358</v>
      </c>
      <c r="D700" t="s">
        <v>551</v>
      </c>
      <c r="E700">
        <v>6</v>
      </c>
      <c r="F700" s="3">
        <v>40513.502083333296</v>
      </c>
      <c r="G700" s="4">
        <v>2.95</v>
      </c>
      <c r="H700">
        <v>16583</v>
      </c>
      <c r="I700" t="s">
        <v>55</v>
      </c>
    </row>
    <row r="701" spans="1:9">
      <c r="A701">
        <v>700</v>
      </c>
      <c r="B701">
        <v>536420</v>
      </c>
      <c r="C701">
        <v>22357</v>
      </c>
      <c r="D701" t="s">
        <v>552</v>
      </c>
      <c r="E701">
        <v>4</v>
      </c>
      <c r="F701" s="3">
        <v>40513.502083333296</v>
      </c>
      <c r="G701" s="4">
        <v>4.25</v>
      </c>
      <c r="H701">
        <v>16583</v>
      </c>
      <c r="I701" t="s">
        <v>55</v>
      </c>
    </row>
    <row r="702" spans="1:9">
      <c r="A702">
        <v>701</v>
      </c>
      <c r="B702">
        <v>536420</v>
      </c>
      <c r="C702">
        <v>22115</v>
      </c>
      <c r="D702" t="s">
        <v>553</v>
      </c>
      <c r="E702">
        <v>6</v>
      </c>
      <c r="F702" s="3">
        <v>40513.502083333296</v>
      </c>
      <c r="G702" s="4">
        <v>2.95</v>
      </c>
      <c r="H702">
        <v>16583</v>
      </c>
      <c r="I702" t="s">
        <v>55</v>
      </c>
    </row>
    <row r="703" spans="1:9">
      <c r="A703">
        <v>702</v>
      </c>
      <c r="B703">
        <v>536420</v>
      </c>
      <c r="C703">
        <v>22969</v>
      </c>
      <c r="D703" t="s">
        <v>227</v>
      </c>
      <c r="E703">
        <v>12</v>
      </c>
      <c r="F703" s="3">
        <v>40513.502083333296</v>
      </c>
      <c r="G703" s="4">
        <v>1.45</v>
      </c>
      <c r="H703">
        <v>16583</v>
      </c>
      <c r="I703" t="s">
        <v>55</v>
      </c>
    </row>
    <row r="704" spans="1:9">
      <c r="A704">
        <v>703</v>
      </c>
      <c r="B704">
        <v>536423</v>
      </c>
      <c r="C704">
        <v>22619</v>
      </c>
      <c r="D704" t="s">
        <v>271</v>
      </c>
      <c r="E704">
        <v>4</v>
      </c>
      <c r="F704" s="3">
        <v>40513.505555555603</v>
      </c>
      <c r="G704" s="4">
        <v>3.75</v>
      </c>
      <c r="H704">
        <v>18085</v>
      </c>
      <c r="I704" t="s">
        <v>55</v>
      </c>
    </row>
    <row r="705" spans="1:9">
      <c r="A705">
        <v>704</v>
      </c>
      <c r="B705">
        <v>536423</v>
      </c>
      <c r="C705">
        <v>21481</v>
      </c>
      <c r="D705" t="s">
        <v>554</v>
      </c>
      <c r="E705">
        <v>6</v>
      </c>
      <c r="F705" s="3">
        <v>40513.505555555603</v>
      </c>
      <c r="G705" s="4">
        <v>2.95</v>
      </c>
      <c r="H705">
        <v>18085</v>
      </c>
      <c r="I705" t="s">
        <v>55</v>
      </c>
    </row>
    <row r="706" spans="1:9">
      <c r="A706">
        <v>705</v>
      </c>
      <c r="B706">
        <v>536423</v>
      </c>
      <c r="C706">
        <v>22632</v>
      </c>
      <c r="D706" t="s">
        <v>283</v>
      </c>
      <c r="E706">
        <v>12</v>
      </c>
      <c r="F706" s="3">
        <v>40513.505555555603</v>
      </c>
      <c r="G706" s="4">
        <v>2.1</v>
      </c>
      <c r="H706">
        <v>18085</v>
      </c>
      <c r="I706" t="s">
        <v>55</v>
      </c>
    </row>
    <row r="707" spans="1:9">
      <c r="A707">
        <v>706</v>
      </c>
      <c r="B707">
        <v>536423</v>
      </c>
      <c r="C707">
        <v>22837</v>
      </c>
      <c r="D707" t="s">
        <v>367</v>
      </c>
      <c r="E707">
        <v>8</v>
      </c>
      <c r="F707" s="3">
        <v>40513.505555555603</v>
      </c>
      <c r="G707" s="4">
        <v>4.6500000000000004</v>
      </c>
      <c r="H707">
        <v>18085</v>
      </c>
      <c r="I707" t="s">
        <v>55</v>
      </c>
    </row>
    <row r="708" spans="1:9">
      <c r="A708">
        <v>707</v>
      </c>
      <c r="B708">
        <v>536423</v>
      </c>
      <c r="C708">
        <v>21479</v>
      </c>
      <c r="D708" t="s">
        <v>304</v>
      </c>
      <c r="E708">
        <v>8</v>
      </c>
      <c r="F708" s="3">
        <v>40513.505555555603</v>
      </c>
      <c r="G708" s="4">
        <v>3.75</v>
      </c>
      <c r="H708">
        <v>18085</v>
      </c>
      <c r="I708" t="s">
        <v>55</v>
      </c>
    </row>
    <row r="709" spans="1:9">
      <c r="A709">
        <v>708</v>
      </c>
      <c r="B709">
        <v>536423</v>
      </c>
      <c r="C709">
        <v>21485</v>
      </c>
      <c r="D709" t="s">
        <v>258</v>
      </c>
      <c r="E709">
        <v>8</v>
      </c>
      <c r="F709" s="3">
        <v>40513.505555555603</v>
      </c>
      <c r="G709" s="4">
        <v>4.95</v>
      </c>
      <c r="H709">
        <v>18085</v>
      </c>
      <c r="I709" t="s">
        <v>55</v>
      </c>
    </row>
    <row r="710" spans="1:9">
      <c r="A710">
        <v>709</v>
      </c>
      <c r="B710">
        <v>536423</v>
      </c>
      <c r="C710" t="s">
        <v>61</v>
      </c>
      <c r="D710" t="s">
        <v>62</v>
      </c>
      <c r="E710">
        <v>8</v>
      </c>
      <c r="F710" s="3">
        <v>40513.505555555603</v>
      </c>
      <c r="G710" s="4">
        <v>3.75</v>
      </c>
      <c r="H710">
        <v>18085</v>
      </c>
      <c r="I710" t="s">
        <v>55</v>
      </c>
    </row>
    <row r="711" spans="1:9">
      <c r="A711">
        <v>710</v>
      </c>
      <c r="B711">
        <v>536423</v>
      </c>
      <c r="C711">
        <v>22111</v>
      </c>
      <c r="D711" t="s">
        <v>305</v>
      </c>
      <c r="E711">
        <v>16</v>
      </c>
      <c r="F711" s="3">
        <v>40513.505555555603</v>
      </c>
      <c r="G711" s="4">
        <v>4.95</v>
      </c>
      <c r="H711">
        <v>18085</v>
      </c>
      <c r="I711" t="s">
        <v>55</v>
      </c>
    </row>
    <row r="712" spans="1:9">
      <c r="A712">
        <v>711</v>
      </c>
      <c r="B712">
        <v>536423</v>
      </c>
      <c r="C712">
        <v>22113</v>
      </c>
      <c r="D712" t="s">
        <v>550</v>
      </c>
      <c r="E712">
        <v>8</v>
      </c>
      <c r="F712" s="3">
        <v>40513.505555555603</v>
      </c>
      <c r="G712" s="4">
        <v>3.75</v>
      </c>
      <c r="H712">
        <v>18085</v>
      </c>
      <c r="I712" t="s">
        <v>55</v>
      </c>
    </row>
    <row r="713" spans="1:9">
      <c r="A713">
        <v>712</v>
      </c>
      <c r="B713">
        <v>536425</v>
      </c>
      <c r="C713">
        <v>22837</v>
      </c>
      <c r="D713" t="s">
        <v>367</v>
      </c>
      <c r="E713">
        <v>8</v>
      </c>
      <c r="F713" s="3">
        <v>40513.505555555603</v>
      </c>
      <c r="G713" s="4">
        <v>4.6500000000000004</v>
      </c>
      <c r="H713">
        <v>13758</v>
      </c>
      <c r="I713" t="s">
        <v>55</v>
      </c>
    </row>
    <row r="714" spans="1:9">
      <c r="A714">
        <v>713</v>
      </c>
      <c r="B714">
        <v>536425</v>
      </c>
      <c r="C714">
        <v>22585</v>
      </c>
      <c r="D714" t="s">
        <v>555</v>
      </c>
      <c r="E714">
        <v>12</v>
      </c>
      <c r="F714" s="3">
        <v>40513.505555555603</v>
      </c>
      <c r="G714" s="4">
        <v>1.25</v>
      </c>
      <c r="H714">
        <v>13758</v>
      </c>
      <c r="I714" t="s">
        <v>55</v>
      </c>
    </row>
    <row r="715" spans="1:9">
      <c r="A715">
        <v>714</v>
      </c>
      <c r="B715">
        <v>536425</v>
      </c>
      <c r="C715">
        <v>79321</v>
      </c>
      <c r="D715" t="s">
        <v>218</v>
      </c>
      <c r="E715">
        <v>8</v>
      </c>
      <c r="F715" s="3">
        <v>40513.505555555603</v>
      </c>
      <c r="G715" s="4">
        <v>4.95</v>
      </c>
      <c r="H715">
        <v>13758</v>
      </c>
      <c r="I715" t="s">
        <v>55</v>
      </c>
    </row>
    <row r="716" spans="1:9">
      <c r="A716">
        <v>715</v>
      </c>
      <c r="B716">
        <v>536425</v>
      </c>
      <c r="C716">
        <v>22637</v>
      </c>
      <c r="D716" t="s">
        <v>154</v>
      </c>
      <c r="E716">
        <v>12</v>
      </c>
      <c r="F716" s="3">
        <v>40513.505555555603</v>
      </c>
      <c r="G716" s="4">
        <v>2.5499999999999998</v>
      </c>
      <c r="H716">
        <v>13758</v>
      </c>
      <c r="I716" t="s">
        <v>55</v>
      </c>
    </row>
    <row r="717" spans="1:9">
      <c r="A717">
        <v>716</v>
      </c>
      <c r="B717">
        <v>536425</v>
      </c>
      <c r="C717">
        <v>21556</v>
      </c>
      <c r="D717" t="s">
        <v>556</v>
      </c>
      <c r="E717">
        <v>6</v>
      </c>
      <c r="F717" s="3">
        <v>40513.505555555603</v>
      </c>
      <c r="G717" s="4">
        <v>2.5499999999999998</v>
      </c>
      <c r="H717">
        <v>13758</v>
      </c>
      <c r="I717" t="s">
        <v>55</v>
      </c>
    </row>
    <row r="718" spans="1:9">
      <c r="A718">
        <v>717</v>
      </c>
      <c r="B718">
        <v>536425</v>
      </c>
      <c r="C718">
        <v>22646</v>
      </c>
      <c r="D718" t="s">
        <v>176</v>
      </c>
      <c r="E718">
        <v>12</v>
      </c>
      <c r="F718" s="3">
        <v>40513.505555555603</v>
      </c>
      <c r="G718" s="4">
        <v>1.45</v>
      </c>
      <c r="H718">
        <v>13758</v>
      </c>
      <c r="I718" t="s">
        <v>55</v>
      </c>
    </row>
    <row r="719" spans="1:9">
      <c r="A719">
        <v>718</v>
      </c>
      <c r="B719">
        <v>536425</v>
      </c>
      <c r="C719">
        <v>22644</v>
      </c>
      <c r="D719" t="s">
        <v>169</v>
      </c>
      <c r="E719">
        <v>12</v>
      </c>
      <c r="F719" s="3">
        <v>40513.505555555603</v>
      </c>
      <c r="G719" s="4">
        <v>1.45</v>
      </c>
      <c r="H719">
        <v>13758</v>
      </c>
      <c r="I719" t="s">
        <v>55</v>
      </c>
    </row>
    <row r="720" spans="1:9">
      <c r="A720">
        <v>719</v>
      </c>
      <c r="B720">
        <v>536425</v>
      </c>
      <c r="C720">
        <v>22645</v>
      </c>
      <c r="D720" t="s">
        <v>557</v>
      </c>
      <c r="E720">
        <v>12</v>
      </c>
      <c r="F720" s="3">
        <v>40513.505555555603</v>
      </c>
      <c r="G720" s="4">
        <v>1.45</v>
      </c>
      <c r="H720">
        <v>13758</v>
      </c>
      <c r="I720" t="s">
        <v>55</v>
      </c>
    </row>
    <row r="721" spans="1:9">
      <c r="A721">
        <v>720</v>
      </c>
      <c r="B721">
        <v>536425</v>
      </c>
      <c r="C721">
        <v>22650</v>
      </c>
      <c r="D721" t="s">
        <v>558</v>
      </c>
      <c r="E721">
        <v>12</v>
      </c>
      <c r="F721" s="3">
        <v>40513.505555555603</v>
      </c>
      <c r="G721" s="4">
        <v>1.45</v>
      </c>
      <c r="H721">
        <v>13758</v>
      </c>
      <c r="I721" t="s">
        <v>55</v>
      </c>
    </row>
    <row r="722" spans="1:9">
      <c r="A722">
        <v>721</v>
      </c>
      <c r="B722">
        <v>536425</v>
      </c>
      <c r="C722">
        <v>22508</v>
      </c>
      <c r="D722" t="s">
        <v>559</v>
      </c>
      <c r="E722">
        <v>8</v>
      </c>
      <c r="F722" s="3">
        <v>40513.505555555603</v>
      </c>
      <c r="G722" s="4">
        <v>3.75</v>
      </c>
      <c r="H722">
        <v>13758</v>
      </c>
      <c r="I722" t="s">
        <v>55</v>
      </c>
    </row>
    <row r="723" spans="1:9">
      <c r="A723">
        <v>722</v>
      </c>
      <c r="B723">
        <v>536425</v>
      </c>
      <c r="C723">
        <v>21411</v>
      </c>
      <c r="D723" t="s">
        <v>223</v>
      </c>
      <c r="E723">
        <v>3</v>
      </c>
      <c r="F723" s="3">
        <v>40513.505555555603</v>
      </c>
      <c r="G723" s="4">
        <v>4.25</v>
      </c>
      <c r="H723">
        <v>13758</v>
      </c>
      <c r="I723" t="s">
        <v>55</v>
      </c>
    </row>
    <row r="724" spans="1:9">
      <c r="A724">
        <v>723</v>
      </c>
      <c r="B724">
        <v>536425</v>
      </c>
      <c r="C724">
        <v>22511</v>
      </c>
      <c r="D724" t="s">
        <v>560</v>
      </c>
      <c r="E724">
        <v>4</v>
      </c>
      <c r="F724" s="3">
        <v>40513.505555555603</v>
      </c>
      <c r="G724" s="4">
        <v>3.75</v>
      </c>
      <c r="H724">
        <v>13758</v>
      </c>
      <c r="I724" t="s">
        <v>55</v>
      </c>
    </row>
    <row r="725" spans="1:9">
      <c r="A725">
        <v>724</v>
      </c>
      <c r="B725">
        <v>536425</v>
      </c>
      <c r="C725">
        <v>22451</v>
      </c>
      <c r="D725" t="s">
        <v>310</v>
      </c>
      <c r="E725">
        <v>6</v>
      </c>
      <c r="F725" s="3">
        <v>40513.505555555603</v>
      </c>
      <c r="G725" s="4">
        <v>3.35</v>
      </c>
      <c r="H725">
        <v>13758</v>
      </c>
      <c r="I725" t="s">
        <v>55</v>
      </c>
    </row>
    <row r="726" spans="1:9">
      <c r="A726">
        <v>725</v>
      </c>
      <c r="B726">
        <v>536425</v>
      </c>
      <c r="C726">
        <v>22449</v>
      </c>
      <c r="D726" t="s">
        <v>301</v>
      </c>
      <c r="E726">
        <v>6</v>
      </c>
      <c r="F726" s="3">
        <v>40513.505555555603</v>
      </c>
      <c r="G726" s="4">
        <v>3.35</v>
      </c>
      <c r="H726">
        <v>13758</v>
      </c>
      <c r="I726" t="s">
        <v>55</v>
      </c>
    </row>
    <row r="727" spans="1:9">
      <c r="A727">
        <v>726</v>
      </c>
      <c r="B727">
        <v>536425</v>
      </c>
      <c r="C727">
        <v>22768</v>
      </c>
      <c r="D727" t="s">
        <v>324</v>
      </c>
      <c r="E727">
        <v>2</v>
      </c>
      <c r="F727" s="3">
        <v>40513.505555555603</v>
      </c>
      <c r="G727" s="4">
        <v>9.9499999999999993</v>
      </c>
      <c r="H727">
        <v>13758</v>
      </c>
      <c r="I727" t="s">
        <v>55</v>
      </c>
    </row>
    <row r="728" spans="1:9">
      <c r="A728">
        <v>727</v>
      </c>
      <c r="B728">
        <v>536425</v>
      </c>
      <c r="C728">
        <v>22829</v>
      </c>
      <c r="D728" t="s">
        <v>561</v>
      </c>
      <c r="E728">
        <v>2</v>
      </c>
      <c r="F728" s="3">
        <v>40513.505555555603</v>
      </c>
      <c r="G728" s="4">
        <v>9.9499999999999993</v>
      </c>
      <c r="H728">
        <v>13758</v>
      </c>
      <c r="I728" t="s">
        <v>55</v>
      </c>
    </row>
    <row r="729" spans="1:9">
      <c r="A729">
        <v>728</v>
      </c>
      <c r="B729">
        <v>536425</v>
      </c>
      <c r="C729">
        <v>22961</v>
      </c>
      <c r="D729" t="s">
        <v>144</v>
      </c>
      <c r="E729">
        <v>12</v>
      </c>
      <c r="F729" s="3">
        <v>40513.505555555603</v>
      </c>
      <c r="G729" s="4">
        <v>1.45</v>
      </c>
      <c r="H729">
        <v>13758</v>
      </c>
      <c r="I729" t="s">
        <v>55</v>
      </c>
    </row>
    <row r="730" spans="1:9">
      <c r="A730">
        <v>729</v>
      </c>
      <c r="B730">
        <v>536437</v>
      </c>
      <c r="C730">
        <v>21154</v>
      </c>
      <c r="D730" t="s">
        <v>562</v>
      </c>
      <c r="E730">
        <v>200</v>
      </c>
      <c r="F730" s="3">
        <v>40513.508333333302</v>
      </c>
      <c r="G730" s="4">
        <v>1.06</v>
      </c>
      <c r="H730">
        <v>13694</v>
      </c>
      <c r="I730" t="s">
        <v>55</v>
      </c>
    </row>
    <row r="731" spans="1:9">
      <c r="A731">
        <v>730</v>
      </c>
      <c r="B731">
        <v>536437</v>
      </c>
      <c r="C731">
        <v>22189</v>
      </c>
      <c r="D731" t="s">
        <v>206</v>
      </c>
      <c r="E731">
        <v>72</v>
      </c>
      <c r="F731" s="3">
        <v>40513.508333333302</v>
      </c>
      <c r="G731" s="4">
        <v>3.39</v>
      </c>
      <c r="H731">
        <v>13694</v>
      </c>
      <c r="I731" t="s">
        <v>55</v>
      </c>
    </row>
    <row r="732" spans="1:9">
      <c r="A732">
        <v>731</v>
      </c>
      <c r="B732">
        <v>536437</v>
      </c>
      <c r="C732">
        <v>17021</v>
      </c>
      <c r="D732" t="s">
        <v>563</v>
      </c>
      <c r="E732">
        <v>600</v>
      </c>
      <c r="F732" s="3">
        <v>40513.508333333302</v>
      </c>
      <c r="G732" s="4">
        <v>0.24</v>
      </c>
      <c r="H732">
        <v>13694</v>
      </c>
      <c r="I732" t="s">
        <v>55</v>
      </c>
    </row>
    <row r="733" spans="1:9">
      <c r="A733">
        <v>732</v>
      </c>
      <c r="B733">
        <v>536437</v>
      </c>
      <c r="C733">
        <v>22059</v>
      </c>
      <c r="D733" t="s">
        <v>564</v>
      </c>
      <c r="E733">
        <v>48</v>
      </c>
      <c r="F733" s="3">
        <v>40513.508333333302</v>
      </c>
      <c r="G733" s="4">
        <v>1.25</v>
      </c>
      <c r="H733">
        <v>13694</v>
      </c>
      <c r="I733" t="s">
        <v>55</v>
      </c>
    </row>
    <row r="734" spans="1:9">
      <c r="A734">
        <v>733</v>
      </c>
      <c r="B734">
        <v>536437</v>
      </c>
      <c r="C734">
        <v>22188</v>
      </c>
      <c r="D734" t="s">
        <v>288</v>
      </c>
      <c r="E734">
        <v>36</v>
      </c>
      <c r="F734" s="3">
        <v>40513.508333333302</v>
      </c>
      <c r="G734" s="4">
        <v>3.39</v>
      </c>
      <c r="H734">
        <v>13694</v>
      </c>
      <c r="I734" t="s">
        <v>55</v>
      </c>
    </row>
    <row r="735" spans="1:9">
      <c r="A735">
        <v>734</v>
      </c>
      <c r="B735">
        <v>536437</v>
      </c>
      <c r="C735">
        <v>84678</v>
      </c>
      <c r="D735" t="s">
        <v>565</v>
      </c>
      <c r="E735">
        <v>48</v>
      </c>
      <c r="F735" s="3">
        <v>40513.508333333302</v>
      </c>
      <c r="G735" s="4">
        <v>1.25</v>
      </c>
      <c r="H735">
        <v>13694</v>
      </c>
      <c r="I735" t="s">
        <v>55</v>
      </c>
    </row>
    <row r="736" spans="1:9">
      <c r="A736">
        <v>735</v>
      </c>
      <c r="B736">
        <v>536446</v>
      </c>
      <c r="C736">
        <v>85172</v>
      </c>
      <c r="D736" t="s">
        <v>566</v>
      </c>
      <c r="E736">
        <v>32</v>
      </c>
      <c r="F736" s="3">
        <v>40513.510416666701</v>
      </c>
      <c r="G736" s="4">
        <v>0.42</v>
      </c>
      <c r="H736">
        <v>15983</v>
      </c>
      <c r="I736" t="s">
        <v>55</v>
      </c>
    </row>
    <row r="737" spans="1:9">
      <c r="A737">
        <v>736</v>
      </c>
      <c r="B737">
        <v>536446</v>
      </c>
      <c r="C737">
        <v>22142</v>
      </c>
      <c r="D737" t="s">
        <v>567</v>
      </c>
      <c r="E737">
        <v>2</v>
      </c>
      <c r="F737" s="3">
        <v>40513.510416666701</v>
      </c>
      <c r="G737" s="4">
        <v>1.45</v>
      </c>
      <c r="H737">
        <v>15983</v>
      </c>
      <c r="I737" t="s">
        <v>55</v>
      </c>
    </row>
    <row r="738" spans="1:9">
      <c r="A738">
        <v>737</v>
      </c>
      <c r="B738">
        <v>536446</v>
      </c>
      <c r="C738">
        <v>22144</v>
      </c>
      <c r="D738" t="s">
        <v>482</v>
      </c>
      <c r="E738">
        <v>2</v>
      </c>
      <c r="F738" s="3">
        <v>40513.510416666701</v>
      </c>
      <c r="G738" s="4">
        <v>2.1</v>
      </c>
      <c r="H738">
        <v>15983</v>
      </c>
      <c r="I738" t="s">
        <v>55</v>
      </c>
    </row>
    <row r="739" spans="1:9">
      <c r="A739">
        <v>738</v>
      </c>
      <c r="B739">
        <v>536446</v>
      </c>
      <c r="C739">
        <v>21591</v>
      </c>
      <c r="D739" t="s">
        <v>568</v>
      </c>
      <c r="E739">
        <v>6</v>
      </c>
      <c r="F739" s="3">
        <v>40513.510416666701</v>
      </c>
      <c r="G739" s="4">
        <v>1.25</v>
      </c>
      <c r="H739">
        <v>15983</v>
      </c>
      <c r="I739" t="s">
        <v>55</v>
      </c>
    </row>
    <row r="740" spans="1:9">
      <c r="A740">
        <v>739</v>
      </c>
      <c r="B740">
        <v>536446</v>
      </c>
      <c r="C740">
        <v>22480</v>
      </c>
      <c r="D740" t="s">
        <v>569</v>
      </c>
      <c r="E740">
        <v>12</v>
      </c>
      <c r="F740" s="3">
        <v>40513.510416666701</v>
      </c>
      <c r="G740" s="4">
        <v>1.25</v>
      </c>
      <c r="H740">
        <v>15983</v>
      </c>
      <c r="I740" t="s">
        <v>55</v>
      </c>
    </row>
    <row r="741" spans="1:9">
      <c r="A741">
        <v>740</v>
      </c>
      <c r="B741">
        <v>536446</v>
      </c>
      <c r="C741">
        <v>22294</v>
      </c>
      <c r="D741" t="s">
        <v>570</v>
      </c>
      <c r="E741">
        <v>48</v>
      </c>
      <c r="F741" s="3">
        <v>40513.510416666701</v>
      </c>
      <c r="G741" s="4">
        <v>1.25</v>
      </c>
      <c r="H741">
        <v>15983</v>
      </c>
      <c r="I741" t="s">
        <v>55</v>
      </c>
    </row>
    <row r="742" spans="1:9">
      <c r="A742">
        <v>741</v>
      </c>
      <c r="B742">
        <v>536446</v>
      </c>
      <c r="C742">
        <v>21156</v>
      </c>
      <c r="D742" t="s">
        <v>571</v>
      </c>
      <c r="E742">
        <v>1</v>
      </c>
      <c r="F742" s="3">
        <v>40513.510416666701</v>
      </c>
      <c r="G742" s="4">
        <v>1.95</v>
      </c>
      <c r="H742">
        <v>15983</v>
      </c>
      <c r="I742" t="s">
        <v>55</v>
      </c>
    </row>
    <row r="743" spans="1:9">
      <c r="A743">
        <v>742</v>
      </c>
      <c r="B743">
        <v>536446</v>
      </c>
      <c r="C743">
        <v>10133</v>
      </c>
      <c r="D743" t="s">
        <v>572</v>
      </c>
      <c r="E743">
        <v>5</v>
      </c>
      <c r="F743" s="3">
        <v>40513.510416666701</v>
      </c>
      <c r="G743" s="4">
        <v>0.85</v>
      </c>
      <c r="H743">
        <v>15983</v>
      </c>
      <c r="I743" t="s">
        <v>55</v>
      </c>
    </row>
    <row r="744" spans="1:9">
      <c r="A744">
        <v>743</v>
      </c>
      <c r="B744">
        <v>536446</v>
      </c>
      <c r="C744" t="s">
        <v>573</v>
      </c>
      <c r="D744" t="s">
        <v>574</v>
      </c>
      <c r="E744">
        <v>6</v>
      </c>
      <c r="F744" s="3">
        <v>40513.510416666701</v>
      </c>
      <c r="G744" s="4">
        <v>2.5499999999999998</v>
      </c>
      <c r="H744">
        <v>15983</v>
      </c>
      <c r="I744" t="s">
        <v>55</v>
      </c>
    </row>
    <row r="745" spans="1:9">
      <c r="A745">
        <v>744</v>
      </c>
      <c r="B745">
        <v>536446</v>
      </c>
      <c r="C745">
        <v>22294</v>
      </c>
      <c r="D745" t="s">
        <v>570</v>
      </c>
      <c r="E745">
        <v>24</v>
      </c>
      <c r="F745" s="3">
        <v>40513.510416666701</v>
      </c>
      <c r="G745" s="4">
        <v>1.25</v>
      </c>
      <c r="H745">
        <v>15983</v>
      </c>
      <c r="I745" t="s">
        <v>55</v>
      </c>
    </row>
    <row r="746" spans="1:9">
      <c r="A746">
        <v>745</v>
      </c>
      <c r="B746">
        <v>536446</v>
      </c>
      <c r="C746">
        <v>84836</v>
      </c>
      <c r="D746" t="s">
        <v>575</v>
      </c>
      <c r="E746">
        <v>12</v>
      </c>
      <c r="F746" s="3">
        <v>40513.510416666701</v>
      </c>
      <c r="G746" s="4">
        <v>1.25</v>
      </c>
      <c r="H746">
        <v>15983</v>
      </c>
      <c r="I746" t="s">
        <v>55</v>
      </c>
    </row>
    <row r="747" spans="1:9">
      <c r="A747">
        <v>746</v>
      </c>
      <c r="B747">
        <v>536446</v>
      </c>
      <c r="C747">
        <v>20774</v>
      </c>
      <c r="D747" t="s">
        <v>576</v>
      </c>
      <c r="E747">
        <v>2</v>
      </c>
      <c r="F747" s="3">
        <v>40513.510416666701</v>
      </c>
      <c r="G747" s="4">
        <v>1.65</v>
      </c>
      <c r="H747">
        <v>15983</v>
      </c>
      <c r="I747" t="s">
        <v>55</v>
      </c>
    </row>
    <row r="748" spans="1:9">
      <c r="A748">
        <v>747</v>
      </c>
      <c r="B748">
        <v>536446</v>
      </c>
      <c r="C748">
        <v>20773</v>
      </c>
      <c r="D748" t="s">
        <v>577</v>
      </c>
      <c r="E748">
        <v>2</v>
      </c>
      <c r="F748" s="3">
        <v>40513.510416666701</v>
      </c>
      <c r="G748" s="4">
        <v>1.65</v>
      </c>
      <c r="H748">
        <v>15983</v>
      </c>
      <c r="I748" t="s">
        <v>55</v>
      </c>
    </row>
    <row r="749" spans="1:9">
      <c r="A749">
        <v>748</v>
      </c>
      <c r="B749">
        <v>536446</v>
      </c>
      <c r="C749">
        <v>20777</v>
      </c>
      <c r="D749" t="s">
        <v>578</v>
      </c>
      <c r="E749">
        <v>2</v>
      </c>
      <c r="F749" s="3">
        <v>40513.510416666701</v>
      </c>
      <c r="G749" s="4">
        <v>1.65</v>
      </c>
      <c r="H749">
        <v>15983</v>
      </c>
      <c r="I749" t="s">
        <v>55</v>
      </c>
    </row>
    <row r="750" spans="1:9">
      <c r="A750">
        <v>749</v>
      </c>
      <c r="B750">
        <v>536446</v>
      </c>
      <c r="C750">
        <v>16016</v>
      </c>
      <c r="D750" t="s">
        <v>579</v>
      </c>
      <c r="E750">
        <v>10</v>
      </c>
      <c r="F750" s="3">
        <v>40513.510416666701</v>
      </c>
      <c r="G750" s="4">
        <v>0.85</v>
      </c>
      <c r="H750">
        <v>15983</v>
      </c>
      <c r="I750" t="s">
        <v>55</v>
      </c>
    </row>
    <row r="751" spans="1:9">
      <c r="A751">
        <v>750</v>
      </c>
      <c r="B751">
        <v>536446</v>
      </c>
      <c r="C751">
        <v>16014</v>
      </c>
      <c r="D751" t="s">
        <v>580</v>
      </c>
      <c r="E751">
        <v>10</v>
      </c>
      <c r="F751" s="3">
        <v>40513.510416666701</v>
      </c>
      <c r="G751" s="4">
        <v>0.42</v>
      </c>
      <c r="H751">
        <v>15983</v>
      </c>
      <c r="I751" t="s">
        <v>55</v>
      </c>
    </row>
    <row r="752" spans="1:9">
      <c r="A752">
        <v>751</v>
      </c>
      <c r="B752">
        <v>536446</v>
      </c>
      <c r="C752">
        <v>21890</v>
      </c>
      <c r="D752" t="s">
        <v>546</v>
      </c>
      <c r="E752">
        <v>2</v>
      </c>
      <c r="F752" s="3">
        <v>40513.510416666701</v>
      </c>
      <c r="G752" s="4">
        <v>2.95</v>
      </c>
      <c r="H752">
        <v>15983</v>
      </c>
      <c r="I752" t="s">
        <v>55</v>
      </c>
    </row>
    <row r="753" spans="1:9">
      <c r="A753">
        <v>752</v>
      </c>
      <c r="B753">
        <v>536446</v>
      </c>
      <c r="C753">
        <v>21891</v>
      </c>
      <c r="D753" t="s">
        <v>272</v>
      </c>
      <c r="E753">
        <v>2</v>
      </c>
      <c r="F753" s="3">
        <v>40513.510416666701</v>
      </c>
      <c r="G753" s="4">
        <v>1.25</v>
      </c>
      <c r="H753">
        <v>15983</v>
      </c>
      <c r="I753" t="s">
        <v>55</v>
      </c>
    </row>
    <row r="754" spans="1:9">
      <c r="A754">
        <v>753</v>
      </c>
      <c r="B754">
        <v>536446</v>
      </c>
      <c r="C754">
        <v>22619</v>
      </c>
      <c r="D754" t="s">
        <v>271</v>
      </c>
      <c r="E754">
        <v>8</v>
      </c>
      <c r="F754" s="3">
        <v>40513.510416666701</v>
      </c>
      <c r="G754" s="4">
        <v>3.75</v>
      </c>
      <c r="H754">
        <v>15983</v>
      </c>
      <c r="I754" t="s">
        <v>55</v>
      </c>
    </row>
    <row r="755" spans="1:9">
      <c r="A755">
        <v>754</v>
      </c>
      <c r="B755">
        <v>536446</v>
      </c>
      <c r="C755">
        <v>22620</v>
      </c>
      <c r="D755" t="s">
        <v>423</v>
      </c>
      <c r="E755">
        <v>6</v>
      </c>
      <c r="F755" s="3">
        <v>40513.510416666701</v>
      </c>
      <c r="G755" s="4">
        <v>1.25</v>
      </c>
      <c r="H755">
        <v>15983</v>
      </c>
      <c r="I755" t="s">
        <v>55</v>
      </c>
    </row>
    <row r="756" spans="1:9">
      <c r="A756">
        <v>755</v>
      </c>
      <c r="B756">
        <v>536446</v>
      </c>
      <c r="C756">
        <v>84347</v>
      </c>
      <c r="D756" t="s">
        <v>421</v>
      </c>
      <c r="E756">
        <v>12</v>
      </c>
      <c r="F756" s="3">
        <v>40513.510416666701</v>
      </c>
      <c r="G756" s="4">
        <v>2.5499999999999998</v>
      </c>
      <c r="H756">
        <v>15983</v>
      </c>
      <c r="I756" t="s">
        <v>55</v>
      </c>
    </row>
    <row r="757" spans="1:9">
      <c r="A757">
        <v>756</v>
      </c>
      <c r="B757">
        <v>536446</v>
      </c>
      <c r="C757" t="s">
        <v>449</v>
      </c>
      <c r="D757" t="s">
        <v>450</v>
      </c>
      <c r="E757">
        <v>24</v>
      </c>
      <c r="F757" s="3">
        <v>40513.510416666701</v>
      </c>
      <c r="G757" s="4">
        <v>1.25</v>
      </c>
      <c r="H757">
        <v>15983</v>
      </c>
      <c r="I757" t="s">
        <v>55</v>
      </c>
    </row>
    <row r="758" spans="1:9">
      <c r="A758">
        <v>757</v>
      </c>
      <c r="B758">
        <v>536446</v>
      </c>
      <c r="C758">
        <v>21156</v>
      </c>
      <c r="D758" t="s">
        <v>571</v>
      </c>
      <c r="E758">
        <v>3</v>
      </c>
      <c r="F758" s="3">
        <v>40513.510416666701</v>
      </c>
      <c r="G758" s="4">
        <v>1.95</v>
      </c>
      <c r="H758">
        <v>15983</v>
      </c>
      <c r="I758" t="s">
        <v>55</v>
      </c>
    </row>
    <row r="759" spans="1:9">
      <c r="A759">
        <v>758</v>
      </c>
      <c r="B759">
        <v>536446</v>
      </c>
      <c r="C759">
        <v>21651</v>
      </c>
      <c r="D759" t="s">
        <v>581</v>
      </c>
      <c r="E759">
        <v>6</v>
      </c>
      <c r="F759" s="3">
        <v>40513.510416666701</v>
      </c>
      <c r="G759" s="4">
        <v>1.65</v>
      </c>
      <c r="H759">
        <v>15983</v>
      </c>
      <c r="I759" t="s">
        <v>55</v>
      </c>
    </row>
    <row r="760" spans="1:9">
      <c r="A760">
        <v>759</v>
      </c>
      <c r="B760">
        <v>536446</v>
      </c>
      <c r="C760">
        <v>21651</v>
      </c>
      <c r="D760" t="s">
        <v>581</v>
      </c>
      <c r="E760">
        <v>6</v>
      </c>
      <c r="F760" s="3">
        <v>40513.510416666701</v>
      </c>
      <c r="G760" s="4">
        <v>1.65</v>
      </c>
      <c r="H760">
        <v>15983</v>
      </c>
      <c r="I760" t="s">
        <v>55</v>
      </c>
    </row>
    <row r="761" spans="1:9">
      <c r="A761">
        <v>760</v>
      </c>
      <c r="B761">
        <v>536446</v>
      </c>
      <c r="C761" t="s">
        <v>359</v>
      </c>
      <c r="D761" t="s">
        <v>360</v>
      </c>
      <c r="E761">
        <v>10</v>
      </c>
      <c r="F761" s="3">
        <v>40513.510416666701</v>
      </c>
      <c r="G761" s="4">
        <v>2.95</v>
      </c>
      <c r="H761">
        <v>15983</v>
      </c>
      <c r="I761" t="s">
        <v>55</v>
      </c>
    </row>
    <row r="762" spans="1:9">
      <c r="A762">
        <v>761</v>
      </c>
      <c r="B762">
        <v>536446</v>
      </c>
      <c r="C762">
        <v>22618</v>
      </c>
      <c r="D762" t="s">
        <v>582</v>
      </c>
      <c r="E762">
        <v>2</v>
      </c>
      <c r="F762" s="3">
        <v>40513.510416666701</v>
      </c>
      <c r="G762" s="4">
        <v>9.9499999999999993</v>
      </c>
      <c r="H762">
        <v>15983</v>
      </c>
      <c r="I762" t="s">
        <v>55</v>
      </c>
    </row>
    <row r="763" spans="1:9">
      <c r="A763">
        <v>762</v>
      </c>
      <c r="B763">
        <v>536446</v>
      </c>
      <c r="C763">
        <v>21586</v>
      </c>
      <c r="D763" t="s">
        <v>583</v>
      </c>
      <c r="E763">
        <v>4</v>
      </c>
      <c r="F763" s="3">
        <v>40513.510416666701</v>
      </c>
      <c r="G763" s="4">
        <v>2.5499999999999998</v>
      </c>
      <c r="H763">
        <v>15983</v>
      </c>
      <c r="I763" t="s">
        <v>55</v>
      </c>
    </row>
    <row r="764" spans="1:9">
      <c r="A764">
        <v>763</v>
      </c>
      <c r="B764">
        <v>536446</v>
      </c>
      <c r="C764">
        <v>21587</v>
      </c>
      <c r="D764" t="s">
        <v>351</v>
      </c>
      <c r="E764">
        <v>4</v>
      </c>
      <c r="F764" s="3">
        <v>40513.510416666701</v>
      </c>
      <c r="G764" s="4">
        <v>2.5499999999999998</v>
      </c>
      <c r="H764">
        <v>15983</v>
      </c>
      <c r="I764" t="s">
        <v>55</v>
      </c>
    </row>
    <row r="765" spans="1:9">
      <c r="A765">
        <v>764</v>
      </c>
      <c r="B765">
        <v>536446</v>
      </c>
      <c r="C765">
        <v>22152</v>
      </c>
      <c r="D765" t="s">
        <v>584</v>
      </c>
      <c r="E765">
        <v>24</v>
      </c>
      <c r="F765" s="3">
        <v>40513.510416666701</v>
      </c>
      <c r="G765" s="4">
        <v>0.42</v>
      </c>
      <c r="H765">
        <v>15983</v>
      </c>
      <c r="I765" t="s">
        <v>55</v>
      </c>
    </row>
    <row r="766" spans="1:9">
      <c r="A766">
        <v>765</v>
      </c>
      <c r="B766">
        <v>536446</v>
      </c>
      <c r="C766">
        <v>85172</v>
      </c>
      <c r="D766" t="s">
        <v>566</v>
      </c>
      <c r="E766">
        <v>16</v>
      </c>
      <c r="F766" s="3">
        <v>40513.510416666701</v>
      </c>
      <c r="G766" s="4">
        <v>0.42</v>
      </c>
      <c r="H766">
        <v>15983</v>
      </c>
      <c r="I766" t="s">
        <v>55</v>
      </c>
    </row>
    <row r="767" spans="1:9">
      <c r="A767">
        <v>766</v>
      </c>
      <c r="B767">
        <v>536446</v>
      </c>
      <c r="C767">
        <v>84754</v>
      </c>
      <c r="D767" t="s">
        <v>585</v>
      </c>
      <c r="E767">
        <v>24</v>
      </c>
      <c r="F767" s="3">
        <v>40513.510416666701</v>
      </c>
      <c r="G767" s="4">
        <v>1.25</v>
      </c>
      <c r="H767">
        <v>15983</v>
      </c>
      <c r="I767" t="s">
        <v>55</v>
      </c>
    </row>
    <row r="768" spans="1:9">
      <c r="A768">
        <v>767</v>
      </c>
      <c r="B768">
        <v>536460</v>
      </c>
      <c r="C768">
        <v>22670</v>
      </c>
      <c r="D768" t="s">
        <v>586</v>
      </c>
      <c r="E768">
        <v>12</v>
      </c>
      <c r="F768" s="3">
        <v>40513.515277777798</v>
      </c>
      <c r="G768" s="4">
        <v>1.25</v>
      </c>
      <c r="H768">
        <v>14849</v>
      </c>
      <c r="I768" t="s">
        <v>55</v>
      </c>
    </row>
    <row r="769" spans="1:9">
      <c r="A769">
        <v>768</v>
      </c>
      <c r="B769">
        <v>536460</v>
      </c>
      <c r="C769">
        <v>21586</v>
      </c>
      <c r="D769" t="s">
        <v>583</v>
      </c>
      <c r="E769">
        <v>12</v>
      </c>
      <c r="F769" s="3">
        <v>40513.515277777798</v>
      </c>
      <c r="G769" s="4">
        <v>2.5499999999999998</v>
      </c>
      <c r="H769">
        <v>14849</v>
      </c>
      <c r="I769" t="s">
        <v>55</v>
      </c>
    </row>
    <row r="770" spans="1:9">
      <c r="A770">
        <v>769</v>
      </c>
      <c r="B770">
        <v>536460</v>
      </c>
      <c r="C770">
        <v>84992</v>
      </c>
      <c r="D770" t="s">
        <v>389</v>
      </c>
      <c r="E770">
        <v>24</v>
      </c>
      <c r="F770" s="3">
        <v>40513.515277777798</v>
      </c>
      <c r="G770" s="4">
        <v>0.55000000000000004</v>
      </c>
      <c r="H770">
        <v>14849</v>
      </c>
      <c r="I770" t="s">
        <v>55</v>
      </c>
    </row>
    <row r="771" spans="1:9">
      <c r="A771">
        <v>770</v>
      </c>
      <c r="B771">
        <v>536460</v>
      </c>
      <c r="C771">
        <v>84879</v>
      </c>
      <c r="D771" t="s">
        <v>71</v>
      </c>
      <c r="E771">
        <v>24</v>
      </c>
      <c r="F771" s="3">
        <v>40513.515277777798</v>
      </c>
      <c r="G771" s="4">
        <v>1.69</v>
      </c>
      <c r="H771">
        <v>14849</v>
      </c>
      <c r="I771" t="s">
        <v>55</v>
      </c>
    </row>
    <row r="772" spans="1:9">
      <c r="A772">
        <v>771</v>
      </c>
      <c r="B772">
        <v>536460</v>
      </c>
      <c r="C772" t="s">
        <v>587</v>
      </c>
      <c r="D772" t="s">
        <v>588</v>
      </c>
      <c r="E772">
        <v>12</v>
      </c>
      <c r="F772" s="3">
        <v>40513.515277777798</v>
      </c>
      <c r="G772" s="4">
        <v>1.69</v>
      </c>
      <c r="H772">
        <v>14849</v>
      </c>
      <c r="I772" t="s">
        <v>55</v>
      </c>
    </row>
    <row r="773" spans="1:9">
      <c r="A773">
        <v>772</v>
      </c>
      <c r="B773">
        <v>536460</v>
      </c>
      <c r="C773">
        <v>22927</v>
      </c>
      <c r="D773" t="s">
        <v>589</v>
      </c>
      <c r="E773">
        <v>2</v>
      </c>
      <c r="F773" s="3">
        <v>40513.515277777798</v>
      </c>
      <c r="G773" s="4">
        <v>5.95</v>
      </c>
      <c r="H773">
        <v>14849</v>
      </c>
      <c r="I773" t="s">
        <v>55</v>
      </c>
    </row>
    <row r="774" spans="1:9">
      <c r="A774">
        <v>773</v>
      </c>
      <c r="B774">
        <v>536460</v>
      </c>
      <c r="C774">
        <v>22926</v>
      </c>
      <c r="D774" t="s">
        <v>190</v>
      </c>
      <c r="E774">
        <v>4</v>
      </c>
      <c r="F774" s="3">
        <v>40513.515277777798</v>
      </c>
      <c r="G774" s="4">
        <v>5.95</v>
      </c>
      <c r="H774">
        <v>14849</v>
      </c>
      <c r="I774" t="s">
        <v>55</v>
      </c>
    </row>
    <row r="775" spans="1:9">
      <c r="A775">
        <v>774</v>
      </c>
      <c r="B775">
        <v>536460</v>
      </c>
      <c r="C775">
        <v>22925</v>
      </c>
      <c r="D775" t="s">
        <v>590</v>
      </c>
      <c r="E775">
        <v>2</v>
      </c>
      <c r="F775" s="3">
        <v>40513.515277777798</v>
      </c>
      <c r="G775" s="4">
        <v>5.95</v>
      </c>
      <c r="H775">
        <v>14849</v>
      </c>
      <c r="I775" t="s">
        <v>55</v>
      </c>
    </row>
    <row r="776" spans="1:9">
      <c r="A776">
        <v>775</v>
      </c>
      <c r="B776">
        <v>536460</v>
      </c>
      <c r="C776">
        <v>21977</v>
      </c>
      <c r="D776" t="s">
        <v>134</v>
      </c>
      <c r="E776">
        <v>24</v>
      </c>
      <c r="F776" s="3">
        <v>40513.515277777798</v>
      </c>
      <c r="G776" s="4">
        <v>0.55000000000000004</v>
      </c>
      <c r="H776">
        <v>14849</v>
      </c>
      <c r="I776" t="s">
        <v>55</v>
      </c>
    </row>
    <row r="777" spans="1:9">
      <c r="A777">
        <v>776</v>
      </c>
      <c r="B777">
        <v>536460</v>
      </c>
      <c r="C777">
        <v>21485</v>
      </c>
      <c r="D777" t="s">
        <v>258</v>
      </c>
      <c r="E777">
        <v>6</v>
      </c>
      <c r="F777" s="3">
        <v>40513.515277777798</v>
      </c>
      <c r="G777" s="4">
        <v>4.95</v>
      </c>
      <c r="H777">
        <v>14849</v>
      </c>
      <c r="I777" t="s">
        <v>55</v>
      </c>
    </row>
    <row r="778" spans="1:9">
      <c r="A778">
        <v>777</v>
      </c>
      <c r="B778">
        <v>536460</v>
      </c>
      <c r="C778">
        <v>21484</v>
      </c>
      <c r="D778" t="s">
        <v>267</v>
      </c>
      <c r="E778">
        <v>8</v>
      </c>
      <c r="F778" s="3">
        <v>40513.515277777798</v>
      </c>
      <c r="G778" s="4">
        <v>3.45</v>
      </c>
      <c r="H778">
        <v>14849</v>
      </c>
      <c r="I778" t="s">
        <v>55</v>
      </c>
    </row>
    <row r="779" spans="1:9">
      <c r="A779">
        <v>778</v>
      </c>
      <c r="B779">
        <v>536460</v>
      </c>
      <c r="C779">
        <v>21259</v>
      </c>
      <c r="D779" t="s">
        <v>591</v>
      </c>
      <c r="E779">
        <v>2</v>
      </c>
      <c r="F779" s="3">
        <v>40513.515277777798</v>
      </c>
      <c r="G779" s="4">
        <v>5.95</v>
      </c>
      <c r="H779">
        <v>14849</v>
      </c>
      <c r="I779" t="s">
        <v>55</v>
      </c>
    </row>
    <row r="780" spans="1:9">
      <c r="A780">
        <v>779</v>
      </c>
      <c r="B780">
        <v>536460</v>
      </c>
      <c r="C780">
        <v>21257</v>
      </c>
      <c r="D780" t="s">
        <v>592</v>
      </c>
      <c r="E780">
        <v>2</v>
      </c>
      <c r="F780" s="3">
        <v>40513.515277777798</v>
      </c>
      <c r="G780" s="4">
        <v>7.95</v>
      </c>
      <c r="H780">
        <v>14849</v>
      </c>
      <c r="I780" t="s">
        <v>55</v>
      </c>
    </row>
    <row r="781" spans="1:9">
      <c r="A781">
        <v>780</v>
      </c>
      <c r="B781">
        <v>536460</v>
      </c>
      <c r="C781">
        <v>21121</v>
      </c>
      <c r="D781" t="s">
        <v>593</v>
      </c>
      <c r="E781">
        <v>24</v>
      </c>
      <c r="F781" s="3">
        <v>40513.515277777798</v>
      </c>
      <c r="G781" s="4">
        <v>1.25</v>
      </c>
      <c r="H781">
        <v>14849</v>
      </c>
      <c r="I781" t="s">
        <v>55</v>
      </c>
    </row>
    <row r="782" spans="1:9">
      <c r="A782">
        <v>781</v>
      </c>
      <c r="B782">
        <v>536463</v>
      </c>
      <c r="C782">
        <v>82552</v>
      </c>
      <c r="D782" t="s">
        <v>594</v>
      </c>
      <c r="E782">
        <v>12</v>
      </c>
      <c r="F782" s="3">
        <v>40513.515277777798</v>
      </c>
      <c r="G782" s="4">
        <v>1.45</v>
      </c>
      <c r="H782">
        <v>14849</v>
      </c>
      <c r="I782" t="s">
        <v>55</v>
      </c>
    </row>
    <row r="783" spans="1:9">
      <c r="A783">
        <v>782</v>
      </c>
      <c r="B783">
        <v>536464</v>
      </c>
      <c r="C783" t="s">
        <v>595</v>
      </c>
      <c r="D783" t="s">
        <v>596</v>
      </c>
      <c r="E783">
        <v>2</v>
      </c>
      <c r="F783" s="3">
        <v>40513.515972222202</v>
      </c>
      <c r="G783" s="4">
        <v>4.25</v>
      </c>
      <c r="H783">
        <v>17968</v>
      </c>
      <c r="I783" t="s">
        <v>55</v>
      </c>
    </row>
    <row r="784" spans="1:9">
      <c r="A784">
        <v>783</v>
      </c>
      <c r="B784">
        <v>536464</v>
      </c>
      <c r="C784" t="s">
        <v>597</v>
      </c>
      <c r="D784" t="s">
        <v>598</v>
      </c>
      <c r="E784">
        <v>2</v>
      </c>
      <c r="F784" s="3">
        <v>40513.515972222202</v>
      </c>
      <c r="G784" s="4">
        <v>1.65</v>
      </c>
      <c r="H784">
        <v>17968</v>
      </c>
      <c r="I784" t="s">
        <v>55</v>
      </c>
    </row>
    <row r="785" spans="1:9">
      <c r="A785">
        <v>784</v>
      </c>
      <c r="B785">
        <v>536464</v>
      </c>
      <c r="C785" t="s">
        <v>599</v>
      </c>
      <c r="D785" t="s">
        <v>600</v>
      </c>
      <c r="E785">
        <v>2</v>
      </c>
      <c r="F785" s="3">
        <v>40513.515972222202</v>
      </c>
      <c r="G785" s="4">
        <v>4.25</v>
      </c>
      <c r="H785">
        <v>17968</v>
      </c>
      <c r="I785" t="s">
        <v>55</v>
      </c>
    </row>
    <row r="786" spans="1:9">
      <c r="A786">
        <v>785</v>
      </c>
      <c r="B786">
        <v>536464</v>
      </c>
      <c r="C786" t="s">
        <v>601</v>
      </c>
      <c r="D786" t="s">
        <v>602</v>
      </c>
      <c r="E786">
        <v>3</v>
      </c>
      <c r="F786" s="3">
        <v>40513.515972222202</v>
      </c>
      <c r="G786" s="4">
        <v>1.65</v>
      </c>
      <c r="H786">
        <v>17968</v>
      </c>
      <c r="I786" t="s">
        <v>55</v>
      </c>
    </row>
    <row r="787" spans="1:9">
      <c r="A787">
        <v>786</v>
      </c>
      <c r="B787">
        <v>536464</v>
      </c>
      <c r="C787" t="s">
        <v>603</v>
      </c>
      <c r="D787" t="s">
        <v>604</v>
      </c>
      <c r="E787">
        <v>1</v>
      </c>
      <c r="F787" s="3">
        <v>40513.515972222202</v>
      </c>
      <c r="G787" s="4">
        <v>1.65</v>
      </c>
      <c r="H787">
        <v>17968</v>
      </c>
      <c r="I787" t="s">
        <v>55</v>
      </c>
    </row>
    <row r="788" spans="1:9">
      <c r="A788">
        <v>787</v>
      </c>
      <c r="B788">
        <v>536464</v>
      </c>
      <c r="C788" t="s">
        <v>605</v>
      </c>
      <c r="D788" t="s">
        <v>606</v>
      </c>
      <c r="E788">
        <v>1</v>
      </c>
      <c r="F788" s="3">
        <v>40513.515972222202</v>
      </c>
      <c r="G788" s="4">
        <v>4.25</v>
      </c>
      <c r="H788">
        <v>17968</v>
      </c>
      <c r="I788" t="s">
        <v>55</v>
      </c>
    </row>
    <row r="789" spans="1:9">
      <c r="A789">
        <v>788</v>
      </c>
      <c r="B789">
        <v>536464</v>
      </c>
      <c r="C789" t="s">
        <v>607</v>
      </c>
      <c r="D789" t="s">
        <v>608</v>
      </c>
      <c r="E789">
        <v>3</v>
      </c>
      <c r="F789" s="3">
        <v>40513.515972222202</v>
      </c>
      <c r="G789" s="4">
        <v>4.25</v>
      </c>
      <c r="H789">
        <v>17968</v>
      </c>
      <c r="I789" t="s">
        <v>55</v>
      </c>
    </row>
    <row r="790" spans="1:9">
      <c r="A790">
        <v>789</v>
      </c>
      <c r="B790">
        <v>536464</v>
      </c>
      <c r="C790" t="s">
        <v>609</v>
      </c>
      <c r="D790" t="s">
        <v>610</v>
      </c>
      <c r="E790">
        <v>1</v>
      </c>
      <c r="F790" s="3">
        <v>40513.515972222202</v>
      </c>
      <c r="G790" s="4">
        <v>4.25</v>
      </c>
      <c r="H790">
        <v>17968</v>
      </c>
      <c r="I790" t="s">
        <v>55</v>
      </c>
    </row>
    <row r="791" spans="1:9">
      <c r="A791">
        <v>790</v>
      </c>
      <c r="B791">
        <v>536464</v>
      </c>
      <c r="C791">
        <v>22386</v>
      </c>
      <c r="D791" t="s">
        <v>119</v>
      </c>
      <c r="E791">
        <v>1</v>
      </c>
      <c r="F791" s="3">
        <v>40513.515972222202</v>
      </c>
      <c r="G791" s="4">
        <v>1.95</v>
      </c>
      <c r="H791">
        <v>17968</v>
      </c>
      <c r="I791" t="s">
        <v>55</v>
      </c>
    </row>
    <row r="792" spans="1:9">
      <c r="A792">
        <v>791</v>
      </c>
      <c r="B792">
        <v>536464</v>
      </c>
      <c r="C792" t="s">
        <v>216</v>
      </c>
      <c r="D792" t="s">
        <v>217</v>
      </c>
      <c r="E792">
        <v>1</v>
      </c>
      <c r="F792" s="3">
        <v>40513.515972222202</v>
      </c>
      <c r="G792" s="4">
        <v>1.95</v>
      </c>
      <c r="H792">
        <v>17968</v>
      </c>
      <c r="I792" t="s">
        <v>55</v>
      </c>
    </row>
    <row r="793" spans="1:9">
      <c r="A793">
        <v>792</v>
      </c>
      <c r="B793">
        <v>536464</v>
      </c>
      <c r="C793">
        <v>84879</v>
      </c>
      <c r="D793" t="s">
        <v>71</v>
      </c>
      <c r="E793">
        <v>8</v>
      </c>
      <c r="F793" s="3">
        <v>40513.515972222202</v>
      </c>
      <c r="G793" s="4">
        <v>1.69</v>
      </c>
      <c r="H793">
        <v>17968</v>
      </c>
      <c r="I793" t="s">
        <v>55</v>
      </c>
    </row>
    <row r="794" spans="1:9">
      <c r="A794">
        <v>793</v>
      </c>
      <c r="B794">
        <v>536464</v>
      </c>
      <c r="C794">
        <v>22086</v>
      </c>
      <c r="D794" t="s">
        <v>105</v>
      </c>
      <c r="E794">
        <v>1</v>
      </c>
      <c r="F794" s="3">
        <v>40513.515972222202</v>
      </c>
      <c r="G794" s="4">
        <v>2.95</v>
      </c>
      <c r="H794">
        <v>17968</v>
      </c>
      <c r="I794" t="s">
        <v>55</v>
      </c>
    </row>
    <row r="795" spans="1:9">
      <c r="A795">
        <v>794</v>
      </c>
      <c r="B795">
        <v>536464</v>
      </c>
      <c r="C795">
        <v>22737</v>
      </c>
      <c r="D795" t="s">
        <v>611</v>
      </c>
      <c r="E795">
        <v>1</v>
      </c>
      <c r="F795" s="3">
        <v>40513.515972222202</v>
      </c>
      <c r="G795" s="4">
        <v>1.65</v>
      </c>
      <c r="H795">
        <v>17968</v>
      </c>
      <c r="I795" t="s">
        <v>55</v>
      </c>
    </row>
    <row r="796" spans="1:9">
      <c r="A796">
        <v>795</v>
      </c>
      <c r="B796">
        <v>536464</v>
      </c>
      <c r="C796">
        <v>21260</v>
      </c>
      <c r="D796" t="s">
        <v>612</v>
      </c>
      <c r="E796">
        <v>1</v>
      </c>
      <c r="F796" s="3">
        <v>40513.515972222202</v>
      </c>
      <c r="G796" s="4">
        <v>3.25</v>
      </c>
      <c r="H796">
        <v>17968</v>
      </c>
      <c r="I796" t="s">
        <v>55</v>
      </c>
    </row>
    <row r="797" spans="1:9">
      <c r="A797">
        <v>796</v>
      </c>
      <c r="B797">
        <v>536464</v>
      </c>
      <c r="C797">
        <v>22744</v>
      </c>
      <c r="D797" t="s">
        <v>613</v>
      </c>
      <c r="E797">
        <v>2</v>
      </c>
      <c r="F797" s="3">
        <v>40513.515972222202</v>
      </c>
      <c r="G797" s="4">
        <v>2.95</v>
      </c>
      <c r="H797">
        <v>17968</v>
      </c>
      <c r="I797" t="s">
        <v>55</v>
      </c>
    </row>
    <row r="798" spans="1:9">
      <c r="A798">
        <v>797</v>
      </c>
      <c r="B798">
        <v>536464</v>
      </c>
      <c r="C798">
        <v>21985</v>
      </c>
      <c r="D798" t="s">
        <v>614</v>
      </c>
      <c r="E798">
        <v>1</v>
      </c>
      <c r="F798" s="3">
        <v>40513.515972222202</v>
      </c>
      <c r="G798" s="4">
        <v>0.28999999999999998</v>
      </c>
      <c r="H798">
        <v>17968</v>
      </c>
      <c r="I798" t="s">
        <v>55</v>
      </c>
    </row>
    <row r="799" spans="1:9">
      <c r="A799">
        <v>798</v>
      </c>
      <c r="B799">
        <v>536464</v>
      </c>
      <c r="C799">
        <v>21980</v>
      </c>
      <c r="D799" t="s">
        <v>266</v>
      </c>
      <c r="E799">
        <v>1</v>
      </c>
      <c r="F799" s="3">
        <v>40513.515972222202</v>
      </c>
      <c r="G799" s="4">
        <v>0.28999999999999998</v>
      </c>
      <c r="H799">
        <v>17968</v>
      </c>
      <c r="I799" t="s">
        <v>55</v>
      </c>
    </row>
    <row r="800" spans="1:9">
      <c r="A800">
        <v>799</v>
      </c>
      <c r="B800">
        <v>536464</v>
      </c>
      <c r="C800">
        <v>22988</v>
      </c>
      <c r="D800" t="s">
        <v>498</v>
      </c>
      <c r="E800">
        <v>1</v>
      </c>
      <c r="F800" s="3">
        <v>40513.515972222202</v>
      </c>
      <c r="G800" s="4">
        <v>1.25</v>
      </c>
      <c r="H800">
        <v>17968</v>
      </c>
      <c r="I800" t="s">
        <v>55</v>
      </c>
    </row>
    <row r="801" spans="1:9">
      <c r="A801">
        <v>800</v>
      </c>
      <c r="B801">
        <v>536464</v>
      </c>
      <c r="C801">
        <v>22297</v>
      </c>
      <c r="D801" t="s">
        <v>369</v>
      </c>
      <c r="E801">
        <v>1</v>
      </c>
      <c r="F801" s="3">
        <v>40513.515972222202</v>
      </c>
      <c r="G801" s="4">
        <v>1.25</v>
      </c>
      <c r="H801">
        <v>17968</v>
      </c>
      <c r="I801" t="s">
        <v>55</v>
      </c>
    </row>
    <row r="802" spans="1:9">
      <c r="A802">
        <v>801</v>
      </c>
      <c r="B802">
        <v>536464</v>
      </c>
      <c r="C802">
        <v>22294</v>
      </c>
      <c r="D802" t="s">
        <v>570</v>
      </c>
      <c r="E802">
        <v>1</v>
      </c>
      <c r="F802" s="3">
        <v>40513.515972222202</v>
      </c>
      <c r="G802" s="4">
        <v>1.25</v>
      </c>
      <c r="H802">
        <v>17968</v>
      </c>
      <c r="I802" t="s">
        <v>55</v>
      </c>
    </row>
    <row r="803" spans="1:9">
      <c r="A803">
        <v>802</v>
      </c>
      <c r="B803">
        <v>536464</v>
      </c>
      <c r="C803">
        <v>22295</v>
      </c>
      <c r="D803" t="s">
        <v>615</v>
      </c>
      <c r="E803">
        <v>1</v>
      </c>
      <c r="F803" s="3">
        <v>40513.515972222202</v>
      </c>
      <c r="G803" s="4">
        <v>1.65</v>
      </c>
      <c r="H803">
        <v>17968</v>
      </c>
      <c r="I803" t="s">
        <v>55</v>
      </c>
    </row>
    <row r="804" spans="1:9">
      <c r="A804">
        <v>803</v>
      </c>
      <c r="B804">
        <v>536464</v>
      </c>
      <c r="C804">
        <v>22813</v>
      </c>
      <c r="D804" t="s">
        <v>401</v>
      </c>
      <c r="E804">
        <v>2</v>
      </c>
      <c r="F804" s="3">
        <v>40513.515972222202</v>
      </c>
      <c r="G804" s="4">
        <v>1.95</v>
      </c>
      <c r="H804">
        <v>17968</v>
      </c>
      <c r="I804" t="s">
        <v>55</v>
      </c>
    </row>
    <row r="805" spans="1:9">
      <c r="A805">
        <v>804</v>
      </c>
      <c r="B805">
        <v>536464</v>
      </c>
      <c r="C805">
        <v>22812</v>
      </c>
      <c r="D805" t="s">
        <v>420</v>
      </c>
      <c r="E805">
        <v>6</v>
      </c>
      <c r="F805" s="3">
        <v>40513.515972222202</v>
      </c>
      <c r="G805" s="4">
        <v>1.95</v>
      </c>
      <c r="H805">
        <v>17968</v>
      </c>
      <c r="I805" t="s">
        <v>55</v>
      </c>
    </row>
    <row r="806" spans="1:9">
      <c r="A806">
        <v>805</v>
      </c>
      <c r="B806">
        <v>536464</v>
      </c>
      <c r="C806">
        <v>22197</v>
      </c>
      <c r="D806" t="s">
        <v>252</v>
      </c>
      <c r="E806">
        <v>5</v>
      </c>
      <c r="F806" s="3">
        <v>40513.515972222202</v>
      </c>
      <c r="G806" s="4">
        <v>0.85</v>
      </c>
      <c r="H806">
        <v>17968</v>
      </c>
      <c r="I806" t="s">
        <v>55</v>
      </c>
    </row>
    <row r="807" spans="1:9">
      <c r="A807">
        <v>806</v>
      </c>
      <c r="B807">
        <v>536464</v>
      </c>
      <c r="C807">
        <v>21977</v>
      </c>
      <c r="D807" t="s">
        <v>134</v>
      </c>
      <c r="E807">
        <v>1</v>
      </c>
      <c r="F807" s="3">
        <v>40513.515972222202</v>
      </c>
      <c r="G807" s="4">
        <v>0.55000000000000004</v>
      </c>
      <c r="H807">
        <v>17968</v>
      </c>
      <c r="I807" t="s">
        <v>55</v>
      </c>
    </row>
    <row r="808" spans="1:9">
      <c r="A808">
        <v>807</v>
      </c>
      <c r="B808">
        <v>536464</v>
      </c>
      <c r="C808">
        <v>22619</v>
      </c>
      <c r="D808" t="s">
        <v>271</v>
      </c>
      <c r="E808">
        <v>1</v>
      </c>
      <c r="F808" s="3">
        <v>40513.515972222202</v>
      </c>
      <c r="G808" s="4">
        <v>3.75</v>
      </c>
      <c r="H808">
        <v>17968</v>
      </c>
      <c r="I808" t="s">
        <v>55</v>
      </c>
    </row>
    <row r="809" spans="1:9">
      <c r="A809">
        <v>808</v>
      </c>
      <c r="B809">
        <v>536464</v>
      </c>
      <c r="C809" t="s">
        <v>616</v>
      </c>
      <c r="D809" t="s">
        <v>617</v>
      </c>
      <c r="E809">
        <v>1</v>
      </c>
      <c r="F809" s="3">
        <v>40513.515972222202</v>
      </c>
      <c r="G809" s="4">
        <v>0.42</v>
      </c>
      <c r="H809">
        <v>17968</v>
      </c>
      <c r="I809" t="s">
        <v>55</v>
      </c>
    </row>
    <row r="810" spans="1:9">
      <c r="A810">
        <v>809</v>
      </c>
      <c r="B810">
        <v>536464</v>
      </c>
      <c r="C810">
        <v>21992</v>
      </c>
      <c r="D810" t="s">
        <v>618</v>
      </c>
      <c r="E810">
        <v>1</v>
      </c>
      <c r="F810" s="3">
        <v>40513.515972222202</v>
      </c>
      <c r="G810" s="4">
        <v>2.95</v>
      </c>
      <c r="H810">
        <v>17968</v>
      </c>
      <c r="I810" t="s">
        <v>55</v>
      </c>
    </row>
    <row r="811" spans="1:9">
      <c r="A811">
        <v>810</v>
      </c>
      <c r="B811">
        <v>536464</v>
      </c>
      <c r="C811">
        <v>22910</v>
      </c>
      <c r="D811" t="s">
        <v>250</v>
      </c>
      <c r="E811">
        <v>1</v>
      </c>
      <c r="F811" s="3">
        <v>40513.515972222202</v>
      </c>
      <c r="G811" s="4">
        <v>2.95</v>
      </c>
      <c r="H811">
        <v>17968</v>
      </c>
      <c r="I811" t="s">
        <v>55</v>
      </c>
    </row>
    <row r="812" spans="1:9">
      <c r="A812">
        <v>811</v>
      </c>
      <c r="B812">
        <v>536464</v>
      </c>
      <c r="C812">
        <v>21124</v>
      </c>
      <c r="D812" t="s">
        <v>619</v>
      </c>
      <c r="E812">
        <v>1</v>
      </c>
      <c r="F812" s="3">
        <v>40513.515972222202</v>
      </c>
      <c r="G812" s="4">
        <v>1.25</v>
      </c>
      <c r="H812">
        <v>17968</v>
      </c>
      <c r="I812" t="s">
        <v>55</v>
      </c>
    </row>
    <row r="813" spans="1:9">
      <c r="A813">
        <v>812</v>
      </c>
      <c r="B813">
        <v>536464</v>
      </c>
      <c r="C813">
        <v>22735</v>
      </c>
      <c r="D813" t="s">
        <v>620</v>
      </c>
      <c r="E813">
        <v>2</v>
      </c>
      <c r="F813" s="3">
        <v>40513.515972222202</v>
      </c>
      <c r="G813" s="4">
        <v>1.65</v>
      </c>
      <c r="H813">
        <v>17968</v>
      </c>
      <c r="I813" t="s">
        <v>55</v>
      </c>
    </row>
    <row r="814" spans="1:9">
      <c r="A814">
        <v>813</v>
      </c>
      <c r="B814">
        <v>536464</v>
      </c>
      <c r="C814">
        <v>22952</v>
      </c>
      <c r="D814" t="s">
        <v>500</v>
      </c>
      <c r="E814">
        <v>2</v>
      </c>
      <c r="F814" s="3">
        <v>40513.515972222202</v>
      </c>
      <c r="G814" s="4">
        <v>0.55000000000000004</v>
      </c>
      <c r="H814">
        <v>17968</v>
      </c>
      <c r="I814" t="s">
        <v>55</v>
      </c>
    </row>
    <row r="815" spans="1:9">
      <c r="A815">
        <v>814</v>
      </c>
      <c r="B815">
        <v>536464</v>
      </c>
      <c r="C815">
        <v>22945</v>
      </c>
      <c r="D815" t="s">
        <v>621</v>
      </c>
      <c r="E815">
        <v>6</v>
      </c>
      <c r="F815" s="3">
        <v>40513.515972222202</v>
      </c>
      <c r="G815" s="4">
        <v>0.85</v>
      </c>
      <c r="H815">
        <v>17968</v>
      </c>
      <c r="I815" t="s">
        <v>55</v>
      </c>
    </row>
    <row r="816" spans="1:9">
      <c r="A816">
        <v>815</v>
      </c>
      <c r="B816">
        <v>536464</v>
      </c>
      <c r="C816">
        <v>21816</v>
      </c>
      <c r="D816" t="s">
        <v>622</v>
      </c>
      <c r="E816">
        <v>2</v>
      </c>
      <c r="F816" s="3">
        <v>40513.515972222202</v>
      </c>
      <c r="G816" s="4">
        <v>1.45</v>
      </c>
      <c r="H816">
        <v>17968</v>
      </c>
      <c r="I816" t="s">
        <v>55</v>
      </c>
    </row>
    <row r="817" spans="1:9">
      <c r="A817">
        <v>816</v>
      </c>
      <c r="B817">
        <v>536464</v>
      </c>
      <c r="C817">
        <v>21815</v>
      </c>
      <c r="D817" t="s">
        <v>623</v>
      </c>
      <c r="E817">
        <v>4</v>
      </c>
      <c r="F817" s="3">
        <v>40513.515972222202</v>
      </c>
      <c r="G817" s="4">
        <v>1.45</v>
      </c>
      <c r="H817">
        <v>17968</v>
      </c>
      <c r="I817" t="s">
        <v>55</v>
      </c>
    </row>
    <row r="818" spans="1:9">
      <c r="A818">
        <v>817</v>
      </c>
      <c r="B818">
        <v>536464</v>
      </c>
      <c r="C818">
        <v>21814</v>
      </c>
      <c r="D818" t="s">
        <v>624</v>
      </c>
      <c r="E818">
        <v>2</v>
      </c>
      <c r="F818" s="3">
        <v>40513.515972222202</v>
      </c>
      <c r="G818" s="4">
        <v>1.45</v>
      </c>
      <c r="H818">
        <v>17968</v>
      </c>
      <c r="I818" t="s">
        <v>55</v>
      </c>
    </row>
    <row r="819" spans="1:9">
      <c r="A819">
        <v>818</v>
      </c>
      <c r="B819">
        <v>536464</v>
      </c>
      <c r="C819">
        <v>10125</v>
      </c>
      <c r="D819" t="s">
        <v>625</v>
      </c>
      <c r="E819">
        <v>2</v>
      </c>
      <c r="F819" s="3">
        <v>40513.515972222202</v>
      </c>
      <c r="G819" s="4">
        <v>0.85</v>
      </c>
      <c r="H819">
        <v>17968</v>
      </c>
      <c r="I819" t="s">
        <v>55</v>
      </c>
    </row>
    <row r="820" spans="1:9">
      <c r="A820">
        <v>819</v>
      </c>
      <c r="B820">
        <v>536464</v>
      </c>
      <c r="C820">
        <v>22810</v>
      </c>
      <c r="D820" t="s">
        <v>339</v>
      </c>
      <c r="E820">
        <v>1</v>
      </c>
      <c r="F820" s="3">
        <v>40513.515972222202</v>
      </c>
      <c r="G820" s="4">
        <v>2.95</v>
      </c>
      <c r="H820">
        <v>17968</v>
      </c>
      <c r="I820" t="s">
        <v>55</v>
      </c>
    </row>
    <row r="821" spans="1:9">
      <c r="A821">
        <v>820</v>
      </c>
      <c r="B821">
        <v>536464</v>
      </c>
      <c r="C821">
        <v>22573</v>
      </c>
      <c r="D821" t="s">
        <v>626</v>
      </c>
      <c r="E821">
        <v>1</v>
      </c>
      <c r="F821" s="3">
        <v>40513.515972222202</v>
      </c>
      <c r="G821" s="4">
        <v>0.85</v>
      </c>
      <c r="H821">
        <v>17968</v>
      </c>
      <c r="I821" t="s">
        <v>55</v>
      </c>
    </row>
    <row r="822" spans="1:9">
      <c r="A822">
        <v>821</v>
      </c>
      <c r="B822">
        <v>536464</v>
      </c>
      <c r="C822">
        <v>22577</v>
      </c>
      <c r="D822" t="s">
        <v>627</v>
      </c>
      <c r="E822">
        <v>1</v>
      </c>
      <c r="F822" s="3">
        <v>40513.515972222202</v>
      </c>
      <c r="G822" s="4">
        <v>0.85</v>
      </c>
      <c r="H822">
        <v>17968</v>
      </c>
      <c r="I822" t="s">
        <v>55</v>
      </c>
    </row>
    <row r="823" spans="1:9">
      <c r="A823">
        <v>822</v>
      </c>
      <c r="B823">
        <v>536464</v>
      </c>
      <c r="C823">
        <v>22603</v>
      </c>
      <c r="D823" t="s">
        <v>628</v>
      </c>
      <c r="E823">
        <v>2</v>
      </c>
      <c r="F823" s="3">
        <v>40513.515972222202</v>
      </c>
      <c r="G823" s="4">
        <v>0.85</v>
      </c>
      <c r="H823">
        <v>17968</v>
      </c>
      <c r="I823" t="s">
        <v>55</v>
      </c>
    </row>
    <row r="824" spans="1:9">
      <c r="A824">
        <v>823</v>
      </c>
      <c r="B824">
        <v>536464</v>
      </c>
      <c r="C824">
        <v>22809</v>
      </c>
      <c r="D824" t="s">
        <v>340</v>
      </c>
      <c r="E824">
        <v>1</v>
      </c>
      <c r="F824" s="3">
        <v>40513.515972222202</v>
      </c>
      <c r="G824" s="4">
        <v>2.95</v>
      </c>
      <c r="H824">
        <v>17968</v>
      </c>
      <c r="I824" t="s">
        <v>55</v>
      </c>
    </row>
    <row r="825" spans="1:9">
      <c r="A825">
        <v>824</v>
      </c>
      <c r="B825">
        <v>536464</v>
      </c>
      <c r="C825">
        <v>20878</v>
      </c>
      <c r="D825" t="s">
        <v>629</v>
      </c>
      <c r="E825">
        <v>1</v>
      </c>
      <c r="F825" s="3">
        <v>40513.515972222202</v>
      </c>
      <c r="G825" s="4">
        <v>1.25</v>
      </c>
      <c r="H825">
        <v>17968</v>
      </c>
      <c r="I825" t="s">
        <v>55</v>
      </c>
    </row>
    <row r="826" spans="1:9">
      <c r="A826">
        <v>825</v>
      </c>
      <c r="B826">
        <v>536464</v>
      </c>
      <c r="C826">
        <v>20866</v>
      </c>
      <c r="D826" t="s">
        <v>630</v>
      </c>
      <c r="E826">
        <v>1</v>
      </c>
      <c r="F826" s="3">
        <v>40513.515972222202</v>
      </c>
      <c r="G826" s="4">
        <v>1.25</v>
      </c>
      <c r="H826">
        <v>17968</v>
      </c>
      <c r="I826" t="s">
        <v>55</v>
      </c>
    </row>
    <row r="827" spans="1:9">
      <c r="A827">
        <v>826</v>
      </c>
      <c r="B827">
        <v>536464</v>
      </c>
      <c r="C827">
        <v>85095</v>
      </c>
      <c r="D827" t="s">
        <v>631</v>
      </c>
      <c r="E827">
        <v>1</v>
      </c>
      <c r="F827" s="3">
        <v>40513.515972222202</v>
      </c>
      <c r="G827" s="4">
        <v>1.95</v>
      </c>
      <c r="H827">
        <v>17968</v>
      </c>
      <c r="I827" t="s">
        <v>55</v>
      </c>
    </row>
    <row r="828" spans="1:9">
      <c r="A828">
        <v>827</v>
      </c>
      <c r="B828">
        <v>536464</v>
      </c>
      <c r="C828">
        <v>22333</v>
      </c>
      <c r="D828" t="s">
        <v>632</v>
      </c>
      <c r="E828">
        <v>1</v>
      </c>
      <c r="F828" s="3">
        <v>40513.515972222202</v>
      </c>
      <c r="G828" s="4">
        <v>1.65</v>
      </c>
      <c r="H828">
        <v>17968</v>
      </c>
      <c r="I828" t="s">
        <v>55</v>
      </c>
    </row>
    <row r="829" spans="1:9">
      <c r="A829">
        <v>828</v>
      </c>
      <c r="B829">
        <v>536464</v>
      </c>
      <c r="C829">
        <v>22557</v>
      </c>
      <c r="D829" t="s">
        <v>268</v>
      </c>
      <c r="E829">
        <v>1</v>
      </c>
      <c r="F829" s="3">
        <v>40513.515972222202</v>
      </c>
      <c r="G829" s="4">
        <v>1.65</v>
      </c>
      <c r="H829">
        <v>17968</v>
      </c>
      <c r="I829" t="s">
        <v>55</v>
      </c>
    </row>
    <row r="830" spans="1:9">
      <c r="A830">
        <v>829</v>
      </c>
      <c r="B830">
        <v>536464</v>
      </c>
      <c r="C830">
        <v>21584</v>
      </c>
      <c r="D830" t="s">
        <v>633</v>
      </c>
      <c r="E830">
        <v>1</v>
      </c>
      <c r="F830" s="3">
        <v>40513.515972222202</v>
      </c>
      <c r="G830" s="4">
        <v>1.65</v>
      </c>
      <c r="H830">
        <v>17968</v>
      </c>
      <c r="I830" t="s">
        <v>55</v>
      </c>
    </row>
    <row r="831" spans="1:9">
      <c r="A831">
        <v>830</v>
      </c>
      <c r="B831">
        <v>536464</v>
      </c>
      <c r="C831">
        <v>22866</v>
      </c>
      <c r="D831" t="s">
        <v>281</v>
      </c>
      <c r="E831">
        <v>1</v>
      </c>
      <c r="F831" s="3">
        <v>40513.515972222202</v>
      </c>
      <c r="G831" s="4">
        <v>2.1</v>
      </c>
      <c r="H831">
        <v>17968</v>
      </c>
      <c r="I831" t="s">
        <v>55</v>
      </c>
    </row>
    <row r="832" spans="1:9">
      <c r="A832">
        <v>831</v>
      </c>
      <c r="B832">
        <v>536464</v>
      </c>
      <c r="C832">
        <v>22731</v>
      </c>
      <c r="D832" t="s">
        <v>634</v>
      </c>
      <c r="E832">
        <v>2</v>
      </c>
      <c r="F832" s="3">
        <v>40513.515972222202</v>
      </c>
      <c r="G832" s="4">
        <v>1.25</v>
      </c>
      <c r="H832">
        <v>17968</v>
      </c>
      <c r="I832" t="s">
        <v>55</v>
      </c>
    </row>
    <row r="833" spans="1:9">
      <c r="A833">
        <v>832</v>
      </c>
      <c r="B833">
        <v>536464</v>
      </c>
      <c r="C833">
        <v>22866</v>
      </c>
      <c r="D833" t="s">
        <v>281</v>
      </c>
      <c r="E833">
        <v>1</v>
      </c>
      <c r="F833" s="3">
        <v>40513.515972222202</v>
      </c>
      <c r="G833" s="4">
        <v>2.1</v>
      </c>
      <c r="H833">
        <v>17968</v>
      </c>
      <c r="I833" t="s">
        <v>55</v>
      </c>
    </row>
    <row r="834" spans="1:9">
      <c r="A834">
        <v>833</v>
      </c>
      <c r="B834">
        <v>536464</v>
      </c>
      <c r="C834">
        <v>22866</v>
      </c>
      <c r="D834" t="s">
        <v>281</v>
      </c>
      <c r="E834">
        <v>3</v>
      </c>
      <c r="F834" s="3">
        <v>40513.515972222202</v>
      </c>
      <c r="G834" s="4">
        <v>2.1</v>
      </c>
      <c r="H834">
        <v>17968</v>
      </c>
      <c r="I834" t="s">
        <v>55</v>
      </c>
    </row>
    <row r="835" spans="1:9">
      <c r="A835">
        <v>834</v>
      </c>
      <c r="B835">
        <v>536464</v>
      </c>
      <c r="C835">
        <v>22558</v>
      </c>
      <c r="D835" t="s">
        <v>285</v>
      </c>
      <c r="E835">
        <v>2</v>
      </c>
      <c r="F835" s="3">
        <v>40513.515972222202</v>
      </c>
      <c r="G835" s="4">
        <v>1.49</v>
      </c>
      <c r="H835">
        <v>17968</v>
      </c>
      <c r="I835" t="s">
        <v>55</v>
      </c>
    </row>
    <row r="836" spans="1:9">
      <c r="A836">
        <v>835</v>
      </c>
      <c r="B836">
        <v>536464</v>
      </c>
      <c r="C836">
        <v>22956</v>
      </c>
      <c r="D836" t="s">
        <v>635</v>
      </c>
      <c r="E836">
        <v>1</v>
      </c>
      <c r="F836" s="3">
        <v>40513.515972222202</v>
      </c>
      <c r="G836" s="4">
        <v>2.1</v>
      </c>
      <c r="H836">
        <v>17968</v>
      </c>
      <c r="I836" t="s">
        <v>55</v>
      </c>
    </row>
    <row r="837" spans="1:9">
      <c r="A837">
        <v>836</v>
      </c>
      <c r="B837">
        <v>536464</v>
      </c>
      <c r="C837">
        <v>22945</v>
      </c>
      <c r="D837" t="s">
        <v>621</v>
      </c>
      <c r="E837">
        <v>6</v>
      </c>
      <c r="F837" s="3">
        <v>40513.515972222202</v>
      </c>
      <c r="G837" s="4">
        <v>0.85</v>
      </c>
      <c r="H837">
        <v>17968</v>
      </c>
      <c r="I837" t="s">
        <v>55</v>
      </c>
    </row>
    <row r="838" spans="1:9">
      <c r="A838">
        <v>837</v>
      </c>
      <c r="B838">
        <v>536464</v>
      </c>
      <c r="C838">
        <v>22582</v>
      </c>
      <c r="D838" t="s">
        <v>636</v>
      </c>
      <c r="E838">
        <v>1</v>
      </c>
      <c r="F838" s="3">
        <v>40513.515972222202</v>
      </c>
      <c r="G838" s="4">
        <v>2.5499999999999998</v>
      </c>
      <c r="H838">
        <v>17968</v>
      </c>
      <c r="I838" t="s">
        <v>55</v>
      </c>
    </row>
    <row r="839" spans="1:9">
      <c r="A839">
        <v>838</v>
      </c>
      <c r="B839">
        <v>536464</v>
      </c>
      <c r="C839">
        <v>21212</v>
      </c>
      <c r="D839" t="s">
        <v>132</v>
      </c>
      <c r="E839">
        <v>1</v>
      </c>
      <c r="F839" s="3">
        <v>40513.515972222202</v>
      </c>
      <c r="G839" s="4">
        <v>0.55000000000000004</v>
      </c>
      <c r="H839">
        <v>17968</v>
      </c>
      <c r="I839" t="s">
        <v>55</v>
      </c>
    </row>
    <row r="840" spans="1:9">
      <c r="A840">
        <v>839</v>
      </c>
      <c r="B840">
        <v>536464</v>
      </c>
      <c r="C840">
        <v>21212</v>
      </c>
      <c r="D840" t="s">
        <v>132</v>
      </c>
      <c r="E840">
        <v>2</v>
      </c>
      <c r="F840" s="3">
        <v>40513.515972222202</v>
      </c>
      <c r="G840" s="4">
        <v>0.55000000000000004</v>
      </c>
      <c r="H840">
        <v>17968</v>
      </c>
      <c r="I840" t="s">
        <v>55</v>
      </c>
    </row>
    <row r="841" spans="1:9">
      <c r="A841">
        <v>840</v>
      </c>
      <c r="B841">
        <v>536464</v>
      </c>
      <c r="C841">
        <v>22585</v>
      </c>
      <c r="D841" t="s">
        <v>555</v>
      </c>
      <c r="E841">
        <v>3</v>
      </c>
      <c r="F841" s="3">
        <v>40513.515972222202</v>
      </c>
      <c r="G841" s="4">
        <v>1.25</v>
      </c>
      <c r="H841">
        <v>17968</v>
      </c>
      <c r="I841" t="s">
        <v>55</v>
      </c>
    </row>
    <row r="842" spans="1:9">
      <c r="A842">
        <v>841</v>
      </c>
      <c r="B842">
        <v>536464</v>
      </c>
      <c r="C842">
        <v>21121</v>
      </c>
      <c r="D842" t="s">
        <v>593</v>
      </c>
      <c r="E842">
        <v>1</v>
      </c>
      <c r="F842" s="3">
        <v>40513.515972222202</v>
      </c>
      <c r="G842" s="4">
        <v>1.25</v>
      </c>
      <c r="H842">
        <v>17968</v>
      </c>
      <c r="I842" t="s">
        <v>55</v>
      </c>
    </row>
    <row r="843" spans="1:9">
      <c r="A843">
        <v>842</v>
      </c>
      <c r="B843">
        <v>536464</v>
      </c>
      <c r="C843">
        <v>21122</v>
      </c>
      <c r="D843" t="s">
        <v>337</v>
      </c>
      <c r="E843">
        <v>1</v>
      </c>
      <c r="F843" s="3">
        <v>40513.515972222202</v>
      </c>
      <c r="G843" s="4">
        <v>1.25</v>
      </c>
      <c r="H843">
        <v>17968</v>
      </c>
      <c r="I843" t="s">
        <v>55</v>
      </c>
    </row>
    <row r="844" spans="1:9">
      <c r="A844">
        <v>843</v>
      </c>
      <c r="B844">
        <v>536464</v>
      </c>
      <c r="C844">
        <v>22759</v>
      </c>
      <c r="D844" t="s">
        <v>475</v>
      </c>
      <c r="E844">
        <v>1</v>
      </c>
      <c r="F844" s="3">
        <v>40513.515972222202</v>
      </c>
      <c r="G844" s="4">
        <v>1.65</v>
      </c>
      <c r="H844">
        <v>17968</v>
      </c>
      <c r="I844" t="s">
        <v>55</v>
      </c>
    </row>
    <row r="845" spans="1:9">
      <c r="A845">
        <v>844</v>
      </c>
      <c r="B845">
        <v>536464</v>
      </c>
      <c r="C845">
        <v>21815</v>
      </c>
      <c r="D845" t="s">
        <v>623</v>
      </c>
      <c r="E845">
        <v>1</v>
      </c>
      <c r="F845" s="3">
        <v>40513.515972222202</v>
      </c>
      <c r="G845" s="4">
        <v>1.45</v>
      </c>
      <c r="H845">
        <v>17968</v>
      </c>
      <c r="I845" t="s">
        <v>55</v>
      </c>
    </row>
    <row r="846" spans="1:9">
      <c r="A846">
        <v>845</v>
      </c>
      <c r="B846">
        <v>536464</v>
      </c>
      <c r="C846" t="s">
        <v>637</v>
      </c>
      <c r="D846" t="s">
        <v>638</v>
      </c>
      <c r="E846">
        <v>3</v>
      </c>
      <c r="F846" s="3">
        <v>40513.515972222202</v>
      </c>
      <c r="G846" s="4">
        <v>0.85</v>
      </c>
      <c r="H846">
        <v>17968</v>
      </c>
      <c r="I846" t="s">
        <v>55</v>
      </c>
    </row>
    <row r="847" spans="1:9">
      <c r="A847">
        <v>846</v>
      </c>
      <c r="B847">
        <v>536464</v>
      </c>
      <c r="C847" t="s">
        <v>639</v>
      </c>
      <c r="D847" t="s">
        <v>640</v>
      </c>
      <c r="E847">
        <v>5</v>
      </c>
      <c r="F847" s="3">
        <v>40513.515972222202</v>
      </c>
      <c r="G847" s="4">
        <v>0.85</v>
      </c>
      <c r="H847">
        <v>17968</v>
      </c>
      <c r="I847" t="s">
        <v>55</v>
      </c>
    </row>
    <row r="848" spans="1:9">
      <c r="A848">
        <v>847</v>
      </c>
      <c r="B848">
        <v>536464</v>
      </c>
      <c r="C848">
        <v>22082</v>
      </c>
      <c r="D848" t="s">
        <v>641</v>
      </c>
      <c r="E848">
        <v>5</v>
      </c>
      <c r="F848" s="3">
        <v>40513.515972222202</v>
      </c>
      <c r="G848" s="4">
        <v>1.65</v>
      </c>
      <c r="H848">
        <v>17968</v>
      </c>
      <c r="I848" t="s">
        <v>55</v>
      </c>
    </row>
    <row r="849" spans="1:9">
      <c r="A849">
        <v>848</v>
      </c>
      <c r="B849">
        <v>536464</v>
      </c>
      <c r="C849">
        <v>22500</v>
      </c>
      <c r="D849" t="s">
        <v>642</v>
      </c>
      <c r="E849">
        <v>2</v>
      </c>
      <c r="F849" s="3">
        <v>40513.515972222202</v>
      </c>
      <c r="G849" s="4">
        <v>4.95</v>
      </c>
      <c r="H849">
        <v>17968</v>
      </c>
      <c r="I849" t="s">
        <v>55</v>
      </c>
    </row>
    <row r="850" spans="1:9">
      <c r="A850">
        <v>849</v>
      </c>
      <c r="B850">
        <v>536464</v>
      </c>
      <c r="C850">
        <v>22742</v>
      </c>
      <c r="D850" t="s">
        <v>643</v>
      </c>
      <c r="E850">
        <v>1</v>
      </c>
      <c r="F850" s="3">
        <v>40513.515972222202</v>
      </c>
      <c r="G850" s="4">
        <v>2.95</v>
      </c>
      <c r="H850">
        <v>17968</v>
      </c>
      <c r="I850" t="s">
        <v>55</v>
      </c>
    </row>
    <row r="851" spans="1:9">
      <c r="A851">
        <v>850</v>
      </c>
      <c r="B851">
        <v>536464</v>
      </c>
      <c r="C851">
        <v>21329</v>
      </c>
      <c r="D851" t="s">
        <v>644</v>
      </c>
      <c r="E851">
        <v>1</v>
      </c>
      <c r="F851" s="3">
        <v>40513.515972222202</v>
      </c>
      <c r="G851" s="4">
        <v>1.65</v>
      </c>
      <c r="H851">
        <v>17968</v>
      </c>
      <c r="I851" t="s">
        <v>55</v>
      </c>
    </row>
    <row r="852" spans="1:9">
      <c r="A852">
        <v>851</v>
      </c>
      <c r="B852">
        <v>536464</v>
      </c>
      <c r="C852">
        <v>21328</v>
      </c>
      <c r="D852" t="s">
        <v>315</v>
      </c>
      <c r="E852">
        <v>1</v>
      </c>
      <c r="F852" s="3">
        <v>40513.515972222202</v>
      </c>
      <c r="G852" s="4">
        <v>1.65</v>
      </c>
      <c r="H852">
        <v>17968</v>
      </c>
      <c r="I852" t="s">
        <v>55</v>
      </c>
    </row>
    <row r="853" spans="1:9">
      <c r="A853">
        <v>852</v>
      </c>
      <c r="B853">
        <v>536464</v>
      </c>
      <c r="C853">
        <v>21327</v>
      </c>
      <c r="D853" t="s">
        <v>645</v>
      </c>
      <c r="E853">
        <v>1</v>
      </c>
      <c r="F853" s="3">
        <v>40513.515972222202</v>
      </c>
      <c r="G853" s="4">
        <v>1.65</v>
      </c>
      <c r="H853">
        <v>17968</v>
      </c>
      <c r="I853" t="s">
        <v>55</v>
      </c>
    </row>
    <row r="854" spans="1:9">
      <c r="A854">
        <v>853</v>
      </c>
      <c r="B854">
        <v>536464</v>
      </c>
      <c r="C854">
        <v>21992</v>
      </c>
      <c r="D854" t="s">
        <v>618</v>
      </c>
      <c r="E854">
        <v>1</v>
      </c>
      <c r="F854" s="3">
        <v>40513.515972222202</v>
      </c>
      <c r="G854" s="4">
        <v>2.95</v>
      </c>
      <c r="H854">
        <v>17968</v>
      </c>
      <c r="I854" t="s">
        <v>55</v>
      </c>
    </row>
    <row r="855" spans="1:9">
      <c r="A855">
        <v>854</v>
      </c>
      <c r="B855">
        <v>536464</v>
      </c>
      <c r="C855">
        <v>21738</v>
      </c>
      <c r="D855" t="s">
        <v>477</v>
      </c>
      <c r="E855">
        <v>1</v>
      </c>
      <c r="F855" s="3">
        <v>40513.515972222202</v>
      </c>
      <c r="G855" s="4">
        <v>2.95</v>
      </c>
      <c r="H855">
        <v>17968</v>
      </c>
      <c r="I855" t="s">
        <v>55</v>
      </c>
    </row>
    <row r="856" spans="1:9">
      <c r="A856">
        <v>855</v>
      </c>
      <c r="B856">
        <v>536464</v>
      </c>
      <c r="C856" t="s">
        <v>646</v>
      </c>
      <c r="D856" t="s">
        <v>647</v>
      </c>
      <c r="E856">
        <v>1</v>
      </c>
      <c r="F856" s="3">
        <v>40513.515972222202</v>
      </c>
      <c r="G856" s="4">
        <v>7.95</v>
      </c>
      <c r="H856">
        <v>17968</v>
      </c>
      <c r="I856" t="s">
        <v>55</v>
      </c>
    </row>
    <row r="857" spans="1:9">
      <c r="A857">
        <v>856</v>
      </c>
      <c r="B857">
        <v>536464</v>
      </c>
      <c r="C857" t="s">
        <v>120</v>
      </c>
      <c r="D857" t="s">
        <v>121</v>
      </c>
      <c r="E857">
        <v>1</v>
      </c>
      <c r="F857" s="3">
        <v>40513.515972222202</v>
      </c>
      <c r="G857" s="4">
        <v>1.95</v>
      </c>
      <c r="H857">
        <v>17968</v>
      </c>
      <c r="I857" t="s">
        <v>55</v>
      </c>
    </row>
    <row r="858" spans="1:9">
      <c r="A858">
        <v>857</v>
      </c>
      <c r="B858">
        <v>536464</v>
      </c>
      <c r="C858">
        <v>22960</v>
      </c>
      <c r="D858" t="s">
        <v>67</v>
      </c>
      <c r="E858">
        <v>1</v>
      </c>
      <c r="F858" s="3">
        <v>40513.515972222202</v>
      </c>
      <c r="G858" s="4">
        <v>4.25</v>
      </c>
      <c r="H858">
        <v>17968</v>
      </c>
      <c r="I858" t="s">
        <v>55</v>
      </c>
    </row>
    <row r="859" spans="1:9">
      <c r="A859">
        <v>858</v>
      </c>
      <c r="B859">
        <v>536464</v>
      </c>
      <c r="C859" t="s">
        <v>639</v>
      </c>
      <c r="D859" t="s">
        <v>640</v>
      </c>
      <c r="E859">
        <v>1</v>
      </c>
      <c r="F859" s="3">
        <v>40513.515972222202</v>
      </c>
      <c r="G859" s="4">
        <v>0.85</v>
      </c>
      <c r="H859">
        <v>17968</v>
      </c>
      <c r="I859" t="s">
        <v>55</v>
      </c>
    </row>
    <row r="860" spans="1:9">
      <c r="A860">
        <v>859</v>
      </c>
      <c r="B860">
        <v>536464</v>
      </c>
      <c r="C860" t="s">
        <v>637</v>
      </c>
      <c r="D860" t="s">
        <v>638</v>
      </c>
      <c r="E860">
        <v>2</v>
      </c>
      <c r="F860" s="3">
        <v>40513.515972222202</v>
      </c>
      <c r="G860" s="4">
        <v>0.85</v>
      </c>
      <c r="H860">
        <v>17968</v>
      </c>
      <c r="I860" t="s">
        <v>55</v>
      </c>
    </row>
    <row r="861" spans="1:9">
      <c r="A861">
        <v>860</v>
      </c>
      <c r="B861">
        <v>536464</v>
      </c>
      <c r="C861">
        <v>22866</v>
      </c>
      <c r="D861" t="s">
        <v>281</v>
      </c>
      <c r="E861">
        <v>1</v>
      </c>
      <c r="F861" s="3">
        <v>40513.515972222202</v>
      </c>
      <c r="G861" s="4">
        <v>2.1</v>
      </c>
      <c r="H861">
        <v>17968</v>
      </c>
      <c r="I861" t="s">
        <v>55</v>
      </c>
    </row>
    <row r="862" spans="1:9">
      <c r="A862">
        <v>861</v>
      </c>
      <c r="B862">
        <v>536464</v>
      </c>
      <c r="C862">
        <v>72818</v>
      </c>
      <c r="D862" t="s">
        <v>648</v>
      </c>
      <c r="E862">
        <v>1</v>
      </c>
      <c r="F862" s="3">
        <v>40513.515972222202</v>
      </c>
      <c r="G862" s="4">
        <v>0.85</v>
      </c>
      <c r="H862">
        <v>17968</v>
      </c>
      <c r="I862" t="s">
        <v>55</v>
      </c>
    </row>
    <row r="863" spans="1:9">
      <c r="A863">
        <v>862</v>
      </c>
      <c r="B863">
        <v>536464</v>
      </c>
      <c r="C863">
        <v>21814</v>
      </c>
      <c r="D863" t="s">
        <v>624</v>
      </c>
      <c r="E863">
        <v>8</v>
      </c>
      <c r="F863" s="3">
        <v>40513.515972222202</v>
      </c>
      <c r="G863" s="4">
        <v>1.45</v>
      </c>
      <c r="H863">
        <v>17968</v>
      </c>
      <c r="I863" t="s">
        <v>55</v>
      </c>
    </row>
    <row r="864" spans="1:9">
      <c r="A864">
        <v>863</v>
      </c>
      <c r="B864">
        <v>536464</v>
      </c>
      <c r="C864">
        <v>22441</v>
      </c>
      <c r="D864" t="s">
        <v>336</v>
      </c>
      <c r="E864">
        <v>1</v>
      </c>
      <c r="F864" s="3">
        <v>40513.515972222202</v>
      </c>
      <c r="G864" s="4">
        <v>2.1</v>
      </c>
      <c r="H864">
        <v>17968</v>
      </c>
      <c r="I864" t="s">
        <v>55</v>
      </c>
    </row>
    <row r="865" spans="1:9">
      <c r="A865">
        <v>864</v>
      </c>
      <c r="B865">
        <v>536464</v>
      </c>
      <c r="C865">
        <v>22312</v>
      </c>
      <c r="D865" t="s">
        <v>649</v>
      </c>
      <c r="E865">
        <v>1</v>
      </c>
      <c r="F865" s="3">
        <v>40513.515972222202</v>
      </c>
      <c r="G865" s="4">
        <v>2.95</v>
      </c>
      <c r="H865">
        <v>17968</v>
      </c>
      <c r="I865" t="s">
        <v>55</v>
      </c>
    </row>
    <row r="866" spans="1:9">
      <c r="A866">
        <v>865</v>
      </c>
      <c r="B866">
        <v>536464</v>
      </c>
      <c r="C866">
        <v>22197</v>
      </c>
      <c r="D866" t="s">
        <v>252</v>
      </c>
      <c r="E866">
        <v>6</v>
      </c>
      <c r="F866" s="3">
        <v>40513.515972222202</v>
      </c>
      <c r="G866" s="4">
        <v>0.85</v>
      </c>
      <c r="H866">
        <v>17968</v>
      </c>
      <c r="I866" t="s">
        <v>55</v>
      </c>
    </row>
    <row r="867" spans="1:9">
      <c r="A867">
        <v>866</v>
      </c>
      <c r="B867">
        <v>536464</v>
      </c>
      <c r="C867">
        <v>22663</v>
      </c>
      <c r="D867" t="s">
        <v>210</v>
      </c>
      <c r="E867">
        <v>1</v>
      </c>
      <c r="F867" s="3">
        <v>40513.515972222202</v>
      </c>
      <c r="G867" s="4">
        <v>1.95</v>
      </c>
      <c r="H867">
        <v>17968</v>
      </c>
      <c r="I867" t="s">
        <v>55</v>
      </c>
    </row>
    <row r="868" spans="1:9">
      <c r="A868">
        <v>867</v>
      </c>
      <c r="B868">
        <v>536466</v>
      </c>
      <c r="C868">
        <v>22960</v>
      </c>
      <c r="D868" t="s">
        <v>67</v>
      </c>
      <c r="E868">
        <v>6</v>
      </c>
      <c r="F868" s="3">
        <v>40513.515972222202</v>
      </c>
      <c r="G868" s="4">
        <v>4.25</v>
      </c>
      <c r="H868">
        <v>14849</v>
      </c>
      <c r="I868" t="s">
        <v>55</v>
      </c>
    </row>
    <row r="869" spans="1:9">
      <c r="A869">
        <v>868</v>
      </c>
      <c r="B869">
        <v>536466</v>
      </c>
      <c r="C869">
        <v>22961</v>
      </c>
      <c r="D869" t="s">
        <v>144</v>
      </c>
      <c r="E869">
        <v>12</v>
      </c>
      <c r="F869" s="3">
        <v>40513.515972222202</v>
      </c>
      <c r="G869" s="4">
        <v>1.45</v>
      </c>
      <c r="H869">
        <v>14849</v>
      </c>
      <c r="I869" t="s">
        <v>55</v>
      </c>
    </row>
    <row r="870" spans="1:9">
      <c r="A870">
        <v>869</v>
      </c>
      <c r="B870">
        <v>536477</v>
      </c>
      <c r="C870">
        <v>21314</v>
      </c>
      <c r="D870" t="s">
        <v>289</v>
      </c>
      <c r="E870">
        <v>48</v>
      </c>
      <c r="F870" s="3">
        <v>40513.518750000003</v>
      </c>
      <c r="G870" s="4">
        <v>1.85</v>
      </c>
      <c r="H870">
        <v>16210</v>
      </c>
      <c r="I870" t="s">
        <v>55</v>
      </c>
    </row>
    <row r="871" spans="1:9">
      <c r="A871">
        <v>870</v>
      </c>
      <c r="B871">
        <v>536477</v>
      </c>
      <c r="C871" t="s">
        <v>61</v>
      </c>
      <c r="D871" t="s">
        <v>62</v>
      </c>
      <c r="E871">
        <v>24</v>
      </c>
      <c r="F871" s="3">
        <v>40513.518750000003</v>
      </c>
      <c r="G871" s="4">
        <v>3.39</v>
      </c>
      <c r="H871">
        <v>16210</v>
      </c>
      <c r="I871" t="s">
        <v>55</v>
      </c>
    </row>
    <row r="872" spans="1:9">
      <c r="A872">
        <v>871</v>
      </c>
      <c r="B872">
        <v>536477</v>
      </c>
      <c r="C872">
        <v>21137</v>
      </c>
      <c r="D872" t="s">
        <v>650</v>
      </c>
      <c r="E872">
        <v>480</v>
      </c>
      <c r="F872" s="3">
        <v>40513.518750000003</v>
      </c>
      <c r="G872" s="4">
        <v>3.39</v>
      </c>
      <c r="H872">
        <v>16210</v>
      </c>
      <c r="I872" t="s">
        <v>55</v>
      </c>
    </row>
    <row r="873" spans="1:9">
      <c r="A873">
        <v>872</v>
      </c>
      <c r="B873">
        <v>536477</v>
      </c>
      <c r="C873">
        <v>22041</v>
      </c>
      <c r="D873" t="s">
        <v>651</v>
      </c>
      <c r="E873">
        <v>48</v>
      </c>
      <c r="F873" s="3">
        <v>40513.518750000003</v>
      </c>
      <c r="G873" s="4">
        <v>2.1</v>
      </c>
      <c r="H873">
        <v>16210</v>
      </c>
      <c r="I873" t="s">
        <v>55</v>
      </c>
    </row>
    <row r="874" spans="1:9">
      <c r="A874">
        <v>873</v>
      </c>
      <c r="B874">
        <v>536477</v>
      </c>
      <c r="C874">
        <v>20979</v>
      </c>
      <c r="D874" t="s">
        <v>652</v>
      </c>
      <c r="E874">
        <v>16</v>
      </c>
      <c r="F874" s="3">
        <v>40513.518750000003</v>
      </c>
      <c r="G874" s="4">
        <v>1.25</v>
      </c>
      <c r="H874">
        <v>16210</v>
      </c>
      <c r="I874" t="s">
        <v>55</v>
      </c>
    </row>
    <row r="875" spans="1:9">
      <c r="A875">
        <v>874</v>
      </c>
      <c r="B875">
        <v>536477</v>
      </c>
      <c r="C875">
        <v>20977</v>
      </c>
      <c r="D875" t="s">
        <v>653</v>
      </c>
      <c r="E875">
        <v>16</v>
      </c>
      <c r="F875" s="3">
        <v>40513.518750000003</v>
      </c>
      <c r="G875" s="4">
        <v>1.25</v>
      </c>
      <c r="H875">
        <v>16210</v>
      </c>
      <c r="I875" t="s">
        <v>55</v>
      </c>
    </row>
    <row r="876" spans="1:9">
      <c r="A876">
        <v>875</v>
      </c>
      <c r="B876">
        <v>536477</v>
      </c>
      <c r="C876">
        <v>22619</v>
      </c>
      <c r="D876" t="s">
        <v>271</v>
      </c>
      <c r="E876">
        <v>4</v>
      </c>
      <c r="F876" s="3">
        <v>40513.518750000003</v>
      </c>
      <c r="G876" s="4">
        <v>3.75</v>
      </c>
      <c r="H876">
        <v>16210</v>
      </c>
      <c r="I876" t="s">
        <v>55</v>
      </c>
    </row>
    <row r="877" spans="1:9">
      <c r="A877">
        <v>876</v>
      </c>
      <c r="B877">
        <v>536477</v>
      </c>
      <c r="C877">
        <v>22571</v>
      </c>
      <c r="D877" t="s">
        <v>654</v>
      </c>
      <c r="E877">
        <v>96</v>
      </c>
      <c r="F877" s="3">
        <v>40513.518750000003</v>
      </c>
      <c r="G877" s="4">
        <v>0.72</v>
      </c>
      <c r="H877">
        <v>16210</v>
      </c>
      <c r="I877" t="s">
        <v>55</v>
      </c>
    </row>
    <row r="878" spans="1:9">
      <c r="A878">
        <v>877</v>
      </c>
      <c r="B878">
        <v>536477</v>
      </c>
      <c r="C878">
        <v>22595</v>
      </c>
      <c r="D878" t="s">
        <v>517</v>
      </c>
      <c r="E878">
        <v>144</v>
      </c>
      <c r="F878" s="3">
        <v>40513.518750000003</v>
      </c>
      <c r="G878" s="4">
        <v>0.72</v>
      </c>
      <c r="H878">
        <v>16210</v>
      </c>
      <c r="I878" t="s">
        <v>55</v>
      </c>
    </row>
    <row r="879" spans="1:9">
      <c r="A879">
        <v>878</v>
      </c>
      <c r="B879">
        <v>536477</v>
      </c>
      <c r="C879">
        <v>22593</v>
      </c>
      <c r="D879" t="s">
        <v>516</v>
      </c>
      <c r="E879">
        <v>144</v>
      </c>
      <c r="F879" s="3">
        <v>40513.518750000003</v>
      </c>
      <c r="G879" s="4">
        <v>0.72</v>
      </c>
      <c r="H879">
        <v>16210</v>
      </c>
      <c r="I879" t="s">
        <v>55</v>
      </c>
    </row>
    <row r="880" spans="1:9">
      <c r="A880">
        <v>879</v>
      </c>
      <c r="B880">
        <v>536477</v>
      </c>
      <c r="C880">
        <v>22633</v>
      </c>
      <c r="D880" t="s">
        <v>65</v>
      </c>
      <c r="E880">
        <v>12</v>
      </c>
      <c r="F880" s="3">
        <v>40513.518750000003</v>
      </c>
      <c r="G880" s="4">
        <v>2.1</v>
      </c>
      <c r="H880">
        <v>16210</v>
      </c>
      <c r="I880" t="s">
        <v>55</v>
      </c>
    </row>
    <row r="881" spans="1:9">
      <c r="A881">
        <v>880</v>
      </c>
      <c r="B881">
        <v>536477</v>
      </c>
      <c r="C881">
        <v>22632</v>
      </c>
      <c r="D881" t="s">
        <v>283</v>
      </c>
      <c r="E881">
        <v>12</v>
      </c>
      <c r="F881" s="3">
        <v>40513.518750000003</v>
      </c>
      <c r="G881" s="4">
        <v>2.1</v>
      </c>
      <c r="H881">
        <v>16210</v>
      </c>
      <c r="I881" t="s">
        <v>55</v>
      </c>
    </row>
    <row r="882" spans="1:9">
      <c r="A882">
        <v>881</v>
      </c>
      <c r="B882">
        <v>536477</v>
      </c>
      <c r="C882">
        <v>22423</v>
      </c>
      <c r="D882" t="s">
        <v>655</v>
      </c>
      <c r="E882">
        <v>16</v>
      </c>
      <c r="F882" s="3">
        <v>40513.518750000003</v>
      </c>
      <c r="G882" s="4">
        <v>10.95</v>
      </c>
      <c r="H882">
        <v>16210</v>
      </c>
      <c r="I882" t="s">
        <v>55</v>
      </c>
    </row>
    <row r="883" spans="1:9">
      <c r="A883">
        <v>882</v>
      </c>
      <c r="B883">
        <v>536477</v>
      </c>
      <c r="C883">
        <v>22411</v>
      </c>
      <c r="D883" t="s">
        <v>147</v>
      </c>
      <c r="E883">
        <v>10</v>
      </c>
      <c r="F883" s="3">
        <v>40513.518750000003</v>
      </c>
      <c r="G883" s="4">
        <v>1.95</v>
      </c>
      <c r="H883">
        <v>16210</v>
      </c>
      <c r="I883" t="s">
        <v>55</v>
      </c>
    </row>
    <row r="884" spans="1:9">
      <c r="A884">
        <v>883</v>
      </c>
      <c r="B884">
        <v>536488</v>
      </c>
      <c r="C884">
        <v>22738</v>
      </c>
      <c r="D884" t="s">
        <v>502</v>
      </c>
      <c r="E884">
        <v>5</v>
      </c>
      <c r="F884" s="3">
        <v>40513.521527777797</v>
      </c>
      <c r="G884" s="4">
        <v>1.65</v>
      </c>
      <c r="H884">
        <v>17897</v>
      </c>
      <c r="I884" t="s">
        <v>55</v>
      </c>
    </row>
    <row r="885" spans="1:9">
      <c r="A885">
        <v>884</v>
      </c>
      <c r="B885">
        <v>536488</v>
      </c>
      <c r="C885">
        <v>21621</v>
      </c>
      <c r="D885" t="s">
        <v>656</v>
      </c>
      <c r="E885">
        <v>1</v>
      </c>
      <c r="F885" s="3">
        <v>40513.521527777797</v>
      </c>
      <c r="G885" s="4">
        <v>8.5</v>
      </c>
      <c r="H885">
        <v>17897</v>
      </c>
      <c r="I885" t="s">
        <v>55</v>
      </c>
    </row>
    <row r="886" spans="1:9">
      <c r="A886">
        <v>885</v>
      </c>
      <c r="B886">
        <v>536488</v>
      </c>
      <c r="C886">
        <v>22960</v>
      </c>
      <c r="D886" t="s">
        <v>67</v>
      </c>
      <c r="E886">
        <v>8</v>
      </c>
      <c r="F886" s="3">
        <v>40513.521527777797</v>
      </c>
      <c r="G886" s="4">
        <v>4.25</v>
      </c>
      <c r="H886">
        <v>17897</v>
      </c>
      <c r="I886" t="s">
        <v>55</v>
      </c>
    </row>
    <row r="887" spans="1:9">
      <c r="A887">
        <v>886</v>
      </c>
      <c r="B887">
        <v>536488</v>
      </c>
      <c r="C887">
        <v>22082</v>
      </c>
      <c r="D887" t="s">
        <v>641</v>
      </c>
      <c r="E887">
        <v>5</v>
      </c>
      <c r="F887" s="3">
        <v>40513.521527777797</v>
      </c>
      <c r="G887" s="4">
        <v>1.65</v>
      </c>
      <c r="H887">
        <v>17897</v>
      </c>
      <c r="I887" t="s">
        <v>55</v>
      </c>
    </row>
    <row r="888" spans="1:9">
      <c r="A888">
        <v>887</v>
      </c>
      <c r="B888">
        <v>536488</v>
      </c>
      <c r="C888" t="s">
        <v>657</v>
      </c>
      <c r="D888" t="s">
        <v>658</v>
      </c>
      <c r="E888">
        <v>1</v>
      </c>
      <c r="F888" s="3">
        <v>40513.521527777797</v>
      </c>
      <c r="G888" s="4">
        <v>3.75</v>
      </c>
      <c r="H888">
        <v>17897</v>
      </c>
      <c r="I888" t="s">
        <v>55</v>
      </c>
    </row>
    <row r="889" spans="1:9">
      <c r="A889">
        <v>888</v>
      </c>
      <c r="B889">
        <v>536488</v>
      </c>
      <c r="C889" t="s">
        <v>659</v>
      </c>
      <c r="D889" t="s">
        <v>660</v>
      </c>
      <c r="E889">
        <v>1</v>
      </c>
      <c r="F889" s="3">
        <v>40513.521527777797</v>
      </c>
      <c r="G889" s="4">
        <v>2.95</v>
      </c>
      <c r="H889">
        <v>17897</v>
      </c>
      <c r="I889" t="s">
        <v>55</v>
      </c>
    </row>
    <row r="890" spans="1:9">
      <c r="A890">
        <v>889</v>
      </c>
      <c r="B890">
        <v>536488</v>
      </c>
      <c r="C890">
        <v>21592</v>
      </c>
      <c r="D890" t="s">
        <v>350</v>
      </c>
      <c r="E890">
        <v>1</v>
      </c>
      <c r="F890" s="3">
        <v>40513.521527777797</v>
      </c>
      <c r="G890" s="4">
        <v>1.25</v>
      </c>
      <c r="H890">
        <v>17897</v>
      </c>
      <c r="I890" t="s">
        <v>55</v>
      </c>
    </row>
    <row r="891" spans="1:9">
      <c r="A891">
        <v>890</v>
      </c>
      <c r="B891">
        <v>536488</v>
      </c>
      <c r="C891">
        <v>20878</v>
      </c>
      <c r="D891" t="s">
        <v>629</v>
      </c>
      <c r="E891">
        <v>2</v>
      </c>
      <c r="F891" s="3">
        <v>40513.521527777797</v>
      </c>
      <c r="G891" s="4">
        <v>1.25</v>
      </c>
      <c r="H891">
        <v>17897</v>
      </c>
      <c r="I891" t="s">
        <v>55</v>
      </c>
    </row>
    <row r="892" spans="1:9">
      <c r="A892">
        <v>891</v>
      </c>
      <c r="B892">
        <v>536488</v>
      </c>
      <c r="C892">
        <v>84347</v>
      </c>
      <c r="D892" t="s">
        <v>421</v>
      </c>
      <c r="E892">
        <v>1</v>
      </c>
      <c r="F892" s="3">
        <v>40513.521527777797</v>
      </c>
      <c r="G892" s="4">
        <v>2.5499999999999998</v>
      </c>
      <c r="H892">
        <v>17897</v>
      </c>
      <c r="I892" t="s">
        <v>55</v>
      </c>
    </row>
    <row r="893" spans="1:9">
      <c r="A893">
        <v>892</v>
      </c>
      <c r="B893">
        <v>536488</v>
      </c>
      <c r="C893">
        <v>84347</v>
      </c>
      <c r="D893" t="s">
        <v>421</v>
      </c>
      <c r="E893">
        <v>1</v>
      </c>
      <c r="F893" s="3">
        <v>40513.521527777797</v>
      </c>
      <c r="G893" s="4">
        <v>2.5499999999999998</v>
      </c>
      <c r="H893">
        <v>17897</v>
      </c>
      <c r="I893" t="s">
        <v>55</v>
      </c>
    </row>
    <row r="894" spans="1:9">
      <c r="A894">
        <v>893</v>
      </c>
      <c r="B894">
        <v>536488</v>
      </c>
      <c r="C894">
        <v>21577</v>
      </c>
      <c r="D894" t="s">
        <v>661</v>
      </c>
      <c r="E894">
        <v>1</v>
      </c>
      <c r="F894" s="3">
        <v>40513.521527777797</v>
      </c>
      <c r="G894" s="4">
        <v>2.25</v>
      </c>
      <c r="H894">
        <v>17897</v>
      </c>
      <c r="I894" t="s">
        <v>55</v>
      </c>
    </row>
    <row r="895" spans="1:9">
      <c r="A895">
        <v>894</v>
      </c>
      <c r="B895">
        <v>536488</v>
      </c>
      <c r="C895">
        <v>22909</v>
      </c>
      <c r="D895" t="s">
        <v>503</v>
      </c>
      <c r="E895">
        <v>1</v>
      </c>
      <c r="F895" s="3">
        <v>40513.521527777797</v>
      </c>
      <c r="G895" s="4">
        <v>0.85</v>
      </c>
      <c r="H895">
        <v>17897</v>
      </c>
      <c r="I895" t="s">
        <v>55</v>
      </c>
    </row>
    <row r="896" spans="1:9">
      <c r="A896">
        <v>895</v>
      </c>
      <c r="B896">
        <v>536488</v>
      </c>
      <c r="C896">
        <v>22087</v>
      </c>
      <c r="D896" t="s">
        <v>662</v>
      </c>
      <c r="E896">
        <v>1</v>
      </c>
      <c r="F896" s="3">
        <v>40513.521527777797</v>
      </c>
      <c r="G896" s="4">
        <v>2.95</v>
      </c>
      <c r="H896">
        <v>17897</v>
      </c>
      <c r="I896" t="s">
        <v>55</v>
      </c>
    </row>
    <row r="897" spans="1:9">
      <c r="A897">
        <v>896</v>
      </c>
      <c r="B897">
        <v>536488</v>
      </c>
      <c r="C897">
        <v>22651</v>
      </c>
      <c r="D897" t="s">
        <v>663</v>
      </c>
      <c r="E897">
        <v>2</v>
      </c>
      <c r="F897" s="3">
        <v>40513.521527777797</v>
      </c>
      <c r="G897" s="4">
        <v>0.85</v>
      </c>
      <c r="H897">
        <v>17897</v>
      </c>
      <c r="I897" t="s">
        <v>55</v>
      </c>
    </row>
    <row r="898" spans="1:9">
      <c r="A898">
        <v>897</v>
      </c>
      <c r="B898">
        <v>536488</v>
      </c>
      <c r="C898">
        <v>22713</v>
      </c>
      <c r="D898" t="s">
        <v>664</v>
      </c>
      <c r="E898">
        <v>12</v>
      </c>
      <c r="F898" s="3">
        <v>40513.521527777797</v>
      </c>
      <c r="G898" s="4">
        <v>0.42</v>
      </c>
      <c r="H898">
        <v>17897</v>
      </c>
      <c r="I898" t="s">
        <v>55</v>
      </c>
    </row>
    <row r="899" spans="1:9">
      <c r="A899">
        <v>898</v>
      </c>
      <c r="B899">
        <v>536488</v>
      </c>
      <c r="C899">
        <v>22910</v>
      </c>
      <c r="D899" t="s">
        <v>250</v>
      </c>
      <c r="E899">
        <v>1</v>
      </c>
      <c r="F899" s="3">
        <v>40513.521527777797</v>
      </c>
      <c r="G899" s="4">
        <v>2.95</v>
      </c>
      <c r="H899">
        <v>17897</v>
      </c>
      <c r="I899" t="s">
        <v>55</v>
      </c>
    </row>
    <row r="900" spans="1:9">
      <c r="A900">
        <v>899</v>
      </c>
      <c r="B900">
        <v>536488</v>
      </c>
      <c r="C900">
        <v>21370</v>
      </c>
      <c r="D900" t="s">
        <v>665</v>
      </c>
      <c r="E900">
        <v>2</v>
      </c>
      <c r="F900" s="3">
        <v>40513.521527777797</v>
      </c>
      <c r="G900" s="4">
        <v>6.35</v>
      </c>
      <c r="H900">
        <v>17897</v>
      </c>
      <c r="I900" t="s">
        <v>55</v>
      </c>
    </row>
    <row r="901" spans="1:9">
      <c r="A901">
        <v>900</v>
      </c>
      <c r="B901">
        <v>536488</v>
      </c>
      <c r="C901">
        <v>21367</v>
      </c>
      <c r="D901" t="s">
        <v>666</v>
      </c>
      <c r="E901">
        <v>1</v>
      </c>
      <c r="F901" s="3">
        <v>40513.521527777797</v>
      </c>
      <c r="G901" s="4">
        <v>2.5499999999999998</v>
      </c>
      <c r="H901">
        <v>17897</v>
      </c>
      <c r="I901" t="s">
        <v>55</v>
      </c>
    </row>
    <row r="902" spans="1:9">
      <c r="A902">
        <v>901</v>
      </c>
      <c r="B902">
        <v>536488</v>
      </c>
      <c r="C902">
        <v>22376</v>
      </c>
      <c r="D902" t="s">
        <v>667</v>
      </c>
      <c r="E902">
        <v>1</v>
      </c>
      <c r="F902" s="3">
        <v>40513.521527777797</v>
      </c>
      <c r="G902" s="4">
        <v>4.25</v>
      </c>
      <c r="H902">
        <v>17897</v>
      </c>
      <c r="I902" t="s">
        <v>55</v>
      </c>
    </row>
    <row r="903" spans="1:9">
      <c r="A903">
        <v>902</v>
      </c>
      <c r="B903">
        <v>536488</v>
      </c>
      <c r="C903">
        <v>22961</v>
      </c>
      <c r="D903" t="s">
        <v>144</v>
      </c>
      <c r="E903">
        <v>1</v>
      </c>
      <c r="F903" s="3">
        <v>40513.521527777797</v>
      </c>
      <c r="G903" s="4">
        <v>1.45</v>
      </c>
      <c r="H903">
        <v>17897</v>
      </c>
      <c r="I903" t="s">
        <v>55</v>
      </c>
    </row>
    <row r="904" spans="1:9">
      <c r="A904">
        <v>903</v>
      </c>
      <c r="B904">
        <v>536488</v>
      </c>
      <c r="C904">
        <v>21895</v>
      </c>
      <c r="D904" t="s">
        <v>668</v>
      </c>
      <c r="E904">
        <v>1</v>
      </c>
      <c r="F904" s="3">
        <v>40513.521527777797</v>
      </c>
      <c r="G904" s="4">
        <v>4.25</v>
      </c>
      <c r="H904">
        <v>17897</v>
      </c>
      <c r="I904" t="s">
        <v>55</v>
      </c>
    </row>
    <row r="905" spans="1:9">
      <c r="A905">
        <v>904</v>
      </c>
      <c r="B905">
        <v>536488</v>
      </c>
      <c r="C905">
        <v>22468</v>
      </c>
      <c r="D905" t="s">
        <v>297</v>
      </c>
      <c r="E905">
        <v>1</v>
      </c>
      <c r="F905" s="3">
        <v>40513.521527777797</v>
      </c>
      <c r="G905" s="4">
        <v>6.75</v>
      </c>
      <c r="H905">
        <v>17897</v>
      </c>
      <c r="I905" t="s">
        <v>55</v>
      </c>
    </row>
    <row r="906" spans="1:9">
      <c r="A906">
        <v>905</v>
      </c>
      <c r="B906">
        <v>536488</v>
      </c>
      <c r="C906">
        <v>21034</v>
      </c>
      <c r="D906" t="s">
        <v>487</v>
      </c>
      <c r="E906">
        <v>1</v>
      </c>
      <c r="F906" s="3">
        <v>40513.521527777797</v>
      </c>
      <c r="G906" s="4">
        <v>0.95</v>
      </c>
      <c r="H906">
        <v>17897</v>
      </c>
      <c r="I906" t="s">
        <v>55</v>
      </c>
    </row>
    <row r="907" spans="1:9">
      <c r="A907">
        <v>906</v>
      </c>
      <c r="B907">
        <v>536488</v>
      </c>
      <c r="C907">
        <v>22372</v>
      </c>
      <c r="D907" t="s">
        <v>669</v>
      </c>
      <c r="E907">
        <v>1</v>
      </c>
      <c r="F907" s="3">
        <v>40513.521527777797</v>
      </c>
      <c r="G907" s="4">
        <v>4.25</v>
      </c>
      <c r="H907">
        <v>17897</v>
      </c>
      <c r="I907" t="s">
        <v>55</v>
      </c>
    </row>
    <row r="908" spans="1:9">
      <c r="A908">
        <v>907</v>
      </c>
      <c r="B908">
        <v>536488</v>
      </c>
      <c r="C908">
        <v>22867</v>
      </c>
      <c r="D908" t="s">
        <v>292</v>
      </c>
      <c r="E908">
        <v>1</v>
      </c>
      <c r="F908" s="3">
        <v>40513.521527777797</v>
      </c>
      <c r="G908" s="4">
        <v>2.1</v>
      </c>
      <c r="H908">
        <v>17897</v>
      </c>
      <c r="I908" t="s">
        <v>55</v>
      </c>
    </row>
    <row r="909" spans="1:9">
      <c r="A909">
        <v>908</v>
      </c>
      <c r="B909">
        <v>536488</v>
      </c>
      <c r="C909">
        <v>22144</v>
      </c>
      <c r="D909" t="s">
        <v>482</v>
      </c>
      <c r="E909">
        <v>1</v>
      </c>
      <c r="F909" s="3">
        <v>40513.521527777797</v>
      </c>
      <c r="G909" s="4">
        <v>2.1</v>
      </c>
      <c r="H909">
        <v>17897</v>
      </c>
      <c r="I909" t="s">
        <v>55</v>
      </c>
    </row>
    <row r="910" spans="1:9">
      <c r="A910">
        <v>909</v>
      </c>
      <c r="B910">
        <v>536488</v>
      </c>
      <c r="C910">
        <v>21190</v>
      </c>
      <c r="D910" t="s">
        <v>670</v>
      </c>
      <c r="E910">
        <v>1</v>
      </c>
      <c r="F910" s="3">
        <v>40513.521527777797</v>
      </c>
      <c r="G910" s="4">
        <v>1.65</v>
      </c>
      <c r="H910">
        <v>17897</v>
      </c>
      <c r="I910" t="s">
        <v>55</v>
      </c>
    </row>
    <row r="911" spans="1:9">
      <c r="A911">
        <v>910</v>
      </c>
      <c r="B911">
        <v>536488</v>
      </c>
      <c r="C911">
        <v>21894</v>
      </c>
      <c r="D911" t="s">
        <v>671</v>
      </c>
      <c r="E911">
        <v>3</v>
      </c>
      <c r="F911" s="3">
        <v>40513.521527777797</v>
      </c>
      <c r="G911" s="4">
        <v>1.25</v>
      </c>
      <c r="H911">
        <v>17897</v>
      </c>
      <c r="I911" t="s">
        <v>55</v>
      </c>
    </row>
    <row r="912" spans="1:9">
      <c r="A912">
        <v>911</v>
      </c>
      <c r="B912">
        <v>536488</v>
      </c>
      <c r="C912">
        <v>70007</v>
      </c>
      <c r="D912" t="s">
        <v>672</v>
      </c>
      <c r="E912">
        <v>3</v>
      </c>
      <c r="F912" s="3">
        <v>40513.521527777797</v>
      </c>
      <c r="G912" s="4">
        <v>1.65</v>
      </c>
      <c r="H912">
        <v>17897</v>
      </c>
      <c r="I912" t="s">
        <v>55</v>
      </c>
    </row>
    <row r="913" spans="1:9">
      <c r="A913">
        <v>912</v>
      </c>
      <c r="B913">
        <v>536488</v>
      </c>
      <c r="C913">
        <v>22940</v>
      </c>
      <c r="D913" t="s">
        <v>474</v>
      </c>
      <c r="E913">
        <v>1</v>
      </c>
      <c r="F913" s="3">
        <v>40513.521527777797</v>
      </c>
      <c r="G913" s="4">
        <v>4.25</v>
      </c>
      <c r="H913">
        <v>17897</v>
      </c>
      <c r="I913" t="s">
        <v>55</v>
      </c>
    </row>
    <row r="914" spans="1:9">
      <c r="A914">
        <v>913</v>
      </c>
      <c r="B914">
        <v>536488</v>
      </c>
      <c r="C914">
        <v>70007</v>
      </c>
      <c r="D914" t="s">
        <v>672</v>
      </c>
      <c r="E914">
        <v>1</v>
      </c>
      <c r="F914" s="3">
        <v>40513.521527777797</v>
      </c>
      <c r="G914" s="4">
        <v>1.65</v>
      </c>
      <c r="H914">
        <v>17897</v>
      </c>
      <c r="I914" t="s">
        <v>55</v>
      </c>
    </row>
    <row r="915" spans="1:9">
      <c r="A915">
        <v>914</v>
      </c>
      <c r="B915">
        <v>536488</v>
      </c>
      <c r="C915">
        <v>84347</v>
      </c>
      <c r="D915" t="s">
        <v>421</v>
      </c>
      <c r="E915">
        <v>3</v>
      </c>
      <c r="F915" s="3">
        <v>40513.521527777797</v>
      </c>
      <c r="G915" s="4">
        <v>2.5499999999999998</v>
      </c>
      <c r="H915">
        <v>17897</v>
      </c>
      <c r="I915" t="s">
        <v>55</v>
      </c>
    </row>
    <row r="916" spans="1:9">
      <c r="A916">
        <v>915</v>
      </c>
      <c r="B916">
        <v>536488</v>
      </c>
      <c r="C916">
        <v>22150</v>
      </c>
      <c r="D916" t="s">
        <v>270</v>
      </c>
      <c r="E916">
        <v>1</v>
      </c>
      <c r="F916" s="3">
        <v>40513.521527777797</v>
      </c>
      <c r="G916" s="4">
        <v>1.95</v>
      </c>
      <c r="H916">
        <v>17897</v>
      </c>
      <c r="I916" t="s">
        <v>55</v>
      </c>
    </row>
    <row r="917" spans="1:9">
      <c r="A917">
        <v>916</v>
      </c>
      <c r="B917">
        <v>536488</v>
      </c>
      <c r="C917">
        <v>22149</v>
      </c>
      <c r="D917" t="s">
        <v>513</v>
      </c>
      <c r="E917">
        <v>2</v>
      </c>
      <c r="F917" s="3">
        <v>40513.521527777797</v>
      </c>
      <c r="G917" s="4">
        <v>2.1</v>
      </c>
      <c r="H917">
        <v>17897</v>
      </c>
      <c r="I917" t="s">
        <v>55</v>
      </c>
    </row>
    <row r="918" spans="1:9">
      <c r="A918">
        <v>917</v>
      </c>
      <c r="B918">
        <v>536488</v>
      </c>
      <c r="C918">
        <v>22144</v>
      </c>
      <c r="D918" t="s">
        <v>482</v>
      </c>
      <c r="E918">
        <v>2</v>
      </c>
      <c r="F918" s="3">
        <v>40513.521527777797</v>
      </c>
      <c r="G918" s="4">
        <v>2.1</v>
      </c>
      <c r="H918">
        <v>17897</v>
      </c>
      <c r="I918" t="s">
        <v>55</v>
      </c>
    </row>
    <row r="919" spans="1:9">
      <c r="A919">
        <v>918</v>
      </c>
      <c r="B919">
        <v>536500</v>
      </c>
      <c r="C919">
        <v>21622</v>
      </c>
      <c r="D919" t="s">
        <v>233</v>
      </c>
      <c r="E919">
        <v>10</v>
      </c>
      <c r="F919" s="3">
        <v>40513.524305555598</v>
      </c>
      <c r="G919" s="4">
        <v>4.95</v>
      </c>
      <c r="H919">
        <v>17377</v>
      </c>
      <c r="I919" t="s">
        <v>55</v>
      </c>
    </row>
    <row r="920" spans="1:9">
      <c r="A920">
        <v>919</v>
      </c>
      <c r="B920">
        <v>536500</v>
      </c>
      <c r="C920" t="s">
        <v>673</v>
      </c>
      <c r="D920" t="s">
        <v>674</v>
      </c>
      <c r="E920">
        <v>10</v>
      </c>
      <c r="F920" s="3">
        <v>40513.524305555598</v>
      </c>
      <c r="G920" s="4">
        <v>1.55</v>
      </c>
      <c r="H920">
        <v>17377</v>
      </c>
      <c r="I920" t="s">
        <v>55</v>
      </c>
    </row>
    <row r="921" spans="1:9">
      <c r="A921">
        <v>920</v>
      </c>
      <c r="B921">
        <v>536500</v>
      </c>
      <c r="C921">
        <v>22630</v>
      </c>
      <c r="D921" t="s">
        <v>468</v>
      </c>
      <c r="E921">
        <v>2</v>
      </c>
      <c r="F921" s="3">
        <v>40513.524305555598</v>
      </c>
      <c r="G921" s="4">
        <v>1.95</v>
      </c>
      <c r="H921">
        <v>17377</v>
      </c>
      <c r="I921" t="s">
        <v>55</v>
      </c>
    </row>
    <row r="922" spans="1:9">
      <c r="A922">
        <v>921</v>
      </c>
      <c r="B922">
        <v>536500</v>
      </c>
      <c r="C922">
        <v>22616</v>
      </c>
      <c r="D922" t="s">
        <v>520</v>
      </c>
      <c r="E922">
        <v>12</v>
      </c>
      <c r="F922" s="3">
        <v>40513.524305555598</v>
      </c>
      <c r="G922" s="4">
        <v>0.28999999999999998</v>
      </c>
      <c r="H922">
        <v>17377</v>
      </c>
      <c r="I922" t="s">
        <v>55</v>
      </c>
    </row>
    <row r="923" spans="1:9">
      <c r="A923">
        <v>922</v>
      </c>
      <c r="B923">
        <v>536500</v>
      </c>
      <c r="C923">
        <v>22712</v>
      </c>
      <c r="D923" t="s">
        <v>675</v>
      </c>
      <c r="E923">
        <v>12</v>
      </c>
      <c r="F923" s="3">
        <v>40513.524305555598</v>
      </c>
      <c r="G923" s="4">
        <v>0.42</v>
      </c>
      <c r="H923">
        <v>17377</v>
      </c>
      <c r="I923" t="s">
        <v>55</v>
      </c>
    </row>
    <row r="924" spans="1:9">
      <c r="A924">
        <v>923</v>
      </c>
      <c r="B924">
        <v>536500</v>
      </c>
      <c r="C924">
        <v>22983</v>
      </c>
      <c r="D924" t="s">
        <v>676</v>
      </c>
      <c r="E924">
        <v>12</v>
      </c>
      <c r="F924" s="3">
        <v>40513.524305555598</v>
      </c>
      <c r="G924" s="4">
        <v>0.42</v>
      </c>
      <c r="H924">
        <v>17377</v>
      </c>
      <c r="I924" t="s">
        <v>55</v>
      </c>
    </row>
    <row r="925" spans="1:9">
      <c r="A925">
        <v>924</v>
      </c>
      <c r="B925">
        <v>536500</v>
      </c>
      <c r="C925">
        <v>22024</v>
      </c>
      <c r="D925" t="s">
        <v>677</v>
      </c>
      <c r="E925">
        <v>12</v>
      </c>
      <c r="F925" s="3">
        <v>40513.524305555598</v>
      </c>
      <c r="G925" s="4">
        <v>0.42</v>
      </c>
      <c r="H925">
        <v>17377</v>
      </c>
      <c r="I925" t="s">
        <v>55</v>
      </c>
    </row>
    <row r="926" spans="1:9">
      <c r="A926">
        <v>925</v>
      </c>
      <c r="B926">
        <v>536500</v>
      </c>
      <c r="C926">
        <v>22113</v>
      </c>
      <c r="D926" t="s">
        <v>550</v>
      </c>
      <c r="E926">
        <v>3</v>
      </c>
      <c r="F926" s="3">
        <v>40513.524305555598</v>
      </c>
      <c r="G926" s="4">
        <v>3.75</v>
      </c>
      <c r="H926">
        <v>17377</v>
      </c>
      <c r="I926" t="s">
        <v>55</v>
      </c>
    </row>
    <row r="927" spans="1:9">
      <c r="A927">
        <v>926</v>
      </c>
      <c r="B927">
        <v>536500</v>
      </c>
      <c r="C927" t="s">
        <v>61</v>
      </c>
      <c r="D927" t="s">
        <v>62</v>
      </c>
      <c r="E927">
        <v>2</v>
      </c>
      <c r="F927" s="3">
        <v>40513.524305555598</v>
      </c>
      <c r="G927" s="4">
        <v>3.75</v>
      </c>
      <c r="H927">
        <v>17377</v>
      </c>
      <c r="I927" t="s">
        <v>55</v>
      </c>
    </row>
    <row r="928" spans="1:9">
      <c r="A928">
        <v>927</v>
      </c>
      <c r="B928">
        <v>536500</v>
      </c>
      <c r="C928">
        <v>21488</v>
      </c>
      <c r="D928" t="s">
        <v>678</v>
      </c>
      <c r="E928">
        <v>2</v>
      </c>
      <c r="F928" s="3">
        <v>40513.524305555598</v>
      </c>
      <c r="G928" s="4">
        <v>3.95</v>
      </c>
      <c r="H928">
        <v>17377</v>
      </c>
      <c r="I928" t="s">
        <v>55</v>
      </c>
    </row>
    <row r="929" spans="1:9">
      <c r="A929">
        <v>928</v>
      </c>
      <c r="B929">
        <v>536500</v>
      </c>
      <c r="C929">
        <v>22900</v>
      </c>
      <c r="D929" t="s">
        <v>98</v>
      </c>
      <c r="E929">
        <v>7</v>
      </c>
      <c r="F929" s="3">
        <v>40513.524305555598</v>
      </c>
      <c r="G929" s="4">
        <v>2.95</v>
      </c>
      <c r="H929">
        <v>17377</v>
      </c>
      <c r="I929" t="s">
        <v>55</v>
      </c>
    </row>
    <row r="930" spans="1:9">
      <c r="A930">
        <v>929</v>
      </c>
      <c r="B930">
        <v>536500</v>
      </c>
      <c r="C930">
        <v>22895</v>
      </c>
      <c r="D930" t="s">
        <v>679</v>
      </c>
      <c r="E930">
        <v>3</v>
      </c>
      <c r="F930" s="3">
        <v>40513.524305555598</v>
      </c>
      <c r="G930" s="4">
        <v>2.95</v>
      </c>
      <c r="H930">
        <v>17377</v>
      </c>
      <c r="I930" t="s">
        <v>55</v>
      </c>
    </row>
    <row r="931" spans="1:9">
      <c r="A931">
        <v>930</v>
      </c>
      <c r="B931">
        <v>536500</v>
      </c>
      <c r="C931">
        <v>21035</v>
      </c>
      <c r="D931" t="s">
        <v>91</v>
      </c>
      <c r="E931">
        <v>3</v>
      </c>
      <c r="F931" s="3">
        <v>40513.524305555598</v>
      </c>
      <c r="G931" s="4">
        <v>2.95</v>
      </c>
      <c r="H931">
        <v>17377</v>
      </c>
      <c r="I931" t="s">
        <v>55</v>
      </c>
    </row>
    <row r="932" spans="1:9">
      <c r="A932">
        <v>931</v>
      </c>
      <c r="B932">
        <v>536500</v>
      </c>
      <c r="C932">
        <v>21755</v>
      </c>
      <c r="D932" t="s">
        <v>80</v>
      </c>
      <c r="E932">
        <v>6</v>
      </c>
      <c r="F932" s="3">
        <v>40513.524305555598</v>
      </c>
      <c r="G932" s="4">
        <v>5.95</v>
      </c>
      <c r="H932">
        <v>17377</v>
      </c>
      <c r="I932" t="s">
        <v>55</v>
      </c>
    </row>
    <row r="933" spans="1:9">
      <c r="A933">
        <v>932</v>
      </c>
      <c r="B933">
        <v>536500</v>
      </c>
      <c r="C933">
        <v>21754</v>
      </c>
      <c r="D933" t="s">
        <v>79</v>
      </c>
      <c r="E933">
        <v>6</v>
      </c>
      <c r="F933" s="3">
        <v>40513.524305555598</v>
      </c>
      <c r="G933" s="4">
        <v>5.95</v>
      </c>
      <c r="H933">
        <v>17377</v>
      </c>
      <c r="I933" t="s">
        <v>55</v>
      </c>
    </row>
    <row r="934" spans="1:9">
      <c r="A934">
        <v>933</v>
      </c>
      <c r="B934">
        <v>536502</v>
      </c>
      <c r="C934">
        <v>84879</v>
      </c>
      <c r="D934" t="s">
        <v>71</v>
      </c>
      <c r="E934">
        <v>16</v>
      </c>
      <c r="F934" s="3">
        <v>40513.525000000001</v>
      </c>
      <c r="G934" s="4">
        <v>1.69</v>
      </c>
      <c r="H934">
        <v>16552</v>
      </c>
      <c r="I934" t="s">
        <v>55</v>
      </c>
    </row>
    <row r="935" spans="1:9">
      <c r="A935">
        <v>934</v>
      </c>
      <c r="B935">
        <v>536502</v>
      </c>
      <c r="C935">
        <v>22784</v>
      </c>
      <c r="D935" t="s">
        <v>680</v>
      </c>
      <c r="E935">
        <v>3</v>
      </c>
      <c r="F935" s="3">
        <v>40513.525000000001</v>
      </c>
      <c r="G935" s="4">
        <v>4.95</v>
      </c>
      <c r="H935">
        <v>16552</v>
      </c>
      <c r="I935" t="s">
        <v>55</v>
      </c>
    </row>
    <row r="936" spans="1:9">
      <c r="A936">
        <v>935</v>
      </c>
      <c r="B936">
        <v>536502</v>
      </c>
      <c r="C936">
        <v>21441</v>
      </c>
      <c r="D936" t="s">
        <v>681</v>
      </c>
      <c r="E936">
        <v>12</v>
      </c>
      <c r="F936" s="3">
        <v>40513.525000000001</v>
      </c>
      <c r="G936" s="4">
        <v>0.85</v>
      </c>
      <c r="H936">
        <v>16552</v>
      </c>
      <c r="I936" t="s">
        <v>55</v>
      </c>
    </row>
    <row r="937" spans="1:9">
      <c r="A937">
        <v>936</v>
      </c>
      <c r="B937">
        <v>536502</v>
      </c>
      <c r="C937" t="s">
        <v>53</v>
      </c>
      <c r="D937" t="s">
        <v>54</v>
      </c>
      <c r="E937">
        <v>6</v>
      </c>
      <c r="F937" s="3">
        <v>40513.525000000001</v>
      </c>
      <c r="G937" s="4">
        <v>2.95</v>
      </c>
      <c r="H937">
        <v>16552</v>
      </c>
      <c r="I937" t="s">
        <v>55</v>
      </c>
    </row>
    <row r="938" spans="1:9">
      <c r="A938">
        <v>937</v>
      </c>
      <c r="B938">
        <v>536502</v>
      </c>
      <c r="C938">
        <v>22423</v>
      </c>
      <c r="D938" t="s">
        <v>655</v>
      </c>
      <c r="E938">
        <v>2</v>
      </c>
      <c r="F938" s="3">
        <v>40513.525000000001</v>
      </c>
      <c r="G938" s="4">
        <v>12.75</v>
      </c>
      <c r="H938">
        <v>16552</v>
      </c>
      <c r="I938" t="s">
        <v>55</v>
      </c>
    </row>
    <row r="939" spans="1:9">
      <c r="A939">
        <v>938</v>
      </c>
      <c r="B939" t="s">
        <v>682</v>
      </c>
      <c r="C939">
        <v>22960</v>
      </c>
      <c r="D939" t="s">
        <v>67</v>
      </c>
      <c r="E939">
        <v>-6</v>
      </c>
      <c r="F939" s="3">
        <v>40513.526388888902</v>
      </c>
      <c r="G939" s="4">
        <v>4.25</v>
      </c>
      <c r="H939">
        <v>17897</v>
      </c>
      <c r="I939" t="s">
        <v>55</v>
      </c>
    </row>
    <row r="940" spans="1:9">
      <c r="A940">
        <v>939</v>
      </c>
      <c r="B940">
        <v>536508</v>
      </c>
      <c r="C940">
        <v>84947</v>
      </c>
      <c r="D940" t="s">
        <v>683</v>
      </c>
      <c r="E940">
        <v>72</v>
      </c>
      <c r="F940" s="3">
        <v>40513.526388888902</v>
      </c>
      <c r="G940" s="4">
        <v>1.06</v>
      </c>
      <c r="H940">
        <v>17181</v>
      </c>
      <c r="I940" t="s">
        <v>55</v>
      </c>
    </row>
    <row r="941" spans="1:9">
      <c r="A941">
        <v>940</v>
      </c>
      <c r="B941">
        <v>536508</v>
      </c>
      <c r="C941">
        <v>21326</v>
      </c>
      <c r="D941" t="s">
        <v>455</v>
      </c>
      <c r="E941">
        <v>144</v>
      </c>
      <c r="F941" s="3">
        <v>40513.526388888902</v>
      </c>
      <c r="G941" s="4">
        <v>0.55000000000000004</v>
      </c>
      <c r="H941">
        <v>17181</v>
      </c>
      <c r="I941" t="s">
        <v>55</v>
      </c>
    </row>
    <row r="942" spans="1:9">
      <c r="A942">
        <v>941</v>
      </c>
      <c r="B942">
        <v>536514</v>
      </c>
      <c r="C942">
        <v>22865</v>
      </c>
      <c r="D942" t="s">
        <v>282</v>
      </c>
      <c r="E942">
        <v>36</v>
      </c>
      <c r="F942" s="3">
        <v>40513.527777777803</v>
      </c>
      <c r="G942" s="4">
        <v>2.1</v>
      </c>
      <c r="H942">
        <v>17951</v>
      </c>
      <c r="I942" t="s">
        <v>55</v>
      </c>
    </row>
    <row r="943" spans="1:9">
      <c r="A943">
        <v>942</v>
      </c>
      <c r="B943">
        <v>536514</v>
      </c>
      <c r="C943">
        <v>22485</v>
      </c>
      <c r="D943" t="s">
        <v>684</v>
      </c>
      <c r="E943">
        <v>4</v>
      </c>
      <c r="F943" s="3">
        <v>40513.527777777803</v>
      </c>
      <c r="G943" s="4">
        <v>12.75</v>
      </c>
      <c r="H943">
        <v>17951</v>
      </c>
      <c r="I943" t="s">
        <v>55</v>
      </c>
    </row>
    <row r="944" spans="1:9">
      <c r="A944">
        <v>943</v>
      </c>
      <c r="B944">
        <v>536514</v>
      </c>
      <c r="C944">
        <v>22807</v>
      </c>
      <c r="D944" t="s">
        <v>542</v>
      </c>
      <c r="E944">
        <v>6</v>
      </c>
      <c r="F944" s="3">
        <v>40513.527777777803</v>
      </c>
      <c r="G944" s="4">
        <v>2.95</v>
      </c>
      <c r="H944">
        <v>17951</v>
      </c>
      <c r="I944" t="s">
        <v>55</v>
      </c>
    </row>
    <row r="945" spans="1:9">
      <c r="A945">
        <v>944</v>
      </c>
      <c r="B945">
        <v>536514</v>
      </c>
      <c r="C945">
        <v>22633</v>
      </c>
      <c r="D945" t="s">
        <v>65</v>
      </c>
      <c r="E945">
        <v>36</v>
      </c>
      <c r="F945" s="3">
        <v>40513.527777777803</v>
      </c>
      <c r="G945" s="4">
        <v>2.1</v>
      </c>
      <c r="H945">
        <v>17951</v>
      </c>
      <c r="I945" t="s">
        <v>55</v>
      </c>
    </row>
    <row r="946" spans="1:9">
      <c r="A946">
        <v>945</v>
      </c>
      <c r="B946">
        <v>536514</v>
      </c>
      <c r="C946">
        <v>22866</v>
      </c>
      <c r="D946" t="s">
        <v>281</v>
      </c>
      <c r="E946">
        <v>36</v>
      </c>
      <c r="F946" s="3">
        <v>40513.527777777803</v>
      </c>
      <c r="G946" s="4">
        <v>2.1</v>
      </c>
      <c r="H946">
        <v>17951</v>
      </c>
      <c r="I946" t="s">
        <v>55</v>
      </c>
    </row>
    <row r="947" spans="1:9">
      <c r="A947">
        <v>946</v>
      </c>
      <c r="B947">
        <v>536520</v>
      </c>
      <c r="C947">
        <v>21794</v>
      </c>
      <c r="D947" t="s">
        <v>685</v>
      </c>
      <c r="E947">
        <v>1</v>
      </c>
      <c r="F947" s="3">
        <v>40513.529861111099</v>
      </c>
      <c r="G947" s="4">
        <v>6.75</v>
      </c>
      <c r="H947">
        <v>14729</v>
      </c>
      <c r="I947" t="s">
        <v>55</v>
      </c>
    </row>
    <row r="948" spans="1:9">
      <c r="A948">
        <v>947</v>
      </c>
      <c r="B948">
        <v>536520</v>
      </c>
      <c r="C948">
        <v>20707</v>
      </c>
      <c r="D948" t="s">
        <v>686</v>
      </c>
      <c r="E948">
        <v>1</v>
      </c>
      <c r="F948" s="3">
        <v>40513.529861111099</v>
      </c>
      <c r="G948" s="4">
        <v>1.25</v>
      </c>
      <c r="H948">
        <v>14729</v>
      </c>
      <c r="I948" t="s">
        <v>55</v>
      </c>
    </row>
    <row r="949" spans="1:9">
      <c r="A949">
        <v>948</v>
      </c>
      <c r="B949">
        <v>536520</v>
      </c>
      <c r="C949">
        <v>21175</v>
      </c>
      <c r="D949" t="s">
        <v>158</v>
      </c>
      <c r="E949">
        <v>1</v>
      </c>
      <c r="F949" s="3">
        <v>40513.529861111099</v>
      </c>
      <c r="G949" s="4">
        <v>2.1</v>
      </c>
      <c r="H949">
        <v>14729</v>
      </c>
      <c r="I949" t="s">
        <v>55</v>
      </c>
    </row>
    <row r="950" spans="1:9">
      <c r="A950">
        <v>949</v>
      </c>
      <c r="B950">
        <v>536520</v>
      </c>
      <c r="C950">
        <v>22926</v>
      </c>
      <c r="D950" t="s">
        <v>190</v>
      </c>
      <c r="E950">
        <v>1</v>
      </c>
      <c r="F950" s="3">
        <v>40513.529861111099</v>
      </c>
      <c r="G950" s="4">
        <v>5.95</v>
      </c>
      <c r="H950">
        <v>14729</v>
      </c>
      <c r="I950" t="s">
        <v>55</v>
      </c>
    </row>
    <row r="951" spans="1:9">
      <c r="A951">
        <v>950</v>
      </c>
      <c r="B951">
        <v>536520</v>
      </c>
      <c r="C951">
        <v>22588</v>
      </c>
      <c r="D951" t="s">
        <v>687</v>
      </c>
      <c r="E951">
        <v>2</v>
      </c>
      <c r="F951" s="3">
        <v>40513.529861111099</v>
      </c>
      <c r="G951" s="4">
        <v>2.5499999999999998</v>
      </c>
      <c r="H951">
        <v>14729</v>
      </c>
      <c r="I951" t="s">
        <v>55</v>
      </c>
    </row>
    <row r="952" spans="1:9">
      <c r="A952">
        <v>951</v>
      </c>
      <c r="B952">
        <v>536520</v>
      </c>
      <c r="C952">
        <v>21292</v>
      </c>
      <c r="D952" t="s">
        <v>688</v>
      </c>
      <c r="E952">
        <v>16</v>
      </c>
      <c r="F952" s="3">
        <v>40513.529861111099</v>
      </c>
      <c r="G952" s="4">
        <v>0.85</v>
      </c>
      <c r="H952">
        <v>14729</v>
      </c>
      <c r="I952" t="s">
        <v>55</v>
      </c>
    </row>
    <row r="953" spans="1:9">
      <c r="A953">
        <v>952</v>
      </c>
      <c r="B953">
        <v>536520</v>
      </c>
      <c r="C953">
        <v>21890</v>
      </c>
      <c r="D953" t="s">
        <v>546</v>
      </c>
      <c r="E953">
        <v>1</v>
      </c>
      <c r="F953" s="3">
        <v>40513.529861111099</v>
      </c>
      <c r="G953" s="4">
        <v>2.95</v>
      </c>
      <c r="H953">
        <v>14729</v>
      </c>
      <c r="I953" t="s">
        <v>55</v>
      </c>
    </row>
    <row r="954" spans="1:9">
      <c r="A954">
        <v>953</v>
      </c>
      <c r="B954">
        <v>536520</v>
      </c>
      <c r="C954">
        <v>22632</v>
      </c>
      <c r="D954" t="s">
        <v>283</v>
      </c>
      <c r="E954">
        <v>4</v>
      </c>
      <c r="F954" s="3">
        <v>40513.529861111099</v>
      </c>
      <c r="G954" s="4">
        <v>2.1</v>
      </c>
      <c r="H954">
        <v>14729</v>
      </c>
      <c r="I954" t="s">
        <v>55</v>
      </c>
    </row>
    <row r="955" spans="1:9">
      <c r="A955">
        <v>954</v>
      </c>
      <c r="B955">
        <v>536520</v>
      </c>
      <c r="C955">
        <v>22633</v>
      </c>
      <c r="D955" t="s">
        <v>65</v>
      </c>
      <c r="E955">
        <v>3</v>
      </c>
      <c r="F955" s="3">
        <v>40513.529861111099</v>
      </c>
      <c r="G955" s="4">
        <v>2.1</v>
      </c>
      <c r="H955">
        <v>14729</v>
      </c>
      <c r="I955" t="s">
        <v>55</v>
      </c>
    </row>
    <row r="956" spans="1:9">
      <c r="A956">
        <v>955</v>
      </c>
      <c r="B956">
        <v>536520</v>
      </c>
      <c r="C956">
        <v>22670</v>
      </c>
      <c r="D956" t="s">
        <v>586</v>
      </c>
      <c r="E956">
        <v>1</v>
      </c>
      <c r="F956" s="3">
        <v>40513.529861111099</v>
      </c>
      <c r="G956" s="4">
        <v>1.25</v>
      </c>
      <c r="H956">
        <v>14729</v>
      </c>
      <c r="I956" t="s">
        <v>55</v>
      </c>
    </row>
    <row r="957" spans="1:9">
      <c r="A957">
        <v>956</v>
      </c>
      <c r="B957">
        <v>536520</v>
      </c>
      <c r="C957">
        <v>21867</v>
      </c>
      <c r="D957" t="s">
        <v>453</v>
      </c>
      <c r="E957">
        <v>1</v>
      </c>
      <c r="F957" s="3">
        <v>40513.529861111099</v>
      </c>
      <c r="G957" s="4">
        <v>1.25</v>
      </c>
      <c r="H957">
        <v>14729</v>
      </c>
      <c r="I957" t="s">
        <v>55</v>
      </c>
    </row>
    <row r="958" spans="1:9">
      <c r="A958">
        <v>957</v>
      </c>
      <c r="B958">
        <v>536520</v>
      </c>
      <c r="C958">
        <v>22760</v>
      </c>
      <c r="D958" t="s">
        <v>689</v>
      </c>
      <c r="E958">
        <v>1</v>
      </c>
      <c r="F958" s="3">
        <v>40513.529861111099</v>
      </c>
      <c r="G958" s="4">
        <v>12.75</v>
      </c>
      <c r="H958">
        <v>14729</v>
      </c>
      <c r="I958" t="s">
        <v>55</v>
      </c>
    </row>
    <row r="959" spans="1:9">
      <c r="A959">
        <v>958</v>
      </c>
      <c r="B959">
        <v>536520</v>
      </c>
      <c r="C959">
        <v>22107</v>
      </c>
      <c r="D959" t="s">
        <v>690</v>
      </c>
      <c r="E959">
        <v>2</v>
      </c>
      <c r="F959" s="3">
        <v>40513.529861111099</v>
      </c>
      <c r="G959" s="4">
        <v>3.75</v>
      </c>
      <c r="H959">
        <v>14729</v>
      </c>
      <c r="I959" t="s">
        <v>55</v>
      </c>
    </row>
    <row r="960" spans="1:9">
      <c r="A960">
        <v>959</v>
      </c>
      <c r="B960">
        <v>536520</v>
      </c>
      <c r="C960">
        <v>22470</v>
      </c>
      <c r="D960" t="s">
        <v>203</v>
      </c>
      <c r="E960">
        <v>1</v>
      </c>
      <c r="F960" s="3">
        <v>40513.529861111099</v>
      </c>
      <c r="G960" s="4">
        <v>2.95</v>
      </c>
      <c r="H960">
        <v>14729</v>
      </c>
      <c r="I960" t="s">
        <v>55</v>
      </c>
    </row>
    <row r="961" spans="1:9">
      <c r="A961">
        <v>960</v>
      </c>
      <c r="B961">
        <v>536520</v>
      </c>
      <c r="C961">
        <v>21486</v>
      </c>
      <c r="D961" t="s">
        <v>691</v>
      </c>
      <c r="E961">
        <v>1</v>
      </c>
      <c r="F961" s="3">
        <v>40513.529861111099</v>
      </c>
      <c r="G961" s="4">
        <v>3.75</v>
      </c>
      <c r="H961">
        <v>14729</v>
      </c>
      <c r="I961" t="s">
        <v>55</v>
      </c>
    </row>
    <row r="962" spans="1:9">
      <c r="A962">
        <v>961</v>
      </c>
      <c r="B962">
        <v>536520</v>
      </c>
      <c r="C962">
        <v>22151</v>
      </c>
      <c r="D962" t="s">
        <v>692</v>
      </c>
      <c r="E962">
        <v>14</v>
      </c>
      <c r="F962" s="3">
        <v>40513.529861111099</v>
      </c>
      <c r="G962" s="4">
        <v>0.42</v>
      </c>
      <c r="H962">
        <v>14729</v>
      </c>
      <c r="I962" t="s">
        <v>55</v>
      </c>
    </row>
    <row r="963" spans="1:9">
      <c r="A963">
        <v>962</v>
      </c>
      <c r="B963">
        <v>536520</v>
      </c>
      <c r="C963">
        <v>22643</v>
      </c>
      <c r="D963" t="s">
        <v>693</v>
      </c>
      <c r="E963">
        <v>4</v>
      </c>
      <c r="F963" s="3">
        <v>40513.529861111099</v>
      </c>
      <c r="G963" s="4">
        <v>2.5499999999999998</v>
      </c>
      <c r="H963">
        <v>14729</v>
      </c>
      <c r="I963" t="s">
        <v>55</v>
      </c>
    </row>
    <row r="964" spans="1:9">
      <c r="A964">
        <v>963</v>
      </c>
      <c r="B964">
        <v>536520</v>
      </c>
      <c r="C964">
        <v>22642</v>
      </c>
      <c r="D964" t="s">
        <v>694</v>
      </c>
      <c r="E964">
        <v>4</v>
      </c>
      <c r="F964" s="3">
        <v>40513.529861111099</v>
      </c>
      <c r="G964" s="4">
        <v>2.5499999999999998</v>
      </c>
      <c r="H964">
        <v>14729</v>
      </c>
      <c r="I964" t="s">
        <v>55</v>
      </c>
    </row>
    <row r="965" spans="1:9">
      <c r="A965">
        <v>964</v>
      </c>
      <c r="B965">
        <v>536520</v>
      </c>
      <c r="C965">
        <v>22604</v>
      </c>
      <c r="D965" t="s">
        <v>695</v>
      </c>
      <c r="E965">
        <v>3</v>
      </c>
      <c r="F965" s="3">
        <v>40513.529861111099</v>
      </c>
      <c r="G965" s="4">
        <v>2.5499999999999998</v>
      </c>
      <c r="H965">
        <v>14729</v>
      </c>
      <c r="I965" t="s">
        <v>55</v>
      </c>
    </row>
    <row r="966" spans="1:9">
      <c r="A966">
        <v>965</v>
      </c>
      <c r="B966">
        <v>536520</v>
      </c>
      <c r="C966">
        <v>22099</v>
      </c>
      <c r="D966" t="s">
        <v>696</v>
      </c>
      <c r="E966">
        <v>2</v>
      </c>
      <c r="F966" s="3">
        <v>40513.529861111099</v>
      </c>
      <c r="G966" s="4">
        <v>1.25</v>
      </c>
      <c r="H966">
        <v>14729</v>
      </c>
      <c r="I966" t="s">
        <v>55</v>
      </c>
    </row>
    <row r="967" spans="1:9">
      <c r="A967">
        <v>966</v>
      </c>
      <c r="B967">
        <v>536520</v>
      </c>
      <c r="C967">
        <v>22553</v>
      </c>
      <c r="D967" t="s">
        <v>269</v>
      </c>
      <c r="E967">
        <v>1</v>
      </c>
      <c r="F967" s="3">
        <v>40513.529861111099</v>
      </c>
      <c r="G967" s="4">
        <v>1.65</v>
      </c>
      <c r="H967">
        <v>14729</v>
      </c>
      <c r="I967" t="s">
        <v>55</v>
      </c>
    </row>
    <row r="968" spans="1:9">
      <c r="A968">
        <v>967</v>
      </c>
      <c r="B968">
        <v>536520</v>
      </c>
      <c r="C968">
        <v>22551</v>
      </c>
      <c r="D968" t="s">
        <v>533</v>
      </c>
      <c r="E968">
        <v>1</v>
      </c>
      <c r="F968" s="3">
        <v>40513.529861111099</v>
      </c>
      <c r="G968" s="4">
        <v>1.65</v>
      </c>
      <c r="H968">
        <v>14729</v>
      </c>
      <c r="I968" t="s">
        <v>55</v>
      </c>
    </row>
    <row r="969" spans="1:9">
      <c r="A969">
        <v>968</v>
      </c>
      <c r="B969">
        <v>536520</v>
      </c>
      <c r="C969">
        <v>22653</v>
      </c>
      <c r="D969" t="s">
        <v>697</v>
      </c>
      <c r="E969">
        <v>1</v>
      </c>
      <c r="F969" s="3">
        <v>40513.529861111099</v>
      </c>
      <c r="G969" s="4">
        <v>1.95</v>
      </c>
      <c r="H969">
        <v>14729</v>
      </c>
      <c r="I969" t="s">
        <v>55</v>
      </c>
    </row>
    <row r="970" spans="1:9">
      <c r="A970">
        <v>969</v>
      </c>
      <c r="B970">
        <v>536520</v>
      </c>
      <c r="C970">
        <v>22557</v>
      </c>
      <c r="D970" t="s">
        <v>268</v>
      </c>
      <c r="E970">
        <v>2</v>
      </c>
      <c r="F970" s="3">
        <v>40513.529861111099</v>
      </c>
      <c r="G970" s="4">
        <v>1.65</v>
      </c>
      <c r="H970">
        <v>14729</v>
      </c>
      <c r="I970" t="s">
        <v>55</v>
      </c>
    </row>
    <row r="971" spans="1:9">
      <c r="A971">
        <v>970</v>
      </c>
      <c r="B971">
        <v>536520</v>
      </c>
      <c r="C971">
        <v>22906</v>
      </c>
      <c r="D971" t="s">
        <v>698</v>
      </c>
      <c r="E971">
        <v>6</v>
      </c>
      <c r="F971" s="3">
        <v>40513.529861111099</v>
      </c>
      <c r="G971" s="4">
        <v>1.65</v>
      </c>
      <c r="H971">
        <v>14729</v>
      </c>
      <c r="I971" t="s">
        <v>55</v>
      </c>
    </row>
    <row r="972" spans="1:9">
      <c r="A972">
        <v>971</v>
      </c>
      <c r="B972">
        <v>536520</v>
      </c>
      <c r="C972">
        <v>22754</v>
      </c>
      <c r="D972" t="s">
        <v>699</v>
      </c>
      <c r="E972">
        <v>1</v>
      </c>
      <c r="F972" s="3">
        <v>40513.529861111099</v>
      </c>
      <c r="G972" s="4">
        <v>0.85</v>
      </c>
      <c r="H972">
        <v>14729</v>
      </c>
      <c r="I972" t="s">
        <v>55</v>
      </c>
    </row>
    <row r="973" spans="1:9">
      <c r="A973">
        <v>972</v>
      </c>
      <c r="B973">
        <v>536520</v>
      </c>
      <c r="C973">
        <v>22938</v>
      </c>
      <c r="D973" t="s">
        <v>544</v>
      </c>
      <c r="E973">
        <v>5</v>
      </c>
      <c r="F973" s="3">
        <v>40513.529861111099</v>
      </c>
      <c r="G973" s="4">
        <v>1.95</v>
      </c>
      <c r="H973">
        <v>14729</v>
      </c>
      <c r="I973" t="s">
        <v>55</v>
      </c>
    </row>
    <row r="974" spans="1:9">
      <c r="A974">
        <v>973</v>
      </c>
      <c r="B974">
        <v>536520</v>
      </c>
      <c r="C974">
        <v>22812</v>
      </c>
      <c r="D974" t="s">
        <v>420</v>
      </c>
      <c r="E974">
        <v>3</v>
      </c>
      <c r="F974" s="3">
        <v>40513.529861111099</v>
      </c>
      <c r="G974" s="4">
        <v>1.95</v>
      </c>
      <c r="H974">
        <v>14729</v>
      </c>
      <c r="I974" t="s">
        <v>55</v>
      </c>
    </row>
    <row r="975" spans="1:9">
      <c r="A975">
        <v>974</v>
      </c>
      <c r="B975">
        <v>536520</v>
      </c>
      <c r="C975">
        <v>22919</v>
      </c>
      <c r="D975" t="s">
        <v>700</v>
      </c>
      <c r="E975">
        <v>2</v>
      </c>
      <c r="F975" s="3">
        <v>40513.529861111099</v>
      </c>
      <c r="G975" s="4">
        <v>0.65</v>
      </c>
      <c r="H975">
        <v>14729</v>
      </c>
      <c r="I975" t="s">
        <v>55</v>
      </c>
    </row>
    <row r="976" spans="1:9">
      <c r="A976">
        <v>975</v>
      </c>
      <c r="B976">
        <v>536520</v>
      </c>
      <c r="C976">
        <v>22917</v>
      </c>
      <c r="D976" t="s">
        <v>701</v>
      </c>
      <c r="E976">
        <v>1</v>
      </c>
      <c r="F976" s="3">
        <v>40513.529861111099</v>
      </c>
      <c r="G976" s="4">
        <v>0.65</v>
      </c>
      <c r="H976">
        <v>14729</v>
      </c>
      <c r="I976" t="s">
        <v>55</v>
      </c>
    </row>
    <row r="977" spans="1:9">
      <c r="A977">
        <v>976</v>
      </c>
      <c r="B977">
        <v>536520</v>
      </c>
      <c r="C977">
        <v>22920</v>
      </c>
      <c r="D977" t="s">
        <v>702</v>
      </c>
      <c r="E977">
        <v>3</v>
      </c>
      <c r="F977" s="3">
        <v>40513.529861111099</v>
      </c>
      <c r="G977" s="4">
        <v>0.65</v>
      </c>
      <c r="H977">
        <v>14729</v>
      </c>
      <c r="I977" t="s">
        <v>55</v>
      </c>
    </row>
    <row r="978" spans="1:9">
      <c r="A978">
        <v>977</v>
      </c>
      <c r="B978">
        <v>536520</v>
      </c>
      <c r="C978">
        <v>22921</v>
      </c>
      <c r="D978" t="s">
        <v>703</v>
      </c>
      <c r="E978">
        <v>2</v>
      </c>
      <c r="F978" s="3">
        <v>40513.529861111099</v>
      </c>
      <c r="G978" s="4">
        <v>0.65</v>
      </c>
      <c r="H978">
        <v>14729</v>
      </c>
      <c r="I978" t="s">
        <v>55</v>
      </c>
    </row>
    <row r="979" spans="1:9">
      <c r="A979">
        <v>978</v>
      </c>
      <c r="B979">
        <v>536520</v>
      </c>
      <c r="C979">
        <v>22918</v>
      </c>
      <c r="D979" t="s">
        <v>704</v>
      </c>
      <c r="E979">
        <v>2</v>
      </c>
      <c r="F979" s="3">
        <v>40513.529861111099</v>
      </c>
      <c r="G979" s="4">
        <v>0.65</v>
      </c>
      <c r="H979">
        <v>14729</v>
      </c>
      <c r="I979" t="s">
        <v>55</v>
      </c>
    </row>
    <row r="980" spans="1:9">
      <c r="A980">
        <v>979</v>
      </c>
      <c r="B980">
        <v>536520</v>
      </c>
      <c r="C980">
        <v>22916</v>
      </c>
      <c r="D980" t="s">
        <v>705</v>
      </c>
      <c r="E980">
        <v>1</v>
      </c>
      <c r="F980" s="3">
        <v>40513.529861111099</v>
      </c>
      <c r="G980" s="4">
        <v>0.65</v>
      </c>
      <c r="H980">
        <v>14729</v>
      </c>
      <c r="I980" t="s">
        <v>55</v>
      </c>
    </row>
    <row r="981" spans="1:9">
      <c r="A981">
        <v>980</v>
      </c>
      <c r="B981">
        <v>536520</v>
      </c>
      <c r="C981" t="s">
        <v>53</v>
      </c>
      <c r="D981" t="s">
        <v>54</v>
      </c>
      <c r="E981">
        <v>3</v>
      </c>
      <c r="F981" s="3">
        <v>40513.529861111099</v>
      </c>
      <c r="G981" s="4">
        <v>2.95</v>
      </c>
      <c r="H981">
        <v>14729</v>
      </c>
      <c r="I981" t="s">
        <v>55</v>
      </c>
    </row>
    <row r="982" spans="1:9">
      <c r="A982">
        <v>981</v>
      </c>
      <c r="B982">
        <v>536520</v>
      </c>
      <c r="C982">
        <v>22575</v>
      </c>
      <c r="D982" t="s">
        <v>706</v>
      </c>
      <c r="E982">
        <v>1</v>
      </c>
      <c r="F982" s="3">
        <v>40513.529861111099</v>
      </c>
      <c r="G982" s="4">
        <v>1.95</v>
      </c>
      <c r="H982">
        <v>14729</v>
      </c>
      <c r="I982" t="s">
        <v>55</v>
      </c>
    </row>
    <row r="983" spans="1:9">
      <c r="A983">
        <v>982</v>
      </c>
      <c r="B983">
        <v>536520</v>
      </c>
      <c r="C983">
        <v>21804</v>
      </c>
      <c r="D983" t="s">
        <v>707</v>
      </c>
      <c r="E983">
        <v>3</v>
      </c>
      <c r="F983" s="3">
        <v>40513.529861111099</v>
      </c>
      <c r="G983" s="4">
        <v>3.75</v>
      </c>
      <c r="H983">
        <v>14729</v>
      </c>
      <c r="I983" t="s">
        <v>55</v>
      </c>
    </row>
    <row r="984" spans="1:9">
      <c r="A984">
        <v>983</v>
      </c>
      <c r="B984">
        <v>536520</v>
      </c>
      <c r="C984">
        <v>21584</v>
      </c>
      <c r="D984" t="s">
        <v>633</v>
      </c>
      <c r="E984">
        <v>12</v>
      </c>
      <c r="F984" s="3">
        <v>40513.529861111099</v>
      </c>
      <c r="G984" s="4">
        <v>1.65</v>
      </c>
      <c r="H984">
        <v>14729</v>
      </c>
      <c r="I984" t="s">
        <v>55</v>
      </c>
    </row>
    <row r="985" spans="1:9">
      <c r="A985">
        <v>984</v>
      </c>
      <c r="B985">
        <v>536520</v>
      </c>
      <c r="C985">
        <v>21588</v>
      </c>
      <c r="D985" t="s">
        <v>708</v>
      </c>
      <c r="E985">
        <v>3</v>
      </c>
      <c r="F985" s="3">
        <v>40513.529861111099</v>
      </c>
      <c r="G985" s="4">
        <v>2.5499999999999998</v>
      </c>
      <c r="H985">
        <v>14729</v>
      </c>
      <c r="I985" t="s">
        <v>55</v>
      </c>
    </row>
    <row r="986" spans="1:9">
      <c r="A986">
        <v>985</v>
      </c>
      <c r="B986">
        <v>536520</v>
      </c>
      <c r="C986">
        <v>22152</v>
      </c>
      <c r="D986" t="s">
        <v>584</v>
      </c>
      <c r="E986">
        <v>12</v>
      </c>
      <c r="F986" s="3">
        <v>40513.529861111099</v>
      </c>
      <c r="G986" s="4">
        <v>0.42</v>
      </c>
      <c r="H986">
        <v>14729</v>
      </c>
      <c r="I986" t="s">
        <v>55</v>
      </c>
    </row>
    <row r="987" spans="1:9">
      <c r="A987">
        <v>986</v>
      </c>
      <c r="B987">
        <v>536520</v>
      </c>
      <c r="C987">
        <v>22441</v>
      </c>
      <c r="D987" t="s">
        <v>336</v>
      </c>
      <c r="E987">
        <v>1</v>
      </c>
      <c r="F987" s="3">
        <v>40513.529861111099</v>
      </c>
      <c r="G987" s="4">
        <v>2.1</v>
      </c>
      <c r="H987">
        <v>14729</v>
      </c>
      <c r="I987" t="s">
        <v>55</v>
      </c>
    </row>
    <row r="988" spans="1:9">
      <c r="A988">
        <v>987</v>
      </c>
      <c r="B988">
        <v>536520</v>
      </c>
      <c r="C988">
        <v>22955</v>
      </c>
      <c r="D988" t="s">
        <v>709</v>
      </c>
      <c r="E988">
        <v>2</v>
      </c>
      <c r="F988" s="3">
        <v>40513.529861111099</v>
      </c>
      <c r="G988" s="4">
        <v>2.1</v>
      </c>
      <c r="H988">
        <v>14729</v>
      </c>
      <c r="I988" t="s">
        <v>55</v>
      </c>
    </row>
    <row r="989" spans="1:9">
      <c r="A989">
        <v>988</v>
      </c>
      <c r="B989">
        <v>536520</v>
      </c>
      <c r="C989">
        <v>22956</v>
      </c>
      <c r="D989" t="s">
        <v>635</v>
      </c>
      <c r="E989">
        <v>2</v>
      </c>
      <c r="F989" s="3">
        <v>40513.529861111099</v>
      </c>
      <c r="G989" s="4">
        <v>2.1</v>
      </c>
      <c r="H989">
        <v>14729</v>
      </c>
      <c r="I989" t="s">
        <v>55</v>
      </c>
    </row>
    <row r="990" spans="1:9">
      <c r="A990">
        <v>989</v>
      </c>
      <c r="B990">
        <v>536520</v>
      </c>
      <c r="C990">
        <v>22582</v>
      </c>
      <c r="D990" t="s">
        <v>636</v>
      </c>
      <c r="E990">
        <v>2</v>
      </c>
      <c r="F990" s="3">
        <v>40513.529861111099</v>
      </c>
      <c r="G990" s="4">
        <v>2.5499999999999998</v>
      </c>
      <c r="H990">
        <v>14729</v>
      </c>
      <c r="I990" t="s">
        <v>55</v>
      </c>
    </row>
    <row r="991" spans="1:9">
      <c r="A991">
        <v>990</v>
      </c>
      <c r="B991">
        <v>536520</v>
      </c>
      <c r="C991">
        <v>22583</v>
      </c>
      <c r="D991" t="s">
        <v>710</v>
      </c>
      <c r="E991">
        <v>3</v>
      </c>
      <c r="F991" s="3">
        <v>40513.529861111099</v>
      </c>
      <c r="G991" s="4">
        <v>2.5499999999999998</v>
      </c>
      <c r="H991">
        <v>14729</v>
      </c>
      <c r="I991" t="s">
        <v>55</v>
      </c>
    </row>
    <row r="992" spans="1:9">
      <c r="A992">
        <v>991</v>
      </c>
      <c r="B992">
        <v>536520</v>
      </c>
      <c r="C992">
        <v>22241</v>
      </c>
      <c r="D992" t="s">
        <v>711</v>
      </c>
      <c r="E992">
        <v>2</v>
      </c>
      <c r="F992" s="3">
        <v>40513.529861111099</v>
      </c>
      <c r="G992" s="4">
        <v>1.25</v>
      </c>
      <c r="H992">
        <v>14729</v>
      </c>
      <c r="I992" t="s">
        <v>55</v>
      </c>
    </row>
    <row r="993" spans="1:9">
      <c r="A993">
        <v>992</v>
      </c>
      <c r="B993">
        <v>536520</v>
      </c>
      <c r="C993">
        <v>22904</v>
      </c>
      <c r="D993" t="s">
        <v>712</v>
      </c>
      <c r="E993">
        <v>3</v>
      </c>
      <c r="F993" s="3">
        <v>40513.529861111099</v>
      </c>
      <c r="G993" s="4">
        <v>2.95</v>
      </c>
      <c r="H993">
        <v>14729</v>
      </c>
      <c r="I993" t="s">
        <v>55</v>
      </c>
    </row>
    <row r="994" spans="1:9">
      <c r="A994">
        <v>993</v>
      </c>
      <c r="B994">
        <v>536520</v>
      </c>
      <c r="C994">
        <v>22905</v>
      </c>
      <c r="D994" t="s">
        <v>713</v>
      </c>
      <c r="E994">
        <v>2</v>
      </c>
      <c r="F994" s="3">
        <v>40513.529861111099</v>
      </c>
      <c r="G994" s="4">
        <v>2.95</v>
      </c>
      <c r="H994">
        <v>14729</v>
      </c>
      <c r="I994" t="s">
        <v>55</v>
      </c>
    </row>
    <row r="995" spans="1:9">
      <c r="A995">
        <v>994</v>
      </c>
      <c r="B995">
        <v>536520</v>
      </c>
      <c r="C995">
        <v>22197</v>
      </c>
      <c r="D995" t="s">
        <v>252</v>
      </c>
      <c r="E995">
        <v>3</v>
      </c>
      <c r="F995" s="3">
        <v>40513.529861111099</v>
      </c>
      <c r="G995" s="4">
        <v>0.85</v>
      </c>
      <c r="H995">
        <v>14729</v>
      </c>
      <c r="I995" t="s">
        <v>55</v>
      </c>
    </row>
    <row r="996" spans="1:9">
      <c r="A996">
        <v>995</v>
      </c>
      <c r="B996">
        <v>536520</v>
      </c>
      <c r="C996">
        <v>22092</v>
      </c>
      <c r="D996" t="s">
        <v>714</v>
      </c>
      <c r="E996">
        <v>1</v>
      </c>
      <c r="F996" s="3">
        <v>40513.529861111099</v>
      </c>
      <c r="G996" s="4">
        <v>1.25</v>
      </c>
      <c r="H996">
        <v>14729</v>
      </c>
      <c r="I996" t="s">
        <v>55</v>
      </c>
    </row>
    <row r="997" spans="1:9">
      <c r="A997">
        <v>996</v>
      </c>
      <c r="B997">
        <v>536520</v>
      </c>
      <c r="C997">
        <v>22469</v>
      </c>
      <c r="D997" t="s">
        <v>202</v>
      </c>
      <c r="E997">
        <v>1</v>
      </c>
      <c r="F997" s="3">
        <v>40513.529861111099</v>
      </c>
      <c r="G997" s="4">
        <v>1.65</v>
      </c>
      <c r="H997">
        <v>14729</v>
      </c>
      <c r="I997" t="s">
        <v>55</v>
      </c>
    </row>
    <row r="998" spans="1:9">
      <c r="A998">
        <v>997</v>
      </c>
      <c r="B998">
        <v>536520</v>
      </c>
      <c r="C998">
        <v>22100</v>
      </c>
      <c r="D998" t="s">
        <v>308</v>
      </c>
      <c r="E998">
        <v>1</v>
      </c>
      <c r="F998" s="3">
        <v>40513.529861111099</v>
      </c>
      <c r="G998" s="4">
        <v>1.25</v>
      </c>
      <c r="H998">
        <v>14729</v>
      </c>
      <c r="I998" t="s">
        <v>55</v>
      </c>
    </row>
    <row r="999" spans="1:9">
      <c r="A999">
        <v>998</v>
      </c>
      <c r="B999">
        <v>536520</v>
      </c>
      <c r="C999">
        <v>22096</v>
      </c>
      <c r="D999" t="s">
        <v>715</v>
      </c>
      <c r="E999">
        <v>1</v>
      </c>
      <c r="F999" s="3">
        <v>40513.529861111099</v>
      </c>
      <c r="G999" s="4">
        <v>1.25</v>
      </c>
      <c r="H999">
        <v>14729</v>
      </c>
      <c r="I999" t="s">
        <v>55</v>
      </c>
    </row>
    <row r="1000" spans="1:9">
      <c r="A1000">
        <v>999</v>
      </c>
      <c r="B1000">
        <v>536520</v>
      </c>
      <c r="C1000">
        <v>22583</v>
      </c>
      <c r="D1000" t="s">
        <v>710</v>
      </c>
      <c r="E1000">
        <v>1</v>
      </c>
      <c r="F1000" s="3">
        <v>40513.529861111099</v>
      </c>
      <c r="G1000" s="4">
        <v>2.5499999999999998</v>
      </c>
      <c r="H1000">
        <v>14729</v>
      </c>
      <c r="I1000" t="s">
        <v>55</v>
      </c>
    </row>
    <row r="1001" spans="1:9">
      <c r="A1001">
        <v>1000</v>
      </c>
      <c r="B1001">
        <v>536520</v>
      </c>
      <c r="C1001">
        <v>21358</v>
      </c>
      <c r="D1001" t="s">
        <v>716</v>
      </c>
      <c r="E1001">
        <v>2</v>
      </c>
      <c r="F1001" s="3">
        <v>40513.529861111099</v>
      </c>
      <c r="G1001" s="4">
        <v>1.25</v>
      </c>
      <c r="H1001">
        <v>14729</v>
      </c>
      <c r="I1001" t="s">
        <v>55</v>
      </c>
    </row>
    <row r="1002" spans="1:9">
      <c r="A1002">
        <v>1001</v>
      </c>
      <c r="B1002">
        <v>536520</v>
      </c>
      <c r="C1002">
        <v>21123</v>
      </c>
      <c r="D1002" t="s">
        <v>717</v>
      </c>
      <c r="E1002">
        <v>1</v>
      </c>
      <c r="F1002" s="3">
        <v>40513.529861111099</v>
      </c>
      <c r="G1002" s="4">
        <v>1.25</v>
      </c>
      <c r="H1002">
        <v>14729</v>
      </c>
      <c r="I1002" t="s">
        <v>55</v>
      </c>
    </row>
    <row r="1003" spans="1:9">
      <c r="A1003">
        <v>1002</v>
      </c>
      <c r="B1003">
        <v>536520</v>
      </c>
      <c r="C1003">
        <v>21124</v>
      </c>
      <c r="D1003" t="s">
        <v>619</v>
      </c>
      <c r="E1003">
        <v>1</v>
      </c>
      <c r="F1003" s="3">
        <v>40513.529861111099</v>
      </c>
      <c r="G1003" s="4">
        <v>1.25</v>
      </c>
      <c r="H1003">
        <v>14729</v>
      </c>
      <c r="I1003" t="s">
        <v>55</v>
      </c>
    </row>
    <row r="1004" spans="1:9">
      <c r="A1004">
        <v>1003</v>
      </c>
      <c r="B1004">
        <v>536520</v>
      </c>
      <c r="C1004">
        <v>21122</v>
      </c>
      <c r="D1004" t="s">
        <v>337</v>
      </c>
      <c r="E1004">
        <v>1</v>
      </c>
      <c r="F1004" s="3">
        <v>40513.529861111099</v>
      </c>
      <c r="G1004" s="4">
        <v>1.25</v>
      </c>
      <c r="H1004">
        <v>14729</v>
      </c>
      <c r="I1004" t="s">
        <v>55</v>
      </c>
    </row>
    <row r="1005" spans="1:9">
      <c r="A1005">
        <v>1004</v>
      </c>
      <c r="B1005">
        <v>536520</v>
      </c>
      <c r="C1005">
        <v>84378</v>
      </c>
      <c r="D1005" t="s">
        <v>385</v>
      </c>
      <c r="E1005">
        <v>1</v>
      </c>
      <c r="F1005" s="3">
        <v>40513.529861111099</v>
      </c>
      <c r="G1005" s="4">
        <v>1.25</v>
      </c>
      <c r="H1005">
        <v>14729</v>
      </c>
      <c r="I1005" t="s">
        <v>55</v>
      </c>
    </row>
    <row r="1006" spans="1:9">
      <c r="A1006">
        <v>1005</v>
      </c>
      <c r="B1006">
        <v>536520</v>
      </c>
      <c r="C1006">
        <v>21985</v>
      </c>
      <c r="D1006" t="s">
        <v>614</v>
      </c>
      <c r="E1006">
        <v>12</v>
      </c>
      <c r="F1006" s="3">
        <v>40513.529861111099</v>
      </c>
      <c r="G1006" s="4">
        <v>0.28999999999999998</v>
      </c>
      <c r="H1006">
        <v>14729</v>
      </c>
      <c r="I1006" t="s">
        <v>55</v>
      </c>
    </row>
    <row r="1007" spans="1:9">
      <c r="A1007">
        <v>1006</v>
      </c>
      <c r="B1007">
        <v>536520</v>
      </c>
      <c r="C1007">
        <v>21427</v>
      </c>
      <c r="D1007" t="s">
        <v>718</v>
      </c>
      <c r="E1007">
        <v>2</v>
      </c>
      <c r="F1007" s="3">
        <v>40513.529861111099</v>
      </c>
      <c r="G1007" s="4">
        <v>2.1</v>
      </c>
      <c r="H1007">
        <v>14729</v>
      </c>
      <c r="I1007" t="s">
        <v>55</v>
      </c>
    </row>
    <row r="1008" spans="1:9">
      <c r="A1008">
        <v>1007</v>
      </c>
      <c r="B1008">
        <v>536520</v>
      </c>
      <c r="C1008">
        <v>21034</v>
      </c>
      <c r="D1008" t="s">
        <v>487</v>
      </c>
      <c r="E1008">
        <v>2</v>
      </c>
      <c r="F1008" s="3">
        <v>40513.529861111099</v>
      </c>
      <c r="G1008" s="4">
        <v>0.95</v>
      </c>
      <c r="H1008">
        <v>14729</v>
      </c>
      <c r="I1008" t="s">
        <v>55</v>
      </c>
    </row>
    <row r="1009" spans="1:9">
      <c r="A1009">
        <v>1008</v>
      </c>
      <c r="B1009">
        <v>536520</v>
      </c>
      <c r="C1009">
        <v>21930</v>
      </c>
      <c r="D1009" t="s">
        <v>719</v>
      </c>
      <c r="E1009">
        <v>1</v>
      </c>
      <c r="F1009" s="3">
        <v>40513.529861111099</v>
      </c>
      <c r="G1009" s="4">
        <v>1.95</v>
      </c>
      <c r="H1009">
        <v>14729</v>
      </c>
      <c r="I1009" t="s">
        <v>55</v>
      </c>
    </row>
    <row r="1010" spans="1:9">
      <c r="A1010">
        <v>1009</v>
      </c>
      <c r="B1010">
        <v>536520</v>
      </c>
      <c r="C1010">
        <v>20772</v>
      </c>
      <c r="D1010" t="s">
        <v>720</v>
      </c>
      <c r="E1010">
        <v>1</v>
      </c>
      <c r="F1010" s="3">
        <v>40513.529861111099</v>
      </c>
      <c r="G1010" s="4">
        <v>2.5499999999999998</v>
      </c>
      <c r="H1010">
        <v>14729</v>
      </c>
      <c r="I1010" t="s">
        <v>55</v>
      </c>
    </row>
    <row r="1011" spans="1:9">
      <c r="A1011">
        <v>1010</v>
      </c>
      <c r="B1011">
        <v>536520</v>
      </c>
      <c r="C1011">
        <v>22469</v>
      </c>
      <c r="D1011" t="s">
        <v>202</v>
      </c>
      <c r="E1011">
        <v>2</v>
      </c>
      <c r="F1011" s="3">
        <v>40513.529861111099</v>
      </c>
      <c r="G1011" s="4">
        <v>1.65</v>
      </c>
      <c r="H1011">
        <v>14729</v>
      </c>
      <c r="I1011" t="s">
        <v>55</v>
      </c>
    </row>
    <row r="1012" spans="1:9">
      <c r="A1012">
        <v>1011</v>
      </c>
      <c r="B1012">
        <v>536520</v>
      </c>
      <c r="C1012" t="s">
        <v>721</v>
      </c>
      <c r="D1012" t="s">
        <v>722</v>
      </c>
      <c r="E1012">
        <v>12</v>
      </c>
      <c r="F1012" s="3">
        <v>40513.529861111099</v>
      </c>
      <c r="G1012" s="4">
        <v>0.42</v>
      </c>
      <c r="H1012">
        <v>14729</v>
      </c>
      <c r="I1012" t="s">
        <v>55</v>
      </c>
    </row>
    <row r="1013" spans="1:9">
      <c r="A1013">
        <v>1012</v>
      </c>
      <c r="B1013">
        <v>536520</v>
      </c>
      <c r="C1013" t="s">
        <v>723</v>
      </c>
      <c r="D1013" t="s">
        <v>724</v>
      </c>
      <c r="E1013">
        <v>1</v>
      </c>
      <c r="F1013" s="3">
        <v>40513.529861111099</v>
      </c>
      <c r="G1013" s="4">
        <v>1.45</v>
      </c>
      <c r="H1013">
        <v>14729</v>
      </c>
      <c r="I1013" t="s">
        <v>55</v>
      </c>
    </row>
    <row r="1014" spans="1:9">
      <c r="A1014">
        <v>1013</v>
      </c>
      <c r="B1014">
        <v>536520</v>
      </c>
      <c r="C1014">
        <v>20754</v>
      </c>
      <c r="D1014" t="s">
        <v>725</v>
      </c>
      <c r="E1014">
        <v>1</v>
      </c>
      <c r="F1014" s="3">
        <v>40513.529861111099</v>
      </c>
      <c r="G1014" s="4">
        <v>2.1</v>
      </c>
      <c r="H1014">
        <v>14729</v>
      </c>
      <c r="I1014" t="s">
        <v>55</v>
      </c>
    </row>
    <row r="1015" spans="1:9">
      <c r="A1015">
        <v>1014</v>
      </c>
      <c r="B1015">
        <v>536520</v>
      </c>
      <c r="C1015" t="s">
        <v>726</v>
      </c>
      <c r="D1015" t="s">
        <v>727</v>
      </c>
      <c r="E1015">
        <v>1</v>
      </c>
      <c r="F1015" s="3">
        <v>40513.529861111099</v>
      </c>
      <c r="G1015" s="4">
        <v>1.25</v>
      </c>
      <c r="H1015">
        <v>14729</v>
      </c>
      <c r="I1015" t="s">
        <v>55</v>
      </c>
    </row>
    <row r="1016" spans="1:9">
      <c r="A1016">
        <v>1015</v>
      </c>
      <c r="B1016">
        <v>536520</v>
      </c>
      <c r="C1016">
        <v>21111</v>
      </c>
      <c r="D1016" t="s">
        <v>728</v>
      </c>
      <c r="E1016">
        <v>1</v>
      </c>
      <c r="F1016" s="3">
        <v>40513.529861111099</v>
      </c>
      <c r="G1016" s="4">
        <v>2.95</v>
      </c>
      <c r="H1016">
        <v>14729</v>
      </c>
      <c r="I1016" t="s">
        <v>55</v>
      </c>
    </row>
    <row r="1017" spans="1:9">
      <c r="A1017">
        <v>1016</v>
      </c>
      <c r="B1017">
        <v>536520</v>
      </c>
      <c r="C1017">
        <v>22501</v>
      </c>
      <c r="D1017" t="s">
        <v>729</v>
      </c>
      <c r="E1017">
        <v>1</v>
      </c>
      <c r="F1017" s="3">
        <v>40513.529861111099</v>
      </c>
      <c r="G1017" s="4">
        <v>9.9499999999999993</v>
      </c>
      <c r="H1017">
        <v>14729</v>
      </c>
      <c r="I1017" t="s">
        <v>55</v>
      </c>
    </row>
    <row r="1018" spans="1:9">
      <c r="A1018">
        <v>1017</v>
      </c>
      <c r="B1018">
        <v>536521</v>
      </c>
      <c r="C1018">
        <v>22854</v>
      </c>
      <c r="D1018" t="s">
        <v>730</v>
      </c>
      <c r="E1018">
        <v>1</v>
      </c>
      <c r="F1018" s="3">
        <v>40513.533333333296</v>
      </c>
      <c r="G1018" s="4">
        <v>4.95</v>
      </c>
      <c r="H1018">
        <v>12748</v>
      </c>
      <c r="I1018" t="s">
        <v>55</v>
      </c>
    </row>
    <row r="1019" spans="1:9">
      <c r="A1019">
        <v>1018</v>
      </c>
      <c r="B1019">
        <v>536522</v>
      </c>
      <c r="C1019" t="s">
        <v>731</v>
      </c>
      <c r="D1019" t="s">
        <v>732</v>
      </c>
      <c r="E1019">
        <v>1</v>
      </c>
      <c r="F1019" s="3">
        <v>40513.534027777801</v>
      </c>
      <c r="G1019" s="4">
        <v>3.75</v>
      </c>
      <c r="H1019">
        <v>15012</v>
      </c>
      <c r="I1019" t="s">
        <v>55</v>
      </c>
    </row>
    <row r="1020" spans="1:9">
      <c r="A1020">
        <v>1019</v>
      </c>
      <c r="B1020">
        <v>536522</v>
      </c>
      <c r="C1020" t="s">
        <v>733</v>
      </c>
      <c r="D1020" t="s">
        <v>734</v>
      </c>
      <c r="E1020">
        <v>1</v>
      </c>
      <c r="F1020" s="3">
        <v>40513.534027777801</v>
      </c>
      <c r="G1020" s="4">
        <v>2.1</v>
      </c>
      <c r="H1020">
        <v>15012</v>
      </c>
      <c r="I1020" t="s">
        <v>55</v>
      </c>
    </row>
    <row r="1021" spans="1:9">
      <c r="A1021">
        <v>1020</v>
      </c>
      <c r="B1021">
        <v>536522</v>
      </c>
      <c r="C1021" t="s">
        <v>735</v>
      </c>
      <c r="D1021" t="s">
        <v>736</v>
      </c>
      <c r="E1021">
        <v>1</v>
      </c>
      <c r="F1021" s="3">
        <v>40513.534027777801</v>
      </c>
      <c r="G1021" s="4">
        <v>2.1</v>
      </c>
      <c r="H1021">
        <v>15012</v>
      </c>
      <c r="I1021" t="s">
        <v>55</v>
      </c>
    </row>
    <row r="1022" spans="1:9">
      <c r="A1022">
        <v>1021</v>
      </c>
      <c r="B1022">
        <v>536522</v>
      </c>
      <c r="C1022">
        <v>22749</v>
      </c>
      <c r="D1022" t="s">
        <v>74</v>
      </c>
      <c r="E1022">
        <v>1</v>
      </c>
      <c r="F1022" s="3">
        <v>40513.534027777801</v>
      </c>
      <c r="G1022" s="4">
        <v>3.75</v>
      </c>
      <c r="H1022">
        <v>15012</v>
      </c>
      <c r="I1022" t="s">
        <v>55</v>
      </c>
    </row>
    <row r="1023" spans="1:9">
      <c r="A1023">
        <v>1022</v>
      </c>
      <c r="B1023">
        <v>536522</v>
      </c>
      <c r="C1023">
        <v>20972</v>
      </c>
      <c r="D1023" t="s">
        <v>737</v>
      </c>
      <c r="E1023">
        <v>1</v>
      </c>
      <c r="F1023" s="3">
        <v>40513.534027777801</v>
      </c>
      <c r="G1023" s="4">
        <v>1.25</v>
      </c>
      <c r="H1023">
        <v>15012</v>
      </c>
      <c r="I1023" t="s">
        <v>55</v>
      </c>
    </row>
    <row r="1024" spans="1:9">
      <c r="A1024">
        <v>1023</v>
      </c>
      <c r="B1024">
        <v>536522</v>
      </c>
      <c r="C1024">
        <v>22569</v>
      </c>
      <c r="D1024" t="s">
        <v>489</v>
      </c>
      <c r="E1024">
        <v>1</v>
      </c>
      <c r="F1024" s="3">
        <v>40513.534027777801</v>
      </c>
      <c r="G1024" s="4">
        <v>3.75</v>
      </c>
      <c r="H1024">
        <v>15012</v>
      </c>
      <c r="I1024" t="s">
        <v>55</v>
      </c>
    </row>
    <row r="1025" spans="1:9">
      <c r="A1025">
        <v>1024</v>
      </c>
      <c r="B1025">
        <v>536522</v>
      </c>
      <c r="C1025">
        <v>21041</v>
      </c>
      <c r="D1025" t="s">
        <v>738</v>
      </c>
      <c r="E1025">
        <v>1</v>
      </c>
      <c r="F1025" s="3">
        <v>40513.534027777801</v>
      </c>
      <c r="G1025" s="4">
        <v>2.95</v>
      </c>
      <c r="H1025">
        <v>15012</v>
      </c>
      <c r="I1025" t="s">
        <v>55</v>
      </c>
    </row>
    <row r="1026" spans="1:9">
      <c r="A1026">
        <v>1025</v>
      </c>
      <c r="B1026">
        <v>536522</v>
      </c>
      <c r="C1026">
        <v>21664</v>
      </c>
      <c r="D1026" t="s">
        <v>739</v>
      </c>
      <c r="E1026">
        <v>2</v>
      </c>
      <c r="F1026" s="3">
        <v>40513.534027777801</v>
      </c>
      <c r="G1026" s="4">
        <v>3.75</v>
      </c>
      <c r="H1026">
        <v>15012</v>
      </c>
      <c r="I1026" t="s">
        <v>55</v>
      </c>
    </row>
    <row r="1027" spans="1:9">
      <c r="A1027">
        <v>1026</v>
      </c>
      <c r="B1027">
        <v>536522</v>
      </c>
      <c r="C1027">
        <v>84969</v>
      </c>
      <c r="D1027" t="s">
        <v>76</v>
      </c>
      <c r="E1027">
        <v>1</v>
      </c>
      <c r="F1027" s="3">
        <v>40513.534027777801</v>
      </c>
      <c r="G1027" s="4">
        <v>4.25</v>
      </c>
      <c r="H1027">
        <v>15012</v>
      </c>
      <c r="I1027" t="s">
        <v>55</v>
      </c>
    </row>
    <row r="1028" spans="1:9">
      <c r="A1028">
        <v>1027</v>
      </c>
      <c r="B1028">
        <v>536522</v>
      </c>
      <c r="C1028">
        <v>22907</v>
      </c>
      <c r="D1028" t="s">
        <v>740</v>
      </c>
      <c r="E1028">
        <v>1</v>
      </c>
      <c r="F1028" s="3">
        <v>40513.534027777801</v>
      </c>
      <c r="G1028" s="4">
        <v>0.85</v>
      </c>
      <c r="H1028">
        <v>15012</v>
      </c>
      <c r="I1028" t="s">
        <v>55</v>
      </c>
    </row>
    <row r="1029" spans="1:9">
      <c r="A1029">
        <v>1028</v>
      </c>
      <c r="B1029">
        <v>536522</v>
      </c>
      <c r="C1029">
        <v>22865</v>
      </c>
      <c r="D1029" t="s">
        <v>282</v>
      </c>
      <c r="E1029">
        <v>2</v>
      </c>
      <c r="F1029" s="3">
        <v>40513.534027777801</v>
      </c>
      <c r="G1029" s="4">
        <v>2.1</v>
      </c>
      <c r="H1029">
        <v>15012</v>
      </c>
      <c r="I1029" t="s">
        <v>55</v>
      </c>
    </row>
    <row r="1030" spans="1:9">
      <c r="A1030">
        <v>1029</v>
      </c>
      <c r="B1030">
        <v>536522</v>
      </c>
      <c r="C1030">
        <v>22866</v>
      </c>
      <c r="D1030" t="s">
        <v>281</v>
      </c>
      <c r="E1030">
        <v>1</v>
      </c>
      <c r="F1030" s="3">
        <v>40513.534027777801</v>
      </c>
      <c r="G1030" s="4">
        <v>2.1</v>
      </c>
      <c r="H1030">
        <v>15012</v>
      </c>
      <c r="I1030" t="s">
        <v>55</v>
      </c>
    </row>
    <row r="1031" spans="1:9">
      <c r="A1031">
        <v>1030</v>
      </c>
      <c r="B1031">
        <v>536522</v>
      </c>
      <c r="C1031">
        <v>22632</v>
      </c>
      <c r="D1031" t="s">
        <v>283</v>
      </c>
      <c r="E1031">
        <v>2</v>
      </c>
      <c r="F1031" s="3">
        <v>40513.534027777801</v>
      </c>
      <c r="G1031" s="4">
        <v>2.1</v>
      </c>
      <c r="H1031">
        <v>15012</v>
      </c>
      <c r="I1031" t="s">
        <v>55</v>
      </c>
    </row>
    <row r="1032" spans="1:9">
      <c r="A1032">
        <v>1031</v>
      </c>
      <c r="B1032">
        <v>536522</v>
      </c>
      <c r="C1032">
        <v>22776</v>
      </c>
      <c r="D1032" t="s">
        <v>741</v>
      </c>
      <c r="E1032">
        <v>1</v>
      </c>
      <c r="F1032" s="3">
        <v>40513.534027777801</v>
      </c>
      <c r="G1032" s="4">
        <v>9.9499999999999993</v>
      </c>
      <c r="H1032">
        <v>15012</v>
      </c>
      <c r="I1032" t="s">
        <v>55</v>
      </c>
    </row>
    <row r="1033" spans="1:9">
      <c r="A1033">
        <v>1032</v>
      </c>
      <c r="B1033">
        <v>536522</v>
      </c>
      <c r="C1033">
        <v>22338</v>
      </c>
      <c r="D1033" t="s">
        <v>278</v>
      </c>
      <c r="E1033">
        <v>2</v>
      </c>
      <c r="F1033" s="3">
        <v>40513.534027777801</v>
      </c>
      <c r="G1033" s="4">
        <v>0.65</v>
      </c>
      <c r="H1033">
        <v>15012</v>
      </c>
      <c r="I1033" t="s">
        <v>55</v>
      </c>
    </row>
    <row r="1034" spans="1:9">
      <c r="A1034">
        <v>1033</v>
      </c>
      <c r="B1034">
        <v>536522</v>
      </c>
      <c r="C1034">
        <v>21810</v>
      </c>
      <c r="D1034" t="s">
        <v>742</v>
      </c>
      <c r="E1034">
        <v>2</v>
      </c>
      <c r="F1034" s="3">
        <v>40513.534027777801</v>
      </c>
      <c r="G1034" s="4">
        <v>1.25</v>
      </c>
      <c r="H1034">
        <v>15012</v>
      </c>
      <c r="I1034" t="s">
        <v>55</v>
      </c>
    </row>
    <row r="1035" spans="1:9">
      <c r="A1035">
        <v>1034</v>
      </c>
      <c r="B1035">
        <v>536522</v>
      </c>
      <c r="C1035">
        <v>22449</v>
      </c>
      <c r="D1035" t="s">
        <v>301</v>
      </c>
      <c r="E1035">
        <v>1</v>
      </c>
      <c r="F1035" s="3">
        <v>40513.534027777801</v>
      </c>
      <c r="G1035" s="4">
        <v>3.35</v>
      </c>
      <c r="H1035">
        <v>15012</v>
      </c>
      <c r="I1035" t="s">
        <v>55</v>
      </c>
    </row>
    <row r="1036" spans="1:9">
      <c r="A1036">
        <v>1035</v>
      </c>
      <c r="B1036">
        <v>536522</v>
      </c>
      <c r="C1036">
        <v>21197</v>
      </c>
      <c r="D1036" t="s">
        <v>743</v>
      </c>
      <c r="E1036">
        <v>1</v>
      </c>
      <c r="F1036" s="3">
        <v>40513.534027777801</v>
      </c>
      <c r="G1036" s="4">
        <v>1.65</v>
      </c>
      <c r="H1036">
        <v>15012</v>
      </c>
      <c r="I1036" t="s">
        <v>55</v>
      </c>
    </row>
    <row r="1037" spans="1:9">
      <c r="A1037">
        <v>1036</v>
      </c>
      <c r="B1037">
        <v>536522</v>
      </c>
      <c r="C1037" t="s">
        <v>639</v>
      </c>
      <c r="D1037" t="s">
        <v>640</v>
      </c>
      <c r="E1037">
        <v>1</v>
      </c>
      <c r="F1037" s="3">
        <v>40513.534027777801</v>
      </c>
      <c r="G1037" s="4">
        <v>0.85</v>
      </c>
      <c r="H1037">
        <v>15012</v>
      </c>
      <c r="I1037" t="s">
        <v>55</v>
      </c>
    </row>
    <row r="1038" spans="1:9">
      <c r="A1038">
        <v>1037</v>
      </c>
      <c r="B1038">
        <v>536522</v>
      </c>
      <c r="C1038">
        <v>21121</v>
      </c>
      <c r="D1038" t="s">
        <v>593</v>
      </c>
      <c r="E1038">
        <v>1</v>
      </c>
      <c r="F1038" s="3">
        <v>40513.534027777801</v>
      </c>
      <c r="G1038" s="4">
        <v>1.25</v>
      </c>
      <c r="H1038">
        <v>15012</v>
      </c>
      <c r="I1038" t="s">
        <v>55</v>
      </c>
    </row>
    <row r="1039" spans="1:9">
      <c r="A1039">
        <v>1038</v>
      </c>
      <c r="B1039">
        <v>536522</v>
      </c>
      <c r="C1039">
        <v>22151</v>
      </c>
      <c r="D1039" t="s">
        <v>692</v>
      </c>
      <c r="E1039">
        <v>2</v>
      </c>
      <c r="F1039" s="3">
        <v>40513.534027777801</v>
      </c>
      <c r="G1039" s="4">
        <v>0.42</v>
      </c>
      <c r="H1039">
        <v>15012</v>
      </c>
      <c r="I1039" t="s">
        <v>55</v>
      </c>
    </row>
    <row r="1040" spans="1:9">
      <c r="A1040">
        <v>1039</v>
      </c>
      <c r="B1040">
        <v>536522</v>
      </c>
      <c r="C1040">
        <v>84836</v>
      </c>
      <c r="D1040" t="s">
        <v>575</v>
      </c>
      <c r="E1040">
        <v>2</v>
      </c>
      <c r="F1040" s="3">
        <v>40513.534027777801</v>
      </c>
      <c r="G1040" s="4">
        <v>1.25</v>
      </c>
      <c r="H1040">
        <v>15012</v>
      </c>
      <c r="I1040" t="s">
        <v>55</v>
      </c>
    </row>
    <row r="1041" spans="1:9">
      <c r="A1041">
        <v>1040</v>
      </c>
      <c r="B1041">
        <v>536522</v>
      </c>
      <c r="C1041">
        <v>21326</v>
      </c>
      <c r="D1041" t="s">
        <v>455</v>
      </c>
      <c r="E1041">
        <v>12</v>
      </c>
      <c r="F1041" s="3">
        <v>40513.534027777801</v>
      </c>
      <c r="G1041" s="4">
        <v>0.65</v>
      </c>
      <c r="H1041">
        <v>15012</v>
      </c>
      <c r="I1041" t="s">
        <v>55</v>
      </c>
    </row>
    <row r="1042" spans="1:9">
      <c r="A1042">
        <v>1041</v>
      </c>
      <c r="B1042">
        <v>536522</v>
      </c>
      <c r="C1042" t="s">
        <v>744</v>
      </c>
      <c r="D1042" t="s">
        <v>745</v>
      </c>
      <c r="E1042">
        <v>1</v>
      </c>
      <c r="F1042" s="3">
        <v>40513.534027777801</v>
      </c>
      <c r="G1042" s="4">
        <v>4.25</v>
      </c>
      <c r="H1042">
        <v>15012</v>
      </c>
      <c r="I1042" t="s">
        <v>55</v>
      </c>
    </row>
    <row r="1043" spans="1:9">
      <c r="A1043">
        <v>1042</v>
      </c>
      <c r="B1043">
        <v>536522</v>
      </c>
      <c r="C1043" t="s">
        <v>746</v>
      </c>
      <c r="D1043" t="s">
        <v>747</v>
      </c>
      <c r="E1043">
        <v>1</v>
      </c>
      <c r="F1043" s="3">
        <v>40513.534027777801</v>
      </c>
      <c r="G1043" s="4">
        <v>12.75</v>
      </c>
      <c r="H1043">
        <v>15012</v>
      </c>
      <c r="I1043" t="s">
        <v>55</v>
      </c>
    </row>
    <row r="1044" spans="1:9">
      <c r="A1044">
        <v>1043</v>
      </c>
      <c r="B1044">
        <v>536522</v>
      </c>
      <c r="C1044" t="s">
        <v>637</v>
      </c>
      <c r="D1044" t="s">
        <v>638</v>
      </c>
      <c r="E1044">
        <v>1</v>
      </c>
      <c r="F1044" s="3">
        <v>40513.534027777801</v>
      </c>
      <c r="G1044" s="4">
        <v>0.85</v>
      </c>
      <c r="H1044">
        <v>15012</v>
      </c>
      <c r="I1044" t="s">
        <v>55</v>
      </c>
    </row>
    <row r="1045" spans="1:9">
      <c r="A1045">
        <v>1044</v>
      </c>
      <c r="B1045">
        <v>536522</v>
      </c>
      <c r="C1045">
        <v>22739</v>
      </c>
      <c r="D1045" t="s">
        <v>501</v>
      </c>
      <c r="E1045">
        <v>5</v>
      </c>
      <c r="F1045" s="3">
        <v>40513.534027777801</v>
      </c>
      <c r="G1045" s="4">
        <v>1.65</v>
      </c>
      <c r="H1045">
        <v>15012</v>
      </c>
      <c r="I1045" t="s">
        <v>55</v>
      </c>
    </row>
    <row r="1046" spans="1:9">
      <c r="A1046">
        <v>1045</v>
      </c>
      <c r="B1046">
        <v>536522</v>
      </c>
      <c r="C1046">
        <v>37370</v>
      </c>
      <c r="D1046" t="s">
        <v>107</v>
      </c>
      <c r="E1046">
        <v>2</v>
      </c>
      <c r="F1046" s="3">
        <v>40513.534027777801</v>
      </c>
      <c r="G1046" s="4">
        <v>1.25</v>
      </c>
      <c r="H1046">
        <v>15012</v>
      </c>
      <c r="I1046" t="s">
        <v>55</v>
      </c>
    </row>
    <row r="1047" spans="1:9">
      <c r="A1047">
        <v>1046</v>
      </c>
      <c r="B1047">
        <v>536522</v>
      </c>
      <c r="C1047">
        <v>22941</v>
      </c>
      <c r="D1047" t="s">
        <v>231</v>
      </c>
      <c r="E1047">
        <v>1</v>
      </c>
      <c r="F1047" s="3">
        <v>40513.534027777801</v>
      </c>
      <c r="G1047" s="4">
        <v>8.5</v>
      </c>
      <c r="H1047">
        <v>15012</v>
      </c>
      <c r="I1047" t="s">
        <v>55</v>
      </c>
    </row>
    <row r="1048" spans="1:9">
      <c r="A1048">
        <v>1047</v>
      </c>
      <c r="B1048">
        <v>536522</v>
      </c>
      <c r="C1048">
        <v>21098</v>
      </c>
      <c r="D1048" t="s">
        <v>748</v>
      </c>
      <c r="E1048">
        <v>2</v>
      </c>
      <c r="F1048" s="3">
        <v>40513.534027777801</v>
      </c>
      <c r="G1048" s="4">
        <v>1.25</v>
      </c>
      <c r="H1048">
        <v>15012</v>
      </c>
      <c r="I1048" t="s">
        <v>55</v>
      </c>
    </row>
    <row r="1049" spans="1:9">
      <c r="A1049">
        <v>1048</v>
      </c>
      <c r="B1049">
        <v>536522</v>
      </c>
      <c r="C1049">
        <v>22151</v>
      </c>
      <c r="D1049" t="s">
        <v>692</v>
      </c>
      <c r="E1049">
        <v>1</v>
      </c>
      <c r="F1049" s="3">
        <v>40513.534027777801</v>
      </c>
      <c r="G1049" s="4">
        <v>0.42</v>
      </c>
      <c r="H1049">
        <v>15012</v>
      </c>
      <c r="I1049" t="s">
        <v>55</v>
      </c>
    </row>
    <row r="1050" spans="1:9">
      <c r="A1050">
        <v>1049</v>
      </c>
      <c r="B1050">
        <v>536522</v>
      </c>
      <c r="C1050">
        <v>84836</v>
      </c>
      <c r="D1050" t="s">
        <v>575</v>
      </c>
      <c r="E1050">
        <v>1</v>
      </c>
      <c r="F1050" s="3">
        <v>40513.534027777801</v>
      </c>
      <c r="G1050" s="4">
        <v>1.25</v>
      </c>
      <c r="H1050">
        <v>15012</v>
      </c>
      <c r="I1050" t="s">
        <v>55</v>
      </c>
    </row>
    <row r="1051" spans="1:9">
      <c r="A1051">
        <v>1050</v>
      </c>
      <c r="B1051">
        <v>536522</v>
      </c>
      <c r="C1051">
        <v>20914</v>
      </c>
      <c r="D1051" t="s">
        <v>394</v>
      </c>
      <c r="E1051">
        <v>1</v>
      </c>
      <c r="F1051" s="3">
        <v>40513.534027777801</v>
      </c>
      <c r="G1051" s="4">
        <v>2.95</v>
      </c>
      <c r="H1051">
        <v>15012</v>
      </c>
      <c r="I1051" t="s">
        <v>55</v>
      </c>
    </row>
    <row r="1052" spans="1:9">
      <c r="A1052">
        <v>1051</v>
      </c>
      <c r="B1052">
        <v>536522</v>
      </c>
      <c r="C1052">
        <v>22749</v>
      </c>
      <c r="D1052" t="s">
        <v>74</v>
      </c>
      <c r="E1052">
        <v>2</v>
      </c>
      <c r="F1052" s="3">
        <v>40513.534027777801</v>
      </c>
      <c r="G1052" s="4">
        <v>3.75</v>
      </c>
      <c r="H1052">
        <v>15012</v>
      </c>
      <c r="I1052" t="s">
        <v>55</v>
      </c>
    </row>
    <row r="1053" spans="1:9">
      <c r="A1053">
        <v>1052</v>
      </c>
      <c r="B1053">
        <v>536522</v>
      </c>
      <c r="C1053">
        <v>21190</v>
      </c>
      <c r="D1053" t="s">
        <v>670</v>
      </c>
      <c r="E1053">
        <v>1</v>
      </c>
      <c r="F1053" s="3">
        <v>40513.534027777801</v>
      </c>
      <c r="G1053" s="4">
        <v>1.65</v>
      </c>
      <c r="H1053">
        <v>15012</v>
      </c>
      <c r="I1053" t="s">
        <v>55</v>
      </c>
    </row>
    <row r="1054" spans="1:9">
      <c r="A1054">
        <v>1053</v>
      </c>
      <c r="B1054">
        <v>536522</v>
      </c>
      <c r="C1054" t="s">
        <v>126</v>
      </c>
      <c r="D1054" t="s">
        <v>127</v>
      </c>
      <c r="E1054">
        <v>1</v>
      </c>
      <c r="F1054" s="3">
        <v>40513.534027777801</v>
      </c>
      <c r="G1054" s="4">
        <v>3.75</v>
      </c>
      <c r="H1054">
        <v>15012</v>
      </c>
      <c r="I1054" t="s">
        <v>55</v>
      </c>
    </row>
    <row r="1055" spans="1:9">
      <c r="A1055">
        <v>1054</v>
      </c>
      <c r="B1055">
        <v>536522</v>
      </c>
      <c r="C1055">
        <v>21810</v>
      </c>
      <c r="D1055" t="s">
        <v>742</v>
      </c>
      <c r="E1055">
        <v>1</v>
      </c>
      <c r="F1055" s="3">
        <v>40513.534027777801</v>
      </c>
      <c r="G1055" s="4">
        <v>1.25</v>
      </c>
      <c r="H1055">
        <v>15012</v>
      </c>
      <c r="I1055" t="s">
        <v>55</v>
      </c>
    </row>
    <row r="1056" spans="1:9">
      <c r="A1056">
        <v>1055</v>
      </c>
      <c r="B1056">
        <v>536522</v>
      </c>
      <c r="C1056">
        <v>21192</v>
      </c>
      <c r="D1056" t="s">
        <v>749</v>
      </c>
      <c r="E1056">
        <v>3</v>
      </c>
      <c r="F1056" s="3">
        <v>40513.534027777801</v>
      </c>
      <c r="G1056" s="4">
        <v>1.65</v>
      </c>
      <c r="H1056">
        <v>15012</v>
      </c>
      <c r="I1056" t="s">
        <v>55</v>
      </c>
    </row>
    <row r="1057" spans="1:9">
      <c r="A1057">
        <v>1056</v>
      </c>
      <c r="B1057">
        <v>536522</v>
      </c>
      <c r="C1057" t="s">
        <v>238</v>
      </c>
      <c r="D1057" t="s">
        <v>239</v>
      </c>
      <c r="E1057">
        <v>1</v>
      </c>
      <c r="F1057" s="3">
        <v>40513.534027777801</v>
      </c>
      <c r="G1057" s="4">
        <v>5.95</v>
      </c>
      <c r="H1057">
        <v>15012</v>
      </c>
      <c r="I1057" t="s">
        <v>55</v>
      </c>
    </row>
    <row r="1058" spans="1:9">
      <c r="A1058">
        <v>1057</v>
      </c>
      <c r="B1058">
        <v>536522</v>
      </c>
      <c r="C1058">
        <v>21124</v>
      </c>
      <c r="D1058" t="s">
        <v>619</v>
      </c>
      <c r="E1058">
        <v>2</v>
      </c>
      <c r="F1058" s="3">
        <v>40513.534027777801</v>
      </c>
      <c r="G1058" s="4">
        <v>1.25</v>
      </c>
      <c r="H1058">
        <v>15012</v>
      </c>
      <c r="I1058" t="s">
        <v>55</v>
      </c>
    </row>
    <row r="1059" spans="1:9">
      <c r="A1059">
        <v>1058</v>
      </c>
      <c r="B1059">
        <v>536522</v>
      </c>
      <c r="C1059" t="s">
        <v>750</v>
      </c>
      <c r="D1059" t="s">
        <v>751</v>
      </c>
      <c r="E1059">
        <v>2</v>
      </c>
      <c r="F1059" s="3">
        <v>40513.534027777801</v>
      </c>
      <c r="G1059" s="4">
        <v>2.5499999999999998</v>
      </c>
      <c r="H1059">
        <v>15012</v>
      </c>
      <c r="I1059" t="s">
        <v>55</v>
      </c>
    </row>
    <row r="1060" spans="1:9">
      <c r="A1060">
        <v>1059</v>
      </c>
      <c r="B1060">
        <v>536522</v>
      </c>
      <c r="C1060" t="s">
        <v>752</v>
      </c>
      <c r="D1060" t="s">
        <v>753</v>
      </c>
      <c r="E1060">
        <v>1</v>
      </c>
      <c r="F1060" s="3">
        <v>40513.534027777801</v>
      </c>
      <c r="G1060" s="4">
        <v>5.95</v>
      </c>
      <c r="H1060">
        <v>15012</v>
      </c>
      <c r="I1060" t="s">
        <v>55</v>
      </c>
    </row>
    <row r="1061" spans="1:9">
      <c r="A1061">
        <v>1060</v>
      </c>
      <c r="B1061">
        <v>536522</v>
      </c>
      <c r="C1061">
        <v>22107</v>
      </c>
      <c r="D1061" t="s">
        <v>690</v>
      </c>
      <c r="E1061">
        <v>2</v>
      </c>
      <c r="F1061" s="3">
        <v>40513.534027777801</v>
      </c>
      <c r="G1061" s="4">
        <v>3.75</v>
      </c>
      <c r="H1061">
        <v>15012</v>
      </c>
      <c r="I1061" t="s">
        <v>55</v>
      </c>
    </row>
    <row r="1062" spans="1:9">
      <c r="A1062">
        <v>1061</v>
      </c>
      <c r="B1062">
        <v>536522</v>
      </c>
      <c r="C1062" t="s">
        <v>754</v>
      </c>
      <c r="D1062" t="s">
        <v>755</v>
      </c>
      <c r="E1062">
        <v>1</v>
      </c>
      <c r="F1062" s="3">
        <v>40513.534027777801</v>
      </c>
      <c r="G1062" s="4">
        <v>1.95</v>
      </c>
      <c r="H1062">
        <v>15012</v>
      </c>
      <c r="I1062" t="s">
        <v>55</v>
      </c>
    </row>
    <row r="1063" spans="1:9">
      <c r="A1063">
        <v>1062</v>
      </c>
      <c r="B1063">
        <v>536522</v>
      </c>
      <c r="C1063">
        <v>21121</v>
      </c>
      <c r="D1063" t="s">
        <v>593</v>
      </c>
      <c r="E1063">
        <v>1</v>
      </c>
      <c r="F1063" s="3">
        <v>40513.534027777801</v>
      </c>
      <c r="G1063" s="4">
        <v>1.25</v>
      </c>
      <c r="H1063">
        <v>15012</v>
      </c>
      <c r="I1063" t="s">
        <v>55</v>
      </c>
    </row>
    <row r="1064" spans="1:9">
      <c r="A1064">
        <v>1063</v>
      </c>
      <c r="B1064">
        <v>536522</v>
      </c>
      <c r="C1064">
        <v>21122</v>
      </c>
      <c r="D1064" t="s">
        <v>337</v>
      </c>
      <c r="E1064">
        <v>1</v>
      </c>
      <c r="F1064" s="3">
        <v>40513.534027777801</v>
      </c>
      <c r="G1064" s="4">
        <v>1.25</v>
      </c>
      <c r="H1064">
        <v>15012</v>
      </c>
      <c r="I1064" t="s">
        <v>55</v>
      </c>
    </row>
    <row r="1065" spans="1:9">
      <c r="A1065">
        <v>1064</v>
      </c>
      <c r="B1065">
        <v>536522</v>
      </c>
      <c r="C1065">
        <v>21742</v>
      </c>
      <c r="D1065" t="s">
        <v>756</v>
      </c>
      <c r="E1065">
        <v>1</v>
      </c>
      <c r="F1065" s="3">
        <v>40513.534027777801</v>
      </c>
      <c r="G1065" s="4">
        <v>5.95</v>
      </c>
      <c r="H1065">
        <v>15012</v>
      </c>
      <c r="I1065" t="s">
        <v>55</v>
      </c>
    </row>
    <row r="1066" spans="1:9">
      <c r="A1066">
        <v>1065</v>
      </c>
      <c r="B1066">
        <v>536522</v>
      </c>
      <c r="C1066">
        <v>22566</v>
      </c>
      <c r="D1066" t="s">
        <v>530</v>
      </c>
      <c r="E1066">
        <v>1</v>
      </c>
      <c r="F1066" s="3">
        <v>40513.534027777801</v>
      </c>
      <c r="G1066" s="4">
        <v>0.85</v>
      </c>
      <c r="H1066">
        <v>15012</v>
      </c>
      <c r="I1066" t="s">
        <v>55</v>
      </c>
    </row>
    <row r="1067" spans="1:9">
      <c r="A1067">
        <v>1066</v>
      </c>
      <c r="B1067">
        <v>536522</v>
      </c>
      <c r="C1067">
        <v>21664</v>
      </c>
      <c r="D1067" t="s">
        <v>739</v>
      </c>
      <c r="E1067">
        <v>1</v>
      </c>
      <c r="F1067" s="3">
        <v>40513.534027777801</v>
      </c>
      <c r="G1067" s="4">
        <v>3.75</v>
      </c>
      <c r="H1067">
        <v>15012</v>
      </c>
      <c r="I1067" t="s">
        <v>55</v>
      </c>
    </row>
    <row r="1068" spans="1:9">
      <c r="A1068">
        <v>1067</v>
      </c>
      <c r="B1068">
        <v>536522</v>
      </c>
      <c r="C1068">
        <v>22632</v>
      </c>
      <c r="D1068" t="s">
        <v>283</v>
      </c>
      <c r="E1068">
        <v>1</v>
      </c>
      <c r="F1068" s="3">
        <v>40513.534027777801</v>
      </c>
      <c r="G1068" s="4">
        <v>2.1</v>
      </c>
      <c r="H1068">
        <v>15012</v>
      </c>
      <c r="I1068" t="s">
        <v>55</v>
      </c>
    </row>
    <row r="1069" spans="1:9">
      <c r="A1069">
        <v>1068</v>
      </c>
      <c r="B1069">
        <v>536522</v>
      </c>
      <c r="C1069">
        <v>21122</v>
      </c>
      <c r="D1069" t="s">
        <v>337</v>
      </c>
      <c r="E1069">
        <v>1</v>
      </c>
      <c r="F1069" s="3">
        <v>40513.534027777801</v>
      </c>
      <c r="G1069" s="4">
        <v>1.25</v>
      </c>
      <c r="H1069">
        <v>15012</v>
      </c>
      <c r="I1069" t="s">
        <v>55</v>
      </c>
    </row>
    <row r="1070" spans="1:9">
      <c r="A1070">
        <v>1069</v>
      </c>
      <c r="B1070">
        <v>536522</v>
      </c>
      <c r="C1070">
        <v>22481</v>
      </c>
      <c r="D1070" t="s">
        <v>757</v>
      </c>
      <c r="E1070">
        <v>3</v>
      </c>
      <c r="F1070" s="3">
        <v>40513.534027777801</v>
      </c>
      <c r="G1070" s="4">
        <v>1.25</v>
      </c>
      <c r="H1070">
        <v>15012</v>
      </c>
      <c r="I1070" t="s">
        <v>55</v>
      </c>
    </row>
    <row r="1071" spans="1:9">
      <c r="A1071">
        <v>1070</v>
      </c>
      <c r="B1071">
        <v>536522</v>
      </c>
      <c r="C1071" t="s">
        <v>216</v>
      </c>
      <c r="D1071" t="s">
        <v>217</v>
      </c>
      <c r="E1071">
        <v>1</v>
      </c>
      <c r="F1071" s="3">
        <v>40513.534027777801</v>
      </c>
      <c r="G1071" s="4">
        <v>1.95</v>
      </c>
      <c r="H1071">
        <v>15012</v>
      </c>
      <c r="I1071" t="s">
        <v>55</v>
      </c>
    </row>
    <row r="1072" spans="1:9">
      <c r="A1072">
        <v>1071</v>
      </c>
      <c r="B1072">
        <v>536522</v>
      </c>
      <c r="C1072">
        <v>21931</v>
      </c>
      <c r="D1072" t="s">
        <v>142</v>
      </c>
      <c r="E1072">
        <v>1</v>
      </c>
      <c r="F1072" s="3">
        <v>40513.534027777801</v>
      </c>
      <c r="G1072" s="4">
        <v>1.95</v>
      </c>
      <c r="H1072">
        <v>15012</v>
      </c>
      <c r="I1072" t="s">
        <v>55</v>
      </c>
    </row>
    <row r="1073" spans="1:9">
      <c r="A1073">
        <v>1072</v>
      </c>
      <c r="B1073">
        <v>536523</v>
      </c>
      <c r="C1073">
        <v>22943</v>
      </c>
      <c r="D1073" t="s">
        <v>758</v>
      </c>
      <c r="E1073">
        <v>6</v>
      </c>
      <c r="F1073" s="3">
        <v>40513.534722222197</v>
      </c>
      <c r="G1073" s="4">
        <v>4.95</v>
      </c>
      <c r="H1073">
        <v>12868</v>
      </c>
      <c r="I1073" t="s">
        <v>55</v>
      </c>
    </row>
    <row r="1074" spans="1:9">
      <c r="A1074">
        <v>1073</v>
      </c>
      <c r="B1074">
        <v>536523</v>
      </c>
      <c r="C1074">
        <v>22468</v>
      </c>
      <c r="D1074" t="s">
        <v>297</v>
      </c>
      <c r="E1074">
        <v>2</v>
      </c>
      <c r="F1074" s="3">
        <v>40513.534722222197</v>
      </c>
      <c r="G1074" s="4">
        <v>6.75</v>
      </c>
      <c r="H1074">
        <v>12868</v>
      </c>
      <c r="I1074" t="s">
        <v>55</v>
      </c>
    </row>
    <row r="1075" spans="1:9">
      <c r="A1075">
        <v>1074</v>
      </c>
      <c r="B1075">
        <v>536523</v>
      </c>
      <c r="C1075">
        <v>22149</v>
      </c>
      <c r="D1075" t="s">
        <v>513</v>
      </c>
      <c r="E1075">
        <v>6</v>
      </c>
      <c r="F1075" s="3">
        <v>40513.534722222197</v>
      </c>
      <c r="G1075" s="4">
        <v>2.1</v>
      </c>
      <c r="H1075">
        <v>12868</v>
      </c>
      <c r="I1075" t="s">
        <v>55</v>
      </c>
    </row>
    <row r="1076" spans="1:9">
      <c r="A1076">
        <v>1075</v>
      </c>
      <c r="B1076">
        <v>536523</v>
      </c>
      <c r="C1076">
        <v>21485</v>
      </c>
      <c r="D1076" t="s">
        <v>258</v>
      </c>
      <c r="E1076">
        <v>3</v>
      </c>
      <c r="F1076" s="3">
        <v>40513.534722222197</v>
      </c>
      <c r="G1076" s="4">
        <v>4.95</v>
      </c>
      <c r="H1076">
        <v>12868</v>
      </c>
      <c r="I1076" t="s">
        <v>55</v>
      </c>
    </row>
    <row r="1077" spans="1:9">
      <c r="A1077">
        <v>1076</v>
      </c>
      <c r="B1077">
        <v>536523</v>
      </c>
      <c r="C1077">
        <v>21259</v>
      </c>
      <c r="D1077" t="s">
        <v>591</v>
      </c>
      <c r="E1077">
        <v>2</v>
      </c>
      <c r="F1077" s="3">
        <v>40513.534722222197</v>
      </c>
      <c r="G1077" s="4">
        <v>5.95</v>
      </c>
      <c r="H1077">
        <v>12868</v>
      </c>
      <c r="I1077" t="s">
        <v>55</v>
      </c>
    </row>
    <row r="1078" spans="1:9">
      <c r="A1078">
        <v>1077</v>
      </c>
      <c r="B1078">
        <v>536523</v>
      </c>
      <c r="C1078">
        <v>22969</v>
      </c>
      <c r="D1078" t="s">
        <v>227</v>
      </c>
      <c r="E1078">
        <v>12</v>
      </c>
      <c r="F1078" s="3">
        <v>40513.534722222197</v>
      </c>
      <c r="G1078" s="4">
        <v>1.45</v>
      </c>
      <c r="H1078">
        <v>12868</v>
      </c>
      <c r="I1078" t="s">
        <v>55</v>
      </c>
    </row>
    <row r="1079" spans="1:9">
      <c r="A1079">
        <v>1078</v>
      </c>
      <c r="B1079">
        <v>536523</v>
      </c>
      <c r="C1079">
        <v>22699</v>
      </c>
      <c r="D1079" t="s">
        <v>759</v>
      </c>
      <c r="E1079">
        <v>6</v>
      </c>
      <c r="F1079" s="3">
        <v>40513.534722222197</v>
      </c>
      <c r="G1079" s="4">
        <v>2.95</v>
      </c>
      <c r="H1079">
        <v>12868</v>
      </c>
      <c r="I1079" t="s">
        <v>55</v>
      </c>
    </row>
    <row r="1080" spans="1:9">
      <c r="A1080">
        <v>1079</v>
      </c>
      <c r="B1080">
        <v>536523</v>
      </c>
      <c r="C1080">
        <v>22217</v>
      </c>
      <c r="D1080" t="s">
        <v>760</v>
      </c>
      <c r="E1080">
        <v>12</v>
      </c>
      <c r="F1080" s="3">
        <v>40513.534722222197</v>
      </c>
      <c r="G1080" s="4">
        <v>1.25</v>
      </c>
      <c r="H1080">
        <v>12868</v>
      </c>
      <c r="I1080" t="s">
        <v>55</v>
      </c>
    </row>
    <row r="1081" spans="1:9">
      <c r="A1081">
        <v>1080</v>
      </c>
      <c r="B1081">
        <v>536523</v>
      </c>
      <c r="C1081">
        <v>22227</v>
      </c>
      <c r="D1081" t="s">
        <v>761</v>
      </c>
      <c r="E1081">
        <v>24</v>
      </c>
      <c r="F1081" s="3">
        <v>40513.534722222197</v>
      </c>
      <c r="G1081" s="4">
        <v>0.65</v>
      </c>
      <c r="H1081">
        <v>12868</v>
      </c>
      <c r="I1081" t="s">
        <v>55</v>
      </c>
    </row>
    <row r="1082" spans="1:9">
      <c r="A1082">
        <v>1081</v>
      </c>
      <c r="B1082">
        <v>536523</v>
      </c>
      <c r="C1082">
        <v>22219</v>
      </c>
      <c r="D1082" t="s">
        <v>412</v>
      </c>
      <c r="E1082">
        <v>12</v>
      </c>
      <c r="F1082" s="3">
        <v>40513.534722222197</v>
      </c>
      <c r="G1082" s="4">
        <v>0.85</v>
      </c>
      <c r="H1082">
        <v>12868</v>
      </c>
      <c r="I1082" t="s">
        <v>55</v>
      </c>
    </row>
    <row r="1083" spans="1:9">
      <c r="A1083">
        <v>1082</v>
      </c>
      <c r="B1083">
        <v>536523</v>
      </c>
      <c r="C1083">
        <v>22111</v>
      </c>
      <c r="D1083" t="s">
        <v>305</v>
      </c>
      <c r="E1083">
        <v>3</v>
      </c>
      <c r="F1083" s="3">
        <v>40513.534722222197</v>
      </c>
      <c r="G1083" s="4">
        <v>4.95</v>
      </c>
      <c r="H1083">
        <v>12868</v>
      </c>
      <c r="I1083" t="s">
        <v>55</v>
      </c>
    </row>
    <row r="1084" spans="1:9">
      <c r="A1084">
        <v>1083</v>
      </c>
      <c r="B1084">
        <v>536523</v>
      </c>
      <c r="C1084">
        <v>22294</v>
      </c>
      <c r="D1084" t="s">
        <v>570</v>
      </c>
      <c r="E1084">
        <v>24</v>
      </c>
      <c r="F1084" s="3">
        <v>40513.534722222197</v>
      </c>
      <c r="G1084" s="4">
        <v>1.25</v>
      </c>
      <c r="H1084">
        <v>12868</v>
      </c>
      <c r="I1084" t="s">
        <v>55</v>
      </c>
    </row>
    <row r="1085" spans="1:9">
      <c r="A1085">
        <v>1084</v>
      </c>
      <c r="B1085">
        <v>536524</v>
      </c>
      <c r="C1085">
        <v>21111</v>
      </c>
      <c r="D1085" t="s">
        <v>728</v>
      </c>
      <c r="E1085">
        <v>6</v>
      </c>
      <c r="F1085" s="3">
        <v>40513.535416666702</v>
      </c>
      <c r="G1085" s="4">
        <v>2.95</v>
      </c>
      <c r="H1085">
        <v>17572</v>
      </c>
      <c r="I1085" t="s">
        <v>55</v>
      </c>
    </row>
    <row r="1086" spans="1:9">
      <c r="A1086">
        <v>1085</v>
      </c>
      <c r="B1086">
        <v>536524</v>
      </c>
      <c r="C1086">
        <v>21106</v>
      </c>
      <c r="D1086" t="s">
        <v>762</v>
      </c>
      <c r="E1086">
        <v>6</v>
      </c>
      <c r="F1086" s="3">
        <v>40513.535416666702</v>
      </c>
      <c r="G1086" s="4">
        <v>2.95</v>
      </c>
      <c r="H1086">
        <v>17572</v>
      </c>
      <c r="I1086" t="s">
        <v>55</v>
      </c>
    </row>
    <row r="1087" spans="1:9">
      <c r="A1087">
        <v>1086</v>
      </c>
      <c r="B1087">
        <v>536524</v>
      </c>
      <c r="C1087">
        <v>21107</v>
      </c>
      <c r="D1087" t="s">
        <v>763</v>
      </c>
      <c r="E1087">
        <v>6</v>
      </c>
      <c r="F1087" s="3">
        <v>40513.535416666702</v>
      </c>
      <c r="G1087" s="4">
        <v>2.95</v>
      </c>
      <c r="H1087">
        <v>17572</v>
      </c>
      <c r="I1087" t="s">
        <v>55</v>
      </c>
    </row>
    <row r="1088" spans="1:9">
      <c r="A1088">
        <v>1087</v>
      </c>
      <c r="B1088">
        <v>536524</v>
      </c>
      <c r="C1088">
        <v>22697</v>
      </c>
      <c r="D1088" t="s">
        <v>764</v>
      </c>
      <c r="E1088">
        <v>6</v>
      </c>
      <c r="F1088" s="3">
        <v>40513.535416666702</v>
      </c>
      <c r="G1088" s="4">
        <v>2.95</v>
      </c>
      <c r="H1088">
        <v>17572</v>
      </c>
      <c r="I1088" t="s">
        <v>55</v>
      </c>
    </row>
    <row r="1089" spans="1:9">
      <c r="A1089">
        <v>1088</v>
      </c>
      <c r="B1089">
        <v>536525</v>
      </c>
      <c r="C1089">
        <v>21826</v>
      </c>
      <c r="D1089" t="s">
        <v>765</v>
      </c>
      <c r="E1089">
        <v>2</v>
      </c>
      <c r="F1089" s="3">
        <v>40513.537499999999</v>
      </c>
      <c r="G1089" s="4">
        <v>1.25</v>
      </c>
      <c r="H1089">
        <v>14078</v>
      </c>
      <c r="I1089" t="s">
        <v>55</v>
      </c>
    </row>
    <row r="1090" spans="1:9">
      <c r="A1090">
        <v>1089</v>
      </c>
      <c r="B1090">
        <v>536525</v>
      </c>
      <c r="C1090">
        <v>21791</v>
      </c>
      <c r="D1090" t="s">
        <v>90</v>
      </c>
      <c r="E1090">
        <v>1</v>
      </c>
      <c r="F1090" s="3">
        <v>40513.537499999999</v>
      </c>
      <c r="G1090" s="4">
        <v>1.25</v>
      </c>
      <c r="H1090">
        <v>14078</v>
      </c>
      <c r="I1090" t="s">
        <v>55</v>
      </c>
    </row>
    <row r="1091" spans="1:9">
      <c r="A1091">
        <v>1090</v>
      </c>
      <c r="B1091">
        <v>536525</v>
      </c>
      <c r="C1091">
        <v>22548</v>
      </c>
      <c r="D1091" t="s">
        <v>766</v>
      </c>
      <c r="E1091">
        <v>1</v>
      </c>
      <c r="F1091" s="3">
        <v>40513.537499999999</v>
      </c>
      <c r="G1091" s="4">
        <v>1.25</v>
      </c>
      <c r="H1091">
        <v>14078</v>
      </c>
      <c r="I1091" t="s">
        <v>55</v>
      </c>
    </row>
    <row r="1092" spans="1:9">
      <c r="A1092">
        <v>1091</v>
      </c>
      <c r="B1092">
        <v>536525</v>
      </c>
      <c r="C1092">
        <v>22149</v>
      </c>
      <c r="D1092" t="s">
        <v>513</v>
      </c>
      <c r="E1092">
        <v>1</v>
      </c>
      <c r="F1092" s="3">
        <v>40513.537499999999</v>
      </c>
      <c r="G1092" s="4">
        <v>2.1</v>
      </c>
      <c r="H1092">
        <v>14078</v>
      </c>
      <c r="I1092" t="s">
        <v>55</v>
      </c>
    </row>
    <row r="1093" spans="1:9">
      <c r="A1093">
        <v>1092</v>
      </c>
      <c r="B1093">
        <v>536525</v>
      </c>
      <c r="C1093" t="s">
        <v>767</v>
      </c>
      <c r="D1093" t="s">
        <v>768</v>
      </c>
      <c r="E1093">
        <v>2</v>
      </c>
      <c r="F1093" s="3">
        <v>40513.537499999999</v>
      </c>
      <c r="G1093" s="4">
        <v>0.42</v>
      </c>
      <c r="H1093">
        <v>14078</v>
      </c>
      <c r="I1093" t="s">
        <v>55</v>
      </c>
    </row>
    <row r="1094" spans="1:9">
      <c r="A1094">
        <v>1093</v>
      </c>
      <c r="B1094">
        <v>536525</v>
      </c>
      <c r="C1094">
        <v>22423</v>
      </c>
      <c r="D1094" t="s">
        <v>655</v>
      </c>
      <c r="E1094">
        <v>2</v>
      </c>
      <c r="F1094" s="3">
        <v>40513.537499999999</v>
      </c>
      <c r="G1094" s="4">
        <v>12.75</v>
      </c>
      <c r="H1094">
        <v>14078</v>
      </c>
      <c r="I1094" t="s">
        <v>55</v>
      </c>
    </row>
    <row r="1095" spans="1:9">
      <c r="A1095">
        <v>1094</v>
      </c>
      <c r="B1095">
        <v>536525</v>
      </c>
      <c r="C1095">
        <v>22429</v>
      </c>
      <c r="D1095" t="s">
        <v>769</v>
      </c>
      <c r="E1095">
        <v>1</v>
      </c>
      <c r="F1095" s="3">
        <v>40513.537499999999</v>
      </c>
      <c r="G1095" s="4">
        <v>4.25</v>
      </c>
      <c r="H1095">
        <v>14078</v>
      </c>
      <c r="I1095" t="s">
        <v>55</v>
      </c>
    </row>
    <row r="1096" spans="1:9">
      <c r="A1096">
        <v>1095</v>
      </c>
      <c r="B1096">
        <v>536525</v>
      </c>
      <c r="C1096">
        <v>22428</v>
      </c>
      <c r="D1096" t="s">
        <v>208</v>
      </c>
      <c r="E1096">
        <v>1</v>
      </c>
      <c r="F1096" s="3">
        <v>40513.537499999999</v>
      </c>
      <c r="G1096" s="4">
        <v>6.95</v>
      </c>
      <c r="H1096">
        <v>14078</v>
      </c>
      <c r="I1096" t="s">
        <v>55</v>
      </c>
    </row>
    <row r="1097" spans="1:9">
      <c r="A1097">
        <v>1096</v>
      </c>
      <c r="B1097">
        <v>536525</v>
      </c>
      <c r="C1097">
        <v>20974</v>
      </c>
      <c r="D1097" t="s">
        <v>770</v>
      </c>
      <c r="E1097">
        <v>3</v>
      </c>
      <c r="F1097" s="3">
        <v>40513.537499999999</v>
      </c>
      <c r="G1097" s="4">
        <v>0.65</v>
      </c>
      <c r="H1097">
        <v>14078</v>
      </c>
      <c r="I1097" t="s">
        <v>55</v>
      </c>
    </row>
    <row r="1098" spans="1:9">
      <c r="A1098">
        <v>1097</v>
      </c>
      <c r="B1098">
        <v>536525</v>
      </c>
      <c r="C1098">
        <v>20973</v>
      </c>
      <c r="D1098" t="s">
        <v>771</v>
      </c>
      <c r="E1098">
        <v>2</v>
      </c>
      <c r="F1098" s="3">
        <v>40513.537499999999</v>
      </c>
      <c r="G1098" s="4">
        <v>0.65</v>
      </c>
      <c r="H1098">
        <v>14078</v>
      </c>
      <c r="I1098" t="s">
        <v>55</v>
      </c>
    </row>
    <row r="1099" spans="1:9">
      <c r="A1099">
        <v>1098</v>
      </c>
      <c r="B1099">
        <v>536525</v>
      </c>
      <c r="C1099" t="s">
        <v>772</v>
      </c>
      <c r="D1099" t="s">
        <v>773</v>
      </c>
      <c r="E1099">
        <v>1</v>
      </c>
      <c r="F1099" s="3">
        <v>40513.537499999999</v>
      </c>
      <c r="G1099" s="4">
        <v>2.95</v>
      </c>
      <c r="H1099">
        <v>14078</v>
      </c>
      <c r="I1099" t="s">
        <v>55</v>
      </c>
    </row>
    <row r="1100" spans="1:9">
      <c r="A1100">
        <v>1099</v>
      </c>
      <c r="B1100">
        <v>536525</v>
      </c>
      <c r="C1100">
        <v>21324</v>
      </c>
      <c r="D1100" t="s">
        <v>200</v>
      </c>
      <c r="E1100">
        <v>2</v>
      </c>
      <c r="F1100" s="3">
        <v>40513.537499999999</v>
      </c>
      <c r="G1100" s="4">
        <v>2.95</v>
      </c>
      <c r="H1100">
        <v>14078</v>
      </c>
      <c r="I1100" t="s">
        <v>55</v>
      </c>
    </row>
    <row r="1101" spans="1:9">
      <c r="A1101">
        <v>1100</v>
      </c>
      <c r="B1101">
        <v>536525</v>
      </c>
      <c r="C1101">
        <v>20750</v>
      </c>
      <c r="D1101" t="s">
        <v>499</v>
      </c>
      <c r="E1101">
        <v>10</v>
      </c>
      <c r="F1101" s="3">
        <v>40513.537499999999</v>
      </c>
      <c r="G1101" s="4">
        <v>7.95</v>
      </c>
      <c r="H1101">
        <v>14078</v>
      </c>
      <c r="I1101" t="s">
        <v>55</v>
      </c>
    </row>
    <row r="1102" spans="1:9">
      <c r="A1102">
        <v>1101</v>
      </c>
      <c r="B1102">
        <v>536526</v>
      </c>
      <c r="C1102">
        <v>21135</v>
      </c>
      <c r="D1102" t="s">
        <v>774</v>
      </c>
      <c r="E1102">
        <v>16</v>
      </c>
      <c r="F1102" s="3">
        <v>40513.5402777778</v>
      </c>
      <c r="G1102" s="4">
        <v>1.69</v>
      </c>
      <c r="H1102">
        <v>14001</v>
      </c>
      <c r="I1102" t="s">
        <v>55</v>
      </c>
    </row>
    <row r="1103" spans="1:9">
      <c r="A1103">
        <v>1102</v>
      </c>
      <c r="B1103">
        <v>536526</v>
      </c>
      <c r="C1103">
        <v>22173</v>
      </c>
      <c r="D1103" t="s">
        <v>775</v>
      </c>
      <c r="E1103">
        <v>16</v>
      </c>
      <c r="F1103" s="3">
        <v>40513.5402777778</v>
      </c>
      <c r="G1103" s="4">
        <v>2.95</v>
      </c>
      <c r="H1103">
        <v>14001</v>
      </c>
      <c r="I1103" t="s">
        <v>55</v>
      </c>
    </row>
    <row r="1104" spans="1:9">
      <c r="A1104">
        <v>1103</v>
      </c>
      <c r="B1104">
        <v>536526</v>
      </c>
      <c r="C1104">
        <v>22626</v>
      </c>
      <c r="D1104" t="s">
        <v>776</v>
      </c>
      <c r="E1104">
        <v>2</v>
      </c>
      <c r="F1104" s="3">
        <v>40513.5402777778</v>
      </c>
      <c r="G1104" s="4">
        <v>8.5</v>
      </c>
      <c r="H1104">
        <v>14001</v>
      </c>
      <c r="I1104" t="s">
        <v>55</v>
      </c>
    </row>
    <row r="1105" spans="1:9">
      <c r="A1105">
        <v>1104</v>
      </c>
      <c r="B1105">
        <v>536526</v>
      </c>
      <c r="C1105">
        <v>22625</v>
      </c>
      <c r="D1105" t="s">
        <v>777</v>
      </c>
      <c r="E1105">
        <v>6</v>
      </c>
      <c r="F1105" s="3">
        <v>40513.5402777778</v>
      </c>
      <c r="G1105" s="4">
        <v>8.5</v>
      </c>
      <c r="H1105">
        <v>14001</v>
      </c>
      <c r="I1105" t="s">
        <v>55</v>
      </c>
    </row>
    <row r="1106" spans="1:9">
      <c r="A1106">
        <v>1105</v>
      </c>
      <c r="B1106">
        <v>536526</v>
      </c>
      <c r="C1106">
        <v>22624</v>
      </c>
      <c r="D1106" t="s">
        <v>778</v>
      </c>
      <c r="E1106">
        <v>6</v>
      </c>
      <c r="F1106" s="3">
        <v>40513.5402777778</v>
      </c>
      <c r="G1106" s="4">
        <v>8.5</v>
      </c>
      <c r="H1106">
        <v>14001</v>
      </c>
      <c r="I1106" t="s">
        <v>55</v>
      </c>
    </row>
    <row r="1107" spans="1:9">
      <c r="A1107">
        <v>1106</v>
      </c>
      <c r="B1107">
        <v>536526</v>
      </c>
      <c r="C1107">
        <v>21929</v>
      </c>
      <c r="D1107" t="s">
        <v>143</v>
      </c>
      <c r="E1107">
        <v>20</v>
      </c>
      <c r="F1107" s="3">
        <v>40513.5402777778</v>
      </c>
      <c r="G1107" s="4">
        <v>1.95</v>
      </c>
      <c r="H1107">
        <v>14001</v>
      </c>
      <c r="I1107" t="s">
        <v>55</v>
      </c>
    </row>
    <row r="1108" spans="1:9">
      <c r="A1108">
        <v>1107</v>
      </c>
      <c r="B1108">
        <v>536526</v>
      </c>
      <c r="C1108" t="s">
        <v>216</v>
      </c>
      <c r="D1108" t="s">
        <v>217</v>
      </c>
      <c r="E1108">
        <v>10</v>
      </c>
      <c r="F1108" s="3">
        <v>40513.5402777778</v>
      </c>
      <c r="G1108" s="4">
        <v>1.95</v>
      </c>
      <c r="H1108">
        <v>14001</v>
      </c>
      <c r="I1108" t="s">
        <v>55</v>
      </c>
    </row>
    <row r="1109" spans="1:9">
      <c r="A1109">
        <v>1108</v>
      </c>
      <c r="B1109">
        <v>536526</v>
      </c>
      <c r="C1109">
        <v>22411</v>
      </c>
      <c r="D1109" t="s">
        <v>147</v>
      </c>
      <c r="E1109">
        <v>10</v>
      </c>
      <c r="F1109" s="3">
        <v>40513.5402777778</v>
      </c>
      <c r="G1109" s="4">
        <v>1.95</v>
      </c>
      <c r="H1109">
        <v>14001</v>
      </c>
      <c r="I1109" t="s">
        <v>55</v>
      </c>
    </row>
    <row r="1110" spans="1:9">
      <c r="A1110">
        <v>1109</v>
      </c>
      <c r="B1110">
        <v>536526</v>
      </c>
      <c r="C1110">
        <v>22113</v>
      </c>
      <c r="D1110" t="s">
        <v>550</v>
      </c>
      <c r="E1110">
        <v>8</v>
      </c>
      <c r="F1110" s="3">
        <v>40513.5402777778</v>
      </c>
      <c r="G1110" s="4">
        <v>3.75</v>
      </c>
      <c r="H1110">
        <v>14001</v>
      </c>
      <c r="I1110" t="s">
        <v>55</v>
      </c>
    </row>
    <row r="1111" spans="1:9">
      <c r="A1111">
        <v>1110</v>
      </c>
      <c r="B1111">
        <v>536527</v>
      </c>
      <c r="C1111">
        <v>22809</v>
      </c>
      <c r="D1111" t="s">
        <v>340</v>
      </c>
      <c r="E1111">
        <v>6</v>
      </c>
      <c r="F1111" s="3">
        <v>40513.5444444444</v>
      </c>
      <c r="G1111" s="4">
        <v>2.95</v>
      </c>
      <c r="H1111">
        <v>12662</v>
      </c>
      <c r="I1111" t="s">
        <v>779</v>
      </c>
    </row>
    <row r="1112" spans="1:9">
      <c r="A1112">
        <v>1111</v>
      </c>
      <c r="B1112">
        <v>536527</v>
      </c>
      <c r="C1112">
        <v>84347</v>
      </c>
      <c r="D1112" t="s">
        <v>421</v>
      </c>
      <c r="E1112">
        <v>6</v>
      </c>
      <c r="F1112" s="3">
        <v>40513.5444444444</v>
      </c>
      <c r="G1112" s="4">
        <v>2.5499999999999998</v>
      </c>
      <c r="H1112">
        <v>12662</v>
      </c>
      <c r="I1112" t="s">
        <v>779</v>
      </c>
    </row>
    <row r="1113" spans="1:9">
      <c r="A1113">
        <v>1112</v>
      </c>
      <c r="B1113">
        <v>536527</v>
      </c>
      <c r="C1113">
        <v>84945</v>
      </c>
      <c r="D1113" t="s">
        <v>780</v>
      </c>
      <c r="E1113">
        <v>12</v>
      </c>
      <c r="F1113" s="3">
        <v>40513.5444444444</v>
      </c>
      <c r="G1113" s="4">
        <v>0.85</v>
      </c>
      <c r="H1113">
        <v>12662</v>
      </c>
      <c r="I1113" t="s">
        <v>779</v>
      </c>
    </row>
    <row r="1114" spans="1:9">
      <c r="A1114">
        <v>1113</v>
      </c>
      <c r="B1114">
        <v>536527</v>
      </c>
      <c r="C1114">
        <v>22242</v>
      </c>
      <c r="D1114" t="s">
        <v>230</v>
      </c>
      <c r="E1114">
        <v>12</v>
      </c>
      <c r="F1114" s="3">
        <v>40513.5444444444</v>
      </c>
      <c r="G1114" s="4">
        <v>1.65</v>
      </c>
      <c r="H1114">
        <v>12662</v>
      </c>
      <c r="I1114" t="s">
        <v>779</v>
      </c>
    </row>
    <row r="1115" spans="1:9">
      <c r="A1115">
        <v>1114</v>
      </c>
      <c r="B1115">
        <v>536527</v>
      </c>
      <c r="C1115">
        <v>22244</v>
      </c>
      <c r="D1115" t="s">
        <v>781</v>
      </c>
      <c r="E1115">
        <v>12</v>
      </c>
      <c r="F1115" s="3">
        <v>40513.5444444444</v>
      </c>
      <c r="G1115" s="4">
        <v>1.95</v>
      </c>
      <c r="H1115">
        <v>12662</v>
      </c>
      <c r="I1115" t="s">
        <v>779</v>
      </c>
    </row>
    <row r="1116" spans="1:9">
      <c r="A1116">
        <v>1115</v>
      </c>
      <c r="B1116">
        <v>536527</v>
      </c>
      <c r="C1116">
        <v>22243</v>
      </c>
      <c r="D1116" t="s">
        <v>480</v>
      </c>
      <c r="E1116">
        <v>12</v>
      </c>
      <c r="F1116" s="3">
        <v>40513.5444444444</v>
      </c>
      <c r="G1116" s="4">
        <v>1.65</v>
      </c>
      <c r="H1116">
        <v>12662</v>
      </c>
      <c r="I1116" t="s">
        <v>779</v>
      </c>
    </row>
    <row r="1117" spans="1:9">
      <c r="A1117">
        <v>1116</v>
      </c>
      <c r="B1117">
        <v>536527</v>
      </c>
      <c r="C1117">
        <v>47421</v>
      </c>
      <c r="D1117" t="s">
        <v>782</v>
      </c>
      <c r="E1117">
        <v>24</v>
      </c>
      <c r="F1117" s="3">
        <v>40513.5444444444</v>
      </c>
      <c r="G1117" s="4">
        <v>0.42</v>
      </c>
      <c r="H1117">
        <v>12662</v>
      </c>
      <c r="I1117" t="s">
        <v>779</v>
      </c>
    </row>
    <row r="1118" spans="1:9">
      <c r="A1118">
        <v>1117</v>
      </c>
      <c r="B1118">
        <v>536527</v>
      </c>
      <c r="C1118">
        <v>20712</v>
      </c>
      <c r="D1118" t="s">
        <v>783</v>
      </c>
      <c r="E1118">
        <v>10</v>
      </c>
      <c r="F1118" s="3">
        <v>40513.5444444444</v>
      </c>
      <c r="G1118" s="4">
        <v>1.95</v>
      </c>
      <c r="H1118">
        <v>12662</v>
      </c>
      <c r="I1118" t="s">
        <v>779</v>
      </c>
    </row>
    <row r="1119" spans="1:9">
      <c r="A1119">
        <v>1118</v>
      </c>
      <c r="B1119">
        <v>536527</v>
      </c>
      <c r="C1119">
        <v>20713</v>
      </c>
      <c r="D1119" t="s">
        <v>458</v>
      </c>
      <c r="E1119">
        <v>10</v>
      </c>
      <c r="F1119" s="3">
        <v>40513.5444444444</v>
      </c>
      <c r="G1119" s="4">
        <v>1.95</v>
      </c>
      <c r="H1119">
        <v>12662</v>
      </c>
      <c r="I1119" t="s">
        <v>779</v>
      </c>
    </row>
    <row r="1120" spans="1:9">
      <c r="A1120">
        <v>1119</v>
      </c>
      <c r="B1120">
        <v>536527</v>
      </c>
      <c r="C1120">
        <v>22837</v>
      </c>
      <c r="D1120" t="s">
        <v>367</v>
      </c>
      <c r="E1120">
        <v>4</v>
      </c>
      <c r="F1120" s="3">
        <v>40513.5444444444</v>
      </c>
      <c r="G1120" s="4">
        <v>4.6500000000000004</v>
      </c>
      <c r="H1120">
        <v>12662</v>
      </c>
      <c r="I1120" t="s">
        <v>779</v>
      </c>
    </row>
    <row r="1121" spans="1:9">
      <c r="A1121">
        <v>1120</v>
      </c>
      <c r="B1121">
        <v>536527</v>
      </c>
      <c r="C1121">
        <v>22969</v>
      </c>
      <c r="D1121" t="s">
        <v>227</v>
      </c>
      <c r="E1121">
        <v>12</v>
      </c>
      <c r="F1121" s="3">
        <v>40513.5444444444</v>
      </c>
      <c r="G1121" s="4">
        <v>1.45</v>
      </c>
      <c r="H1121">
        <v>12662</v>
      </c>
      <c r="I1121" t="s">
        <v>779</v>
      </c>
    </row>
    <row r="1122" spans="1:9">
      <c r="A1122">
        <v>1121</v>
      </c>
      <c r="B1122">
        <v>536527</v>
      </c>
      <c r="C1122">
        <v>22973</v>
      </c>
      <c r="D1122" t="s">
        <v>784</v>
      </c>
      <c r="E1122">
        <v>12</v>
      </c>
      <c r="F1122" s="3">
        <v>40513.5444444444</v>
      </c>
      <c r="G1122" s="4">
        <v>1.65</v>
      </c>
      <c r="H1122">
        <v>12662</v>
      </c>
      <c r="I1122" t="s">
        <v>779</v>
      </c>
    </row>
    <row r="1123" spans="1:9">
      <c r="A1123">
        <v>1122</v>
      </c>
      <c r="B1123">
        <v>536527</v>
      </c>
      <c r="C1123" t="s">
        <v>785</v>
      </c>
      <c r="D1123" t="s">
        <v>786</v>
      </c>
      <c r="E1123">
        <v>12</v>
      </c>
      <c r="F1123" s="3">
        <v>40513.5444444444</v>
      </c>
      <c r="G1123" s="4">
        <v>1.25</v>
      </c>
      <c r="H1123">
        <v>12662</v>
      </c>
      <c r="I1123" t="s">
        <v>779</v>
      </c>
    </row>
    <row r="1124" spans="1:9">
      <c r="A1124">
        <v>1123</v>
      </c>
      <c r="B1124">
        <v>536527</v>
      </c>
      <c r="C1124">
        <v>22549</v>
      </c>
      <c r="D1124" t="s">
        <v>311</v>
      </c>
      <c r="E1124">
        <v>12</v>
      </c>
      <c r="F1124" s="3">
        <v>40513.5444444444</v>
      </c>
      <c r="G1124" s="4">
        <v>1.45</v>
      </c>
      <c r="H1124">
        <v>12662</v>
      </c>
      <c r="I1124" t="s">
        <v>779</v>
      </c>
    </row>
    <row r="1125" spans="1:9">
      <c r="A1125">
        <v>1124</v>
      </c>
      <c r="B1125">
        <v>536527</v>
      </c>
      <c r="C1125" t="s">
        <v>103</v>
      </c>
      <c r="D1125" t="s">
        <v>104</v>
      </c>
      <c r="E1125">
        <v>1</v>
      </c>
      <c r="F1125" s="3">
        <v>40513.5444444444</v>
      </c>
      <c r="G1125" s="4">
        <v>18</v>
      </c>
      <c r="H1125">
        <v>12662</v>
      </c>
      <c r="I1125" t="s">
        <v>779</v>
      </c>
    </row>
    <row r="1126" spans="1:9">
      <c r="A1126">
        <v>1125</v>
      </c>
      <c r="B1126">
        <v>536528</v>
      </c>
      <c r="C1126">
        <v>22815</v>
      </c>
      <c r="D1126" t="s">
        <v>787</v>
      </c>
      <c r="E1126">
        <v>12</v>
      </c>
      <c r="F1126" s="3">
        <v>40513.5534722222</v>
      </c>
      <c r="G1126" s="4">
        <v>0.42</v>
      </c>
      <c r="H1126">
        <v>15525</v>
      </c>
      <c r="I1126" t="s">
        <v>55</v>
      </c>
    </row>
    <row r="1127" spans="1:9">
      <c r="A1127">
        <v>1126</v>
      </c>
      <c r="B1127">
        <v>536528</v>
      </c>
      <c r="C1127">
        <v>22865</v>
      </c>
      <c r="D1127" t="s">
        <v>282</v>
      </c>
      <c r="E1127">
        <v>1</v>
      </c>
      <c r="F1127" s="3">
        <v>40513.5534722222</v>
      </c>
      <c r="G1127" s="4">
        <v>2.1</v>
      </c>
      <c r="H1127">
        <v>15525</v>
      </c>
      <c r="I1127" t="s">
        <v>55</v>
      </c>
    </row>
    <row r="1128" spans="1:9">
      <c r="A1128">
        <v>1127</v>
      </c>
      <c r="B1128">
        <v>536528</v>
      </c>
      <c r="C1128">
        <v>22585</v>
      </c>
      <c r="D1128" t="s">
        <v>555</v>
      </c>
      <c r="E1128">
        <v>6</v>
      </c>
      <c r="F1128" s="3">
        <v>40513.5534722222</v>
      </c>
      <c r="G1128" s="4">
        <v>1.25</v>
      </c>
      <c r="H1128">
        <v>15525</v>
      </c>
      <c r="I1128" t="s">
        <v>55</v>
      </c>
    </row>
    <row r="1129" spans="1:9">
      <c r="A1129">
        <v>1128</v>
      </c>
      <c r="B1129">
        <v>536528</v>
      </c>
      <c r="C1129">
        <v>21587</v>
      </c>
      <c r="D1129" t="s">
        <v>351</v>
      </c>
      <c r="E1129">
        <v>1</v>
      </c>
      <c r="F1129" s="3">
        <v>40513.5534722222</v>
      </c>
      <c r="G1129" s="4">
        <v>2.5499999999999998</v>
      </c>
      <c r="H1129">
        <v>15525</v>
      </c>
      <c r="I1129" t="s">
        <v>55</v>
      </c>
    </row>
    <row r="1130" spans="1:9">
      <c r="A1130">
        <v>1129</v>
      </c>
      <c r="B1130">
        <v>536528</v>
      </c>
      <c r="C1130" t="s">
        <v>723</v>
      </c>
      <c r="D1130" t="s">
        <v>724</v>
      </c>
      <c r="E1130">
        <v>1</v>
      </c>
      <c r="F1130" s="3">
        <v>40513.5534722222</v>
      </c>
      <c r="G1130" s="4">
        <v>1.45</v>
      </c>
      <c r="H1130">
        <v>15525</v>
      </c>
      <c r="I1130" t="s">
        <v>55</v>
      </c>
    </row>
    <row r="1131" spans="1:9">
      <c r="A1131">
        <v>1130</v>
      </c>
      <c r="B1131">
        <v>536528</v>
      </c>
      <c r="C1131" t="s">
        <v>788</v>
      </c>
      <c r="D1131" t="s">
        <v>789</v>
      </c>
      <c r="E1131">
        <v>1</v>
      </c>
      <c r="F1131" s="3">
        <v>40513.5534722222</v>
      </c>
      <c r="G1131" s="4">
        <v>1.65</v>
      </c>
      <c r="H1131">
        <v>15525</v>
      </c>
      <c r="I1131" t="s">
        <v>55</v>
      </c>
    </row>
    <row r="1132" spans="1:9">
      <c r="A1132">
        <v>1131</v>
      </c>
      <c r="B1132">
        <v>536528</v>
      </c>
      <c r="C1132">
        <v>22813</v>
      </c>
      <c r="D1132" t="s">
        <v>401</v>
      </c>
      <c r="E1132">
        <v>3</v>
      </c>
      <c r="F1132" s="3">
        <v>40513.5534722222</v>
      </c>
      <c r="G1132" s="4">
        <v>1.95</v>
      </c>
      <c r="H1132">
        <v>15525</v>
      </c>
      <c r="I1132" t="s">
        <v>55</v>
      </c>
    </row>
    <row r="1133" spans="1:9">
      <c r="A1133">
        <v>1132</v>
      </c>
      <c r="B1133">
        <v>536528</v>
      </c>
      <c r="C1133">
        <v>22128</v>
      </c>
      <c r="D1133" t="s">
        <v>276</v>
      </c>
      <c r="E1133">
        <v>6</v>
      </c>
      <c r="F1133" s="3">
        <v>40513.5534722222</v>
      </c>
      <c r="G1133" s="4">
        <v>1.25</v>
      </c>
      <c r="H1133">
        <v>15525</v>
      </c>
      <c r="I1133" t="s">
        <v>55</v>
      </c>
    </row>
    <row r="1134" spans="1:9">
      <c r="A1134">
        <v>1133</v>
      </c>
      <c r="B1134">
        <v>536528</v>
      </c>
      <c r="C1134">
        <v>22839</v>
      </c>
      <c r="D1134" t="s">
        <v>191</v>
      </c>
      <c r="E1134">
        <v>1</v>
      </c>
      <c r="F1134" s="3">
        <v>40513.5534722222</v>
      </c>
      <c r="G1134" s="4">
        <v>14.95</v>
      </c>
      <c r="H1134">
        <v>15525</v>
      </c>
      <c r="I1134" t="s">
        <v>55</v>
      </c>
    </row>
    <row r="1135" spans="1:9">
      <c r="A1135">
        <v>1134</v>
      </c>
      <c r="B1135">
        <v>536528</v>
      </c>
      <c r="C1135">
        <v>22584</v>
      </c>
      <c r="D1135" t="s">
        <v>790</v>
      </c>
      <c r="E1135">
        <v>2</v>
      </c>
      <c r="F1135" s="3">
        <v>40513.5534722222</v>
      </c>
      <c r="G1135" s="4">
        <v>2.5499999999999998</v>
      </c>
      <c r="H1135">
        <v>15525</v>
      </c>
      <c r="I1135" t="s">
        <v>55</v>
      </c>
    </row>
    <row r="1136" spans="1:9">
      <c r="A1136">
        <v>1135</v>
      </c>
      <c r="B1136">
        <v>536528</v>
      </c>
      <c r="C1136">
        <v>22130</v>
      </c>
      <c r="D1136" t="s">
        <v>510</v>
      </c>
      <c r="E1136">
        <v>12</v>
      </c>
      <c r="F1136" s="3">
        <v>40513.5534722222</v>
      </c>
      <c r="G1136" s="4">
        <v>0.85</v>
      </c>
      <c r="H1136">
        <v>15525</v>
      </c>
      <c r="I1136" t="s">
        <v>55</v>
      </c>
    </row>
    <row r="1137" spans="1:9">
      <c r="A1137">
        <v>1136</v>
      </c>
      <c r="B1137">
        <v>536528</v>
      </c>
      <c r="C1137">
        <v>22938</v>
      </c>
      <c r="D1137" t="s">
        <v>544</v>
      </c>
      <c r="E1137">
        <v>3</v>
      </c>
      <c r="F1137" s="3">
        <v>40513.5534722222</v>
      </c>
      <c r="G1137" s="4">
        <v>1.95</v>
      </c>
      <c r="H1137">
        <v>15525</v>
      </c>
      <c r="I1137" t="s">
        <v>55</v>
      </c>
    </row>
    <row r="1138" spans="1:9">
      <c r="A1138">
        <v>1137</v>
      </c>
      <c r="B1138">
        <v>536528</v>
      </c>
      <c r="C1138">
        <v>22411</v>
      </c>
      <c r="D1138" t="s">
        <v>147</v>
      </c>
      <c r="E1138">
        <v>1</v>
      </c>
      <c r="F1138" s="3">
        <v>40513.5534722222</v>
      </c>
      <c r="G1138" s="4">
        <v>1.95</v>
      </c>
      <c r="H1138">
        <v>15525</v>
      </c>
      <c r="I1138" t="s">
        <v>55</v>
      </c>
    </row>
    <row r="1139" spans="1:9">
      <c r="A1139">
        <v>1138</v>
      </c>
      <c r="B1139">
        <v>536528</v>
      </c>
      <c r="C1139">
        <v>21731</v>
      </c>
      <c r="D1139" t="s">
        <v>97</v>
      </c>
      <c r="E1139">
        <v>2</v>
      </c>
      <c r="F1139" s="3">
        <v>40513.5534722222</v>
      </c>
      <c r="G1139" s="4">
        <v>1.65</v>
      </c>
      <c r="H1139">
        <v>15525</v>
      </c>
      <c r="I1139" t="s">
        <v>55</v>
      </c>
    </row>
    <row r="1140" spans="1:9">
      <c r="A1140">
        <v>1139</v>
      </c>
      <c r="B1140">
        <v>536528</v>
      </c>
      <c r="C1140">
        <v>22616</v>
      </c>
      <c r="D1140" t="s">
        <v>520</v>
      </c>
      <c r="E1140">
        <v>1</v>
      </c>
      <c r="F1140" s="3">
        <v>40513.5534722222</v>
      </c>
      <c r="G1140" s="4">
        <v>0.28999999999999998</v>
      </c>
      <c r="H1140">
        <v>15525</v>
      </c>
      <c r="I1140" t="s">
        <v>55</v>
      </c>
    </row>
    <row r="1141" spans="1:9">
      <c r="A1141">
        <v>1140</v>
      </c>
      <c r="B1141">
        <v>536528</v>
      </c>
      <c r="C1141">
        <v>22454</v>
      </c>
      <c r="D1141" t="s">
        <v>791</v>
      </c>
      <c r="E1141">
        <v>1</v>
      </c>
      <c r="F1141" s="3">
        <v>40513.5534722222</v>
      </c>
      <c r="G1141" s="4">
        <v>2.95</v>
      </c>
      <c r="H1141">
        <v>15525</v>
      </c>
      <c r="I1141" t="s">
        <v>55</v>
      </c>
    </row>
    <row r="1142" spans="1:9">
      <c r="A1142">
        <v>1141</v>
      </c>
      <c r="B1142">
        <v>536528</v>
      </c>
      <c r="C1142">
        <v>22865</v>
      </c>
      <c r="D1142" t="s">
        <v>282</v>
      </c>
      <c r="E1142">
        <v>1</v>
      </c>
      <c r="F1142" s="3">
        <v>40513.5534722222</v>
      </c>
      <c r="G1142" s="4">
        <v>2.1</v>
      </c>
      <c r="H1142">
        <v>15525</v>
      </c>
      <c r="I1142" t="s">
        <v>55</v>
      </c>
    </row>
    <row r="1143" spans="1:9">
      <c r="A1143">
        <v>1142</v>
      </c>
      <c r="B1143">
        <v>536528</v>
      </c>
      <c r="C1143">
        <v>21992</v>
      </c>
      <c r="D1143" t="s">
        <v>618</v>
      </c>
      <c r="E1143">
        <v>1</v>
      </c>
      <c r="F1143" s="3">
        <v>40513.5534722222</v>
      </c>
      <c r="G1143" s="4">
        <v>2.95</v>
      </c>
      <c r="H1143">
        <v>15525</v>
      </c>
      <c r="I1143" t="s">
        <v>55</v>
      </c>
    </row>
    <row r="1144" spans="1:9">
      <c r="A1144">
        <v>1143</v>
      </c>
      <c r="B1144">
        <v>536528</v>
      </c>
      <c r="C1144">
        <v>22326</v>
      </c>
      <c r="D1144" t="s">
        <v>92</v>
      </c>
      <c r="E1144">
        <v>4</v>
      </c>
      <c r="F1144" s="3">
        <v>40513.5534722222</v>
      </c>
      <c r="G1144" s="4">
        <v>2.95</v>
      </c>
      <c r="H1144">
        <v>15525</v>
      </c>
      <c r="I1144" t="s">
        <v>55</v>
      </c>
    </row>
    <row r="1145" spans="1:9">
      <c r="A1145">
        <v>1144</v>
      </c>
      <c r="B1145">
        <v>536528</v>
      </c>
      <c r="C1145">
        <v>22082</v>
      </c>
      <c r="D1145" t="s">
        <v>641</v>
      </c>
      <c r="E1145">
        <v>1</v>
      </c>
      <c r="F1145" s="3">
        <v>40513.5534722222</v>
      </c>
      <c r="G1145" s="4">
        <v>1.65</v>
      </c>
      <c r="H1145">
        <v>15525</v>
      </c>
      <c r="I1145" t="s">
        <v>55</v>
      </c>
    </row>
    <row r="1146" spans="1:9">
      <c r="A1146">
        <v>1145</v>
      </c>
      <c r="B1146">
        <v>536528</v>
      </c>
      <c r="C1146" t="s">
        <v>313</v>
      </c>
      <c r="D1146" t="s">
        <v>314</v>
      </c>
      <c r="E1146">
        <v>1</v>
      </c>
      <c r="F1146" s="3">
        <v>40513.5534722222</v>
      </c>
      <c r="G1146" s="4">
        <v>1.25</v>
      </c>
      <c r="H1146">
        <v>15525</v>
      </c>
      <c r="I1146" t="s">
        <v>55</v>
      </c>
    </row>
    <row r="1147" spans="1:9">
      <c r="A1147">
        <v>1146</v>
      </c>
      <c r="B1147">
        <v>536528</v>
      </c>
      <c r="C1147">
        <v>22077</v>
      </c>
      <c r="D1147" t="s">
        <v>478</v>
      </c>
      <c r="E1147">
        <v>2</v>
      </c>
      <c r="F1147" s="3">
        <v>40513.5534722222</v>
      </c>
      <c r="G1147" s="4">
        <v>1.65</v>
      </c>
      <c r="H1147">
        <v>15525</v>
      </c>
      <c r="I1147" t="s">
        <v>55</v>
      </c>
    </row>
    <row r="1148" spans="1:9">
      <c r="A1148">
        <v>1147</v>
      </c>
      <c r="B1148">
        <v>536528</v>
      </c>
      <c r="C1148" t="s">
        <v>211</v>
      </c>
      <c r="D1148" t="s">
        <v>212</v>
      </c>
      <c r="E1148">
        <v>1</v>
      </c>
      <c r="F1148" s="3">
        <v>40513.5534722222</v>
      </c>
      <c r="G1148" s="4">
        <v>1.25</v>
      </c>
      <c r="H1148">
        <v>15525</v>
      </c>
      <c r="I1148" t="s">
        <v>55</v>
      </c>
    </row>
    <row r="1149" spans="1:9">
      <c r="A1149">
        <v>1148</v>
      </c>
      <c r="B1149">
        <v>536528</v>
      </c>
      <c r="C1149">
        <v>22865</v>
      </c>
      <c r="D1149" t="s">
        <v>282</v>
      </c>
      <c r="E1149">
        <v>2</v>
      </c>
      <c r="F1149" s="3">
        <v>40513.5534722222</v>
      </c>
      <c r="G1149" s="4">
        <v>2.1</v>
      </c>
      <c r="H1149">
        <v>15525</v>
      </c>
      <c r="I1149" t="s">
        <v>55</v>
      </c>
    </row>
    <row r="1150" spans="1:9">
      <c r="A1150">
        <v>1149</v>
      </c>
      <c r="B1150">
        <v>536528</v>
      </c>
      <c r="C1150">
        <v>22867</v>
      </c>
      <c r="D1150" t="s">
        <v>292</v>
      </c>
      <c r="E1150">
        <v>3</v>
      </c>
      <c r="F1150" s="3">
        <v>40513.5534722222</v>
      </c>
      <c r="G1150" s="4">
        <v>2.1</v>
      </c>
      <c r="H1150">
        <v>15525</v>
      </c>
      <c r="I1150" t="s">
        <v>55</v>
      </c>
    </row>
    <row r="1151" spans="1:9">
      <c r="A1151">
        <v>1150</v>
      </c>
      <c r="B1151">
        <v>536528</v>
      </c>
      <c r="C1151">
        <v>22910</v>
      </c>
      <c r="D1151" t="s">
        <v>250</v>
      </c>
      <c r="E1151">
        <v>3</v>
      </c>
      <c r="F1151" s="3">
        <v>40513.5534722222</v>
      </c>
      <c r="G1151" s="4">
        <v>2.95</v>
      </c>
      <c r="H1151">
        <v>15525</v>
      </c>
      <c r="I1151" t="s">
        <v>55</v>
      </c>
    </row>
    <row r="1152" spans="1:9">
      <c r="A1152">
        <v>1151</v>
      </c>
      <c r="B1152">
        <v>536528</v>
      </c>
      <c r="C1152">
        <v>22963</v>
      </c>
      <c r="D1152" t="s">
        <v>246</v>
      </c>
      <c r="E1152">
        <v>2</v>
      </c>
      <c r="F1152" s="3">
        <v>40513.5534722222</v>
      </c>
      <c r="G1152" s="4">
        <v>0.85</v>
      </c>
      <c r="H1152">
        <v>15525</v>
      </c>
      <c r="I1152" t="s">
        <v>55</v>
      </c>
    </row>
    <row r="1153" spans="1:9">
      <c r="A1153">
        <v>1152</v>
      </c>
      <c r="B1153">
        <v>536528</v>
      </c>
      <c r="C1153">
        <v>22960</v>
      </c>
      <c r="D1153" t="s">
        <v>67</v>
      </c>
      <c r="E1153">
        <v>1</v>
      </c>
      <c r="F1153" s="3">
        <v>40513.5534722222</v>
      </c>
      <c r="G1153" s="4">
        <v>4.25</v>
      </c>
      <c r="H1153">
        <v>15525</v>
      </c>
      <c r="I1153" t="s">
        <v>55</v>
      </c>
    </row>
    <row r="1154" spans="1:9">
      <c r="A1154">
        <v>1153</v>
      </c>
      <c r="B1154">
        <v>536528</v>
      </c>
      <c r="C1154" t="s">
        <v>792</v>
      </c>
      <c r="D1154" t="s">
        <v>793</v>
      </c>
      <c r="E1154">
        <v>1</v>
      </c>
      <c r="F1154" s="3">
        <v>40513.5534722222</v>
      </c>
      <c r="G1154" s="4">
        <v>1.65</v>
      </c>
      <c r="H1154">
        <v>15525</v>
      </c>
      <c r="I1154" t="s">
        <v>55</v>
      </c>
    </row>
    <row r="1155" spans="1:9">
      <c r="A1155">
        <v>1154</v>
      </c>
      <c r="B1155">
        <v>536528</v>
      </c>
      <c r="C1155" t="s">
        <v>788</v>
      </c>
      <c r="D1155" t="s">
        <v>789</v>
      </c>
      <c r="E1155">
        <v>1</v>
      </c>
      <c r="F1155" s="3">
        <v>40513.5534722222</v>
      </c>
      <c r="G1155" s="4">
        <v>1.65</v>
      </c>
      <c r="H1155">
        <v>15525</v>
      </c>
      <c r="I1155" t="s">
        <v>55</v>
      </c>
    </row>
    <row r="1156" spans="1:9">
      <c r="A1156">
        <v>1155</v>
      </c>
      <c r="B1156">
        <v>536528</v>
      </c>
      <c r="C1156">
        <v>22974</v>
      </c>
      <c r="D1156" t="s">
        <v>794</v>
      </c>
      <c r="E1156">
        <v>2</v>
      </c>
      <c r="F1156" s="3">
        <v>40513.5534722222</v>
      </c>
      <c r="G1156" s="4">
        <v>1.65</v>
      </c>
      <c r="H1156">
        <v>15525</v>
      </c>
      <c r="I1156" t="s">
        <v>55</v>
      </c>
    </row>
    <row r="1157" spans="1:9">
      <c r="A1157">
        <v>1156</v>
      </c>
      <c r="B1157">
        <v>536528</v>
      </c>
      <c r="C1157">
        <v>22423</v>
      </c>
      <c r="D1157" t="s">
        <v>655</v>
      </c>
      <c r="E1157">
        <v>1</v>
      </c>
      <c r="F1157" s="3">
        <v>40513.5534722222</v>
      </c>
      <c r="G1157" s="4">
        <v>12.75</v>
      </c>
      <c r="H1157">
        <v>15525</v>
      </c>
      <c r="I1157" t="s">
        <v>55</v>
      </c>
    </row>
    <row r="1158" spans="1:9">
      <c r="A1158">
        <v>1157</v>
      </c>
      <c r="B1158">
        <v>536528</v>
      </c>
      <c r="C1158">
        <v>21452</v>
      </c>
      <c r="D1158" t="s">
        <v>795</v>
      </c>
      <c r="E1158">
        <v>2</v>
      </c>
      <c r="F1158" s="3">
        <v>40513.5534722222</v>
      </c>
      <c r="G1158" s="4">
        <v>2.95</v>
      </c>
      <c r="H1158">
        <v>15525</v>
      </c>
      <c r="I1158" t="s">
        <v>55</v>
      </c>
    </row>
    <row r="1159" spans="1:9">
      <c r="A1159">
        <v>1158</v>
      </c>
      <c r="B1159">
        <v>536528</v>
      </c>
      <c r="C1159">
        <v>22938</v>
      </c>
      <c r="D1159" t="s">
        <v>544</v>
      </c>
      <c r="E1159">
        <v>1</v>
      </c>
      <c r="F1159" s="3">
        <v>40513.5534722222</v>
      </c>
      <c r="G1159" s="4">
        <v>1.95</v>
      </c>
      <c r="H1159">
        <v>15525</v>
      </c>
      <c r="I1159" t="s">
        <v>55</v>
      </c>
    </row>
    <row r="1160" spans="1:9">
      <c r="A1160">
        <v>1159</v>
      </c>
      <c r="B1160">
        <v>536528</v>
      </c>
      <c r="C1160">
        <v>22812</v>
      </c>
      <c r="D1160" t="s">
        <v>420</v>
      </c>
      <c r="E1160">
        <v>3</v>
      </c>
      <c r="F1160" s="3">
        <v>40513.5534722222</v>
      </c>
      <c r="G1160" s="4">
        <v>1.95</v>
      </c>
      <c r="H1160">
        <v>15525</v>
      </c>
      <c r="I1160" t="s">
        <v>55</v>
      </c>
    </row>
    <row r="1161" spans="1:9">
      <c r="A1161">
        <v>1160</v>
      </c>
      <c r="B1161">
        <v>536528</v>
      </c>
      <c r="C1161">
        <v>22584</v>
      </c>
      <c r="D1161" t="s">
        <v>790</v>
      </c>
      <c r="E1161">
        <v>2</v>
      </c>
      <c r="F1161" s="3">
        <v>40513.5534722222</v>
      </c>
      <c r="G1161" s="4">
        <v>2.5499999999999998</v>
      </c>
      <c r="H1161">
        <v>15525</v>
      </c>
      <c r="I1161" t="s">
        <v>55</v>
      </c>
    </row>
    <row r="1162" spans="1:9">
      <c r="A1162">
        <v>1161</v>
      </c>
      <c r="B1162">
        <v>536528</v>
      </c>
      <c r="C1162">
        <v>22744</v>
      </c>
      <c r="D1162" t="s">
        <v>613</v>
      </c>
      <c r="E1162">
        <v>2</v>
      </c>
      <c r="F1162" s="3">
        <v>40513.5534722222</v>
      </c>
      <c r="G1162" s="4">
        <v>2.95</v>
      </c>
      <c r="H1162">
        <v>15525</v>
      </c>
      <c r="I1162" t="s">
        <v>55</v>
      </c>
    </row>
    <row r="1163" spans="1:9">
      <c r="A1163">
        <v>1162</v>
      </c>
      <c r="B1163">
        <v>536528</v>
      </c>
      <c r="C1163">
        <v>22743</v>
      </c>
      <c r="D1163" t="s">
        <v>796</v>
      </c>
      <c r="E1163">
        <v>1</v>
      </c>
      <c r="F1163" s="3">
        <v>40513.5534722222</v>
      </c>
      <c r="G1163" s="4">
        <v>2.95</v>
      </c>
      <c r="H1163">
        <v>15525</v>
      </c>
      <c r="I1163" t="s">
        <v>55</v>
      </c>
    </row>
    <row r="1164" spans="1:9">
      <c r="A1164">
        <v>1163</v>
      </c>
      <c r="B1164">
        <v>536528</v>
      </c>
      <c r="C1164">
        <v>22911</v>
      </c>
      <c r="D1164" t="s">
        <v>797</v>
      </c>
      <c r="E1164">
        <v>1</v>
      </c>
      <c r="F1164" s="3">
        <v>40513.5534722222</v>
      </c>
      <c r="G1164" s="4">
        <v>2.95</v>
      </c>
      <c r="H1164">
        <v>15525</v>
      </c>
      <c r="I1164" t="s">
        <v>55</v>
      </c>
    </row>
    <row r="1165" spans="1:9">
      <c r="A1165">
        <v>1164</v>
      </c>
      <c r="B1165">
        <v>536528</v>
      </c>
      <c r="C1165">
        <v>22585</v>
      </c>
      <c r="D1165" t="s">
        <v>555</v>
      </c>
      <c r="E1165">
        <v>5</v>
      </c>
      <c r="F1165" s="3">
        <v>40513.5534722222</v>
      </c>
      <c r="G1165" s="4">
        <v>1.25</v>
      </c>
      <c r="H1165">
        <v>15525</v>
      </c>
      <c r="I1165" t="s">
        <v>55</v>
      </c>
    </row>
    <row r="1166" spans="1:9">
      <c r="A1166">
        <v>1165</v>
      </c>
      <c r="B1166">
        <v>536528</v>
      </c>
      <c r="C1166">
        <v>22900</v>
      </c>
      <c r="D1166" t="s">
        <v>98</v>
      </c>
      <c r="E1166">
        <v>1</v>
      </c>
      <c r="F1166" s="3">
        <v>40513.5534722222</v>
      </c>
      <c r="G1166" s="4">
        <v>2.95</v>
      </c>
      <c r="H1166">
        <v>15525</v>
      </c>
      <c r="I1166" t="s">
        <v>55</v>
      </c>
    </row>
    <row r="1167" spans="1:9">
      <c r="A1167">
        <v>1166</v>
      </c>
      <c r="B1167">
        <v>536528</v>
      </c>
      <c r="C1167">
        <v>22911</v>
      </c>
      <c r="D1167" t="s">
        <v>797</v>
      </c>
      <c r="E1167">
        <v>1</v>
      </c>
      <c r="F1167" s="3">
        <v>40513.5534722222</v>
      </c>
      <c r="G1167" s="4">
        <v>2.95</v>
      </c>
      <c r="H1167">
        <v>15525</v>
      </c>
      <c r="I1167" t="s">
        <v>55</v>
      </c>
    </row>
    <row r="1168" spans="1:9">
      <c r="A1168">
        <v>1167</v>
      </c>
      <c r="B1168">
        <v>536528</v>
      </c>
      <c r="C1168">
        <v>22743</v>
      </c>
      <c r="D1168" t="s">
        <v>796</v>
      </c>
      <c r="E1168">
        <v>1</v>
      </c>
      <c r="F1168" s="3">
        <v>40513.5534722222</v>
      </c>
      <c r="G1168" s="4">
        <v>2.95</v>
      </c>
      <c r="H1168">
        <v>15525</v>
      </c>
      <c r="I1168" t="s">
        <v>55</v>
      </c>
    </row>
    <row r="1169" spans="1:9">
      <c r="A1169">
        <v>1168</v>
      </c>
      <c r="B1169">
        <v>536528</v>
      </c>
      <c r="C1169">
        <v>22744</v>
      </c>
      <c r="D1169" t="s">
        <v>613</v>
      </c>
      <c r="E1169">
        <v>2</v>
      </c>
      <c r="F1169" s="3">
        <v>40513.5534722222</v>
      </c>
      <c r="G1169" s="4">
        <v>2.95</v>
      </c>
      <c r="H1169">
        <v>15525</v>
      </c>
      <c r="I1169" t="s">
        <v>55</v>
      </c>
    </row>
    <row r="1170" spans="1:9">
      <c r="A1170">
        <v>1169</v>
      </c>
      <c r="B1170">
        <v>536528</v>
      </c>
      <c r="C1170">
        <v>22961</v>
      </c>
      <c r="D1170" t="s">
        <v>144</v>
      </c>
      <c r="E1170">
        <v>1</v>
      </c>
      <c r="F1170" s="3">
        <v>40513.5534722222</v>
      </c>
      <c r="G1170" s="4">
        <v>1.45</v>
      </c>
      <c r="H1170">
        <v>15525</v>
      </c>
      <c r="I1170" t="s">
        <v>55</v>
      </c>
    </row>
    <row r="1171" spans="1:9">
      <c r="A1171">
        <v>1170</v>
      </c>
      <c r="B1171">
        <v>536528</v>
      </c>
      <c r="C1171">
        <v>22411</v>
      </c>
      <c r="D1171" t="s">
        <v>147</v>
      </c>
      <c r="E1171">
        <v>1</v>
      </c>
      <c r="F1171" s="3">
        <v>40513.5534722222</v>
      </c>
      <c r="G1171" s="4">
        <v>1.95</v>
      </c>
      <c r="H1171">
        <v>15525</v>
      </c>
      <c r="I1171" t="s">
        <v>55</v>
      </c>
    </row>
    <row r="1172" spans="1:9">
      <c r="A1172">
        <v>1171</v>
      </c>
      <c r="B1172">
        <v>536528</v>
      </c>
      <c r="C1172">
        <v>22454</v>
      </c>
      <c r="D1172" t="s">
        <v>791</v>
      </c>
      <c r="E1172">
        <v>2</v>
      </c>
      <c r="F1172" s="3">
        <v>40513.5534722222</v>
      </c>
      <c r="G1172" s="4">
        <v>2.95</v>
      </c>
      <c r="H1172">
        <v>15525</v>
      </c>
      <c r="I1172" t="s">
        <v>55</v>
      </c>
    </row>
    <row r="1173" spans="1:9">
      <c r="A1173">
        <v>1172</v>
      </c>
      <c r="B1173">
        <v>536528</v>
      </c>
      <c r="C1173">
        <v>22453</v>
      </c>
      <c r="D1173" t="s">
        <v>798</v>
      </c>
      <c r="E1173">
        <v>1</v>
      </c>
      <c r="F1173" s="3">
        <v>40513.5534722222</v>
      </c>
      <c r="G1173" s="4">
        <v>2.95</v>
      </c>
      <c r="H1173">
        <v>15525</v>
      </c>
      <c r="I1173" t="s">
        <v>55</v>
      </c>
    </row>
    <row r="1174" spans="1:9">
      <c r="A1174">
        <v>1173</v>
      </c>
      <c r="B1174">
        <v>536528</v>
      </c>
      <c r="C1174" t="s">
        <v>723</v>
      </c>
      <c r="D1174" t="s">
        <v>724</v>
      </c>
      <c r="E1174">
        <v>1</v>
      </c>
      <c r="F1174" s="3">
        <v>40513.5534722222</v>
      </c>
      <c r="G1174" s="4">
        <v>1.45</v>
      </c>
      <c r="H1174">
        <v>15525</v>
      </c>
      <c r="I1174" t="s">
        <v>55</v>
      </c>
    </row>
    <row r="1175" spans="1:9">
      <c r="A1175">
        <v>1174</v>
      </c>
      <c r="B1175">
        <v>536528</v>
      </c>
      <c r="C1175">
        <v>22445</v>
      </c>
      <c r="D1175" t="s">
        <v>799</v>
      </c>
      <c r="E1175">
        <v>4</v>
      </c>
      <c r="F1175" s="3">
        <v>40513.5534722222</v>
      </c>
      <c r="G1175" s="4">
        <v>2.95</v>
      </c>
      <c r="H1175">
        <v>15525</v>
      </c>
      <c r="I1175" t="s">
        <v>55</v>
      </c>
    </row>
    <row r="1176" spans="1:9">
      <c r="A1176">
        <v>1175</v>
      </c>
      <c r="B1176">
        <v>536528</v>
      </c>
      <c r="C1176">
        <v>22568</v>
      </c>
      <c r="D1176" t="s">
        <v>430</v>
      </c>
      <c r="E1176">
        <v>3</v>
      </c>
      <c r="F1176" s="3">
        <v>40513.5534722222</v>
      </c>
      <c r="G1176" s="4">
        <v>3.75</v>
      </c>
      <c r="H1176">
        <v>15525</v>
      </c>
      <c r="I1176" t="s">
        <v>55</v>
      </c>
    </row>
    <row r="1177" spans="1:9">
      <c r="A1177">
        <v>1176</v>
      </c>
      <c r="B1177">
        <v>536528</v>
      </c>
      <c r="C1177">
        <v>22570</v>
      </c>
      <c r="D1177" t="s">
        <v>488</v>
      </c>
      <c r="E1177">
        <v>1</v>
      </c>
      <c r="F1177" s="3">
        <v>40513.5534722222</v>
      </c>
      <c r="G1177" s="4">
        <v>3.75</v>
      </c>
      <c r="H1177">
        <v>15525</v>
      </c>
      <c r="I1177" t="s">
        <v>55</v>
      </c>
    </row>
    <row r="1178" spans="1:9">
      <c r="A1178">
        <v>1177</v>
      </c>
      <c r="B1178">
        <v>536528</v>
      </c>
      <c r="C1178">
        <v>22607</v>
      </c>
      <c r="D1178" t="s">
        <v>800</v>
      </c>
      <c r="E1178">
        <v>1</v>
      </c>
      <c r="F1178" s="3">
        <v>40513.5534722222</v>
      </c>
      <c r="G1178" s="4">
        <v>9.9499999999999993</v>
      </c>
      <c r="H1178">
        <v>15525</v>
      </c>
      <c r="I1178" t="s">
        <v>55</v>
      </c>
    </row>
    <row r="1179" spans="1:9">
      <c r="A1179">
        <v>1178</v>
      </c>
      <c r="B1179">
        <v>536528</v>
      </c>
      <c r="C1179">
        <v>22635</v>
      </c>
      <c r="D1179" t="s">
        <v>801</v>
      </c>
      <c r="E1179">
        <v>1</v>
      </c>
      <c r="F1179" s="3">
        <v>40513.5534722222</v>
      </c>
      <c r="G1179" s="4">
        <v>9.9499999999999993</v>
      </c>
      <c r="H1179">
        <v>15525</v>
      </c>
      <c r="I1179" t="s">
        <v>55</v>
      </c>
    </row>
    <row r="1180" spans="1:9">
      <c r="A1180">
        <v>1179</v>
      </c>
      <c r="B1180">
        <v>536528</v>
      </c>
      <c r="C1180">
        <v>22634</v>
      </c>
      <c r="D1180" t="s">
        <v>802</v>
      </c>
      <c r="E1180">
        <v>1</v>
      </c>
      <c r="F1180" s="3">
        <v>40513.5534722222</v>
      </c>
      <c r="G1180" s="4">
        <v>9.9499999999999993</v>
      </c>
      <c r="H1180">
        <v>15525</v>
      </c>
      <c r="I1180" t="s">
        <v>55</v>
      </c>
    </row>
    <row r="1181" spans="1:9">
      <c r="A1181">
        <v>1180</v>
      </c>
      <c r="B1181">
        <v>536528</v>
      </c>
      <c r="C1181">
        <v>22839</v>
      </c>
      <c r="D1181" t="s">
        <v>191</v>
      </c>
      <c r="E1181">
        <v>1</v>
      </c>
      <c r="F1181" s="3">
        <v>40513.5534722222</v>
      </c>
      <c r="G1181" s="4">
        <v>14.95</v>
      </c>
      <c r="H1181">
        <v>15525</v>
      </c>
      <c r="I1181" t="s">
        <v>55</v>
      </c>
    </row>
    <row r="1182" spans="1:9">
      <c r="A1182">
        <v>1181</v>
      </c>
      <c r="B1182">
        <v>536528</v>
      </c>
      <c r="C1182">
        <v>22968</v>
      </c>
      <c r="D1182" t="s">
        <v>247</v>
      </c>
      <c r="E1182">
        <v>3</v>
      </c>
      <c r="F1182" s="3">
        <v>40513.5534722222</v>
      </c>
      <c r="G1182" s="4">
        <v>9.9499999999999993</v>
      </c>
      <c r="H1182">
        <v>15525</v>
      </c>
      <c r="I1182" t="s">
        <v>55</v>
      </c>
    </row>
    <row r="1183" spans="1:9">
      <c r="A1183">
        <v>1182</v>
      </c>
      <c r="B1183">
        <v>536529</v>
      </c>
      <c r="C1183">
        <v>22222</v>
      </c>
      <c r="D1183" t="s">
        <v>803</v>
      </c>
      <c r="E1183">
        <v>3</v>
      </c>
      <c r="F1183" s="3">
        <v>40513.555555555598</v>
      </c>
      <c r="G1183" s="4">
        <v>4.95</v>
      </c>
      <c r="H1183">
        <v>14237</v>
      </c>
      <c r="I1183" t="s">
        <v>55</v>
      </c>
    </row>
    <row r="1184" spans="1:9">
      <c r="A1184">
        <v>1183</v>
      </c>
      <c r="B1184">
        <v>536529</v>
      </c>
      <c r="C1184">
        <v>22947</v>
      </c>
      <c r="D1184" t="s">
        <v>804</v>
      </c>
      <c r="E1184">
        <v>2</v>
      </c>
      <c r="F1184" s="3">
        <v>40513.555555555598</v>
      </c>
      <c r="G1184" s="4">
        <v>16.95</v>
      </c>
      <c r="H1184">
        <v>14237</v>
      </c>
      <c r="I1184" t="s">
        <v>55</v>
      </c>
    </row>
    <row r="1185" spans="1:9">
      <c r="A1185">
        <v>1184</v>
      </c>
      <c r="B1185">
        <v>536529</v>
      </c>
      <c r="C1185">
        <v>21743</v>
      </c>
      <c r="D1185" t="s">
        <v>346</v>
      </c>
      <c r="E1185">
        <v>6</v>
      </c>
      <c r="F1185" s="3">
        <v>40513.555555555598</v>
      </c>
      <c r="G1185" s="4">
        <v>2.95</v>
      </c>
      <c r="H1185">
        <v>14237</v>
      </c>
      <c r="I1185" t="s">
        <v>55</v>
      </c>
    </row>
    <row r="1186" spans="1:9">
      <c r="A1186">
        <v>1185</v>
      </c>
      <c r="B1186">
        <v>536529</v>
      </c>
      <c r="C1186">
        <v>22187</v>
      </c>
      <c r="D1186" t="s">
        <v>805</v>
      </c>
      <c r="E1186">
        <v>4</v>
      </c>
      <c r="F1186" s="3">
        <v>40513.555555555598</v>
      </c>
      <c r="G1186" s="4">
        <v>4.25</v>
      </c>
      <c r="H1186">
        <v>14237</v>
      </c>
      <c r="I1186" t="s">
        <v>55</v>
      </c>
    </row>
    <row r="1187" spans="1:9">
      <c r="A1187">
        <v>1186</v>
      </c>
      <c r="B1187">
        <v>536529</v>
      </c>
      <c r="C1187">
        <v>22164</v>
      </c>
      <c r="D1187" t="s">
        <v>806</v>
      </c>
      <c r="E1187">
        <v>6</v>
      </c>
      <c r="F1187" s="3">
        <v>40513.555555555598</v>
      </c>
      <c r="G1187" s="4">
        <v>2.95</v>
      </c>
      <c r="H1187">
        <v>14237</v>
      </c>
      <c r="I1187" t="s">
        <v>55</v>
      </c>
    </row>
    <row r="1188" spans="1:9">
      <c r="A1188">
        <v>1187</v>
      </c>
      <c r="B1188">
        <v>536529</v>
      </c>
      <c r="C1188">
        <v>72598</v>
      </c>
      <c r="D1188" t="s">
        <v>807</v>
      </c>
      <c r="E1188">
        <v>12</v>
      </c>
      <c r="F1188" s="3">
        <v>40513.555555555598</v>
      </c>
      <c r="G1188" s="4">
        <v>0.85</v>
      </c>
      <c r="H1188">
        <v>14237</v>
      </c>
      <c r="I1188" t="s">
        <v>55</v>
      </c>
    </row>
    <row r="1189" spans="1:9">
      <c r="A1189">
        <v>1188</v>
      </c>
      <c r="B1189">
        <v>536529</v>
      </c>
      <c r="C1189">
        <v>21258</v>
      </c>
      <c r="D1189" t="s">
        <v>116</v>
      </c>
      <c r="E1189">
        <v>1</v>
      </c>
      <c r="F1189" s="3">
        <v>40513.555555555598</v>
      </c>
      <c r="G1189" s="4">
        <v>12.75</v>
      </c>
      <c r="H1189">
        <v>14237</v>
      </c>
      <c r="I1189" t="s">
        <v>55</v>
      </c>
    </row>
    <row r="1190" spans="1:9">
      <c r="A1190">
        <v>1189</v>
      </c>
      <c r="B1190">
        <v>536529</v>
      </c>
      <c r="C1190">
        <v>22627</v>
      </c>
      <c r="D1190" t="s">
        <v>808</v>
      </c>
      <c r="E1190">
        <v>2</v>
      </c>
      <c r="F1190" s="3">
        <v>40513.555555555598</v>
      </c>
      <c r="G1190" s="4">
        <v>8.5</v>
      </c>
      <c r="H1190">
        <v>14237</v>
      </c>
      <c r="I1190" t="s">
        <v>55</v>
      </c>
    </row>
    <row r="1191" spans="1:9">
      <c r="A1191">
        <v>1190</v>
      </c>
      <c r="B1191">
        <v>536529</v>
      </c>
      <c r="C1191">
        <v>22487</v>
      </c>
      <c r="D1191" t="s">
        <v>809</v>
      </c>
      <c r="E1191">
        <v>2</v>
      </c>
      <c r="F1191" s="3">
        <v>40513.555555555598</v>
      </c>
      <c r="G1191" s="4">
        <v>9.9499999999999993</v>
      </c>
      <c r="H1191">
        <v>14237</v>
      </c>
      <c r="I1191" t="s">
        <v>55</v>
      </c>
    </row>
    <row r="1192" spans="1:9">
      <c r="A1192">
        <v>1191</v>
      </c>
      <c r="B1192">
        <v>536530</v>
      </c>
      <c r="C1192">
        <v>22360</v>
      </c>
      <c r="D1192" t="s">
        <v>810</v>
      </c>
      <c r="E1192">
        <v>2</v>
      </c>
      <c r="F1192" s="3">
        <v>40513.556250000001</v>
      </c>
      <c r="G1192" s="4">
        <v>2.95</v>
      </c>
      <c r="H1192">
        <v>17905</v>
      </c>
      <c r="I1192" t="s">
        <v>55</v>
      </c>
    </row>
    <row r="1193" spans="1:9">
      <c r="A1193">
        <v>1192</v>
      </c>
      <c r="B1193">
        <v>536530</v>
      </c>
      <c r="C1193">
        <v>22364</v>
      </c>
      <c r="D1193" t="s">
        <v>811</v>
      </c>
      <c r="E1193">
        <v>1</v>
      </c>
      <c r="F1193" s="3">
        <v>40513.556250000001</v>
      </c>
      <c r="G1193" s="4">
        <v>2.95</v>
      </c>
      <c r="H1193">
        <v>17905</v>
      </c>
      <c r="I1193" t="s">
        <v>55</v>
      </c>
    </row>
    <row r="1194" spans="1:9">
      <c r="A1194">
        <v>1193</v>
      </c>
      <c r="B1194">
        <v>536530</v>
      </c>
      <c r="C1194">
        <v>21657</v>
      </c>
      <c r="D1194" t="s">
        <v>812</v>
      </c>
      <c r="E1194">
        <v>1</v>
      </c>
      <c r="F1194" s="3">
        <v>40513.556250000001</v>
      </c>
      <c r="G1194" s="4">
        <v>6.95</v>
      </c>
      <c r="H1194">
        <v>17905</v>
      </c>
      <c r="I1194" t="s">
        <v>55</v>
      </c>
    </row>
    <row r="1195" spans="1:9">
      <c r="A1195">
        <v>1194</v>
      </c>
      <c r="B1195">
        <v>536530</v>
      </c>
      <c r="C1195">
        <v>22699</v>
      </c>
      <c r="D1195" t="s">
        <v>759</v>
      </c>
      <c r="E1195">
        <v>4</v>
      </c>
      <c r="F1195" s="3">
        <v>40513.556250000001</v>
      </c>
      <c r="G1195" s="4">
        <v>2.95</v>
      </c>
      <c r="H1195">
        <v>17905</v>
      </c>
      <c r="I1195" t="s">
        <v>55</v>
      </c>
    </row>
    <row r="1196" spans="1:9">
      <c r="A1196">
        <v>1195</v>
      </c>
      <c r="B1196">
        <v>536530</v>
      </c>
      <c r="C1196">
        <v>21071</v>
      </c>
      <c r="D1196" t="s">
        <v>109</v>
      </c>
      <c r="E1196">
        <v>24</v>
      </c>
      <c r="F1196" s="3">
        <v>40513.556250000001</v>
      </c>
      <c r="G1196" s="4">
        <v>1.25</v>
      </c>
      <c r="H1196">
        <v>17905</v>
      </c>
      <c r="I1196" t="s">
        <v>55</v>
      </c>
    </row>
    <row r="1197" spans="1:9">
      <c r="A1197">
        <v>1196</v>
      </c>
      <c r="B1197">
        <v>536530</v>
      </c>
      <c r="C1197">
        <v>22941</v>
      </c>
      <c r="D1197" t="s">
        <v>231</v>
      </c>
      <c r="E1197">
        <v>1</v>
      </c>
      <c r="F1197" s="3">
        <v>40513.556250000001</v>
      </c>
      <c r="G1197" s="4">
        <v>8.5</v>
      </c>
      <c r="H1197">
        <v>17905</v>
      </c>
      <c r="I1197" t="s">
        <v>55</v>
      </c>
    </row>
    <row r="1198" spans="1:9">
      <c r="A1198">
        <v>1197</v>
      </c>
      <c r="B1198">
        <v>536530</v>
      </c>
      <c r="C1198">
        <v>22120</v>
      </c>
      <c r="D1198" t="s">
        <v>813</v>
      </c>
      <c r="E1198">
        <v>1</v>
      </c>
      <c r="F1198" s="3">
        <v>40513.556250000001</v>
      </c>
      <c r="G1198" s="4">
        <v>9.9499999999999993</v>
      </c>
      <c r="H1198">
        <v>17905</v>
      </c>
      <c r="I1198" t="s">
        <v>55</v>
      </c>
    </row>
    <row r="1199" spans="1:9">
      <c r="A1199">
        <v>1198</v>
      </c>
      <c r="B1199">
        <v>536530</v>
      </c>
      <c r="C1199">
        <v>22423</v>
      </c>
      <c r="D1199" t="s">
        <v>655</v>
      </c>
      <c r="E1199">
        <v>1</v>
      </c>
      <c r="F1199" s="3">
        <v>40513.556250000001</v>
      </c>
      <c r="G1199" s="4">
        <v>12.75</v>
      </c>
      <c r="H1199">
        <v>17905</v>
      </c>
      <c r="I1199" t="s">
        <v>55</v>
      </c>
    </row>
    <row r="1200" spans="1:9">
      <c r="A1200">
        <v>1199</v>
      </c>
      <c r="B1200">
        <v>536530</v>
      </c>
      <c r="C1200">
        <v>21038</v>
      </c>
      <c r="D1200" t="s">
        <v>814</v>
      </c>
      <c r="E1200">
        <v>1</v>
      </c>
      <c r="F1200" s="3">
        <v>40513.556250000001</v>
      </c>
      <c r="G1200" s="4">
        <v>2.95</v>
      </c>
      <c r="H1200">
        <v>17905</v>
      </c>
      <c r="I1200" t="s">
        <v>55</v>
      </c>
    </row>
    <row r="1201" spans="1:9">
      <c r="A1201">
        <v>1200</v>
      </c>
      <c r="B1201">
        <v>536530</v>
      </c>
      <c r="C1201">
        <v>21625</v>
      </c>
      <c r="D1201" t="s">
        <v>815</v>
      </c>
      <c r="E1201">
        <v>1</v>
      </c>
      <c r="F1201" s="3">
        <v>40513.556250000001</v>
      </c>
      <c r="G1201" s="4">
        <v>6.95</v>
      </c>
      <c r="H1201">
        <v>17905</v>
      </c>
      <c r="I1201" t="s">
        <v>55</v>
      </c>
    </row>
    <row r="1202" spans="1:9">
      <c r="A1202">
        <v>1201</v>
      </c>
      <c r="B1202">
        <v>536530</v>
      </c>
      <c r="C1202">
        <v>22783</v>
      </c>
      <c r="D1202" t="s">
        <v>193</v>
      </c>
      <c r="E1202">
        <v>1</v>
      </c>
      <c r="F1202" s="3">
        <v>40513.556250000001</v>
      </c>
      <c r="G1202" s="4">
        <v>19.95</v>
      </c>
      <c r="H1202">
        <v>17905</v>
      </c>
      <c r="I1202" t="s">
        <v>55</v>
      </c>
    </row>
    <row r="1203" spans="1:9">
      <c r="A1203">
        <v>1202</v>
      </c>
      <c r="B1203">
        <v>536530</v>
      </c>
      <c r="C1203">
        <v>22097</v>
      </c>
      <c r="D1203" t="s">
        <v>816</v>
      </c>
      <c r="E1203">
        <v>1</v>
      </c>
      <c r="F1203" s="3">
        <v>40513.556250000001</v>
      </c>
      <c r="G1203" s="4">
        <v>1.25</v>
      </c>
      <c r="H1203">
        <v>17905</v>
      </c>
      <c r="I1203" t="s">
        <v>55</v>
      </c>
    </row>
    <row r="1204" spans="1:9">
      <c r="A1204">
        <v>1203</v>
      </c>
      <c r="B1204">
        <v>536530</v>
      </c>
      <c r="C1204">
        <v>82552</v>
      </c>
      <c r="D1204" t="s">
        <v>594</v>
      </c>
      <c r="E1204">
        <v>1</v>
      </c>
      <c r="F1204" s="3">
        <v>40513.556250000001</v>
      </c>
      <c r="G1204" s="4">
        <v>1.45</v>
      </c>
      <c r="H1204">
        <v>17905</v>
      </c>
      <c r="I1204" t="s">
        <v>55</v>
      </c>
    </row>
    <row r="1205" spans="1:9">
      <c r="A1205">
        <v>1204</v>
      </c>
      <c r="B1205">
        <v>536530</v>
      </c>
      <c r="C1205">
        <v>21179</v>
      </c>
      <c r="D1205" t="s">
        <v>817</v>
      </c>
      <c r="E1205">
        <v>1</v>
      </c>
      <c r="F1205" s="3">
        <v>40513.556250000001</v>
      </c>
      <c r="G1205" s="4">
        <v>1.25</v>
      </c>
      <c r="H1205">
        <v>17905</v>
      </c>
      <c r="I1205" t="s">
        <v>55</v>
      </c>
    </row>
    <row r="1206" spans="1:9">
      <c r="A1206">
        <v>1205</v>
      </c>
      <c r="B1206">
        <v>536530</v>
      </c>
      <c r="C1206">
        <v>22185</v>
      </c>
      <c r="D1206" t="s">
        <v>818</v>
      </c>
      <c r="E1206">
        <v>4</v>
      </c>
      <c r="F1206" s="3">
        <v>40513.556250000001</v>
      </c>
      <c r="G1206" s="4">
        <v>1.65</v>
      </c>
      <c r="H1206">
        <v>17905</v>
      </c>
      <c r="I1206" t="s">
        <v>55</v>
      </c>
    </row>
    <row r="1207" spans="1:9">
      <c r="A1207">
        <v>1206</v>
      </c>
      <c r="B1207">
        <v>536530</v>
      </c>
      <c r="C1207">
        <v>22097</v>
      </c>
      <c r="D1207" t="s">
        <v>816</v>
      </c>
      <c r="E1207">
        <v>1</v>
      </c>
      <c r="F1207" s="3">
        <v>40513.556250000001</v>
      </c>
      <c r="G1207" s="4">
        <v>1.25</v>
      </c>
      <c r="H1207">
        <v>17905</v>
      </c>
      <c r="I1207" t="s">
        <v>55</v>
      </c>
    </row>
    <row r="1208" spans="1:9">
      <c r="A1208">
        <v>1207</v>
      </c>
      <c r="B1208">
        <v>536530</v>
      </c>
      <c r="C1208">
        <v>21662</v>
      </c>
      <c r="D1208" t="s">
        <v>819</v>
      </c>
      <c r="E1208">
        <v>1</v>
      </c>
      <c r="F1208" s="3">
        <v>40513.556250000001</v>
      </c>
      <c r="G1208" s="4">
        <v>5.95</v>
      </c>
      <c r="H1208">
        <v>17905</v>
      </c>
      <c r="I1208" t="s">
        <v>55</v>
      </c>
    </row>
    <row r="1209" spans="1:9">
      <c r="A1209">
        <v>1208</v>
      </c>
      <c r="B1209">
        <v>536530</v>
      </c>
      <c r="C1209">
        <v>85104</v>
      </c>
      <c r="D1209" t="s">
        <v>820</v>
      </c>
      <c r="E1209">
        <v>8</v>
      </c>
      <c r="F1209" s="3">
        <v>40513.556250000001</v>
      </c>
      <c r="G1209" s="4">
        <v>2.95</v>
      </c>
      <c r="H1209">
        <v>17905</v>
      </c>
      <c r="I1209" t="s">
        <v>55</v>
      </c>
    </row>
    <row r="1210" spans="1:9">
      <c r="A1210">
        <v>1209</v>
      </c>
      <c r="B1210">
        <v>536530</v>
      </c>
      <c r="C1210">
        <v>21654</v>
      </c>
      <c r="D1210" t="s">
        <v>821</v>
      </c>
      <c r="E1210">
        <v>6</v>
      </c>
      <c r="F1210" s="3">
        <v>40513.556250000001</v>
      </c>
      <c r="G1210" s="4">
        <v>1.45</v>
      </c>
      <c r="H1210">
        <v>17905</v>
      </c>
      <c r="I1210" t="s">
        <v>55</v>
      </c>
    </row>
    <row r="1211" spans="1:9">
      <c r="A1211">
        <v>1210</v>
      </c>
      <c r="B1211">
        <v>536530</v>
      </c>
      <c r="C1211">
        <v>21658</v>
      </c>
      <c r="D1211" t="s">
        <v>822</v>
      </c>
      <c r="E1211">
        <v>1</v>
      </c>
      <c r="F1211" s="3">
        <v>40513.556250000001</v>
      </c>
      <c r="G1211" s="4">
        <v>3.95</v>
      </c>
      <c r="H1211">
        <v>17905</v>
      </c>
      <c r="I1211" t="s">
        <v>55</v>
      </c>
    </row>
    <row r="1212" spans="1:9">
      <c r="A1212">
        <v>1211</v>
      </c>
      <c r="B1212">
        <v>536530</v>
      </c>
      <c r="C1212">
        <v>21664</v>
      </c>
      <c r="D1212" t="s">
        <v>739</v>
      </c>
      <c r="E1212">
        <v>2</v>
      </c>
      <c r="F1212" s="3">
        <v>40513.556250000001</v>
      </c>
      <c r="G1212" s="4">
        <v>3.75</v>
      </c>
      <c r="H1212">
        <v>17905</v>
      </c>
      <c r="I1212" t="s">
        <v>55</v>
      </c>
    </row>
    <row r="1213" spans="1:9">
      <c r="A1213">
        <v>1212</v>
      </c>
      <c r="B1213">
        <v>536530</v>
      </c>
      <c r="C1213">
        <v>22943</v>
      </c>
      <c r="D1213" t="s">
        <v>758</v>
      </c>
      <c r="E1213">
        <v>2</v>
      </c>
      <c r="F1213" s="3">
        <v>40513.556250000001</v>
      </c>
      <c r="G1213" s="4">
        <v>4.95</v>
      </c>
      <c r="H1213">
        <v>17905</v>
      </c>
      <c r="I1213" t="s">
        <v>55</v>
      </c>
    </row>
    <row r="1214" spans="1:9">
      <c r="A1214">
        <v>1213</v>
      </c>
      <c r="B1214">
        <v>536530</v>
      </c>
      <c r="C1214">
        <v>22411</v>
      </c>
      <c r="D1214" t="s">
        <v>147</v>
      </c>
      <c r="E1214">
        <v>6</v>
      </c>
      <c r="F1214" s="3">
        <v>40513.556250000001</v>
      </c>
      <c r="G1214" s="4">
        <v>1.95</v>
      </c>
      <c r="H1214">
        <v>17905</v>
      </c>
      <c r="I1214" t="s">
        <v>55</v>
      </c>
    </row>
    <row r="1215" spans="1:9">
      <c r="A1215">
        <v>1214</v>
      </c>
      <c r="B1215">
        <v>536531</v>
      </c>
      <c r="C1215">
        <v>21519</v>
      </c>
      <c r="D1215" t="s">
        <v>823</v>
      </c>
      <c r="E1215">
        <v>24</v>
      </c>
      <c r="F1215" s="3">
        <v>40513.557638888902</v>
      </c>
      <c r="G1215" s="4">
        <v>0.42</v>
      </c>
      <c r="H1215">
        <v>15485</v>
      </c>
      <c r="I1215" t="s">
        <v>55</v>
      </c>
    </row>
    <row r="1216" spans="1:9">
      <c r="A1216">
        <v>1215</v>
      </c>
      <c r="B1216">
        <v>536531</v>
      </c>
      <c r="C1216">
        <v>22819</v>
      </c>
      <c r="D1216" t="s">
        <v>824</v>
      </c>
      <c r="E1216">
        <v>24</v>
      </c>
      <c r="F1216" s="3">
        <v>40513.557638888902</v>
      </c>
      <c r="G1216" s="4">
        <v>0.42</v>
      </c>
      <c r="H1216">
        <v>15485</v>
      </c>
      <c r="I1216" t="s">
        <v>55</v>
      </c>
    </row>
    <row r="1217" spans="1:9">
      <c r="A1217">
        <v>1216</v>
      </c>
      <c r="B1217">
        <v>536531</v>
      </c>
      <c r="C1217">
        <v>21506</v>
      </c>
      <c r="D1217" t="s">
        <v>280</v>
      </c>
      <c r="E1217">
        <v>24</v>
      </c>
      <c r="F1217" s="3">
        <v>40513.557638888902</v>
      </c>
      <c r="G1217" s="4">
        <v>0.42</v>
      </c>
      <c r="H1217">
        <v>15485</v>
      </c>
      <c r="I1217" t="s">
        <v>55</v>
      </c>
    </row>
    <row r="1218" spans="1:9">
      <c r="A1218">
        <v>1217</v>
      </c>
      <c r="B1218">
        <v>536531</v>
      </c>
      <c r="C1218">
        <v>22704</v>
      </c>
      <c r="D1218" t="s">
        <v>825</v>
      </c>
      <c r="E1218">
        <v>25</v>
      </c>
      <c r="F1218" s="3">
        <v>40513.557638888902</v>
      </c>
      <c r="G1218" s="4">
        <v>0.42</v>
      </c>
      <c r="H1218">
        <v>15485</v>
      </c>
      <c r="I1218" t="s">
        <v>55</v>
      </c>
    </row>
    <row r="1219" spans="1:9">
      <c r="A1219">
        <v>1218</v>
      </c>
      <c r="B1219">
        <v>536531</v>
      </c>
      <c r="C1219">
        <v>21498</v>
      </c>
      <c r="D1219" t="s">
        <v>826</v>
      </c>
      <c r="E1219">
        <v>25</v>
      </c>
      <c r="F1219" s="3">
        <v>40513.557638888902</v>
      </c>
      <c r="G1219" s="4">
        <v>0.42</v>
      </c>
      <c r="H1219">
        <v>15485</v>
      </c>
      <c r="I1219" t="s">
        <v>55</v>
      </c>
    </row>
    <row r="1220" spans="1:9">
      <c r="A1220">
        <v>1219</v>
      </c>
      <c r="B1220">
        <v>536531</v>
      </c>
      <c r="C1220" t="s">
        <v>174</v>
      </c>
      <c r="D1220" t="s">
        <v>175</v>
      </c>
      <c r="E1220">
        <v>12</v>
      </c>
      <c r="F1220" s="3">
        <v>40513.557638888902</v>
      </c>
      <c r="G1220" s="4">
        <v>5.95</v>
      </c>
      <c r="H1220">
        <v>15485</v>
      </c>
      <c r="I1220" t="s">
        <v>55</v>
      </c>
    </row>
    <row r="1221" spans="1:9">
      <c r="A1221">
        <v>1220</v>
      </c>
      <c r="B1221">
        <v>536531</v>
      </c>
      <c r="C1221" t="s">
        <v>172</v>
      </c>
      <c r="D1221" t="s">
        <v>173</v>
      </c>
      <c r="E1221">
        <v>12</v>
      </c>
      <c r="F1221" s="3">
        <v>40513.557638888902</v>
      </c>
      <c r="G1221" s="4">
        <v>5.95</v>
      </c>
      <c r="H1221">
        <v>15485</v>
      </c>
      <c r="I1221" t="s">
        <v>55</v>
      </c>
    </row>
    <row r="1222" spans="1:9">
      <c r="A1222">
        <v>1221</v>
      </c>
      <c r="B1222">
        <v>536531</v>
      </c>
      <c r="C1222">
        <v>20679</v>
      </c>
      <c r="D1222" t="s">
        <v>106</v>
      </c>
      <c r="E1222">
        <v>12</v>
      </c>
      <c r="F1222" s="3">
        <v>40513.557638888902</v>
      </c>
      <c r="G1222" s="4">
        <v>5.95</v>
      </c>
      <c r="H1222">
        <v>15485</v>
      </c>
      <c r="I1222" t="s">
        <v>55</v>
      </c>
    </row>
    <row r="1223" spans="1:9">
      <c r="A1223">
        <v>1222</v>
      </c>
      <c r="B1223">
        <v>536531</v>
      </c>
      <c r="C1223">
        <v>22049</v>
      </c>
      <c r="D1223" t="s">
        <v>827</v>
      </c>
      <c r="E1223">
        <v>25</v>
      </c>
      <c r="F1223" s="3">
        <v>40513.557638888902</v>
      </c>
      <c r="G1223" s="4">
        <v>0.42</v>
      </c>
      <c r="H1223">
        <v>15485</v>
      </c>
      <c r="I1223" t="s">
        <v>55</v>
      </c>
    </row>
    <row r="1224" spans="1:9">
      <c r="A1224">
        <v>1223</v>
      </c>
      <c r="B1224">
        <v>536531</v>
      </c>
      <c r="C1224">
        <v>21498</v>
      </c>
      <c r="D1224" t="s">
        <v>826</v>
      </c>
      <c r="E1224">
        <v>25</v>
      </c>
      <c r="F1224" s="3">
        <v>40513.557638888902</v>
      </c>
      <c r="G1224" s="4">
        <v>0.42</v>
      </c>
      <c r="H1224">
        <v>15485</v>
      </c>
      <c r="I1224" t="s">
        <v>55</v>
      </c>
    </row>
    <row r="1225" spans="1:9">
      <c r="A1225">
        <v>1224</v>
      </c>
      <c r="B1225">
        <v>536531</v>
      </c>
      <c r="C1225">
        <v>21497</v>
      </c>
      <c r="D1225" t="s">
        <v>828</v>
      </c>
      <c r="E1225">
        <v>25</v>
      </c>
      <c r="F1225" s="3">
        <v>40513.557638888902</v>
      </c>
      <c r="G1225" s="4">
        <v>0.42</v>
      </c>
      <c r="H1225">
        <v>15485</v>
      </c>
      <c r="I1225" t="s">
        <v>55</v>
      </c>
    </row>
    <row r="1226" spans="1:9">
      <c r="A1226">
        <v>1225</v>
      </c>
      <c r="B1226">
        <v>536531</v>
      </c>
      <c r="C1226">
        <v>21333</v>
      </c>
      <c r="D1226" t="s">
        <v>829</v>
      </c>
      <c r="E1226">
        <v>12</v>
      </c>
      <c r="F1226" s="3">
        <v>40513.557638888902</v>
      </c>
      <c r="G1226" s="4">
        <v>2.95</v>
      </c>
      <c r="H1226">
        <v>15485</v>
      </c>
      <c r="I1226" t="s">
        <v>55</v>
      </c>
    </row>
    <row r="1227" spans="1:9">
      <c r="A1227">
        <v>1226</v>
      </c>
      <c r="B1227">
        <v>536531</v>
      </c>
      <c r="C1227">
        <v>22727</v>
      </c>
      <c r="D1227" t="s">
        <v>85</v>
      </c>
      <c r="E1227">
        <v>9</v>
      </c>
      <c r="F1227" s="3">
        <v>40513.557638888902</v>
      </c>
      <c r="G1227" s="4">
        <v>3.75</v>
      </c>
      <c r="H1227">
        <v>15485</v>
      </c>
      <c r="I1227" t="s">
        <v>55</v>
      </c>
    </row>
    <row r="1228" spans="1:9">
      <c r="A1228">
        <v>1227</v>
      </c>
      <c r="B1228">
        <v>536531</v>
      </c>
      <c r="C1228">
        <v>22726</v>
      </c>
      <c r="D1228" t="s">
        <v>86</v>
      </c>
      <c r="E1228">
        <v>9</v>
      </c>
      <c r="F1228" s="3">
        <v>40513.557638888902</v>
      </c>
      <c r="G1228" s="4">
        <v>3.75</v>
      </c>
      <c r="H1228">
        <v>15485</v>
      </c>
      <c r="I1228" t="s">
        <v>55</v>
      </c>
    </row>
    <row r="1229" spans="1:9">
      <c r="A1229">
        <v>1228</v>
      </c>
      <c r="B1229">
        <v>536531</v>
      </c>
      <c r="C1229">
        <v>22730</v>
      </c>
      <c r="D1229" t="s">
        <v>290</v>
      </c>
      <c r="E1229">
        <v>9</v>
      </c>
      <c r="F1229" s="3">
        <v>40513.557638888902</v>
      </c>
      <c r="G1229" s="4">
        <v>3.75</v>
      </c>
      <c r="H1229">
        <v>15485</v>
      </c>
      <c r="I1229" t="s">
        <v>55</v>
      </c>
    </row>
    <row r="1230" spans="1:9">
      <c r="A1230">
        <v>1229</v>
      </c>
      <c r="B1230">
        <v>536531</v>
      </c>
      <c r="C1230">
        <v>22086</v>
      </c>
      <c r="D1230" t="s">
        <v>105</v>
      </c>
      <c r="E1230">
        <v>80</v>
      </c>
      <c r="F1230" s="3">
        <v>40513.557638888902</v>
      </c>
      <c r="G1230" s="4">
        <v>2.5499999999999998</v>
      </c>
      <c r="H1230">
        <v>15485</v>
      </c>
      <c r="I1230" t="s">
        <v>55</v>
      </c>
    </row>
    <row r="1231" spans="1:9">
      <c r="A1231">
        <v>1230</v>
      </c>
      <c r="B1231">
        <v>536531</v>
      </c>
      <c r="C1231">
        <v>22910</v>
      </c>
      <c r="D1231" t="s">
        <v>250</v>
      </c>
      <c r="E1231">
        <v>40</v>
      </c>
      <c r="F1231" s="3">
        <v>40513.557638888902</v>
      </c>
      <c r="G1231" s="4">
        <v>2.5499999999999998</v>
      </c>
      <c r="H1231">
        <v>15485</v>
      </c>
      <c r="I1231" t="s">
        <v>55</v>
      </c>
    </row>
    <row r="1232" spans="1:9">
      <c r="A1232">
        <v>1231</v>
      </c>
      <c r="B1232">
        <v>536531</v>
      </c>
      <c r="C1232">
        <v>22194</v>
      </c>
      <c r="D1232" t="s">
        <v>830</v>
      </c>
      <c r="E1232">
        <v>2</v>
      </c>
      <c r="F1232" s="3">
        <v>40513.557638888902</v>
      </c>
      <c r="G1232" s="4">
        <v>8.5</v>
      </c>
      <c r="H1232">
        <v>15485</v>
      </c>
      <c r="I1232" t="s">
        <v>55</v>
      </c>
    </row>
    <row r="1233" spans="1:9">
      <c r="A1233">
        <v>1232</v>
      </c>
      <c r="B1233">
        <v>536531</v>
      </c>
      <c r="C1233">
        <v>22192</v>
      </c>
      <c r="D1233" t="s">
        <v>241</v>
      </c>
      <c r="E1233">
        <v>4</v>
      </c>
      <c r="F1233" s="3">
        <v>40513.557638888902</v>
      </c>
      <c r="G1233" s="4">
        <v>8.5</v>
      </c>
      <c r="H1233">
        <v>15485</v>
      </c>
      <c r="I1233" t="s">
        <v>55</v>
      </c>
    </row>
    <row r="1234" spans="1:9">
      <c r="A1234">
        <v>1233</v>
      </c>
      <c r="B1234">
        <v>536531</v>
      </c>
      <c r="C1234">
        <v>22193</v>
      </c>
      <c r="D1234" t="s">
        <v>240</v>
      </c>
      <c r="E1234">
        <v>4</v>
      </c>
      <c r="F1234" s="3">
        <v>40513.557638888902</v>
      </c>
      <c r="G1234" s="4">
        <v>8.5</v>
      </c>
      <c r="H1234">
        <v>15485</v>
      </c>
      <c r="I1234" t="s">
        <v>55</v>
      </c>
    </row>
    <row r="1235" spans="1:9">
      <c r="A1235">
        <v>1234</v>
      </c>
      <c r="B1235">
        <v>536531</v>
      </c>
      <c r="C1235">
        <v>22191</v>
      </c>
      <c r="D1235" t="s">
        <v>242</v>
      </c>
      <c r="E1235">
        <v>4</v>
      </c>
      <c r="F1235" s="3">
        <v>40513.557638888902</v>
      </c>
      <c r="G1235" s="4">
        <v>8.5</v>
      </c>
      <c r="H1235">
        <v>15485</v>
      </c>
      <c r="I1235" t="s">
        <v>55</v>
      </c>
    </row>
    <row r="1236" spans="1:9">
      <c r="A1236">
        <v>1235</v>
      </c>
      <c r="B1236">
        <v>536531</v>
      </c>
      <c r="C1236">
        <v>22688</v>
      </c>
      <c r="D1236" t="s">
        <v>831</v>
      </c>
      <c r="E1236">
        <v>4</v>
      </c>
      <c r="F1236" s="3">
        <v>40513.557638888902</v>
      </c>
      <c r="G1236" s="4">
        <v>7.95</v>
      </c>
      <c r="H1236">
        <v>15485</v>
      </c>
      <c r="I1236" t="s">
        <v>55</v>
      </c>
    </row>
    <row r="1237" spans="1:9">
      <c r="A1237">
        <v>1236</v>
      </c>
      <c r="B1237">
        <v>536531</v>
      </c>
      <c r="C1237">
        <v>22768</v>
      </c>
      <c r="D1237" t="s">
        <v>324</v>
      </c>
      <c r="E1237">
        <v>6</v>
      </c>
      <c r="F1237" s="3">
        <v>40513.557638888902</v>
      </c>
      <c r="G1237" s="4">
        <v>9.9499999999999993</v>
      </c>
      <c r="H1237">
        <v>15485</v>
      </c>
      <c r="I1237" t="s">
        <v>55</v>
      </c>
    </row>
    <row r="1238" spans="1:9">
      <c r="A1238">
        <v>1237</v>
      </c>
      <c r="B1238">
        <v>536532</v>
      </c>
      <c r="C1238">
        <v>84692</v>
      </c>
      <c r="D1238" t="s">
        <v>832</v>
      </c>
      <c r="E1238">
        <v>50</v>
      </c>
      <c r="F1238" s="3">
        <v>40513.558333333298</v>
      </c>
      <c r="G1238" s="4">
        <v>0.42</v>
      </c>
      <c r="H1238">
        <v>12433</v>
      </c>
      <c r="I1238" t="s">
        <v>833</v>
      </c>
    </row>
    <row r="1239" spans="1:9">
      <c r="A1239">
        <v>1238</v>
      </c>
      <c r="B1239">
        <v>536532</v>
      </c>
      <c r="C1239">
        <v>22444</v>
      </c>
      <c r="D1239" t="s">
        <v>834</v>
      </c>
      <c r="E1239">
        <v>96</v>
      </c>
      <c r="F1239" s="3">
        <v>40513.558333333298</v>
      </c>
      <c r="G1239" s="4">
        <v>1.06</v>
      </c>
      <c r="H1239">
        <v>12433</v>
      </c>
      <c r="I1239" t="s">
        <v>833</v>
      </c>
    </row>
    <row r="1240" spans="1:9">
      <c r="A1240">
        <v>1239</v>
      </c>
      <c r="B1240">
        <v>536532</v>
      </c>
      <c r="C1240">
        <v>22899</v>
      </c>
      <c r="D1240" t="s">
        <v>522</v>
      </c>
      <c r="E1240">
        <v>8</v>
      </c>
      <c r="F1240" s="3">
        <v>40513.558333333298</v>
      </c>
      <c r="G1240" s="4">
        <v>2.1</v>
      </c>
      <c r="H1240">
        <v>12433</v>
      </c>
      <c r="I1240" t="s">
        <v>833</v>
      </c>
    </row>
    <row r="1241" spans="1:9">
      <c r="A1241">
        <v>1240</v>
      </c>
      <c r="B1241">
        <v>536532</v>
      </c>
      <c r="C1241">
        <v>21156</v>
      </c>
      <c r="D1241" t="s">
        <v>571</v>
      </c>
      <c r="E1241">
        <v>8</v>
      </c>
      <c r="F1241" s="3">
        <v>40513.558333333298</v>
      </c>
      <c r="G1241" s="4">
        <v>1.95</v>
      </c>
      <c r="H1241">
        <v>12433</v>
      </c>
      <c r="I1241" t="s">
        <v>833</v>
      </c>
    </row>
    <row r="1242" spans="1:9">
      <c r="A1242">
        <v>1241</v>
      </c>
      <c r="B1242">
        <v>536532</v>
      </c>
      <c r="C1242">
        <v>22556</v>
      </c>
      <c r="D1242" t="s">
        <v>263</v>
      </c>
      <c r="E1242">
        <v>24</v>
      </c>
      <c r="F1242" s="3">
        <v>40513.558333333298</v>
      </c>
      <c r="G1242" s="4">
        <v>1.65</v>
      </c>
      <c r="H1242">
        <v>12433</v>
      </c>
      <c r="I1242" t="s">
        <v>833</v>
      </c>
    </row>
    <row r="1243" spans="1:9">
      <c r="A1243">
        <v>1242</v>
      </c>
      <c r="B1243">
        <v>536532</v>
      </c>
      <c r="C1243">
        <v>22555</v>
      </c>
      <c r="D1243" t="s">
        <v>835</v>
      </c>
      <c r="E1243">
        <v>36</v>
      </c>
      <c r="F1243" s="3">
        <v>40513.558333333298</v>
      </c>
      <c r="G1243" s="4">
        <v>1.65</v>
      </c>
      <c r="H1243">
        <v>12433</v>
      </c>
      <c r="I1243" t="s">
        <v>833</v>
      </c>
    </row>
    <row r="1244" spans="1:9">
      <c r="A1244">
        <v>1243</v>
      </c>
      <c r="B1244">
        <v>536532</v>
      </c>
      <c r="C1244">
        <v>22554</v>
      </c>
      <c r="D1244" t="s">
        <v>534</v>
      </c>
      <c r="E1244">
        <v>24</v>
      </c>
      <c r="F1244" s="3">
        <v>40513.558333333298</v>
      </c>
      <c r="G1244" s="4">
        <v>1.65</v>
      </c>
      <c r="H1244">
        <v>12433</v>
      </c>
      <c r="I1244" t="s">
        <v>833</v>
      </c>
    </row>
    <row r="1245" spans="1:9">
      <c r="A1245">
        <v>1244</v>
      </c>
      <c r="B1245">
        <v>536532</v>
      </c>
      <c r="C1245">
        <v>22553</v>
      </c>
      <c r="D1245" t="s">
        <v>269</v>
      </c>
      <c r="E1245">
        <v>24</v>
      </c>
      <c r="F1245" s="3">
        <v>40513.558333333298</v>
      </c>
      <c r="G1245" s="4">
        <v>1.65</v>
      </c>
      <c r="H1245">
        <v>12433</v>
      </c>
      <c r="I1245" t="s">
        <v>833</v>
      </c>
    </row>
    <row r="1246" spans="1:9">
      <c r="A1246">
        <v>1245</v>
      </c>
      <c r="B1246">
        <v>536532</v>
      </c>
      <c r="C1246">
        <v>22551</v>
      </c>
      <c r="D1246" t="s">
        <v>533</v>
      </c>
      <c r="E1246">
        <v>24</v>
      </c>
      <c r="F1246" s="3">
        <v>40513.558333333298</v>
      </c>
      <c r="G1246" s="4">
        <v>1.65</v>
      </c>
      <c r="H1246">
        <v>12433</v>
      </c>
      <c r="I1246" t="s">
        <v>833</v>
      </c>
    </row>
    <row r="1247" spans="1:9">
      <c r="A1247">
        <v>1246</v>
      </c>
      <c r="B1247">
        <v>536532</v>
      </c>
      <c r="C1247">
        <v>22547</v>
      </c>
      <c r="D1247" t="s">
        <v>836</v>
      </c>
      <c r="E1247">
        <v>24</v>
      </c>
      <c r="F1247" s="3">
        <v>40513.558333333298</v>
      </c>
      <c r="G1247" s="4">
        <v>0.42</v>
      </c>
      <c r="H1247">
        <v>12433</v>
      </c>
      <c r="I1247" t="s">
        <v>833</v>
      </c>
    </row>
    <row r="1248" spans="1:9">
      <c r="A1248">
        <v>1247</v>
      </c>
      <c r="B1248">
        <v>536532</v>
      </c>
      <c r="C1248">
        <v>22544</v>
      </c>
      <c r="D1248" t="s">
        <v>101</v>
      </c>
      <c r="E1248">
        <v>24</v>
      </c>
      <c r="F1248" s="3">
        <v>40513.558333333298</v>
      </c>
      <c r="G1248" s="4">
        <v>0.42</v>
      </c>
      <c r="H1248">
        <v>12433</v>
      </c>
      <c r="I1248" t="s">
        <v>833</v>
      </c>
    </row>
    <row r="1249" spans="1:9">
      <c r="A1249">
        <v>1248</v>
      </c>
      <c r="B1249">
        <v>536532</v>
      </c>
      <c r="C1249">
        <v>22543</v>
      </c>
      <c r="D1249" t="s">
        <v>837</v>
      </c>
      <c r="E1249">
        <v>24</v>
      </c>
      <c r="F1249" s="3">
        <v>40513.558333333298</v>
      </c>
      <c r="G1249" s="4">
        <v>0.42</v>
      </c>
      <c r="H1249">
        <v>12433</v>
      </c>
      <c r="I1249" t="s">
        <v>833</v>
      </c>
    </row>
    <row r="1250" spans="1:9">
      <c r="A1250">
        <v>1249</v>
      </c>
      <c r="B1250">
        <v>536532</v>
      </c>
      <c r="C1250">
        <v>22540</v>
      </c>
      <c r="D1250" t="s">
        <v>100</v>
      </c>
      <c r="E1250">
        <v>24</v>
      </c>
      <c r="F1250" s="3">
        <v>40513.558333333298</v>
      </c>
      <c r="G1250" s="4">
        <v>0.42</v>
      </c>
      <c r="H1250">
        <v>12433</v>
      </c>
      <c r="I1250" t="s">
        <v>833</v>
      </c>
    </row>
    <row r="1251" spans="1:9">
      <c r="A1251">
        <v>1250</v>
      </c>
      <c r="B1251">
        <v>536532</v>
      </c>
      <c r="C1251">
        <v>22539</v>
      </c>
      <c r="D1251" t="s">
        <v>838</v>
      </c>
      <c r="E1251">
        <v>24</v>
      </c>
      <c r="F1251" s="3">
        <v>40513.558333333298</v>
      </c>
      <c r="G1251" s="4">
        <v>0.42</v>
      </c>
      <c r="H1251">
        <v>12433</v>
      </c>
      <c r="I1251" t="s">
        <v>833</v>
      </c>
    </row>
    <row r="1252" spans="1:9">
      <c r="A1252">
        <v>1251</v>
      </c>
      <c r="B1252">
        <v>536532</v>
      </c>
      <c r="C1252">
        <v>22534</v>
      </c>
      <c r="D1252" t="s">
        <v>535</v>
      </c>
      <c r="E1252">
        <v>24</v>
      </c>
      <c r="F1252" s="3">
        <v>40513.558333333298</v>
      </c>
      <c r="G1252" s="4">
        <v>0.42</v>
      </c>
      <c r="H1252">
        <v>12433</v>
      </c>
      <c r="I1252" t="s">
        <v>833</v>
      </c>
    </row>
    <row r="1253" spans="1:9">
      <c r="A1253">
        <v>1252</v>
      </c>
      <c r="B1253">
        <v>536532</v>
      </c>
      <c r="C1253">
        <v>22530</v>
      </c>
      <c r="D1253" t="s">
        <v>537</v>
      </c>
      <c r="E1253">
        <v>24</v>
      </c>
      <c r="F1253" s="3">
        <v>40513.558333333298</v>
      </c>
      <c r="G1253" s="4">
        <v>0.42</v>
      </c>
      <c r="H1253">
        <v>12433</v>
      </c>
      <c r="I1253" t="s">
        <v>833</v>
      </c>
    </row>
    <row r="1254" spans="1:9">
      <c r="A1254">
        <v>1253</v>
      </c>
      <c r="B1254">
        <v>536532</v>
      </c>
      <c r="C1254">
        <v>22531</v>
      </c>
      <c r="D1254" t="s">
        <v>444</v>
      </c>
      <c r="E1254">
        <v>24</v>
      </c>
      <c r="F1254" s="3">
        <v>40513.558333333298</v>
      </c>
      <c r="G1254" s="4">
        <v>0.42</v>
      </c>
      <c r="H1254">
        <v>12433</v>
      </c>
      <c r="I1254" t="s">
        <v>833</v>
      </c>
    </row>
    <row r="1255" spans="1:9">
      <c r="A1255">
        <v>1254</v>
      </c>
      <c r="B1255">
        <v>536532</v>
      </c>
      <c r="C1255">
        <v>22561</v>
      </c>
      <c r="D1255" t="s">
        <v>839</v>
      </c>
      <c r="E1255">
        <v>24</v>
      </c>
      <c r="F1255" s="3">
        <v>40513.558333333298</v>
      </c>
      <c r="G1255" s="4">
        <v>1.65</v>
      </c>
      <c r="H1255">
        <v>12433</v>
      </c>
      <c r="I1255" t="s">
        <v>833</v>
      </c>
    </row>
    <row r="1256" spans="1:9">
      <c r="A1256">
        <v>1255</v>
      </c>
      <c r="B1256">
        <v>536532</v>
      </c>
      <c r="C1256">
        <v>22489</v>
      </c>
      <c r="D1256" t="s">
        <v>840</v>
      </c>
      <c r="E1256">
        <v>24</v>
      </c>
      <c r="F1256" s="3">
        <v>40513.558333333298</v>
      </c>
      <c r="G1256" s="4">
        <v>0.42</v>
      </c>
      <c r="H1256">
        <v>12433</v>
      </c>
      <c r="I1256" t="s">
        <v>833</v>
      </c>
    </row>
    <row r="1257" spans="1:9">
      <c r="A1257">
        <v>1256</v>
      </c>
      <c r="B1257">
        <v>536532</v>
      </c>
      <c r="C1257">
        <v>22814</v>
      </c>
      <c r="D1257" t="s">
        <v>841</v>
      </c>
      <c r="E1257">
        <v>12</v>
      </c>
      <c r="F1257" s="3">
        <v>40513.558333333298</v>
      </c>
      <c r="G1257" s="4">
        <v>0.42</v>
      </c>
      <c r="H1257">
        <v>12433</v>
      </c>
      <c r="I1257" t="s">
        <v>833</v>
      </c>
    </row>
    <row r="1258" spans="1:9">
      <c r="A1258">
        <v>1257</v>
      </c>
      <c r="B1258">
        <v>536532</v>
      </c>
      <c r="C1258">
        <v>21520</v>
      </c>
      <c r="D1258" t="s">
        <v>842</v>
      </c>
      <c r="E1258">
        <v>12</v>
      </c>
      <c r="F1258" s="3">
        <v>40513.558333333298</v>
      </c>
      <c r="G1258" s="4">
        <v>0.42</v>
      </c>
      <c r="H1258">
        <v>12433</v>
      </c>
      <c r="I1258" t="s">
        <v>833</v>
      </c>
    </row>
    <row r="1259" spans="1:9">
      <c r="A1259">
        <v>1258</v>
      </c>
      <c r="B1259">
        <v>536532</v>
      </c>
      <c r="C1259">
        <v>21506</v>
      </c>
      <c r="D1259" t="s">
        <v>280</v>
      </c>
      <c r="E1259">
        <v>12</v>
      </c>
      <c r="F1259" s="3">
        <v>40513.558333333298</v>
      </c>
      <c r="G1259" s="4">
        <v>0.42</v>
      </c>
      <c r="H1259">
        <v>12433</v>
      </c>
      <c r="I1259" t="s">
        <v>833</v>
      </c>
    </row>
    <row r="1260" spans="1:9">
      <c r="A1260">
        <v>1259</v>
      </c>
      <c r="B1260">
        <v>536532</v>
      </c>
      <c r="C1260">
        <v>22716</v>
      </c>
      <c r="D1260" t="s">
        <v>414</v>
      </c>
      <c r="E1260">
        <v>12</v>
      </c>
      <c r="F1260" s="3">
        <v>40513.558333333298</v>
      </c>
      <c r="G1260" s="4">
        <v>0.42</v>
      </c>
      <c r="H1260">
        <v>12433</v>
      </c>
      <c r="I1260" t="s">
        <v>833</v>
      </c>
    </row>
    <row r="1261" spans="1:9">
      <c r="A1261">
        <v>1260</v>
      </c>
      <c r="B1261">
        <v>536532</v>
      </c>
      <c r="C1261">
        <v>22866</v>
      </c>
      <c r="D1261" t="s">
        <v>281</v>
      </c>
      <c r="E1261">
        <v>12</v>
      </c>
      <c r="F1261" s="3">
        <v>40513.558333333298</v>
      </c>
      <c r="G1261" s="4">
        <v>2.1</v>
      </c>
      <c r="H1261">
        <v>12433</v>
      </c>
      <c r="I1261" t="s">
        <v>833</v>
      </c>
    </row>
    <row r="1262" spans="1:9">
      <c r="A1262">
        <v>1261</v>
      </c>
      <c r="B1262">
        <v>536532</v>
      </c>
      <c r="C1262">
        <v>22632</v>
      </c>
      <c r="D1262" t="s">
        <v>283</v>
      </c>
      <c r="E1262">
        <v>12</v>
      </c>
      <c r="F1262" s="3">
        <v>40513.558333333298</v>
      </c>
      <c r="G1262" s="4">
        <v>2.1</v>
      </c>
      <c r="H1262">
        <v>12433</v>
      </c>
      <c r="I1262" t="s">
        <v>833</v>
      </c>
    </row>
    <row r="1263" spans="1:9">
      <c r="A1263">
        <v>1262</v>
      </c>
      <c r="B1263">
        <v>536532</v>
      </c>
      <c r="C1263">
        <v>22865</v>
      </c>
      <c r="D1263" t="s">
        <v>282</v>
      </c>
      <c r="E1263">
        <v>12</v>
      </c>
      <c r="F1263" s="3">
        <v>40513.558333333298</v>
      </c>
      <c r="G1263" s="4">
        <v>2.1</v>
      </c>
      <c r="H1263">
        <v>12433</v>
      </c>
      <c r="I1263" t="s">
        <v>833</v>
      </c>
    </row>
    <row r="1264" spans="1:9">
      <c r="A1264">
        <v>1263</v>
      </c>
      <c r="B1264">
        <v>536532</v>
      </c>
      <c r="C1264">
        <v>22114</v>
      </c>
      <c r="D1264" t="s">
        <v>117</v>
      </c>
      <c r="E1264">
        <v>8</v>
      </c>
      <c r="F1264" s="3">
        <v>40513.558333333298</v>
      </c>
      <c r="G1264" s="4">
        <v>3.95</v>
      </c>
      <c r="H1264">
        <v>12433</v>
      </c>
      <c r="I1264" t="s">
        <v>833</v>
      </c>
    </row>
    <row r="1265" spans="1:9">
      <c r="A1265">
        <v>1264</v>
      </c>
      <c r="B1265">
        <v>536532</v>
      </c>
      <c r="C1265">
        <v>21982</v>
      </c>
      <c r="D1265" t="s">
        <v>843</v>
      </c>
      <c r="E1265">
        <v>48</v>
      </c>
      <c r="F1265" s="3">
        <v>40513.558333333298</v>
      </c>
      <c r="G1265" s="4">
        <v>0.28999999999999998</v>
      </c>
      <c r="H1265">
        <v>12433</v>
      </c>
      <c r="I1265" t="s">
        <v>833</v>
      </c>
    </row>
    <row r="1266" spans="1:9">
      <c r="A1266">
        <v>1265</v>
      </c>
      <c r="B1266">
        <v>536532</v>
      </c>
      <c r="C1266">
        <v>21981</v>
      </c>
      <c r="D1266" t="s">
        <v>844</v>
      </c>
      <c r="E1266">
        <v>48</v>
      </c>
      <c r="F1266" s="3">
        <v>40513.558333333298</v>
      </c>
      <c r="G1266" s="4">
        <v>0.28999999999999998</v>
      </c>
      <c r="H1266">
        <v>12433</v>
      </c>
      <c r="I1266" t="s">
        <v>833</v>
      </c>
    </row>
    <row r="1267" spans="1:9">
      <c r="A1267">
        <v>1266</v>
      </c>
      <c r="B1267">
        <v>536532</v>
      </c>
      <c r="C1267">
        <v>21967</v>
      </c>
      <c r="D1267" t="s">
        <v>845</v>
      </c>
      <c r="E1267">
        <v>48</v>
      </c>
      <c r="F1267" s="3">
        <v>40513.558333333298</v>
      </c>
      <c r="G1267" s="4">
        <v>0.28999999999999998</v>
      </c>
      <c r="H1267">
        <v>12433</v>
      </c>
      <c r="I1267" t="s">
        <v>833</v>
      </c>
    </row>
    <row r="1268" spans="1:9">
      <c r="A1268">
        <v>1267</v>
      </c>
      <c r="B1268">
        <v>536532</v>
      </c>
      <c r="C1268">
        <v>22092</v>
      </c>
      <c r="D1268" t="s">
        <v>714</v>
      </c>
      <c r="E1268">
        <v>12</v>
      </c>
      <c r="F1268" s="3">
        <v>40513.558333333298</v>
      </c>
      <c r="G1268" s="4">
        <v>1.25</v>
      </c>
      <c r="H1268">
        <v>12433</v>
      </c>
      <c r="I1268" t="s">
        <v>833</v>
      </c>
    </row>
    <row r="1269" spans="1:9">
      <c r="A1269">
        <v>1268</v>
      </c>
      <c r="B1269">
        <v>536532</v>
      </c>
      <c r="C1269">
        <v>21983</v>
      </c>
      <c r="D1269" t="s">
        <v>265</v>
      </c>
      <c r="E1269">
        <v>48</v>
      </c>
      <c r="F1269" s="3">
        <v>40513.558333333298</v>
      </c>
      <c r="G1269" s="4">
        <v>0.28999999999999998</v>
      </c>
      <c r="H1269">
        <v>12433</v>
      </c>
      <c r="I1269" t="s">
        <v>833</v>
      </c>
    </row>
    <row r="1270" spans="1:9">
      <c r="A1270">
        <v>1269</v>
      </c>
      <c r="B1270">
        <v>536532</v>
      </c>
      <c r="C1270">
        <v>22615</v>
      </c>
      <c r="D1270" t="s">
        <v>846</v>
      </c>
      <c r="E1270">
        <v>48</v>
      </c>
      <c r="F1270" s="3">
        <v>40513.558333333298</v>
      </c>
      <c r="G1270" s="4">
        <v>0.28999999999999998</v>
      </c>
      <c r="H1270">
        <v>12433</v>
      </c>
      <c r="I1270" t="s">
        <v>833</v>
      </c>
    </row>
    <row r="1271" spans="1:9">
      <c r="A1271">
        <v>1270</v>
      </c>
      <c r="B1271">
        <v>536532</v>
      </c>
      <c r="C1271">
        <v>21980</v>
      </c>
      <c r="D1271" t="s">
        <v>266</v>
      </c>
      <c r="E1271">
        <v>48</v>
      </c>
      <c r="F1271" s="3">
        <v>40513.558333333298</v>
      </c>
      <c r="G1271" s="4">
        <v>0.28999999999999998</v>
      </c>
      <c r="H1271">
        <v>12433</v>
      </c>
      <c r="I1271" t="s">
        <v>833</v>
      </c>
    </row>
    <row r="1272" spans="1:9">
      <c r="A1272">
        <v>1271</v>
      </c>
      <c r="B1272">
        <v>536532</v>
      </c>
      <c r="C1272">
        <v>22614</v>
      </c>
      <c r="D1272" t="s">
        <v>847</v>
      </c>
      <c r="E1272">
        <v>48</v>
      </c>
      <c r="F1272" s="3">
        <v>40513.558333333298</v>
      </c>
      <c r="G1272" s="4">
        <v>0.28999999999999998</v>
      </c>
      <c r="H1272">
        <v>12433</v>
      </c>
      <c r="I1272" t="s">
        <v>833</v>
      </c>
    </row>
    <row r="1273" spans="1:9">
      <c r="A1273">
        <v>1272</v>
      </c>
      <c r="B1273">
        <v>536532</v>
      </c>
      <c r="C1273">
        <v>22095</v>
      </c>
      <c r="D1273" t="s">
        <v>848</v>
      </c>
      <c r="E1273">
        <v>12</v>
      </c>
      <c r="F1273" s="3">
        <v>40513.558333333298</v>
      </c>
      <c r="G1273" s="4">
        <v>1.25</v>
      </c>
      <c r="H1273">
        <v>12433</v>
      </c>
      <c r="I1273" t="s">
        <v>833</v>
      </c>
    </row>
    <row r="1274" spans="1:9">
      <c r="A1274">
        <v>1273</v>
      </c>
      <c r="B1274">
        <v>536532</v>
      </c>
      <c r="C1274">
        <v>22094</v>
      </c>
      <c r="D1274" t="s">
        <v>849</v>
      </c>
      <c r="E1274">
        <v>12</v>
      </c>
      <c r="F1274" s="3">
        <v>40513.558333333298</v>
      </c>
      <c r="G1274" s="4">
        <v>1.25</v>
      </c>
      <c r="H1274">
        <v>12433</v>
      </c>
      <c r="I1274" t="s">
        <v>833</v>
      </c>
    </row>
    <row r="1275" spans="1:9">
      <c r="A1275">
        <v>1274</v>
      </c>
      <c r="B1275">
        <v>536532</v>
      </c>
      <c r="C1275">
        <v>21984</v>
      </c>
      <c r="D1275" t="s">
        <v>264</v>
      </c>
      <c r="E1275">
        <v>48</v>
      </c>
      <c r="F1275" s="3">
        <v>40513.558333333298</v>
      </c>
      <c r="G1275" s="4">
        <v>0.28999999999999998</v>
      </c>
      <c r="H1275">
        <v>12433</v>
      </c>
      <c r="I1275" t="s">
        <v>833</v>
      </c>
    </row>
    <row r="1276" spans="1:9">
      <c r="A1276">
        <v>1275</v>
      </c>
      <c r="B1276">
        <v>536532</v>
      </c>
      <c r="C1276">
        <v>22557</v>
      </c>
      <c r="D1276" t="s">
        <v>268</v>
      </c>
      <c r="E1276">
        <v>36</v>
      </c>
      <c r="F1276" s="3">
        <v>40513.558333333298</v>
      </c>
      <c r="G1276" s="4">
        <v>1.65</v>
      </c>
      <c r="H1276">
        <v>12433</v>
      </c>
      <c r="I1276" t="s">
        <v>833</v>
      </c>
    </row>
    <row r="1277" spans="1:9">
      <c r="A1277">
        <v>1276</v>
      </c>
      <c r="B1277">
        <v>536532</v>
      </c>
      <c r="C1277">
        <v>21786</v>
      </c>
      <c r="D1277" t="s">
        <v>256</v>
      </c>
      <c r="E1277">
        <v>24</v>
      </c>
      <c r="F1277" s="3">
        <v>40513.558333333298</v>
      </c>
      <c r="G1277" s="4">
        <v>0.42</v>
      </c>
      <c r="H1277">
        <v>12433</v>
      </c>
      <c r="I1277" t="s">
        <v>833</v>
      </c>
    </row>
    <row r="1278" spans="1:9">
      <c r="A1278">
        <v>1277</v>
      </c>
      <c r="B1278">
        <v>536532</v>
      </c>
      <c r="C1278">
        <v>21080</v>
      </c>
      <c r="D1278" t="s">
        <v>254</v>
      </c>
      <c r="E1278">
        <v>36</v>
      </c>
      <c r="F1278" s="3">
        <v>40513.558333333298</v>
      </c>
      <c r="G1278" s="4">
        <v>0.85</v>
      </c>
      <c r="H1278">
        <v>12433</v>
      </c>
      <c r="I1278" t="s">
        <v>833</v>
      </c>
    </row>
    <row r="1279" spans="1:9">
      <c r="A1279">
        <v>1278</v>
      </c>
      <c r="B1279">
        <v>536532</v>
      </c>
      <c r="C1279">
        <v>22963</v>
      </c>
      <c r="D1279" t="s">
        <v>246</v>
      </c>
      <c r="E1279">
        <v>12</v>
      </c>
      <c r="F1279" s="3">
        <v>40513.558333333298</v>
      </c>
      <c r="G1279" s="4">
        <v>0.85</v>
      </c>
      <c r="H1279">
        <v>12433</v>
      </c>
      <c r="I1279" t="s">
        <v>833</v>
      </c>
    </row>
    <row r="1280" spans="1:9">
      <c r="A1280">
        <v>1279</v>
      </c>
      <c r="B1280">
        <v>536532</v>
      </c>
      <c r="C1280">
        <v>22962</v>
      </c>
      <c r="D1280" t="s">
        <v>245</v>
      </c>
      <c r="E1280">
        <v>12</v>
      </c>
      <c r="F1280" s="3">
        <v>40513.558333333298</v>
      </c>
      <c r="G1280" s="4">
        <v>0.85</v>
      </c>
      <c r="H1280">
        <v>12433</v>
      </c>
      <c r="I1280" t="s">
        <v>833</v>
      </c>
    </row>
    <row r="1281" spans="1:9">
      <c r="A1281">
        <v>1280</v>
      </c>
      <c r="B1281">
        <v>536532</v>
      </c>
      <c r="C1281">
        <v>22961</v>
      </c>
      <c r="D1281" t="s">
        <v>144</v>
      </c>
      <c r="E1281">
        <v>24</v>
      </c>
      <c r="F1281" s="3">
        <v>40513.558333333298</v>
      </c>
      <c r="G1281" s="4">
        <v>1.45</v>
      </c>
      <c r="H1281">
        <v>12433</v>
      </c>
      <c r="I1281" t="s">
        <v>833</v>
      </c>
    </row>
    <row r="1282" spans="1:9">
      <c r="A1282">
        <v>1281</v>
      </c>
      <c r="B1282">
        <v>536532</v>
      </c>
      <c r="C1282">
        <v>84375</v>
      </c>
      <c r="D1282" t="s">
        <v>402</v>
      </c>
      <c r="E1282">
        <v>24</v>
      </c>
      <c r="F1282" s="3">
        <v>40513.558333333298</v>
      </c>
      <c r="G1282" s="4">
        <v>2.1</v>
      </c>
      <c r="H1282">
        <v>12433</v>
      </c>
      <c r="I1282" t="s">
        <v>833</v>
      </c>
    </row>
    <row r="1283" spans="1:9">
      <c r="A1283">
        <v>1282</v>
      </c>
      <c r="B1283">
        <v>536532</v>
      </c>
      <c r="C1283">
        <v>22966</v>
      </c>
      <c r="D1283" t="s">
        <v>850</v>
      </c>
      <c r="E1283">
        <v>24</v>
      </c>
      <c r="F1283" s="3">
        <v>40513.558333333298</v>
      </c>
      <c r="G1283" s="4">
        <v>1.25</v>
      </c>
      <c r="H1283">
        <v>12433</v>
      </c>
      <c r="I1283" t="s">
        <v>833</v>
      </c>
    </row>
    <row r="1284" spans="1:9">
      <c r="A1284">
        <v>1283</v>
      </c>
      <c r="B1284">
        <v>536532</v>
      </c>
      <c r="C1284">
        <v>21874</v>
      </c>
      <c r="D1284" t="s">
        <v>851</v>
      </c>
      <c r="E1284">
        <v>24</v>
      </c>
      <c r="F1284" s="3">
        <v>40513.558333333298</v>
      </c>
      <c r="G1284" s="4">
        <v>1.25</v>
      </c>
      <c r="H1284">
        <v>12433</v>
      </c>
      <c r="I1284" t="s">
        <v>833</v>
      </c>
    </row>
    <row r="1285" spans="1:9">
      <c r="A1285">
        <v>1284</v>
      </c>
      <c r="B1285">
        <v>536532</v>
      </c>
      <c r="C1285">
        <v>21873</v>
      </c>
      <c r="D1285" t="s">
        <v>852</v>
      </c>
      <c r="E1285">
        <v>24</v>
      </c>
      <c r="F1285" s="3">
        <v>40513.558333333298</v>
      </c>
      <c r="G1285" s="4">
        <v>1.25</v>
      </c>
      <c r="H1285">
        <v>12433</v>
      </c>
      <c r="I1285" t="s">
        <v>833</v>
      </c>
    </row>
    <row r="1286" spans="1:9">
      <c r="A1286">
        <v>1285</v>
      </c>
      <c r="B1286">
        <v>536532</v>
      </c>
      <c r="C1286">
        <v>21870</v>
      </c>
      <c r="D1286" t="s">
        <v>853</v>
      </c>
      <c r="E1286">
        <v>24</v>
      </c>
      <c r="F1286" s="3">
        <v>40513.558333333298</v>
      </c>
      <c r="G1286" s="4">
        <v>1.25</v>
      </c>
      <c r="H1286">
        <v>12433</v>
      </c>
      <c r="I1286" t="s">
        <v>833</v>
      </c>
    </row>
    <row r="1287" spans="1:9">
      <c r="A1287">
        <v>1286</v>
      </c>
      <c r="B1287">
        <v>536532</v>
      </c>
      <c r="C1287">
        <v>22956</v>
      </c>
      <c r="D1287" t="s">
        <v>635</v>
      </c>
      <c r="E1287">
        <v>12</v>
      </c>
      <c r="F1287" s="3">
        <v>40513.558333333298</v>
      </c>
      <c r="G1287" s="4">
        <v>2.1</v>
      </c>
      <c r="H1287">
        <v>12433</v>
      </c>
      <c r="I1287" t="s">
        <v>833</v>
      </c>
    </row>
    <row r="1288" spans="1:9">
      <c r="A1288">
        <v>1287</v>
      </c>
      <c r="B1288">
        <v>536532</v>
      </c>
      <c r="C1288">
        <v>84050</v>
      </c>
      <c r="D1288" t="s">
        <v>854</v>
      </c>
      <c r="E1288">
        <v>72</v>
      </c>
      <c r="F1288" s="3">
        <v>40513.558333333298</v>
      </c>
      <c r="G1288" s="4">
        <v>1.25</v>
      </c>
      <c r="H1288">
        <v>12433</v>
      </c>
      <c r="I1288" t="s">
        <v>833</v>
      </c>
    </row>
    <row r="1289" spans="1:9">
      <c r="A1289">
        <v>1288</v>
      </c>
      <c r="B1289">
        <v>536532</v>
      </c>
      <c r="C1289">
        <v>84991</v>
      </c>
      <c r="D1289" t="s">
        <v>135</v>
      </c>
      <c r="E1289">
        <v>24</v>
      </c>
      <c r="F1289" s="3">
        <v>40513.558333333298</v>
      </c>
      <c r="G1289" s="4">
        <v>0.55000000000000004</v>
      </c>
      <c r="H1289">
        <v>12433</v>
      </c>
      <c r="I1289" t="s">
        <v>833</v>
      </c>
    </row>
    <row r="1290" spans="1:9">
      <c r="A1290">
        <v>1289</v>
      </c>
      <c r="B1290">
        <v>536532</v>
      </c>
      <c r="C1290">
        <v>84992</v>
      </c>
      <c r="D1290" t="s">
        <v>389</v>
      </c>
      <c r="E1290">
        <v>24</v>
      </c>
      <c r="F1290" s="3">
        <v>40513.558333333298</v>
      </c>
      <c r="G1290" s="4">
        <v>0.55000000000000004</v>
      </c>
      <c r="H1290">
        <v>12433</v>
      </c>
      <c r="I1290" t="s">
        <v>833</v>
      </c>
    </row>
    <row r="1291" spans="1:9">
      <c r="A1291">
        <v>1290</v>
      </c>
      <c r="B1291">
        <v>536532</v>
      </c>
      <c r="C1291">
        <v>21213</v>
      </c>
      <c r="D1291" t="s">
        <v>387</v>
      </c>
      <c r="E1291">
        <v>24</v>
      </c>
      <c r="F1291" s="3">
        <v>40513.558333333298</v>
      </c>
      <c r="G1291" s="4">
        <v>0.55000000000000004</v>
      </c>
      <c r="H1291">
        <v>12433</v>
      </c>
      <c r="I1291" t="s">
        <v>833</v>
      </c>
    </row>
    <row r="1292" spans="1:9">
      <c r="A1292">
        <v>1291</v>
      </c>
      <c r="B1292">
        <v>536532</v>
      </c>
      <c r="C1292">
        <v>21977</v>
      </c>
      <c r="D1292" t="s">
        <v>134</v>
      </c>
      <c r="E1292">
        <v>24</v>
      </c>
      <c r="F1292" s="3">
        <v>40513.558333333298</v>
      </c>
      <c r="G1292" s="4">
        <v>0.55000000000000004</v>
      </c>
      <c r="H1292">
        <v>12433</v>
      </c>
      <c r="I1292" t="s">
        <v>833</v>
      </c>
    </row>
    <row r="1293" spans="1:9">
      <c r="A1293">
        <v>1292</v>
      </c>
      <c r="B1293">
        <v>536532</v>
      </c>
      <c r="C1293">
        <v>21212</v>
      </c>
      <c r="D1293" t="s">
        <v>132</v>
      </c>
      <c r="E1293">
        <v>24</v>
      </c>
      <c r="F1293" s="3">
        <v>40513.558333333298</v>
      </c>
      <c r="G1293" s="4">
        <v>0.55000000000000004</v>
      </c>
      <c r="H1293">
        <v>12433</v>
      </c>
      <c r="I1293" t="s">
        <v>833</v>
      </c>
    </row>
    <row r="1294" spans="1:9">
      <c r="A1294">
        <v>1293</v>
      </c>
      <c r="B1294">
        <v>536532</v>
      </c>
      <c r="C1294">
        <v>22198</v>
      </c>
      <c r="D1294" t="s">
        <v>253</v>
      </c>
      <c r="E1294">
        <v>48</v>
      </c>
      <c r="F1294" s="3">
        <v>40513.558333333298</v>
      </c>
      <c r="G1294" s="4">
        <v>1.65</v>
      </c>
      <c r="H1294">
        <v>12433</v>
      </c>
      <c r="I1294" t="s">
        <v>833</v>
      </c>
    </row>
    <row r="1295" spans="1:9">
      <c r="A1295">
        <v>1294</v>
      </c>
      <c r="B1295">
        <v>536532</v>
      </c>
      <c r="C1295">
        <v>22197</v>
      </c>
      <c r="D1295" t="s">
        <v>252</v>
      </c>
      <c r="E1295">
        <v>72</v>
      </c>
      <c r="F1295" s="3">
        <v>40513.558333333298</v>
      </c>
      <c r="G1295" s="4">
        <v>0.85</v>
      </c>
      <c r="H1295">
        <v>12433</v>
      </c>
      <c r="I1295" t="s">
        <v>833</v>
      </c>
    </row>
    <row r="1296" spans="1:9">
      <c r="A1296">
        <v>1295</v>
      </c>
      <c r="B1296">
        <v>536532</v>
      </c>
      <c r="C1296">
        <v>22315</v>
      </c>
      <c r="D1296" t="s">
        <v>855</v>
      </c>
      <c r="E1296">
        <v>12</v>
      </c>
      <c r="F1296" s="3">
        <v>40513.558333333298</v>
      </c>
      <c r="G1296" s="4">
        <v>1.25</v>
      </c>
      <c r="H1296">
        <v>12433</v>
      </c>
      <c r="I1296" t="s">
        <v>833</v>
      </c>
    </row>
    <row r="1297" spans="1:9">
      <c r="A1297">
        <v>1296</v>
      </c>
      <c r="B1297">
        <v>536532</v>
      </c>
      <c r="C1297">
        <v>22667</v>
      </c>
      <c r="D1297" t="s">
        <v>856</v>
      </c>
      <c r="E1297">
        <v>12</v>
      </c>
      <c r="F1297" s="3">
        <v>40513.558333333298</v>
      </c>
      <c r="G1297" s="4">
        <v>2.95</v>
      </c>
      <c r="H1297">
        <v>12433</v>
      </c>
      <c r="I1297" t="s">
        <v>833</v>
      </c>
    </row>
    <row r="1298" spans="1:9">
      <c r="A1298">
        <v>1297</v>
      </c>
      <c r="B1298">
        <v>536532</v>
      </c>
      <c r="C1298">
        <v>22666</v>
      </c>
      <c r="D1298" t="s">
        <v>857</v>
      </c>
      <c r="E1298">
        <v>12</v>
      </c>
      <c r="F1298" s="3">
        <v>40513.558333333298</v>
      </c>
      <c r="G1298" s="4">
        <v>2.95</v>
      </c>
      <c r="H1298">
        <v>12433</v>
      </c>
      <c r="I1298" t="s">
        <v>833</v>
      </c>
    </row>
    <row r="1299" spans="1:9">
      <c r="A1299">
        <v>1298</v>
      </c>
      <c r="B1299">
        <v>536532</v>
      </c>
      <c r="C1299">
        <v>22665</v>
      </c>
      <c r="D1299" t="s">
        <v>858</v>
      </c>
      <c r="E1299">
        <v>12</v>
      </c>
      <c r="F1299" s="3">
        <v>40513.558333333298</v>
      </c>
      <c r="G1299" s="4">
        <v>2.95</v>
      </c>
      <c r="H1299">
        <v>12433</v>
      </c>
      <c r="I1299" t="s">
        <v>833</v>
      </c>
    </row>
    <row r="1300" spans="1:9">
      <c r="A1300">
        <v>1299</v>
      </c>
      <c r="B1300">
        <v>536532</v>
      </c>
      <c r="C1300">
        <v>22558</v>
      </c>
      <c r="D1300" t="s">
        <v>285</v>
      </c>
      <c r="E1300">
        <v>24</v>
      </c>
      <c r="F1300" s="3">
        <v>40513.558333333298</v>
      </c>
      <c r="G1300" s="4">
        <v>1.49</v>
      </c>
      <c r="H1300">
        <v>12433</v>
      </c>
      <c r="I1300" t="s">
        <v>833</v>
      </c>
    </row>
    <row r="1301" spans="1:9">
      <c r="A1301">
        <v>1300</v>
      </c>
      <c r="B1301">
        <v>536532</v>
      </c>
      <c r="C1301">
        <v>22567</v>
      </c>
      <c r="D1301" t="s">
        <v>859</v>
      </c>
      <c r="E1301">
        <v>24</v>
      </c>
      <c r="F1301" s="3">
        <v>40513.558333333298</v>
      </c>
      <c r="G1301" s="4">
        <v>1.25</v>
      </c>
      <c r="H1301">
        <v>12433</v>
      </c>
      <c r="I1301" t="s">
        <v>833</v>
      </c>
    </row>
    <row r="1302" spans="1:9">
      <c r="A1302">
        <v>1301</v>
      </c>
      <c r="B1302">
        <v>536532</v>
      </c>
      <c r="C1302">
        <v>85150</v>
      </c>
      <c r="D1302" t="s">
        <v>328</v>
      </c>
      <c r="E1302">
        <v>12</v>
      </c>
      <c r="F1302" s="3">
        <v>40513.558333333298</v>
      </c>
      <c r="G1302" s="4">
        <v>2.5499999999999998</v>
      </c>
      <c r="H1302">
        <v>12433</v>
      </c>
      <c r="I1302" t="s">
        <v>833</v>
      </c>
    </row>
    <row r="1303" spans="1:9">
      <c r="A1303">
        <v>1302</v>
      </c>
      <c r="B1303">
        <v>536532</v>
      </c>
      <c r="C1303">
        <v>21166</v>
      </c>
      <c r="D1303" t="s">
        <v>157</v>
      </c>
      <c r="E1303">
        <v>12</v>
      </c>
      <c r="F1303" s="3">
        <v>40513.558333333298</v>
      </c>
      <c r="G1303" s="4">
        <v>1.95</v>
      </c>
      <c r="H1303">
        <v>12433</v>
      </c>
      <c r="I1303" t="s">
        <v>833</v>
      </c>
    </row>
    <row r="1304" spans="1:9">
      <c r="A1304">
        <v>1303</v>
      </c>
      <c r="B1304">
        <v>536532</v>
      </c>
      <c r="C1304">
        <v>85152</v>
      </c>
      <c r="D1304" t="s">
        <v>286</v>
      </c>
      <c r="E1304">
        <v>24</v>
      </c>
      <c r="F1304" s="3">
        <v>40513.558333333298</v>
      </c>
      <c r="G1304" s="4">
        <v>2.1</v>
      </c>
      <c r="H1304">
        <v>12433</v>
      </c>
      <c r="I1304" t="s">
        <v>833</v>
      </c>
    </row>
    <row r="1305" spans="1:9">
      <c r="A1305">
        <v>1304</v>
      </c>
      <c r="B1305">
        <v>536532</v>
      </c>
      <c r="C1305">
        <v>82600</v>
      </c>
      <c r="D1305" t="s">
        <v>860</v>
      </c>
      <c r="E1305">
        <v>24</v>
      </c>
      <c r="F1305" s="3">
        <v>40513.558333333298</v>
      </c>
      <c r="G1305" s="4">
        <v>2.1</v>
      </c>
      <c r="H1305">
        <v>12433</v>
      </c>
      <c r="I1305" t="s">
        <v>833</v>
      </c>
    </row>
    <row r="1306" spans="1:9">
      <c r="A1306">
        <v>1305</v>
      </c>
      <c r="B1306">
        <v>536532</v>
      </c>
      <c r="C1306">
        <v>21733</v>
      </c>
      <c r="D1306" t="s">
        <v>118</v>
      </c>
      <c r="E1306">
        <v>6</v>
      </c>
      <c r="F1306" s="3">
        <v>40513.558333333298</v>
      </c>
      <c r="G1306" s="4">
        <v>2.95</v>
      </c>
      <c r="H1306">
        <v>12433</v>
      </c>
      <c r="I1306" t="s">
        <v>833</v>
      </c>
    </row>
    <row r="1307" spans="1:9">
      <c r="A1307">
        <v>1306</v>
      </c>
      <c r="B1307">
        <v>536532</v>
      </c>
      <c r="C1307">
        <v>20685</v>
      </c>
      <c r="D1307" t="s">
        <v>409</v>
      </c>
      <c r="E1307">
        <v>2</v>
      </c>
      <c r="F1307" s="3">
        <v>40513.558333333298</v>
      </c>
      <c r="G1307" s="4">
        <v>7.95</v>
      </c>
      <c r="H1307">
        <v>12433</v>
      </c>
      <c r="I1307" t="s">
        <v>833</v>
      </c>
    </row>
    <row r="1308" spans="1:9">
      <c r="A1308">
        <v>1307</v>
      </c>
      <c r="B1308">
        <v>536532</v>
      </c>
      <c r="C1308">
        <v>22842</v>
      </c>
      <c r="D1308" t="s">
        <v>861</v>
      </c>
      <c r="E1308">
        <v>6</v>
      </c>
      <c r="F1308" s="3">
        <v>40513.558333333298</v>
      </c>
      <c r="G1308" s="4">
        <v>6.75</v>
      </c>
      <c r="H1308">
        <v>12433</v>
      </c>
      <c r="I1308" t="s">
        <v>833</v>
      </c>
    </row>
    <row r="1309" spans="1:9">
      <c r="A1309">
        <v>1308</v>
      </c>
      <c r="B1309">
        <v>536532</v>
      </c>
      <c r="C1309">
        <v>22494</v>
      </c>
      <c r="D1309" t="s">
        <v>862</v>
      </c>
      <c r="E1309">
        <v>24</v>
      </c>
      <c r="F1309" s="3">
        <v>40513.558333333298</v>
      </c>
      <c r="G1309" s="4">
        <v>1.25</v>
      </c>
      <c r="H1309">
        <v>12433</v>
      </c>
      <c r="I1309" t="s">
        <v>833</v>
      </c>
    </row>
    <row r="1310" spans="1:9">
      <c r="A1310">
        <v>1309</v>
      </c>
      <c r="B1310">
        <v>536532</v>
      </c>
      <c r="C1310">
        <v>21260</v>
      </c>
      <c r="D1310" t="s">
        <v>612</v>
      </c>
      <c r="E1310">
        <v>12</v>
      </c>
      <c r="F1310" s="3">
        <v>40513.558333333298</v>
      </c>
      <c r="G1310" s="4">
        <v>3.25</v>
      </c>
      <c r="H1310">
        <v>12433</v>
      </c>
      <c r="I1310" t="s">
        <v>833</v>
      </c>
    </row>
    <row r="1311" spans="1:9">
      <c r="A1311">
        <v>1310</v>
      </c>
      <c r="B1311">
        <v>536533</v>
      </c>
      <c r="C1311">
        <v>20754</v>
      </c>
      <c r="D1311" t="s">
        <v>725</v>
      </c>
      <c r="E1311">
        <v>6</v>
      </c>
      <c r="F1311" s="3">
        <v>40513.563194444498</v>
      </c>
      <c r="G1311" s="4">
        <v>2.1</v>
      </c>
      <c r="H1311">
        <v>16955</v>
      </c>
      <c r="I1311" t="s">
        <v>55</v>
      </c>
    </row>
    <row r="1312" spans="1:9">
      <c r="A1312">
        <v>1311</v>
      </c>
      <c r="B1312">
        <v>536533</v>
      </c>
      <c r="C1312">
        <v>22740</v>
      </c>
      <c r="D1312" t="s">
        <v>863</v>
      </c>
      <c r="E1312">
        <v>48</v>
      </c>
      <c r="F1312" s="3">
        <v>40513.563194444498</v>
      </c>
      <c r="G1312" s="4">
        <v>0.85</v>
      </c>
      <c r="H1312">
        <v>16955</v>
      </c>
      <c r="I1312" t="s">
        <v>55</v>
      </c>
    </row>
    <row r="1313" spans="1:9">
      <c r="A1313">
        <v>1312</v>
      </c>
      <c r="B1313">
        <v>536533</v>
      </c>
      <c r="C1313">
        <v>22825</v>
      </c>
      <c r="D1313" t="s">
        <v>864</v>
      </c>
      <c r="E1313">
        <v>2</v>
      </c>
      <c r="F1313" s="3">
        <v>40513.563194444498</v>
      </c>
      <c r="G1313" s="4">
        <v>7.95</v>
      </c>
      <c r="H1313">
        <v>16955</v>
      </c>
      <c r="I1313" t="s">
        <v>55</v>
      </c>
    </row>
    <row r="1314" spans="1:9">
      <c r="A1314">
        <v>1313</v>
      </c>
      <c r="B1314">
        <v>536533</v>
      </c>
      <c r="C1314">
        <v>22680</v>
      </c>
      <c r="D1314" t="s">
        <v>865</v>
      </c>
      <c r="E1314">
        <v>20</v>
      </c>
      <c r="F1314" s="3">
        <v>40513.563194444498</v>
      </c>
      <c r="G1314" s="4">
        <v>1.25</v>
      </c>
      <c r="H1314">
        <v>16955</v>
      </c>
      <c r="I1314" t="s">
        <v>55</v>
      </c>
    </row>
    <row r="1315" spans="1:9">
      <c r="A1315">
        <v>1314</v>
      </c>
      <c r="B1315">
        <v>536533</v>
      </c>
      <c r="C1315">
        <v>22797</v>
      </c>
      <c r="D1315" t="s">
        <v>866</v>
      </c>
      <c r="E1315">
        <v>3</v>
      </c>
      <c r="F1315" s="3">
        <v>40513.563194444498</v>
      </c>
      <c r="G1315" s="4">
        <v>16.95</v>
      </c>
      <c r="H1315">
        <v>16955</v>
      </c>
      <c r="I1315" t="s">
        <v>55</v>
      </c>
    </row>
    <row r="1316" spans="1:9">
      <c r="A1316">
        <v>1315</v>
      </c>
      <c r="B1316">
        <v>536533</v>
      </c>
      <c r="C1316">
        <v>21843</v>
      </c>
      <c r="D1316" t="s">
        <v>867</v>
      </c>
      <c r="E1316">
        <v>1</v>
      </c>
      <c r="F1316" s="3">
        <v>40513.563194444498</v>
      </c>
      <c r="G1316" s="4">
        <v>10.95</v>
      </c>
      <c r="H1316">
        <v>16955</v>
      </c>
      <c r="I1316" t="s">
        <v>55</v>
      </c>
    </row>
    <row r="1317" spans="1:9">
      <c r="A1317">
        <v>1316</v>
      </c>
      <c r="B1317">
        <v>536534</v>
      </c>
      <c r="C1317">
        <v>22866</v>
      </c>
      <c r="D1317" t="s">
        <v>281</v>
      </c>
      <c r="E1317">
        <v>12</v>
      </c>
      <c r="F1317" s="3">
        <v>40513.564583333296</v>
      </c>
      <c r="G1317" s="4">
        <v>2.1</v>
      </c>
      <c r="H1317">
        <v>15350</v>
      </c>
      <c r="I1317" t="s">
        <v>55</v>
      </c>
    </row>
    <row r="1318" spans="1:9">
      <c r="A1318">
        <v>1317</v>
      </c>
      <c r="B1318">
        <v>536534</v>
      </c>
      <c r="C1318">
        <v>22834</v>
      </c>
      <c r="D1318" t="s">
        <v>527</v>
      </c>
      <c r="E1318">
        <v>12</v>
      </c>
      <c r="F1318" s="3">
        <v>40513.564583333296</v>
      </c>
      <c r="G1318" s="4">
        <v>2.1</v>
      </c>
      <c r="H1318">
        <v>15350</v>
      </c>
      <c r="I1318" t="s">
        <v>55</v>
      </c>
    </row>
    <row r="1319" spans="1:9">
      <c r="A1319">
        <v>1318</v>
      </c>
      <c r="B1319">
        <v>536534</v>
      </c>
      <c r="C1319">
        <v>22865</v>
      </c>
      <c r="D1319" t="s">
        <v>282</v>
      </c>
      <c r="E1319">
        <v>12</v>
      </c>
      <c r="F1319" s="3">
        <v>40513.564583333296</v>
      </c>
      <c r="G1319" s="4">
        <v>2.1</v>
      </c>
      <c r="H1319">
        <v>15350</v>
      </c>
      <c r="I1319" t="s">
        <v>55</v>
      </c>
    </row>
    <row r="1320" spans="1:9">
      <c r="A1320">
        <v>1319</v>
      </c>
      <c r="B1320">
        <v>536534</v>
      </c>
      <c r="C1320">
        <v>22867</v>
      </c>
      <c r="D1320" t="s">
        <v>292</v>
      </c>
      <c r="E1320">
        <v>12</v>
      </c>
      <c r="F1320" s="3">
        <v>40513.564583333296</v>
      </c>
      <c r="G1320" s="4">
        <v>2.1</v>
      </c>
      <c r="H1320">
        <v>15350</v>
      </c>
      <c r="I1320" t="s">
        <v>55</v>
      </c>
    </row>
    <row r="1321" spans="1:9">
      <c r="A1321">
        <v>1320</v>
      </c>
      <c r="B1321">
        <v>536534</v>
      </c>
      <c r="C1321">
        <v>22112</v>
      </c>
      <c r="D1321" t="s">
        <v>303</v>
      </c>
      <c r="E1321">
        <v>3</v>
      </c>
      <c r="F1321" s="3">
        <v>40513.564583333296</v>
      </c>
      <c r="G1321" s="4">
        <v>4.95</v>
      </c>
      <c r="H1321">
        <v>15350</v>
      </c>
      <c r="I1321" t="s">
        <v>55</v>
      </c>
    </row>
    <row r="1322" spans="1:9">
      <c r="A1322">
        <v>1321</v>
      </c>
      <c r="B1322">
        <v>536535</v>
      </c>
      <c r="C1322">
        <v>22943</v>
      </c>
      <c r="D1322" t="s">
        <v>758</v>
      </c>
      <c r="E1322">
        <v>3</v>
      </c>
      <c r="F1322" s="3">
        <v>40513.568055555603</v>
      </c>
      <c r="G1322" s="4">
        <v>4.95</v>
      </c>
      <c r="H1322">
        <v>15605</v>
      </c>
      <c r="I1322" t="s">
        <v>55</v>
      </c>
    </row>
    <row r="1323" spans="1:9">
      <c r="A1323">
        <v>1322</v>
      </c>
      <c r="B1323">
        <v>536535</v>
      </c>
      <c r="C1323">
        <v>22118</v>
      </c>
      <c r="D1323" t="s">
        <v>868</v>
      </c>
      <c r="E1323">
        <v>3</v>
      </c>
      <c r="F1323" s="3">
        <v>40513.568055555603</v>
      </c>
      <c r="G1323" s="4">
        <v>4.95</v>
      </c>
      <c r="H1323">
        <v>15605</v>
      </c>
      <c r="I1323" t="s">
        <v>55</v>
      </c>
    </row>
    <row r="1324" spans="1:9">
      <c r="A1324">
        <v>1323</v>
      </c>
      <c r="B1324">
        <v>536535</v>
      </c>
      <c r="C1324">
        <v>22121</v>
      </c>
      <c r="D1324" t="s">
        <v>869</v>
      </c>
      <c r="E1324">
        <v>3</v>
      </c>
      <c r="F1324" s="3">
        <v>40513.568055555603</v>
      </c>
      <c r="G1324" s="4">
        <v>5.95</v>
      </c>
      <c r="H1324">
        <v>15605</v>
      </c>
      <c r="I1324" t="s">
        <v>55</v>
      </c>
    </row>
    <row r="1325" spans="1:9">
      <c r="A1325">
        <v>1324</v>
      </c>
      <c r="B1325">
        <v>536535</v>
      </c>
      <c r="C1325">
        <v>22119</v>
      </c>
      <c r="D1325" t="s">
        <v>870</v>
      </c>
      <c r="E1325">
        <v>3</v>
      </c>
      <c r="F1325" s="3">
        <v>40513.568055555603</v>
      </c>
      <c r="G1325" s="4">
        <v>6.95</v>
      </c>
      <c r="H1325">
        <v>15605</v>
      </c>
      <c r="I1325" t="s">
        <v>55</v>
      </c>
    </row>
    <row r="1326" spans="1:9">
      <c r="A1326">
        <v>1325</v>
      </c>
      <c r="B1326">
        <v>536535</v>
      </c>
      <c r="C1326">
        <v>21485</v>
      </c>
      <c r="D1326" t="s">
        <v>258</v>
      </c>
      <c r="E1326">
        <v>3</v>
      </c>
      <c r="F1326" s="3">
        <v>40513.568055555603</v>
      </c>
      <c r="G1326" s="4">
        <v>4.95</v>
      </c>
      <c r="H1326">
        <v>15605</v>
      </c>
      <c r="I1326" t="s">
        <v>55</v>
      </c>
    </row>
    <row r="1327" spans="1:9">
      <c r="A1327">
        <v>1326</v>
      </c>
      <c r="B1327">
        <v>536535</v>
      </c>
      <c r="C1327">
        <v>22219</v>
      </c>
      <c r="D1327" t="s">
        <v>412</v>
      </c>
      <c r="E1327">
        <v>12</v>
      </c>
      <c r="F1327" s="3">
        <v>40513.568055555603</v>
      </c>
      <c r="G1327" s="4">
        <v>0.85</v>
      </c>
      <c r="H1327">
        <v>15605</v>
      </c>
      <c r="I1327" t="s">
        <v>55</v>
      </c>
    </row>
    <row r="1328" spans="1:9">
      <c r="A1328">
        <v>1327</v>
      </c>
      <c r="B1328">
        <v>536535</v>
      </c>
      <c r="C1328">
        <v>21523</v>
      </c>
      <c r="D1328" t="s">
        <v>181</v>
      </c>
      <c r="E1328">
        <v>2</v>
      </c>
      <c r="F1328" s="3">
        <v>40513.568055555603</v>
      </c>
      <c r="G1328" s="4">
        <v>7.95</v>
      </c>
      <c r="H1328">
        <v>15605</v>
      </c>
      <c r="I1328" t="s">
        <v>55</v>
      </c>
    </row>
    <row r="1329" spans="1:9">
      <c r="A1329">
        <v>1328</v>
      </c>
      <c r="B1329">
        <v>536535</v>
      </c>
      <c r="C1329">
        <v>48194</v>
      </c>
      <c r="D1329" t="s">
        <v>410</v>
      </c>
      <c r="E1329">
        <v>2</v>
      </c>
      <c r="F1329" s="3">
        <v>40513.568055555603</v>
      </c>
      <c r="G1329" s="4">
        <v>7.95</v>
      </c>
      <c r="H1329">
        <v>15605</v>
      </c>
      <c r="I1329" t="s">
        <v>55</v>
      </c>
    </row>
    <row r="1330" spans="1:9">
      <c r="A1330">
        <v>1329</v>
      </c>
      <c r="B1330">
        <v>536535</v>
      </c>
      <c r="C1330">
        <v>20685</v>
      </c>
      <c r="D1330" t="s">
        <v>409</v>
      </c>
      <c r="E1330">
        <v>2</v>
      </c>
      <c r="F1330" s="3">
        <v>40513.568055555603</v>
      </c>
      <c r="G1330" s="4">
        <v>7.95</v>
      </c>
      <c r="H1330">
        <v>15605</v>
      </c>
      <c r="I1330" t="s">
        <v>55</v>
      </c>
    </row>
    <row r="1331" spans="1:9">
      <c r="A1331">
        <v>1330</v>
      </c>
      <c r="B1331">
        <v>536535</v>
      </c>
      <c r="C1331">
        <v>21156</v>
      </c>
      <c r="D1331" t="s">
        <v>571</v>
      </c>
      <c r="E1331">
        <v>8</v>
      </c>
      <c r="F1331" s="3">
        <v>40513.568055555603</v>
      </c>
      <c r="G1331" s="4">
        <v>1.95</v>
      </c>
      <c r="H1331">
        <v>15605</v>
      </c>
      <c r="I1331" t="s">
        <v>55</v>
      </c>
    </row>
    <row r="1332" spans="1:9">
      <c r="A1332">
        <v>1331</v>
      </c>
      <c r="B1332">
        <v>536535</v>
      </c>
      <c r="C1332">
        <v>22418</v>
      </c>
      <c r="D1332" t="s">
        <v>403</v>
      </c>
      <c r="E1332">
        <v>24</v>
      </c>
      <c r="F1332" s="3">
        <v>40513.568055555603</v>
      </c>
      <c r="G1332" s="4">
        <v>0.85</v>
      </c>
      <c r="H1332">
        <v>15605</v>
      </c>
      <c r="I1332" t="s">
        <v>55</v>
      </c>
    </row>
    <row r="1333" spans="1:9">
      <c r="A1333">
        <v>1332</v>
      </c>
      <c r="B1333">
        <v>536535</v>
      </c>
      <c r="C1333">
        <v>22311</v>
      </c>
      <c r="D1333" t="s">
        <v>871</v>
      </c>
      <c r="E1333">
        <v>6</v>
      </c>
      <c r="F1333" s="3">
        <v>40513.568055555603</v>
      </c>
      <c r="G1333" s="4">
        <v>2.95</v>
      </c>
      <c r="H1333">
        <v>15605</v>
      </c>
      <c r="I1333" t="s">
        <v>55</v>
      </c>
    </row>
    <row r="1334" spans="1:9">
      <c r="A1334">
        <v>1333</v>
      </c>
      <c r="B1334">
        <v>536536</v>
      </c>
      <c r="C1334">
        <v>21485</v>
      </c>
      <c r="D1334" t="s">
        <v>258</v>
      </c>
      <c r="E1334">
        <v>3</v>
      </c>
      <c r="F1334" s="3">
        <v>40513.572916666701</v>
      </c>
      <c r="G1334" s="4">
        <v>4.95</v>
      </c>
      <c r="H1334">
        <v>18144</v>
      </c>
      <c r="I1334" t="s">
        <v>55</v>
      </c>
    </row>
    <row r="1335" spans="1:9">
      <c r="A1335">
        <v>1334</v>
      </c>
      <c r="B1335">
        <v>536536</v>
      </c>
      <c r="C1335">
        <v>84879</v>
      </c>
      <c r="D1335" t="s">
        <v>71</v>
      </c>
      <c r="E1335">
        <v>80</v>
      </c>
      <c r="F1335" s="3">
        <v>40513.572916666701</v>
      </c>
      <c r="G1335" s="4">
        <v>1.69</v>
      </c>
      <c r="H1335">
        <v>18144</v>
      </c>
      <c r="I1335" t="s">
        <v>55</v>
      </c>
    </row>
    <row r="1336" spans="1:9">
      <c r="A1336">
        <v>1335</v>
      </c>
      <c r="B1336">
        <v>536536</v>
      </c>
      <c r="C1336">
        <v>72817</v>
      </c>
      <c r="D1336" t="s">
        <v>872</v>
      </c>
      <c r="E1336">
        <v>12</v>
      </c>
      <c r="F1336" s="3">
        <v>40513.572916666701</v>
      </c>
      <c r="G1336" s="4">
        <v>1.25</v>
      </c>
      <c r="H1336">
        <v>18144</v>
      </c>
      <c r="I1336" t="s">
        <v>55</v>
      </c>
    </row>
    <row r="1337" spans="1:9">
      <c r="A1337">
        <v>1336</v>
      </c>
      <c r="B1337">
        <v>536537</v>
      </c>
      <c r="C1337">
        <v>22277</v>
      </c>
      <c r="D1337" t="s">
        <v>873</v>
      </c>
      <c r="E1337">
        <v>36</v>
      </c>
      <c r="F1337" s="3">
        <v>40513.577083333301</v>
      </c>
      <c r="G1337" s="4">
        <v>2.1</v>
      </c>
      <c r="H1337">
        <v>15922</v>
      </c>
      <c r="I1337" t="s">
        <v>55</v>
      </c>
    </row>
    <row r="1338" spans="1:9">
      <c r="A1338">
        <v>1337</v>
      </c>
      <c r="B1338">
        <v>536537</v>
      </c>
      <c r="C1338">
        <v>22333</v>
      </c>
      <c r="D1338" t="s">
        <v>632</v>
      </c>
      <c r="E1338">
        <v>8</v>
      </c>
      <c r="F1338" s="3">
        <v>40513.577083333301</v>
      </c>
      <c r="G1338" s="4">
        <v>1.65</v>
      </c>
      <c r="H1338">
        <v>15922</v>
      </c>
      <c r="I1338" t="s">
        <v>55</v>
      </c>
    </row>
    <row r="1339" spans="1:9">
      <c r="A1339">
        <v>1338</v>
      </c>
      <c r="B1339">
        <v>536537</v>
      </c>
      <c r="C1339">
        <v>20867</v>
      </c>
      <c r="D1339" t="s">
        <v>874</v>
      </c>
      <c r="E1339">
        <v>36</v>
      </c>
      <c r="F1339" s="3">
        <v>40513.577083333301</v>
      </c>
      <c r="G1339" s="4">
        <v>1.25</v>
      </c>
      <c r="H1339">
        <v>15922</v>
      </c>
      <c r="I1339" t="s">
        <v>55</v>
      </c>
    </row>
    <row r="1340" spans="1:9">
      <c r="A1340">
        <v>1339</v>
      </c>
      <c r="B1340">
        <v>536537</v>
      </c>
      <c r="C1340">
        <v>21688</v>
      </c>
      <c r="D1340" t="s">
        <v>875</v>
      </c>
      <c r="E1340">
        <v>12</v>
      </c>
      <c r="F1340" s="3">
        <v>40513.577083333301</v>
      </c>
      <c r="G1340" s="4">
        <v>2.95</v>
      </c>
      <c r="H1340">
        <v>15922</v>
      </c>
      <c r="I1340" t="s">
        <v>55</v>
      </c>
    </row>
    <row r="1341" spans="1:9">
      <c r="A1341">
        <v>1340</v>
      </c>
      <c r="B1341">
        <v>536537</v>
      </c>
      <c r="C1341">
        <v>21694</v>
      </c>
      <c r="D1341" t="s">
        <v>876</v>
      </c>
      <c r="E1341">
        <v>12</v>
      </c>
      <c r="F1341" s="3">
        <v>40513.577083333301</v>
      </c>
      <c r="G1341" s="4">
        <v>2.95</v>
      </c>
      <c r="H1341">
        <v>15922</v>
      </c>
      <c r="I1341" t="s">
        <v>55</v>
      </c>
    </row>
    <row r="1342" spans="1:9">
      <c r="A1342">
        <v>1341</v>
      </c>
      <c r="B1342">
        <v>536537</v>
      </c>
      <c r="C1342">
        <v>22183</v>
      </c>
      <c r="D1342" t="s">
        <v>446</v>
      </c>
      <c r="E1342">
        <v>6</v>
      </c>
      <c r="F1342" s="3">
        <v>40513.577083333301</v>
      </c>
      <c r="G1342" s="4">
        <v>6.75</v>
      </c>
      <c r="H1342">
        <v>15922</v>
      </c>
      <c r="I1342" t="s">
        <v>55</v>
      </c>
    </row>
    <row r="1343" spans="1:9">
      <c r="A1343">
        <v>1342</v>
      </c>
      <c r="B1343">
        <v>536537</v>
      </c>
      <c r="C1343">
        <v>22423</v>
      </c>
      <c r="D1343" t="s">
        <v>655</v>
      </c>
      <c r="E1343">
        <v>2</v>
      </c>
      <c r="F1343" s="3">
        <v>40513.577083333301</v>
      </c>
      <c r="G1343" s="4">
        <v>12.75</v>
      </c>
      <c r="H1343">
        <v>15922</v>
      </c>
      <c r="I1343" t="s">
        <v>55</v>
      </c>
    </row>
    <row r="1344" spans="1:9">
      <c r="A1344">
        <v>1343</v>
      </c>
      <c r="B1344">
        <v>536537</v>
      </c>
      <c r="C1344">
        <v>22798</v>
      </c>
      <c r="D1344" t="s">
        <v>189</v>
      </c>
      <c r="E1344">
        <v>8</v>
      </c>
      <c r="F1344" s="3">
        <v>40513.577083333301</v>
      </c>
      <c r="G1344" s="4">
        <v>2.95</v>
      </c>
      <c r="H1344">
        <v>15922</v>
      </c>
      <c r="I1344" t="s">
        <v>55</v>
      </c>
    </row>
    <row r="1345" spans="1:9">
      <c r="A1345">
        <v>1344</v>
      </c>
      <c r="B1345">
        <v>536537</v>
      </c>
      <c r="C1345">
        <v>22800</v>
      </c>
      <c r="D1345" t="s">
        <v>877</v>
      </c>
      <c r="E1345">
        <v>8</v>
      </c>
      <c r="F1345" s="3">
        <v>40513.577083333301</v>
      </c>
      <c r="G1345" s="4">
        <v>3.75</v>
      </c>
      <c r="H1345">
        <v>15922</v>
      </c>
      <c r="I1345" t="s">
        <v>55</v>
      </c>
    </row>
    <row r="1346" spans="1:9">
      <c r="A1346">
        <v>1345</v>
      </c>
      <c r="B1346">
        <v>536537</v>
      </c>
      <c r="C1346">
        <v>22801</v>
      </c>
      <c r="D1346" t="s">
        <v>878</v>
      </c>
      <c r="E1346">
        <v>8</v>
      </c>
      <c r="F1346" s="3">
        <v>40513.577083333301</v>
      </c>
      <c r="G1346" s="4">
        <v>3.75</v>
      </c>
      <c r="H1346">
        <v>15922</v>
      </c>
      <c r="I1346" t="s">
        <v>55</v>
      </c>
    </row>
    <row r="1347" spans="1:9">
      <c r="A1347">
        <v>1346</v>
      </c>
      <c r="B1347">
        <v>536537</v>
      </c>
      <c r="C1347">
        <v>22781</v>
      </c>
      <c r="D1347" t="s">
        <v>879</v>
      </c>
      <c r="E1347">
        <v>2</v>
      </c>
      <c r="F1347" s="3">
        <v>40513.577083333301</v>
      </c>
      <c r="G1347" s="4">
        <v>7.65</v>
      </c>
      <c r="H1347">
        <v>15922</v>
      </c>
      <c r="I1347" t="s">
        <v>55</v>
      </c>
    </row>
    <row r="1348" spans="1:9">
      <c r="A1348">
        <v>1347</v>
      </c>
      <c r="B1348">
        <v>536538</v>
      </c>
      <c r="C1348">
        <v>21466</v>
      </c>
      <c r="D1348" t="s">
        <v>880</v>
      </c>
      <c r="E1348">
        <v>1</v>
      </c>
      <c r="F1348" s="3">
        <v>40513.579166666699</v>
      </c>
      <c r="G1348" s="4">
        <v>3.75</v>
      </c>
      <c r="H1348">
        <v>14594</v>
      </c>
      <c r="I1348" t="s">
        <v>55</v>
      </c>
    </row>
    <row r="1349" spans="1:9">
      <c r="A1349">
        <v>1348</v>
      </c>
      <c r="B1349">
        <v>536538</v>
      </c>
      <c r="C1349">
        <v>21467</v>
      </c>
      <c r="D1349" t="s">
        <v>881</v>
      </c>
      <c r="E1349">
        <v>1</v>
      </c>
      <c r="F1349" s="3">
        <v>40513.579166666699</v>
      </c>
      <c r="G1349" s="4">
        <v>3.75</v>
      </c>
      <c r="H1349">
        <v>14594</v>
      </c>
      <c r="I1349" t="s">
        <v>55</v>
      </c>
    </row>
    <row r="1350" spans="1:9">
      <c r="A1350">
        <v>1349</v>
      </c>
      <c r="B1350">
        <v>536538</v>
      </c>
      <c r="C1350">
        <v>21471</v>
      </c>
      <c r="D1350" t="s">
        <v>882</v>
      </c>
      <c r="E1350">
        <v>1</v>
      </c>
      <c r="F1350" s="3">
        <v>40513.579166666699</v>
      </c>
      <c r="G1350" s="4">
        <v>3.75</v>
      </c>
      <c r="H1350">
        <v>14594</v>
      </c>
      <c r="I1350" t="s">
        <v>55</v>
      </c>
    </row>
    <row r="1351" spans="1:9">
      <c r="A1351">
        <v>1350</v>
      </c>
      <c r="B1351">
        <v>536538</v>
      </c>
      <c r="C1351">
        <v>21469</v>
      </c>
      <c r="D1351" t="s">
        <v>883</v>
      </c>
      <c r="E1351">
        <v>1</v>
      </c>
      <c r="F1351" s="3">
        <v>40513.579166666699</v>
      </c>
      <c r="G1351" s="4">
        <v>3.75</v>
      </c>
      <c r="H1351">
        <v>14594</v>
      </c>
      <c r="I1351" t="s">
        <v>55</v>
      </c>
    </row>
    <row r="1352" spans="1:9">
      <c r="A1352">
        <v>1351</v>
      </c>
      <c r="B1352">
        <v>536538</v>
      </c>
      <c r="C1352">
        <v>21523</v>
      </c>
      <c r="D1352" t="s">
        <v>181</v>
      </c>
      <c r="E1352">
        <v>1</v>
      </c>
      <c r="F1352" s="3">
        <v>40513.579166666699</v>
      </c>
      <c r="G1352" s="4">
        <v>7.95</v>
      </c>
      <c r="H1352">
        <v>14594</v>
      </c>
      <c r="I1352" t="s">
        <v>55</v>
      </c>
    </row>
    <row r="1353" spans="1:9">
      <c r="A1353">
        <v>1352</v>
      </c>
      <c r="B1353">
        <v>536538</v>
      </c>
      <c r="C1353">
        <v>48129</v>
      </c>
      <c r="D1353" t="s">
        <v>330</v>
      </c>
      <c r="E1353">
        <v>1</v>
      </c>
      <c r="F1353" s="3">
        <v>40513.579166666699</v>
      </c>
      <c r="G1353" s="4">
        <v>7.95</v>
      </c>
      <c r="H1353">
        <v>14594</v>
      </c>
      <c r="I1353" t="s">
        <v>55</v>
      </c>
    </row>
    <row r="1354" spans="1:9">
      <c r="A1354">
        <v>1353</v>
      </c>
      <c r="B1354">
        <v>536538</v>
      </c>
      <c r="C1354">
        <v>21524</v>
      </c>
      <c r="D1354" t="s">
        <v>884</v>
      </c>
      <c r="E1354">
        <v>1</v>
      </c>
      <c r="F1354" s="3">
        <v>40513.579166666699</v>
      </c>
      <c r="G1354" s="4">
        <v>7.95</v>
      </c>
      <c r="H1354">
        <v>14594</v>
      </c>
      <c r="I1354" t="s">
        <v>55</v>
      </c>
    </row>
    <row r="1355" spans="1:9">
      <c r="A1355">
        <v>1354</v>
      </c>
      <c r="B1355">
        <v>536538</v>
      </c>
      <c r="C1355">
        <v>22791</v>
      </c>
      <c r="D1355" t="s">
        <v>885</v>
      </c>
      <c r="E1355">
        <v>12</v>
      </c>
      <c r="F1355" s="3">
        <v>40513.579166666699</v>
      </c>
      <c r="G1355" s="4">
        <v>1.25</v>
      </c>
      <c r="H1355">
        <v>14594</v>
      </c>
      <c r="I1355" t="s">
        <v>55</v>
      </c>
    </row>
    <row r="1356" spans="1:9">
      <c r="A1356">
        <v>1355</v>
      </c>
      <c r="B1356">
        <v>536538</v>
      </c>
      <c r="C1356">
        <v>84949</v>
      </c>
      <c r="D1356" t="s">
        <v>408</v>
      </c>
      <c r="E1356">
        <v>6</v>
      </c>
      <c r="F1356" s="3">
        <v>40513.579166666699</v>
      </c>
      <c r="G1356" s="4">
        <v>1.65</v>
      </c>
      <c r="H1356">
        <v>14594</v>
      </c>
      <c r="I1356" t="s">
        <v>55</v>
      </c>
    </row>
    <row r="1357" spans="1:9">
      <c r="A1357">
        <v>1356</v>
      </c>
      <c r="B1357">
        <v>536538</v>
      </c>
      <c r="C1357">
        <v>22086</v>
      </c>
      <c r="D1357" t="s">
        <v>105</v>
      </c>
      <c r="E1357">
        <v>5</v>
      </c>
      <c r="F1357" s="3">
        <v>40513.579166666699</v>
      </c>
      <c r="G1357" s="4">
        <v>2.95</v>
      </c>
      <c r="H1357">
        <v>14594</v>
      </c>
      <c r="I1357" t="s">
        <v>55</v>
      </c>
    </row>
    <row r="1358" spans="1:9">
      <c r="A1358">
        <v>1357</v>
      </c>
      <c r="B1358">
        <v>536538</v>
      </c>
      <c r="C1358">
        <v>22910</v>
      </c>
      <c r="D1358" t="s">
        <v>250</v>
      </c>
      <c r="E1358">
        <v>5</v>
      </c>
      <c r="F1358" s="3">
        <v>40513.579166666699</v>
      </c>
      <c r="G1358" s="4">
        <v>2.95</v>
      </c>
      <c r="H1358">
        <v>14594</v>
      </c>
      <c r="I1358" t="s">
        <v>55</v>
      </c>
    </row>
    <row r="1359" spans="1:9">
      <c r="A1359">
        <v>1358</v>
      </c>
      <c r="B1359">
        <v>536538</v>
      </c>
      <c r="C1359">
        <v>22457</v>
      </c>
      <c r="D1359" t="s">
        <v>201</v>
      </c>
      <c r="E1359">
        <v>2</v>
      </c>
      <c r="F1359" s="3">
        <v>40513.579166666699</v>
      </c>
      <c r="G1359" s="4">
        <v>2.95</v>
      </c>
      <c r="H1359">
        <v>14594</v>
      </c>
      <c r="I1359" t="s">
        <v>55</v>
      </c>
    </row>
    <row r="1360" spans="1:9">
      <c r="A1360">
        <v>1359</v>
      </c>
      <c r="B1360">
        <v>536538</v>
      </c>
      <c r="C1360">
        <v>21690</v>
      </c>
      <c r="D1360" t="s">
        <v>886</v>
      </c>
      <c r="E1360">
        <v>4</v>
      </c>
      <c r="F1360" s="3">
        <v>40513.579166666699</v>
      </c>
      <c r="G1360" s="4">
        <v>3.75</v>
      </c>
      <c r="H1360">
        <v>14594</v>
      </c>
      <c r="I1360" t="s">
        <v>55</v>
      </c>
    </row>
    <row r="1361" spans="1:9">
      <c r="A1361">
        <v>1360</v>
      </c>
      <c r="B1361">
        <v>536538</v>
      </c>
      <c r="C1361">
        <v>22752</v>
      </c>
      <c r="D1361" t="s">
        <v>63</v>
      </c>
      <c r="E1361">
        <v>2</v>
      </c>
      <c r="F1361" s="3">
        <v>40513.579166666699</v>
      </c>
      <c r="G1361" s="4">
        <v>8.5</v>
      </c>
      <c r="H1361">
        <v>14594</v>
      </c>
      <c r="I1361" t="s">
        <v>55</v>
      </c>
    </row>
    <row r="1362" spans="1:9">
      <c r="A1362">
        <v>1361</v>
      </c>
      <c r="B1362">
        <v>536538</v>
      </c>
      <c r="C1362">
        <v>37343</v>
      </c>
      <c r="D1362" t="s">
        <v>887</v>
      </c>
      <c r="E1362">
        <v>6</v>
      </c>
      <c r="F1362" s="3">
        <v>40513.579166666699</v>
      </c>
      <c r="G1362" s="4">
        <v>1.65</v>
      </c>
      <c r="H1362">
        <v>14594</v>
      </c>
      <c r="I1362" t="s">
        <v>55</v>
      </c>
    </row>
    <row r="1363" spans="1:9">
      <c r="A1363">
        <v>1362</v>
      </c>
      <c r="B1363">
        <v>536538</v>
      </c>
      <c r="C1363">
        <v>22088</v>
      </c>
      <c r="D1363" t="s">
        <v>888</v>
      </c>
      <c r="E1363">
        <v>1</v>
      </c>
      <c r="F1363" s="3">
        <v>40513.579166666699</v>
      </c>
      <c r="G1363" s="4">
        <v>2.95</v>
      </c>
      <c r="H1363">
        <v>14594</v>
      </c>
      <c r="I1363" t="s">
        <v>55</v>
      </c>
    </row>
    <row r="1364" spans="1:9">
      <c r="A1364">
        <v>1363</v>
      </c>
      <c r="B1364">
        <v>536538</v>
      </c>
      <c r="C1364">
        <v>22195</v>
      </c>
      <c r="D1364" t="s">
        <v>243</v>
      </c>
      <c r="E1364">
        <v>5</v>
      </c>
      <c r="F1364" s="3">
        <v>40513.579166666699</v>
      </c>
      <c r="G1364" s="4">
        <v>1.65</v>
      </c>
      <c r="H1364">
        <v>14594</v>
      </c>
      <c r="I1364" t="s">
        <v>55</v>
      </c>
    </row>
    <row r="1365" spans="1:9">
      <c r="A1365">
        <v>1364</v>
      </c>
      <c r="B1365">
        <v>536538</v>
      </c>
      <c r="C1365">
        <v>22470</v>
      </c>
      <c r="D1365" t="s">
        <v>203</v>
      </c>
      <c r="E1365">
        <v>2</v>
      </c>
      <c r="F1365" s="3">
        <v>40513.579166666699</v>
      </c>
      <c r="G1365" s="4">
        <v>2.95</v>
      </c>
      <c r="H1365">
        <v>14594</v>
      </c>
      <c r="I1365" t="s">
        <v>55</v>
      </c>
    </row>
    <row r="1366" spans="1:9">
      <c r="A1366">
        <v>1365</v>
      </c>
      <c r="B1366">
        <v>536538</v>
      </c>
      <c r="C1366">
        <v>22469</v>
      </c>
      <c r="D1366" t="s">
        <v>202</v>
      </c>
      <c r="E1366">
        <v>8</v>
      </c>
      <c r="F1366" s="3">
        <v>40513.579166666699</v>
      </c>
      <c r="G1366" s="4">
        <v>1.65</v>
      </c>
      <c r="H1366">
        <v>14594</v>
      </c>
      <c r="I1366" t="s">
        <v>55</v>
      </c>
    </row>
    <row r="1367" spans="1:9">
      <c r="A1367">
        <v>1366</v>
      </c>
      <c r="B1367">
        <v>536538</v>
      </c>
      <c r="C1367">
        <v>22173</v>
      </c>
      <c r="D1367" t="s">
        <v>775</v>
      </c>
      <c r="E1367">
        <v>2</v>
      </c>
      <c r="F1367" s="3">
        <v>40513.579166666699</v>
      </c>
      <c r="G1367" s="4">
        <v>2.95</v>
      </c>
      <c r="H1367">
        <v>14594</v>
      </c>
      <c r="I1367" t="s">
        <v>55</v>
      </c>
    </row>
    <row r="1368" spans="1:9">
      <c r="A1368">
        <v>1367</v>
      </c>
      <c r="B1368">
        <v>536538</v>
      </c>
      <c r="C1368">
        <v>22584</v>
      </c>
      <c r="D1368" t="s">
        <v>790</v>
      </c>
      <c r="E1368">
        <v>2</v>
      </c>
      <c r="F1368" s="3">
        <v>40513.579166666699</v>
      </c>
      <c r="G1368" s="4">
        <v>2.5499999999999998</v>
      </c>
      <c r="H1368">
        <v>14594</v>
      </c>
      <c r="I1368" t="s">
        <v>55</v>
      </c>
    </row>
    <row r="1369" spans="1:9">
      <c r="A1369">
        <v>1368</v>
      </c>
      <c r="B1369">
        <v>536538</v>
      </c>
      <c r="C1369">
        <v>22583</v>
      </c>
      <c r="D1369" t="s">
        <v>710</v>
      </c>
      <c r="E1369">
        <v>2</v>
      </c>
      <c r="F1369" s="3">
        <v>40513.579166666699</v>
      </c>
      <c r="G1369" s="4">
        <v>2.5499999999999998</v>
      </c>
      <c r="H1369">
        <v>14594</v>
      </c>
      <c r="I1369" t="s">
        <v>55</v>
      </c>
    </row>
    <row r="1370" spans="1:9">
      <c r="A1370">
        <v>1369</v>
      </c>
      <c r="B1370">
        <v>536538</v>
      </c>
      <c r="C1370">
        <v>21143</v>
      </c>
      <c r="D1370" t="s">
        <v>889</v>
      </c>
      <c r="E1370">
        <v>3</v>
      </c>
      <c r="F1370" s="3">
        <v>40513.579166666699</v>
      </c>
      <c r="G1370" s="4">
        <v>1.95</v>
      </c>
      <c r="H1370">
        <v>14594</v>
      </c>
      <c r="I1370" t="s">
        <v>55</v>
      </c>
    </row>
    <row r="1371" spans="1:9">
      <c r="A1371">
        <v>1370</v>
      </c>
      <c r="B1371">
        <v>536538</v>
      </c>
      <c r="C1371">
        <v>84944</v>
      </c>
      <c r="D1371" t="s">
        <v>890</v>
      </c>
      <c r="E1371">
        <v>2</v>
      </c>
      <c r="F1371" s="3">
        <v>40513.579166666699</v>
      </c>
      <c r="G1371" s="4">
        <v>4.25</v>
      </c>
      <c r="H1371">
        <v>14594</v>
      </c>
      <c r="I1371" t="s">
        <v>55</v>
      </c>
    </row>
    <row r="1372" spans="1:9">
      <c r="A1372">
        <v>1371</v>
      </c>
      <c r="B1372">
        <v>536538</v>
      </c>
      <c r="C1372">
        <v>22601</v>
      </c>
      <c r="D1372" t="s">
        <v>891</v>
      </c>
      <c r="E1372">
        <v>10</v>
      </c>
      <c r="F1372" s="3">
        <v>40513.579166666699</v>
      </c>
      <c r="G1372" s="4">
        <v>0.85</v>
      </c>
      <c r="H1372">
        <v>14594</v>
      </c>
      <c r="I1372" t="s">
        <v>55</v>
      </c>
    </row>
    <row r="1373" spans="1:9">
      <c r="A1373">
        <v>1372</v>
      </c>
      <c r="B1373">
        <v>536538</v>
      </c>
      <c r="C1373">
        <v>22603</v>
      </c>
      <c r="D1373" t="s">
        <v>628</v>
      </c>
      <c r="E1373">
        <v>10</v>
      </c>
      <c r="F1373" s="3">
        <v>40513.579166666699</v>
      </c>
      <c r="G1373" s="4">
        <v>0.85</v>
      </c>
      <c r="H1373">
        <v>14594</v>
      </c>
      <c r="I1373" t="s">
        <v>55</v>
      </c>
    </row>
    <row r="1374" spans="1:9">
      <c r="A1374">
        <v>1373</v>
      </c>
      <c r="B1374">
        <v>536538</v>
      </c>
      <c r="C1374">
        <v>22600</v>
      </c>
      <c r="D1374" t="s">
        <v>892</v>
      </c>
      <c r="E1374">
        <v>10</v>
      </c>
      <c r="F1374" s="3">
        <v>40513.579166666699</v>
      </c>
      <c r="G1374" s="4">
        <v>0.85</v>
      </c>
      <c r="H1374">
        <v>14594</v>
      </c>
      <c r="I1374" t="s">
        <v>55</v>
      </c>
    </row>
    <row r="1375" spans="1:9">
      <c r="A1375">
        <v>1374</v>
      </c>
      <c r="B1375">
        <v>536538</v>
      </c>
      <c r="C1375">
        <v>22574</v>
      </c>
      <c r="D1375" t="s">
        <v>893</v>
      </c>
      <c r="E1375">
        <v>10</v>
      </c>
      <c r="F1375" s="3">
        <v>40513.579166666699</v>
      </c>
      <c r="G1375" s="4">
        <v>0.85</v>
      </c>
      <c r="H1375">
        <v>14594</v>
      </c>
      <c r="I1375" t="s">
        <v>55</v>
      </c>
    </row>
    <row r="1376" spans="1:9">
      <c r="A1376">
        <v>1375</v>
      </c>
      <c r="B1376">
        <v>536538</v>
      </c>
      <c r="C1376">
        <v>22573</v>
      </c>
      <c r="D1376" t="s">
        <v>626</v>
      </c>
      <c r="E1376">
        <v>10</v>
      </c>
      <c r="F1376" s="3">
        <v>40513.579166666699</v>
      </c>
      <c r="G1376" s="4">
        <v>0.85</v>
      </c>
      <c r="H1376">
        <v>14594</v>
      </c>
      <c r="I1376" t="s">
        <v>55</v>
      </c>
    </row>
    <row r="1377" spans="1:9">
      <c r="A1377">
        <v>1376</v>
      </c>
      <c r="B1377">
        <v>536538</v>
      </c>
      <c r="C1377" t="s">
        <v>894</v>
      </c>
      <c r="D1377" t="s">
        <v>895</v>
      </c>
      <c r="E1377">
        <v>10</v>
      </c>
      <c r="F1377" s="3">
        <v>40513.579166666699</v>
      </c>
      <c r="G1377" s="4">
        <v>0.65</v>
      </c>
      <c r="H1377">
        <v>14594</v>
      </c>
      <c r="I1377" t="s">
        <v>55</v>
      </c>
    </row>
    <row r="1378" spans="1:9">
      <c r="A1378">
        <v>1377</v>
      </c>
      <c r="B1378">
        <v>536538</v>
      </c>
      <c r="C1378" t="s">
        <v>896</v>
      </c>
      <c r="D1378" t="s">
        <v>897</v>
      </c>
      <c r="E1378">
        <v>10</v>
      </c>
      <c r="F1378" s="3">
        <v>40513.579166666699</v>
      </c>
      <c r="G1378" s="4">
        <v>0.42</v>
      </c>
      <c r="H1378">
        <v>14594</v>
      </c>
      <c r="I1378" t="s">
        <v>55</v>
      </c>
    </row>
    <row r="1379" spans="1:9">
      <c r="A1379">
        <v>1378</v>
      </c>
      <c r="B1379">
        <v>536539</v>
      </c>
      <c r="C1379">
        <v>22969</v>
      </c>
      <c r="D1379" t="s">
        <v>227</v>
      </c>
      <c r="E1379">
        <v>12</v>
      </c>
      <c r="F1379" s="3">
        <v>40513.585416666698</v>
      </c>
      <c r="G1379" s="4">
        <v>1.45</v>
      </c>
      <c r="H1379">
        <v>15165</v>
      </c>
      <c r="I1379" t="s">
        <v>55</v>
      </c>
    </row>
    <row r="1380" spans="1:9">
      <c r="A1380">
        <v>1379</v>
      </c>
      <c r="B1380">
        <v>536539</v>
      </c>
      <c r="C1380">
        <v>72741</v>
      </c>
      <c r="D1380" t="s">
        <v>898</v>
      </c>
      <c r="E1380">
        <v>18</v>
      </c>
      <c r="F1380" s="3">
        <v>40513.585416666698</v>
      </c>
      <c r="G1380" s="4">
        <v>1.45</v>
      </c>
      <c r="H1380">
        <v>15165</v>
      </c>
      <c r="I1380" t="s">
        <v>55</v>
      </c>
    </row>
    <row r="1381" spans="1:9">
      <c r="A1381">
        <v>1380</v>
      </c>
      <c r="B1381">
        <v>536539</v>
      </c>
      <c r="C1381">
        <v>37495</v>
      </c>
      <c r="D1381" t="s">
        <v>899</v>
      </c>
      <c r="E1381">
        <v>4</v>
      </c>
      <c r="F1381" s="3">
        <v>40513.585416666698</v>
      </c>
      <c r="G1381" s="4">
        <v>3.75</v>
      </c>
      <c r="H1381">
        <v>15165</v>
      </c>
      <c r="I1381" t="s">
        <v>55</v>
      </c>
    </row>
    <row r="1382" spans="1:9">
      <c r="A1382">
        <v>1381</v>
      </c>
      <c r="B1382">
        <v>536539</v>
      </c>
      <c r="C1382">
        <v>22807</v>
      </c>
      <c r="D1382" t="s">
        <v>542</v>
      </c>
      <c r="E1382">
        <v>6</v>
      </c>
      <c r="F1382" s="3">
        <v>40513.585416666698</v>
      </c>
      <c r="G1382" s="4">
        <v>2.95</v>
      </c>
      <c r="H1382">
        <v>15165</v>
      </c>
      <c r="I1382" t="s">
        <v>55</v>
      </c>
    </row>
    <row r="1383" spans="1:9">
      <c r="A1383">
        <v>1382</v>
      </c>
      <c r="B1383">
        <v>536539</v>
      </c>
      <c r="C1383">
        <v>22171</v>
      </c>
      <c r="D1383" t="s">
        <v>900</v>
      </c>
      <c r="E1383">
        <v>2</v>
      </c>
      <c r="F1383" s="3">
        <v>40513.585416666698</v>
      </c>
      <c r="G1383" s="4">
        <v>8.5</v>
      </c>
      <c r="H1383">
        <v>15165</v>
      </c>
      <c r="I1383" t="s">
        <v>55</v>
      </c>
    </row>
    <row r="1384" spans="1:9">
      <c r="A1384">
        <v>1383</v>
      </c>
      <c r="B1384">
        <v>536539</v>
      </c>
      <c r="C1384">
        <v>82486</v>
      </c>
      <c r="D1384" t="s">
        <v>112</v>
      </c>
      <c r="E1384">
        <v>2</v>
      </c>
      <c r="F1384" s="3">
        <v>40513.585416666698</v>
      </c>
      <c r="G1384" s="4">
        <v>7.95</v>
      </c>
      <c r="H1384">
        <v>15165</v>
      </c>
      <c r="I1384" t="s">
        <v>55</v>
      </c>
    </row>
    <row r="1385" spans="1:9">
      <c r="A1385">
        <v>1384</v>
      </c>
      <c r="B1385">
        <v>536539</v>
      </c>
      <c r="C1385">
        <v>22173</v>
      </c>
      <c r="D1385" t="s">
        <v>775</v>
      </c>
      <c r="E1385">
        <v>8</v>
      </c>
      <c r="F1385" s="3">
        <v>40513.585416666698</v>
      </c>
      <c r="G1385" s="4">
        <v>2.95</v>
      </c>
      <c r="H1385">
        <v>15165</v>
      </c>
      <c r="I1385" t="s">
        <v>55</v>
      </c>
    </row>
    <row r="1386" spans="1:9">
      <c r="A1386">
        <v>1385</v>
      </c>
      <c r="B1386">
        <v>536539</v>
      </c>
      <c r="C1386">
        <v>85067</v>
      </c>
      <c r="D1386" t="s">
        <v>901</v>
      </c>
      <c r="E1386">
        <v>1</v>
      </c>
      <c r="F1386" s="3">
        <v>40513.585416666698</v>
      </c>
      <c r="G1386" s="4">
        <v>18.95</v>
      </c>
      <c r="H1386">
        <v>15165</v>
      </c>
      <c r="I1386" t="s">
        <v>55</v>
      </c>
    </row>
    <row r="1387" spans="1:9">
      <c r="A1387">
        <v>1386</v>
      </c>
      <c r="B1387">
        <v>536539</v>
      </c>
      <c r="C1387">
        <v>48184</v>
      </c>
      <c r="D1387" t="s">
        <v>902</v>
      </c>
      <c r="E1387">
        <v>2</v>
      </c>
      <c r="F1387" s="3">
        <v>40513.585416666698</v>
      </c>
      <c r="G1387" s="4">
        <v>7.95</v>
      </c>
      <c r="H1387">
        <v>15165</v>
      </c>
      <c r="I1387" t="s">
        <v>55</v>
      </c>
    </row>
    <row r="1388" spans="1:9">
      <c r="A1388">
        <v>1387</v>
      </c>
      <c r="B1388">
        <v>536539</v>
      </c>
      <c r="C1388">
        <v>48138</v>
      </c>
      <c r="D1388" t="s">
        <v>903</v>
      </c>
      <c r="E1388">
        <v>2</v>
      </c>
      <c r="F1388" s="3">
        <v>40513.585416666698</v>
      </c>
      <c r="G1388" s="4">
        <v>7.95</v>
      </c>
      <c r="H1388">
        <v>15165</v>
      </c>
      <c r="I1388" t="s">
        <v>55</v>
      </c>
    </row>
    <row r="1389" spans="1:9">
      <c r="A1389">
        <v>1388</v>
      </c>
      <c r="B1389">
        <v>536539</v>
      </c>
      <c r="C1389">
        <v>48129</v>
      </c>
      <c r="D1389" t="s">
        <v>330</v>
      </c>
      <c r="E1389">
        <v>2</v>
      </c>
      <c r="F1389" s="3">
        <v>40513.585416666698</v>
      </c>
      <c r="G1389" s="4">
        <v>7.95</v>
      </c>
      <c r="H1389">
        <v>15165</v>
      </c>
      <c r="I1389" t="s">
        <v>55</v>
      </c>
    </row>
    <row r="1390" spans="1:9">
      <c r="A1390">
        <v>1389</v>
      </c>
      <c r="B1390">
        <v>536539</v>
      </c>
      <c r="C1390">
        <v>21625</v>
      </c>
      <c r="D1390" t="s">
        <v>815</v>
      </c>
      <c r="E1390">
        <v>3</v>
      </c>
      <c r="F1390" s="3">
        <v>40513.585416666698</v>
      </c>
      <c r="G1390" s="4">
        <v>6.95</v>
      </c>
      <c r="H1390">
        <v>15165</v>
      </c>
      <c r="I1390" t="s">
        <v>55</v>
      </c>
    </row>
    <row r="1391" spans="1:9">
      <c r="A1391">
        <v>1390</v>
      </c>
      <c r="B1391">
        <v>536539</v>
      </c>
      <c r="C1391">
        <v>22326</v>
      </c>
      <c r="D1391" t="s">
        <v>92</v>
      </c>
      <c r="E1391">
        <v>6</v>
      </c>
      <c r="F1391" s="3">
        <v>40513.585416666698</v>
      </c>
      <c r="G1391" s="4">
        <v>2.95</v>
      </c>
      <c r="H1391">
        <v>15165</v>
      </c>
      <c r="I1391" t="s">
        <v>55</v>
      </c>
    </row>
    <row r="1392" spans="1:9">
      <c r="A1392">
        <v>1391</v>
      </c>
      <c r="B1392">
        <v>536539</v>
      </c>
      <c r="C1392">
        <v>22423</v>
      </c>
      <c r="D1392" t="s">
        <v>655</v>
      </c>
      <c r="E1392">
        <v>2</v>
      </c>
      <c r="F1392" s="3">
        <v>40513.585416666698</v>
      </c>
      <c r="G1392" s="4">
        <v>12.75</v>
      </c>
      <c r="H1392">
        <v>15165</v>
      </c>
      <c r="I1392" t="s">
        <v>55</v>
      </c>
    </row>
    <row r="1393" spans="1:9">
      <c r="A1393">
        <v>1392</v>
      </c>
      <c r="B1393">
        <v>536539</v>
      </c>
      <c r="C1393">
        <v>21743</v>
      </c>
      <c r="D1393" t="s">
        <v>346</v>
      </c>
      <c r="E1393">
        <v>6</v>
      </c>
      <c r="F1393" s="3">
        <v>40513.585416666698</v>
      </c>
      <c r="G1393" s="4">
        <v>2.95</v>
      </c>
      <c r="H1393">
        <v>15165</v>
      </c>
      <c r="I1393" t="s">
        <v>55</v>
      </c>
    </row>
    <row r="1394" spans="1:9">
      <c r="A1394">
        <v>1393</v>
      </c>
      <c r="B1394">
        <v>536539</v>
      </c>
      <c r="C1394">
        <v>22557</v>
      </c>
      <c r="D1394" t="s">
        <v>268</v>
      </c>
      <c r="E1394">
        <v>12</v>
      </c>
      <c r="F1394" s="3">
        <v>40513.585416666698</v>
      </c>
      <c r="G1394" s="4">
        <v>1.65</v>
      </c>
      <c r="H1394">
        <v>15165</v>
      </c>
      <c r="I1394" t="s">
        <v>55</v>
      </c>
    </row>
    <row r="1395" spans="1:9">
      <c r="A1395">
        <v>1394</v>
      </c>
      <c r="B1395">
        <v>536539</v>
      </c>
      <c r="C1395">
        <v>22554</v>
      </c>
      <c r="D1395" t="s">
        <v>534</v>
      </c>
      <c r="E1395">
        <v>12</v>
      </c>
      <c r="F1395" s="3">
        <v>40513.585416666698</v>
      </c>
      <c r="G1395" s="4">
        <v>1.65</v>
      </c>
      <c r="H1395">
        <v>15165</v>
      </c>
      <c r="I1395" t="s">
        <v>55</v>
      </c>
    </row>
    <row r="1396" spans="1:9">
      <c r="A1396">
        <v>1395</v>
      </c>
      <c r="B1396">
        <v>536539</v>
      </c>
      <c r="C1396" t="s">
        <v>904</v>
      </c>
      <c r="D1396" t="s">
        <v>905</v>
      </c>
      <c r="E1396">
        <v>4</v>
      </c>
      <c r="F1396" s="3">
        <v>40513.585416666698</v>
      </c>
      <c r="G1396" s="4">
        <v>4.25</v>
      </c>
      <c r="H1396">
        <v>15165</v>
      </c>
      <c r="I1396" t="s">
        <v>55</v>
      </c>
    </row>
    <row r="1397" spans="1:9">
      <c r="A1397">
        <v>1396</v>
      </c>
      <c r="B1397">
        <v>536539</v>
      </c>
      <c r="C1397" t="s">
        <v>906</v>
      </c>
      <c r="D1397" t="s">
        <v>907</v>
      </c>
      <c r="E1397">
        <v>3</v>
      </c>
      <c r="F1397" s="3">
        <v>40513.585416666698</v>
      </c>
      <c r="G1397" s="4">
        <v>4.25</v>
      </c>
      <c r="H1397">
        <v>15165</v>
      </c>
      <c r="I1397" t="s">
        <v>55</v>
      </c>
    </row>
    <row r="1398" spans="1:9">
      <c r="A1398">
        <v>1397</v>
      </c>
      <c r="B1398">
        <v>536539</v>
      </c>
      <c r="C1398">
        <v>20902</v>
      </c>
      <c r="D1398" t="s">
        <v>908</v>
      </c>
      <c r="E1398">
        <v>2</v>
      </c>
      <c r="F1398" s="3">
        <v>40513.585416666698</v>
      </c>
      <c r="G1398" s="4">
        <v>6.35</v>
      </c>
      <c r="H1398">
        <v>15165</v>
      </c>
      <c r="I1398" t="s">
        <v>55</v>
      </c>
    </row>
    <row r="1399" spans="1:9">
      <c r="A1399">
        <v>1398</v>
      </c>
      <c r="B1399">
        <v>536539</v>
      </c>
      <c r="C1399">
        <v>21429</v>
      </c>
      <c r="D1399" t="s">
        <v>909</v>
      </c>
      <c r="E1399">
        <v>8</v>
      </c>
      <c r="F1399" s="3">
        <v>40513.585416666698</v>
      </c>
      <c r="G1399" s="4">
        <v>1.65</v>
      </c>
      <c r="H1399">
        <v>15165</v>
      </c>
      <c r="I1399" t="s">
        <v>55</v>
      </c>
    </row>
    <row r="1400" spans="1:9">
      <c r="A1400">
        <v>1399</v>
      </c>
      <c r="B1400">
        <v>536539</v>
      </c>
      <c r="C1400">
        <v>22867</v>
      </c>
      <c r="D1400" t="s">
        <v>292</v>
      </c>
      <c r="E1400">
        <v>12</v>
      </c>
      <c r="F1400" s="3">
        <v>40513.585416666698</v>
      </c>
      <c r="G1400" s="4">
        <v>2.1</v>
      </c>
      <c r="H1400">
        <v>15165</v>
      </c>
      <c r="I1400" t="s">
        <v>55</v>
      </c>
    </row>
    <row r="1401" spans="1:9">
      <c r="A1401">
        <v>1400</v>
      </c>
      <c r="B1401">
        <v>536539</v>
      </c>
      <c r="C1401">
        <v>22632</v>
      </c>
      <c r="D1401" t="s">
        <v>283</v>
      </c>
      <c r="E1401">
        <v>12</v>
      </c>
      <c r="F1401" s="3">
        <v>40513.585416666698</v>
      </c>
      <c r="G1401" s="4">
        <v>2.1</v>
      </c>
      <c r="H1401">
        <v>15165</v>
      </c>
      <c r="I1401" t="s">
        <v>55</v>
      </c>
    </row>
    <row r="1402" spans="1:9">
      <c r="A1402">
        <v>1401</v>
      </c>
      <c r="B1402">
        <v>536539</v>
      </c>
      <c r="C1402" t="s">
        <v>259</v>
      </c>
      <c r="D1402" t="s">
        <v>260</v>
      </c>
      <c r="E1402">
        <v>4</v>
      </c>
      <c r="F1402" s="3">
        <v>40513.585416666698</v>
      </c>
      <c r="G1402" s="4">
        <v>4.25</v>
      </c>
      <c r="H1402">
        <v>15165</v>
      </c>
      <c r="I1402" t="s">
        <v>55</v>
      </c>
    </row>
    <row r="1403" spans="1:9">
      <c r="A1403">
        <v>1402</v>
      </c>
      <c r="B1403">
        <v>536539</v>
      </c>
      <c r="C1403">
        <v>22114</v>
      </c>
      <c r="D1403" t="s">
        <v>117</v>
      </c>
      <c r="E1403">
        <v>4</v>
      </c>
      <c r="F1403" s="3">
        <v>40513.585416666698</v>
      </c>
      <c r="G1403" s="4">
        <v>3.95</v>
      </c>
      <c r="H1403">
        <v>15165</v>
      </c>
      <c r="I1403" t="s">
        <v>55</v>
      </c>
    </row>
    <row r="1404" spans="1:9">
      <c r="A1404">
        <v>1403</v>
      </c>
      <c r="B1404">
        <v>536539</v>
      </c>
      <c r="C1404">
        <v>21481</v>
      </c>
      <c r="D1404" t="s">
        <v>554</v>
      </c>
      <c r="E1404">
        <v>6</v>
      </c>
      <c r="F1404" s="3">
        <v>40513.585416666698</v>
      </c>
      <c r="G1404" s="4">
        <v>2.95</v>
      </c>
      <c r="H1404">
        <v>15165</v>
      </c>
      <c r="I1404" t="s">
        <v>55</v>
      </c>
    </row>
    <row r="1405" spans="1:9">
      <c r="A1405">
        <v>1404</v>
      </c>
      <c r="B1405">
        <v>536539</v>
      </c>
      <c r="C1405">
        <v>22379</v>
      </c>
      <c r="D1405" t="s">
        <v>187</v>
      </c>
      <c r="E1405">
        <v>5</v>
      </c>
      <c r="F1405" s="3">
        <v>40513.585416666698</v>
      </c>
      <c r="G1405" s="4">
        <v>2.1</v>
      </c>
      <c r="H1405">
        <v>15165</v>
      </c>
      <c r="I1405" t="s">
        <v>55</v>
      </c>
    </row>
    <row r="1406" spans="1:9">
      <c r="A1406">
        <v>1405</v>
      </c>
      <c r="B1406">
        <v>536540</v>
      </c>
      <c r="C1406">
        <v>22968</v>
      </c>
      <c r="D1406" t="s">
        <v>247</v>
      </c>
      <c r="E1406">
        <v>4</v>
      </c>
      <c r="F1406" s="3">
        <v>40513.586805555598</v>
      </c>
      <c r="G1406" s="4">
        <v>9.9499999999999993</v>
      </c>
      <c r="H1406">
        <v>14911</v>
      </c>
      <c r="I1406" t="s">
        <v>910</v>
      </c>
    </row>
    <row r="1407" spans="1:9">
      <c r="A1407">
        <v>1406</v>
      </c>
      <c r="B1407">
        <v>536540</v>
      </c>
      <c r="C1407" t="s">
        <v>911</v>
      </c>
      <c r="D1407" t="s">
        <v>912</v>
      </c>
      <c r="E1407">
        <v>6</v>
      </c>
      <c r="F1407" s="3">
        <v>40513.586805555598</v>
      </c>
      <c r="G1407" s="4">
        <v>2.95</v>
      </c>
      <c r="H1407">
        <v>14911</v>
      </c>
      <c r="I1407" t="s">
        <v>910</v>
      </c>
    </row>
    <row r="1408" spans="1:9">
      <c r="A1408">
        <v>1407</v>
      </c>
      <c r="B1408">
        <v>536540</v>
      </c>
      <c r="C1408" t="s">
        <v>913</v>
      </c>
      <c r="D1408" t="s">
        <v>914</v>
      </c>
      <c r="E1408">
        <v>6</v>
      </c>
      <c r="F1408" s="3">
        <v>40513.586805555598</v>
      </c>
      <c r="G1408" s="4">
        <v>2.5499999999999998</v>
      </c>
      <c r="H1408">
        <v>14911</v>
      </c>
      <c r="I1408" t="s">
        <v>910</v>
      </c>
    </row>
    <row r="1409" spans="1:9">
      <c r="A1409">
        <v>1408</v>
      </c>
      <c r="B1409">
        <v>536540</v>
      </c>
      <c r="C1409">
        <v>22355</v>
      </c>
      <c r="D1409" t="s">
        <v>915</v>
      </c>
      <c r="E1409">
        <v>50</v>
      </c>
      <c r="F1409" s="3">
        <v>40513.586805555598</v>
      </c>
      <c r="G1409" s="4">
        <v>0.85</v>
      </c>
      <c r="H1409">
        <v>14911</v>
      </c>
      <c r="I1409" t="s">
        <v>910</v>
      </c>
    </row>
    <row r="1410" spans="1:9">
      <c r="A1410">
        <v>1409</v>
      </c>
      <c r="B1410">
        <v>536540</v>
      </c>
      <c r="C1410">
        <v>21579</v>
      </c>
      <c r="D1410" t="s">
        <v>916</v>
      </c>
      <c r="E1410">
        <v>6</v>
      </c>
      <c r="F1410" s="3">
        <v>40513.586805555598</v>
      </c>
      <c r="G1410" s="4">
        <v>2.25</v>
      </c>
      <c r="H1410">
        <v>14911</v>
      </c>
      <c r="I1410" t="s">
        <v>910</v>
      </c>
    </row>
    <row r="1411" spans="1:9">
      <c r="A1411">
        <v>1410</v>
      </c>
      <c r="B1411">
        <v>536540</v>
      </c>
      <c r="C1411">
        <v>21576</v>
      </c>
      <c r="D1411" t="s">
        <v>917</v>
      </c>
      <c r="E1411">
        <v>6</v>
      </c>
      <c r="F1411" s="3">
        <v>40513.586805555598</v>
      </c>
      <c r="G1411" s="4">
        <v>2.25</v>
      </c>
      <c r="H1411">
        <v>14911</v>
      </c>
      <c r="I1411" t="s">
        <v>910</v>
      </c>
    </row>
    <row r="1412" spans="1:9">
      <c r="A1412">
        <v>1411</v>
      </c>
      <c r="B1412">
        <v>536540</v>
      </c>
      <c r="C1412">
        <v>22147</v>
      </c>
      <c r="D1412" t="s">
        <v>509</v>
      </c>
      <c r="E1412">
        <v>12</v>
      </c>
      <c r="F1412" s="3">
        <v>40513.586805555598</v>
      </c>
      <c r="G1412" s="4">
        <v>1.45</v>
      </c>
      <c r="H1412">
        <v>14911</v>
      </c>
      <c r="I1412" t="s">
        <v>910</v>
      </c>
    </row>
    <row r="1413" spans="1:9">
      <c r="A1413">
        <v>1412</v>
      </c>
      <c r="B1413">
        <v>536540</v>
      </c>
      <c r="C1413">
        <v>22150</v>
      </c>
      <c r="D1413" t="s">
        <v>270</v>
      </c>
      <c r="E1413">
        <v>12</v>
      </c>
      <c r="F1413" s="3">
        <v>40513.586805555598</v>
      </c>
      <c r="G1413" s="4">
        <v>1.95</v>
      </c>
      <c r="H1413">
        <v>14911</v>
      </c>
      <c r="I1413" t="s">
        <v>910</v>
      </c>
    </row>
    <row r="1414" spans="1:9">
      <c r="A1414">
        <v>1413</v>
      </c>
      <c r="B1414">
        <v>536540</v>
      </c>
      <c r="C1414">
        <v>22492</v>
      </c>
      <c r="D1414" t="s">
        <v>102</v>
      </c>
      <c r="E1414">
        <v>36</v>
      </c>
      <c r="F1414" s="3">
        <v>40513.586805555598</v>
      </c>
      <c r="G1414" s="4">
        <v>0.65</v>
      </c>
      <c r="H1414">
        <v>14911</v>
      </c>
      <c r="I1414" t="s">
        <v>910</v>
      </c>
    </row>
    <row r="1415" spans="1:9">
      <c r="A1415">
        <v>1414</v>
      </c>
      <c r="B1415">
        <v>536540</v>
      </c>
      <c r="C1415">
        <v>22493</v>
      </c>
      <c r="D1415" t="s">
        <v>918</v>
      </c>
      <c r="E1415">
        <v>24</v>
      </c>
      <c r="F1415" s="3">
        <v>40513.586805555598</v>
      </c>
      <c r="G1415" s="4">
        <v>1.65</v>
      </c>
      <c r="H1415">
        <v>14911</v>
      </c>
      <c r="I1415" t="s">
        <v>910</v>
      </c>
    </row>
    <row r="1416" spans="1:9">
      <c r="A1416">
        <v>1415</v>
      </c>
      <c r="B1416">
        <v>536540</v>
      </c>
      <c r="C1416">
        <v>21833</v>
      </c>
      <c r="D1416" t="s">
        <v>919</v>
      </c>
      <c r="E1416">
        <v>12</v>
      </c>
      <c r="F1416" s="3">
        <v>40513.586805555598</v>
      </c>
      <c r="G1416" s="4">
        <v>1.69</v>
      </c>
      <c r="H1416">
        <v>14911</v>
      </c>
      <c r="I1416" t="s">
        <v>910</v>
      </c>
    </row>
    <row r="1417" spans="1:9">
      <c r="A1417">
        <v>1416</v>
      </c>
      <c r="B1417">
        <v>536540</v>
      </c>
      <c r="C1417" t="s">
        <v>920</v>
      </c>
      <c r="D1417" t="s">
        <v>921</v>
      </c>
      <c r="E1417">
        <v>2</v>
      </c>
      <c r="F1417" s="3">
        <v>40513.586805555598</v>
      </c>
      <c r="G1417" s="4">
        <v>7.95</v>
      </c>
      <c r="H1417">
        <v>14911</v>
      </c>
      <c r="I1417" t="s">
        <v>910</v>
      </c>
    </row>
    <row r="1418" spans="1:9">
      <c r="A1418">
        <v>1417</v>
      </c>
      <c r="B1418">
        <v>536540</v>
      </c>
      <c r="C1418" t="s">
        <v>922</v>
      </c>
      <c r="D1418" t="s">
        <v>923</v>
      </c>
      <c r="E1418">
        <v>2</v>
      </c>
      <c r="F1418" s="3">
        <v>40513.586805555598</v>
      </c>
      <c r="G1418" s="4">
        <v>7.95</v>
      </c>
      <c r="H1418">
        <v>14911</v>
      </c>
      <c r="I1418" t="s">
        <v>910</v>
      </c>
    </row>
    <row r="1419" spans="1:9">
      <c r="A1419">
        <v>1418</v>
      </c>
      <c r="B1419">
        <v>536540</v>
      </c>
      <c r="C1419" t="s">
        <v>924</v>
      </c>
      <c r="D1419" t="s">
        <v>925</v>
      </c>
      <c r="E1419">
        <v>2</v>
      </c>
      <c r="F1419" s="3">
        <v>40513.586805555598</v>
      </c>
      <c r="G1419" s="4">
        <v>7.95</v>
      </c>
      <c r="H1419">
        <v>14911</v>
      </c>
      <c r="I1419" t="s">
        <v>910</v>
      </c>
    </row>
    <row r="1420" spans="1:9">
      <c r="A1420">
        <v>1419</v>
      </c>
      <c r="B1420">
        <v>536540</v>
      </c>
      <c r="C1420">
        <v>21055</v>
      </c>
      <c r="D1420" t="s">
        <v>926</v>
      </c>
      <c r="E1420">
        <v>4</v>
      </c>
      <c r="F1420" s="3">
        <v>40513.586805555598</v>
      </c>
      <c r="G1420" s="4">
        <v>8.9499999999999993</v>
      </c>
      <c r="H1420">
        <v>14911</v>
      </c>
      <c r="I1420" t="s">
        <v>910</v>
      </c>
    </row>
    <row r="1421" spans="1:9">
      <c r="A1421">
        <v>1420</v>
      </c>
      <c r="B1421">
        <v>536540</v>
      </c>
      <c r="C1421">
        <v>21056</v>
      </c>
      <c r="D1421" t="s">
        <v>927</v>
      </c>
      <c r="E1421">
        <v>4</v>
      </c>
      <c r="F1421" s="3">
        <v>40513.586805555598</v>
      </c>
      <c r="G1421" s="4">
        <v>8.9499999999999993</v>
      </c>
      <c r="H1421">
        <v>14911</v>
      </c>
      <c r="I1421" t="s">
        <v>910</v>
      </c>
    </row>
    <row r="1422" spans="1:9">
      <c r="A1422">
        <v>1421</v>
      </c>
      <c r="B1422">
        <v>536540</v>
      </c>
      <c r="C1422">
        <v>21889</v>
      </c>
      <c r="D1422" t="s">
        <v>273</v>
      </c>
      <c r="E1422">
        <v>24</v>
      </c>
      <c r="F1422" s="3">
        <v>40513.586805555598</v>
      </c>
      <c r="G1422" s="4">
        <v>1.25</v>
      </c>
      <c r="H1422">
        <v>14911</v>
      </c>
      <c r="I1422" t="s">
        <v>910</v>
      </c>
    </row>
    <row r="1423" spans="1:9">
      <c r="A1423">
        <v>1422</v>
      </c>
      <c r="B1423">
        <v>536540</v>
      </c>
      <c r="C1423">
        <v>21891</v>
      </c>
      <c r="D1423" t="s">
        <v>272</v>
      </c>
      <c r="E1423">
        <v>12</v>
      </c>
      <c r="F1423" s="3">
        <v>40513.586805555598</v>
      </c>
      <c r="G1423" s="4">
        <v>1.25</v>
      </c>
      <c r="H1423">
        <v>14911</v>
      </c>
      <c r="I1423" t="s">
        <v>910</v>
      </c>
    </row>
    <row r="1424" spans="1:9">
      <c r="A1424">
        <v>1423</v>
      </c>
      <c r="B1424">
        <v>536540</v>
      </c>
      <c r="C1424">
        <v>22622</v>
      </c>
      <c r="D1424" t="s">
        <v>78</v>
      </c>
      <c r="E1424">
        <v>6</v>
      </c>
      <c r="F1424" s="3">
        <v>40513.586805555598</v>
      </c>
      <c r="G1424" s="4">
        <v>9.9499999999999993</v>
      </c>
      <c r="H1424">
        <v>14911</v>
      </c>
      <c r="I1424" t="s">
        <v>910</v>
      </c>
    </row>
    <row r="1425" spans="1:9">
      <c r="A1425">
        <v>1424</v>
      </c>
      <c r="B1425">
        <v>536540</v>
      </c>
      <c r="C1425" t="s">
        <v>928</v>
      </c>
      <c r="D1425" t="s">
        <v>929</v>
      </c>
      <c r="E1425">
        <v>1</v>
      </c>
      <c r="F1425" s="3">
        <v>40513.586805555598</v>
      </c>
      <c r="G1425" s="4">
        <v>50</v>
      </c>
      <c r="H1425">
        <v>14911</v>
      </c>
      <c r="I1425" t="s">
        <v>910</v>
      </c>
    </row>
    <row r="1426" spans="1:9">
      <c r="A1426">
        <v>1425</v>
      </c>
      <c r="B1426">
        <v>536541</v>
      </c>
      <c r="C1426">
        <v>21915</v>
      </c>
      <c r="D1426" t="s">
        <v>398</v>
      </c>
      <c r="E1426">
        <v>12</v>
      </c>
      <c r="F1426" s="3">
        <v>40513.586805555598</v>
      </c>
      <c r="G1426" s="4">
        <v>1.25</v>
      </c>
      <c r="H1426">
        <v>14911</v>
      </c>
      <c r="I1426" t="s">
        <v>910</v>
      </c>
    </row>
    <row r="1427" spans="1:9">
      <c r="A1427">
        <v>1426</v>
      </c>
      <c r="B1427">
        <v>536542</v>
      </c>
      <c r="C1427">
        <v>22382</v>
      </c>
      <c r="D1427" t="s">
        <v>355</v>
      </c>
      <c r="E1427">
        <v>10</v>
      </c>
      <c r="F1427" s="3">
        <v>40513.590972222199</v>
      </c>
      <c r="G1427" s="4">
        <v>1.65</v>
      </c>
      <c r="H1427">
        <v>16456</v>
      </c>
      <c r="I1427" t="s">
        <v>55</v>
      </c>
    </row>
    <row r="1428" spans="1:9">
      <c r="A1428">
        <v>1427</v>
      </c>
      <c r="B1428">
        <v>536542</v>
      </c>
      <c r="C1428">
        <v>20727</v>
      </c>
      <c r="D1428" t="s">
        <v>392</v>
      </c>
      <c r="E1428">
        <v>10</v>
      </c>
      <c r="F1428" s="3">
        <v>40513.590972222199</v>
      </c>
      <c r="G1428" s="4">
        <v>1.65</v>
      </c>
      <c r="H1428">
        <v>16456</v>
      </c>
      <c r="I1428" t="s">
        <v>55</v>
      </c>
    </row>
    <row r="1429" spans="1:9">
      <c r="A1429">
        <v>1428</v>
      </c>
      <c r="B1429">
        <v>536542</v>
      </c>
      <c r="C1429">
        <v>22383</v>
      </c>
      <c r="D1429" t="s">
        <v>390</v>
      </c>
      <c r="E1429">
        <v>20</v>
      </c>
      <c r="F1429" s="3">
        <v>40513.590972222199</v>
      </c>
      <c r="G1429" s="4">
        <v>1.65</v>
      </c>
      <c r="H1429">
        <v>16456</v>
      </c>
      <c r="I1429" t="s">
        <v>55</v>
      </c>
    </row>
    <row r="1430" spans="1:9">
      <c r="A1430">
        <v>1429</v>
      </c>
      <c r="B1430">
        <v>536542</v>
      </c>
      <c r="C1430">
        <v>22386</v>
      </c>
      <c r="D1430" t="s">
        <v>119</v>
      </c>
      <c r="E1430">
        <v>30</v>
      </c>
      <c r="F1430" s="3">
        <v>40513.590972222199</v>
      </c>
      <c r="G1430" s="4">
        <v>1.95</v>
      </c>
      <c r="H1430">
        <v>16456</v>
      </c>
      <c r="I1430" t="s">
        <v>55</v>
      </c>
    </row>
    <row r="1431" spans="1:9">
      <c r="A1431">
        <v>1430</v>
      </c>
      <c r="B1431">
        <v>536542</v>
      </c>
      <c r="C1431" t="s">
        <v>216</v>
      </c>
      <c r="D1431" t="s">
        <v>217</v>
      </c>
      <c r="E1431">
        <v>40</v>
      </c>
      <c r="F1431" s="3">
        <v>40513.590972222199</v>
      </c>
      <c r="G1431" s="4">
        <v>1.95</v>
      </c>
      <c r="H1431">
        <v>16456</v>
      </c>
      <c r="I1431" t="s">
        <v>55</v>
      </c>
    </row>
    <row r="1432" spans="1:9">
      <c r="A1432">
        <v>1431</v>
      </c>
      <c r="B1432">
        <v>536542</v>
      </c>
      <c r="C1432">
        <v>22379</v>
      </c>
      <c r="D1432" t="s">
        <v>187</v>
      </c>
      <c r="E1432">
        <v>20</v>
      </c>
      <c r="F1432" s="3">
        <v>40513.590972222199</v>
      </c>
      <c r="G1432" s="4">
        <v>2.1</v>
      </c>
      <c r="H1432">
        <v>16456</v>
      </c>
      <c r="I1432" t="s">
        <v>55</v>
      </c>
    </row>
    <row r="1433" spans="1:9">
      <c r="A1433">
        <v>1432</v>
      </c>
      <c r="B1433">
        <v>536542</v>
      </c>
      <c r="C1433">
        <v>20712</v>
      </c>
      <c r="D1433" t="s">
        <v>783</v>
      </c>
      <c r="E1433">
        <v>20</v>
      </c>
      <c r="F1433" s="3">
        <v>40513.590972222199</v>
      </c>
      <c r="G1433" s="4">
        <v>1.95</v>
      </c>
      <c r="H1433">
        <v>16456</v>
      </c>
      <c r="I1433" t="s">
        <v>55</v>
      </c>
    </row>
    <row r="1434" spans="1:9">
      <c r="A1434">
        <v>1433</v>
      </c>
      <c r="B1434">
        <v>536542</v>
      </c>
      <c r="C1434" t="s">
        <v>463</v>
      </c>
      <c r="D1434" t="s">
        <v>464</v>
      </c>
      <c r="E1434">
        <v>30</v>
      </c>
      <c r="F1434" s="3">
        <v>40513.590972222199</v>
      </c>
      <c r="G1434" s="4">
        <v>1.95</v>
      </c>
      <c r="H1434">
        <v>16456</v>
      </c>
      <c r="I1434" t="s">
        <v>55</v>
      </c>
    </row>
    <row r="1435" spans="1:9">
      <c r="A1435">
        <v>1434</v>
      </c>
      <c r="B1435">
        <v>536542</v>
      </c>
      <c r="C1435" t="s">
        <v>120</v>
      </c>
      <c r="D1435" t="s">
        <v>121</v>
      </c>
      <c r="E1435">
        <v>20</v>
      </c>
      <c r="F1435" s="3">
        <v>40513.590972222199</v>
      </c>
      <c r="G1435" s="4">
        <v>1.95</v>
      </c>
      <c r="H1435">
        <v>16456</v>
      </c>
      <c r="I1435" t="s">
        <v>55</v>
      </c>
    </row>
    <row r="1436" spans="1:9">
      <c r="A1436">
        <v>1435</v>
      </c>
      <c r="B1436">
        <v>536542</v>
      </c>
      <c r="C1436">
        <v>21930</v>
      </c>
      <c r="D1436" t="s">
        <v>719</v>
      </c>
      <c r="E1436">
        <v>20</v>
      </c>
      <c r="F1436" s="3">
        <v>40513.590972222199</v>
      </c>
      <c r="G1436" s="4">
        <v>1.95</v>
      </c>
      <c r="H1436">
        <v>16456</v>
      </c>
      <c r="I1436" t="s">
        <v>55</v>
      </c>
    </row>
    <row r="1437" spans="1:9">
      <c r="A1437">
        <v>1436</v>
      </c>
      <c r="B1437">
        <v>536542</v>
      </c>
      <c r="C1437">
        <v>21928</v>
      </c>
      <c r="D1437" t="s">
        <v>930</v>
      </c>
      <c r="E1437">
        <v>20</v>
      </c>
      <c r="F1437" s="3">
        <v>40513.590972222199</v>
      </c>
      <c r="G1437" s="4">
        <v>1.95</v>
      </c>
      <c r="H1437">
        <v>16456</v>
      </c>
      <c r="I1437" t="s">
        <v>55</v>
      </c>
    </row>
    <row r="1438" spans="1:9">
      <c r="A1438">
        <v>1437</v>
      </c>
      <c r="B1438">
        <v>536542</v>
      </c>
      <c r="C1438">
        <v>22411</v>
      </c>
      <c r="D1438" t="s">
        <v>147</v>
      </c>
      <c r="E1438">
        <v>30</v>
      </c>
      <c r="F1438" s="3">
        <v>40513.590972222199</v>
      </c>
      <c r="G1438" s="4">
        <v>1.95</v>
      </c>
      <c r="H1438">
        <v>16456</v>
      </c>
      <c r="I1438" t="s">
        <v>55</v>
      </c>
    </row>
    <row r="1439" spans="1:9">
      <c r="A1439">
        <v>1438</v>
      </c>
      <c r="B1439">
        <v>536542</v>
      </c>
      <c r="C1439">
        <v>21931</v>
      </c>
      <c r="D1439" t="s">
        <v>142</v>
      </c>
      <c r="E1439">
        <v>40</v>
      </c>
      <c r="F1439" s="3">
        <v>40513.590972222199</v>
      </c>
      <c r="G1439" s="4">
        <v>1.95</v>
      </c>
      <c r="H1439">
        <v>16456</v>
      </c>
      <c r="I1439" t="s">
        <v>55</v>
      </c>
    </row>
    <row r="1440" spans="1:9">
      <c r="A1440">
        <v>1439</v>
      </c>
      <c r="B1440">
        <v>536542</v>
      </c>
      <c r="C1440">
        <v>20711</v>
      </c>
      <c r="D1440" t="s">
        <v>931</v>
      </c>
      <c r="E1440">
        <v>20</v>
      </c>
      <c r="F1440" s="3">
        <v>40513.590972222199</v>
      </c>
      <c r="G1440" s="4">
        <v>1.95</v>
      </c>
      <c r="H1440">
        <v>16456</v>
      </c>
      <c r="I1440" t="s">
        <v>55</v>
      </c>
    </row>
    <row r="1441" spans="1:9">
      <c r="A1441">
        <v>1440</v>
      </c>
      <c r="B1441">
        <v>536542</v>
      </c>
      <c r="C1441">
        <v>20713</v>
      </c>
      <c r="D1441" t="s">
        <v>458</v>
      </c>
      <c r="E1441">
        <v>30</v>
      </c>
      <c r="F1441" s="3">
        <v>40513.590972222199</v>
      </c>
      <c r="G1441" s="4">
        <v>1.95</v>
      </c>
      <c r="H1441">
        <v>16456</v>
      </c>
      <c r="I1441" t="s">
        <v>55</v>
      </c>
    </row>
    <row r="1442" spans="1:9">
      <c r="A1442">
        <v>1441</v>
      </c>
      <c r="B1442">
        <v>536542</v>
      </c>
      <c r="C1442" t="s">
        <v>53</v>
      </c>
      <c r="D1442" t="s">
        <v>54</v>
      </c>
      <c r="E1442">
        <v>32</v>
      </c>
      <c r="F1442" s="3">
        <v>40513.590972222199</v>
      </c>
      <c r="G1442" s="4">
        <v>2.95</v>
      </c>
      <c r="H1442">
        <v>16456</v>
      </c>
      <c r="I1442" t="s">
        <v>55</v>
      </c>
    </row>
    <row r="1443" spans="1:9">
      <c r="A1443">
        <v>1442</v>
      </c>
      <c r="B1443" t="s">
        <v>932</v>
      </c>
      <c r="C1443">
        <v>22632</v>
      </c>
      <c r="D1443" t="s">
        <v>283</v>
      </c>
      <c r="E1443">
        <v>-1</v>
      </c>
      <c r="F1443" s="3">
        <v>40513.604166666701</v>
      </c>
      <c r="G1443" s="4">
        <v>2.1</v>
      </c>
      <c r="H1443">
        <v>17841</v>
      </c>
      <c r="I1443" t="s">
        <v>55</v>
      </c>
    </row>
    <row r="1444" spans="1:9">
      <c r="A1444">
        <v>1443</v>
      </c>
      <c r="B1444" t="s">
        <v>932</v>
      </c>
      <c r="C1444">
        <v>22355</v>
      </c>
      <c r="D1444" t="s">
        <v>915</v>
      </c>
      <c r="E1444">
        <v>-2</v>
      </c>
      <c r="F1444" s="3">
        <v>40513.604166666701</v>
      </c>
      <c r="G1444" s="4">
        <v>0.85</v>
      </c>
      <c r="H1444">
        <v>17841</v>
      </c>
      <c r="I1444" t="s">
        <v>55</v>
      </c>
    </row>
    <row r="1445" spans="1:9">
      <c r="A1445">
        <v>1444</v>
      </c>
      <c r="B1445">
        <v>536544</v>
      </c>
      <c r="C1445">
        <v>21773</v>
      </c>
      <c r="D1445" t="s">
        <v>933</v>
      </c>
      <c r="E1445">
        <v>1</v>
      </c>
      <c r="F1445" s="3">
        <v>40513.605555555601</v>
      </c>
      <c r="G1445" s="4">
        <v>2.5099999999999998</v>
      </c>
      <c r="I1445" t="s">
        <v>55</v>
      </c>
    </row>
    <row r="1446" spans="1:9">
      <c r="A1446">
        <v>1445</v>
      </c>
      <c r="B1446">
        <v>536544</v>
      </c>
      <c r="C1446">
        <v>21774</v>
      </c>
      <c r="D1446" t="s">
        <v>934</v>
      </c>
      <c r="E1446">
        <v>2</v>
      </c>
      <c r="F1446" s="3">
        <v>40513.605555555601</v>
      </c>
      <c r="G1446" s="4">
        <v>2.5099999999999998</v>
      </c>
      <c r="I1446" t="s">
        <v>55</v>
      </c>
    </row>
    <row r="1447" spans="1:9">
      <c r="A1447">
        <v>1446</v>
      </c>
      <c r="B1447">
        <v>536544</v>
      </c>
      <c r="C1447">
        <v>21786</v>
      </c>
      <c r="D1447" t="s">
        <v>256</v>
      </c>
      <c r="E1447">
        <v>4</v>
      </c>
      <c r="F1447" s="3">
        <v>40513.605555555601</v>
      </c>
      <c r="G1447" s="4">
        <v>0.85</v>
      </c>
      <c r="I1447" t="s">
        <v>55</v>
      </c>
    </row>
    <row r="1448" spans="1:9">
      <c r="A1448">
        <v>1447</v>
      </c>
      <c r="B1448">
        <v>536544</v>
      </c>
      <c r="C1448">
        <v>21787</v>
      </c>
      <c r="D1448" t="s">
        <v>935</v>
      </c>
      <c r="E1448">
        <v>2</v>
      </c>
      <c r="F1448" s="3">
        <v>40513.605555555601</v>
      </c>
      <c r="G1448" s="4">
        <v>1.66</v>
      </c>
      <c r="I1448" t="s">
        <v>55</v>
      </c>
    </row>
    <row r="1449" spans="1:9">
      <c r="A1449">
        <v>1448</v>
      </c>
      <c r="B1449">
        <v>536544</v>
      </c>
      <c r="C1449">
        <v>21790</v>
      </c>
      <c r="D1449" t="s">
        <v>512</v>
      </c>
      <c r="E1449">
        <v>9</v>
      </c>
      <c r="F1449" s="3">
        <v>40513.605555555601</v>
      </c>
      <c r="G1449" s="4">
        <v>1.66</v>
      </c>
      <c r="I1449" t="s">
        <v>55</v>
      </c>
    </row>
    <row r="1450" spans="1:9">
      <c r="A1450">
        <v>1449</v>
      </c>
      <c r="B1450">
        <v>536544</v>
      </c>
      <c r="C1450">
        <v>21791</v>
      </c>
      <c r="D1450" t="s">
        <v>90</v>
      </c>
      <c r="E1450">
        <v>2</v>
      </c>
      <c r="F1450" s="3">
        <v>40513.605555555601</v>
      </c>
      <c r="G1450" s="4">
        <v>2.5099999999999998</v>
      </c>
      <c r="I1450" t="s">
        <v>55</v>
      </c>
    </row>
    <row r="1451" spans="1:9">
      <c r="A1451">
        <v>1450</v>
      </c>
      <c r="B1451">
        <v>536544</v>
      </c>
      <c r="C1451">
        <v>21801</v>
      </c>
      <c r="D1451" t="s">
        <v>936</v>
      </c>
      <c r="E1451">
        <v>10</v>
      </c>
      <c r="F1451" s="3">
        <v>40513.605555555601</v>
      </c>
      <c r="G1451" s="4">
        <v>0.43</v>
      </c>
      <c r="I1451" t="s">
        <v>55</v>
      </c>
    </row>
    <row r="1452" spans="1:9">
      <c r="A1452">
        <v>1451</v>
      </c>
      <c r="B1452">
        <v>536544</v>
      </c>
      <c r="C1452">
        <v>21802</v>
      </c>
      <c r="D1452" t="s">
        <v>937</v>
      </c>
      <c r="E1452">
        <v>9</v>
      </c>
      <c r="F1452" s="3">
        <v>40513.605555555601</v>
      </c>
      <c r="G1452" s="4">
        <v>0.43</v>
      </c>
      <c r="I1452" t="s">
        <v>55</v>
      </c>
    </row>
    <row r="1453" spans="1:9">
      <c r="A1453">
        <v>1452</v>
      </c>
      <c r="B1453">
        <v>536544</v>
      </c>
      <c r="C1453">
        <v>21803</v>
      </c>
      <c r="D1453" t="s">
        <v>938</v>
      </c>
      <c r="E1453">
        <v>11</v>
      </c>
      <c r="F1453" s="3">
        <v>40513.605555555601</v>
      </c>
      <c r="G1453" s="4">
        <v>0.43</v>
      </c>
      <c r="I1453" t="s">
        <v>55</v>
      </c>
    </row>
    <row r="1454" spans="1:9">
      <c r="A1454">
        <v>1453</v>
      </c>
      <c r="B1454">
        <v>536544</v>
      </c>
      <c r="C1454">
        <v>21809</v>
      </c>
      <c r="D1454" t="s">
        <v>939</v>
      </c>
      <c r="E1454">
        <v>1</v>
      </c>
      <c r="F1454" s="3">
        <v>40513.605555555601</v>
      </c>
      <c r="G1454" s="4">
        <v>2.5099999999999998</v>
      </c>
      <c r="I1454" t="s">
        <v>55</v>
      </c>
    </row>
    <row r="1455" spans="1:9">
      <c r="A1455">
        <v>1454</v>
      </c>
      <c r="B1455">
        <v>536544</v>
      </c>
      <c r="C1455">
        <v>21810</v>
      </c>
      <c r="D1455" t="s">
        <v>742</v>
      </c>
      <c r="E1455">
        <v>3</v>
      </c>
      <c r="F1455" s="3">
        <v>40513.605555555601</v>
      </c>
      <c r="G1455" s="4">
        <v>2.5099999999999998</v>
      </c>
      <c r="I1455" t="s">
        <v>55</v>
      </c>
    </row>
    <row r="1456" spans="1:9">
      <c r="A1456">
        <v>1455</v>
      </c>
      <c r="B1456">
        <v>536544</v>
      </c>
      <c r="C1456">
        <v>21811</v>
      </c>
      <c r="D1456" t="s">
        <v>445</v>
      </c>
      <c r="E1456">
        <v>1</v>
      </c>
      <c r="F1456" s="3">
        <v>40513.605555555601</v>
      </c>
      <c r="G1456" s="4">
        <v>2.5099999999999998</v>
      </c>
      <c r="I1456" t="s">
        <v>55</v>
      </c>
    </row>
    <row r="1457" spans="1:9">
      <c r="A1457">
        <v>1456</v>
      </c>
      <c r="B1457">
        <v>536544</v>
      </c>
      <c r="C1457">
        <v>21821</v>
      </c>
      <c r="D1457" t="s">
        <v>940</v>
      </c>
      <c r="E1457">
        <v>1</v>
      </c>
      <c r="F1457" s="3">
        <v>40513.605555555601</v>
      </c>
      <c r="G1457" s="4">
        <v>7.62</v>
      </c>
      <c r="I1457" t="s">
        <v>55</v>
      </c>
    </row>
    <row r="1458" spans="1:9">
      <c r="A1458">
        <v>1457</v>
      </c>
      <c r="B1458">
        <v>536544</v>
      </c>
      <c r="C1458">
        <v>21822</v>
      </c>
      <c r="D1458" t="s">
        <v>941</v>
      </c>
      <c r="E1458">
        <v>1</v>
      </c>
      <c r="F1458" s="3">
        <v>40513.605555555601</v>
      </c>
      <c r="G1458" s="4">
        <v>4.21</v>
      </c>
      <c r="I1458" t="s">
        <v>55</v>
      </c>
    </row>
    <row r="1459" spans="1:9">
      <c r="A1459">
        <v>1458</v>
      </c>
      <c r="B1459">
        <v>536544</v>
      </c>
      <c r="C1459">
        <v>21823</v>
      </c>
      <c r="D1459" t="s">
        <v>461</v>
      </c>
      <c r="E1459">
        <v>2</v>
      </c>
      <c r="F1459" s="3">
        <v>40513.605555555601</v>
      </c>
      <c r="G1459" s="4">
        <v>2.98</v>
      </c>
      <c r="I1459" t="s">
        <v>55</v>
      </c>
    </row>
    <row r="1460" spans="1:9">
      <c r="A1460">
        <v>1459</v>
      </c>
      <c r="B1460">
        <v>536544</v>
      </c>
      <c r="C1460">
        <v>21844</v>
      </c>
      <c r="D1460" t="s">
        <v>296</v>
      </c>
      <c r="E1460">
        <v>2</v>
      </c>
      <c r="F1460" s="3">
        <v>40513.605555555601</v>
      </c>
      <c r="G1460" s="4">
        <v>5.91</v>
      </c>
      <c r="I1460" t="s">
        <v>55</v>
      </c>
    </row>
    <row r="1461" spans="1:9">
      <c r="A1461">
        <v>1460</v>
      </c>
      <c r="B1461">
        <v>536544</v>
      </c>
      <c r="C1461">
        <v>21851</v>
      </c>
      <c r="D1461" t="s">
        <v>942</v>
      </c>
      <c r="E1461">
        <v>1</v>
      </c>
      <c r="F1461" s="3">
        <v>40513.605555555601</v>
      </c>
      <c r="G1461" s="4">
        <v>4.21</v>
      </c>
      <c r="I1461" t="s">
        <v>55</v>
      </c>
    </row>
    <row r="1462" spans="1:9">
      <c r="A1462">
        <v>1461</v>
      </c>
      <c r="B1462">
        <v>536544</v>
      </c>
      <c r="C1462">
        <v>21870</v>
      </c>
      <c r="D1462" t="s">
        <v>853</v>
      </c>
      <c r="E1462">
        <v>1</v>
      </c>
      <c r="F1462" s="3">
        <v>40513.605555555601</v>
      </c>
      <c r="G1462" s="4">
        <v>3.36</v>
      </c>
      <c r="I1462" t="s">
        <v>55</v>
      </c>
    </row>
    <row r="1463" spans="1:9">
      <c r="A1463">
        <v>1462</v>
      </c>
      <c r="B1463">
        <v>536544</v>
      </c>
      <c r="C1463">
        <v>21871</v>
      </c>
      <c r="D1463" t="s">
        <v>108</v>
      </c>
      <c r="E1463">
        <v>5</v>
      </c>
      <c r="F1463" s="3">
        <v>40513.605555555601</v>
      </c>
      <c r="G1463" s="4">
        <v>3.36</v>
      </c>
      <c r="I1463" t="s">
        <v>55</v>
      </c>
    </row>
    <row r="1464" spans="1:9">
      <c r="A1464">
        <v>1463</v>
      </c>
      <c r="B1464">
        <v>536544</v>
      </c>
      <c r="C1464">
        <v>21874</v>
      </c>
      <c r="D1464" t="s">
        <v>851</v>
      </c>
      <c r="E1464">
        <v>1</v>
      </c>
      <c r="F1464" s="3">
        <v>40513.605555555601</v>
      </c>
      <c r="G1464" s="4">
        <v>3.36</v>
      </c>
      <c r="I1464" t="s">
        <v>55</v>
      </c>
    </row>
    <row r="1465" spans="1:9">
      <c r="A1465">
        <v>1464</v>
      </c>
      <c r="B1465">
        <v>536544</v>
      </c>
      <c r="C1465">
        <v>21879</v>
      </c>
      <c r="D1465" t="s">
        <v>943</v>
      </c>
      <c r="E1465">
        <v>1</v>
      </c>
      <c r="F1465" s="3">
        <v>40513.605555555601</v>
      </c>
      <c r="G1465" s="4">
        <v>1.66</v>
      </c>
      <c r="I1465" t="s">
        <v>55</v>
      </c>
    </row>
    <row r="1466" spans="1:9">
      <c r="A1466">
        <v>1465</v>
      </c>
      <c r="B1466">
        <v>536544</v>
      </c>
      <c r="C1466">
        <v>21884</v>
      </c>
      <c r="D1466" t="s">
        <v>944</v>
      </c>
      <c r="E1466">
        <v>1</v>
      </c>
      <c r="F1466" s="3">
        <v>40513.605555555601</v>
      </c>
      <c r="G1466" s="4">
        <v>1.66</v>
      </c>
      <c r="I1466" t="s">
        <v>55</v>
      </c>
    </row>
    <row r="1467" spans="1:9">
      <c r="A1467">
        <v>1466</v>
      </c>
      <c r="B1467">
        <v>536544</v>
      </c>
      <c r="C1467">
        <v>21888</v>
      </c>
      <c r="D1467" t="s">
        <v>945</v>
      </c>
      <c r="E1467">
        <v>1</v>
      </c>
      <c r="F1467" s="3">
        <v>40513.605555555601</v>
      </c>
      <c r="G1467" s="4">
        <v>7.62</v>
      </c>
      <c r="I1467" t="s">
        <v>55</v>
      </c>
    </row>
    <row r="1468" spans="1:9">
      <c r="A1468">
        <v>1467</v>
      </c>
      <c r="B1468">
        <v>536544</v>
      </c>
      <c r="C1468">
        <v>21889</v>
      </c>
      <c r="D1468" t="s">
        <v>273</v>
      </c>
      <c r="E1468">
        <v>2</v>
      </c>
      <c r="F1468" s="3">
        <v>40513.605555555601</v>
      </c>
      <c r="G1468" s="4">
        <v>2.5099999999999998</v>
      </c>
      <c r="I1468" t="s">
        <v>55</v>
      </c>
    </row>
    <row r="1469" spans="1:9">
      <c r="A1469">
        <v>1468</v>
      </c>
      <c r="B1469">
        <v>536544</v>
      </c>
      <c r="C1469">
        <v>21892</v>
      </c>
      <c r="D1469" t="s">
        <v>545</v>
      </c>
      <c r="E1469">
        <v>3</v>
      </c>
      <c r="F1469" s="3">
        <v>40513.605555555601</v>
      </c>
      <c r="G1469" s="4">
        <v>2.5099999999999998</v>
      </c>
      <c r="I1469" t="s">
        <v>55</v>
      </c>
    </row>
    <row r="1470" spans="1:9">
      <c r="A1470">
        <v>1469</v>
      </c>
      <c r="B1470">
        <v>536544</v>
      </c>
      <c r="C1470">
        <v>21894</v>
      </c>
      <c r="D1470" t="s">
        <v>671</v>
      </c>
      <c r="E1470">
        <v>1</v>
      </c>
      <c r="F1470" s="3">
        <v>40513.605555555601</v>
      </c>
      <c r="G1470" s="4">
        <v>2.5099999999999998</v>
      </c>
      <c r="I1470" t="s">
        <v>55</v>
      </c>
    </row>
    <row r="1471" spans="1:9">
      <c r="A1471">
        <v>1470</v>
      </c>
      <c r="B1471">
        <v>536544</v>
      </c>
      <c r="C1471">
        <v>21911</v>
      </c>
      <c r="D1471" t="s">
        <v>946</v>
      </c>
      <c r="E1471">
        <v>1</v>
      </c>
      <c r="F1471" s="3">
        <v>40513.605555555601</v>
      </c>
      <c r="G1471" s="4">
        <v>3.36</v>
      </c>
      <c r="I1471" t="s">
        <v>55</v>
      </c>
    </row>
    <row r="1472" spans="1:9">
      <c r="A1472">
        <v>1471</v>
      </c>
      <c r="B1472">
        <v>536544</v>
      </c>
      <c r="C1472">
        <v>21912</v>
      </c>
      <c r="D1472" t="s">
        <v>185</v>
      </c>
      <c r="E1472">
        <v>3</v>
      </c>
      <c r="F1472" s="3">
        <v>40513.605555555601</v>
      </c>
      <c r="G1472" s="4">
        <v>7.62</v>
      </c>
      <c r="I1472" t="s">
        <v>55</v>
      </c>
    </row>
    <row r="1473" spans="1:9">
      <c r="A1473">
        <v>1472</v>
      </c>
      <c r="B1473">
        <v>536544</v>
      </c>
      <c r="C1473">
        <v>21913</v>
      </c>
      <c r="D1473" t="s">
        <v>99</v>
      </c>
      <c r="E1473">
        <v>1</v>
      </c>
      <c r="F1473" s="3">
        <v>40513.605555555601</v>
      </c>
      <c r="G1473" s="4">
        <v>7.62</v>
      </c>
      <c r="I1473" t="s">
        <v>55</v>
      </c>
    </row>
    <row r="1474" spans="1:9">
      <c r="A1474">
        <v>1473</v>
      </c>
      <c r="B1474">
        <v>536544</v>
      </c>
      <c r="C1474">
        <v>21914</v>
      </c>
      <c r="D1474" t="s">
        <v>399</v>
      </c>
      <c r="E1474">
        <v>3</v>
      </c>
      <c r="F1474" s="3">
        <v>40513.605555555601</v>
      </c>
      <c r="G1474" s="4">
        <v>2.5099999999999998</v>
      </c>
      <c r="I1474" t="s">
        <v>55</v>
      </c>
    </row>
    <row r="1475" spans="1:9">
      <c r="A1475">
        <v>1474</v>
      </c>
      <c r="B1475">
        <v>536544</v>
      </c>
      <c r="C1475">
        <v>21915</v>
      </c>
      <c r="D1475" t="s">
        <v>398</v>
      </c>
      <c r="E1475">
        <v>2</v>
      </c>
      <c r="F1475" s="3">
        <v>40513.605555555601</v>
      </c>
      <c r="G1475" s="4">
        <v>2.5099999999999998</v>
      </c>
      <c r="I1475" t="s">
        <v>55</v>
      </c>
    </row>
    <row r="1476" spans="1:9">
      <c r="A1476">
        <v>1475</v>
      </c>
      <c r="B1476">
        <v>536544</v>
      </c>
      <c r="C1476">
        <v>21922</v>
      </c>
      <c r="D1476" t="s">
        <v>947</v>
      </c>
      <c r="E1476">
        <v>2</v>
      </c>
      <c r="F1476" s="3">
        <v>40513.605555555601</v>
      </c>
      <c r="G1476" s="4">
        <v>16.98</v>
      </c>
      <c r="I1476" t="s">
        <v>55</v>
      </c>
    </row>
    <row r="1477" spans="1:9">
      <c r="A1477">
        <v>1476</v>
      </c>
      <c r="B1477">
        <v>536544</v>
      </c>
      <c r="C1477">
        <v>21928</v>
      </c>
      <c r="D1477" t="s">
        <v>930</v>
      </c>
      <c r="E1477">
        <v>1</v>
      </c>
      <c r="F1477" s="3">
        <v>40513.605555555601</v>
      </c>
      <c r="G1477" s="4">
        <v>4.21</v>
      </c>
      <c r="I1477" t="s">
        <v>55</v>
      </c>
    </row>
    <row r="1478" spans="1:9">
      <c r="A1478">
        <v>1477</v>
      </c>
      <c r="B1478">
        <v>536544</v>
      </c>
      <c r="C1478">
        <v>21935</v>
      </c>
      <c r="D1478" t="s">
        <v>948</v>
      </c>
      <c r="E1478">
        <v>1</v>
      </c>
      <c r="F1478" s="3">
        <v>40513.605555555601</v>
      </c>
      <c r="G1478" s="4">
        <v>3.36</v>
      </c>
      <c r="I1478" t="s">
        <v>55</v>
      </c>
    </row>
    <row r="1479" spans="1:9">
      <c r="A1479">
        <v>1478</v>
      </c>
      <c r="B1479">
        <v>536544</v>
      </c>
      <c r="C1479">
        <v>21942</v>
      </c>
      <c r="D1479" t="s">
        <v>949</v>
      </c>
      <c r="E1479">
        <v>2</v>
      </c>
      <c r="F1479" s="3">
        <v>40513.605555555601</v>
      </c>
      <c r="G1479" s="4">
        <v>1.66</v>
      </c>
      <c r="I1479" t="s">
        <v>55</v>
      </c>
    </row>
    <row r="1480" spans="1:9">
      <c r="A1480">
        <v>1479</v>
      </c>
      <c r="B1480">
        <v>536544</v>
      </c>
      <c r="C1480">
        <v>21944</v>
      </c>
      <c r="D1480" t="s">
        <v>950</v>
      </c>
      <c r="E1480">
        <v>1</v>
      </c>
      <c r="F1480" s="3">
        <v>40513.605555555601</v>
      </c>
      <c r="G1480" s="4">
        <v>1.66</v>
      </c>
      <c r="I1480" t="s">
        <v>55</v>
      </c>
    </row>
    <row r="1481" spans="1:9">
      <c r="A1481">
        <v>1480</v>
      </c>
      <c r="B1481">
        <v>536544</v>
      </c>
      <c r="C1481">
        <v>21949</v>
      </c>
      <c r="D1481" t="s">
        <v>951</v>
      </c>
      <c r="E1481">
        <v>1</v>
      </c>
      <c r="F1481" s="3">
        <v>40513.605555555601</v>
      </c>
      <c r="G1481" s="4">
        <v>2.5099999999999998</v>
      </c>
      <c r="I1481" t="s">
        <v>55</v>
      </c>
    </row>
    <row r="1482" spans="1:9">
      <c r="A1482">
        <v>1481</v>
      </c>
      <c r="B1482">
        <v>536544</v>
      </c>
      <c r="C1482">
        <v>21975</v>
      </c>
      <c r="D1482" t="s">
        <v>133</v>
      </c>
      <c r="E1482">
        <v>1</v>
      </c>
      <c r="F1482" s="3">
        <v>40513.605555555601</v>
      </c>
      <c r="G1482" s="4">
        <v>1.28</v>
      </c>
      <c r="I1482" t="s">
        <v>55</v>
      </c>
    </row>
    <row r="1483" spans="1:9">
      <c r="A1483">
        <v>1482</v>
      </c>
      <c r="B1483">
        <v>536544</v>
      </c>
      <c r="C1483">
        <v>21977</v>
      </c>
      <c r="D1483" t="s">
        <v>134</v>
      </c>
      <c r="E1483">
        <v>1</v>
      </c>
      <c r="F1483" s="3">
        <v>40513.605555555601</v>
      </c>
      <c r="G1483" s="4">
        <v>1.28</v>
      </c>
      <c r="I1483" t="s">
        <v>55</v>
      </c>
    </row>
    <row r="1484" spans="1:9">
      <c r="A1484">
        <v>1483</v>
      </c>
      <c r="B1484">
        <v>536544</v>
      </c>
      <c r="C1484">
        <v>21982</v>
      </c>
      <c r="D1484" t="s">
        <v>843</v>
      </c>
      <c r="E1484">
        <v>1</v>
      </c>
      <c r="F1484" s="3">
        <v>40513.605555555601</v>
      </c>
      <c r="G1484" s="4">
        <v>0.85</v>
      </c>
      <c r="I1484" t="s">
        <v>55</v>
      </c>
    </row>
    <row r="1485" spans="1:9">
      <c r="A1485">
        <v>1484</v>
      </c>
      <c r="B1485">
        <v>536544</v>
      </c>
      <c r="C1485">
        <v>21990</v>
      </c>
      <c r="D1485" t="s">
        <v>952</v>
      </c>
      <c r="E1485">
        <v>2</v>
      </c>
      <c r="F1485" s="3">
        <v>40513.605555555601</v>
      </c>
      <c r="G1485" s="4">
        <v>2.5099999999999998</v>
      </c>
      <c r="I1485" t="s">
        <v>55</v>
      </c>
    </row>
    <row r="1486" spans="1:9">
      <c r="A1486">
        <v>1485</v>
      </c>
      <c r="B1486">
        <v>536544</v>
      </c>
      <c r="C1486">
        <v>21991</v>
      </c>
      <c r="D1486" t="s">
        <v>953</v>
      </c>
      <c r="E1486">
        <v>1</v>
      </c>
      <c r="F1486" s="3">
        <v>40513.605555555601</v>
      </c>
      <c r="G1486" s="4">
        <v>2.5099999999999998</v>
      </c>
      <c r="I1486" t="s">
        <v>55</v>
      </c>
    </row>
    <row r="1487" spans="1:9">
      <c r="A1487">
        <v>1486</v>
      </c>
      <c r="B1487">
        <v>536544</v>
      </c>
      <c r="C1487">
        <v>21992</v>
      </c>
      <c r="D1487" t="s">
        <v>618</v>
      </c>
      <c r="E1487">
        <v>6</v>
      </c>
      <c r="F1487" s="3">
        <v>40513.605555555601</v>
      </c>
      <c r="G1487" s="4">
        <v>2.5099999999999998</v>
      </c>
      <c r="I1487" t="s">
        <v>55</v>
      </c>
    </row>
    <row r="1488" spans="1:9">
      <c r="A1488">
        <v>1487</v>
      </c>
      <c r="B1488">
        <v>536544</v>
      </c>
      <c r="C1488">
        <v>21993</v>
      </c>
      <c r="D1488" t="s">
        <v>954</v>
      </c>
      <c r="E1488">
        <v>4</v>
      </c>
      <c r="F1488" s="3">
        <v>40513.605555555601</v>
      </c>
      <c r="G1488" s="4">
        <v>2.5099999999999998</v>
      </c>
      <c r="I1488" t="s">
        <v>55</v>
      </c>
    </row>
    <row r="1489" spans="1:9">
      <c r="A1489">
        <v>1488</v>
      </c>
      <c r="B1489">
        <v>536544</v>
      </c>
      <c r="C1489">
        <v>22037</v>
      </c>
      <c r="D1489" t="s">
        <v>955</v>
      </c>
      <c r="E1489">
        <v>1</v>
      </c>
      <c r="F1489" s="3">
        <v>40513.605555555601</v>
      </c>
      <c r="G1489" s="4">
        <v>0.85</v>
      </c>
      <c r="I1489" t="s">
        <v>55</v>
      </c>
    </row>
    <row r="1490" spans="1:9">
      <c r="A1490">
        <v>1489</v>
      </c>
      <c r="B1490">
        <v>536544</v>
      </c>
      <c r="C1490">
        <v>22043</v>
      </c>
      <c r="D1490" t="s">
        <v>956</v>
      </c>
      <c r="E1490">
        <v>1</v>
      </c>
      <c r="F1490" s="3">
        <v>40513.605555555601</v>
      </c>
      <c r="G1490" s="4">
        <v>0.43</v>
      </c>
      <c r="I1490" t="s">
        <v>55</v>
      </c>
    </row>
    <row r="1491" spans="1:9">
      <c r="A1491">
        <v>1490</v>
      </c>
      <c r="B1491">
        <v>536544</v>
      </c>
      <c r="C1491">
        <v>22064</v>
      </c>
      <c r="D1491" t="s">
        <v>300</v>
      </c>
      <c r="E1491">
        <v>1</v>
      </c>
      <c r="F1491" s="3">
        <v>40513.605555555601</v>
      </c>
      <c r="G1491" s="4">
        <v>3.36</v>
      </c>
      <c r="I1491" t="s">
        <v>55</v>
      </c>
    </row>
    <row r="1492" spans="1:9">
      <c r="A1492">
        <v>1491</v>
      </c>
      <c r="B1492">
        <v>536544</v>
      </c>
      <c r="C1492">
        <v>22065</v>
      </c>
      <c r="D1492" t="s">
        <v>957</v>
      </c>
      <c r="E1492">
        <v>1</v>
      </c>
      <c r="F1492" s="3">
        <v>40513.605555555601</v>
      </c>
      <c r="G1492" s="4">
        <v>3.36</v>
      </c>
      <c r="I1492" t="s">
        <v>55</v>
      </c>
    </row>
    <row r="1493" spans="1:9">
      <c r="A1493">
        <v>1492</v>
      </c>
      <c r="B1493">
        <v>536544</v>
      </c>
      <c r="C1493">
        <v>22067</v>
      </c>
      <c r="D1493" t="s">
        <v>958</v>
      </c>
      <c r="E1493">
        <v>1</v>
      </c>
      <c r="F1493" s="3">
        <v>40513.605555555601</v>
      </c>
      <c r="G1493" s="4">
        <v>3.36</v>
      </c>
      <c r="I1493" t="s">
        <v>55</v>
      </c>
    </row>
    <row r="1494" spans="1:9">
      <c r="A1494">
        <v>1493</v>
      </c>
      <c r="B1494">
        <v>536544</v>
      </c>
      <c r="C1494">
        <v>22068</v>
      </c>
      <c r="D1494" t="s">
        <v>345</v>
      </c>
      <c r="E1494">
        <v>1</v>
      </c>
      <c r="F1494" s="3">
        <v>40513.605555555601</v>
      </c>
      <c r="G1494" s="4">
        <v>3.36</v>
      </c>
      <c r="I1494" t="s">
        <v>55</v>
      </c>
    </row>
    <row r="1495" spans="1:9">
      <c r="A1495">
        <v>1494</v>
      </c>
      <c r="B1495">
        <v>536544</v>
      </c>
      <c r="C1495">
        <v>22069</v>
      </c>
      <c r="D1495" t="s">
        <v>959</v>
      </c>
      <c r="E1495">
        <v>1</v>
      </c>
      <c r="F1495" s="3">
        <v>40513.605555555601</v>
      </c>
      <c r="G1495" s="4">
        <v>3.36</v>
      </c>
      <c r="I1495" t="s">
        <v>55</v>
      </c>
    </row>
    <row r="1496" spans="1:9">
      <c r="A1496">
        <v>1495</v>
      </c>
      <c r="B1496">
        <v>536544</v>
      </c>
      <c r="C1496">
        <v>22071</v>
      </c>
      <c r="D1496" t="s">
        <v>960</v>
      </c>
      <c r="E1496">
        <v>1</v>
      </c>
      <c r="F1496" s="3">
        <v>40513.605555555601</v>
      </c>
      <c r="G1496" s="4">
        <v>7.62</v>
      </c>
      <c r="I1496" t="s">
        <v>55</v>
      </c>
    </row>
    <row r="1497" spans="1:9">
      <c r="A1497">
        <v>1496</v>
      </c>
      <c r="B1497">
        <v>536544</v>
      </c>
      <c r="C1497">
        <v>22075</v>
      </c>
      <c r="D1497" t="s">
        <v>454</v>
      </c>
      <c r="E1497">
        <v>1</v>
      </c>
      <c r="F1497" s="3">
        <v>40513.605555555601</v>
      </c>
      <c r="G1497" s="4">
        <v>3.36</v>
      </c>
      <c r="I1497" t="s">
        <v>55</v>
      </c>
    </row>
    <row r="1498" spans="1:9">
      <c r="A1498">
        <v>1497</v>
      </c>
      <c r="B1498">
        <v>536544</v>
      </c>
      <c r="C1498">
        <v>22076</v>
      </c>
      <c r="D1498" t="s">
        <v>961</v>
      </c>
      <c r="E1498">
        <v>1</v>
      </c>
      <c r="F1498" s="3">
        <v>40513.605555555601</v>
      </c>
      <c r="G1498" s="4">
        <v>3.36</v>
      </c>
      <c r="I1498" t="s">
        <v>55</v>
      </c>
    </row>
    <row r="1499" spans="1:9">
      <c r="A1499">
        <v>1498</v>
      </c>
      <c r="B1499">
        <v>536544</v>
      </c>
      <c r="C1499">
        <v>22077</v>
      </c>
      <c r="D1499" t="s">
        <v>478</v>
      </c>
      <c r="E1499">
        <v>3</v>
      </c>
      <c r="F1499" s="3">
        <v>40513.605555555601</v>
      </c>
      <c r="G1499" s="4">
        <v>3.36</v>
      </c>
      <c r="I1499" t="s">
        <v>55</v>
      </c>
    </row>
    <row r="1500" spans="1:9">
      <c r="A1500">
        <v>1499</v>
      </c>
      <c r="B1500">
        <v>536544</v>
      </c>
      <c r="C1500">
        <v>22080</v>
      </c>
      <c r="D1500" t="s">
        <v>962</v>
      </c>
      <c r="E1500">
        <v>1</v>
      </c>
      <c r="F1500" s="3">
        <v>40513.605555555601</v>
      </c>
      <c r="G1500" s="4">
        <v>3.36</v>
      </c>
      <c r="I1500" t="s">
        <v>55</v>
      </c>
    </row>
    <row r="1501" spans="1:9">
      <c r="A1501">
        <v>1500</v>
      </c>
      <c r="B1501">
        <v>536544</v>
      </c>
      <c r="C1501">
        <v>22081</v>
      </c>
      <c r="D1501" t="s">
        <v>963</v>
      </c>
      <c r="E1501">
        <v>1</v>
      </c>
      <c r="F1501" s="3">
        <v>40513.605555555601</v>
      </c>
      <c r="G1501" s="4">
        <v>3.36</v>
      </c>
      <c r="I1501" t="s">
        <v>55</v>
      </c>
    </row>
    <row r="1502" spans="1:9">
      <c r="A1502">
        <v>1501</v>
      </c>
      <c r="B1502">
        <v>536544</v>
      </c>
      <c r="C1502">
        <v>22082</v>
      </c>
      <c r="D1502" t="s">
        <v>641</v>
      </c>
      <c r="E1502">
        <v>1</v>
      </c>
      <c r="F1502" s="3">
        <v>40513.605555555601</v>
      </c>
      <c r="G1502" s="4">
        <v>3.36</v>
      </c>
      <c r="I1502" t="s">
        <v>55</v>
      </c>
    </row>
    <row r="1503" spans="1:9">
      <c r="A1503">
        <v>1502</v>
      </c>
      <c r="B1503">
        <v>536544</v>
      </c>
      <c r="C1503">
        <v>22083</v>
      </c>
      <c r="D1503" t="s">
        <v>163</v>
      </c>
      <c r="E1503">
        <v>4</v>
      </c>
      <c r="F1503" s="3">
        <v>40513.605555555601</v>
      </c>
      <c r="G1503" s="4">
        <v>5.91</v>
      </c>
      <c r="I1503" t="s">
        <v>55</v>
      </c>
    </row>
    <row r="1504" spans="1:9">
      <c r="A1504">
        <v>1503</v>
      </c>
      <c r="B1504">
        <v>536544</v>
      </c>
      <c r="C1504">
        <v>22086</v>
      </c>
      <c r="D1504" t="s">
        <v>105</v>
      </c>
      <c r="E1504">
        <v>33</v>
      </c>
      <c r="F1504" s="3">
        <v>40513.605555555601</v>
      </c>
      <c r="G1504" s="4">
        <v>5.91</v>
      </c>
      <c r="I1504" t="s">
        <v>55</v>
      </c>
    </row>
    <row r="1505" spans="1:9">
      <c r="A1505">
        <v>1504</v>
      </c>
      <c r="B1505">
        <v>536544</v>
      </c>
      <c r="C1505">
        <v>22087</v>
      </c>
      <c r="D1505" t="s">
        <v>662</v>
      </c>
      <c r="E1505">
        <v>2</v>
      </c>
      <c r="F1505" s="3">
        <v>40513.605555555601</v>
      </c>
      <c r="G1505" s="4">
        <v>5.91</v>
      </c>
      <c r="I1505" t="s">
        <v>55</v>
      </c>
    </row>
    <row r="1506" spans="1:9">
      <c r="A1506">
        <v>1505</v>
      </c>
      <c r="B1506">
        <v>536544</v>
      </c>
      <c r="C1506">
        <v>22090</v>
      </c>
      <c r="D1506" t="s">
        <v>964</v>
      </c>
      <c r="E1506">
        <v>1</v>
      </c>
      <c r="F1506" s="3">
        <v>40513.605555555601</v>
      </c>
      <c r="G1506" s="4">
        <v>5.91</v>
      </c>
      <c r="I1506" t="s">
        <v>55</v>
      </c>
    </row>
    <row r="1507" spans="1:9">
      <c r="A1507">
        <v>1506</v>
      </c>
      <c r="B1507">
        <v>536544</v>
      </c>
      <c r="C1507">
        <v>22095</v>
      </c>
      <c r="D1507" t="s">
        <v>848</v>
      </c>
      <c r="E1507">
        <v>2</v>
      </c>
      <c r="F1507" s="3">
        <v>40513.605555555601</v>
      </c>
      <c r="G1507" s="4">
        <v>2.5099999999999998</v>
      </c>
      <c r="I1507" t="s">
        <v>55</v>
      </c>
    </row>
    <row r="1508" spans="1:9">
      <c r="A1508">
        <v>1507</v>
      </c>
      <c r="B1508">
        <v>536544</v>
      </c>
      <c r="C1508">
        <v>22100</v>
      </c>
      <c r="D1508" t="s">
        <v>308</v>
      </c>
      <c r="E1508">
        <v>1</v>
      </c>
      <c r="F1508" s="3">
        <v>40513.605555555601</v>
      </c>
      <c r="G1508" s="4">
        <v>2.5099999999999998</v>
      </c>
      <c r="I1508" t="s">
        <v>55</v>
      </c>
    </row>
    <row r="1509" spans="1:9">
      <c r="A1509">
        <v>1508</v>
      </c>
      <c r="B1509">
        <v>536544</v>
      </c>
      <c r="C1509">
        <v>22107</v>
      </c>
      <c r="D1509" t="s">
        <v>690</v>
      </c>
      <c r="E1509">
        <v>1</v>
      </c>
      <c r="F1509" s="3">
        <v>40513.605555555601</v>
      </c>
      <c r="G1509" s="4">
        <v>7.62</v>
      </c>
      <c r="I1509" t="s">
        <v>55</v>
      </c>
    </row>
    <row r="1510" spans="1:9">
      <c r="A1510">
        <v>1509</v>
      </c>
      <c r="B1510">
        <v>536544</v>
      </c>
      <c r="C1510">
        <v>22110</v>
      </c>
      <c r="D1510" t="s">
        <v>306</v>
      </c>
      <c r="E1510">
        <v>2</v>
      </c>
      <c r="F1510" s="3">
        <v>40513.605555555601</v>
      </c>
      <c r="G1510" s="4">
        <v>7.62</v>
      </c>
      <c r="I1510" t="s">
        <v>55</v>
      </c>
    </row>
    <row r="1511" spans="1:9">
      <c r="A1511">
        <v>1510</v>
      </c>
      <c r="B1511">
        <v>536544</v>
      </c>
      <c r="C1511">
        <v>22111</v>
      </c>
      <c r="D1511" t="s">
        <v>305</v>
      </c>
      <c r="E1511">
        <v>2</v>
      </c>
      <c r="F1511" s="3">
        <v>40513.605555555601</v>
      </c>
      <c r="G1511" s="4">
        <v>11.02</v>
      </c>
      <c r="I1511" t="s">
        <v>55</v>
      </c>
    </row>
    <row r="1512" spans="1:9">
      <c r="A1512">
        <v>1511</v>
      </c>
      <c r="B1512">
        <v>536545</v>
      </c>
      <c r="C1512">
        <v>21134</v>
      </c>
      <c r="E1512">
        <v>1</v>
      </c>
      <c r="F1512" s="3">
        <v>40513.605555555601</v>
      </c>
      <c r="G1512" s="4">
        <v>0</v>
      </c>
      <c r="I1512" t="s">
        <v>55</v>
      </c>
    </row>
    <row r="1513" spans="1:9">
      <c r="A1513">
        <v>1512</v>
      </c>
      <c r="B1513">
        <v>536544</v>
      </c>
      <c r="C1513">
        <v>22112</v>
      </c>
      <c r="D1513" t="s">
        <v>303</v>
      </c>
      <c r="E1513">
        <v>2</v>
      </c>
      <c r="F1513" s="3">
        <v>40513.605555555601</v>
      </c>
      <c r="G1513" s="4">
        <v>11.02</v>
      </c>
      <c r="I1513" t="s">
        <v>55</v>
      </c>
    </row>
    <row r="1514" spans="1:9">
      <c r="A1514">
        <v>1513</v>
      </c>
      <c r="B1514">
        <v>536544</v>
      </c>
      <c r="C1514">
        <v>22114</v>
      </c>
      <c r="D1514" t="s">
        <v>117</v>
      </c>
      <c r="E1514">
        <v>3</v>
      </c>
      <c r="F1514" s="3">
        <v>40513.605555555601</v>
      </c>
      <c r="G1514" s="4">
        <v>8.4700000000000006</v>
      </c>
      <c r="I1514" t="s">
        <v>55</v>
      </c>
    </row>
    <row r="1515" spans="1:9">
      <c r="A1515">
        <v>1514</v>
      </c>
      <c r="B1515">
        <v>536544</v>
      </c>
      <c r="C1515">
        <v>22115</v>
      </c>
      <c r="D1515" t="s">
        <v>553</v>
      </c>
      <c r="E1515">
        <v>2</v>
      </c>
      <c r="F1515" s="3">
        <v>40513.605555555601</v>
      </c>
      <c r="G1515" s="4">
        <v>5.91</v>
      </c>
      <c r="I1515" t="s">
        <v>55</v>
      </c>
    </row>
    <row r="1516" spans="1:9">
      <c r="A1516">
        <v>1515</v>
      </c>
      <c r="B1516">
        <v>536544</v>
      </c>
      <c r="C1516">
        <v>22130</v>
      </c>
      <c r="D1516" t="s">
        <v>510</v>
      </c>
      <c r="E1516">
        <v>2</v>
      </c>
      <c r="F1516" s="3">
        <v>40513.605555555601</v>
      </c>
      <c r="G1516" s="4">
        <v>8.4700000000000006</v>
      </c>
      <c r="I1516" t="s">
        <v>55</v>
      </c>
    </row>
    <row r="1517" spans="1:9">
      <c r="A1517">
        <v>1516</v>
      </c>
      <c r="B1517">
        <v>536544</v>
      </c>
      <c r="C1517">
        <v>22134</v>
      </c>
      <c r="D1517" t="s">
        <v>965</v>
      </c>
      <c r="E1517">
        <v>1</v>
      </c>
      <c r="F1517" s="3">
        <v>40513.605555555601</v>
      </c>
      <c r="G1517" s="4">
        <v>0.85</v>
      </c>
      <c r="I1517" t="s">
        <v>55</v>
      </c>
    </row>
    <row r="1518" spans="1:9">
      <c r="A1518">
        <v>1517</v>
      </c>
      <c r="B1518">
        <v>536544</v>
      </c>
      <c r="C1518">
        <v>22135</v>
      </c>
      <c r="D1518" t="s">
        <v>966</v>
      </c>
      <c r="E1518">
        <v>5</v>
      </c>
      <c r="F1518" s="3">
        <v>40513.605555555601</v>
      </c>
      <c r="G1518" s="4">
        <v>0.85</v>
      </c>
      <c r="I1518" t="s">
        <v>55</v>
      </c>
    </row>
    <row r="1519" spans="1:9">
      <c r="A1519">
        <v>1518</v>
      </c>
      <c r="B1519">
        <v>536544</v>
      </c>
      <c r="C1519">
        <v>22141</v>
      </c>
      <c r="D1519" t="s">
        <v>481</v>
      </c>
      <c r="E1519">
        <v>4</v>
      </c>
      <c r="F1519" s="3">
        <v>40513.605555555601</v>
      </c>
      <c r="G1519" s="4">
        <v>4.21</v>
      </c>
      <c r="I1519" t="s">
        <v>55</v>
      </c>
    </row>
    <row r="1520" spans="1:9">
      <c r="A1520">
        <v>1519</v>
      </c>
      <c r="B1520">
        <v>536544</v>
      </c>
      <c r="C1520">
        <v>22144</v>
      </c>
      <c r="D1520" t="s">
        <v>482</v>
      </c>
      <c r="E1520">
        <v>4</v>
      </c>
      <c r="F1520" s="3">
        <v>40513.605555555601</v>
      </c>
      <c r="G1520" s="4">
        <v>4.21</v>
      </c>
      <c r="I1520" t="s">
        <v>55</v>
      </c>
    </row>
    <row r="1521" spans="1:9">
      <c r="A1521">
        <v>1520</v>
      </c>
      <c r="B1521">
        <v>536544</v>
      </c>
      <c r="C1521">
        <v>22149</v>
      </c>
      <c r="D1521" t="s">
        <v>513</v>
      </c>
      <c r="E1521">
        <v>1</v>
      </c>
      <c r="F1521" s="3">
        <v>40513.605555555601</v>
      </c>
      <c r="G1521" s="4">
        <v>4.21</v>
      </c>
      <c r="I1521" t="s">
        <v>55</v>
      </c>
    </row>
    <row r="1522" spans="1:9">
      <c r="A1522">
        <v>1521</v>
      </c>
      <c r="B1522">
        <v>536544</v>
      </c>
      <c r="C1522">
        <v>22153</v>
      </c>
      <c r="D1522" t="s">
        <v>462</v>
      </c>
      <c r="E1522">
        <v>1</v>
      </c>
      <c r="F1522" s="3">
        <v>40513.605555555601</v>
      </c>
      <c r="G1522" s="4">
        <v>0.85</v>
      </c>
      <c r="I1522" t="s">
        <v>55</v>
      </c>
    </row>
    <row r="1523" spans="1:9">
      <c r="A1523">
        <v>1522</v>
      </c>
      <c r="B1523">
        <v>536544</v>
      </c>
      <c r="C1523">
        <v>22154</v>
      </c>
      <c r="D1523" t="s">
        <v>967</v>
      </c>
      <c r="E1523">
        <v>1</v>
      </c>
      <c r="F1523" s="3">
        <v>40513.605555555601</v>
      </c>
      <c r="G1523" s="4">
        <v>0.85</v>
      </c>
      <c r="I1523" t="s">
        <v>55</v>
      </c>
    </row>
    <row r="1524" spans="1:9">
      <c r="A1524">
        <v>1523</v>
      </c>
      <c r="B1524">
        <v>536544</v>
      </c>
      <c r="C1524">
        <v>22155</v>
      </c>
      <c r="D1524" t="s">
        <v>968</v>
      </c>
      <c r="E1524">
        <v>3</v>
      </c>
      <c r="F1524" s="3">
        <v>40513.605555555601</v>
      </c>
      <c r="G1524" s="4">
        <v>0.85</v>
      </c>
      <c r="I1524" t="s">
        <v>55</v>
      </c>
    </row>
    <row r="1525" spans="1:9">
      <c r="A1525">
        <v>1524</v>
      </c>
      <c r="B1525">
        <v>536544</v>
      </c>
      <c r="C1525">
        <v>22156</v>
      </c>
      <c r="D1525" t="s">
        <v>969</v>
      </c>
      <c r="E1525">
        <v>3</v>
      </c>
      <c r="F1525" s="3">
        <v>40513.605555555601</v>
      </c>
      <c r="G1525" s="4">
        <v>1.66</v>
      </c>
      <c r="I1525" t="s">
        <v>55</v>
      </c>
    </row>
    <row r="1526" spans="1:9">
      <c r="A1526">
        <v>1525</v>
      </c>
      <c r="B1526">
        <v>536544</v>
      </c>
      <c r="C1526">
        <v>22161</v>
      </c>
      <c r="D1526" t="s">
        <v>970</v>
      </c>
      <c r="E1526">
        <v>10</v>
      </c>
      <c r="F1526" s="3">
        <v>40513.605555555601</v>
      </c>
      <c r="G1526" s="4">
        <v>0.81</v>
      </c>
      <c r="I1526" t="s">
        <v>55</v>
      </c>
    </row>
    <row r="1527" spans="1:9">
      <c r="A1527">
        <v>1526</v>
      </c>
      <c r="B1527">
        <v>536544</v>
      </c>
      <c r="C1527">
        <v>22162</v>
      </c>
      <c r="D1527" t="s">
        <v>971</v>
      </c>
      <c r="E1527">
        <v>2</v>
      </c>
      <c r="F1527" s="3">
        <v>40513.605555555601</v>
      </c>
      <c r="G1527" s="4">
        <v>3.36</v>
      </c>
      <c r="I1527" t="s">
        <v>55</v>
      </c>
    </row>
    <row r="1528" spans="1:9">
      <c r="A1528">
        <v>1527</v>
      </c>
      <c r="B1528">
        <v>536544</v>
      </c>
      <c r="C1528">
        <v>22169</v>
      </c>
      <c r="D1528" t="s">
        <v>972</v>
      </c>
      <c r="E1528">
        <v>1</v>
      </c>
      <c r="F1528" s="3">
        <v>40513.605555555601</v>
      </c>
      <c r="G1528" s="4">
        <v>16.98</v>
      </c>
      <c r="I1528" t="s">
        <v>55</v>
      </c>
    </row>
    <row r="1529" spans="1:9">
      <c r="A1529">
        <v>1528</v>
      </c>
      <c r="B1529">
        <v>536544</v>
      </c>
      <c r="C1529">
        <v>22174</v>
      </c>
      <c r="D1529" t="s">
        <v>261</v>
      </c>
      <c r="E1529">
        <v>2</v>
      </c>
      <c r="F1529" s="3">
        <v>40513.605555555601</v>
      </c>
      <c r="G1529" s="4">
        <v>3.36</v>
      </c>
      <c r="I1529" t="s">
        <v>55</v>
      </c>
    </row>
    <row r="1530" spans="1:9">
      <c r="A1530">
        <v>1529</v>
      </c>
      <c r="B1530">
        <v>536544</v>
      </c>
      <c r="C1530">
        <v>22178</v>
      </c>
      <c r="D1530" t="s">
        <v>404</v>
      </c>
      <c r="E1530">
        <v>13</v>
      </c>
      <c r="F1530" s="3">
        <v>40513.605555555601</v>
      </c>
      <c r="G1530" s="4">
        <v>2.5099999999999998</v>
      </c>
      <c r="I1530" t="s">
        <v>55</v>
      </c>
    </row>
    <row r="1531" spans="1:9">
      <c r="A1531">
        <v>1530</v>
      </c>
      <c r="B1531">
        <v>536544</v>
      </c>
      <c r="C1531">
        <v>22182</v>
      </c>
      <c r="D1531" t="s">
        <v>973</v>
      </c>
      <c r="E1531">
        <v>1</v>
      </c>
      <c r="F1531" s="3">
        <v>40513.605555555601</v>
      </c>
      <c r="G1531" s="4">
        <v>4.21</v>
      </c>
      <c r="I1531" t="s">
        <v>55</v>
      </c>
    </row>
    <row r="1532" spans="1:9">
      <c r="A1532">
        <v>1531</v>
      </c>
      <c r="B1532">
        <v>536544</v>
      </c>
      <c r="C1532">
        <v>22185</v>
      </c>
      <c r="D1532" t="s">
        <v>818</v>
      </c>
      <c r="E1532">
        <v>1</v>
      </c>
      <c r="F1532" s="3">
        <v>40513.605555555601</v>
      </c>
      <c r="G1532" s="4">
        <v>3.36</v>
      </c>
      <c r="I1532" t="s">
        <v>55</v>
      </c>
    </row>
    <row r="1533" spans="1:9">
      <c r="A1533">
        <v>1532</v>
      </c>
      <c r="B1533">
        <v>536544</v>
      </c>
      <c r="C1533">
        <v>22189</v>
      </c>
      <c r="D1533" t="s">
        <v>206</v>
      </c>
      <c r="E1533">
        <v>1</v>
      </c>
      <c r="F1533" s="3">
        <v>40513.605555555601</v>
      </c>
      <c r="G1533" s="4">
        <v>8.4700000000000006</v>
      </c>
      <c r="I1533" t="s">
        <v>55</v>
      </c>
    </row>
    <row r="1534" spans="1:9">
      <c r="A1534">
        <v>1533</v>
      </c>
      <c r="B1534">
        <v>536544</v>
      </c>
      <c r="C1534">
        <v>22190</v>
      </c>
      <c r="D1534" t="s">
        <v>974</v>
      </c>
      <c r="E1534">
        <v>3</v>
      </c>
      <c r="F1534" s="3">
        <v>40513.605555555601</v>
      </c>
      <c r="G1534" s="4">
        <v>2.5099999999999998</v>
      </c>
      <c r="I1534" t="s">
        <v>55</v>
      </c>
    </row>
    <row r="1535" spans="1:9">
      <c r="A1535">
        <v>1534</v>
      </c>
      <c r="B1535">
        <v>536544</v>
      </c>
      <c r="C1535">
        <v>22195</v>
      </c>
      <c r="D1535" t="s">
        <v>243</v>
      </c>
      <c r="E1535">
        <v>1</v>
      </c>
      <c r="F1535" s="3">
        <v>40513.605555555601</v>
      </c>
      <c r="G1535" s="4">
        <v>3.36</v>
      </c>
      <c r="I1535" t="s">
        <v>55</v>
      </c>
    </row>
    <row r="1536" spans="1:9">
      <c r="A1536">
        <v>1535</v>
      </c>
      <c r="B1536">
        <v>536544</v>
      </c>
      <c r="C1536">
        <v>22196</v>
      </c>
      <c r="D1536" t="s">
        <v>244</v>
      </c>
      <c r="E1536">
        <v>2</v>
      </c>
      <c r="F1536" s="3">
        <v>40513.605555555601</v>
      </c>
      <c r="G1536" s="4">
        <v>1.66</v>
      </c>
      <c r="I1536" t="s">
        <v>55</v>
      </c>
    </row>
    <row r="1537" spans="1:9">
      <c r="A1537">
        <v>1536</v>
      </c>
      <c r="B1537">
        <v>536544</v>
      </c>
      <c r="C1537">
        <v>22197</v>
      </c>
      <c r="D1537" t="s">
        <v>252</v>
      </c>
      <c r="E1537">
        <v>2</v>
      </c>
      <c r="F1537" s="3">
        <v>40513.605555555601</v>
      </c>
      <c r="G1537" s="4">
        <v>1.66</v>
      </c>
      <c r="I1537" t="s">
        <v>55</v>
      </c>
    </row>
    <row r="1538" spans="1:9">
      <c r="A1538">
        <v>1537</v>
      </c>
      <c r="B1538">
        <v>536544</v>
      </c>
      <c r="C1538">
        <v>22198</v>
      </c>
      <c r="D1538" t="s">
        <v>253</v>
      </c>
      <c r="E1538">
        <v>4</v>
      </c>
      <c r="F1538" s="3">
        <v>40513.605555555601</v>
      </c>
      <c r="G1538" s="4">
        <v>3.36</v>
      </c>
      <c r="I1538" t="s">
        <v>55</v>
      </c>
    </row>
    <row r="1539" spans="1:9">
      <c r="A1539">
        <v>1538</v>
      </c>
      <c r="B1539">
        <v>536544</v>
      </c>
      <c r="C1539">
        <v>22203</v>
      </c>
      <c r="D1539" t="s">
        <v>975</v>
      </c>
      <c r="E1539">
        <v>1</v>
      </c>
      <c r="F1539" s="3">
        <v>40513.605555555601</v>
      </c>
      <c r="G1539" s="4">
        <v>7.62</v>
      </c>
      <c r="I1539" t="s">
        <v>55</v>
      </c>
    </row>
    <row r="1540" spans="1:9">
      <c r="A1540">
        <v>1539</v>
      </c>
      <c r="B1540">
        <v>536544</v>
      </c>
      <c r="C1540">
        <v>22207</v>
      </c>
      <c r="D1540" t="s">
        <v>976</v>
      </c>
      <c r="E1540">
        <v>1</v>
      </c>
      <c r="F1540" s="3">
        <v>40513.605555555601</v>
      </c>
      <c r="G1540" s="4">
        <v>8.4700000000000006</v>
      </c>
      <c r="I1540" t="s">
        <v>55</v>
      </c>
    </row>
    <row r="1541" spans="1:9">
      <c r="A1541">
        <v>1540</v>
      </c>
      <c r="B1541">
        <v>536544</v>
      </c>
      <c r="C1541">
        <v>22219</v>
      </c>
      <c r="D1541" t="s">
        <v>412</v>
      </c>
      <c r="E1541">
        <v>3</v>
      </c>
      <c r="F1541" s="3">
        <v>40513.605555555601</v>
      </c>
      <c r="G1541" s="4">
        <v>1.66</v>
      </c>
      <c r="I1541" t="s">
        <v>55</v>
      </c>
    </row>
    <row r="1542" spans="1:9">
      <c r="A1542">
        <v>1541</v>
      </c>
      <c r="B1542">
        <v>536544</v>
      </c>
      <c r="C1542">
        <v>22224</v>
      </c>
      <c r="D1542" t="s">
        <v>204</v>
      </c>
      <c r="E1542">
        <v>1</v>
      </c>
      <c r="F1542" s="3">
        <v>40513.605555555601</v>
      </c>
      <c r="G1542" s="4">
        <v>5.91</v>
      </c>
      <c r="I1542" t="s">
        <v>55</v>
      </c>
    </row>
    <row r="1543" spans="1:9">
      <c r="A1543">
        <v>1542</v>
      </c>
      <c r="B1543">
        <v>536544</v>
      </c>
      <c r="C1543">
        <v>22265</v>
      </c>
      <c r="D1543" t="s">
        <v>977</v>
      </c>
      <c r="E1543">
        <v>2</v>
      </c>
      <c r="F1543" s="3">
        <v>40513.605555555601</v>
      </c>
      <c r="G1543" s="4">
        <v>1.28</v>
      </c>
      <c r="I1543" t="s">
        <v>55</v>
      </c>
    </row>
    <row r="1544" spans="1:9">
      <c r="A1544">
        <v>1543</v>
      </c>
      <c r="B1544">
        <v>536544</v>
      </c>
      <c r="C1544">
        <v>22276</v>
      </c>
      <c r="D1544" t="s">
        <v>978</v>
      </c>
      <c r="E1544">
        <v>1</v>
      </c>
      <c r="F1544" s="3">
        <v>40513.605555555601</v>
      </c>
      <c r="G1544" s="4">
        <v>5.91</v>
      </c>
      <c r="I1544" t="s">
        <v>55</v>
      </c>
    </row>
    <row r="1545" spans="1:9">
      <c r="A1545">
        <v>1544</v>
      </c>
      <c r="B1545">
        <v>536544</v>
      </c>
      <c r="C1545">
        <v>22294</v>
      </c>
      <c r="D1545" t="s">
        <v>570</v>
      </c>
      <c r="E1545">
        <v>4</v>
      </c>
      <c r="F1545" s="3">
        <v>40513.605555555601</v>
      </c>
      <c r="G1545" s="4">
        <v>2.5099999999999998</v>
      </c>
      <c r="I1545" t="s">
        <v>55</v>
      </c>
    </row>
    <row r="1546" spans="1:9">
      <c r="A1546">
        <v>1545</v>
      </c>
      <c r="B1546">
        <v>536544</v>
      </c>
      <c r="C1546">
        <v>22296</v>
      </c>
      <c r="D1546" t="s">
        <v>393</v>
      </c>
      <c r="E1546">
        <v>1</v>
      </c>
      <c r="F1546" s="3">
        <v>40513.605555555601</v>
      </c>
      <c r="G1546" s="4">
        <v>3.36</v>
      </c>
      <c r="I1546" t="s">
        <v>55</v>
      </c>
    </row>
    <row r="1547" spans="1:9">
      <c r="A1547">
        <v>1546</v>
      </c>
      <c r="B1547">
        <v>536544</v>
      </c>
      <c r="C1547">
        <v>22297</v>
      </c>
      <c r="D1547" t="s">
        <v>369</v>
      </c>
      <c r="E1547">
        <v>1</v>
      </c>
      <c r="F1547" s="3">
        <v>40513.605555555601</v>
      </c>
      <c r="G1547" s="4">
        <v>2.5099999999999998</v>
      </c>
      <c r="I1547" t="s">
        <v>55</v>
      </c>
    </row>
    <row r="1548" spans="1:9">
      <c r="A1548">
        <v>1547</v>
      </c>
      <c r="B1548">
        <v>536544</v>
      </c>
      <c r="C1548">
        <v>22299</v>
      </c>
      <c r="D1548" t="s">
        <v>979</v>
      </c>
      <c r="E1548">
        <v>1</v>
      </c>
      <c r="F1548" s="3">
        <v>40513.605555555601</v>
      </c>
      <c r="G1548" s="4">
        <v>2.5099999999999998</v>
      </c>
      <c r="I1548" t="s">
        <v>55</v>
      </c>
    </row>
    <row r="1549" spans="1:9">
      <c r="A1549">
        <v>1548</v>
      </c>
      <c r="B1549">
        <v>536544</v>
      </c>
      <c r="C1549">
        <v>22300</v>
      </c>
      <c r="D1549" t="s">
        <v>980</v>
      </c>
      <c r="E1549">
        <v>1</v>
      </c>
      <c r="F1549" s="3">
        <v>40513.605555555601</v>
      </c>
      <c r="G1549" s="4">
        <v>5.0599999999999996</v>
      </c>
      <c r="I1549" t="s">
        <v>55</v>
      </c>
    </row>
    <row r="1550" spans="1:9">
      <c r="A1550">
        <v>1549</v>
      </c>
      <c r="B1550">
        <v>536544</v>
      </c>
      <c r="C1550">
        <v>22301</v>
      </c>
      <c r="D1550" t="s">
        <v>981</v>
      </c>
      <c r="E1550">
        <v>2</v>
      </c>
      <c r="F1550" s="3">
        <v>40513.605555555601</v>
      </c>
      <c r="G1550" s="4">
        <v>5.0599999999999996</v>
      </c>
      <c r="I1550" t="s">
        <v>55</v>
      </c>
    </row>
    <row r="1551" spans="1:9">
      <c r="A1551">
        <v>1550</v>
      </c>
      <c r="B1551">
        <v>536544</v>
      </c>
      <c r="C1551">
        <v>22309</v>
      </c>
      <c r="D1551" t="s">
        <v>982</v>
      </c>
      <c r="E1551">
        <v>1</v>
      </c>
      <c r="F1551" s="3">
        <v>40513.605555555601</v>
      </c>
      <c r="G1551" s="4">
        <v>5.0599999999999996</v>
      </c>
      <c r="I1551" t="s">
        <v>55</v>
      </c>
    </row>
    <row r="1552" spans="1:9">
      <c r="A1552">
        <v>1551</v>
      </c>
      <c r="B1552">
        <v>536544</v>
      </c>
      <c r="C1552">
        <v>22310</v>
      </c>
      <c r="D1552" t="s">
        <v>75</v>
      </c>
      <c r="E1552">
        <v>9</v>
      </c>
      <c r="F1552" s="3">
        <v>40513.605555555601</v>
      </c>
      <c r="G1552" s="4">
        <v>3.36</v>
      </c>
      <c r="I1552" t="s">
        <v>55</v>
      </c>
    </row>
    <row r="1553" spans="1:9">
      <c r="A1553">
        <v>1552</v>
      </c>
      <c r="B1553">
        <v>536544</v>
      </c>
      <c r="C1553">
        <v>22314</v>
      </c>
      <c r="D1553" t="s">
        <v>983</v>
      </c>
      <c r="E1553">
        <v>1</v>
      </c>
      <c r="F1553" s="3">
        <v>40513.605555555601</v>
      </c>
      <c r="G1553" s="4">
        <v>5.91</v>
      </c>
      <c r="I1553" t="s">
        <v>55</v>
      </c>
    </row>
    <row r="1554" spans="1:9">
      <c r="A1554">
        <v>1553</v>
      </c>
      <c r="B1554">
        <v>536544</v>
      </c>
      <c r="C1554">
        <v>22318</v>
      </c>
      <c r="D1554" t="s">
        <v>224</v>
      </c>
      <c r="E1554">
        <v>1</v>
      </c>
      <c r="F1554" s="3">
        <v>40513.605555555601</v>
      </c>
      <c r="G1554" s="4">
        <v>5.91</v>
      </c>
      <c r="I1554" t="s">
        <v>55</v>
      </c>
    </row>
    <row r="1555" spans="1:9">
      <c r="A1555">
        <v>1554</v>
      </c>
      <c r="B1555">
        <v>536544</v>
      </c>
      <c r="C1555">
        <v>22335</v>
      </c>
      <c r="D1555" t="s">
        <v>984</v>
      </c>
      <c r="E1555">
        <v>4</v>
      </c>
      <c r="F1555" s="3">
        <v>40513.605555555601</v>
      </c>
      <c r="G1555" s="4">
        <v>1.28</v>
      </c>
      <c r="I1555" t="s">
        <v>55</v>
      </c>
    </row>
    <row r="1556" spans="1:9">
      <c r="A1556">
        <v>1555</v>
      </c>
      <c r="B1556">
        <v>536544</v>
      </c>
      <c r="C1556">
        <v>22336</v>
      </c>
      <c r="D1556" t="s">
        <v>985</v>
      </c>
      <c r="E1556">
        <v>4</v>
      </c>
      <c r="F1556" s="3">
        <v>40513.605555555601</v>
      </c>
      <c r="G1556" s="4">
        <v>1.28</v>
      </c>
      <c r="I1556" t="s">
        <v>55</v>
      </c>
    </row>
    <row r="1557" spans="1:9">
      <c r="A1557">
        <v>1556</v>
      </c>
      <c r="B1557">
        <v>536544</v>
      </c>
      <c r="C1557">
        <v>22345</v>
      </c>
      <c r="D1557" t="s">
        <v>986</v>
      </c>
      <c r="E1557">
        <v>1</v>
      </c>
      <c r="F1557" s="3">
        <v>40513.605555555601</v>
      </c>
      <c r="G1557" s="4">
        <v>1.66</v>
      </c>
      <c r="I1557" t="s">
        <v>55</v>
      </c>
    </row>
    <row r="1558" spans="1:9">
      <c r="A1558">
        <v>1557</v>
      </c>
      <c r="B1558">
        <v>536544</v>
      </c>
      <c r="C1558">
        <v>22348</v>
      </c>
      <c r="D1558" t="s">
        <v>987</v>
      </c>
      <c r="E1558">
        <v>3</v>
      </c>
      <c r="F1558" s="3">
        <v>40513.605555555601</v>
      </c>
      <c r="G1558" s="4">
        <v>1.66</v>
      </c>
      <c r="I1558" t="s">
        <v>55</v>
      </c>
    </row>
    <row r="1559" spans="1:9">
      <c r="A1559">
        <v>1558</v>
      </c>
      <c r="B1559">
        <v>536544</v>
      </c>
      <c r="C1559">
        <v>22355</v>
      </c>
      <c r="D1559" t="s">
        <v>915</v>
      </c>
      <c r="E1559">
        <v>3</v>
      </c>
      <c r="F1559" s="3">
        <v>40513.605555555601</v>
      </c>
      <c r="G1559" s="4">
        <v>1.66</v>
      </c>
      <c r="I1559" t="s">
        <v>55</v>
      </c>
    </row>
    <row r="1560" spans="1:9">
      <c r="A1560">
        <v>1559</v>
      </c>
      <c r="B1560">
        <v>536544</v>
      </c>
      <c r="C1560">
        <v>22356</v>
      </c>
      <c r="D1560" t="s">
        <v>988</v>
      </c>
      <c r="E1560">
        <v>9</v>
      </c>
      <c r="F1560" s="3">
        <v>40513.605555555601</v>
      </c>
      <c r="G1560" s="4">
        <v>1.66</v>
      </c>
      <c r="I1560" t="s">
        <v>55</v>
      </c>
    </row>
    <row r="1561" spans="1:9">
      <c r="A1561">
        <v>1560</v>
      </c>
      <c r="B1561">
        <v>536544</v>
      </c>
      <c r="C1561">
        <v>22357</v>
      </c>
      <c r="D1561" t="s">
        <v>552</v>
      </c>
      <c r="E1561">
        <v>1</v>
      </c>
      <c r="F1561" s="3">
        <v>40513.605555555601</v>
      </c>
      <c r="G1561" s="4">
        <v>8.4700000000000006</v>
      </c>
      <c r="I1561" t="s">
        <v>55</v>
      </c>
    </row>
    <row r="1562" spans="1:9">
      <c r="A1562">
        <v>1561</v>
      </c>
      <c r="B1562">
        <v>536544</v>
      </c>
      <c r="C1562">
        <v>22359</v>
      </c>
      <c r="D1562" t="s">
        <v>989</v>
      </c>
      <c r="E1562">
        <v>2</v>
      </c>
      <c r="F1562" s="3">
        <v>40513.605555555601</v>
      </c>
      <c r="G1562" s="4">
        <v>5.91</v>
      </c>
      <c r="I1562" t="s">
        <v>55</v>
      </c>
    </row>
    <row r="1563" spans="1:9">
      <c r="A1563">
        <v>1562</v>
      </c>
      <c r="B1563">
        <v>536544</v>
      </c>
      <c r="C1563">
        <v>22360</v>
      </c>
      <c r="D1563" t="s">
        <v>810</v>
      </c>
      <c r="E1563">
        <v>2</v>
      </c>
      <c r="F1563" s="3">
        <v>40513.605555555601</v>
      </c>
      <c r="G1563" s="4">
        <v>5.91</v>
      </c>
      <c r="I1563" t="s">
        <v>55</v>
      </c>
    </row>
    <row r="1564" spans="1:9">
      <c r="A1564">
        <v>1563</v>
      </c>
      <c r="B1564">
        <v>536544</v>
      </c>
      <c r="C1564">
        <v>22361</v>
      </c>
      <c r="D1564" t="s">
        <v>990</v>
      </c>
      <c r="E1564">
        <v>2</v>
      </c>
      <c r="F1564" s="3">
        <v>40513.605555555601</v>
      </c>
      <c r="G1564" s="4">
        <v>5.91</v>
      </c>
      <c r="I1564" t="s">
        <v>55</v>
      </c>
    </row>
    <row r="1565" spans="1:9">
      <c r="A1565">
        <v>1564</v>
      </c>
      <c r="B1565">
        <v>536544</v>
      </c>
      <c r="C1565">
        <v>22367</v>
      </c>
      <c r="D1565" t="s">
        <v>523</v>
      </c>
      <c r="E1565">
        <v>1</v>
      </c>
      <c r="F1565" s="3">
        <v>40513.605555555601</v>
      </c>
      <c r="G1565" s="4">
        <v>4.21</v>
      </c>
      <c r="I1565" t="s">
        <v>55</v>
      </c>
    </row>
    <row r="1566" spans="1:9">
      <c r="A1566">
        <v>1565</v>
      </c>
      <c r="B1566">
        <v>536544</v>
      </c>
      <c r="C1566">
        <v>22371</v>
      </c>
      <c r="D1566" t="s">
        <v>416</v>
      </c>
      <c r="E1566">
        <v>1</v>
      </c>
      <c r="F1566" s="3">
        <v>40513.605555555601</v>
      </c>
      <c r="G1566" s="4">
        <v>8.4700000000000006</v>
      </c>
      <c r="I1566" t="s">
        <v>55</v>
      </c>
    </row>
    <row r="1567" spans="1:9">
      <c r="A1567">
        <v>1566</v>
      </c>
      <c r="B1567">
        <v>536544</v>
      </c>
      <c r="C1567">
        <v>22375</v>
      </c>
      <c r="D1567" t="s">
        <v>991</v>
      </c>
      <c r="E1567">
        <v>2</v>
      </c>
      <c r="F1567" s="3">
        <v>40513.605555555601</v>
      </c>
      <c r="G1567" s="4">
        <v>8.4700000000000006</v>
      </c>
      <c r="I1567" t="s">
        <v>55</v>
      </c>
    </row>
    <row r="1568" spans="1:9">
      <c r="A1568">
        <v>1567</v>
      </c>
      <c r="B1568">
        <v>536544</v>
      </c>
      <c r="C1568">
        <v>22376</v>
      </c>
      <c r="D1568" t="s">
        <v>667</v>
      </c>
      <c r="E1568">
        <v>1</v>
      </c>
      <c r="F1568" s="3">
        <v>40513.605555555601</v>
      </c>
      <c r="G1568" s="4">
        <v>8.4700000000000006</v>
      </c>
      <c r="I1568" t="s">
        <v>55</v>
      </c>
    </row>
    <row r="1569" spans="1:9">
      <c r="A1569">
        <v>1568</v>
      </c>
      <c r="B1569">
        <v>536544</v>
      </c>
      <c r="C1569">
        <v>22378</v>
      </c>
      <c r="D1569" t="s">
        <v>992</v>
      </c>
      <c r="E1569">
        <v>2</v>
      </c>
      <c r="F1569" s="3">
        <v>40513.605555555601</v>
      </c>
      <c r="G1569" s="4">
        <v>4.21</v>
      </c>
      <c r="I1569" t="s">
        <v>55</v>
      </c>
    </row>
    <row r="1570" spans="1:9">
      <c r="A1570">
        <v>1569</v>
      </c>
      <c r="B1570">
        <v>536544</v>
      </c>
      <c r="C1570">
        <v>22379</v>
      </c>
      <c r="D1570" t="s">
        <v>187</v>
      </c>
      <c r="E1570">
        <v>2</v>
      </c>
      <c r="F1570" s="3">
        <v>40513.605555555601</v>
      </c>
      <c r="G1570" s="4">
        <v>4.21</v>
      </c>
      <c r="I1570" t="s">
        <v>55</v>
      </c>
    </row>
    <row r="1571" spans="1:9">
      <c r="A1571">
        <v>1570</v>
      </c>
      <c r="B1571">
        <v>536544</v>
      </c>
      <c r="C1571">
        <v>22380</v>
      </c>
      <c r="D1571" t="s">
        <v>993</v>
      </c>
      <c r="E1571">
        <v>1</v>
      </c>
      <c r="F1571" s="3">
        <v>40513.605555555601</v>
      </c>
      <c r="G1571" s="4">
        <v>4.21</v>
      </c>
      <c r="I1571" t="s">
        <v>55</v>
      </c>
    </row>
    <row r="1572" spans="1:9">
      <c r="A1572">
        <v>1571</v>
      </c>
      <c r="B1572">
        <v>536544</v>
      </c>
      <c r="C1572">
        <v>22383</v>
      </c>
      <c r="D1572" t="s">
        <v>390</v>
      </c>
      <c r="E1572">
        <v>1</v>
      </c>
      <c r="F1572" s="3">
        <v>40513.605555555601</v>
      </c>
      <c r="G1572" s="4">
        <v>4.21</v>
      </c>
      <c r="I1572" t="s">
        <v>55</v>
      </c>
    </row>
    <row r="1573" spans="1:9">
      <c r="A1573">
        <v>1572</v>
      </c>
      <c r="B1573">
        <v>536544</v>
      </c>
      <c r="C1573">
        <v>22384</v>
      </c>
      <c r="D1573" t="s">
        <v>357</v>
      </c>
      <c r="E1573">
        <v>2</v>
      </c>
      <c r="F1573" s="3">
        <v>40513.605555555601</v>
      </c>
      <c r="G1573" s="4">
        <v>4.21</v>
      </c>
      <c r="I1573" t="s">
        <v>55</v>
      </c>
    </row>
    <row r="1574" spans="1:9">
      <c r="A1574">
        <v>1573</v>
      </c>
      <c r="B1574">
        <v>536544</v>
      </c>
      <c r="C1574">
        <v>22394</v>
      </c>
      <c r="D1574" t="s">
        <v>994</v>
      </c>
      <c r="E1574">
        <v>1</v>
      </c>
      <c r="F1574" s="3">
        <v>40513.605555555601</v>
      </c>
      <c r="G1574" s="4">
        <v>5.0599999999999996</v>
      </c>
      <c r="I1574" t="s">
        <v>55</v>
      </c>
    </row>
    <row r="1575" spans="1:9">
      <c r="A1575">
        <v>1574</v>
      </c>
      <c r="B1575">
        <v>536544</v>
      </c>
      <c r="C1575">
        <v>22396</v>
      </c>
      <c r="D1575" t="s">
        <v>995</v>
      </c>
      <c r="E1575">
        <v>1</v>
      </c>
      <c r="F1575" s="3">
        <v>40513.605555555601</v>
      </c>
      <c r="G1575" s="4">
        <v>2.5099999999999998</v>
      </c>
      <c r="I1575" t="s">
        <v>55</v>
      </c>
    </row>
    <row r="1576" spans="1:9">
      <c r="A1576">
        <v>1575</v>
      </c>
      <c r="B1576">
        <v>536544</v>
      </c>
      <c r="C1576">
        <v>22418</v>
      </c>
      <c r="D1576" t="s">
        <v>403</v>
      </c>
      <c r="E1576">
        <v>1</v>
      </c>
      <c r="F1576" s="3">
        <v>40513.605555555601</v>
      </c>
      <c r="G1576" s="4">
        <v>1.66</v>
      </c>
      <c r="I1576" t="s">
        <v>55</v>
      </c>
    </row>
    <row r="1577" spans="1:9">
      <c r="A1577">
        <v>1576</v>
      </c>
      <c r="B1577">
        <v>536544</v>
      </c>
      <c r="C1577">
        <v>22419</v>
      </c>
      <c r="D1577" t="s">
        <v>996</v>
      </c>
      <c r="E1577">
        <v>4</v>
      </c>
      <c r="F1577" s="3">
        <v>40513.605555555601</v>
      </c>
      <c r="G1577" s="4">
        <v>0.85</v>
      </c>
      <c r="I1577" t="s">
        <v>55</v>
      </c>
    </row>
    <row r="1578" spans="1:9">
      <c r="A1578">
        <v>1577</v>
      </c>
      <c r="B1578">
        <v>536544</v>
      </c>
      <c r="C1578">
        <v>22422</v>
      </c>
      <c r="D1578" t="s">
        <v>997</v>
      </c>
      <c r="E1578">
        <v>2</v>
      </c>
      <c r="F1578" s="3">
        <v>40513.605555555601</v>
      </c>
      <c r="G1578" s="4">
        <v>1.28</v>
      </c>
      <c r="I1578" t="s">
        <v>55</v>
      </c>
    </row>
    <row r="1579" spans="1:9">
      <c r="A1579">
        <v>1578</v>
      </c>
      <c r="B1579">
        <v>536544</v>
      </c>
      <c r="C1579">
        <v>22423</v>
      </c>
      <c r="D1579" t="s">
        <v>655</v>
      </c>
      <c r="E1579">
        <v>40</v>
      </c>
      <c r="F1579" s="3">
        <v>40513.605555555601</v>
      </c>
      <c r="G1579" s="4">
        <v>12.72</v>
      </c>
      <c r="I1579" t="s">
        <v>55</v>
      </c>
    </row>
    <row r="1580" spans="1:9">
      <c r="A1580">
        <v>1579</v>
      </c>
      <c r="B1580">
        <v>536544</v>
      </c>
      <c r="C1580">
        <v>22430</v>
      </c>
      <c r="D1580" t="s">
        <v>998</v>
      </c>
      <c r="E1580">
        <v>1</v>
      </c>
      <c r="F1580" s="3">
        <v>40513.605555555601</v>
      </c>
      <c r="G1580" s="4">
        <v>10.17</v>
      </c>
      <c r="I1580" t="s">
        <v>55</v>
      </c>
    </row>
    <row r="1581" spans="1:9">
      <c r="A1581">
        <v>1580</v>
      </c>
      <c r="B1581">
        <v>536544</v>
      </c>
      <c r="C1581">
        <v>22432</v>
      </c>
      <c r="D1581" t="s">
        <v>999</v>
      </c>
      <c r="E1581">
        <v>1</v>
      </c>
      <c r="F1581" s="3">
        <v>40513.605555555601</v>
      </c>
      <c r="G1581" s="4">
        <v>4.21</v>
      </c>
      <c r="I1581" t="s">
        <v>55</v>
      </c>
    </row>
    <row r="1582" spans="1:9">
      <c r="A1582">
        <v>1581</v>
      </c>
      <c r="B1582">
        <v>536544</v>
      </c>
      <c r="C1582">
        <v>22437</v>
      </c>
      <c r="D1582" t="s">
        <v>1000</v>
      </c>
      <c r="E1582">
        <v>1</v>
      </c>
      <c r="F1582" s="3">
        <v>40513.605555555601</v>
      </c>
      <c r="G1582" s="4">
        <v>1.66</v>
      </c>
      <c r="I1582" t="s">
        <v>55</v>
      </c>
    </row>
    <row r="1583" spans="1:9">
      <c r="A1583">
        <v>1582</v>
      </c>
      <c r="B1583">
        <v>536544</v>
      </c>
      <c r="C1583">
        <v>22444</v>
      </c>
      <c r="D1583" t="s">
        <v>834</v>
      </c>
      <c r="E1583">
        <v>1</v>
      </c>
      <c r="F1583" s="3">
        <v>40513.605555555601</v>
      </c>
      <c r="G1583" s="4">
        <v>2.5099999999999998</v>
      </c>
      <c r="I1583" t="s">
        <v>55</v>
      </c>
    </row>
    <row r="1584" spans="1:9">
      <c r="A1584">
        <v>1583</v>
      </c>
      <c r="B1584">
        <v>536544</v>
      </c>
      <c r="C1584">
        <v>22451</v>
      </c>
      <c r="D1584" t="s">
        <v>310</v>
      </c>
      <c r="E1584">
        <v>2</v>
      </c>
      <c r="F1584" s="3">
        <v>40513.605555555601</v>
      </c>
      <c r="G1584" s="4">
        <v>6.77</v>
      </c>
      <c r="I1584" t="s">
        <v>55</v>
      </c>
    </row>
    <row r="1585" spans="1:9">
      <c r="A1585">
        <v>1584</v>
      </c>
      <c r="B1585">
        <v>536544</v>
      </c>
      <c r="C1585">
        <v>22457</v>
      </c>
      <c r="D1585" t="s">
        <v>201</v>
      </c>
      <c r="E1585">
        <v>6</v>
      </c>
      <c r="F1585" s="3">
        <v>40513.605555555601</v>
      </c>
      <c r="G1585" s="4">
        <v>5.91</v>
      </c>
      <c r="I1585" t="s">
        <v>55</v>
      </c>
    </row>
    <row r="1586" spans="1:9">
      <c r="A1586">
        <v>1585</v>
      </c>
      <c r="B1586">
        <v>536544</v>
      </c>
      <c r="C1586">
        <v>22469</v>
      </c>
      <c r="D1586" t="s">
        <v>202</v>
      </c>
      <c r="E1586">
        <v>8</v>
      </c>
      <c r="F1586" s="3">
        <v>40513.605555555601</v>
      </c>
      <c r="G1586" s="4">
        <v>3.36</v>
      </c>
      <c r="I1586" t="s">
        <v>55</v>
      </c>
    </row>
    <row r="1587" spans="1:9">
      <c r="A1587">
        <v>1586</v>
      </c>
      <c r="B1587">
        <v>536544</v>
      </c>
      <c r="C1587">
        <v>22470</v>
      </c>
      <c r="D1587" t="s">
        <v>203</v>
      </c>
      <c r="E1587">
        <v>1</v>
      </c>
      <c r="F1587" s="3">
        <v>40513.605555555601</v>
      </c>
      <c r="G1587" s="4">
        <v>5.91</v>
      </c>
      <c r="I1587" t="s">
        <v>55</v>
      </c>
    </row>
    <row r="1588" spans="1:9">
      <c r="A1588">
        <v>1587</v>
      </c>
      <c r="B1588">
        <v>536544</v>
      </c>
      <c r="C1588">
        <v>22471</v>
      </c>
      <c r="D1588" t="s">
        <v>1001</v>
      </c>
      <c r="E1588">
        <v>1</v>
      </c>
      <c r="F1588" s="3">
        <v>40513.605555555601</v>
      </c>
      <c r="G1588" s="4">
        <v>11.02</v>
      </c>
      <c r="I1588" t="s">
        <v>55</v>
      </c>
    </row>
    <row r="1589" spans="1:9">
      <c r="A1589">
        <v>1588</v>
      </c>
      <c r="B1589">
        <v>536544</v>
      </c>
      <c r="C1589">
        <v>22476</v>
      </c>
      <c r="D1589" t="s">
        <v>1002</v>
      </c>
      <c r="E1589">
        <v>1</v>
      </c>
      <c r="F1589" s="3">
        <v>40513.605555555601</v>
      </c>
      <c r="G1589" s="4">
        <v>11.02</v>
      </c>
      <c r="I1589" t="s">
        <v>55</v>
      </c>
    </row>
    <row r="1590" spans="1:9">
      <c r="A1590">
        <v>1589</v>
      </c>
      <c r="B1590">
        <v>536544</v>
      </c>
      <c r="C1590">
        <v>22477</v>
      </c>
      <c r="D1590" t="s">
        <v>1003</v>
      </c>
      <c r="E1590">
        <v>2</v>
      </c>
      <c r="F1590" s="3">
        <v>40513.605555555601</v>
      </c>
      <c r="G1590" s="4">
        <v>2.5099999999999998</v>
      </c>
      <c r="I1590" t="s">
        <v>55</v>
      </c>
    </row>
    <row r="1591" spans="1:9">
      <c r="A1591">
        <v>1590</v>
      </c>
      <c r="B1591">
        <v>536544</v>
      </c>
      <c r="C1591">
        <v>22478</v>
      </c>
      <c r="D1591" t="s">
        <v>1004</v>
      </c>
      <c r="E1591">
        <v>1</v>
      </c>
      <c r="F1591" s="3">
        <v>40513.605555555601</v>
      </c>
      <c r="G1591" s="4">
        <v>2.5099999999999998</v>
      </c>
      <c r="I1591" t="s">
        <v>55</v>
      </c>
    </row>
    <row r="1592" spans="1:9">
      <c r="A1592">
        <v>1591</v>
      </c>
      <c r="B1592">
        <v>536544</v>
      </c>
      <c r="C1592">
        <v>22479</v>
      </c>
      <c r="D1592" t="s">
        <v>1005</v>
      </c>
      <c r="E1592">
        <v>1</v>
      </c>
      <c r="F1592" s="3">
        <v>40513.605555555601</v>
      </c>
      <c r="G1592" s="4">
        <v>2.5099999999999998</v>
      </c>
      <c r="I1592" t="s">
        <v>55</v>
      </c>
    </row>
    <row r="1593" spans="1:9">
      <c r="A1593">
        <v>1592</v>
      </c>
      <c r="B1593">
        <v>536544</v>
      </c>
      <c r="C1593">
        <v>22487</v>
      </c>
      <c r="D1593" t="s">
        <v>809</v>
      </c>
      <c r="E1593">
        <v>1</v>
      </c>
      <c r="F1593" s="3">
        <v>40513.605555555601</v>
      </c>
      <c r="G1593" s="4">
        <v>20.38</v>
      </c>
      <c r="I1593" t="s">
        <v>55</v>
      </c>
    </row>
    <row r="1594" spans="1:9">
      <c r="A1594">
        <v>1593</v>
      </c>
      <c r="B1594">
        <v>536544</v>
      </c>
      <c r="C1594">
        <v>22489</v>
      </c>
      <c r="D1594" t="s">
        <v>840</v>
      </c>
      <c r="E1594">
        <v>1</v>
      </c>
      <c r="F1594" s="3">
        <v>40513.605555555601</v>
      </c>
      <c r="G1594" s="4">
        <v>0.85</v>
      </c>
      <c r="I1594" t="s">
        <v>55</v>
      </c>
    </row>
    <row r="1595" spans="1:9">
      <c r="A1595">
        <v>1594</v>
      </c>
      <c r="B1595">
        <v>536544</v>
      </c>
      <c r="C1595">
        <v>22494</v>
      </c>
      <c r="D1595" t="s">
        <v>862</v>
      </c>
      <c r="E1595">
        <v>2</v>
      </c>
      <c r="F1595" s="3">
        <v>40513.605555555601</v>
      </c>
      <c r="G1595" s="4">
        <v>2.5099999999999998</v>
      </c>
      <c r="I1595" t="s">
        <v>55</v>
      </c>
    </row>
    <row r="1596" spans="1:9">
      <c r="A1596">
        <v>1595</v>
      </c>
      <c r="B1596">
        <v>536544</v>
      </c>
      <c r="C1596">
        <v>22497</v>
      </c>
      <c r="D1596" t="s">
        <v>1006</v>
      </c>
      <c r="E1596">
        <v>2</v>
      </c>
      <c r="F1596" s="3">
        <v>40513.605555555601</v>
      </c>
      <c r="G1596" s="4">
        <v>8.4700000000000006</v>
      </c>
      <c r="I1596" t="s">
        <v>55</v>
      </c>
    </row>
    <row r="1597" spans="1:9">
      <c r="A1597">
        <v>1596</v>
      </c>
      <c r="B1597">
        <v>536544</v>
      </c>
      <c r="C1597">
        <v>22515</v>
      </c>
      <c r="D1597" t="s">
        <v>1007</v>
      </c>
      <c r="E1597">
        <v>1</v>
      </c>
      <c r="F1597" s="3">
        <v>40513.605555555601</v>
      </c>
      <c r="G1597" s="4">
        <v>4.21</v>
      </c>
      <c r="I1597" t="s">
        <v>55</v>
      </c>
    </row>
    <row r="1598" spans="1:9">
      <c r="A1598">
        <v>1597</v>
      </c>
      <c r="B1598">
        <v>536544</v>
      </c>
      <c r="C1598">
        <v>22517</v>
      </c>
      <c r="D1598" t="s">
        <v>1008</v>
      </c>
      <c r="E1598">
        <v>1</v>
      </c>
      <c r="F1598" s="3">
        <v>40513.605555555601</v>
      </c>
      <c r="G1598" s="4">
        <v>4.21</v>
      </c>
      <c r="I1598" t="s">
        <v>55</v>
      </c>
    </row>
    <row r="1599" spans="1:9">
      <c r="A1599">
        <v>1598</v>
      </c>
      <c r="B1599">
        <v>536544</v>
      </c>
      <c r="C1599">
        <v>22519</v>
      </c>
      <c r="D1599" t="s">
        <v>1009</v>
      </c>
      <c r="E1599">
        <v>1</v>
      </c>
      <c r="F1599" s="3">
        <v>40513.605555555601</v>
      </c>
      <c r="G1599" s="4">
        <v>4.21</v>
      </c>
      <c r="I1599" t="s">
        <v>55</v>
      </c>
    </row>
    <row r="1600" spans="1:9">
      <c r="A1600">
        <v>1599</v>
      </c>
      <c r="B1600">
        <v>536544</v>
      </c>
      <c r="C1600">
        <v>22530</v>
      </c>
      <c r="D1600" t="s">
        <v>537</v>
      </c>
      <c r="E1600">
        <v>5</v>
      </c>
      <c r="F1600" s="3">
        <v>40513.605555555601</v>
      </c>
      <c r="G1600" s="4">
        <v>0.85</v>
      </c>
      <c r="I1600" t="s">
        <v>55</v>
      </c>
    </row>
    <row r="1601" spans="1:9">
      <c r="A1601">
        <v>1600</v>
      </c>
      <c r="B1601">
        <v>536544</v>
      </c>
      <c r="C1601">
        <v>22531</v>
      </c>
      <c r="D1601" t="s">
        <v>444</v>
      </c>
      <c r="E1601">
        <v>8</v>
      </c>
      <c r="F1601" s="3">
        <v>40513.605555555601</v>
      </c>
      <c r="G1601" s="4">
        <v>0.85</v>
      </c>
      <c r="I1601" t="s">
        <v>55</v>
      </c>
    </row>
    <row r="1602" spans="1:9">
      <c r="A1602">
        <v>1601</v>
      </c>
      <c r="B1602">
        <v>536544</v>
      </c>
      <c r="C1602">
        <v>22539</v>
      </c>
      <c r="D1602" t="s">
        <v>838</v>
      </c>
      <c r="E1602">
        <v>4</v>
      </c>
      <c r="F1602" s="3">
        <v>40513.605555555601</v>
      </c>
      <c r="G1602" s="4">
        <v>0.85</v>
      </c>
      <c r="I1602" t="s">
        <v>55</v>
      </c>
    </row>
    <row r="1603" spans="1:9">
      <c r="A1603">
        <v>1602</v>
      </c>
      <c r="B1603">
        <v>536544</v>
      </c>
      <c r="C1603">
        <v>22540</v>
      </c>
      <c r="D1603" t="s">
        <v>100</v>
      </c>
      <c r="E1603">
        <v>1</v>
      </c>
      <c r="F1603" s="3">
        <v>40513.605555555601</v>
      </c>
      <c r="G1603" s="4">
        <v>0.85</v>
      </c>
      <c r="I1603" t="s">
        <v>55</v>
      </c>
    </row>
    <row r="1604" spans="1:9">
      <c r="A1604">
        <v>1603</v>
      </c>
      <c r="B1604">
        <v>536544</v>
      </c>
      <c r="C1604">
        <v>22545</v>
      </c>
      <c r="D1604" t="s">
        <v>1010</v>
      </c>
      <c r="E1604">
        <v>1</v>
      </c>
      <c r="F1604" s="3">
        <v>40513.605555555601</v>
      </c>
      <c r="G1604" s="4">
        <v>0.85</v>
      </c>
      <c r="I1604" t="s">
        <v>55</v>
      </c>
    </row>
    <row r="1605" spans="1:9">
      <c r="A1605">
        <v>1604</v>
      </c>
      <c r="B1605">
        <v>536544</v>
      </c>
      <c r="C1605">
        <v>22548</v>
      </c>
      <c r="D1605" t="s">
        <v>766</v>
      </c>
      <c r="E1605">
        <v>1</v>
      </c>
      <c r="F1605" s="3">
        <v>40513.605555555601</v>
      </c>
      <c r="G1605" s="4">
        <v>2.5099999999999998</v>
      </c>
      <c r="I1605" t="s">
        <v>55</v>
      </c>
    </row>
    <row r="1606" spans="1:9">
      <c r="A1606">
        <v>1605</v>
      </c>
      <c r="B1606">
        <v>536544</v>
      </c>
      <c r="C1606">
        <v>22549</v>
      </c>
      <c r="D1606" t="s">
        <v>311</v>
      </c>
      <c r="E1606">
        <v>1</v>
      </c>
      <c r="F1606" s="3">
        <v>40513.605555555601</v>
      </c>
      <c r="G1606" s="4">
        <v>3.36</v>
      </c>
      <c r="I1606" t="s">
        <v>55</v>
      </c>
    </row>
    <row r="1607" spans="1:9">
      <c r="A1607">
        <v>1606</v>
      </c>
      <c r="B1607">
        <v>536544</v>
      </c>
      <c r="C1607">
        <v>22550</v>
      </c>
      <c r="D1607" t="s">
        <v>1011</v>
      </c>
      <c r="E1607">
        <v>2</v>
      </c>
      <c r="F1607" s="3">
        <v>40513.605555555601</v>
      </c>
      <c r="G1607" s="4">
        <v>7.62</v>
      </c>
      <c r="I1607" t="s">
        <v>55</v>
      </c>
    </row>
    <row r="1608" spans="1:9">
      <c r="A1608">
        <v>1607</v>
      </c>
      <c r="B1608">
        <v>536544</v>
      </c>
      <c r="C1608">
        <v>22553</v>
      </c>
      <c r="D1608" t="s">
        <v>269</v>
      </c>
      <c r="E1608">
        <v>1</v>
      </c>
      <c r="F1608" s="3">
        <v>40513.605555555601</v>
      </c>
      <c r="G1608" s="4">
        <v>3.36</v>
      </c>
      <c r="I1608" t="s">
        <v>55</v>
      </c>
    </row>
    <row r="1609" spans="1:9">
      <c r="A1609">
        <v>1608</v>
      </c>
      <c r="B1609">
        <v>536544</v>
      </c>
      <c r="C1609">
        <v>22555</v>
      </c>
      <c r="D1609" t="s">
        <v>835</v>
      </c>
      <c r="E1609">
        <v>1</v>
      </c>
      <c r="F1609" s="3">
        <v>40513.605555555601</v>
      </c>
      <c r="G1609" s="4">
        <v>3.36</v>
      </c>
      <c r="I1609" t="s">
        <v>55</v>
      </c>
    </row>
    <row r="1610" spans="1:9">
      <c r="A1610">
        <v>1609</v>
      </c>
      <c r="B1610">
        <v>536544</v>
      </c>
      <c r="C1610">
        <v>22558</v>
      </c>
      <c r="D1610" t="s">
        <v>285</v>
      </c>
      <c r="E1610">
        <v>4</v>
      </c>
      <c r="F1610" s="3">
        <v>40513.605555555601</v>
      </c>
      <c r="G1610" s="4">
        <v>2.5099999999999998</v>
      </c>
      <c r="I1610" t="s">
        <v>55</v>
      </c>
    </row>
    <row r="1611" spans="1:9">
      <c r="A1611">
        <v>1610</v>
      </c>
      <c r="B1611">
        <v>536544</v>
      </c>
      <c r="C1611">
        <v>22560</v>
      </c>
      <c r="D1611" t="s">
        <v>1012</v>
      </c>
      <c r="E1611">
        <v>1</v>
      </c>
      <c r="F1611" s="3">
        <v>40513.605555555601</v>
      </c>
      <c r="G1611" s="4">
        <v>2.5099999999999998</v>
      </c>
      <c r="I1611" t="s">
        <v>55</v>
      </c>
    </row>
    <row r="1612" spans="1:9">
      <c r="A1612">
        <v>1611</v>
      </c>
      <c r="B1612">
        <v>536544</v>
      </c>
      <c r="C1612">
        <v>22569</v>
      </c>
      <c r="D1612" t="s">
        <v>489</v>
      </c>
      <c r="E1612">
        <v>1</v>
      </c>
      <c r="F1612" s="3">
        <v>40513.605555555601</v>
      </c>
      <c r="G1612" s="4">
        <v>7.62</v>
      </c>
      <c r="I1612" t="s">
        <v>55</v>
      </c>
    </row>
    <row r="1613" spans="1:9">
      <c r="A1613">
        <v>1612</v>
      </c>
      <c r="B1613">
        <v>536544</v>
      </c>
      <c r="C1613">
        <v>22571</v>
      </c>
      <c r="D1613" t="s">
        <v>654</v>
      </c>
      <c r="E1613">
        <v>1</v>
      </c>
      <c r="F1613" s="3">
        <v>40513.605555555601</v>
      </c>
      <c r="G1613" s="4">
        <v>1.66</v>
      </c>
      <c r="I1613" t="s">
        <v>55</v>
      </c>
    </row>
    <row r="1614" spans="1:9">
      <c r="A1614">
        <v>1613</v>
      </c>
      <c r="B1614">
        <v>536544</v>
      </c>
      <c r="C1614">
        <v>22573</v>
      </c>
      <c r="D1614" t="s">
        <v>626</v>
      </c>
      <c r="E1614">
        <v>5</v>
      </c>
      <c r="F1614" s="3">
        <v>40513.605555555601</v>
      </c>
      <c r="G1614" s="4">
        <v>1.66</v>
      </c>
      <c r="I1614" t="s">
        <v>55</v>
      </c>
    </row>
    <row r="1615" spans="1:9">
      <c r="A1615">
        <v>1614</v>
      </c>
      <c r="B1615">
        <v>536544</v>
      </c>
      <c r="C1615">
        <v>22574</v>
      </c>
      <c r="D1615" t="s">
        <v>893</v>
      </c>
      <c r="E1615">
        <v>1</v>
      </c>
      <c r="F1615" s="3">
        <v>40513.605555555601</v>
      </c>
      <c r="G1615" s="4">
        <v>1.66</v>
      </c>
      <c r="I1615" t="s">
        <v>55</v>
      </c>
    </row>
    <row r="1616" spans="1:9">
      <c r="A1616">
        <v>1615</v>
      </c>
      <c r="B1616">
        <v>536544</v>
      </c>
      <c r="C1616">
        <v>22580</v>
      </c>
      <c r="D1616" t="s">
        <v>508</v>
      </c>
      <c r="E1616">
        <v>1</v>
      </c>
      <c r="F1616" s="3">
        <v>40513.605555555601</v>
      </c>
      <c r="G1616" s="4">
        <v>11.87</v>
      </c>
      <c r="I1616" t="s">
        <v>55</v>
      </c>
    </row>
    <row r="1617" spans="1:9">
      <c r="A1617">
        <v>1616</v>
      </c>
      <c r="B1617">
        <v>536544</v>
      </c>
      <c r="C1617">
        <v>22582</v>
      </c>
      <c r="D1617" t="s">
        <v>636</v>
      </c>
      <c r="E1617">
        <v>1</v>
      </c>
      <c r="F1617" s="3">
        <v>40513.605555555601</v>
      </c>
      <c r="G1617" s="4">
        <v>5.0599999999999996</v>
      </c>
      <c r="I1617" t="s">
        <v>55</v>
      </c>
    </row>
    <row r="1618" spans="1:9">
      <c r="A1618">
        <v>1617</v>
      </c>
      <c r="B1618">
        <v>536544</v>
      </c>
      <c r="C1618">
        <v>22583</v>
      </c>
      <c r="D1618" t="s">
        <v>710</v>
      </c>
      <c r="E1618">
        <v>1</v>
      </c>
      <c r="F1618" s="3">
        <v>40513.605555555601</v>
      </c>
      <c r="G1618" s="4">
        <v>5.0599999999999996</v>
      </c>
      <c r="I1618" t="s">
        <v>55</v>
      </c>
    </row>
    <row r="1619" spans="1:9">
      <c r="A1619">
        <v>1618</v>
      </c>
      <c r="B1619">
        <v>536544</v>
      </c>
      <c r="C1619">
        <v>22588</v>
      </c>
      <c r="D1619" t="s">
        <v>687</v>
      </c>
      <c r="E1619">
        <v>3</v>
      </c>
      <c r="F1619" s="3">
        <v>40513.605555555601</v>
      </c>
      <c r="G1619" s="4">
        <v>5.0599999999999996</v>
      </c>
      <c r="I1619" t="s">
        <v>55</v>
      </c>
    </row>
    <row r="1620" spans="1:9">
      <c r="A1620">
        <v>1619</v>
      </c>
      <c r="B1620">
        <v>536544</v>
      </c>
      <c r="C1620">
        <v>22589</v>
      </c>
      <c r="D1620" t="s">
        <v>1013</v>
      </c>
      <c r="E1620">
        <v>1</v>
      </c>
      <c r="F1620" s="3">
        <v>40513.605555555601</v>
      </c>
      <c r="G1620" s="4">
        <v>5.0599999999999996</v>
      </c>
      <c r="I1620" t="s">
        <v>55</v>
      </c>
    </row>
    <row r="1621" spans="1:9">
      <c r="A1621">
        <v>1620</v>
      </c>
      <c r="B1621">
        <v>536544</v>
      </c>
      <c r="C1621">
        <v>22595</v>
      </c>
      <c r="D1621" t="s">
        <v>517</v>
      </c>
      <c r="E1621">
        <v>1</v>
      </c>
      <c r="F1621" s="3">
        <v>40513.605555555601</v>
      </c>
      <c r="G1621" s="4">
        <v>1.66</v>
      </c>
      <c r="I1621" t="s">
        <v>55</v>
      </c>
    </row>
    <row r="1622" spans="1:9">
      <c r="A1622">
        <v>1621</v>
      </c>
      <c r="B1622">
        <v>536544</v>
      </c>
      <c r="C1622">
        <v>22600</v>
      </c>
      <c r="D1622" t="s">
        <v>892</v>
      </c>
      <c r="E1622">
        <v>1</v>
      </c>
      <c r="F1622" s="3">
        <v>40513.605555555601</v>
      </c>
      <c r="G1622" s="4">
        <v>1.66</v>
      </c>
      <c r="I1622" t="s">
        <v>55</v>
      </c>
    </row>
    <row r="1623" spans="1:9">
      <c r="A1623">
        <v>1622</v>
      </c>
      <c r="B1623">
        <v>536544</v>
      </c>
      <c r="C1623">
        <v>22601</v>
      </c>
      <c r="D1623" t="s">
        <v>891</v>
      </c>
      <c r="E1623">
        <v>2</v>
      </c>
      <c r="F1623" s="3">
        <v>40513.605555555601</v>
      </c>
      <c r="G1623" s="4">
        <v>1.66</v>
      </c>
      <c r="I1623" t="s">
        <v>55</v>
      </c>
    </row>
    <row r="1624" spans="1:9">
      <c r="A1624">
        <v>1623</v>
      </c>
      <c r="B1624">
        <v>536544</v>
      </c>
      <c r="C1624">
        <v>22603</v>
      </c>
      <c r="D1624" t="s">
        <v>628</v>
      </c>
      <c r="E1624">
        <v>4</v>
      </c>
      <c r="F1624" s="3">
        <v>40513.605555555601</v>
      </c>
      <c r="G1624" s="4">
        <v>1.66</v>
      </c>
      <c r="I1624" t="s">
        <v>55</v>
      </c>
    </row>
    <row r="1625" spans="1:9">
      <c r="A1625">
        <v>1624</v>
      </c>
      <c r="B1625">
        <v>536544</v>
      </c>
      <c r="C1625">
        <v>22605</v>
      </c>
      <c r="D1625" t="s">
        <v>1014</v>
      </c>
      <c r="E1625">
        <v>1</v>
      </c>
      <c r="F1625" s="3">
        <v>40513.605555555601</v>
      </c>
      <c r="G1625" s="4">
        <v>25.49</v>
      </c>
      <c r="I1625" t="s">
        <v>55</v>
      </c>
    </row>
    <row r="1626" spans="1:9">
      <c r="A1626">
        <v>1625</v>
      </c>
      <c r="B1626">
        <v>536544</v>
      </c>
      <c r="C1626">
        <v>22614</v>
      </c>
      <c r="D1626" t="s">
        <v>847</v>
      </c>
      <c r="E1626">
        <v>1</v>
      </c>
      <c r="F1626" s="3">
        <v>40513.605555555601</v>
      </c>
      <c r="G1626" s="4">
        <v>0.85</v>
      </c>
      <c r="I1626" t="s">
        <v>55</v>
      </c>
    </row>
    <row r="1627" spans="1:9">
      <c r="A1627">
        <v>1626</v>
      </c>
      <c r="B1627">
        <v>536544</v>
      </c>
      <c r="C1627">
        <v>22616</v>
      </c>
      <c r="D1627" t="s">
        <v>520</v>
      </c>
      <c r="E1627">
        <v>3</v>
      </c>
      <c r="F1627" s="3">
        <v>40513.605555555601</v>
      </c>
      <c r="G1627" s="4">
        <v>0.85</v>
      </c>
      <c r="I1627" t="s">
        <v>55</v>
      </c>
    </row>
    <row r="1628" spans="1:9">
      <c r="A1628">
        <v>1627</v>
      </c>
      <c r="B1628">
        <v>536544</v>
      </c>
      <c r="C1628">
        <v>22620</v>
      </c>
      <c r="D1628" t="s">
        <v>423</v>
      </c>
      <c r="E1628">
        <v>7</v>
      </c>
      <c r="F1628" s="3">
        <v>40513.605555555601</v>
      </c>
      <c r="G1628" s="4">
        <v>2.5099999999999998</v>
      </c>
      <c r="I1628" t="s">
        <v>55</v>
      </c>
    </row>
    <row r="1629" spans="1:9">
      <c r="A1629">
        <v>1628</v>
      </c>
      <c r="B1629">
        <v>536544</v>
      </c>
      <c r="C1629">
        <v>22625</v>
      </c>
      <c r="D1629" t="s">
        <v>777</v>
      </c>
      <c r="E1629">
        <v>2</v>
      </c>
      <c r="F1629" s="3">
        <v>40513.605555555601</v>
      </c>
      <c r="G1629" s="4">
        <v>16.98</v>
      </c>
      <c r="I1629" t="s">
        <v>55</v>
      </c>
    </row>
    <row r="1630" spans="1:9">
      <c r="A1630">
        <v>1629</v>
      </c>
      <c r="B1630">
        <v>536544</v>
      </c>
      <c r="C1630">
        <v>22629</v>
      </c>
      <c r="D1630" t="s">
        <v>93</v>
      </c>
      <c r="E1630">
        <v>1</v>
      </c>
      <c r="F1630" s="3">
        <v>40513.605555555601</v>
      </c>
      <c r="G1630" s="4">
        <v>4.21</v>
      </c>
      <c r="I1630" t="s">
        <v>55</v>
      </c>
    </row>
    <row r="1631" spans="1:9">
      <c r="A1631">
        <v>1630</v>
      </c>
      <c r="B1631">
        <v>536544</v>
      </c>
      <c r="C1631">
        <v>22632</v>
      </c>
      <c r="D1631" t="s">
        <v>283</v>
      </c>
      <c r="E1631">
        <v>1</v>
      </c>
      <c r="F1631" s="3">
        <v>40513.605555555601</v>
      </c>
      <c r="G1631" s="4">
        <v>4.21</v>
      </c>
      <c r="I1631" t="s">
        <v>55</v>
      </c>
    </row>
    <row r="1632" spans="1:9">
      <c r="A1632">
        <v>1631</v>
      </c>
      <c r="B1632">
        <v>536544</v>
      </c>
      <c r="C1632">
        <v>22635</v>
      </c>
      <c r="D1632" t="s">
        <v>801</v>
      </c>
      <c r="E1632">
        <v>1</v>
      </c>
      <c r="F1632" s="3">
        <v>40513.605555555601</v>
      </c>
      <c r="G1632" s="4">
        <v>20.38</v>
      </c>
      <c r="I1632" t="s">
        <v>55</v>
      </c>
    </row>
    <row r="1633" spans="1:9">
      <c r="A1633">
        <v>1632</v>
      </c>
      <c r="B1633">
        <v>536544</v>
      </c>
      <c r="C1633">
        <v>22639</v>
      </c>
      <c r="D1633" t="s">
        <v>1015</v>
      </c>
      <c r="E1633">
        <v>1</v>
      </c>
      <c r="F1633" s="3">
        <v>40513.605555555601</v>
      </c>
      <c r="G1633" s="4">
        <v>5.0599999999999996</v>
      </c>
      <c r="I1633" t="s">
        <v>55</v>
      </c>
    </row>
    <row r="1634" spans="1:9">
      <c r="A1634">
        <v>1633</v>
      </c>
      <c r="B1634">
        <v>536544</v>
      </c>
      <c r="C1634">
        <v>22644</v>
      </c>
      <c r="D1634" t="s">
        <v>169</v>
      </c>
      <c r="E1634">
        <v>1</v>
      </c>
      <c r="F1634" s="3">
        <v>40513.605555555601</v>
      </c>
      <c r="G1634" s="4">
        <v>3.36</v>
      </c>
      <c r="I1634" t="s">
        <v>55</v>
      </c>
    </row>
    <row r="1635" spans="1:9">
      <c r="A1635">
        <v>1634</v>
      </c>
      <c r="B1635">
        <v>536544</v>
      </c>
      <c r="C1635">
        <v>22645</v>
      </c>
      <c r="D1635" t="s">
        <v>557</v>
      </c>
      <c r="E1635">
        <v>1</v>
      </c>
      <c r="F1635" s="3">
        <v>40513.605555555601</v>
      </c>
      <c r="G1635" s="4">
        <v>3.36</v>
      </c>
      <c r="I1635" t="s">
        <v>55</v>
      </c>
    </row>
    <row r="1636" spans="1:9">
      <c r="A1636">
        <v>1635</v>
      </c>
      <c r="B1636">
        <v>536544</v>
      </c>
      <c r="C1636">
        <v>22646</v>
      </c>
      <c r="D1636" t="s">
        <v>176</v>
      </c>
      <c r="E1636">
        <v>1</v>
      </c>
      <c r="F1636" s="3">
        <v>40513.605555555601</v>
      </c>
      <c r="G1636" s="4">
        <v>3.36</v>
      </c>
      <c r="I1636" t="s">
        <v>55</v>
      </c>
    </row>
    <row r="1637" spans="1:9">
      <c r="A1637">
        <v>1636</v>
      </c>
      <c r="B1637">
        <v>536544</v>
      </c>
      <c r="C1637">
        <v>22651</v>
      </c>
      <c r="D1637" t="s">
        <v>663</v>
      </c>
      <c r="E1637">
        <v>3</v>
      </c>
      <c r="F1637" s="3">
        <v>40513.605555555601</v>
      </c>
      <c r="G1637" s="4">
        <v>1.66</v>
      </c>
      <c r="I1637" t="s">
        <v>55</v>
      </c>
    </row>
    <row r="1638" spans="1:9">
      <c r="A1638">
        <v>1637</v>
      </c>
      <c r="B1638">
        <v>536544</v>
      </c>
      <c r="C1638">
        <v>22654</v>
      </c>
      <c r="D1638" t="s">
        <v>257</v>
      </c>
      <c r="E1638">
        <v>1</v>
      </c>
      <c r="F1638" s="3">
        <v>40513.605555555601</v>
      </c>
      <c r="G1638" s="4">
        <v>11.87</v>
      </c>
      <c r="I1638" t="s">
        <v>55</v>
      </c>
    </row>
    <row r="1639" spans="1:9">
      <c r="A1639">
        <v>1638</v>
      </c>
      <c r="B1639">
        <v>536544</v>
      </c>
      <c r="C1639">
        <v>22662</v>
      </c>
      <c r="D1639" t="s">
        <v>214</v>
      </c>
      <c r="E1639">
        <v>2</v>
      </c>
      <c r="F1639" s="3">
        <v>40513.605555555601</v>
      </c>
      <c r="G1639" s="4">
        <v>4.21</v>
      </c>
      <c r="I1639" t="s">
        <v>55</v>
      </c>
    </row>
    <row r="1640" spans="1:9">
      <c r="A1640">
        <v>1639</v>
      </c>
      <c r="B1640">
        <v>536544</v>
      </c>
      <c r="C1640">
        <v>22664</v>
      </c>
      <c r="D1640" t="s">
        <v>432</v>
      </c>
      <c r="E1640">
        <v>4</v>
      </c>
      <c r="F1640" s="3">
        <v>40513.605555555601</v>
      </c>
      <c r="G1640" s="4">
        <v>4.21</v>
      </c>
      <c r="I1640" t="s">
        <v>55</v>
      </c>
    </row>
    <row r="1641" spans="1:9">
      <c r="A1641">
        <v>1640</v>
      </c>
      <c r="B1641">
        <v>536544</v>
      </c>
      <c r="C1641">
        <v>22665</v>
      </c>
      <c r="D1641" t="s">
        <v>858</v>
      </c>
      <c r="E1641">
        <v>1</v>
      </c>
      <c r="F1641" s="3">
        <v>40513.605555555601</v>
      </c>
      <c r="G1641" s="4">
        <v>5.91</v>
      </c>
      <c r="I1641" t="s">
        <v>55</v>
      </c>
    </row>
    <row r="1642" spans="1:9">
      <c r="A1642">
        <v>1641</v>
      </c>
      <c r="B1642">
        <v>536544</v>
      </c>
      <c r="C1642">
        <v>22666</v>
      </c>
      <c r="D1642" t="s">
        <v>857</v>
      </c>
      <c r="E1642">
        <v>2</v>
      </c>
      <c r="F1642" s="3">
        <v>40513.605555555601</v>
      </c>
      <c r="G1642" s="4">
        <v>5.91</v>
      </c>
      <c r="I1642" t="s">
        <v>55</v>
      </c>
    </row>
    <row r="1643" spans="1:9">
      <c r="A1643">
        <v>1642</v>
      </c>
      <c r="B1643">
        <v>536544</v>
      </c>
      <c r="C1643">
        <v>22669</v>
      </c>
      <c r="D1643" t="s">
        <v>1016</v>
      </c>
      <c r="E1643">
        <v>1</v>
      </c>
      <c r="F1643" s="3">
        <v>40513.605555555601</v>
      </c>
      <c r="G1643" s="4">
        <v>5.91</v>
      </c>
      <c r="I1643" t="s">
        <v>55</v>
      </c>
    </row>
    <row r="1644" spans="1:9">
      <c r="A1644">
        <v>1643</v>
      </c>
      <c r="B1644">
        <v>536544</v>
      </c>
      <c r="C1644">
        <v>22675</v>
      </c>
      <c r="D1644" t="s">
        <v>1017</v>
      </c>
      <c r="E1644">
        <v>2</v>
      </c>
      <c r="F1644" s="3">
        <v>40513.605555555601</v>
      </c>
      <c r="G1644" s="4">
        <v>2.5099999999999998</v>
      </c>
      <c r="I1644" t="s">
        <v>55</v>
      </c>
    </row>
    <row r="1645" spans="1:9">
      <c r="A1645">
        <v>1644</v>
      </c>
      <c r="B1645">
        <v>536544</v>
      </c>
      <c r="C1645">
        <v>22694</v>
      </c>
      <c r="D1645" t="s">
        <v>511</v>
      </c>
      <c r="E1645">
        <v>4</v>
      </c>
      <c r="F1645" s="3">
        <v>40513.605555555601</v>
      </c>
      <c r="G1645" s="4">
        <v>4.21</v>
      </c>
      <c r="I1645" t="s">
        <v>55</v>
      </c>
    </row>
    <row r="1646" spans="1:9">
      <c r="A1646">
        <v>1645</v>
      </c>
      <c r="B1646">
        <v>536544</v>
      </c>
      <c r="C1646">
        <v>22695</v>
      </c>
      <c r="D1646" t="s">
        <v>507</v>
      </c>
      <c r="E1646">
        <v>2</v>
      </c>
      <c r="F1646" s="3">
        <v>40513.605555555601</v>
      </c>
      <c r="G1646" s="4">
        <v>3.36</v>
      </c>
      <c r="I1646" t="s">
        <v>55</v>
      </c>
    </row>
    <row r="1647" spans="1:9">
      <c r="A1647">
        <v>1646</v>
      </c>
      <c r="B1647">
        <v>536544</v>
      </c>
      <c r="C1647">
        <v>22697</v>
      </c>
      <c r="D1647" t="s">
        <v>764</v>
      </c>
      <c r="E1647">
        <v>6</v>
      </c>
      <c r="F1647" s="3">
        <v>40513.605555555601</v>
      </c>
      <c r="G1647" s="4">
        <v>5.91</v>
      </c>
      <c r="I1647" t="s">
        <v>55</v>
      </c>
    </row>
    <row r="1648" spans="1:9">
      <c r="A1648">
        <v>1647</v>
      </c>
      <c r="B1648">
        <v>536544</v>
      </c>
      <c r="C1648">
        <v>22699</v>
      </c>
      <c r="D1648" t="s">
        <v>759</v>
      </c>
      <c r="E1648">
        <v>2</v>
      </c>
      <c r="F1648" s="3">
        <v>40513.605555555601</v>
      </c>
      <c r="G1648" s="4">
        <v>5.91</v>
      </c>
      <c r="I1648" t="s">
        <v>55</v>
      </c>
    </row>
    <row r="1649" spans="1:9">
      <c r="A1649">
        <v>1648</v>
      </c>
      <c r="B1649">
        <v>536544</v>
      </c>
      <c r="C1649">
        <v>22719</v>
      </c>
      <c r="D1649" t="s">
        <v>180</v>
      </c>
      <c r="E1649">
        <v>1</v>
      </c>
      <c r="F1649" s="3">
        <v>40513.605555555601</v>
      </c>
      <c r="G1649" s="4">
        <v>2.5099999999999998</v>
      </c>
      <c r="I1649" t="s">
        <v>55</v>
      </c>
    </row>
    <row r="1650" spans="1:9">
      <c r="A1650">
        <v>1649</v>
      </c>
      <c r="B1650">
        <v>536544</v>
      </c>
      <c r="C1650">
        <v>22727</v>
      </c>
      <c r="D1650" t="s">
        <v>85</v>
      </c>
      <c r="E1650">
        <v>2</v>
      </c>
      <c r="F1650" s="3">
        <v>40513.605555555601</v>
      </c>
      <c r="G1650" s="4">
        <v>7.62</v>
      </c>
      <c r="I1650" t="s">
        <v>55</v>
      </c>
    </row>
    <row r="1651" spans="1:9">
      <c r="A1651">
        <v>1650</v>
      </c>
      <c r="B1651">
        <v>536544</v>
      </c>
      <c r="C1651">
        <v>22728</v>
      </c>
      <c r="D1651" t="s">
        <v>84</v>
      </c>
      <c r="E1651">
        <v>1</v>
      </c>
      <c r="F1651" s="3">
        <v>40513.605555555601</v>
      </c>
      <c r="G1651" s="4">
        <v>7.62</v>
      </c>
      <c r="I1651" t="s">
        <v>55</v>
      </c>
    </row>
    <row r="1652" spans="1:9">
      <c r="A1652">
        <v>1651</v>
      </c>
      <c r="B1652">
        <v>536544</v>
      </c>
      <c r="C1652">
        <v>22729</v>
      </c>
      <c r="D1652" t="s">
        <v>291</v>
      </c>
      <c r="E1652">
        <v>2</v>
      </c>
      <c r="F1652" s="3">
        <v>40513.605555555601</v>
      </c>
      <c r="G1652" s="4">
        <v>7.62</v>
      </c>
      <c r="I1652" t="s">
        <v>55</v>
      </c>
    </row>
    <row r="1653" spans="1:9">
      <c r="A1653">
        <v>1652</v>
      </c>
      <c r="B1653">
        <v>536544</v>
      </c>
      <c r="C1653">
        <v>22730</v>
      </c>
      <c r="D1653" t="s">
        <v>290</v>
      </c>
      <c r="E1653">
        <v>1</v>
      </c>
      <c r="F1653" s="3">
        <v>40513.605555555601</v>
      </c>
      <c r="G1653" s="4">
        <v>7.62</v>
      </c>
      <c r="I1653" t="s">
        <v>55</v>
      </c>
    </row>
    <row r="1654" spans="1:9">
      <c r="A1654">
        <v>1653</v>
      </c>
      <c r="B1654">
        <v>536544</v>
      </c>
      <c r="C1654">
        <v>22734</v>
      </c>
      <c r="D1654" t="s">
        <v>1018</v>
      </c>
      <c r="E1654">
        <v>3</v>
      </c>
      <c r="F1654" s="3">
        <v>40513.605555555601</v>
      </c>
      <c r="G1654" s="4">
        <v>5.0599999999999996</v>
      </c>
      <c r="I1654" t="s">
        <v>55</v>
      </c>
    </row>
    <row r="1655" spans="1:9">
      <c r="A1655">
        <v>1654</v>
      </c>
      <c r="B1655">
        <v>536544</v>
      </c>
      <c r="C1655">
        <v>22737</v>
      </c>
      <c r="D1655" t="s">
        <v>611</v>
      </c>
      <c r="E1655">
        <v>1</v>
      </c>
      <c r="F1655" s="3">
        <v>40513.605555555601</v>
      </c>
      <c r="G1655" s="4">
        <v>3.36</v>
      </c>
      <c r="I1655" t="s">
        <v>55</v>
      </c>
    </row>
    <row r="1656" spans="1:9">
      <c r="A1656">
        <v>1655</v>
      </c>
      <c r="B1656">
        <v>536544</v>
      </c>
      <c r="C1656">
        <v>22738</v>
      </c>
      <c r="D1656" t="s">
        <v>502</v>
      </c>
      <c r="E1656">
        <v>3</v>
      </c>
      <c r="F1656" s="3">
        <v>40513.605555555601</v>
      </c>
      <c r="G1656" s="4">
        <v>3.36</v>
      </c>
      <c r="I1656" t="s">
        <v>55</v>
      </c>
    </row>
    <row r="1657" spans="1:9">
      <c r="A1657">
        <v>1656</v>
      </c>
      <c r="B1657">
        <v>536544</v>
      </c>
      <c r="C1657">
        <v>22739</v>
      </c>
      <c r="D1657" t="s">
        <v>501</v>
      </c>
      <c r="E1657">
        <v>1</v>
      </c>
      <c r="F1657" s="3">
        <v>40513.605555555601</v>
      </c>
      <c r="G1657" s="4">
        <v>3.36</v>
      </c>
      <c r="I1657" t="s">
        <v>55</v>
      </c>
    </row>
    <row r="1658" spans="1:9">
      <c r="A1658">
        <v>1657</v>
      </c>
      <c r="B1658">
        <v>536544</v>
      </c>
      <c r="C1658">
        <v>22740</v>
      </c>
      <c r="D1658" t="s">
        <v>863</v>
      </c>
      <c r="E1658">
        <v>13</v>
      </c>
      <c r="F1658" s="3">
        <v>40513.605555555601</v>
      </c>
      <c r="G1658" s="4">
        <v>1.66</v>
      </c>
      <c r="I1658" t="s">
        <v>55</v>
      </c>
    </row>
    <row r="1659" spans="1:9">
      <c r="A1659">
        <v>1658</v>
      </c>
      <c r="B1659">
        <v>536544</v>
      </c>
      <c r="C1659">
        <v>22741</v>
      </c>
      <c r="D1659" t="s">
        <v>1019</v>
      </c>
      <c r="E1659">
        <v>8</v>
      </c>
      <c r="F1659" s="3">
        <v>40513.605555555601</v>
      </c>
      <c r="G1659" s="4">
        <v>1.66</v>
      </c>
      <c r="I1659" t="s">
        <v>55</v>
      </c>
    </row>
    <row r="1660" spans="1:9">
      <c r="A1660">
        <v>1659</v>
      </c>
      <c r="B1660">
        <v>536544</v>
      </c>
      <c r="C1660">
        <v>22744</v>
      </c>
      <c r="D1660" t="s">
        <v>613</v>
      </c>
      <c r="E1660">
        <v>1</v>
      </c>
      <c r="F1660" s="3">
        <v>40513.605555555601</v>
      </c>
      <c r="G1660" s="4">
        <v>5.91</v>
      </c>
      <c r="I1660" t="s">
        <v>55</v>
      </c>
    </row>
    <row r="1661" spans="1:9">
      <c r="A1661">
        <v>1660</v>
      </c>
      <c r="B1661">
        <v>536544</v>
      </c>
      <c r="C1661">
        <v>22745</v>
      </c>
      <c r="D1661" t="s">
        <v>72</v>
      </c>
      <c r="E1661">
        <v>1</v>
      </c>
      <c r="F1661" s="3">
        <v>40513.605555555601</v>
      </c>
      <c r="G1661" s="4">
        <v>4.21</v>
      </c>
      <c r="I1661" t="s">
        <v>55</v>
      </c>
    </row>
    <row r="1662" spans="1:9">
      <c r="A1662">
        <v>1661</v>
      </c>
      <c r="B1662">
        <v>536544</v>
      </c>
      <c r="C1662">
        <v>22748</v>
      </c>
      <c r="D1662" t="s">
        <v>73</v>
      </c>
      <c r="E1662">
        <v>1</v>
      </c>
      <c r="F1662" s="3">
        <v>40513.605555555601</v>
      </c>
      <c r="G1662" s="4">
        <v>4.21</v>
      </c>
      <c r="I1662" t="s">
        <v>55</v>
      </c>
    </row>
    <row r="1663" spans="1:9">
      <c r="A1663">
        <v>1662</v>
      </c>
      <c r="B1663">
        <v>536544</v>
      </c>
      <c r="C1663">
        <v>22755</v>
      </c>
      <c r="D1663" t="s">
        <v>1020</v>
      </c>
      <c r="E1663">
        <v>3</v>
      </c>
      <c r="F1663" s="3">
        <v>40513.605555555601</v>
      </c>
      <c r="G1663" s="4">
        <v>1.66</v>
      </c>
      <c r="I1663" t="s">
        <v>55</v>
      </c>
    </row>
    <row r="1664" spans="1:9">
      <c r="A1664">
        <v>1663</v>
      </c>
      <c r="B1664">
        <v>536544</v>
      </c>
      <c r="C1664">
        <v>22757</v>
      </c>
      <c r="D1664" t="s">
        <v>1021</v>
      </c>
      <c r="E1664">
        <v>3</v>
      </c>
      <c r="F1664" s="3">
        <v>40513.605555555601</v>
      </c>
      <c r="G1664" s="4">
        <v>2.5099999999999998</v>
      </c>
      <c r="I1664" t="s">
        <v>55</v>
      </c>
    </row>
    <row r="1665" spans="1:9">
      <c r="A1665">
        <v>1664</v>
      </c>
      <c r="B1665">
        <v>536544</v>
      </c>
      <c r="C1665">
        <v>22758</v>
      </c>
      <c r="D1665" t="s">
        <v>1022</v>
      </c>
      <c r="E1665">
        <v>2</v>
      </c>
      <c r="F1665" s="3">
        <v>40513.605555555601</v>
      </c>
      <c r="G1665" s="4">
        <v>2.5099999999999998</v>
      </c>
      <c r="I1665" t="s">
        <v>55</v>
      </c>
    </row>
    <row r="1666" spans="1:9">
      <c r="A1666">
        <v>1665</v>
      </c>
      <c r="B1666">
        <v>536544</v>
      </c>
      <c r="C1666">
        <v>22759</v>
      </c>
      <c r="D1666" t="s">
        <v>475</v>
      </c>
      <c r="E1666">
        <v>3</v>
      </c>
      <c r="F1666" s="3">
        <v>40513.605555555601</v>
      </c>
      <c r="G1666" s="4">
        <v>3.36</v>
      </c>
      <c r="I1666" t="s">
        <v>55</v>
      </c>
    </row>
    <row r="1667" spans="1:9">
      <c r="A1667">
        <v>1666</v>
      </c>
      <c r="B1667">
        <v>536544</v>
      </c>
      <c r="C1667">
        <v>22760</v>
      </c>
      <c r="D1667" t="s">
        <v>689</v>
      </c>
      <c r="E1667">
        <v>1</v>
      </c>
      <c r="F1667" s="3">
        <v>40513.605555555601</v>
      </c>
      <c r="G1667" s="4">
        <v>25.49</v>
      </c>
      <c r="I1667" t="s">
        <v>55</v>
      </c>
    </row>
    <row r="1668" spans="1:9">
      <c r="A1668">
        <v>1667</v>
      </c>
      <c r="B1668">
        <v>536544</v>
      </c>
      <c r="C1668">
        <v>22769</v>
      </c>
      <c r="D1668" t="s">
        <v>1023</v>
      </c>
      <c r="E1668">
        <v>1</v>
      </c>
      <c r="F1668" s="3">
        <v>40513.605555555601</v>
      </c>
      <c r="G1668" s="4">
        <v>51.02</v>
      </c>
      <c r="I1668" t="s">
        <v>55</v>
      </c>
    </row>
    <row r="1669" spans="1:9">
      <c r="A1669">
        <v>1668</v>
      </c>
      <c r="B1669">
        <v>536544</v>
      </c>
      <c r="C1669">
        <v>22791</v>
      </c>
      <c r="D1669" t="s">
        <v>885</v>
      </c>
      <c r="E1669">
        <v>3</v>
      </c>
      <c r="F1669" s="3">
        <v>40513.605555555601</v>
      </c>
      <c r="G1669" s="4">
        <v>2.5099999999999998</v>
      </c>
      <c r="I1669" t="s">
        <v>55</v>
      </c>
    </row>
    <row r="1670" spans="1:9">
      <c r="A1670">
        <v>1669</v>
      </c>
      <c r="B1670">
        <v>536544</v>
      </c>
      <c r="C1670">
        <v>22792</v>
      </c>
      <c r="D1670" t="s">
        <v>1024</v>
      </c>
      <c r="E1670">
        <v>2</v>
      </c>
      <c r="F1670" s="3">
        <v>40513.605555555601</v>
      </c>
      <c r="G1670" s="4">
        <v>1.66</v>
      </c>
      <c r="I1670" t="s">
        <v>55</v>
      </c>
    </row>
    <row r="1671" spans="1:9">
      <c r="A1671">
        <v>1670</v>
      </c>
      <c r="B1671">
        <v>536544</v>
      </c>
      <c r="C1671">
        <v>22798</v>
      </c>
      <c r="D1671" t="s">
        <v>189</v>
      </c>
      <c r="E1671">
        <v>2</v>
      </c>
      <c r="F1671" s="3">
        <v>40513.605555555601</v>
      </c>
      <c r="G1671" s="4">
        <v>5.91</v>
      </c>
      <c r="I1671" t="s">
        <v>55</v>
      </c>
    </row>
    <row r="1672" spans="1:9">
      <c r="A1672">
        <v>1671</v>
      </c>
      <c r="B1672">
        <v>536544</v>
      </c>
      <c r="C1672">
        <v>22812</v>
      </c>
      <c r="D1672" t="s">
        <v>420</v>
      </c>
      <c r="E1672">
        <v>2</v>
      </c>
      <c r="F1672" s="3">
        <v>40513.605555555601</v>
      </c>
      <c r="G1672" s="4">
        <v>4.21</v>
      </c>
      <c r="I1672" t="s">
        <v>55</v>
      </c>
    </row>
    <row r="1673" spans="1:9">
      <c r="A1673">
        <v>1672</v>
      </c>
      <c r="B1673">
        <v>536544</v>
      </c>
      <c r="C1673">
        <v>22813</v>
      </c>
      <c r="D1673" t="s">
        <v>401</v>
      </c>
      <c r="E1673">
        <v>1</v>
      </c>
      <c r="F1673" s="3">
        <v>40513.605555555601</v>
      </c>
      <c r="G1673" s="4">
        <v>4.21</v>
      </c>
      <c r="I1673" t="s">
        <v>55</v>
      </c>
    </row>
    <row r="1674" spans="1:9">
      <c r="A1674">
        <v>1673</v>
      </c>
      <c r="B1674">
        <v>536544</v>
      </c>
      <c r="C1674">
        <v>22816</v>
      </c>
      <c r="D1674" t="s">
        <v>1025</v>
      </c>
      <c r="E1674">
        <v>4</v>
      </c>
      <c r="F1674" s="3">
        <v>40513.605555555601</v>
      </c>
      <c r="G1674" s="4">
        <v>0.85</v>
      </c>
      <c r="I1674" t="s">
        <v>55</v>
      </c>
    </row>
    <row r="1675" spans="1:9">
      <c r="A1675">
        <v>1674</v>
      </c>
      <c r="B1675">
        <v>536544</v>
      </c>
      <c r="C1675">
        <v>22818</v>
      </c>
      <c r="D1675" t="s">
        <v>1026</v>
      </c>
      <c r="E1675">
        <v>6</v>
      </c>
      <c r="F1675" s="3">
        <v>40513.605555555601</v>
      </c>
      <c r="G1675" s="4">
        <v>0.85</v>
      </c>
      <c r="I1675" t="s">
        <v>55</v>
      </c>
    </row>
    <row r="1676" spans="1:9">
      <c r="A1676">
        <v>1675</v>
      </c>
      <c r="B1676">
        <v>536544</v>
      </c>
      <c r="C1676">
        <v>22822</v>
      </c>
      <c r="D1676" t="s">
        <v>1027</v>
      </c>
      <c r="E1676">
        <v>1</v>
      </c>
      <c r="F1676" s="3">
        <v>40513.605555555601</v>
      </c>
      <c r="G1676" s="4">
        <v>12.72</v>
      </c>
      <c r="I1676" t="s">
        <v>55</v>
      </c>
    </row>
    <row r="1677" spans="1:9">
      <c r="A1677">
        <v>1676</v>
      </c>
      <c r="B1677">
        <v>536544</v>
      </c>
      <c r="C1677">
        <v>22835</v>
      </c>
      <c r="D1677" t="s">
        <v>302</v>
      </c>
      <c r="E1677">
        <v>4</v>
      </c>
      <c r="F1677" s="3">
        <v>40513.605555555601</v>
      </c>
      <c r="G1677" s="4">
        <v>9.32</v>
      </c>
      <c r="I1677" t="s">
        <v>55</v>
      </c>
    </row>
    <row r="1678" spans="1:9">
      <c r="A1678">
        <v>1677</v>
      </c>
      <c r="B1678">
        <v>536544</v>
      </c>
      <c r="C1678">
        <v>22837</v>
      </c>
      <c r="D1678" t="s">
        <v>367</v>
      </c>
      <c r="E1678">
        <v>1</v>
      </c>
      <c r="F1678" s="3">
        <v>40513.605555555601</v>
      </c>
      <c r="G1678" s="4">
        <v>9.32</v>
      </c>
      <c r="I1678" t="s">
        <v>55</v>
      </c>
    </row>
    <row r="1679" spans="1:9">
      <c r="A1679">
        <v>1678</v>
      </c>
      <c r="B1679">
        <v>536544</v>
      </c>
      <c r="C1679">
        <v>22844</v>
      </c>
      <c r="D1679" t="s">
        <v>1028</v>
      </c>
      <c r="E1679">
        <v>1</v>
      </c>
      <c r="F1679" s="3">
        <v>40513.605555555601</v>
      </c>
      <c r="G1679" s="4">
        <v>16.98</v>
      </c>
      <c r="I1679" t="s">
        <v>55</v>
      </c>
    </row>
    <row r="1680" spans="1:9">
      <c r="A1680">
        <v>1679</v>
      </c>
      <c r="B1680">
        <v>536544</v>
      </c>
      <c r="C1680">
        <v>22847</v>
      </c>
      <c r="D1680" t="s">
        <v>1029</v>
      </c>
      <c r="E1680">
        <v>1</v>
      </c>
      <c r="F1680" s="3">
        <v>40513.605555555601</v>
      </c>
      <c r="G1680" s="4">
        <v>34</v>
      </c>
      <c r="I1680" t="s">
        <v>55</v>
      </c>
    </row>
    <row r="1681" spans="1:9">
      <c r="A1681">
        <v>1680</v>
      </c>
      <c r="B1681">
        <v>536544</v>
      </c>
      <c r="C1681">
        <v>22862</v>
      </c>
      <c r="D1681" t="s">
        <v>1030</v>
      </c>
      <c r="E1681">
        <v>1</v>
      </c>
      <c r="F1681" s="3">
        <v>40513.605555555601</v>
      </c>
      <c r="G1681" s="4">
        <v>8.4700000000000006</v>
      </c>
      <c r="I1681" t="s">
        <v>55</v>
      </c>
    </row>
    <row r="1682" spans="1:9">
      <c r="A1682">
        <v>1681</v>
      </c>
      <c r="B1682">
        <v>536544</v>
      </c>
      <c r="C1682">
        <v>22865</v>
      </c>
      <c r="D1682" t="s">
        <v>282</v>
      </c>
      <c r="E1682">
        <v>1</v>
      </c>
      <c r="F1682" s="3">
        <v>40513.605555555601</v>
      </c>
      <c r="G1682" s="4">
        <v>4.21</v>
      </c>
      <c r="I1682" t="s">
        <v>55</v>
      </c>
    </row>
    <row r="1683" spans="1:9">
      <c r="A1683">
        <v>1682</v>
      </c>
      <c r="B1683">
        <v>536544</v>
      </c>
      <c r="C1683">
        <v>22866</v>
      </c>
      <c r="D1683" t="s">
        <v>281</v>
      </c>
      <c r="E1683">
        <v>4</v>
      </c>
      <c r="F1683" s="3">
        <v>40513.605555555601</v>
      </c>
      <c r="G1683" s="4">
        <v>4.21</v>
      </c>
      <c r="I1683" t="s">
        <v>55</v>
      </c>
    </row>
    <row r="1684" spans="1:9">
      <c r="A1684">
        <v>1683</v>
      </c>
      <c r="B1684">
        <v>536544</v>
      </c>
      <c r="C1684">
        <v>22867</v>
      </c>
      <c r="D1684" t="s">
        <v>292</v>
      </c>
      <c r="E1684">
        <v>4</v>
      </c>
      <c r="F1684" s="3">
        <v>40513.605555555601</v>
      </c>
      <c r="G1684" s="4">
        <v>4.21</v>
      </c>
      <c r="I1684" t="s">
        <v>55</v>
      </c>
    </row>
    <row r="1685" spans="1:9">
      <c r="A1685">
        <v>1684</v>
      </c>
      <c r="B1685">
        <v>536544</v>
      </c>
      <c r="C1685">
        <v>22876</v>
      </c>
      <c r="D1685" t="s">
        <v>1031</v>
      </c>
      <c r="E1685">
        <v>1</v>
      </c>
      <c r="F1685" s="3">
        <v>40513.605555555601</v>
      </c>
      <c r="G1685" s="4">
        <v>4.21</v>
      </c>
      <c r="I1685" t="s">
        <v>55</v>
      </c>
    </row>
    <row r="1686" spans="1:9">
      <c r="A1686">
        <v>1685</v>
      </c>
      <c r="B1686">
        <v>536544</v>
      </c>
      <c r="C1686">
        <v>22899</v>
      </c>
      <c r="D1686" t="s">
        <v>522</v>
      </c>
      <c r="E1686">
        <v>2</v>
      </c>
      <c r="F1686" s="3">
        <v>40513.605555555601</v>
      </c>
      <c r="G1686" s="4">
        <v>4.21</v>
      </c>
      <c r="I1686" t="s">
        <v>55</v>
      </c>
    </row>
    <row r="1687" spans="1:9">
      <c r="A1687">
        <v>1686</v>
      </c>
      <c r="B1687">
        <v>536544</v>
      </c>
      <c r="C1687">
        <v>22900</v>
      </c>
      <c r="D1687" t="s">
        <v>98</v>
      </c>
      <c r="E1687">
        <v>1</v>
      </c>
      <c r="F1687" s="3">
        <v>40513.605555555601</v>
      </c>
      <c r="G1687" s="4">
        <v>5.91</v>
      </c>
      <c r="I1687" t="s">
        <v>55</v>
      </c>
    </row>
    <row r="1688" spans="1:9">
      <c r="A1688">
        <v>1687</v>
      </c>
      <c r="B1688">
        <v>536544</v>
      </c>
      <c r="C1688">
        <v>22906</v>
      </c>
      <c r="D1688" t="s">
        <v>698</v>
      </c>
      <c r="E1688">
        <v>2</v>
      </c>
      <c r="F1688" s="3">
        <v>40513.605555555601</v>
      </c>
      <c r="G1688" s="4">
        <v>3.36</v>
      </c>
      <c r="I1688" t="s">
        <v>55</v>
      </c>
    </row>
    <row r="1689" spans="1:9">
      <c r="A1689">
        <v>1688</v>
      </c>
      <c r="B1689">
        <v>536544</v>
      </c>
      <c r="C1689">
        <v>22909</v>
      </c>
      <c r="D1689" t="s">
        <v>503</v>
      </c>
      <c r="E1689">
        <v>3</v>
      </c>
      <c r="F1689" s="3">
        <v>40513.605555555601</v>
      </c>
      <c r="G1689" s="4">
        <v>1.66</v>
      </c>
      <c r="I1689" t="s">
        <v>55</v>
      </c>
    </row>
    <row r="1690" spans="1:9">
      <c r="A1690">
        <v>1689</v>
      </c>
      <c r="B1690">
        <v>536544</v>
      </c>
      <c r="C1690">
        <v>22910</v>
      </c>
      <c r="D1690" t="s">
        <v>250</v>
      </c>
      <c r="E1690">
        <v>4</v>
      </c>
      <c r="F1690" s="3">
        <v>40513.605555555601</v>
      </c>
      <c r="G1690" s="4">
        <v>5.91</v>
      </c>
      <c r="I1690" t="s">
        <v>55</v>
      </c>
    </row>
    <row r="1691" spans="1:9">
      <c r="A1691">
        <v>1690</v>
      </c>
      <c r="B1691">
        <v>536544</v>
      </c>
      <c r="C1691">
        <v>22916</v>
      </c>
      <c r="D1691" t="s">
        <v>705</v>
      </c>
      <c r="E1691">
        <v>1</v>
      </c>
      <c r="F1691" s="3">
        <v>40513.605555555601</v>
      </c>
      <c r="G1691" s="4">
        <v>1.66</v>
      </c>
      <c r="I1691" t="s">
        <v>55</v>
      </c>
    </row>
    <row r="1692" spans="1:9">
      <c r="A1692">
        <v>1691</v>
      </c>
      <c r="B1692">
        <v>536544</v>
      </c>
      <c r="C1692">
        <v>22917</v>
      </c>
      <c r="D1692" t="s">
        <v>701</v>
      </c>
      <c r="E1692">
        <v>1</v>
      </c>
      <c r="F1692" s="3">
        <v>40513.605555555601</v>
      </c>
      <c r="G1692" s="4">
        <v>1.66</v>
      </c>
      <c r="I1692" t="s">
        <v>55</v>
      </c>
    </row>
    <row r="1693" spans="1:9">
      <c r="A1693">
        <v>1692</v>
      </c>
      <c r="B1693">
        <v>536544</v>
      </c>
      <c r="C1693">
        <v>22918</v>
      </c>
      <c r="D1693" t="s">
        <v>704</v>
      </c>
      <c r="E1693">
        <v>1</v>
      </c>
      <c r="F1693" s="3">
        <v>40513.605555555601</v>
      </c>
      <c r="G1693" s="4">
        <v>1.66</v>
      </c>
      <c r="I1693" t="s">
        <v>55</v>
      </c>
    </row>
    <row r="1694" spans="1:9">
      <c r="A1694">
        <v>1693</v>
      </c>
      <c r="B1694">
        <v>536544</v>
      </c>
      <c r="C1694">
        <v>22919</v>
      </c>
      <c r="D1694" t="s">
        <v>700</v>
      </c>
      <c r="E1694">
        <v>1</v>
      </c>
      <c r="F1694" s="3">
        <v>40513.605555555601</v>
      </c>
      <c r="G1694" s="4">
        <v>1.66</v>
      </c>
      <c r="I1694" t="s">
        <v>55</v>
      </c>
    </row>
    <row r="1695" spans="1:9">
      <c r="A1695">
        <v>1694</v>
      </c>
      <c r="B1695">
        <v>536544</v>
      </c>
      <c r="C1695">
        <v>22920</v>
      </c>
      <c r="D1695" t="s">
        <v>702</v>
      </c>
      <c r="E1695">
        <v>1</v>
      </c>
      <c r="F1695" s="3">
        <v>40513.605555555601</v>
      </c>
      <c r="G1695" s="4">
        <v>1.66</v>
      </c>
      <c r="I1695" t="s">
        <v>55</v>
      </c>
    </row>
    <row r="1696" spans="1:9">
      <c r="A1696">
        <v>1695</v>
      </c>
      <c r="B1696">
        <v>536544</v>
      </c>
      <c r="C1696">
        <v>22921</v>
      </c>
      <c r="D1696" t="s">
        <v>703</v>
      </c>
      <c r="E1696">
        <v>1</v>
      </c>
      <c r="F1696" s="3">
        <v>40513.605555555601</v>
      </c>
      <c r="G1696" s="4">
        <v>1.66</v>
      </c>
      <c r="I1696" t="s">
        <v>55</v>
      </c>
    </row>
    <row r="1697" spans="1:9">
      <c r="A1697">
        <v>1696</v>
      </c>
      <c r="B1697">
        <v>536544</v>
      </c>
      <c r="C1697">
        <v>22928</v>
      </c>
      <c r="D1697" t="s">
        <v>1032</v>
      </c>
      <c r="E1697">
        <v>1</v>
      </c>
      <c r="F1697" s="3">
        <v>40513.605555555601</v>
      </c>
      <c r="G1697" s="4">
        <v>11.87</v>
      </c>
      <c r="I1697" t="s">
        <v>55</v>
      </c>
    </row>
    <row r="1698" spans="1:9">
      <c r="A1698">
        <v>1697</v>
      </c>
      <c r="B1698">
        <v>536544</v>
      </c>
      <c r="C1698">
        <v>22940</v>
      </c>
      <c r="D1698" t="s">
        <v>474</v>
      </c>
      <c r="E1698">
        <v>2</v>
      </c>
      <c r="F1698" s="3">
        <v>40513.605555555601</v>
      </c>
      <c r="G1698" s="4">
        <v>8.4700000000000006</v>
      </c>
      <c r="I1698" t="s">
        <v>55</v>
      </c>
    </row>
    <row r="1699" spans="1:9">
      <c r="A1699">
        <v>1698</v>
      </c>
      <c r="B1699">
        <v>536544</v>
      </c>
      <c r="C1699">
        <v>22945</v>
      </c>
      <c r="D1699" t="s">
        <v>621</v>
      </c>
      <c r="E1699">
        <v>1</v>
      </c>
      <c r="F1699" s="3">
        <v>40513.605555555601</v>
      </c>
      <c r="G1699" s="4">
        <v>11.02</v>
      </c>
      <c r="I1699" t="s">
        <v>55</v>
      </c>
    </row>
    <row r="1700" spans="1:9">
      <c r="A1700">
        <v>1699</v>
      </c>
      <c r="B1700">
        <v>536544</v>
      </c>
      <c r="C1700">
        <v>22948</v>
      </c>
      <c r="D1700" t="s">
        <v>1033</v>
      </c>
      <c r="E1700">
        <v>2</v>
      </c>
      <c r="F1700" s="3">
        <v>40513.605555555601</v>
      </c>
      <c r="G1700" s="4">
        <v>6.77</v>
      </c>
      <c r="I1700" t="s">
        <v>55</v>
      </c>
    </row>
    <row r="1701" spans="1:9">
      <c r="A1701">
        <v>1700</v>
      </c>
      <c r="B1701">
        <v>536544</v>
      </c>
      <c r="C1701">
        <v>22949</v>
      </c>
      <c r="D1701" t="s">
        <v>1034</v>
      </c>
      <c r="E1701">
        <v>1</v>
      </c>
      <c r="F1701" s="3">
        <v>40513.605555555601</v>
      </c>
      <c r="G1701" s="4">
        <v>2.98</v>
      </c>
      <c r="I1701" t="s">
        <v>55</v>
      </c>
    </row>
    <row r="1702" spans="1:9">
      <c r="A1702">
        <v>1701</v>
      </c>
      <c r="B1702">
        <v>536544</v>
      </c>
      <c r="C1702">
        <v>22951</v>
      </c>
      <c r="D1702" t="s">
        <v>526</v>
      </c>
      <c r="E1702">
        <v>2</v>
      </c>
      <c r="F1702" s="3">
        <v>40513.605555555601</v>
      </c>
      <c r="G1702" s="4">
        <v>1.28</v>
      </c>
      <c r="I1702" t="s">
        <v>55</v>
      </c>
    </row>
    <row r="1703" spans="1:9">
      <c r="A1703">
        <v>1702</v>
      </c>
      <c r="B1703">
        <v>536544</v>
      </c>
      <c r="C1703">
        <v>22952</v>
      </c>
      <c r="D1703" t="s">
        <v>500</v>
      </c>
      <c r="E1703">
        <v>1</v>
      </c>
      <c r="F1703" s="3">
        <v>40513.605555555601</v>
      </c>
      <c r="G1703" s="4">
        <v>1.28</v>
      </c>
      <c r="I1703" t="s">
        <v>55</v>
      </c>
    </row>
    <row r="1704" spans="1:9">
      <c r="A1704">
        <v>1703</v>
      </c>
      <c r="B1704">
        <v>536544</v>
      </c>
      <c r="C1704">
        <v>22956</v>
      </c>
      <c r="D1704" t="s">
        <v>635</v>
      </c>
      <c r="E1704">
        <v>1</v>
      </c>
      <c r="F1704" s="3">
        <v>40513.605555555601</v>
      </c>
      <c r="G1704" s="4">
        <v>4.21</v>
      </c>
      <c r="I1704" t="s">
        <v>55</v>
      </c>
    </row>
    <row r="1705" spans="1:9">
      <c r="A1705">
        <v>1704</v>
      </c>
      <c r="B1705">
        <v>536544</v>
      </c>
      <c r="C1705">
        <v>22960</v>
      </c>
      <c r="D1705" t="s">
        <v>67</v>
      </c>
      <c r="E1705">
        <v>7</v>
      </c>
      <c r="F1705" s="3">
        <v>40513.605555555601</v>
      </c>
      <c r="G1705" s="4">
        <v>8.4700000000000006</v>
      </c>
      <c r="I1705" t="s">
        <v>55</v>
      </c>
    </row>
    <row r="1706" spans="1:9">
      <c r="A1706">
        <v>1705</v>
      </c>
      <c r="B1706">
        <v>536544</v>
      </c>
      <c r="C1706">
        <v>22961</v>
      </c>
      <c r="D1706" t="s">
        <v>144</v>
      </c>
      <c r="E1706">
        <v>9</v>
      </c>
      <c r="F1706" s="3">
        <v>40513.605555555601</v>
      </c>
      <c r="G1706" s="4">
        <v>3.36</v>
      </c>
      <c r="I1706" t="s">
        <v>55</v>
      </c>
    </row>
    <row r="1707" spans="1:9">
      <c r="A1707">
        <v>1706</v>
      </c>
      <c r="B1707">
        <v>536544</v>
      </c>
      <c r="C1707">
        <v>22962</v>
      </c>
      <c r="D1707" t="s">
        <v>245</v>
      </c>
      <c r="E1707">
        <v>4</v>
      </c>
      <c r="F1707" s="3">
        <v>40513.605555555601</v>
      </c>
      <c r="G1707" s="4">
        <v>1.66</v>
      </c>
      <c r="I1707" t="s">
        <v>55</v>
      </c>
    </row>
    <row r="1708" spans="1:9">
      <c r="A1708">
        <v>1707</v>
      </c>
      <c r="B1708">
        <v>536544</v>
      </c>
      <c r="C1708">
        <v>22963</v>
      </c>
      <c r="D1708" t="s">
        <v>246</v>
      </c>
      <c r="E1708">
        <v>1</v>
      </c>
      <c r="F1708" s="3">
        <v>40513.605555555601</v>
      </c>
      <c r="G1708" s="4">
        <v>1.66</v>
      </c>
      <c r="I1708" t="s">
        <v>55</v>
      </c>
    </row>
    <row r="1709" spans="1:9">
      <c r="A1709">
        <v>1708</v>
      </c>
      <c r="B1709">
        <v>536544</v>
      </c>
      <c r="C1709">
        <v>22966</v>
      </c>
      <c r="D1709" t="s">
        <v>850</v>
      </c>
      <c r="E1709">
        <v>3</v>
      </c>
      <c r="F1709" s="3">
        <v>40513.605555555601</v>
      </c>
      <c r="G1709" s="4">
        <v>2.5099999999999998</v>
      </c>
      <c r="I1709" t="s">
        <v>55</v>
      </c>
    </row>
    <row r="1710" spans="1:9">
      <c r="A1710">
        <v>1709</v>
      </c>
      <c r="B1710">
        <v>536544</v>
      </c>
      <c r="C1710">
        <v>22969</v>
      </c>
      <c r="D1710" t="s">
        <v>227</v>
      </c>
      <c r="E1710">
        <v>1</v>
      </c>
      <c r="F1710" s="3">
        <v>40513.605555555601</v>
      </c>
      <c r="G1710" s="4">
        <v>3.36</v>
      </c>
      <c r="I1710" t="s">
        <v>55</v>
      </c>
    </row>
    <row r="1711" spans="1:9">
      <c r="A1711">
        <v>1710</v>
      </c>
      <c r="B1711">
        <v>536544</v>
      </c>
      <c r="C1711">
        <v>22972</v>
      </c>
      <c r="D1711" t="s">
        <v>429</v>
      </c>
      <c r="E1711">
        <v>1</v>
      </c>
      <c r="F1711" s="3">
        <v>40513.605555555601</v>
      </c>
      <c r="G1711" s="4">
        <v>3.36</v>
      </c>
      <c r="I1711" t="s">
        <v>55</v>
      </c>
    </row>
    <row r="1712" spans="1:9">
      <c r="A1712">
        <v>1711</v>
      </c>
      <c r="B1712">
        <v>536544</v>
      </c>
      <c r="C1712">
        <v>22974</v>
      </c>
      <c r="D1712" t="s">
        <v>794</v>
      </c>
      <c r="E1712">
        <v>3</v>
      </c>
      <c r="F1712" s="3">
        <v>40513.605555555601</v>
      </c>
      <c r="G1712" s="4">
        <v>3.36</v>
      </c>
      <c r="I1712" t="s">
        <v>55</v>
      </c>
    </row>
    <row r="1713" spans="1:9">
      <c r="A1713">
        <v>1712</v>
      </c>
      <c r="B1713">
        <v>536544</v>
      </c>
      <c r="C1713">
        <v>22975</v>
      </c>
      <c r="D1713" t="s">
        <v>428</v>
      </c>
      <c r="E1713">
        <v>2</v>
      </c>
      <c r="F1713" s="3">
        <v>40513.605555555601</v>
      </c>
      <c r="G1713" s="4">
        <v>2.5099999999999998</v>
      </c>
      <c r="I1713" t="s">
        <v>55</v>
      </c>
    </row>
    <row r="1714" spans="1:9">
      <c r="A1714">
        <v>1713</v>
      </c>
      <c r="B1714">
        <v>536544</v>
      </c>
      <c r="C1714">
        <v>22976</v>
      </c>
      <c r="D1714" t="s">
        <v>1035</v>
      </c>
      <c r="E1714">
        <v>1</v>
      </c>
      <c r="F1714" s="3">
        <v>40513.605555555601</v>
      </c>
      <c r="G1714" s="4">
        <v>2.5099999999999998</v>
      </c>
      <c r="I1714" t="s">
        <v>55</v>
      </c>
    </row>
    <row r="1715" spans="1:9">
      <c r="A1715">
        <v>1714</v>
      </c>
      <c r="B1715">
        <v>536544</v>
      </c>
      <c r="C1715">
        <v>22988</v>
      </c>
      <c r="D1715" t="s">
        <v>498</v>
      </c>
      <c r="E1715">
        <v>3</v>
      </c>
      <c r="F1715" s="3">
        <v>40513.605555555601</v>
      </c>
      <c r="G1715" s="4">
        <v>2.5099999999999998</v>
      </c>
      <c r="I1715" t="s">
        <v>55</v>
      </c>
    </row>
    <row r="1716" spans="1:9">
      <c r="A1716">
        <v>1715</v>
      </c>
      <c r="B1716">
        <v>536544</v>
      </c>
      <c r="C1716" t="s">
        <v>1036</v>
      </c>
      <c r="D1716" t="s">
        <v>1037</v>
      </c>
      <c r="E1716">
        <v>2</v>
      </c>
      <c r="F1716" s="3">
        <v>40513.605555555601</v>
      </c>
      <c r="G1716" s="4">
        <v>0.84</v>
      </c>
      <c r="I1716" t="s">
        <v>55</v>
      </c>
    </row>
    <row r="1717" spans="1:9">
      <c r="A1717">
        <v>1716</v>
      </c>
      <c r="B1717">
        <v>536544</v>
      </c>
      <c r="C1717" t="s">
        <v>1038</v>
      </c>
      <c r="D1717" t="s">
        <v>1039</v>
      </c>
      <c r="E1717">
        <v>1</v>
      </c>
      <c r="F1717" s="3">
        <v>40513.605555555601</v>
      </c>
      <c r="G1717" s="4">
        <v>0.84</v>
      </c>
      <c r="I1717" t="s">
        <v>55</v>
      </c>
    </row>
    <row r="1718" spans="1:9">
      <c r="A1718">
        <v>1717</v>
      </c>
      <c r="B1718">
        <v>536544</v>
      </c>
      <c r="C1718" t="s">
        <v>1040</v>
      </c>
      <c r="D1718" t="s">
        <v>1041</v>
      </c>
      <c r="E1718">
        <v>1</v>
      </c>
      <c r="F1718" s="3">
        <v>40513.605555555601</v>
      </c>
      <c r="G1718" s="4">
        <v>2.5099999999999998</v>
      </c>
      <c r="I1718" t="s">
        <v>55</v>
      </c>
    </row>
    <row r="1719" spans="1:9">
      <c r="A1719">
        <v>1718</v>
      </c>
      <c r="B1719">
        <v>536544</v>
      </c>
      <c r="C1719" t="s">
        <v>1042</v>
      </c>
      <c r="D1719" t="s">
        <v>1043</v>
      </c>
      <c r="E1719">
        <v>1</v>
      </c>
      <c r="F1719" s="3">
        <v>40513.605555555601</v>
      </c>
      <c r="G1719" s="4">
        <v>2.5099999999999998</v>
      </c>
      <c r="I1719" t="s">
        <v>55</v>
      </c>
    </row>
    <row r="1720" spans="1:9">
      <c r="A1720">
        <v>1719</v>
      </c>
      <c r="B1720">
        <v>536544</v>
      </c>
      <c r="C1720" t="s">
        <v>1044</v>
      </c>
      <c r="D1720" t="s">
        <v>1045</v>
      </c>
      <c r="E1720">
        <v>1</v>
      </c>
      <c r="F1720" s="3">
        <v>40513.605555555601</v>
      </c>
      <c r="G1720" s="4">
        <v>5.91</v>
      </c>
      <c r="I1720" t="s">
        <v>55</v>
      </c>
    </row>
    <row r="1721" spans="1:9">
      <c r="A1721">
        <v>1720</v>
      </c>
      <c r="B1721">
        <v>536544</v>
      </c>
      <c r="C1721" t="s">
        <v>1046</v>
      </c>
      <c r="D1721" t="s">
        <v>1047</v>
      </c>
      <c r="E1721">
        <v>1</v>
      </c>
      <c r="F1721" s="3">
        <v>40513.605555555601</v>
      </c>
      <c r="G1721" s="4">
        <v>2.5099999999999998</v>
      </c>
      <c r="I1721" t="s">
        <v>55</v>
      </c>
    </row>
    <row r="1722" spans="1:9">
      <c r="A1722">
        <v>1721</v>
      </c>
      <c r="B1722">
        <v>536544</v>
      </c>
      <c r="C1722" t="s">
        <v>1048</v>
      </c>
      <c r="D1722" t="s">
        <v>1049</v>
      </c>
      <c r="E1722">
        <v>1</v>
      </c>
      <c r="F1722" s="3">
        <v>40513.605555555601</v>
      </c>
      <c r="G1722" s="4">
        <v>3.36</v>
      </c>
      <c r="I1722" t="s">
        <v>55</v>
      </c>
    </row>
    <row r="1723" spans="1:9">
      <c r="A1723">
        <v>1722</v>
      </c>
      <c r="B1723">
        <v>536544</v>
      </c>
      <c r="C1723">
        <v>35957</v>
      </c>
      <c r="D1723" t="s">
        <v>1050</v>
      </c>
      <c r="E1723">
        <v>2</v>
      </c>
      <c r="F1723" s="3">
        <v>40513.605555555601</v>
      </c>
      <c r="G1723" s="4">
        <v>1.66</v>
      </c>
      <c r="I1723" t="s">
        <v>55</v>
      </c>
    </row>
    <row r="1724" spans="1:9">
      <c r="A1724">
        <v>1723</v>
      </c>
      <c r="B1724">
        <v>536544</v>
      </c>
      <c r="C1724">
        <v>35961</v>
      </c>
      <c r="D1724" t="s">
        <v>1051</v>
      </c>
      <c r="E1724">
        <v>1</v>
      </c>
      <c r="F1724" s="3">
        <v>40513.605555555601</v>
      </c>
      <c r="G1724" s="4">
        <v>1.66</v>
      </c>
      <c r="I1724" t="s">
        <v>55</v>
      </c>
    </row>
    <row r="1725" spans="1:9">
      <c r="A1725">
        <v>1724</v>
      </c>
      <c r="B1725">
        <v>536544</v>
      </c>
      <c r="C1725">
        <v>35971</v>
      </c>
      <c r="D1725" t="s">
        <v>1052</v>
      </c>
      <c r="E1725">
        <v>1</v>
      </c>
      <c r="F1725" s="3">
        <v>40513.605555555601</v>
      </c>
      <c r="G1725" s="4">
        <v>2.5099999999999998</v>
      </c>
      <c r="I1725" t="s">
        <v>55</v>
      </c>
    </row>
    <row r="1726" spans="1:9">
      <c r="A1726">
        <v>1725</v>
      </c>
      <c r="B1726">
        <v>536544</v>
      </c>
      <c r="C1726">
        <v>37370</v>
      </c>
      <c r="D1726" t="s">
        <v>107</v>
      </c>
      <c r="E1726">
        <v>1</v>
      </c>
      <c r="F1726" s="3">
        <v>40513.605555555601</v>
      </c>
      <c r="G1726" s="4">
        <v>16.13</v>
      </c>
      <c r="I1726" t="s">
        <v>55</v>
      </c>
    </row>
    <row r="1727" spans="1:9">
      <c r="A1727">
        <v>1726</v>
      </c>
      <c r="B1727">
        <v>536544</v>
      </c>
      <c r="C1727">
        <v>37449</v>
      </c>
      <c r="D1727" t="s">
        <v>1053</v>
      </c>
      <c r="E1727">
        <v>1</v>
      </c>
      <c r="F1727" s="3">
        <v>40513.605555555601</v>
      </c>
      <c r="G1727" s="4">
        <v>21.23</v>
      </c>
      <c r="I1727" t="s">
        <v>55</v>
      </c>
    </row>
    <row r="1728" spans="1:9">
      <c r="A1728">
        <v>1727</v>
      </c>
      <c r="B1728">
        <v>536544</v>
      </c>
      <c r="C1728">
        <v>37476</v>
      </c>
      <c r="D1728" t="s">
        <v>1054</v>
      </c>
      <c r="E1728">
        <v>1</v>
      </c>
      <c r="F1728" s="3">
        <v>40513.605555555601</v>
      </c>
      <c r="G1728" s="4">
        <v>18.68</v>
      </c>
      <c r="I1728" t="s">
        <v>55</v>
      </c>
    </row>
    <row r="1729" spans="1:9">
      <c r="A1729">
        <v>1728</v>
      </c>
      <c r="B1729">
        <v>536544</v>
      </c>
      <c r="C1729" t="s">
        <v>1055</v>
      </c>
      <c r="D1729" t="s">
        <v>1056</v>
      </c>
      <c r="E1729">
        <v>2</v>
      </c>
      <c r="F1729" s="3">
        <v>40513.605555555601</v>
      </c>
      <c r="G1729" s="4">
        <v>2.5099999999999998</v>
      </c>
      <c r="I1729" t="s">
        <v>55</v>
      </c>
    </row>
    <row r="1730" spans="1:9">
      <c r="A1730">
        <v>1729</v>
      </c>
      <c r="B1730">
        <v>536544</v>
      </c>
      <c r="C1730">
        <v>47580</v>
      </c>
      <c r="D1730" t="s">
        <v>166</v>
      </c>
      <c r="E1730">
        <v>1</v>
      </c>
      <c r="F1730" s="3">
        <v>40513.605555555601</v>
      </c>
      <c r="G1730" s="4">
        <v>5.0599999999999996</v>
      </c>
      <c r="I1730" t="s">
        <v>55</v>
      </c>
    </row>
    <row r="1731" spans="1:9">
      <c r="A1731">
        <v>1730</v>
      </c>
      <c r="B1731">
        <v>536544</v>
      </c>
      <c r="C1731" t="s">
        <v>1057</v>
      </c>
      <c r="D1731" t="s">
        <v>1058</v>
      </c>
      <c r="E1731">
        <v>2</v>
      </c>
      <c r="F1731" s="3">
        <v>40513.605555555601</v>
      </c>
      <c r="G1731" s="4">
        <v>1.66</v>
      </c>
      <c r="I1731" t="s">
        <v>55</v>
      </c>
    </row>
    <row r="1732" spans="1:9">
      <c r="A1732">
        <v>1731</v>
      </c>
      <c r="B1732">
        <v>536544</v>
      </c>
      <c r="C1732" t="s">
        <v>1059</v>
      </c>
      <c r="D1732" t="s">
        <v>1060</v>
      </c>
      <c r="E1732">
        <v>1</v>
      </c>
      <c r="F1732" s="3">
        <v>40513.605555555601</v>
      </c>
      <c r="G1732" s="4">
        <v>4.21</v>
      </c>
      <c r="I1732" t="s">
        <v>55</v>
      </c>
    </row>
    <row r="1733" spans="1:9">
      <c r="A1733">
        <v>1732</v>
      </c>
      <c r="B1733">
        <v>536544</v>
      </c>
      <c r="C1733" t="s">
        <v>1061</v>
      </c>
      <c r="D1733" t="s">
        <v>1062</v>
      </c>
      <c r="E1733">
        <v>2</v>
      </c>
      <c r="F1733" s="3">
        <v>40513.605555555601</v>
      </c>
      <c r="G1733" s="4">
        <v>0.85</v>
      </c>
      <c r="I1733" t="s">
        <v>55</v>
      </c>
    </row>
    <row r="1734" spans="1:9">
      <c r="A1734">
        <v>1733</v>
      </c>
      <c r="B1734">
        <v>536544</v>
      </c>
      <c r="C1734">
        <v>48188</v>
      </c>
      <c r="D1734" t="s">
        <v>1063</v>
      </c>
      <c r="E1734">
        <v>1</v>
      </c>
      <c r="F1734" s="3">
        <v>40513.605555555601</v>
      </c>
      <c r="G1734" s="4">
        <v>14.43</v>
      </c>
      <c r="I1734" t="s">
        <v>55</v>
      </c>
    </row>
    <row r="1735" spans="1:9">
      <c r="A1735">
        <v>1734</v>
      </c>
      <c r="B1735">
        <v>536544</v>
      </c>
      <c r="C1735">
        <v>70007</v>
      </c>
      <c r="D1735" t="s">
        <v>672</v>
      </c>
      <c r="E1735">
        <v>5</v>
      </c>
      <c r="F1735" s="3">
        <v>40513.605555555601</v>
      </c>
      <c r="G1735" s="4">
        <v>3.36</v>
      </c>
      <c r="I1735" t="s">
        <v>55</v>
      </c>
    </row>
    <row r="1736" spans="1:9">
      <c r="A1736">
        <v>1735</v>
      </c>
      <c r="B1736">
        <v>536544</v>
      </c>
      <c r="C1736">
        <v>71053</v>
      </c>
      <c r="D1736" t="s">
        <v>56</v>
      </c>
      <c r="E1736">
        <v>1</v>
      </c>
      <c r="F1736" s="3">
        <v>40513.605555555601</v>
      </c>
      <c r="G1736" s="4">
        <v>8.4700000000000006</v>
      </c>
      <c r="I1736" t="s">
        <v>55</v>
      </c>
    </row>
    <row r="1737" spans="1:9">
      <c r="A1737">
        <v>1736</v>
      </c>
      <c r="B1737">
        <v>536544</v>
      </c>
      <c r="C1737">
        <v>71459</v>
      </c>
      <c r="D1737" t="s">
        <v>1064</v>
      </c>
      <c r="E1737">
        <v>8</v>
      </c>
      <c r="F1737" s="3">
        <v>40513.605555555601</v>
      </c>
      <c r="G1737" s="4">
        <v>1.69</v>
      </c>
      <c r="I1737" t="s">
        <v>55</v>
      </c>
    </row>
    <row r="1738" spans="1:9">
      <c r="A1738">
        <v>1737</v>
      </c>
      <c r="B1738">
        <v>536544</v>
      </c>
      <c r="C1738">
        <v>72586</v>
      </c>
      <c r="D1738" t="s">
        <v>1065</v>
      </c>
      <c r="E1738">
        <v>1</v>
      </c>
      <c r="F1738" s="3">
        <v>40513.605555555601</v>
      </c>
      <c r="G1738" s="4">
        <v>0.85</v>
      </c>
      <c r="I1738" t="s">
        <v>55</v>
      </c>
    </row>
    <row r="1739" spans="1:9">
      <c r="A1739">
        <v>1738</v>
      </c>
      <c r="B1739">
        <v>536544</v>
      </c>
      <c r="C1739" t="s">
        <v>1066</v>
      </c>
      <c r="D1739" t="s">
        <v>1067</v>
      </c>
      <c r="E1739">
        <v>2</v>
      </c>
      <c r="F1739" s="3">
        <v>40513.605555555601</v>
      </c>
      <c r="G1739" s="4">
        <v>3.36</v>
      </c>
      <c r="I1739" t="s">
        <v>55</v>
      </c>
    </row>
    <row r="1740" spans="1:9">
      <c r="A1740">
        <v>1739</v>
      </c>
      <c r="B1740">
        <v>536544</v>
      </c>
      <c r="C1740" t="s">
        <v>1068</v>
      </c>
      <c r="D1740" t="s">
        <v>1069</v>
      </c>
      <c r="E1740">
        <v>2</v>
      </c>
      <c r="F1740" s="3">
        <v>40513.605555555601</v>
      </c>
      <c r="G1740" s="4">
        <v>3.36</v>
      </c>
      <c r="I1740" t="s">
        <v>55</v>
      </c>
    </row>
    <row r="1741" spans="1:9">
      <c r="A1741">
        <v>1740</v>
      </c>
      <c r="B1741">
        <v>536544</v>
      </c>
      <c r="C1741" t="s">
        <v>1070</v>
      </c>
      <c r="D1741" t="s">
        <v>1071</v>
      </c>
      <c r="E1741">
        <v>1</v>
      </c>
      <c r="F1741" s="3">
        <v>40513.605555555601</v>
      </c>
      <c r="G1741" s="4">
        <v>8.4700000000000006</v>
      </c>
      <c r="I1741" t="s">
        <v>55</v>
      </c>
    </row>
    <row r="1742" spans="1:9">
      <c r="A1742">
        <v>1741</v>
      </c>
      <c r="B1742">
        <v>536544</v>
      </c>
      <c r="C1742" t="s">
        <v>1072</v>
      </c>
      <c r="D1742" t="s">
        <v>1073</v>
      </c>
      <c r="E1742">
        <v>1</v>
      </c>
      <c r="F1742" s="3">
        <v>40513.605555555601</v>
      </c>
      <c r="G1742" s="4">
        <v>8.4700000000000006</v>
      </c>
      <c r="I1742" t="s">
        <v>55</v>
      </c>
    </row>
    <row r="1743" spans="1:9">
      <c r="A1743">
        <v>1742</v>
      </c>
      <c r="B1743">
        <v>536544</v>
      </c>
      <c r="C1743" t="s">
        <v>1074</v>
      </c>
      <c r="D1743" t="s">
        <v>1075</v>
      </c>
      <c r="E1743">
        <v>1</v>
      </c>
      <c r="F1743" s="3">
        <v>40513.605555555601</v>
      </c>
      <c r="G1743" s="4">
        <v>8.4700000000000006</v>
      </c>
      <c r="I1743" t="s">
        <v>55</v>
      </c>
    </row>
    <row r="1744" spans="1:9">
      <c r="A1744">
        <v>1743</v>
      </c>
      <c r="B1744">
        <v>536544</v>
      </c>
      <c r="C1744">
        <v>72816</v>
      </c>
      <c r="D1744" t="s">
        <v>1076</v>
      </c>
      <c r="E1744">
        <v>1</v>
      </c>
      <c r="F1744" s="3">
        <v>40513.605555555601</v>
      </c>
      <c r="G1744" s="4">
        <v>2.5099999999999998</v>
      </c>
      <c r="I1744" t="s">
        <v>55</v>
      </c>
    </row>
    <row r="1745" spans="1:9">
      <c r="A1745">
        <v>1744</v>
      </c>
      <c r="B1745">
        <v>536544</v>
      </c>
      <c r="C1745">
        <v>72817</v>
      </c>
      <c r="D1745" t="s">
        <v>872</v>
      </c>
      <c r="E1745">
        <v>2</v>
      </c>
      <c r="F1745" s="3">
        <v>40513.605555555601</v>
      </c>
      <c r="G1745" s="4">
        <v>1.66</v>
      </c>
      <c r="I1745" t="s">
        <v>55</v>
      </c>
    </row>
    <row r="1746" spans="1:9">
      <c r="A1746">
        <v>1745</v>
      </c>
      <c r="B1746">
        <v>536544</v>
      </c>
      <c r="C1746" t="s">
        <v>1077</v>
      </c>
      <c r="D1746" t="s">
        <v>1078</v>
      </c>
      <c r="E1746">
        <v>1</v>
      </c>
      <c r="F1746" s="3">
        <v>40513.605555555601</v>
      </c>
      <c r="G1746" s="4">
        <v>12.72</v>
      </c>
      <c r="I1746" t="s">
        <v>55</v>
      </c>
    </row>
    <row r="1747" spans="1:9">
      <c r="A1747">
        <v>1746</v>
      </c>
      <c r="B1747">
        <v>536544</v>
      </c>
      <c r="C1747" t="s">
        <v>1079</v>
      </c>
      <c r="D1747" t="s">
        <v>1080</v>
      </c>
      <c r="E1747">
        <v>1</v>
      </c>
      <c r="F1747" s="3">
        <v>40513.605555555601</v>
      </c>
      <c r="G1747" s="4">
        <v>12.72</v>
      </c>
      <c r="I1747" t="s">
        <v>55</v>
      </c>
    </row>
    <row r="1748" spans="1:9">
      <c r="A1748">
        <v>1747</v>
      </c>
      <c r="B1748">
        <v>536544</v>
      </c>
      <c r="C1748">
        <v>79321</v>
      </c>
      <c r="D1748" t="s">
        <v>218</v>
      </c>
      <c r="E1748">
        <v>1</v>
      </c>
      <c r="F1748" s="3">
        <v>40513.605555555601</v>
      </c>
      <c r="G1748" s="4">
        <v>10.17</v>
      </c>
      <c r="I1748" t="s">
        <v>55</v>
      </c>
    </row>
    <row r="1749" spans="1:9">
      <c r="A1749">
        <v>1748</v>
      </c>
      <c r="B1749">
        <v>536544</v>
      </c>
      <c r="C1749">
        <v>82551</v>
      </c>
      <c r="D1749" t="s">
        <v>1081</v>
      </c>
      <c r="E1749">
        <v>1</v>
      </c>
      <c r="F1749" s="3">
        <v>40513.605555555601</v>
      </c>
      <c r="G1749" s="4">
        <v>2.5099999999999998</v>
      </c>
      <c r="I1749" t="s">
        <v>55</v>
      </c>
    </row>
    <row r="1750" spans="1:9">
      <c r="A1750">
        <v>1749</v>
      </c>
      <c r="B1750">
        <v>536544</v>
      </c>
      <c r="C1750">
        <v>82578</v>
      </c>
      <c r="D1750" t="s">
        <v>332</v>
      </c>
      <c r="E1750">
        <v>1</v>
      </c>
      <c r="F1750" s="3">
        <v>40513.605555555601</v>
      </c>
      <c r="G1750" s="4">
        <v>1.28</v>
      </c>
      <c r="I1750" t="s">
        <v>55</v>
      </c>
    </row>
    <row r="1751" spans="1:9">
      <c r="A1751">
        <v>1750</v>
      </c>
      <c r="B1751">
        <v>536544</v>
      </c>
      <c r="C1751">
        <v>82580</v>
      </c>
      <c r="D1751" t="s">
        <v>331</v>
      </c>
      <c r="E1751">
        <v>1</v>
      </c>
      <c r="F1751" s="3">
        <v>40513.605555555601</v>
      </c>
      <c r="G1751" s="4">
        <v>1.28</v>
      </c>
      <c r="I1751" t="s">
        <v>55</v>
      </c>
    </row>
    <row r="1752" spans="1:9">
      <c r="A1752">
        <v>1751</v>
      </c>
      <c r="B1752">
        <v>536544</v>
      </c>
      <c r="C1752">
        <v>82583</v>
      </c>
      <c r="D1752" t="s">
        <v>1082</v>
      </c>
      <c r="E1752">
        <v>1</v>
      </c>
      <c r="F1752" s="3">
        <v>40513.605555555601</v>
      </c>
      <c r="G1752" s="4">
        <v>4.21</v>
      </c>
      <c r="I1752" t="s">
        <v>55</v>
      </c>
    </row>
    <row r="1753" spans="1:9">
      <c r="A1753">
        <v>1752</v>
      </c>
      <c r="B1753">
        <v>536544</v>
      </c>
      <c r="C1753" t="s">
        <v>1083</v>
      </c>
      <c r="D1753" t="s">
        <v>1084</v>
      </c>
      <c r="E1753">
        <v>1</v>
      </c>
      <c r="F1753" s="3">
        <v>40513.605555555601</v>
      </c>
      <c r="G1753" s="4">
        <v>2.5099999999999998</v>
      </c>
      <c r="I1753" t="s">
        <v>55</v>
      </c>
    </row>
    <row r="1754" spans="1:9">
      <c r="A1754">
        <v>1753</v>
      </c>
      <c r="B1754">
        <v>536544</v>
      </c>
      <c r="C1754" t="s">
        <v>1085</v>
      </c>
      <c r="D1754" t="s">
        <v>1084</v>
      </c>
      <c r="E1754">
        <v>1</v>
      </c>
      <c r="F1754" s="3">
        <v>40513.605555555601</v>
      </c>
      <c r="G1754" s="4">
        <v>2.5099999999999998</v>
      </c>
      <c r="I1754" t="s">
        <v>55</v>
      </c>
    </row>
    <row r="1755" spans="1:9">
      <c r="A1755">
        <v>1754</v>
      </c>
      <c r="B1755">
        <v>536544</v>
      </c>
      <c r="C1755" t="s">
        <v>1086</v>
      </c>
      <c r="D1755" t="s">
        <v>1087</v>
      </c>
      <c r="E1755">
        <v>1</v>
      </c>
      <c r="F1755" s="3">
        <v>40513.605555555601</v>
      </c>
      <c r="G1755" s="4">
        <v>2.5099999999999998</v>
      </c>
      <c r="I1755" t="s">
        <v>55</v>
      </c>
    </row>
    <row r="1756" spans="1:9">
      <c r="A1756">
        <v>1755</v>
      </c>
      <c r="B1756">
        <v>536544</v>
      </c>
      <c r="C1756" t="s">
        <v>61</v>
      </c>
      <c r="D1756" t="s">
        <v>62</v>
      </c>
      <c r="E1756">
        <v>1</v>
      </c>
      <c r="F1756" s="3">
        <v>40513.605555555601</v>
      </c>
      <c r="G1756" s="4">
        <v>7.62</v>
      </c>
      <c r="I1756" t="s">
        <v>55</v>
      </c>
    </row>
    <row r="1757" spans="1:9">
      <c r="A1757">
        <v>1756</v>
      </c>
      <c r="B1757">
        <v>536544</v>
      </c>
      <c r="C1757" t="s">
        <v>59</v>
      </c>
      <c r="D1757" t="s">
        <v>60</v>
      </c>
      <c r="E1757">
        <v>1</v>
      </c>
      <c r="F1757" s="3">
        <v>40513.605555555601</v>
      </c>
      <c r="G1757" s="4">
        <v>7.62</v>
      </c>
      <c r="I1757" t="s">
        <v>55</v>
      </c>
    </row>
    <row r="1758" spans="1:9">
      <c r="A1758">
        <v>1757</v>
      </c>
      <c r="B1758">
        <v>536544</v>
      </c>
      <c r="C1758" t="s">
        <v>1088</v>
      </c>
      <c r="D1758" t="s">
        <v>1089</v>
      </c>
      <c r="E1758">
        <v>4</v>
      </c>
      <c r="F1758" s="3">
        <v>40513.605555555601</v>
      </c>
      <c r="G1758" s="4">
        <v>4.21</v>
      </c>
      <c r="I1758" t="s">
        <v>55</v>
      </c>
    </row>
    <row r="1759" spans="1:9">
      <c r="A1759">
        <v>1758</v>
      </c>
      <c r="B1759">
        <v>536544</v>
      </c>
      <c r="C1759" t="s">
        <v>1090</v>
      </c>
      <c r="D1759" t="s">
        <v>1091</v>
      </c>
      <c r="E1759">
        <v>1</v>
      </c>
      <c r="F1759" s="3">
        <v>40513.605555555601</v>
      </c>
      <c r="G1759" s="4">
        <v>4.21</v>
      </c>
      <c r="I1759" t="s">
        <v>55</v>
      </c>
    </row>
    <row r="1760" spans="1:9">
      <c r="A1760">
        <v>1759</v>
      </c>
      <c r="B1760">
        <v>536544</v>
      </c>
      <c r="C1760" t="s">
        <v>1092</v>
      </c>
      <c r="D1760" t="s">
        <v>1093</v>
      </c>
      <c r="E1760">
        <v>8</v>
      </c>
      <c r="F1760" s="3">
        <v>40513.605555555601</v>
      </c>
      <c r="G1760" s="4">
        <v>3.36</v>
      </c>
      <c r="I1760" t="s">
        <v>55</v>
      </c>
    </row>
    <row r="1761" spans="1:9">
      <c r="A1761">
        <v>1760</v>
      </c>
      <c r="B1761">
        <v>536544</v>
      </c>
      <c r="C1761" t="s">
        <v>538</v>
      </c>
      <c r="D1761" t="s">
        <v>539</v>
      </c>
      <c r="E1761">
        <v>4</v>
      </c>
      <c r="F1761" s="3">
        <v>40513.605555555601</v>
      </c>
      <c r="G1761" s="4">
        <v>3.36</v>
      </c>
      <c r="I1761" t="s">
        <v>55</v>
      </c>
    </row>
    <row r="1762" spans="1:9">
      <c r="A1762">
        <v>1761</v>
      </c>
      <c r="B1762">
        <v>536544</v>
      </c>
      <c r="C1762">
        <v>84050</v>
      </c>
      <c r="D1762" t="s">
        <v>854</v>
      </c>
      <c r="E1762">
        <v>3</v>
      </c>
      <c r="F1762" s="3">
        <v>40513.605555555601</v>
      </c>
      <c r="G1762" s="4">
        <v>4.21</v>
      </c>
      <c r="I1762" t="s">
        <v>55</v>
      </c>
    </row>
    <row r="1763" spans="1:9">
      <c r="A1763">
        <v>1762</v>
      </c>
      <c r="B1763">
        <v>536544</v>
      </c>
      <c r="C1763" t="s">
        <v>1094</v>
      </c>
      <c r="D1763" t="s">
        <v>1095</v>
      </c>
      <c r="E1763">
        <v>1</v>
      </c>
      <c r="F1763" s="3">
        <v>40513.605555555601</v>
      </c>
      <c r="G1763" s="4">
        <v>4.21</v>
      </c>
      <c r="I1763" t="s">
        <v>55</v>
      </c>
    </row>
    <row r="1764" spans="1:9">
      <c r="A1764">
        <v>1763</v>
      </c>
      <c r="B1764">
        <v>536544</v>
      </c>
      <c r="C1764" t="s">
        <v>1096</v>
      </c>
      <c r="D1764" t="s">
        <v>1097</v>
      </c>
      <c r="E1764">
        <v>1</v>
      </c>
      <c r="F1764" s="3">
        <v>40513.605555555601</v>
      </c>
      <c r="G1764" s="4">
        <v>8.4700000000000006</v>
      </c>
      <c r="I1764" t="s">
        <v>55</v>
      </c>
    </row>
    <row r="1765" spans="1:9">
      <c r="A1765">
        <v>1764</v>
      </c>
      <c r="B1765">
        <v>536544</v>
      </c>
      <c r="C1765">
        <v>84347</v>
      </c>
      <c r="D1765" t="s">
        <v>421</v>
      </c>
      <c r="E1765">
        <v>4</v>
      </c>
      <c r="F1765" s="3">
        <v>40513.605555555601</v>
      </c>
      <c r="G1765" s="4">
        <v>5.0599999999999996</v>
      </c>
      <c r="I1765" t="s">
        <v>55</v>
      </c>
    </row>
    <row r="1766" spans="1:9">
      <c r="A1766">
        <v>1765</v>
      </c>
      <c r="B1766">
        <v>536544</v>
      </c>
      <c r="C1766">
        <v>84992</v>
      </c>
      <c r="D1766" t="s">
        <v>389</v>
      </c>
      <c r="E1766">
        <v>1</v>
      </c>
      <c r="F1766" s="3">
        <v>40513.605555555601</v>
      </c>
      <c r="G1766" s="4">
        <v>1.28</v>
      </c>
      <c r="I1766" t="s">
        <v>55</v>
      </c>
    </row>
    <row r="1767" spans="1:9">
      <c r="A1767">
        <v>1766</v>
      </c>
      <c r="B1767">
        <v>536544</v>
      </c>
      <c r="C1767" t="s">
        <v>236</v>
      </c>
      <c r="D1767" t="s">
        <v>237</v>
      </c>
      <c r="E1767">
        <v>2</v>
      </c>
      <c r="F1767" s="3">
        <v>40513.605555555601</v>
      </c>
      <c r="G1767" s="4">
        <v>12.72</v>
      </c>
      <c r="I1767" t="s">
        <v>55</v>
      </c>
    </row>
    <row r="1768" spans="1:9">
      <c r="A1768">
        <v>1767</v>
      </c>
      <c r="B1768">
        <v>536544</v>
      </c>
      <c r="C1768">
        <v>85015</v>
      </c>
      <c r="D1768" t="s">
        <v>1098</v>
      </c>
      <c r="E1768">
        <v>1</v>
      </c>
      <c r="F1768" s="3">
        <v>40513.605555555601</v>
      </c>
      <c r="G1768" s="4">
        <v>2.5099999999999998</v>
      </c>
      <c r="I1768" t="s">
        <v>55</v>
      </c>
    </row>
    <row r="1769" spans="1:9">
      <c r="A1769">
        <v>1768</v>
      </c>
      <c r="B1769">
        <v>536544</v>
      </c>
      <c r="C1769">
        <v>85016</v>
      </c>
      <c r="D1769" t="s">
        <v>1099</v>
      </c>
      <c r="E1769">
        <v>2</v>
      </c>
      <c r="F1769" s="3">
        <v>40513.605555555601</v>
      </c>
      <c r="G1769" s="4">
        <v>2.5099999999999998</v>
      </c>
      <c r="I1769" t="s">
        <v>55</v>
      </c>
    </row>
    <row r="1770" spans="1:9">
      <c r="A1770">
        <v>1769</v>
      </c>
      <c r="B1770">
        <v>536544</v>
      </c>
      <c r="C1770" t="s">
        <v>1100</v>
      </c>
      <c r="D1770" t="s">
        <v>1101</v>
      </c>
      <c r="E1770">
        <v>1</v>
      </c>
      <c r="F1770" s="3">
        <v>40513.605555555601</v>
      </c>
      <c r="G1770" s="4">
        <v>0.85</v>
      </c>
      <c r="I1770" t="s">
        <v>55</v>
      </c>
    </row>
    <row r="1771" spans="1:9">
      <c r="A1771">
        <v>1770</v>
      </c>
      <c r="B1771">
        <v>536544</v>
      </c>
      <c r="C1771" t="s">
        <v>1102</v>
      </c>
      <c r="D1771" t="s">
        <v>1103</v>
      </c>
      <c r="E1771">
        <v>1</v>
      </c>
      <c r="F1771" s="3">
        <v>40513.605555555601</v>
      </c>
      <c r="G1771" s="4">
        <v>0.85</v>
      </c>
      <c r="I1771" t="s">
        <v>55</v>
      </c>
    </row>
    <row r="1772" spans="1:9">
      <c r="A1772">
        <v>1771</v>
      </c>
      <c r="B1772">
        <v>536544</v>
      </c>
      <c r="C1772" t="s">
        <v>1104</v>
      </c>
      <c r="D1772" t="s">
        <v>1105</v>
      </c>
      <c r="E1772">
        <v>2</v>
      </c>
      <c r="F1772" s="3">
        <v>40513.605555555601</v>
      </c>
      <c r="G1772" s="4">
        <v>1.66</v>
      </c>
      <c r="I1772" t="s">
        <v>55</v>
      </c>
    </row>
    <row r="1773" spans="1:9">
      <c r="A1773">
        <v>1772</v>
      </c>
      <c r="B1773">
        <v>536544</v>
      </c>
      <c r="C1773" t="s">
        <v>1106</v>
      </c>
      <c r="D1773" t="s">
        <v>1107</v>
      </c>
      <c r="E1773">
        <v>3</v>
      </c>
      <c r="F1773" s="3">
        <v>40513.605555555601</v>
      </c>
      <c r="G1773" s="4">
        <v>1.66</v>
      </c>
      <c r="I1773" t="s">
        <v>55</v>
      </c>
    </row>
    <row r="1774" spans="1:9">
      <c r="A1774">
        <v>1773</v>
      </c>
      <c r="B1774">
        <v>536544</v>
      </c>
      <c r="C1774">
        <v>85048</v>
      </c>
      <c r="D1774" t="s">
        <v>1108</v>
      </c>
      <c r="E1774">
        <v>1</v>
      </c>
      <c r="F1774" s="3">
        <v>40513.605555555601</v>
      </c>
      <c r="G1774" s="4">
        <v>16.98</v>
      </c>
      <c r="I1774" t="s">
        <v>55</v>
      </c>
    </row>
    <row r="1775" spans="1:9">
      <c r="A1775">
        <v>1774</v>
      </c>
      <c r="B1775">
        <v>536544</v>
      </c>
      <c r="C1775" t="s">
        <v>313</v>
      </c>
      <c r="D1775" t="s">
        <v>314</v>
      </c>
      <c r="E1775">
        <v>3</v>
      </c>
      <c r="F1775" s="3">
        <v>40513.605555555601</v>
      </c>
      <c r="G1775" s="4">
        <v>2.5099999999999998</v>
      </c>
      <c r="I1775" t="s">
        <v>55</v>
      </c>
    </row>
    <row r="1776" spans="1:9">
      <c r="A1776">
        <v>1775</v>
      </c>
      <c r="B1776">
        <v>536544</v>
      </c>
      <c r="C1776" t="s">
        <v>379</v>
      </c>
      <c r="D1776" t="s">
        <v>380</v>
      </c>
      <c r="E1776">
        <v>1</v>
      </c>
      <c r="F1776" s="3">
        <v>40513.605555555601</v>
      </c>
      <c r="G1776" s="4">
        <v>2.5099999999999998</v>
      </c>
      <c r="I1776" t="s">
        <v>55</v>
      </c>
    </row>
    <row r="1777" spans="1:9">
      <c r="A1777">
        <v>1776</v>
      </c>
      <c r="B1777">
        <v>536544</v>
      </c>
      <c r="C1777" t="s">
        <v>540</v>
      </c>
      <c r="D1777" t="s">
        <v>541</v>
      </c>
      <c r="E1777">
        <v>1</v>
      </c>
      <c r="F1777" s="3">
        <v>40513.605555555601</v>
      </c>
      <c r="G1777" s="4">
        <v>2.5099999999999998</v>
      </c>
      <c r="I1777" t="s">
        <v>55</v>
      </c>
    </row>
    <row r="1778" spans="1:9">
      <c r="A1778">
        <v>1777</v>
      </c>
      <c r="B1778">
        <v>536544</v>
      </c>
      <c r="C1778">
        <v>85064</v>
      </c>
      <c r="D1778" t="s">
        <v>1109</v>
      </c>
      <c r="E1778">
        <v>1</v>
      </c>
      <c r="F1778" s="3">
        <v>40513.605555555601</v>
      </c>
      <c r="G1778" s="4">
        <v>11.02</v>
      </c>
      <c r="I1778" t="s">
        <v>55</v>
      </c>
    </row>
    <row r="1779" spans="1:9">
      <c r="A1779">
        <v>1778</v>
      </c>
      <c r="B1779">
        <v>536544</v>
      </c>
      <c r="C1779" t="s">
        <v>216</v>
      </c>
      <c r="D1779" t="s">
        <v>217</v>
      </c>
      <c r="E1779">
        <v>1</v>
      </c>
      <c r="F1779" s="3">
        <v>40513.605555555601</v>
      </c>
      <c r="G1779" s="4">
        <v>4.21</v>
      </c>
      <c r="I1779" t="s">
        <v>55</v>
      </c>
    </row>
    <row r="1780" spans="1:9">
      <c r="A1780">
        <v>1779</v>
      </c>
      <c r="B1780">
        <v>536544</v>
      </c>
      <c r="C1780" t="s">
        <v>788</v>
      </c>
      <c r="D1780" t="s">
        <v>789</v>
      </c>
      <c r="E1780">
        <v>11</v>
      </c>
      <c r="F1780" s="3">
        <v>40513.605555555601</v>
      </c>
      <c r="G1780" s="4">
        <v>3.36</v>
      </c>
      <c r="I1780" t="s">
        <v>55</v>
      </c>
    </row>
    <row r="1781" spans="1:9">
      <c r="A1781">
        <v>1780</v>
      </c>
      <c r="B1781">
        <v>536544</v>
      </c>
      <c r="C1781">
        <v>85116</v>
      </c>
      <c r="D1781" t="s">
        <v>431</v>
      </c>
      <c r="E1781">
        <v>3</v>
      </c>
      <c r="F1781" s="3">
        <v>40513.605555555601</v>
      </c>
      <c r="G1781" s="4">
        <v>1.66</v>
      </c>
      <c r="I1781" t="s">
        <v>55</v>
      </c>
    </row>
    <row r="1782" spans="1:9">
      <c r="A1782">
        <v>1781</v>
      </c>
      <c r="B1782">
        <v>536544</v>
      </c>
      <c r="C1782" t="s">
        <v>53</v>
      </c>
      <c r="D1782" t="s">
        <v>54</v>
      </c>
      <c r="E1782">
        <v>4</v>
      </c>
      <c r="F1782" s="3">
        <v>40513.605555555601</v>
      </c>
      <c r="G1782" s="4">
        <v>5.91</v>
      </c>
      <c r="I1782" t="s">
        <v>55</v>
      </c>
    </row>
    <row r="1783" spans="1:9">
      <c r="A1783">
        <v>1782</v>
      </c>
      <c r="B1783">
        <v>536544</v>
      </c>
      <c r="C1783">
        <v>85127</v>
      </c>
      <c r="D1783" t="s">
        <v>1110</v>
      </c>
      <c r="E1783">
        <v>2</v>
      </c>
      <c r="F1783" s="3">
        <v>40513.605555555601</v>
      </c>
      <c r="G1783" s="4">
        <v>10.17</v>
      </c>
      <c r="I1783" t="s">
        <v>55</v>
      </c>
    </row>
    <row r="1784" spans="1:9">
      <c r="A1784">
        <v>1783</v>
      </c>
      <c r="B1784">
        <v>536544</v>
      </c>
      <c r="C1784" t="s">
        <v>1111</v>
      </c>
      <c r="D1784" t="s">
        <v>1112</v>
      </c>
      <c r="E1784">
        <v>1</v>
      </c>
      <c r="F1784" s="3">
        <v>40513.605555555601</v>
      </c>
      <c r="G1784" s="4">
        <v>2.5099999999999998</v>
      </c>
      <c r="I1784" t="s">
        <v>55</v>
      </c>
    </row>
    <row r="1785" spans="1:9">
      <c r="A1785">
        <v>1784</v>
      </c>
      <c r="B1785">
        <v>536544</v>
      </c>
      <c r="C1785" t="s">
        <v>1113</v>
      </c>
      <c r="D1785" t="s">
        <v>1114</v>
      </c>
      <c r="E1785">
        <v>2</v>
      </c>
      <c r="F1785" s="3">
        <v>40513.605555555601</v>
      </c>
      <c r="G1785" s="4">
        <v>0.85</v>
      </c>
      <c r="I1785" t="s">
        <v>55</v>
      </c>
    </row>
    <row r="1786" spans="1:9">
      <c r="A1786">
        <v>1785</v>
      </c>
      <c r="B1786">
        <v>536544</v>
      </c>
      <c r="C1786" t="s">
        <v>1115</v>
      </c>
      <c r="D1786" t="s">
        <v>1116</v>
      </c>
      <c r="E1786">
        <v>2</v>
      </c>
      <c r="F1786" s="3">
        <v>40513.605555555601</v>
      </c>
      <c r="G1786" s="4">
        <v>8.4700000000000006</v>
      </c>
      <c r="I1786" t="s">
        <v>55</v>
      </c>
    </row>
    <row r="1787" spans="1:9">
      <c r="A1787">
        <v>1786</v>
      </c>
      <c r="B1787">
        <v>536544</v>
      </c>
      <c r="C1787" t="s">
        <v>920</v>
      </c>
      <c r="D1787" t="s">
        <v>921</v>
      </c>
      <c r="E1787">
        <v>1</v>
      </c>
      <c r="F1787" s="3">
        <v>40513.605555555601</v>
      </c>
      <c r="G1787" s="4">
        <v>8.4700000000000006</v>
      </c>
      <c r="I1787" t="s">
        <v>55</v>
      </c>
    </row>
    <row r="1788" spans="1:9">
      <c r="A1788">
        <v>1787</v>
      </c>
      <c r="B1788">
        <v>536544</v>
      </c>
      <c r="C1788" t="s">
        <v>1117</v>
      </c>
      <c r="D1788" t="s">
        <v>1118</v>
      </c>
      <c r="E1788">
        <v>1</v>
      </c>
      <c r="F1788" s="3">
        <v>40513.605555555601</v>
      </c>
      <c r="G1788" s="4">
        <v>8.4700000000000006</v>
      </c>
      <c r="I1788" t="s">
        <v>55</v>
      </c>
    </row>
    <row r="1789" spans="1:9">
      <c r="A1789">
        <v>1788</v>
      </c>
      <c r="B1789">
        <v>536544</v>
      </c>
      <c r="C1789">
        <v>85152</v>
      </c>
      <c r="D1789" t="s">
        <v>286</v>
      </c>
      <c r="E1789">
        <v>1</v>
      </c>
      <c r="F1789" s="3">
        <v>40513.605555555601</v>
      </c>
      <c r="G1789" s="4">
        <v>4.21</v>
      </c>
      <c r="I1789" t="s">
        <v>55</v>
      </c>
    </row>
    <row r="1790" spans="1:9">
      <c r="A1790">
        <v>1789</v>
      </c>
      <c r="B1790">
        <v>536544</v>
      </c>
      <c r="C1790">
        <v>85176</v>
      </c>
      <c r="D1790" t="s">
        <v>1119</v>
      </c>
      <c r="E1790">
        <v>5</v>
      </c>
      <c r="F1790" s="3">
        <v>40513.605555555601</v>
      </c>
      <c r="G1790" s="4">
        <v>1.66</v>
      </c>
      <c r="I1790" t="s">
        <v>55</v>
      </c>
    </row>
    <row r="1791" spans="1:9">
      <c r="A1791">
        <v>1790</v>
      </c>
      <c r="B1791">
        <v>536544</v>
      </c>
      <c r="C1791">
        <v>85177</v>
      </c>
      <c r="D1791" t="s">
        <v>1120</v>
      </c>
      <c r="E1791">
        <v>1</v>
      </c>
      <c r="F1791" s="3">
        <v>40513.605555555601</v>
      </c>
      <c r="G1791" s="4">
        <v>1.66</v>
      </c>
      <c r="I1791" t="s">
        <v>55</v>
      </c>
    </row>
    <row r="1792" spans="1:9">
      <c r="A1792">
        <v>1791</v>
      </c>
      <c r="B1792">
        <v>536544</v>
      </c>
      <c r="C1792">
        <v>85178</v>
      </c>
      <c r="D1792" t="s">
        <v>1121</v>
      </c>
      <c r="E1792">
        <v>1</v>
      </c>
      <c r="F1792" s="3">
        <v>40513.605555555601</v>
      </c>
      <c r="G1792" s="4">
        <v>2.5099999999999998</v>
      </c>
      <c r="I1792" t="s">
        <v>55</v>
      </c>
    </row>
    <row r="1793" spans="1:9">
      <c r="A1793">
        <v>1792</v>
      </c>
      <c r="B1793">
        <v>536544</v>
      </c>
      <c r="C1793" t="s">
        <v>1122</v>
      </c>
      <c r="D1793" t="s">
        <v>1123</v>
      </c>
      <c r="E1793">
        <v>1</v>
      </c>
      <c r="F1793" s="3">
        <v>40513.605555555601</v>
      </c>
      <c r="G1793" s="4">
        <v>0.85</v>
      </c>
      <c r="I1793" t="s">
        <v>55</v>
      </c>
    </row>
    <row r="1794" spans="1:9">
      <c r="A1794">
        <v>1793</v>
      </c>
      <c r="B1794">
        <v>536544</v>
      </c>
      <c r="C1794" t="s">
        <v>896</v>
      </c>
      <c r="D1794" t="s">
        <v>897</v>
      </c>
      <c r="E1794">
        <v>10</v>
      </c>
      <c r="F1794" s="3">
        <v>40513.605555555601</v>
      </c>
      <c r="G1794" s="4">
        <v>0.85</v>
      </c>
      <c r="I1794" t="s">
        <v>55</v>
      </c>
    </row>
    <row r="1795" spans="1:9">
      <c r="A1795">
        <v>1794</v>
      </c>
      <c r="B1795">
        <v>536544</v>
      </c>
      <c r="C1795" t="s">
        <v>637</v>
      </c>
      <c r="D1795" t="s">
        <v>638</v>
      </c>
      <c r="E1795">
        <v>2</v>
      </c>
      <c r="F1795" s="3">
        <v>40513.605555555601</v>
      </c>
      <c r="G1795" s="4">
        <v>1.66</v>
      </c>
      <c r="I1795" t="s">
        <v>55</v>
      </c>
    </row>
    <row r="1796" spans="1:9">
      <c r="A1796">
        <v>1795</v>
      </c>
      <c r="B1796">
        <v>536544</v>
      </c>
      <c r="C1796" t="s">
        <v>1124</v>
      </c>
      <c r="D1796" t="s">
        <v>1125</v>
      </c>
      <c r="E1796">
        <v>1</v>
      </c>
      <c r="F1796" s="3">
        <v>40513.605555555601</v>
      </c>
      <c r="G1796" s="4">
        <v>4.95</v>
      </c>
      <c r="I1796" t="s">
        <v>55</v>
      </c>
    </row>
    <row r="1797" spans="1:9">
      <c r="A1797">
        <v>1796</v>
      </c>
      <c r="B1797">
        <v>536544</v>
      </c>
      <c r="C1797" t="s">
        <v>1126</v>
      </c>
      <c r="D1797" t="s">
        <v>1127</v>
      </c>
      <c r="E1797">
        <v>1</v>
      </c>
      <c r="F1797" s="3">
        <v>40513.605555555601</v>
      </c>
      <c r="G1797" s="4">
        <v>3.81</v>
      </c>
      <c r="I1797" t="s">
        <v>55</v>
      </c>
    </row>
    <row r="1798" spans="1:9">
      <c r="A1798">
        <v>1797</v>
      </c>
      <c r="B1798">
        <v>536544</v>
      </c>
      <c r="C1798" t="s">
        <v>1128</v>
      </c>
      <c r="D1798" t="s">
        <v>1129</v>
      </c>
      <c r="E1798">
        <v>1</v>
      </c>
      <c r="F1798" s="3">
        <v>40513.605555555601</v>
      </c>
      <c r="G1798" s="4">
        <v>4.24</v>
      </c>
      <c r="I1798" t="s">
        <v>55</v>
      </c>
    </row>
    <row r="1799" spans="1:9">
      <c r="A1799">
        <v>1798</v>
      </c>
      <c r="B1799">
        <v>536544</v>
      </c>
      <c r="C1799">
        <v>90022</v>
      </c>
      <c r="D1799" t="s">
        <v>1130</v>
      </c>
      <c r="E1799">
        <v>1</v>
      </c>
      <c r="F1799" s="3">
        <v>40513.605555555601</v>
      </c>
      <c r="G1799" s="4">
        <v>3.81</v>
      </c>
      <c r="I1799" t="s">
        <v>55</v>
      </c>
    </row>
    <row r="1800" spans="1:9">
      <c r="A1800">
        <v>1799</v>
      </c>
      <c r="B1800">
        <v>536544</v>
      </c>
      <c r="C1800">
        <v>90071</v>
      </c>
      <c r="D1800" t="s">
        <v>1131</v>
      </c>
      <c r="E1800">
        <v>1</v>
      </c>
      <c r="F1800" s="3">
        <v>40513.605555555601</v>
      </c>
      <c r="G1800" s="4">
        <v>1.26</v>
      </c>
      <c r="I1800" t="s">
        <v>55</v>
      </c>
    </row>
    <row r="1801" spans="1:9">
      <c r="A1801">
        <v>1800</v>
      </c>
      <c r="B1801">
        <v>536544</v>
      </c>
      <c r="C1801">
        <v>90099</v>
      </c>
      <c r="D1801" t="s">
        <v>1132</v>
      </c>
      <c r="E1801">
        <v>1</v>
      </c>
      <c r="F1801" s="3">
        <v>40513.605555555601</v>
      </c>
      <c r="G1801" s="4">
        <v>5.0599999999999996</v>
      </c>
      <c r="I1801" t="s">
        <v>55</v>
      </c>
    </row>
    <row r="1802" spans="1:9">
      <c r="A1802">
        <v>1801</v>
      </c>
      <c r="B1802">
        <v>536544</v>
      </c>
      <c r="C1802">
        <v>90116</v>
      </c>
      <c r="D1802" t="s">
        <v>1133</v>
      </c>
      <c r="E1802">
        <v>1</v>
      </c>
      <c r="F1802" s="3">
        <v>40513.605555555601</v>
      </c>
      <c r="G1802" s="4">
        <v>2.5099999999999998</v>
      </c>
      <c r="I1802" t="s">
        <v>55</v>
      </c>
    </row>
    <row r="1803" spans="1:9">
      <c r="A1803">
        <v>1802</v>
      </c>
      <c r="B1803">
        <v>536544</v>
      </c>
      <c r="C1803" t="s">
        <v>1134</v>
      </c>
      <c r="D1803" t="s">
        <v>1135</v>
      </c>
      <c r="E1803">
        <v>1</v>
      </c>
      <c r="F1803" s="3">
        <v>40513.605555555601</v>
      </c>
      <c r="G1803" s="4">
        <v>4.24</v>
      </c>
      <c r="I1803" t="s">
        <v>55</v>
      </c>
    </row>
    <row r="1804" spans="1:9">
      <c r="A1804">
        <v>1803</v>
      </c>
      <c r="B1804">
        <v>536544</v>
      </c>
      <c r="C1804" t="s">
        <v>1136</v>
      </c>
      <c r="D1804" t="s">
        <v>1137</v>
      </c>
      <c r="E1804">
        <v>2</v>
      </c>
      <c r="F1804" s="3">
        <v>40513.605555555601</v>
      </c>
      <c r="G1804" s="4">
        <v>1.66</v>
      </c>
      <c r="I1804" t="s">
        <v>55</v>
      </c>
    </row>
    <row r="1805" spans="1:9">
      <c r="A1805">
        <v>1804</v>
      </c>
      <c r="B1805">
        <v>536544</v>
      </c>
      <c r="C1805" t="s">
        <v>1138</v>
      </c>
      <c r="D1805" t="s">
        <v>1139</v>
      </c>
      <c r="E1805">
        <v>1</v>
      </c>
      <c r="F1805" s="3">
        <v>40513.605555555601</v>
      </c>
      <c r="G1805" s="4">
        <v>1.66</v>
      </c>
      <c r="I1805" t="s">
        <v>55</v>
      </c>
    </row>
    <row r="1806" spans="1:9">
      <c r="A1806">
        <v>1805</v>
      </c>
      <c r="B1806">
        <v>536544</v>
      </c>
      <c r="C1806" t="s">
        <v>1140</v>
      </c>
      <c r="D1806" t="s">
        <v>1141</v>
      </c>
      <c r="E1806">
        <v>1</v>
      </c>
      <c r="F1806" s="3">
        <v>40513.605555555601</v>
      </c>
      <c r="G1806" s="4">
        <v>5.09</v>
      </c>
      <c r="I1806" t="s">
        <v>55</v>
      </c>
    </row>
    <row r="1807" spans="1:9">
      <c r="A1807">
        <v>1806</v>
      </c>
      <c r="B1807">
        <v>536544</v>
      </c>
      <c r="C1807" t="s">
        <v>1142</v>
      </c>
      <c r="D1807" t="s">
        <v>1143</v>
      </c>
      <c r="E1807">
        <v>1</v>
      </c>
      <c r="F1807" s="3">
        <v>40513.605555555601</v>
      </c>
      <c r="G1807" s="4">
        <v>2.96</v>
      </c>
      <c r="I1807" t="s">
        <v>55</v>
      </c>
    </row>
    <row r="1808" spans="1:9">
      <c r="A1808">
        <v>1807</v>
      </c>
      <c r="B1808">
        <v>536544</v>
      </c>
      <c r="C1808">
        <v>90194</v>
      </c>
      <c r="D1808" t="s">
        <v>1144</v>
      </c>
      <c r="E1808">
        <v>1</v>
      </c>
      <c r="F1808" s="3">
        <v>40513.605555555601</v>
      </c>
      <c r="G1808" s="4">
        <v>4.24</v>
      </c>
      <c r="I1808" t="s">
        <v>55</v>
      </c>
    </row>
    <row r="1809" spans="1:9">
      <c r="A1809">
        <v>1808</v>
      </c>
      <c r="B1809">
        <v>536544</v>
      </c>
      <c r="C1809" t="s">
        <v>609</v>
      </c>
      <c r="D1809" t="s">
        <v>610</v>
      </c>
      <c r="E1809">
        <v>1</v>
      </c>
      <c r="F1809" s="3">
        <v>40513.605555555601</v>
      </c>
      <c r="G1809" s="4">
        <v>4.24</v>
      </c>
      <c r="I1809" t="s">
        <v>55</v>
      </c>
    </row>
    <row r="1810" spans="1:9">
      <c r="A1810">
        <v>1809</v>
      </c>
      <c r="B1810">
        <v>536544</v>
      </c>
      <c r="C1810" t="s">
        <v>605</v>
      </c>
      <c r="D1810" t="s">
        <v>606</v>
      </c>
      <c r="E1810">
        <v>1</v>
      </c>
      <c r="F1810" s="3">
        <v>40513.605555555601</v>
      </c>
      <c r="G1810" s="4">
        <v>4.24</v>
      </c>
      <c r="I1810" t="s">
        <v>55</v>
      </c>
    </row>
    <row r="1811" spans="1:9">
      <c r="A1811">
        <v>1810</v>
      </c>
      <c r="B1811">
        <v>536544</v>
      </c>
      <c r="C1811" t="s">
        <v>1145</v>
      </c>
      <c r="D1811" t="s">
        <v>1146</v>
      </c>
      <c r="E1811">
        <v>1</v>
      </c>
      <c r="F1811" s="3">
        <v>40513.605555555601</v>
      </c>
      <c r="G1811" s="4">
        <v>2.11</v>
      </c>
      <c r="I1811" t="s">
        <v>55</v>
      </c>
    </row>
    <row r="1812" spans="1:9">
      <c r="A1812">
        <v>1811</v>
      </c>
      <c r="B1812">
        <v>536544</v>
      </c>
      <c r="C1812" t="s">
        <v>1147</v>
      </c>
      <c r="D1812" t="s">
        <v>1148</v>
      </c>
      <c r="E1812">
        <v>1</v>
      </c>
      <c r="F1812" s="3">
        <v>40513.605555555601</v>
      </c>
      <c r="G1812" s="4">
        <v>0.85</v>
      </c>
      <c r="I1812" t="s">
        <v>55</v>
      </c>
    </row>
    <row r="1813" spans="1:9">
      <c r="A1813">
        <v>1812</v>
      </c>
      <c r="B1813">
        <v>536544</v>
      </c>
      <c r="C1813" t="s">
        <v>1149</v>
      </c>
      <c r="D1813" t="s">
        <v>1150</v>
      </c>
      <c r="E1813">
        <v>1</v>
      </c>
      <c r="F1813" s="3">
        <v>40513.605555555601</v>
      </c>
      <c r="G1813" s="4">
        <v>0.85</v>
      </c>
      <c r="I1813" t="s">
        <v>55</v>
      </c>
    </row>
    <row r="1814" spans="1:9">
      <c r="A1814">
        <v>1813</v>
      </c>
      <c r="B1814">
        <v>536544</v>
      </c>
      <c r="C1814" t="s">
        <v>1151</v>
      </c>
      <c r="D1814" t="s">
        <v>1152</v>
      </c>
      <c r="E1814">
        <v>1</v>
      </c>
      <c r="F1814" s="3">
        <v>40513.605555555601</v>
      </c>
      <c r="G1814" s="4">
        <v>0.85</v>
      </c>
      <c r="I1814" t="s">
        <v>55</v>
      </c>
    </row>
    <row r="1815" spans="1:9">
      <c r="A1815">
        <v>1814</v>
      </c>
      <c r="B1815">
        <v>536544</v>
      </c>
      <c r="C1815" t="s">
        <v>1153</v>
      </c>
      <c r="D1815" t="s">
        <v>1154</v>
      </c>
      <c r="E1815">
        <v>1</v>
      </c>
      <c r="F1815" s="3">
        <v>40513.605555555601</v>
      </c>
      <c r="G1815" s="4">
        <v>0.85</v>
      </c>
      <c r="I1815" t="s">
        <v>55</v>
      </c>
    </row>
    <row r="1816" spans="1:9">
      <c r="A1816">
        <v>1815</v>
      </c>
      <c r="B1816">
        <v>536544</v>
      </c>
      <c r="C1816" t="s">
        <v>1155</v>
      </c>
      <c r="D1816" t="s">
        <v>1156</v>
      </c>
      <c r="E1816">
        <v>1</v>
      </c>
      <c r="F1816" s="3">
        <v>40513.605555555601</v>
      </c>
      <c r="G1816" s="4">
        <v>0.85</v>
      </c>
      <c r="I1816" t="s">
        <v>55</v>
      </c>
    </row>
    <row r="1817" spans="1:9">
      <c r="A1817">
        <v>1816</v>
      </c>
      <c r="B1817">
        <v>536544</v>
      </c>
      <c r="C1817" t="s">
        <v>1157</v>
      </c>
      <c r="D1817" t="s">
        <v>1158</v>
      </c>
      <c r="E1817">
        <v>1</v>
      </c>
      <c r="F1817" s="3">
        <v>40513.605555555601</v>
      </c>
      <c r="G1817" s="4">
        <v>569.77</v>
      </c>
      <c r="I1817" t="s">
        <v>55</v>
      </c>
    </row>
    <row r="1818" spans="1:9">
      <c r="A1818">
        <v>1817</v>
      </c>
      <c r="B1818">
        <v>536544</v>
      </c>
      <c r="C1818">
        <v>84375</v>
      </c>
      <c r="D1818" t="s">
        <v>402</v>
      </c>
      <c r="E1818">
        <v>4</v>
      </c>
      <c r="F1818" s="3">
        <v>40513.605555555601</v>
      </c>
      <c r="G1818" s="4">
        <v>4.21</v>
      </c>
      <c r="I1818" t="s">
        <v>55</v>
      </c>
    </row>
    <row r="1819" spans="1:9">
      <c r="A1819">
        <v>1818</v>
      </c>
      <c r="B1819">
        <v>536544</v>
      </c>
      <c r="C1819">
        <v>84378</v>
      </c>
      <c r="D1819" t="s">
        <v>385</v>
      </c>
      <c r="E1819">
        <v>1</v>
      </c>
      <c r="F1819" s="3">
        <v>40513.605555555601</v>
      </c>
      <c r="G1819" s="4">
        <v>2.5099999999999998</v>
      </c>
      <c r="I1819" t="s">
        <v>55</v>
      </c>
    </row>
    <row r="1820" spans="1:9">
      <c r="A1820">
        <v>1819</v>
      </c>
      <c r="B1820">
        <v>536544</v>
      </c>
      <c r="C1820">
        <v>84380</v>
      </c>
      <c r="D1820" t="s">
        <v>384</v>
      </c>
      <c r="E1820">
        <v>5</v>
      </c>
      <c r="F1820" s="3">
        <v>40513.605555555601</v>
      </c>
      <c r="G1820" s="4">
        <v>2.5099999999999998</v>
      </c>
      <c r="I1820" t="s">
        <v>55</v>
      </c>
    </row>
    <row r="1821" spans="1:9">
      <c r="A1821">
        <v>1820</v>
      </c>
      <c r="B1821">
        <v>536544</v>
      </c>
      <c r="C1821" t="s">
        <v>1159</v>
      </c>
      <c r="D1821" t="s">
        <v>1160</v>
      </c>
      <c r="E1821">
        <v>2</v>
      </c>
      <c r="F1821" s="3">
        <v>40513.605555555601</v>
      </c>
      <c r="G1821" s="4">
        <v>1.66</v>
      </c>
      <c r="I1821" t="s">
        <v>55</v>
      </c>
    </row>
    <row r="1822" spans="1:9">
      <c r="A1822">
        <v>1821</v>
      </c>
      <c r="B1822">
        <v>536544</v>
      </c>
      <c r="C1822" t="s">
        <v>1161</v>
      </c>
      <c r="D1822" t="s">
        <v>1162</v>
      </c>
      <c r="E1822">
        <v>1</v>
      </c>
      <c r="F1822" s="3">
        <v>40513.605555555601</v>
      </c>
      <c r="G1822" s="4">
        <v>1.49</v>
      </c>
      <c r="I1822" t="s">
        <v>55</v>
      </c>
    </row>
    <row r="1823" spans="1:9">
      <c r="A1823">
        <v>1822</v>
      </c>
      <c r="B1823">
        <v>536544</v>
      </c>
      <c r="C1823" t="s">
        <v>1163</v>
      </c>
      <c r="D1823" t="s">
        <v>1164</v>
      </c>
      <c r="E1823">
        <v>3</v>
      </c>
      <c r="F1823" s="3">
        <v>40513.605555555601</v>
      </c>
      <c r="G1823" s="4">
        <v>0.85</v>
      </c>
      <c r="I1823" t="s">
        <v>55</v>
      </c>
    </row>
    <row r="1824" spans="1:9">
      <c r="A1824">
        <v>1823</v>
      </c>
      <c r="B1824">
        <v>536544</v>
      </c>
      <c r="C1824" t="s">
        <v>1165</v>
      </c>
      <c r="D1824" t="s">
        <v>1166</v>
      </c>
      <c r="E1824">
        <v>3</v>
      </c>
      <c r="F1824" s="3">
        <v>40513.605555555601</v>
      </c>
      <c r="G1824" s="4">
        <v>0.85</v>
      </c>
      <c r="I1824" t="s">
        <v>55</v>
      </c>
    </row>
    <row r="1825" spans="1:9">
      <c r="A1825">
        <v>1824</v>
      </c>
      <c r="B1825">
        <v>536544</v>
      </c>
      <c r="C1825">
        <v>84580</v>
      </c>
      <c r="D1825" t="s">
        <v>1167</v>
      </c>
      <c r="E1825">
        <v>1</v>
      </c>
      <c r="F1825" s="3">
        <v>40513.605555555601</v>
      </c>
      <c r="G1825" s="4">
        <v>4.21</v>
      </c>
      <c r="I1825" t="s">
        <v>55</v>
      </c>
    </row>
    <row r="1826" spans="1:9">
      <c r="A1826">
        <v>1825</v>
      </c>
      <c r="B1826">
        <v>536544</v>
      </c>
      <c r="C1826">
        <v>84581</v>
      </c>
      <c r="D1826" t="s">
        <v>1168</v>
      </c>
      <c r="E1826">
        <v>1</v>
      </c>
      <c r="F1826" s="3">
        <v>40513.605555555601</v>
      </c>
      <c r="G1826" s="4">
        <v>4.21</v>
      </c>
      <c r="I1826" t="s">
        <v>55</v>
      </c>
    </row>
    <row r="1827" spans="1:9">
      <c r="A1827">
        <v>1826</v>
      </c>
      <c r="B1827">
        <v>536544</v>
      </c>
      <c r="C1827">
        <v>84598</v>
      </c>
      <c r="D1827" t="s">
        <v>1169</v>
      </c>
      <c r="E1827">
        <v>2</v>
      </c>
      <c r="F1827" s="3">
        <v>40513.605555555601</v>
      </c>
      <c r="G1827" s="4">
        <v>0.43</v>
      </c>
      <c r="I1827" t="s">
        <v>55</v>
      </c>
    </row>
    <row r="1828" spans="1:9">
      <c r="A1828">
        <v>1827</v>
      </c>
      <c r="B1828">
        <v>536544</v>
      </c>
      <c r="C1828" t="s">
        <v>361</v>
      </c>
      <c r="D1828" t="s">
        <v>362</v>
      </c>
      <c r="E1828">
        <v>1</v>
      </c>
      <c r="F1828" s="3">
        <v>40513.605555555601</v>
      </c>
      <c r="G1828" s="4">
        <v>5.91</v>
      </c>
      <c r="I1828" t="s">
        <v>55</v>
      </c>
    </row>
    <row r="1829" spans="1:9">
      <c r="A1829">
        <v>1828</v>
      </c>
      <c r="B1829">
        <v>536544</v>
      </c>
      <c r="C1829">
        <v>84692</v>
      </c>
      <c r="D1829" t="s">
        <v>832</v>
      </c>
      <c r="E1829">
        <v>1</v>
      </c>
      <c r="F1829" s="3">
        <v>40513.605555555601</v>
      </c>
      <c r="G1829" s="4">
        <v>0.85</v>
      </c>
      <c r="I1829" t="s">
        <v>55</v>
      </c>
    </row>
    <row r="1830" spans="1:9">
      <c r="A1830">
        <v>1829</v>
      </c>
      <c r="B1830">
        <v>536544</v>
      </c>
      <c r="C1830">
        <v>84832</v>
      </c>
      <c r="D1830" t="s">
        <v>168</v>
      </c>
      <c r="E1830">
        <v>3</v>
      </c>
      <c r="F1830" s="3">
        <v>40513.605555555601</v>
      </c>
      <c r="G1830" s="4">
        <v>1.66</v>
      </c>
      <c r="I1830" t="s">
        <v>55</v>
      </c>
    </row>
    <row r="1831" spans="1:9">
      <c r="A1831">
        <v>1830</v>
      </c>
      <c r="B1831">
        <v>536544</v>
      </c>
      <c r="C1831" t="s">
        <v>1170</v>
      </c>
      <c r="D1831" t="s">
        <v>1171</v>
      </c>
      <c r="E1831">
        <v>2</v>
      </c>
      <c r="F1831" s="3">
        <v>40513.605555555601</v>
      </c>
      <c r="G1831" s="4">
        <v>3.36</v>
      </c>
      <c r="I1831" t="s">
        <v>55</v>
      </c>
    </row>
    <row r="1832" spans="1:9">
      <c r="A1832">
        <v>1831</v>
      </c>
      <c r="B1832">
        <v>536544</v>
      </c>
      <c r="C1832" t="s">
        <v>1172</v>
      </c>
      <c r="D1832" t="s">
        <v>1173</v>
      </c>
      <c r="E1832">
        <v>1</v>
      </c>
      <c r="F1832" s="3">
        <v>40513.605555555601</v>
      </c>
      <c r="G1832" s="4">
        <v>3.36</v>
      </c>
      <c r="I1832" t="s">
        <v>55</v>
      </c>
    </row>
    <row r="1833" spans="1:9">
      <c r="A1833">
        <v>1832</v>
      </c>
      <c r="B1833">
        <v>536544</v>
      </c>
      <c r="C1833" t="s">
        <v>1174</v>
      </c>
      <c r="D1833" t="s">
        <v>1175</v>
      </c>
      <c r="E1833">
        <v>3</v>
      </c>
      <c r="F1833" s="3">
        <v>40513.605555555601</v>
      </c>
      <c r="G1833" s="4">
        <v>3.36</v>
      </c>
      <c r="I1833" t="s">
        <v>55</v>
      </c>
    </row>
    <row r="1834" spans="1:9">
      <c r="A1834">
        <v>1833</v>
      </c>
      <c r="B1834">
        <v>536544</v>
      </c>
      <c r="C1834">
        <v>84923</v>
      </c>
      <c r="D1834" t="s">
        <v>1176</v>
      </c>
      <c r="E1834">
        <v>1</v>
      </c>
      <c r="F1834" s="3">
        <v>40513.605555555601</v>
      </c>
      <c r="G1834" s="4">
        <v>4.21</v>
      </c>
      <c r="I1834" t="s">
        <v>55</v>
      </c>
    </row>
    <row r="1835" spans="1:9">
      <c r="A1835">
        <v>1834</v>
      </c>
      <c r="B1835">
        <v>536544</v>
      </c>
      <c r="C1835">
        <v>84946</v>
      </c>
      <c r="D1835" t="s">
        <v>1177</v>
      </c>
      <c r="E1835">
        <v>30</v>
      </c>
      <c r="F1835" s="3">
        <v>40513.605555555601</v>
      </c>
      <c r="G1835" s="4">
        <v>2.5099999999999998</v>
      </c>
      <c r="I1835" t="s">
        <v>55</v>
      </c>
    </row>
    <row r="1836" spans="1:9">
      <c r="A1836">
        <v>1835</v>
      </c>
      <c r="B1836">
        <v>536544</v>
      </c>
      <c r="C1836">
        <v>84949</v>
      </c>
      <c r="D1836" t="s">
        <v>408</v>
      </c>
      <c r="E1836">
        <v>1</v>
      </c>
      <c r="F1836" s="3">
        <v>40513.605555555601</v>
      </c>
      <c r="G1836" s="4">
        <v>3.36</v>
      </c>
      <c r="I1836" t="s">
        <v>55</v>
      </c>
    </row>
    <row r="1837" spans="1:9">
      <c r="A1837">
        <v>1836</v>
      </c>
      <c r="B1837">
        <v>536544</v>
      </c>
      <c r="C1837">
        <v>84988</v>
      </c>
      <c r="D1837" t="s">
        <v>1178</v>
      </c>
      <c r="E1837">
        <v>1</v>
      </c>
      <c r="F1837" s="3">
        <v>40513.605555555601</v>
      </c>
      <c r="G1837" s="4">
        <v>2.98</v>
      </c>
      <c r="I1837" t="s">
        <v>55</v>
      </c>
    </row>
    <row r="1838" spans="1:9">
      <c r="A1838">
        <v>1837</v>
      </c>
      <c r="B1838">
        <v>536544</v>
      </c>
      <c r="C1838">
        <v>84991</v>
      </c>
      <c r="D1838" t="s">
        <v>135</v>
      </c>
      <c r="E1838">
        <v>3</v>
      </c>
      <c r="F1838" s="3">
        <v>40513.605555555601</v>
      </c>
      <c r="G1838" s="4">
        <v>1.28</v>
      </c>
      <c r="I1838" t="s">
        <v>55</v>
      </c>
    </row>
    <row r="1839" spans="1:9">
      <c r="A1839">
        <v>1838</v>
      </c>
      <c r="B1839">
        <v>536544</v>
      </c>
      <c r="C1839">
        <v>20856</v>
      </c>
      <c r="D1839" t="s">
        <v>1179</v>
      </c>
      <c r="E1839">
        <v>6</v>
      </c>
      <c r="F1839" s="3">
        <v>40513.605555555601</v>
      </c>
      <c r="G1839" s="4">
        <v>1.65</v>
      </c>
      <c r="I1839" t="s">
        <v>55</v>
      </c>
    </row>
    <row r="1840" spans="1:9">
      <c r="A1840">
        <v>1839</v>
      </c>
      <c r="B1840">
        <v>536544</v>
      </c>
      <c r="C1840">
        <v>20854</v>
      </c>
      <c r="D1840" t="s">
        <v>1180</v>
      </c>
      <c r="E1840">
        <v>6</v>
      </c>
      <c r="F1840" s="3">
        <v>40513.605555555601</v>
      </c>
      <c r="G1840" s="4">
        <v>1.65</v>
      </c>
      <c r="I1840" t="s">
        <v>55</v>
      </c>
    </row>
    <row r="1841" spans="1:9">
      <c r="A1841">
        <v>1840</v>
      </c>
      <c r="B1841">
        <v>536544</v>
      </c>
      <c r="C1841">
        <v>22633</v>
      </c>
      <c r="D1841" t="s">
        <v>65</v>
      </c>
      <c r="E1841">
        <v>3</v>
      </c>
      <c r="F1841" s="3">
        <v>40513.605555555601</v>
      </c>
      <c r="G1841" s="4">
        <v>2.1</v>
      </c>
      <c r="I1841" t="s">
        <v>55</v>
      </c>
    </row>
    <row r="1842" spans="1:9">
      <c r="A1842">
        <v>1841</v>
      </c>
      <c r="B1842">
        <v>536544</v>
      </c>
      <c r="C1842">
        <v>22866</v>
      </c>
      <c r="D1842" t="s">
        <v>281</v>
      </c>
      <c r="E1842">
        <v>3</v>
      </c>
      <c r="F1842" s="3">
        <v>40513.605555555601</v>
      </c>
      <c r="G1842" s="4">
        <v>2.1</v>
      </c>
      <c r="I1842" t="s">
        <v>55</v>
      </c>
    </row>
    <row r="1843" spans="1:9">
      <c r="A1843">
        <v>1842</v>
      </c>
      <c r="B1843">
        <v>536544</v>
      </c>
      <c r="C1843">
        <v>21218</v>
      </c>
      <c r="D1843" t="s">
        <v>1181</v>
      </c>
      <c r="E1843">
        <v>2</v>
      </c>
      <c r="F1843" s="3">
        <v>40513.605555555601</v>
      </c>
      <c r="G1843" s="4">
        <v>3.75</v>
      </c>
      <c r="I1843" t="s">
        <v>55</v>
      </c>
    </row>
    <row r="1844" spans="1:9">
      <c r="A1844">
        <v>1843</v>
      </c>
      <c r="B1844">
        <v>536544</v>
      </c>
      <c r="C1844">
        <v>22968</v>
      </c>
      <c r="D1844" t="s">
        <v>247</v>
      </c>
      <c r="E1844">
        <v>1</v>
      </c>
      <c r="F1844" s="3">
        <v>40513.605555555601</v>
      </c>
      <c r="G1844" s="4">
        <v>9.9499999999999993</v>
      </c>
      <c r="I1844" t="s">
        <v>55</v>
      </c>
    </row>
    <row r="1845" spans="1:9">
      <c r="A1845">
        <v>1844</v>
      </c>
      <c r="B1845">
        <v>536544</v>
      </c>
      <c r="C1845">
        <v>22862</v>
      </c>
      <c r="D1845" t="s">
        <v>1030</v>
      </c>
      <c r="E1845">
        <v>2</v>
      </c>
      <c r="F1845" s="3">
        <v>40513.605555555601</v>
      </c>
      <c r="G1845" s="4">
        <v>4.25</v>
      </c>
      <c r="I1845" t="s">
        <v>55</v>
      </c>
    </row>
    <row r="1846" spans="1:9">
      <c r="A1846">
        <v>1845</v>
      </c>
      <c r="B1846">
        <v>536544</v>
      </c>
      <c r="C1846">
        <v>22845</v>
      </c>
      <c r="D1846" t="s">
        <v>1182</v>
      </c>
      <c r="E1846">
        <v>2</v>
      </c>
      <c r="F1846" s="3">
        <v>40513.605555555601</v>
      </c>
      <c r="G1846" s="4">
        <v>6.35</v>
      </c>
      <c r="I1846" t="s">
        <v>55</v>
      </c>
    </row>
    <row r="1847" spans="1:9">
      <c r="A1847">
        <v>1846</v>
      </c>
      <c r="B1847">
        <v>536544</v>
      </c>
      <c r="C1847">
        <v>22844</v>
      </c>
      <c r="D1847" t="s">
        <v>1028</v>
      </c>
      <c r="E1847">
        <v>2</v>
      </c>
      <c r="F1847" s="3">
        <v>40513.605555555601</v>
      </c>
      <c r="G1847" s="4">
        <v>8.5</v>
      </c>
      <c r="I1847" t="s">
        <v>55</v>
      </c>
    </row>
    <row r="1848" spans="1:9">
      <c r="A1848">
        <v>1847</v>
      </c>
      <c r="B1848">
        <v>536544</v>
      </c>
      <c r="C1848">
        <v>11001</v>
      </c>
      <c r="D1848" t="s">
        <v>1183</v>
      </c>
      <c r="E1848">
        <v>3</v>
      </c>
      <c r="F1848" s="3">
        <v>40513.605555555601</v>
      </c>
      <c r="G1848" s="4">
        <v>3.36</v>
      </c>
      <c r="I1848" t="s">
        <v>55</v>
      </c>
    </row>
    <row r="1849" spans="1:9">
      <c r="A1849">
        <v>1848</v>
      </c>
      <c r="B1849">
        <v>536544</v>
      </c>
      <c r="C1849">
        <v>16236</v>
      </c>
      <c r="D1849" t="s">
        <v>1184</v>
      </c>
      <c r="E1849">
        <v>1</v>
      </c>
      <c r="F1849" s="3">
        <v>40513.605555555601</v>
      </c>
      <c r="G1849" s="4">
        <v>0.43</v>
      </c>
      <c r="I1849" t="s">
        <v>55</v>
      </c>
    </row>
    <row r="1850" spans="1:9">
      <c r="A1850">
        <v>1849</v>
      </c>
      <c r="B1850">
        <v>536544</v>
      </c>
      <c r="C1850">
        <v>16237</v>
      </c>
      <c r="D1850" t="s">
        <v>418</v>
      </c>
      <c r="E1850">
        <v>4</v>
      </c>
      <c r="F1850" s="3">
        <v>40513.605555555601</v>
      </c>
      <c r="G1850" s="4">
        <v>0.43</v>
      </c>
      <c r="I1850" t="s">
        <v>55</v>
      </c>
    </row>
    <row r="1851" spans="1:9">
      <c r="A1851">
        <v>1850</v>
      </c>
      <c r="B1851">
        <v>536544</v>
      </c>
      <c r="C1851">
        <v>16238</v>
      </c>
      <c r="D1851" t="s">
        <v>451</v>
      </c>
      <c r="E1851">
        <v>1</v>
      </c>
      <c r="F1851" s="3">
        <v>40513.605555555601</v>
      </c>
      <c r="G1851" s="4">
        <v>0.43</v>
      </c>
      <c r="I1851" t="s">
        <v>55</v>
      </c>
    </row>
    <row r="1852" spans="1:9">
      <c r="A1852">
        <v>1851</v>
      </c>
      <c r="B1852">
        <v>536544</v>
      </c>
      <c r="C1852">
        <v>17003</v>
      </c>
      <c r="D1852" t="s">
        <v>1185</v>
      </c>
      <c r="E1852">
        <v>3</v>
      </c>
      <c r="F1852" s="3">
        <v>40513.605555555601</v>
      </c>
      <c r="G1852" s="4">
        <v>0.43</v>
      </c>
      <c r="I1852" t="s">
        <v>55</v>
      </c>
    </row>
    <row r="1853" spans="1:9">
      <c r="A1853">
        <v>1852</v>
      </c>
      <c r="B1853">
        <v>536544</v>
      </c>
      <c r="C1853" t="s">
        <v>1186</v>
      </c>
      <c r="D1853" t="s">
        <v>1187</v>
      </c>
      <c r="E1853">
        <v>1</v>
      </c>
      <c r="F1853" s="3">
        <v>40513.605555555601</v>
      </c>
      <c r="G1853" s="4">
        <v>4.21</v>
      </c>
      <c r="I1853" t="s">
        <v>55</v>
      </c>
    </row>
    <row r="1854" spans="1:9">
      <c r="A1854">
        <v>1853</v>
      </c>
      <c r="B1854">
        <v>536544</v>
      </c>
      <c r="C1854" t="s">
        <v>1188</v>
      </c>
      <c r="D1854" t="s">
        <v>1189</v>
      </c>
      <c r="E1854">
        <v>3</v>
      </c>
      <c r="F1854" s="3">
        <v>40513.605555555601</v>
      </c>
      <c r="G1854" s="4">
        <v>2.5099999999999998</v>
      </c>
      <c r="I1854" t="s">
        <v>55</v>
      </c>
    </row>
    <row r="1855" spans="1:9">
      <c r="A1855">
        <v>1854</v>
      </c>
      <c r="B1855">
        <v>536544</v>
      </c>
      <c r="C1855" t="s">
        <v>1190</v>
      </c>
      <c r="D1855" t="s">
        <v>1191</v>
      </c>
      <c r="E1855">
        <v>2</v>
      </c>
      <c r="F1855" s="3">
        <v>40513.605555555601</v>
      </c>
      <c r="G1855" s="4">
        <v>2.5099999999999998</v>
      </c>
      <c r="I1855" t="s">
        <v>55</v>
      </c>
    </row>
    <row r="1856" spans="1:9">
      <c r="A1856">
        <v>1855</v>
      </c>
      <c r="B1856">
        <v>536544</v>
      </c>
      <c r="C1856" t="s">
        <v>1192</v>
      </c>
      <c r="D1856" t="s">
        <v>1193</v>
      </c>
      <c r="E1856">
        <v>1</v>
      </c>
      <c r="F1856" s="3">
        <v>40513.605555555601</v>
      </c>
      <c r="G1856" s="4">
        <v>2.5099999999999998</v>
      </c>
      <c r="I1856" t="s">
        <v>55</v>
      </c>
    </row>
    <row r="1857" spans="1:9">
      <c r="A1857">
        <v>1856</v>
      </c>
      <c r="B1857">
        <v>536544</v>
      </c>
      <c r="C1857" t="s">
        <v>1194</v>
      </c>
      <c r="D1857" t="s">
        <v>1195</v>
      </c>
      <c r="E1857">
        <v>1</v>
      </c>
      <c r="F1857" s="3">
        <v>40513.605555555601</v>
      </c>
      <c r="G1857" s="4">
        <v>2.5099999999999998</v>
      </c>
      <c r="I1857" t="s">
        <v>55</v>
      </c>
    </row>
    <row r="1858" spans="1:9">
      <c r="A1858">
        <v>1857</v>
      </c>
      <c r="B1858">
        <v>536544</v>
      </c>
      <c r="C1858" t="s">
        <v>1196</v>
      </c>
      <c r="D1858" t="s">
        <v>1197</v>
      </c>
      <c r="E1858">
        <v>1</v>
      </c>
      <c r="F1858" s="3">
        <v>40513.605555555601</v>
      </c>
      <c r="G1858" s="4">
        <v>2.5099999999999998</v>
      </c>
      <c r="I1858" t="s">
        <v>55</v>
      </c>
    </row>
    <row r="1859" spans="1:9">
      <c r="A1859">
        <v>1858</v>
      </c>
      <c r="B1859">
        <v>536544</v>
      </c>
      <c r="C1859" t="s">
        <v>1198</v>
      </c>
      <c r="D1859" t="s">
        <v>1199</v>
      </c>
      <c r="E1859">
        <v>1</v>
      </c>
      <c r="F1859" s="3">
        <v>40513.605555555601</v>
      </c>
      <c r="G1859" s="4">
        <v>2.5099999999999998</v>
      </c>
      <c r="I1859" t="s">
        <v>55</v>
      </c>
    </row>
    <row r="1860" spans="1:9">
      <c r="A1860">
        <v>1859</v>
      </c>
      <c r="B1860">
        <v>536544</v>
      </c>
      <c r="C1860" t="s">
        <v>1200</v>
      </c>
      <c r="D1860" t="s">
        <v>1201</v>
      </c>
      <c r="E1860">
        <v>2</v>
      </c>
      <c r="F1860" s="3">
        <v>40513.605555555601</v>
      </c>
      <c r="G1860" s="4">
        <v>1.66</v>
      </c>
      <c r="I1860" t="s">
        <v>55</v>
      </c>
    </row>
    <row r="1861" spans="1:9">
      <c r="A1861">
        <v>1860</v>
      </c>
      <c r="B1861">
        <v>536544</v>
      </c>
      <c r="C1861" t="s">
        <v>1202</v>
      </c>
      <c r="D1861" t="s">
        <v>1203</v>
      </c>
      <c r="E1861">
        <v>2</v>
      </c>
      <c r="F1861" s="3">
        <v>40513.605555555601</v>
      </c>
      <c r="G1861" s="4">
        <v>5.91</v>
      </c>
      <c r="I1861" t="s">
        <v>55</v>
      </c>
    </row>
    <row r="1862" spans="1:9">
      <c r="A1862">
        <v>1861</v>
      </c>
      <c r="B1862">
        <v>536544</v>
      </c>
      <c r="C1862">
        <v>20622</v>
      </c>
      <c r="D1862" t="s">
        <v>1204</v>
      </c>
      <c r="E1862">
        <v>1</v>
      </c>
      <c r="F1862" s="3">
        <v>40513.605555555601</v>
      </c>
      <c r="G1862" s="4">
        <v>4.21</v>
      </c>
      <c r="I1862" t="s">
        <v>55</v>
      </c>
    </row>
    <row r="1863" spans="1:9">
      <c r="A1863">
        <v>1862</v>
      </c>
      <c r="B1863">
        <v>536544</v>
      </c>
      <c r="C1863">
        <v>20658</v>
      </c>
      <c r="D1863" t="s">
        <v>1205</v>
      </c>
      <c r="E1863">
        <v>1</v>
      </c>
      <c r="F1863" s="3">
        <v>40513.605555555601</v>
      </c>
      <c r="G1863" s="4">
        <v>2.5099999999999998</v>
      </c>
      <c r="I1863" t="s">
        <v>55</v>
      </c>
    </row>
    <row r="1864" spans="1:9">
      <c r="A1864">
        <v>1863</v>
      </c>
      <c r="B1864">
        <v>536544</v>
      </c>
      <c r="C1864">
        <v>20662</v>
      </c>
      <c r="D1864" t="s">
        <v>1206</v>
      </c>
      <c r="E1864">
        <v>1</v>
      </c>
      <c r="F1864" s="3">
        <v>40513.605555555601</v>
      </c>
      <c r="G1864" s="4">
        <v>2.5099999999999998</v>
      </c>
      <c r="I1864" t="s">
        <v>55</v>
      </c>
    </row>
    <row r="1865" spans="1:9">
      <c r="A1865">
        <v>1864</v>
      </c>
      <c r="B1865">
        <v>536544</v>
      </c>
      <c r="C1865">
        <v>20668</v>
      </c>
      <c r="D1865" t="s">
        <v>251</v>
      </c>
      <c r="E1865">
        <v>2</v>
      </c>
      <c r="F1865" s="3">
        <v>40513.605555555601</v>
      </c>
      <c r="G1865" s="4">
        <v>0.43</v>
      </c>
      <c r="I1865" t="s">
        <v>55</v>
      </c>
    </row>
    <row r="1866" spans="1:9">
      <c r="A1866">
        <v>1865</v>
      </c>
      <c r="B1866">
        <v>536544</v>
      </c>
      <c r="C1866">
        <v>20669</v>
      </c>
      <c r="D1866" t="s">
        <v>435</v>
      </c>
      <c r="E1866">
        <v>1</v>
      </c>
      <c r="F1866" s="3">
        <v>40513.605555555601</v>
      </c>
      <c r="G1866" s="4">
        <v>2.5099999999999998</v>
      </c>
      <c r="I1866" t="s">
        <v>55</v>
      </c>
    </row>
    <row r="1867" spans="1:9">
      <c r="A1867">
        <v>1866</v>
      </c>
      <c r="B1867">
        <v>536544</v>
      </c>
      <c r="C1867">
        <v>20676</v>
      </c>
      <c r="D1867" t="s">
        <v>1207</v>
      </c>
      <c r="E1867">
        <v>1</v>
      </c>
      <c r="F1867" s="3">
        <v>40513.605555555601</v>
      </c>
      <c r="G1867" s="4">
        <v>2.5099999999999998</v>
      </c>
      <c r="I1867" t="s">
        <v>55</v>
      </c>
    </row>
    <row r="1868" spans="1:9">
      <c r="A1868">
        <v>1867</v>
      </c>
      <c r="B1868">
        <v>536544</v>
      </c>
      <c r="C1868">
        <v>20684</v>
      </c>
      <c r="D1868" t="s">
        <v>1208</v>
      </c>
      <c r="E1868">
        <v>1</v>
      </c>
      <c r="F1868" s="3">
        <v>40513.605555555601</v>
      </c>
      <c r="G1868" s="4">
        <v>6.77</v>
      </c>
      <c r="I1868" t="s">
        <v>55</v>
      </c>
    </row>
    <row r="1869" spans="1:9">
      <c r="A1869">
        <v>1868</v>
      </c>
      <c r="B1869">
        <v>536544</v>
      </c>
      <c r="C1869">
        <v>20685</v>
      </c>
      <c r="D1869" t="s">
        <v>409</v>
      </c>
      <c r="E1869">
        <v>1</v>
      </c>
      <c r="F1869" s="3">
        <v>40513.605555555601</v>
      </c>
      <c r="G1869" s="4">
        <v>14.43</v>
      </c>
      <c r="I1869" t="s">
        <v>55</v>
      </c>
    </row>
    <row r="1870" spans="1:9">
      <c r="A1870">
        <v>1869</v>
      </c>
      <c r="B1870">
        <v>536544</v>
      </c>
      <c r="C1870">
        <v>20719</v>
      </c>
      <c r="D1870" t="s">
        <v>1209</v>
      </c>
      <c r="E1870">
        <v>2</v>
      </c>
      <c r="F1870" s="3">
        <v>40513.605555555601</v>
      </c>
      <c r="G1870" s="4">
        <v>1.66</v>
      </c>
      <c r="I1870" t="s">
        <v>55</v>
      </c>
    </row>
    <row r="1871" spans="1:9">
      <c r="A1871">
        <v>1870</v>
      </c>
      <c r="B1871">
        <v>536544</v>
      </c>
      <c r="C1871">
        <v>20724</v>
      </c>
      <c r="D1871" t="s">
        <v>1210</v>
      </c>
      <c r="E1871">
        <v>3</v>
      </c>
      <c r="F1871" s="3">
        <v>40513.605555555601</v>
      </c>
      <c r="G1871" s="4">
        <v>1.66</v>
      </c>
      <c r="I1871" t="s">
        <v>55</v>
      </c>
    </row>
    <row r="1872" spans="1:9">
      <c r="A1872">
        <v>1871</v>
      </c>
      <c r="B1872">
        <v>536544</v>
      </c>
      <c r="C1872">
        <v>20725</v>
      </c>
      <c r="D1872" t="s">
        <v>129</v>
      </c>
      <c r="E1872">
        <v>4</v>
      </c>
      <c r="F1872" s="3">
        <v>40513.605555555601</v>
      </c>
      <c r="G1872" s="4">
        <v>4.21</v>
      </c>
      <c r="I1872" t="s">
        <v>55</v>
      </c>
    </row>
    <row r="1873" spans="1:9">
      <c r="A1873">
        <v>1872</v>
      </c>
      <c r="B1873">
        <v>536544</v>
      </c>
      <c r="C1873">
        <v>20733</v>
      </c>
      <c r="D1873" t="s">
        <v>1211</v>
      </c>
      <c r="E1873">
        <v>1</v>
      </c>
      <c r="F1873" s="3">
        <v>40513.605555555601</v>
      </c>
      <c r="G1873" s="4">
        <v>0.85</v>
      </c>
      <c r="I1873" t="s">
        <v>55</v>
      </c>
    </row>
    <row r="1874" spans="1:9">
      <c r="A1874">
        <v>1873</v>
      </c>
      <c r="B1874">
        <v>536544</v>
      </c>
      <c r="C1874">
        <v>20735</v>
      </c>
      <c r="D1874" t="s">
        <v>1212</v>
      </c>
      <c r="E1874">
        <v>1</v>
      </c>
      <c r="F1874" s="3">
        <v>40513.605555555601</v>
      </c>
      <c r="G1874" s="4">
        <v>0.85</v>
      </c>
      <c r="I1874" t="s">
        <v>55</v>
      </c>
    </row>
    <row r="1875" spans="1:9">
      <c r="A1875">
        <v>1874</v>
      </c>
      <c r="B1875">
        <v>536544</v>
      </c>
      <c r="C1875">
        <v>20770</v>
      </c>
      <c r="D1875" t="s">
        <v>1213</v>
      </c>
      <c r="E1875">
        <v>4</v>
      </c>
      <c r="F1875" s="3">
        <v>40513.605555555601</v>
      </c>
      <c r="G1875" s="4">
        <v>2.5099999999999998</v>
      </c>
      <c r="I1875" t="s">
        <v>55</v>
      </c>
    </row>
    <row r="1876" spans="1:9">
      <c r="A1876">
        <v>1875</v>
      </c>
      <c r="B1876">
        <v>536544</v>
      </c>
      <c r="C1876">
        <v>20772</v>
      </c>
      <c r="D1876" t="s">
        <v>720</v>
      </c>
      <c r="E1876">
        <v>1</v>
      </c>
      <c r="F1876" s="3">
        <v>40513.605555555601</v>
      </c>
      <c r="G1876" s="4">
        <v>5.0599999999999996</v>
      </c>
      <c r="I1876" t="s">
        <v>55</v>
      </c>
    </row>
    <row r="1877" spans="1:9">
      <c r="A1877">
        <v>1876</v>
      </c>
      <c r="B1877">
        <v>536544</v>
      </c>
      <c r="C1877">
        <v>20835</v>
      </c>
      <c r="D1877" t="s">
        <v>1214</v>
      </c>
      <c r="E1877">
        <v>1</v>
      </c>
      <c r="F1877" s="3">
        <v>40513.605555555601</v>
      </c>
      <c r="G1877" s="4">
        <v>11.02</v>
      </c>
      <c r="I1877" t="s">
        <v>55</v>
      </c>
    </row>
    <row r="1878" spans="1:9">
      <c r="A1878">
        <v>1877</v>
      </c>
      <c r="B1878">
        <v>536544</v>
      </c>
      <c r="C1878">
        <v>20839</v>
      </c>
      <c r="D1878" t="s">
        <v>1215</v>
      </c>
      <c r="E1878">
        <v>1</v>
      </c>
      <c r="F1878" s="3">
        <v>40513.605555555601</v>
      </c>
      <c r="G1878" s="4">
        <v>9.32</v>
      </c>
      <c r="I1878" t="s">
        <v>55</v>
      </c>
    </row>
    <row r="1879" spans="1:9">
      <c r="A1879">
        <v>1878</v>
      </c>
      <c r="B1879">
        <v>536544</v>
      </c>
      <c r="C1879">
        <v>20840</v>
      </c>
      <c r="D1879" t="s">
        <v>1216</v>
      </c>
      <c r="E1879">
        <v>1</v>
      </c>
      <c r="F1879" s="3">
        <v>40513.605555555601</v>
      </c>
      <c r="G1879" s="4">
        <v>9.32</v>
      </c>
      <c r="I1879" t="s">
        <v>55</v>
      </c>
    </row>
    <row r="1880" spans="1:9">
      <c r="A1880">
        <v>1879</v>
      </c>
      <c r="B1880">
        <v>536544</v>
      </c>
      <c r="C1880">
        <v>20867</v>
      </c>
      <c r="D1880" t="s">
        <v>874</v>
      </c>
      <c r="E1880">
        <v>1</v>
      </c>
      <c r="F1880" s="3">
        <v>40513.605555555601</v>
      </c>
      <c r="G1880" s="4">
        <v>2.5099999999999998</v>
      </c>
      <c r="I1880" t="s">
        <v>55</v>
      </c>
    </row>
    <row r="1881" spans="1:9">
      <c r="A1881">
        <v>1880</v>
      </c>
      <c r="B1881">
        <v>536544</v>
      </c>
      <c r="C1881">
        <v>20902</v>
      </c>
      <c r="D1881" t="s">
        <v>908</v>
      </c>
      <c r="E1881">
        <v>1</v>
      </c>
      <c r="F1881" s="3">
        <v>40513.605555555601</v>
      </c>
      <c r="G1881" s="4">
        <v>12.72</v>
      </c>
      <c r="I1881" t="s">
        <v>55</v>
      </c>
    </row>
    <row r="1882" spans="1:9">
      <c r="A1882">
        <v>1881</v>
      </c>
      <c r="B1882">
        <v>536544</v>
      </c>
      <c r="C1882">
        <v>20914</v>
      </c>
      <c r="D1882" t="s">
        <v>394</v>
      </c>
      <c r="E1882">
        <v>3</v>
      </c>
      <c r="F1882" s="3">
        <v>40513.605555555601</v>
      </c>
      <c r="G1882" s="4">
        <v>5.91</v>
      </c>
      <c r="I1882" t="s">
        <v>55</v>
      </c>
    </row>
    <row r="1883" spans="1:9">
      <c r="A1883">
        <v>1882</v>
      </c>
      <c r="B1883">
        <v>536544</v>
      </c>
      <c r="C1883">
        <v>20956</v>
      </c>
      <c r="D1883" t="s">
        <v>1217</v>
      </c>
      <c r="E1883">
        <v>1</v>
      </c>
      <c r="F1883" s="3">
        <v>40513.605555555601</v>
      </c>
      <c r="G1883" s="4">
        <v>2.5099999999999998</v>
      </c>
      <c r="I1883" t="s">
        <v>55</v>
      </c>
    </row>
    <row r="1884" spans="1:9">
      <c r="A1884">
        <v>1883</v>
      </c>
      <c r="B1884">
        <v>536544</v>
      </c>
      <c r="C1884">
        <v>20961</v>
      </c>
      <c r="D1884" t="s">
        <v>344</v>
      </c>
      <c r="E1884">
        <v>2</v>
      </c>
      <c r="F1884" s="3">
        <v>40513.605555555601</v>
      </c>
      <c r="G1884" s="4">
        <v>2.5099999999999998</v>
      </c>
      <c r="I1884" t="s">
        <v>55</v>
      </c>
    </row>
    <row r="1885" spans="1:9">
      <c r="A1885">
        <v>1884</v>
      </c>
      <c r="B1885">
        <v>536544</v>
      </c>
      <c r="C1885">
        <v>20963</v>
      </c>
      <c r="D1885" t="s">
        <v>343</v>
      </c>
      <c r="E1885">
        <v>1</v>
      </c>
      <c r="F1885" s="3">
        <v>40513.605555555601</v>
      </c>
      <c r="G1885" s="4">
        <v>2.5099999999999998</v>
      </c>
      <c r="I1885" t="s">
        <v>55</v>
      </c>
    </row>
    <row r="1886" spans="1:9">
      <c r="A1886">
        <v>1885</v>
      </c>
      <c r="B1886">
        <v>536544</v>
      </c>
      <c r="C1886">
        <v>20966</v>
      </c>
      <c r="D1886" t="s">
        <v>342</v>
      </c>
      <c r="E1886">
        <v>4</v>
      </c>
      <c r="F1886" s="3">
        <v>40513.605555555601</v>
      </c>
      <c r="G1886" s="4">
        <v>2.5099999999999998</v>
      </c>
      <c r="I1886" t="s">
        <v>55</v>
      </c>
    </row>
    <row r="1887" spans="1:9">
      <c r="A1887">
        <v>1886</v>
      </c>
      <c r="B1887">
        <v>536544</v>
      </c>
      <c r="C1887">
        <v>20969</v>
      </c>
      <c r="D1887" t="s">
        <v>1218</v>
      </c>
      <c r="E1887">
        <v>2</v>
      </c>
      <c r="F1887" s="3">
        <v>40513.605555555601</v>
      </c>
      <c r="G1887" s="4">
        <v>7.62</v>
      </c>
      <c r="I1887" t="s">
        <v>55</v>
      </c>
    </row>
    <row r="1888" spans="1:9">
      <c r="A1888">
        <v>1887</v>
      </c>
      <c r="B1888">
        <v>536544</v>
      </c>
      <c r="C1888">
        <v>20971</v>
      </c>
      <c r="D1888" t="s">
        <v>1219</v>
      </c>
      <c r="E1888">
        <v>1</v>
      </c>
      <c r="F1888" s="3">
        <v>40513.605555555601</v>
      </c>
      <c r="G1888" s="4">
        <v>2.5099999999999998</v>
      </c>
      <c r="I1888" t="s">
        <v>55</v>
      </c>
    </row>
    <row r="1889" spans="1:9">
      <c r="A1889">
        <v>1888</v>
      </c>
      <c r="B1889">
        <v>536544</v>
      </c>
      <c r="C1889">
        <v>20972</v>
      </c>
      <c r="D1889" t="s">
        <v>737</v>
      </c>
      <c r="E1889">
        <v>2</v>
      </c>
      <c r="F1889" s="3">
        <v>40513.605555555601</v>
      </c>
      <c r="G1889" s="4">
        <v>2.5099999999999998</v>
      </c>
      <c r="I1889" t="s">
        <v>55</v>
      </c>
    </row>
    <row r="1890" spans="1:9">
      <c r="A1890">
        <v>1889</v>
      </c>
      <c r="B1890">
        <v>536544</v>
      </c>
      <c r="C1890">
        <v>20973</v>
      </c>
      <c r="D1890" t="s">
        <v>771</v>
      </c>
      <c r="E1890">
        <v>1</v>
      </c>
      <c r="F1890" s="3">
        <v>40513.605555555601</v>
      </c>
      <c r="G1890" s="4">
        <v>1.28</v>
      </c>
      <c r="I1890" t="s">
        <v>55</v>
      </c>
    </row>
    <row r="1891" spans="1:9">
      <c r="A1891">
        <v>1890</v>
      </c>
      <c r="B1891">
        <v>536544</v>
      </c>
      <c r="C1891">
        <v>20975</v>
      </c>
      <c r="D1891" t="s">
        <v>1220</v>
      </c>
      <c r="E1891">
        <v>1</v>
      </c>
      <c r="F1891" s="3">
        <v>40513.605555555601</v>
      </c>
      <c r="G1891" s="4">
        <v>1.28</v>
      </c>
      <c r="I1891" t="s">
        <v>55</v>
      </c>
    </row>
    <row r="1892" spans="1:9">
      <c r="A1892">
        <v>1891</v>
      </c>
      <c r="B1892">
        <v>536544</v>
      </c>
      <c r="C1892">
        <v>20981</v>
      </c>
      <c r="D1892" t="s">
        <v>1221</v>
      </c>
      <c r="E1892">
        <v>1</v>
      </c>
      <c r="F1892" s="3">
        <v>40513.605555555601</v>
      </c>
      <c r="G1892" s="4">
        <v>1.66</v>
      </c>
      <c r="I1892" t="s">
        <v>55</v>
      </c>
    </row>
    <row r="1893" spans="1:9">
      <c r="A1893">
        <v>1892</v>
      </c>
      <c r="B1893">
        <v>536544</v>
      </c>
      <c r="C1893">
        <v>20992</v>
      </c>
      <c r="D1893" t="s">
        <v>352</v>
      </c>
      <c r="E1893">
        <v>1</v>
      </c>
      <c r="F1893" s="3">
        <v>40513.605555555601</v>
      </c>
      <c r="G1893" s="4">
        <v>1.66</v>
      </c>
      <c r="I1893" t="s">
        <v>55</v>
      </c>
    </row>
    <row r="1894" spans="1:9">
      <c r="A1894">
        <v>1893</v>
      </c>
      <c r="B1894">
        <v>536544</v>
      </c>
      <c r="C1894">
        <v>20996</v>
      </c>
      <c r="D1894" t="s">
        <v>1222</v>
      </c>
      <c r="E1894">
        <v>1</v>
      </c>
      <c r="F1894" s="3">
        <v>40513.605555555601</v>
      </c>
      <c r="G1894" s="4">
        <v>0.84</v>
      </c>
      <c r="I1894" t="s">
        <v>55</v>
      </c>
    </row>
    <row r="1895" spans="1:9">
      <c r="A1895">
        <v>1894</v>
      </c>
      <c r="B1895">
        <v>536544</v>
      </c>
      <c r="C1895">
        <v>21000</v>
      </c>
      <c r="D1895" t="s">
        <v>1223</v>
      </c>
      <c r="E1895">
        <v>1</v>
      </c>
      <c r="F1895" s="3">
        <v>40513.605555555601</v>
      </c>
      <c r="G1895" s="4">
        <v>3.36</v>
      </c>
      <c r="I1895" t="s">
        <v>55</v>
      </c>
    </row>
    <row r="1896" spans="1:9">
      <c r="A1896">
        <v>1895</v>
      </c>
      <c r="B1896">
        <v>536544</v>
      </c>
      <c r="C1896">
        <v>21012</v>
      </c>
      <c r="D1896" t="s">
        <v>1224</v>
      </c>
      <c r="E1896">
        <v>2</v>
      </c>
      <c r="F1896" s="3">
        <v>40513.605555555601</v>
      </c>
      <c r="G1896" s="4">
        <v>2.5099999999999998</v>
      </c>
      <c r="I1896" t="s">
        <v>55</v>
      </c>
    </row>
    <row r="1897" spans="1:9">
      <c r="A1897">
        <v>1896</v>
      </c>
      <c r="B1897">
        <v>536544</v>
      </c>
      <c r="C1897">
        <v>21035</v>
      </c>
      <c r="D1897" t="s">
        <v>91</v>
      </c>
      <c r="E1897">
        <v>3</v>
      </c>
      <c r="F1897" s="3">
        <v>40513.605555555601</v>
      </c>
      <c r="G1897" s="4">
        <v>5.91</v>
      </c>
      <c r="I1897" t="s">
        <v>55</v>
      </c>
    </row>
    <row r="1898" spans="1:9">
      <c r="A1898">
        <v>1897</v>
      </c>
      <c r="B1898">
        <v>536544</v>
      </c>
      <c r="C1898">
        <v>21041</v>
      </c>
      <c r="D1898" t="s">
        <v>738</v>
      </c>
      <c r="E1898">
        <v>2</v>
      </c>
      <c r="F1898" s="3">
        <v>40513.605555555601</v>
      </c>
      <c r="G1898" s="4">
        <v>5.91</v>
      </c>
      <c r="I1898" t="s">
        <v>55</v>
      </c>
    </row>
    <row r="1899" spans="1:9">
      <c r="A1899">
        <v>1898</v>
      </c>
      <c r="B1899">
        <v>536544</v>
      </c>
      <c r="C1899">
        <v>21068</v>
      </c>
      <c r="D1899" t="s">
        <v>110</v>
      </c>
      <c r="E1899">
        <v>1</v>
      </c>
      <c r="F1899" s="3">
        <v>40513.605555555601</v>
      </c>
      <c r="G1899" s="4">
        <v>2.5099999999999998</v>
      </c>
      <c r="I1899" t="s">
        <v>55</v>
      </c>
    </row>
    <row r="1900" spans="1:9">
      <c r="A1900">
        <v>1899</v>
      </c>
      <c r="B1900">
        <v>536544</v>
      </c>
      <c r="C1900">
        <v>21069</v>
      </c>
      <c r="D1900" t="s">
        <v>1225</v>
      </c>
      <c r="E1900">
        <v>1</v>
      </c>
      <c r="F1900" s="3">
        <v>40513.605555555601</v>
      </c>
      <c r="G1900" s="4">
        <v>2.5099999999999998</v>
      </c>
      <c r="I1900" t="s">
        <v>55</v>
      </c>
    </row>
    <row r="1901" spans="1:9">
      <c r="A1901">
        <v>1900</v>
      </c>
      <c r="B1901">
        <v>536544</v>
      </c>
      <c r="C1901">
        <v>21070</v>
      </c>
      <c r="D1901" t="s">
        <v>1226</v>
      </c>
      <c r="E1901">
        <v>1</v>
      </c>
      <c r="F1901" s="3">
        <v>40513.605555555601</v>
      </c>
      <c r="G1901" s="4">
        <v>2.5099999999999998</v>
      </c>
      <c r="I1901" t="s">
        <v>55</v>
      </c>
    </row>
    <row r="1902" spans="1:9">
      <c r="A1902">
        <v>1901</v>
      </c>
      <c r="B1902">
        <v>536544</v>
      </c>
      <c r="C1902">
        <v>21071</v>
      </c>
      <c r="D1902" t="s">
        <v>109</v>
      </c>
      <c r="E1902">
        <v>1</v>
      </c>
      <c r="F1902" s="3">
        <v>40513.605555555601</v>
      </c>
      <c r="G1902" s="4">
        <v>2.5099999999999998</v>
      </c>
      <c r="I1902" t="s">
        <v>55</v>
      </c>
    </row>
    <row r="1903" spans="1:9">
      <c r="A1903">
        <v>1902</v>
      </c>
      <c r="B1903">
        <v>536544</v>
      </c>
      <c r="C1903">
        <v>21080</v>
      </c>
      <c r="D1903" t="s">
        <v>254</v>
      </c>
      <c r="E1903">
        <v>1</v>
      </c>
      <c r="F1903" s="3">
        <v>40513.605555555601</v>
      </c>
      <c r="G1903" s="4">
        <v>1.66</v>
      </c>
      <c r="I1903" t="s">
        <v>55</v>
      </c>
    </row>
    <row r="1904" spans="1:9">
      <c r="A1904">
        <v>1903</v>
      </c>
      <c r="B1904">
        <v>536544</v>
      </c>
      <c r="C1904">
        <v>21098</v>
      </c>
      <c r="D1904" t="s">
        <v>748</v>
      </c>
      <c r="E1904">
        <v>23</v>
      </c>
      <c r="F1904" s="3">
        <v>40513.605555555601</v>
      </c>
      <c r="G1904" s="4">
        <v>2.5099999999999998</v>
      </c>
      <c r="I1904" t="s">
        <v>55</v>
      </c>
    </row>
    <row r="1905" spans="1:9">
      <c r="A1905">
        <v>1904</v>
      </c>
      <c r="B1905">
        <v>536544</v>
      </c>
      <c r="C1905">
        <v>21107</v>
      </c>
      <c r="D1905" t="s">
        <v>763</v>
      </c>
      <c r="E1905">
        <v>1</v>
      </c>
      <c r="F1905" s="3">
        <v>40513.605555555601</v>
      </c>
      <c r="G1905" s="4">
        <v>5.91</v>
      </c>
      <c r="I1905" t="s">
        <v>55</v>
      </c>
    </row>
    <row r="1906" spans="1:9">
      <c r="A1906">
        <v>1905</v>
      </c>
      <c r="B1906">
        <v>536544</v>
      </c>
      <c r="C1906">
        <v>21108</v>
      </c>
      <c r="D1906" t="s">
        <v>363</v>
      </c>
      <c r="E1906">
        <v>3</v>
      </c>
      <c r="F1906" s="3">
        <v>40513.605555555601</v>
      </c>
      <c r="G1906" s="4">
        <v>5.0599999999999996</v>
      </c>
      <c r="I1906" t="s">
        <v>55</v>
      </c>
    </row>
    <row r="1907" spans="1:9">
      <c r="A1907">
        <v>1906</v>
      </c>
      <c r="B1907">
        <v>536544</v>
      </c>
      <c r="C1907">
        <v>21115</v>
      </c>
      <c r="D1907" t="s">
        <v>229</v>
      </c>
      <c r="E1907">
        <v>1</v>
      </c>
      <c r="F1907" s="3">
        <v>40513.605555555601</v>
      </c>
      <c r="G1907" s="4">
        <v>14.43</v>
      </c>
      <c r="I1907" t="s">
        <v>55</v>
      </c>
    </row>
    <row r="1908" spans="1:9">
      <c r="A1908">
        <v>1907</v>
      </c>
      <c r="B1908">
        <v>536544</v>
      </c>
      <c r="C1908">
        <v>21116</v>
      </c>
      <c r="D1908" t="s">
        <v>459</v>
      </c>
      <c r="E1908">
        <v>1</v>
      </c>
      <c r="F1908" s="3">
        <v>40513.605555555601</v>
      </c>
      <c r="G1908" s="4">
        <v>8.4700000000000006</v>
      </c>
      <c r="I1908" t="s">
        <v>55</v>
      </c>
    </row>
    <row r="1909" spans="1:9">
      <c r="A1909">
        <v>1908</v>
      </c>
      <c r="B1909">
        <v>536544</v>
      </c>
      <c r="C1909">
        <v>21121</v>
      </c>
      <c r="D1909" t="s">
        <v>593</v>
      </c>
      <c r="E1909">
        <v>7</v>
      </c>
      <c r="F1909" s="3">
        <v>40513.605555555601</v>
      </c>
      <c r="G1909" s="4">
        <v>2.5099999999999998</v>
      </c>
      <c r="I1909" t="s">
        <v>55</v>
      </c>
    </row>
    <row r="1910" spans="1:9">
      <c r="A1910">
        <v>1909</v>
      </c>
      <c r="B1910">
        <v>536544</v>
      </c>
      <c r="C1910">
        <v>21147</v>
      </c>
      <c r="D1910" t="s">
        <v>1227</v>
      </c>
      <c r="E1910">
        <v>2</v>
      </c>
      <c r="F1910" s="3">
        <v>40513.605555555601</v>
      </c>
      <c r="G1910" s="4">
        <v>2.5099999999999998</v>
      </c>
      <c r="I1910" t="s">
        <v>55</v>
      </c>
    </row>
    <row r="1911" spans="1:9">
      <c r="A1911">
        <v>1910</v>
      </c>
      <c r="B1911">
        <v>536544</v>
      </c>
      <c r="C1911">
        <v>21154</v>
      </c>
      <c r="D1911" t="s">
        <v>562</v>
      </c>
      <c r="E1911">
        <v>1</v>
      </c>
      <c r="F1911" s="3">
        <v>40513.605555555601</v>
      </c>
      <c r="G1911" s="4">
        <v>2.5099999999999998</v>
      </c>
      <c r="I1911" t="s">
        <v>55</v>
      </c>
    </row>
    <row r="1912" spans="1:9">
      <c r="A1912">
        <v>1911</v>
      </c>
      <c r="B1912">
        <v>536544</v>
      </c>
      <c r="C1912">
        <v>21158</v>
      </c>
      <c r="D1912" t="s">
        <v>1228</v>
      </c>
      <c r="E1912">
        <v>2</v>
      </c>
      <c r="F1912" s="3">
        <v>40513.605555555601</v>
      </c>
      <c r="G1912" s="4">
        <v>3.36</v>
      </c>
      <c r="I1912" t="s">
        <v>55</v>
      </c>
    </row>
    <row r="1913" spans="1:9">
      <c r="A1913">
        <v>1912</v>
      </c>
      <c r="B1913">
        <v>536544</v>
      </c>
      <c r="C1913">
        <v>21165</v>
      </c>
      <c r="D1913" t="s">
        <v>1229</v>
      </c>
      <c r="E1913">
        <v>1</v>
      </c>
      <c r="F1913" s="3">
        <v>40513.605555555601</v>
      </c>
      <c r="G1913" s="4">
        <v>4.21</v>
      </c>
      <c r="I1913" t="s">
        <v>55</v>
      </c>
    </row>
    <row r="1914" spans="1:9">
      <c r="A1914">
        <v>1913</v>
      </c>
      <c r="B1914">
        <v>536544</v>
      </c>
      <c r="C1914">
        <v>21166</v>
      </c>
      <c r="D1914" t="s">
        <v>157</v>
      </c>
      <c r="E1914">
        <v>2</v>
      </c>
      <c r="F1914" s="3">
        <v>40513.605555555601</v>
      </c>
      <c r="G1914" s="4">
        <v>4.21</v>
      </c>
      <c r="I1914" t="s">
        <v>55</v>
      </c>
    </row>
    <row r="1915" spans="1:9">
      <c r="A1915">
        <v>1914</v>
      </c>
      <c r="B1915">
        <v>536544</v>
      </c>
      <c r="C1915">
        <v>21169</v>
      </c>
      <c r="D1915" t="s">
        <v>156</v>
      </c>
      <c r="E1915">
        <v>1</v>
      </c>
      <c r="F1915" s="3">
        <v>40513.605555555601</v>
      </c>
      <c r="G1915" s="4">
        <v>4.21</v>
      </c>
      <c r="I1915" t="s">
        <v>55</v>
      </c>
    </row>
    <row r="1916" spans="1:9">
      <c r="A1916">
        <v>1915</v>
      </c>
      <c r="B1916">
        <v>536544</v>
      </c>
      <c r="C1916">
        <v>21174</v>
      </c>
      <c r="D1916" t="s">
        <v>1230</v>
      </c>
      <c r="E1916">
        <v>1</v>
      </c>
      <c r="F1916" s="3">
        <v>40513.605555555601</v>
      </c>
      <c r="G1916" s="4">
        <v>4.21</v>
      </c>
      <c r="I1916" t="s">
        <v>55</v>
      </c>
    </row>
    <row r="1917" spans="1:9">
      <c r="A1917">
        <v>1916</v>
      </c>
      <c r="B1917">
        <v>536544</v>
      </c>
      <c r="C1917">
        <v>21175</v>
      </c>
      <c r="D1917" t="s">
        <v>158</v>
      </c>
      <c r="E1917">
        <v>2</v>
      </c>
      <c r="F1917" s="3">
        <v>40513.605555555601</v>
      </c>
      <c r="G1917" s="4">
        <v>4.21</v>
      </c>
      <c r="I1917" t="s">
        <v>55</v>
      </c>
    </row>
    <row r="1918" spans="1:9">
      <c r="A1918">
        <v>1917</v>
      </c>
      <c r="B1918">
        <v>536544</v>
      </c>
      <c r="C1918">
        <v>21189</v>
      </c>
      <c r="D1918" t="s">
        <v>1231</v>
      </c>
      <c r="E1918">
        <v>4</v>
      </c>
      <c r="F1918" s="3">
        <v>40513.605555555601</v>
      </c>
      <c r="G1918" s="4">
        <v>3.36</v>
      </c>
      <c r="I1918" t="s">
        <v>55</v>
      </c>
    </row>
    <row r="1919" spans="1:9">
      <c r="A1919">
        <v>1918</v>
      </c>
      <c r="B1919">
        <v>536544</v>
      </c>
      <c r="C1919">
        <v>21191</v>
      </c>
      <c r="D1919" t="s">
        <v>1232</v>
      </c>
      <c r="E1919">
        <v>6</v>
      </c>
      <c r="F1919" s="3">
        <v>40513.605555555601</v>
      </c>
      <c r="G1919" s="4">
        <v>4.21</v>
      </c>
      <c r="I1919" t="s">
        <v>55</v>
      </c>
    </row>
    <row r="1920" spans="1:9">
      <c r="A1920">
        <v>1919</v>
      </c>
      <c r="B1920">
        <v>536544</v>
      </c>
      <c r="C1920">
        <v>21195</v>
      </c>
      <c r="D1920" t="s">
        <v>1233</v>
      </c>
      <c r="E1920">
        <v>5</v>
      </c>
      <c r="F1920" s="3">
        <v>40513.605555555601</v>
      </c>
      <c r="G1920" s="4">
        <v>4.21</v>
      </c>
      <c r="I1920" t="s">
        <v>55</v>
      </c>
    </row>
    <row r="1921" spans="1:9">
      <c r="A1921">
        <v>1920</v>
      </c>
      <c r="B1921">
        <v>536544</v>
      </c>
      <c r="C1921">
        <v>21207</v>
      </c>
      <c r="D1921" t="s">
        <v>1234</v>
      </c>
      <c r="E1921">
        <v>2</v>
      </c>
      <c r="F1921" s="3">
        <v>40513.605555555601</v>
      </c>
      <c r="G1921" s="4">
        <v>3.36</v>
      </c>
      <c r="I1921" t="s">
        <v>55</v>
      </c>
    </row>
    <row r="1922" spans="1:9">
      <c r="A1922">
        <v>1921</v>
      </c>
      <c r="B1922">
        <v>536544</v>
      </c>
      <c r="C1922">
        <v>21210</v>
      </c>
      <c r="D1922" t="s">
        <v>417</v>
      </c>
      <c r="E1922">
        <v>1</v>
      </c>
      <c r="F1922" s="3">
        <v>40513.605555555601</v>
      </c>
      <c r="G1922" s="4">
        <v>2.98</v>
      </c>
      <c r="I1922" t="s">
        <v>55</v>
      </c>
    </row>
    <row r="1923" spans="1:9">
      <c r="A1923">
        <v>1922</v>
      </c>
      <c r="B1923">
        <v>536544</v>
      </c>
      <c r="C1923">
        <v>21212</v>
      </c>
      <c r="D1923" t="s">
        <v>132</v>
      </c>
      <c r="E1923">
        <v>8</v>
      </c>
      <c r="F1923" s="3">
        <v>40513.605555555601</v>
      </c>
      <c r="G1923" s="4">
        <v>1.28</v>
      </c>
      <c r="I1923" t="s">
        <v>55</v>
      </c>
    </row>
    <row r="1924" spans="1:9">
      <c r="A1924">
        <v>1923</v>
      </c>
      <c r="B1924">
        <v>536544</v>
      </c>
      <c r="C1924">
        <v>21213</v>
      </c>
      <c r="D1924" t="s">
        <v>387</v>
      </c>
      <c r="E1924">
        <v>2</v>
      </c>
      <c r="F1924" s="3">
        <v>40513.605555555601</v>
      </c>
      <c r="G1924" s="4">
        <v>1.28</v>
      </c>
      <c r="I1924" t="s">
        <v>55</v>
      </c>
    </row>
    <row r="1925" spans="1:9">
      <c r="A1925">
        <v>1924</v>
      </c>
      <c r="B1925">
        <v>536544</v>
      </c>
      <c r="C1925">
        <v>21216</v>
      </c>
      <c r="D1925" t="s">
        <v>1235</v>
      </c>
      <c r="E1925">
        <v>1</v>
      </c>
      <c r="F1925" s="3">
        <v>40513.605555555601</v>
      </c>
      <c r="G1925" s="4">
        <v>11.02</v>
      </c>
      <c r="I1925" t="s">
        <v>55</v>
      </c>
    </row>
    <row r="1926" spans="1:9">
      <c r="A1926">
        <v>1925</v>
      </c>
      <c r="B1926">
        <v>536544</v>
      </c>
      <c r="C1926">
        <v>21217</v>
      </c>
      <c r="D1926" t="s">
        <v>1236</v>
      </c>
      <c r="E1926">
        <v>1</v>
      </c>
      <c r="F1926" s="3">
        <v>40513.605555555601</v>
      </c>
      <c r="G1926" s="4">
        <v>21.23</v>
      </c>
      <c r="I1926" t="s">
        <v>55</v>
      </c>
    </row>
    <row r="1927" spans="1:9">
      <c r="A1927">
        <v>1926</v>
      </c>
      <c r="B1927">
        <v>536544</v>
      </c>
      <c r="C1927">
        <v>21218</v>
      </c>
      <c r="D1927" t="s">
        <v>1181</v>
      </c>
      <c r="E1927">
        <v>1</v>
      </c>
      <c r="F1927" s="3">
        <v>40513.605555555601</v>
      </c>
      <c r="G1927" s="4">
        <v>8.4700000000000006</v>
      </c>
      <c r="I1927" t="s">
        <v>55</v>
      </c>
    </row>
    <row r="1928" spans="1:9">
      <c r="A1928">
        <v>1927</v>
      </c>
      <c r="B1928">
        <v>536544</v>
      </c>
      <c r="C1928">
        <v>21231</v>
      </c>
      <c r="D1928" t="s">
        <v>1237</v>
      </c>
      <c r="E1928">
        <v>4</v>
      </c>
      <c r="F1928" s="3">
        <v>40513.605555555601</v>
      </c>
      <c r="G1928" s="4">
        <v>2.5099999999999998</v>
      </c>
      <c r="I1928" t="s">
        <v>55</v>
      </c>
    </row>
    <row r="1929" spans="1:9">
      <c r="A1929">
        <v>1928</v>
      </c>
      <c r="B1929">
        <v>536544</v>
      </c>
      <c r="C1929">
        <v>21232</v>
      </c>
      <c r="D1929" t="s">
        <v>299</v>
      </c>
      <c r="E1929">
        <v>4</v>
      </c>
      <c r="F1929" s="3">
        <v>40513.605555555601</v>
      </c>
      <c r="G1929" s="4">
        <v>2.5099999999999998</v>
      </c>
      <c r="I1929" t="s">
        <v>55</v>
      </c>
    </row>
    <row r="1930" spans="1:9">
      <c r="A1930">
        <v>1929</v>
      </c>
      <c r="B1930">
        <v>536544</v>
      </c>
      <c r="C1930">
        <v>21238</v>
      </c>
      <c r="D1930" t="s">
        <v>1238</v>
      </c>
      <c r="E1930">
        <v>4</v>
      </c>
      <c r="F1930" s="3">
        <v>40513.605555555601</v>
      </c>
      <c r="G1930" s="4">
        <v>1.66</v>
      </c>
      <c r="I1930" t="s">
        <v>55</v>
      </c>
    </row>
    <row r="1931" spans="1:9">
      <c r="A1931">
        <v>1930</v>
      </c>
      <c r="B1931">
        <v>536544</v>
      </c>
      <c r="C1931">
        <v>21249</v>
      </c>
      <c r="D1931" t="s">
        <v>1239</v>
      </c>
      <c r="E1931">
        <v>1</v>
      </c>
      <c r="F1931" s="3">
        <v>40513.605555555601</v>
      </c>
      <c r="G1931" s="4">
        <v>5.91</v>
      </c>
      <c r="I1931" t="s">
        <v>55</v>
      </c>
    </row>
    <row r="1932" spans="1:9">
      <c r="A1932">
        <v>1931</v>
      </c>
      <c r="B1932">
        <v>536544</v>
      </c>
      <c r="C1932">
        <v>21258</v>
      </c>
      <c r="D1932" t="s">
        <v>116</v>
      </c>
      <c r="E1932">
        <v>1</v>
      </c>
      <c r="F1932" s="3">
        <v>40513.605555555601</v>
      </c>
      <c r="G1932" s="4">
        <v>25.49</v>
      </c>
      <c r="I1932" t="s">
        <v>55</v>
      </c>
    </row>
    <row r="1933" spans="1:9">
      <c r="A1933">
        <v>1932</v>
      </c>
      <c r="B1933">
        <v>536544</v>
      </c>
      <c r="C1933">
        <v>21262</v>
      </c>
      <c r="D1933" t="s">
        <v>1240</v>
      </c>
      <c r="E1933">
        <v>2</v>
      </c>
      <c r="F1933" s="3">
        <v>40513.605555555601</v>
      </c>
      <c r="G1933" s="4">
        <v>7.62</v>
      </c>
      <c r="I1933" t="s">
        <v>55</v>
      </c>
    </row>
    <row r="1934" spans="1:9">
      <c r="A1934">
        <v>1933</v>
      </c>
      <c r="B1934">
        <v>536544</v>
      </c>
      <c r="C1934">
        <v>21313</v>
      </c>
      <c r="D1934" t="s">
        <v>1241</v>
      </c>
      <c r="E1934">
        <v>2</v>
      </c>
      <c r="F1934" s="3">
        <v>40513.605555555601</v>
      </c>
      <c r="G1934" s="4">
        <v>1.66</v>
      </c>
      <c r="I1934" t="s">
        <v>55</v>
      </c>
    </row>
    <row r="1935" spans="1:9">
      <c r="A1935">
        <v>1934</v>
      </c>
      <c r="B1935">
        <v>536544</v>
      </c>
      <c r="C1935">
        <v>21314</v>
      </c>
      <c r="D1935" t="s">
        <v>289</v>
      </c>
      <c r="E1935">
        <v>12</v>
      </c>
      <c r="F1935" s="3">
        <v>40513.605555555601</v>
      </c>
      <c r="G1935" s="4">
        <v>4.21</v>
      </c>
      <c r="I1935" t="s">
        <v>55</v>
      </c>
    </row>
    <row r="1936" spans="1:9">
      <c r="A1936">
        <v>1935</v>
      </c>
      <c r="B1936">
        <v>536544</v>
      </c>
      <c r="C1936">
        <v>21327</v>
      </c>
      <c r="D1936" t="s">
        <v>645</v>
      </c>
      <c r="E1936">
        <v>1</v>
      </c>
      <c r="F1936" s="3">
        <v>40513.605555555601</v>
      </c>
      <c r="G1936" s="4">
        <v>3.36</v>
      </c>
      <c r="I1936" t="s">
        <v>55</v>
      </c>
    </row>
    <row r="1937" spans="1:9">
      <c r="A1937">
        <v>1936</v>
      </c>
      <c r="B1937">
        <v>536544</v>
      </c>
      <c r="C1937">
        <v>21328</v>
      </c>
      <c r="D1937" t="s">
        <v>315</v>
      </c>
      <c r="E1937">
        <v>2</v>
      </c>
      <c r="F1937" s="3">
        <v>40513.605555555601</v>
      </c>
      <c r="G1937" s="4">
        <v>3.36</v>
      </c>
      <c r="I1937" t="s">
        <v>55</v>
      </c>
    </row>
    <row r="1938" spans="1:9">
      <c r="A1938">
        <v>1937</v>
      </c>
      <c r="B1938">
        <v>536544</v>
      </c>
      <c r="C1938">
        <v>21349</v>
      </c>
      <c r="D1938" t="s">
        <v>1242</v>
      </c>
      <c r="E1938">
        <v>1</v>
      </c>
      <c r="F1938" s="3">
        <v>40513.605555555601</v>
      </c>
      <c r="G1938" s="4">
        <v>13.57</v>
      </c>
      <c r="I1938" t="s">
        <v>55</v>
      </c>
    </row>
    <row r="1939" spans="1:9">
      <c r="A1939">
        <v>1938</v>
      </c>
      <c r="B1939">
        <v>536544</v>
      </c>
      <c r="C1939">
        <v>21352</v>
      </c>
      <c r="D1939" t="s">
        <v>1243</v>
      </c>
      <c r="E1939">
        <v>2</v>
      </c>
      <c r="F1939" s="3">
        <v>40513.605555555601</v>
      </c>
      <c r="G1939" s="4">
        <v>5.91</v>
      </c>
      <c r="I1939" t="s">
        <v>55</v>
      </c>
    </row>
    <row r="1940" spans="1:9">
      <c r="A1940">
        <v>1939</v>
      </c>
      <c r="B1940">
        <v>536544</v>
      </c>
      <c r="C1940">
        <v>21354</v>
      </c>
      <c r="D1940" t="s">
        <v>1244</v>
      </c>
      <c r="E1940">
        <v>1</v>
      </c>
      <c r="F1940" s="3">
        <v>40513.605555555601</v>
      </c>
      <c r="G1940" s="4">
        <v>2.5099999999999998</v>
      </c>
      <c r="I1940" t="s">
        <v>55</v>
      </c>
    </row>
    <row r="1941" spans="1:9">
      <c r="A1941">
        <v>1940</v>
      </c>
      <c r="B1941">
        <v>536544</v>
      </c>
      <c r="C1941">
        <v>21365</v>
      </c>
      <c r="D1941" t="s">
        <v>1245</v>
      </c>
      <c r="E1941">
        <v>1</v>
      </c>
      <c r="F1941" s="3">
        <v>40513.605555555601</v>
      </c>
      <c r="G1941" s="4">
        <v>5.91</v>
      </c>
      <c r="I1941" t="s">
        <v>55</v>
      </c>
    </row>
    <row r="1942" spans="1:9">
      <c r="A1942">
        <v>1941</v>
      </c>
      <c r="B1942">
        <v>536544</v>
      </c>
      <c r="C1942">
        <v>21366</v>
      </c>
      <c r="D1942" t="s">
        <v>1246</v>
      </c>
      <c r="E1942">
        <v>1</v>
      </c>
      <c r="F1942" s="3">
        <v>40513.605555555601</v>
      </c>
      <c r="G1942" s="4">
        <v>8.4700000000000006</v>
      </c>
      <c r="I1942" t="s">
        <v>55</v>
      </c>
    </row>
    <row r="1943" spans="1:9">
      <c r="A1943">
        <v>1942</v>
      </c>
      <c r="B1943">
        <v>536544</v>
      </c>
      <c r="C1943">
        <v>21369</v>
      </c>
      <c r="D1943" t="s">
        <v>1247</v>
      </c>
      <c r="E1943">
        <v>1</v>
      </c>
      <c r="F1943" s="3">
        <v>40513.605555555601</v>
      </c>
      <c r="G1943" s="4">
        <v>7.62</v>
      </c>
      <c r="I1943" t="s">
        <v>55</v>
      </c>
    </row>
    <row r="1944" spans="1:9">
      <c r="A1944">
        <v>1943</v>
      </c>
      <c r="B1944">
        <v>536544</v>
      </c>
      <c r="C1944">
        <v>21372</v>
      </c>
      <c r="D1944" t="s">
        <v>1248</v>
      </c>
      <c r="E1944">
        <v>1</v>
      </c>
      <c r="F1944" s="3">
        <v>40513.605555555601</v>
      </c>
      <c r="G1944" s="4">
        <v>5.91</v>
      </c>
      <c r="I1944" t="s">
        <v>55</v>
      </c>
    </row>
    <row r="1945" spans="1:9">
      <c r="A1945">
        <v>1944</v>
      </c>
      <c r="B1945">
        <v>536544</v>
      </c>
      <c r="C1945">
        <v>21385</v>
      </c>
      <c r="D1945" t="s">
        <v>1249</v>
      </c>
      <c r="E1945">
        <v>2</v>
      </c>
      <c r="F1945" s="3">
        <v>40513.605555555601</v>
      </c>
      <c r="G1945" s="4">
        <v>1.66</v>
      </c>
      <c r="I1945" t="s">
        <v>55</v>
      </c>
    </row>
    <row r="1946" spans="1:9">
      <c r="A1946">
        <v>1945</v>
      </c>
      <c r="B1946">
        <v>536544</v>
      </c>
      <c r="C1946">
        <v>21407</v>
      </c>
      <c r="D1946" t="s">
        <v>1250</v>
      </c>
      <c r="E1946">
        <v>2</v>
      </c>
      <c r="F1946" s="3">
        <v>40513.605555555601</v>
      </c>
      <c r="G1946" s="4">
        <v>8.4700000000000006</v>
      </c>
      <c r="I1946" t="s">
        <v>55</v>
      </c>
    </row>
    <row r="1947" spans="1:9">
      <c r="A1947">
        <v>1946</v>
      </c>
      <c r="B1947">
        <v>536544</v>
      </c>
      <c r="C1947">
        <v>21408</v>
      </c>
      <c r="D1947" t="s">
        <v>1251</v>
      </c>
      <c r="E1947">
        <v>1</v>
      </c>
      <c r="F1947" s="3">
        <v>40513.605555555601</v>
      </c>
      <c r="G1947" s="4">
        <v>8.4700000000000006</v>
      </c>
      <c r="I1947" t="s">
        <v>55</v>
      </c>
    </row>
    <row r="1948" spans="1:9">
      <c r="A1948">
        <v>1947</v>
      </c>
      <c r="B1948">
        <v>536544</v>
      </c>
      <c r="C1948">
        <v>21429</v>
      </c>
      <c r="D1948" t="s">
        <v>909</v>
      </c>
      <c r="E1948">
        <v>5</v>
      </c>
      <c r="F1948" s="3">
        <v>40513.605555555601</v>
      </c>
      <c r="G1948" s="4">
        <v>3.36</v>
      </c>
      <c r="I1948" t="s">
        <v>55</v>
      </c>
    </row>
    <row r="1949" spans="1:9">
      <c r="A1949">
        <v>1948</v>
      </c>
      <c r="B1949">
        <v>536544</v>
      </c>
      <c r="C1949">
        <v>21479</v>
      </c>
      <c r="D1949" t="s">
        <v>304</v>
      </c>
      <c r="E1949">
        <v>5</v>
      </c>
      <c r="F1949" s="3">
        <v>40513.605555555601</v>
      </c>
      <c r="G1949" s="4">
        <v>7.62</v>
      </c>
      <c r="I1949" t="s">
        <v>55</v>
      </c>
    </row>
    <row r="1950" spans="1:9">
      <c r="A1950">
        <v>1949</v>
      </c>
      <c r="B1950">
        <v>536544</v>
      </c>
      <c r="C1950">
        <v>21484</v>
      </c>
      <c r="D1950" t="s">
        <v>267</v>
      </c>
      <c r="E1950">
        <v>4</v>
      </c>
      <c r="F1950" s="3">
        <v>40513.605555555601</v>
      </c>
      <c r="G1950" s="4">
        <v>7.62</v>
      </c>
      <c r="I1950" t="s">
        <v>55</v>
      </c>
    </row>
    <row r="1951" spans="1:9">
      <c r="A1951">
        <v>1950</v>
      </c>
      <c r="B1951">
        <v>536544</v>
      </c>
      <c r="C1951">
        <v>21486</v>
      </c>
      <c r="D1951" t="s">
        <v>691</v>
      </c>
      <c r="E1951">
        <v>1</v>
      </c>
      <c r="F1951" s="3">
        <v>40513.605555555601</v>
      </c>
      <c r="G1951" s="4">
        <v>4.21</v>
      </c>
      <c r="I1951" t="s">
        <v>55</v>
      </c>
    </row>
    <row r="1952" spans="1:9">
      <c r="A1952">
        <v>1951</v>
      </c>
      <c r="B1952">
        <v>536544</v>
      </c>
      <c r="C1952">
        <v>21488</v>
      </c>
      <c r="D1952" t="s">
        <v>678</v>
      </c>
      <c r="E1952">
        <v>1</v>
      </c>
      <c r="F1952" s="3">
        <v>40513.605555555601</v>
      </c>
      <c r="G1952" s="4">
        <v>8.4700000000000006</v>
      </c>
      <c r="I1952" t="s">
        <v>55</v>
      </c>
    </row>
    <row r="1953" spans="1:9">
      <c r="A1953">
        <v>1952</v>
      </c>
      <c r="B1953">
        <v>536544</v>
      </c>
      <c r="C1953">
        <v>21507</v>
      </c>
      <c r="D1953" t="s">
        <v>1252</v>
      </c>
      <c r="E1953">
        <v>1</v>
      </c>
      <c r="F1953" s="3">
        <v>40513.605555555601</v>
      </c>
      <c r="G1953" s="4">
        <v>0.85</v>
      </c>
      <c r="I1953" t="s">
        <v>55</v>
      </c>
    </row>
    <row r="1954" spans="1:9">
      <c r="A1954">
        <v>1953</v>
      </c>
      <c r="B1954">
        <v>536544</v>
      </c>
      <c r="C1954">
        <v>21523</v>
      </c>
      <c r="D1954" t="s">
        <v>181</v>
      </c>
      <c r="E1954">
        <v>1</v>
      </c>
      <c r="F1954" s="3">
        <v>40513.605555555601</v>
      </c>
      <c r="G1954" s="4">
        <v>14.43</v>
      </c>
      <c r="I1954" t="s">
        <v>55</v>
      </c>
    </row>
    <row r="1955" spans="1:9">
      <c r="A1955">
        <v>1954</v>
      </c>
      <c r="B1955">
        <v>536544</v>
      </c>
      <c r="C1955">
        <v>21559</v>
      </c>
      <c r="D1955" t="s">
        <v>130</v>
      </c>
      <c r="E1955">
        <v>1</v>
      </c>
      <c r="F1955" s="3">
        <v>40513.605555555601</v>
      </c>
      <c r="G1955" s="4">
        <v>5.0599999999999996</v>
      </c>
      <c r="I1955" t="s">
        <v>55</v>
      </c>
    </row>
    <row r="1956" spans="1:9">
      <c r="A1956">
        <v>1955</v>
      </c>
      <c r="B1956">
        <v>536544</v>
      </c>
      <c r="C1956">
        <v>21563</v>
      </c>
      <c r="D1956" t="s">
        <v>1253</v>
      </c>
      <c r="E1956">
        <v>2</v>
      </c>
      <c r="F1956" s="3">
        <v>40513.605555555601</v>
      </c>
      <c r="G1956" s="4">
        <v>5.91</v>
      </c>
      <c r="I1956" t="s">
        <v>55</v>
      </c>
    </row>
    <row r="1957" spans="1:9">
      <c r="A1957">
        <v>1956</v>
      </c>
      <c r="B1957">
        <v>536544</v>
      </c>
      <c r="C1957">
        <v>21564</v>
      </c>
      <c r="D1957" t="s">
        <v>1254</v>
      </c>
      <c r="E1957">
        <v>2</v>
      </c>
      <c r="F1957" s="3">
        <v>40513.605555555601</v>
      </c>
      <c r="G1957" s="4">
        <v>5.91</v>
      </c>
      <c r="I1957" t="s">
        <v>55</v>
      </c>
    </row>
    <row r="1958" spans="1:9">
      <c r="A1958">
        <v>1957</v>
      </c>
      <c r="B1958">
        <v>536544</v>
      </c>
      <c r="C1958">
        <v>21577</v>
      </c>
      <c r="D1958" t="s">
        <v>661</v>
      </c>
      <c r="E1958">
        <v>2</v>
      </c>
      <c r="F1958" s="3">
        <v>40513.605555555601</v>
      </c>
      <c r="G1958" s="4">
        <v>5.0599999999999996</v>
      </c>
      <c r="I1958" t="s">
        <v>55</v>
      </c>
    </row>
    <row r="1959" spans="1:9">
      <c r="A1959">
        <v>1958</v>
      </c>
      <c r="B1959">
        <v>536544</v>
      </c>
      <c r="C1959">
        <v>21634</v>
      </c>
      <c r="D1959" t="s">
        <v>1255</v>
      </c>
      <c r="E1959">
        <v>1</v>
      </c>
      <c r="F1959" s="3">
        <v>40513.605555555601</v>
      </c>
      <c r="G1959" s="4">
        <v>2.5099999999999998</v>
      </c>
      <c r="I1959" t="s">
        <v>55</v>
      </c>
    </row>
    <row r="1960" spans="1:9">
      <c r="A1960">
        <v>1959</v>
      </c>
      <c r="B1960">
        <v>536544</v>
      </c>
      <c r="C1960">
        <v>21641</v>
      </c>
      <c r="D1960" t="s">
        <v>1256</v>
      </c>
      <c r="E1960">
        <v>1</v>
      </c>
      <c r="F1960" s="3">
        <v>40513.605555555601</v>
      </c>
      <c r="G1960" s="4">
        <v>1.66</v>
      </c>
      <c r="I1960" t="s">
        <v>55</v>
      </c>
    </row>
    <row r="1961" spans="1:9">
      <c r="A1961">
        <v>1960</v>
      </c>
      <c r="B1961">
        <v>536544</v>
      </c>
      <c r="C1961">
        <v>21658</v>
      </c>
      <c r="D1961" t="s">
        <v>822</v>
      </c>
      <c r="E1961">
        <v>1</v>
      </c>
      <c r="F1961" s="3">
        <v>40513.605555555601</v>
      </c>
      <c r="G1961" s="4">
        <v>8.4700000000000006</v>
      </c>
      <c r="I1961" t="s">
        <v>55</v>
      </c>
    </row>
    <row r="1962" spans="1:9">
      <c r="A1962">
        <v>1961</v>
      </c>
      <c r="B1962">
        <v>536544</v>
      </c>
      <c r="C1962">
        <v>21662</v>
      </c>
      <c r="D1962" t="s">
        <v>819</v>
      </c>
      <c r="E1962">
        <v>2</v>
      </c>
      <c r="F1962" s="3">
        <v>40513.605555555601</v>
      </c>
      <c r="G1962" s="4">
        <v>11.87</v>
      </c>
      <c r="I1962" t="s">
        <v>55</v>
      </c>
    </row>
    <row r="1963" spans="1:9">
      <c r="A1963">
        <v>1962</v>
      </c>
      <c r="B1963">
        <v>536544</v>
      </c>
      <c r="C1963">
        <v>21679</v>
      </c>
      <c r="D1963" t="s">
        <v>1257</v>
      </c>
      <c r="E1963">
        <v>3</v>
      </c>
      <c r="F1963" s="3">
        <v>40513.605555555601</v>
      </c>
      <c r="G1963" s="4">
        <v>1.66</v>
      </c>
      <c r="I1963" t="s">
        <v>55</v>
      </c>
    </row>
    <row r="1964" spans="1:9">
      <c r="A1964">
        <v>1963</v>
      </c>
      <c r="B1964">
        <v>536544</v>
      </c>
      <c r="C1964">
        <v>21703</v>
      </c>
      <c r="D1964" t="s">
        <v>1258</v>
      </c>
      <c r="E1964">
        <v>1</v>
      </c>
      <c r="F1964" s="3">
        <v>40513.605555555601</v>
      </c>
      <c r="G1964" s="4">
        <v>0.85</v>
      </c>
      <c r="I1964" t="s">
        <v>55</v>
      </c>
    </row>
    <row r="1965" spans="1:9">
      <c r="A1965">
        <v>1964</v>
      </c>
      <c r="B1965">
        <v>536544</v>
      </c>
      <c r="C1965">
        <v>21704</v>
      </c>
      <c r="D1965" t="s">
        <v>1259</v>
      </c>
      <c r="E1965">
        <v>1</v>
      </c>
      <c r="F1965" s="3">
        <v>40513.605555555601</v>
      </c>
      <c r="G1965" s="4">
        <v>1.66</v>
      </c>
      <c r="I1965" t="s">
        <v>55</v>
      </c>
    </row>
    <row r="1966" spans="1:9">
      <c r="A1966">
        <v>1965</v>
      </c>
      <c r="B1966">
        <v>536544</v>
      </c>
      <c r="C1966">
        <v>21706</v>
      </c>
      <c r="D1966" t="s">
        <v>495</v>
      </c>
      <c r="E1966">
        <v>2</v>
      </c>
      <c r="F1966" s="3">
        <v>40513.605555555601</v>
      </c>
      <c r="G1966" s="4">
        <v>10.17</v>
      </c>
      <c r="I1966" t="s">
        <v>55</v>
      </c>
    </row>
    <row r="1967" spans="1:9">
      <c r="A1967">
        <v>1966</v>
      </c>
      <c r="B1967">
        <v>536544</v>
      </c>
      <c r="C1967">
        <v>21716</v>
      </c>
      <c r="D1967" t="s">
        <v>548</v>
      </c>
      <c r="E1967">
        <v>1</v>
      </c>
      <c r="F1967" s="3">
        <v>40513.605555555601</v>
      </c>
      <c r="G1967" s="4">
        <v>5.0599999999999996</v>
      </c>
      <c r="I1967" t="s">
        <v>55</v>
      </c>
    </row>
    <row r="1968" spans="1:9">
      <c r="A1968">
        <v>1967</v>
      </c>
      <c r="B1968">
        <v>536544</v>
      </c>
      <c r="C1968">
        <v>21721</v>
      </c>
      <c r="D1968" t="s">
        <v>1260</v>
      </c>
      <c r="E1968">
        <v>1</v>
      </c>
      <c r="F1968" s="3">
        <v>40513.605555555601</v>
      </c>
      <c r="G1968" s="4">
        <v>1.66</v>
      </c>
      <c r="I1968" t="s">
        <v>55</v>
      </c>
    </row>
    <row r="1969" spans="1:9">
      <c r="A1969">
        <v>1968</v>
      </c>
      <c r="B1969">
        <v>536544</v>
      </c>
      <c r="C1969">
        <v>21722</v>
      </c>
      <c r="D1969" t="s">
        <v>1261</v>
      </c>
      <c r="E1969">
        <v>1</v>
      </c>
      <c r="F1969" s="3">
        <v>40513.605555555601</v>
      </c>
      <c r="G1969" s="4">
        <v>1.66</v>
      </c>
      <c r="I1969" t="s">
        <v>55</v>
      </c>
    </row>
    <row r="1970" spans="1:9">
      <c r="A1970">
        <v>1969</v>
      </c>
      <c r="B1970">
        <v>536544</v>
      </c>
      <c r="C1970">
        <v>21731</v>
      </c>
      <c r="D1970" t="s">
        <v>97</v>
      </c>
      <c r="E1970">
        <v>5</v>
      </c>
      <c r="F1970" s="3">
        <v>40513.605555555601</v>
      </c>
      <c r="G1970" s="4">
        <v>3.36</v>
      </c>
      <c r="I1970" t="s">
        <v>55</v>
      </c>
    </row>
    <row r="1971" spans="1:9">
      <c r="A1971">
        <v>1970</v>
      </c>
      <c r="B1971">
        <v>536544</v>
      </c>
      <c r="C1971">
        <v>21742</v>
      </c>
      <c r="D1971" t="s">
        <v>756</v>
      </c>
      <c r="E1971">
        <v>1</v>
      </c>
      <c r="F1971" s="3">
        <v>40513.605555555601</v>
      </c>
      <c r="G1971" s="4">
        <v>12.72</v>
      </c>
      <c r="I1971" t="s">
        <v>55</v>
      </c>
    </row>
    <row r="1972" spans="1:9">
      <c r="A1972">
        <v>1971</v>
      </c>
      <c r="B1972">
        <v>536544</v>
      </c>
      <c r="C1972">
        <v>21758</v>
      </c>
      <c r="D1972" t="s">
        <v>1262</v>
      </c>
      <c r="E1972">
        <v>1</v>
      </c>
      <c r="F1972" s="3">
        <v>40513.605555555601</v>
      </c>
      <c r="G1972" s="4">
        <v>12.72</v>
      </c>
      <c r="I1972" t="s">
        <v>55</v>
      </c>
    </row>
    <row r="1973" spans="1:9">
      <c r="A1973">
        <v>1972</v>
      </c>
      <c r="B1973" t="s">
        <v>1263</v>
      </c>
      <c r="C1973">
        <v>22244</v>
      </c>
      <c r="D1973" t="s">
        <v>781</v>
      </c>
      <c r="E1973">
        <v>-4</v>
      </c>
      <c r="F1973" s="3">
        <v>40513.606249999997</v>
      </c>
      <c r="G1973" s="4">
        <v>1.95</v>
      </c>
      <c r="H1973">
        <v>12472</v>
      </c>
      <c r="I1973" t="s">
        <v>779</v>
      </c>
    </row>
    <row r="1974" spans="1:9">
      <c r="A1974">
        <v>1973</v>
      </c>
      <c r="B1974" t="s">
        <v>1263</v>
      </c>
      <c r="C1974">
        <v>22242</v>
      </c>
      <c r="D1974" t="s">
        <v>230</v>
      </c>
      <c r="E1974">
        <v>-5</v>
      </c>
      <c r="F1974" s="3">
        <v>40513.606249999997</v>
      </c>
      <c r="G1974" s="4">
        <v>1.65</v>
      </c>
      <c r="H1974">
        <v>12472</v>
      </c>
      <c r="I1974" t="s">
        <v>779</v>
      </c>
    </row>
    <row r="1975" spans="1:9">
      <c r="A1975">
        <v>1974</v>
      </c>
      <c r="B1975" t="s">
        <v>1263</v>
      </c>
      <c r="C1975">
        <v>20914</v>
      </c>
      <c r="D1975" t="s">
        <v>394</v>
      </c>
      <c r="E1975">
        <v>-1</v>
      </c>
      <c r="F1975" s="3">
        <v>40513.606249999997</v>
      </c>
      <c r="G1975" s="4">
        <v>2.95</v>
      </c>
      <c r="H1975">
        <v>12472</v>
      </c>
      <c r="I1975" t="s">
        <v>779</v>
      </c>
    </row>
    <row r="1976" spans="1:9">
      <c r="A1976">
        <v>1975</v>
      </c>
      <c r="B1976" t="s">
        <v>1263</v>
      </c>
      <c r="C1976">
        <v>22892</v>
      </c>
      <c r="D1976" t="s">
        <v>1264</v>
      </c>
      <c r="E1976">
        <v>-7</v>
      </c>
      <c r="F1976" s="3">
        <v>40513.606249999997</v>
      </c>
      <c r="G1976" s="4">
        <v>1.25</v>
      </c>
      <c r="H1976">
        <v>12472</v>
      </c>
      <c r="I1976" t="s">
        <v>779</v>
      </c>
    </row>
    <row r="1977" spans="1:9">
      <c r="A1977">
        <v>1976</v>
      </c>
      <c r="B1977" t="s">
        <v>1263</v>
      </c>
      <c r="C1977">
        <v>22654</v>
      </c>
      <c r="D1977" t="s">
        <v>257</v>
      </c>
      <c r="E1977">
        <v>-1</v>
      </c>
      <c r="F1977" s="3">
        <v>40513.606249999997</v>
      </c>
      <c r="G1977" s="4">
        <v>5.95</v>
      </c>
      <c r="H1977">
        <v>12472</v>
      </c>
      <c r="I1977" t="s">
        <v>779</v>
      </c>
    </row>
    <row r="1978" spans="1:9">
      <c r="A1978">
        <v>1977</v>
      </c>
      <c r="B1978" t="s">
        <v>1263</v>
      </c>
      <c r="C1978">
        <v>22767</v>
      </c>
      <c r="D1978" t="s">
        <v>323</v>
      </c>
      <c r="E1978">
        <v>-2</v>
      </c>
      <c r="F1978" s="3">
        <v>40513.606249999997</v>
      </c>
      <c r="G1978" s="4">
        <v>9.9499999999999993</v>
      </c>
      <c r="H1978">
        <v>12472</v>
      </c>
      <c r="I1978" t="s">
        <v>779</v>
      </c>
    </row>
    <row r="1979" spans="1:9">
      <c r="A1979">
        <v>1978</v>
      </c>
      <c r="B1979" t="s">
        <v>1263</v>
      </c>
      <c r="C1979">
        <v>22333</v>
      </c>
      <c r="D1979" t="s">
        <v>632</v>
      </c>
      <c r="E1979">
        <v>-1</v>
      </c>
      <c r="F1979" s="3">
        <v>40513.606249999997</v>
      </c>
      <c r="G1979" s="4">
        <v>1.65</v>
      </c>
      <c r="H1979">
        <v>12472</v>
      </c>
      <c r="I1979" t="s">
        <v>779</v>
      </c>
    </row>
    <row r="1980" spans="1:9">
      <c r="A1980">
        <v>1979</v>
      </c>
      <c r="B1980" t="s">
        <v>1263</v>
      </c>
      <c r="C1980">
        <v>22245</v>
      </c>
      <c r="D1980" t="s">
        <v>1265</v>
      </c>
      <c r="E1980">
        <v>-2</v>
      </c>
      <c r="F1980" s="3">
        <v>40513.606249999997</v>
      </c>
      <c r="G1980" s="4">
        <v>0.85</v>
      </c>
      <c r="H1980">
        <v>12472</v>
      </c>
      <c r="I1980" t="s">
        <v>779</v>
      </c>
    </row>
    <row r="1981" spans="1:9">
      <c r="A1981">
        <v>1980</v>
      </c>
      <c r="B1981" t="s">
        <v>1263</v>
      </c>
      <c r="C1981">
        <v>22077</v>
      </c>
      <c r="D1981" t="s">
        <v>478</v>
      </c>
      <c r="E1981">
        <v>-6</v>
      </c>
      <c r="F1981" s="3">
        <v>40513.606249999997</v>
      </c>
      <c r="G1981" s="4">
        <v>1.65</v>
      </c>
      <c r="H1981">
        <v>12472</v>
      </c>
      <c r="I1981" t="s">
        <v>779</v>
      </c>
    </row>
    <row r="1982" spans="1:9">
      <c r="A1982">
        <v>1981</v>
      </c>
      <c r="B1982" t="s">
        <v>1263</v>
      </c>
      <c r="C1982">
        <v>22631</v>
      </c>
      <c r="D1982" t="s">
        <v>95</v>
      </c>
      <c r="E1982">
        <v>-1</v>
      </c>
      <c r="F1982" s="3">
        <v>40513.606249999997</v>
      </c>
      <c r="G1982" s="4">
        <v>1.95</v>
      </c>
      <c r="H1982">
        <v>12472</v>
      </c>
      <c r="I1982" t="s">
        <v>779</v>
      </c>
    </row>
    <row r="1983" spans="1:9">
      <c r="A1983">
        <v>1982</v>
      </c>
      <c r="B1983" t="s">
        <v>1263</v>
      </c>
      <c r="C1983">
        <v>22168</v>
      </c>
      <c r="D1983" t="s">
        <v>213</v>
      </c>
      <c r="E1983">
        <v>-2</v>
      </c>
      <c r="F1983" s="3">
        <v>40513.606249999997</v>
      </c>
      <c r="G1983" s="4">
        <v>8.5</v>
      </c>
      <c r="H1983">
        <v>12472</v>
      </c>
      <c r="I1983" t="s">
        <v>779</v>
      </c>
    </row>
    <row r="1984" spans="1:9">
      <c r="A1984">
        <v>1983</v>
      </c>
      <c r="B1984" t="s">
        <v>1263</v>
      </c>
      <c r="C1984">
        <v>21218</v>
      </c>
      <c r="D1984" t="s">
        <v>1181</v>
      </c>
      <c r="E1984">
        <v>-3</v>
      </c>
      <c r="F1984" s="3">
        <v>40513.606249999997</v>
      </c>
      <c r="G1984" s="4">
        <v>3.75</v>
      </c>
      <c r="H1984">
        <v>12472</v>
      </c>
      <c r="I1984" t="s">
        <v>779</v>
      </c>
    </row>
    <row r="1985" spans="1:9">
      <c r="A1985">
        <v>1984</v>
      </c>
      <c r="B1985" t="s">
        <v>1263</v>
      </c>
      <c r="C1985">
        <v>20957</v>
      </c>
      <c r="D1985" t="s">
        <v>1266</v>
      </c>
      <c r="E1985">
        <v>-1</v>
      </c>
      <c r="F1985" s="3">
        <v>40513.606249999997</v>
      </c>
      <c r="G1985" s="4">
        <v>1.45</v>
      </c>
      <c r="H1985">
        <v>12472</v>
      </c>
      <c r="I1985" t="s">
        <v>779</v>
      </c>
    </row>
    <row r="1986" spans="1:9">
      <c r="A1986">
        <v>1985</v>
      </c>
      <c r="B1986" t="s">
        <v>1263</v>
      </c>
      <c r="C1986">
        <v>22580</v>
      </c>
      <c r="D1986" t="s">
        <v>508</v>
      </c>
      <c r="E1986">
        <v>-4</v>
      </c>
      <c r="F1986" s="3">
        <v>40513.606249999997</v>
      </c>
      <c r="G1986" s="4">
        <v>5.95</v>
      </c>
      <c r="H1986">
        <v>12472</v>
      </c>
      <c r="I1986" t="s">
        <v>779</v>
      </c>
    </row>
    <row r="1987" spans="1:9">
      <c r="A1987">
        <v>1986</v>
      </c>
      <c r="B1987">
        <v>536547</v>
      </c>
      <c r="C1987">
        <v>37509</v>
      </c>
      <c r="E1987">
        <v>1</v>
      </c>
      <c r="F1987" s="3">
        <v>40513.606249999997</v>
      </c>
      <c r="G1987" s="4">
        <v>0</v>
      </c>
      <c r="I1987" t="s">
        <v>55</v>
      </c>
    </row>
    <row r="1988" spans="1:9">
      <c r="A1988">
        <v>1987</v>
      </c>
      <c r="B1988">
        <v>536546</v>
      </c>
      <c r="C1988">
        <v>22145</v>
      </c>
      <c r="E1988">
        <v>1</v>
      </c>
      <c r="F1988" s="3">
        <v>40513.606249999997</v>
      </c>
      <c r="G1988" s="4">
        <v>0</v>
      </c>
      <c r="I1988" t="s">
        <v>55</v>
      </c>
    </row>
    <row r="1989" spans="1:9">
      <c r="A1989">
        <v>1988</v>
      </c>
      <c r="B1989">
        <v>536551</v>
      </c>
      <c r="C1989" t="s">
        <v>405</v>
      </c>
      <c r="D1989" t="s">
        <v>406</v>
      </c>
      <c r="E1989">
        <v>1</v>
      </c>
      <c r="F1989" s="3">
        <v>40513.6069444444</v>
      </c>
      <c r="G1989" s="4">
        <v>0.95</v>
      </c>
      <c r="H1989">
        <v>17346</v>
      </c>
      <c r="I1989" t="s">
        <v>55</v>
      </c>
    </row>
    <row r="1990" spans="1:9">
      <c r="A1990">
        <v>1989</v>
      </c>
      <c r="B1990">
        <v>536551</v>
      </c>
      <c r="C1990" t="s">
        <v>248</v>
      </c>
      <c r="D1990" t="s">
        <v>249</v>
      </c>
      <c r="E1990">
        <v>2</v>
      </c>
      <c r="F1990" s="3">
        <v>40513.6069444444</v>
      </c>
      <c r="G1990" s="4">
        <v>0.85</v>
      </c>
      <c r="H1990">
        <v>17346</v>
      </c>
      <c r="I1990" t="s">
        <v>55</v>
      </c>
    </row>
    <row r="1991" spans="1:9">
      <c r="A1991">
        <v>1990</v>
      </c>
      <c r="B1991">
        <v>536551</v>
      </c>
      <c r="C1991">
        <v>22466</v>
      </c>
      <c r="D1991" t="s">
        <v>221</v>
      </c>
      <c r="E1991">
        <v>6</v>
      </c>
      <c r="F1991" s="3">
        <v>40513.6069444444</v>
      </c>
      <c r="G1991" s="4">
        <v>1.95</v>
      </c>
      <c r="H1991">
        <v>17346</v>
      </c>
      <c r="I1991" t="s">
        <v>55</v>
      </c>
    </row>
    <row r="1992" spans="1:9">
      <c r="A1992">
        <v>1991</v>
      </c>
      <c r="B1992">
        <v>536551</v>
      </c>
      <c r="C1992">
        <v>22625</v>
      </c>
      <c r="D1992" t="s">
        <v>777</v>
      </c>
      <c r="E1992">
        <v>1</v>
      </c>
      <c r="F1992" s="3">
        <v>40513.6069444444</v>
      </c>
      <c r="G1992" s="4">
        <v>8.5</v>
      </c>
      <c r="H1992">
        <v>17346</v>
      </c>
      <c r="I1992" t="s">
        <v>55</v>
      </c>
    </row>
    <row r="1993" spans="1:9">
      <c r="A1993">
        <v>1992</v>
      </c>
      <c r="B1993">
        <v>536551</v>
      </c>
      <c r="C1993">
        <v>20914</v>
      </c>
      <c r="D1993" t="s">
        <v>394</v>
      </c>
      <c r="E1993">
        <v>3</v>
      </c>
      <c r="F1993" s="3">
        <v>40513.6069444444</v>
      </c>
      <c r="G1993" s="4">
        <v>2.95</v>
      </c>
      <c r="H1993">
        <v>17346</v>
      </c>
      <c r="I1993" t="s">
        <v>55</v>
      </c>
    </row>
    <row r="1994" spans="1:9">
      <c r="A1994">
        <v>1993</v>
      </c>
      <c r="B1994">
        <v>536551</v>
      </c>
      <c r="C1994">
        <v>22835</v>
      </c>
      <c r="D1994" t="s">
        <v>302</v>
      </c>
      <c r="E1994">
        <v>2</v>
      </c>
      <c r="F1994" s="3">
        <v>40513.6069444444</v>
      </c>
      <c r="G1994" s="4">
        <v>4.6500000000000004</v>
      </c>
      <c r="H1994">
        <v>17346</v>
      </c>
      <c r="I1994" t="s">
        <v>55</v>
      </c>
    </row>
    <row r="1995" spans="1:9">
      <c r="A1995">
        <v>1994</v>
      </c>
      <c r="B1995">
        <v>536551</v>
      </c>
      <c r="C1995">
        <v>22837</v>
      </c>
      <c r="D1995" t="s">
        <v>367</v>
      </c>
      <c r="E1995">
        <v>2</v>
      </c>
      <c r="F1995" s="3">
        <v>40513.6069444444</v>
      </c>
      <c r="G1995" s="4">
        <v>4.6500000000000004</v>
      </c>
      <c r="H1995">
        <v>17346</v>
      </c>
      <c r="I1995" t="s">
        <v>55</v>
      </c>
    </row>
    <row r="1996" spans="1:9">
      <c r="A1996">
        <v>1995</v>
      </c>
      <c r="B1996">
        <v>536551</v>
      </c>
      <c r="C1996">
        <v>22900</v>
      </c>
      <c r="D1996" t="s">
        <v>98</v>
      </c>
      <c r="E1996">
        <v>1</v>
      </c>
      <c r="F1996" s="3">
        <v>40513.6069444444</v>
      </c>
      <c r="G1996" s="4">
        <v>2.95</v>
      </c>
      <c r="H1996">
        <v>17346</v>
      </c>
      <c r="I1996" t="s">
        <v>55</v>
      </c>
    </row>
    <row r="1997" spans="1:9">
      <c r="A1997">
        <v>1996</v>
      </c>
      <c r="B1997">
        <v>536551</v>
      </c>
      <c r="C1997">
        <v>22174</v>
      </c>
      <c r="D1997" t="s">
        <v>261</v>
      </c>
      <c r="E1997">
        <v>3</v>
      </c>
      <c r="F1997" s="3">
        <v>40513.6069444444</v>
      </c>
      <c r="G1997" s="4">
        <v>1.65</v>
      </c>
      <c r="H1997">
        <v>17346</v>
      </c>
      <c r="I1997" t="s">
        <v>55</v>
      </c>
    </row>
    <row r="1998" spans="1:9">
      <c r="A1998">
        <v>1997</v>
      </c>
      <c r="B1998">
        <v>536551</v>
      </c>
      <c r="C1998">
        <v>22112</v>
      </c>
      <c r="D1998" t="s">
        <v>303</v>
      </c>
      <c r="E1998">
        <v>1</v>
      </c>
      <c r="F1998" s="3">
        <v>40513.6069444444</v>
      </c>
      <c r="G1998" s="4">
        <v>4.95</v>
      </c>
      <c r="H1998">
        <v>17346</v>
      </c>
      <c r="I1998" t="s">
        <v>55</v>
      </c>
    </row>
    <row r="1999" spans="1:9">
      <c r="A1999">
        <v>1998</v>
      </c>
      <c r="B1999">
        <v>536551</v>
      </c>
      <c r="C1999">
        <v>22895</v>
      </c>
      <c r="D1999" t="s">
        <v>679</v>
      </c>
      <c r="E1999">
        <v>1</v>
      </c>
      <c r="F1999" s="3">
        <v>40513.6069444444</v>
      </c>
      <c r="G1999" s="4">
        <v>2.95</v>
      </c>
      <c r="H1999">
        <v>17346</v>
      </c>
      <c r="I1999" t="s">
        <v>55</v>
      </c>
    </row>
    <row r="2000" spans="1:9">
      <c r="A2000">
        <v>1999</v>
      </c>
      <c r="B2000">
        <v>536551</v>
      </c>
      <c r="C2000">
        <v>21592</v>
      </c>
      <c r="D2000" t="s">
        <v>350</v>
      </c>
      <c r="E2000">
        <v>2</v>
      </c>
      <c r="F2000" s="3">
        <v>40513.6069444444</v>
      </c>
      <c r="G2000" s="4">
        <v>1.25</v>
      </c>
      <c r="H2000">
        <v>17346</v>
      </c>
      <c r="I2000" t="s">
        <v>55</v>
      </c>
    </row>
    <row r="2001" spans="1:9">
      <c r="A2001">
        <v>2000</v>
      </c>
      <c r="B2001">
        <v>536551</v>
      </c>
      <c r="C2001" t="s">
        <v>1267</v>
      </c>
      <c r="D2001" t="s">
        <v>1268</v>
      </c>
      <c r="E2001">
        <v>2</v>
      </c>
      <c r="F2001" s="3">
        <v>40513.6069444444</v>
      </c>
      <c r="G2001" s="4">
        <v>0.42</v>
      </c>
      <c r="H2001">
        <v>17346</v>
      </c>
      <c r="I2001" t="s">
        <v>55</v>
      </c>
    </row>
    <row r="2002" spans="1:9">
      <c r="A2002">
        <v>2001</v>
      </c>
      <c r="B2002">
        <v>536551</v>
      </c>
      <c r="C2002">
        <v>22900</v>
      </c>
      <c r="D2002" t="s">
        <v>98</v>
      </c>
      <c r="E2002">
        <v>1</v>
      </c>
      <c r="F2002" s="3">
        <v>40513.6069444444</v>
      </c>
      <c r="G2002" s="4">
        <v>2.95</v>
      </c>
      <c r="H2002">
        <v>17346</v>
      </c>
      <c r="I2002" t="s">
        <v>55</v>
      </c>
    </row>
    <row r="2003" spans="1:9">
      <c r="A2003">
        <v>2002</v>
      </c>
      <c r="B2003">
        <v>536551</v>
      </c>
      <c r="C2003">
        <v>22551</v>
      </c>
      <c r="D2003" t="s">
        <v>533</v>
      </c>
      <c r="E2003">
        <v>1</v>
      </c>
      <c r="F2003" s="3">
        <v>40513.6069444444</v>
      </c>
      <c r="G2003" s="4">
        <v>1.65</v>
      </c>
      <c r="H2003">
        <v>17346</v>
      </c>
      <c r="I2003" t="s">
        <v>55</v>
      </c>
    </row>
    <row r="2004" spans="1:9">
      <c r="A2004">
        <v>2003</v>
      </c>
      <c r="B2004">
        <v>536551</v>
      </c>
      <c r="C2004">
        <v>22310</v>
      </c>
      <c r="D2004" t="s">
        <v>75</v>
      </c>
      <c r="E2004">
        <v>2</v>
      </c>
      <c r="F2004" s="3">
        <v>40513.6069444444</v>
      </c>
      <c r="G2004" s="4">
        <v>1.65</v>
      </c>
      <c r="H2004">
        <v>17346</v>
      </c>
      <c r="I2004" t="s">
        <v>55</v>
      </c>
    </row>
    <row r="2005" spans="1:9">
      <c r="A2005">
        <v>2004</v>
      </c>
      <c r="B2005">
        <v>536551</v>
      </c>
      <c r="C2005">
        <v>22557</v>
      </c>
      <c r="D2005" t="s">
        <v>268</v>
      </c>
      <c r="E2005">
        <v>1</v>
      </c>
      <c r="F2005" s="3">
        <v>40513.6069444444</v>
      </c>
      <c r="G2005" s="4">
        <v>1.65</v>
      </c>
      <c r="H2005">
        <v>17346</v>
      </c>
      <c r="I2005" t="s">
        <v>55</v>
      </c>
    </row>
    <row r="2006" spans="1:9">
      <c r="A2006">
        <v>2005</v>
      </c>
      <c r="B2006">
        <v>536551</v>
      </c>
      <c r="C2006">
        <v>22555</v>
      </c>
      <c r="D2006" t="s">
        <v>835</v>
      </c>
      <c r="E2006">
        <v>1</v>
      </c>
      <c r="F2006" s="3">
        <v>40513.6069444444</v>
      </c>
      <c r="G2006" s="4">
        <v>1.65</v>
      </c>
      <c r="H2006">
        <v>17346</v>
      </c>
      <c r="I2006" t="s">
        <v>55</v>
      </c>
    </row>
    <row r="2007" spans="1:9">
      <c r="A2007">
        <v>2006</v>
      </c>
      <c r="B2007">
        <v>536551</v>
      </c>
      <c r="C2007">
        <v>22480</v>
      </c>
      <c r="D2007" t="s">
        <v>569</v>
      </c>
      <c r="E2007">
        <v>2</v>
      </c>
      <c r="F2007" s="3">
        <v>40513.6069444444</v>
      </c>
      <c r="G2007" s="4">
        <v>1.25</v>
      </c>
      <c r="H2007">
        <v>17346</v>
      </c>
      <c r="I2007" t="s">
        <v>55</v>
      </c>
    </row>
    <row r="2008" spans="1:9">
      <c r="A2008">
        <v>2007</v>
      </c>
      <c r="B2008">
        <v>536551</v>
      </c>
      <c r="C2008">
        <v>22482</v>
      </c>
      <c r="D2008" t="s">
        <v>1269</v>
      </c>
      <c r="E2008">
        <v>2</v>
      </c>
      <c r="F2008" s="3">
        <v>40513.6069444444</v>
      </c>
      <c r="G2008" s="4">
        <v>1.25</v>
      </c>
      <c r="H2008">
        <v>17346</v>
      </c>
      <c r="I2008" t="s">
        <v>55</v>
      </c>
    </row>
    <row r="2009" spans="1:9">
      <c r="A2009">
        <v>2008</v>
      </c>
      <c r="B2009">
        <v>536551</v>
      </c>
      <c r="C2009">
        <v>22481</v>
      </c>
      <c r="D2009" t="s">
        <v>757</v>
      </c>
      <c r="E2009">
        <v>2</v>
      </c>
      <c r="F2009" s="3">
        <v>40513.6069444444</v>
      </c>
      <c r="G2009" s="4">
        <v>1.25</v>
      </c>
      <c r="H2009">
        <v>17346</v>
      </c>
      <c r="I2009" t="s">
        <v>55</v>
      </c>
    </row>
    <row r="2010" spans="1:9">
      <c r="A2010">
        <v>2009</v>
      </c>
      <c r="B2010">
        <v>536551</v>
      </c>
      <c r="C2010">
        <v>22663</v>
      </c>
      <c r="D2010" t="s">
        <v>210</v>
      </c>
      <c r="E2010">
        <v>4</v>
      </c>
      <c r="F2010" s="3">
        <v>40513.6069444444</v>
      </c>
      <c r="G2010" s="4">
        <v>1.95</v>
      </c>
      <c r="H2010">
        <v>17346</v>
      </c>
      <c r="I2010" t="s">
        <v>55</v>
      </c>
    </row>
    <row r="2011" spans="1:9">
      <c r="A2011">
        <v>2010</v>
      </c>
      <c r="B2011">
        <v>536551</v>
      </c>
      <c r="C2011">
        <v>22659</v>
      </c>
      <c r="D2011" t="s">
        <v>94</v>
      </c>
      <c r="E2011">
        <v>1</v>
      </c>
      <c r="F2011" s="3">
        <v>40513.6069444444</v>
      </c>
      <c r="G2011" s="4">
        <v>1.95</v>
      </c>
      <c r="H2011">
        <v>17346</v>
      </c>
      <c r="I2011" t="s">
        <v>55</v>
      </c>
    </row>
    <row r="2012" spans="1:9">
      <c r="A2012">
        <v>2011</v>
      </c>
      <c r="B2012">
        <v>536551</v>
      </c>
      <c r="C2012">
        <v>84949</v>
      </c>
      <c r="D2012" t="s">
        <v>408</v>
      </c>
      <c r="E2012">
        <v>6</v>
      </c>
      <c r="F2012" s="3">
        <v>40513.6069444444</v>
      </c>
      <c r="G2012" s="4">
        <v>1.65</v>
      </c>
      <c r="H2012">
        <v>17346</v>
      </c>
      <c r="I2012" t="s">
        <v>55</v>
      </c>
    </row>
    <row r="2013" spans="1:9">
      <c r="A2013">
        <v>2012</v>
      </c>
      <c r="B2013">
        <v>536551</v>
      </c>
      <c r="C2013">
        <v>21326</v>
      </c>
      <c r="D2013" t="s">
        <v>455</v>
      </c>
      <c r="E2013">
        <v>12</v>
      </c>
      <c r="F2013" s="3">
        <v>40513.6069444444</v>
      </c>
      <c r="G2013" s="4">
        <v>0.65</v>
      </c>
      <c r="H2013">
        <v>17346</v>
      </c>
      <c r="I2013" t="s">
        <v>55</v>
      </c>
    </row>
    <row r="2014" spans="1:9">
      <c r="A2014">
        <v>2013</v>
      </c>
      <c r="B2014">
        <v>536551</v>
      </c>
      <c r="C2014">
        <v>22713</v>
      </c>
      <c r="D2014" t="s">
        <v>664</v>
      </c>
      <c r="E2014">
        <v>12</v>
      </c>
      <c r="F2014" s="3">
        <v>40513.6069444444</v>
      </c>
      <c r="G2014" s="4">
        <v>0.42</v>
      </c>
      <c r="H2014">
        <v>17346</v>
      </c>
      <c r="I2014" t="s">
        <v>55</v>
      </c>
    </row>
    <row r="2015" spans="1:9">
      <c r="A2015">
        <v>2014</v>
      </c>
      <c r="B2015">
        <v>536551</v>
      </c>
      <c r="C2015">
        <v>22551</v>
      </c>
      <c r="D2015" t="s">
        <v>533</v>
      </c>
      <c r="E2015">
        <v>1</v>
      </c>
      <c r="F2015" s="3">
        <v>40513.6069444444</v>
      </c>
      <c r="G2015" s="4">
        <v>1.65</v>
      </c>
      <c r="H2015">
        <v>17346</v>
      </c>
      <c r="I2015" t="s">
        <v>55</v>
      </c>
    </row>
    <row r="2016" spans="1:9">
      <c r="A2016">
        <v>2015</v>
      </c>
      <c r="B2016">
        <v>536551</v>
      </c>
      <c r="C2016">
        <v>22310</v>
      </c>
      <c r="D2016" t="s">
        <v>75</v>
      </c>
      <c r="E2016">
        <v>4</v>
      </c>
      <c r="F2016" s="3">
        <v>40513.6069444444</v>
      </c>
      <c r="G2016" s="4">
        <v>1.65</v>
      </c>
      <c r="H2016">
        <v>17346</v>
      </c>
      <c r="I2016" t="s">
        <v>55</v>
      </c>
    </row>
    <row r="2017" spans="1:9">
      <c r="A2017">
        <v>2016</v>
      </c>
      <c r="B2017">
        <v>536551</v>
      </c>
      <c r="C2017">
        <v>22111</v>
      </c>
      <c r="D2017" t="s">
        <v>305</v>
      </c>
      <c r="E2017">
        <v>1</v>
      </c>
      <c r="F2017" s="3">
        <v>40513.6069444444</v>
      </c>
      <c r="G2017" s="4">
        <v>4.95</v>
      </c>
      <c r="H2017">
        <v>17346</v>
      </c>
      <c r="I2017" t="s">
        <v>55</v>
      </c>
    </row>
    <row r="2018" spans="1:9">
      <c r="A2018">
        <v>2017</v>
      </c>
      <c r="B2018">
        <v>536551</v>
      </c>
      <c r="C2018">
        <v>21592</v>
      </c>
      <c r="D2018" t="s">
        <v>350</v>
      </c>
      <c r="E2018">
        <v>1</v>
      </c>
      <c r="F2018" s="3">
        <v>40513.6069444444</v>
      </c>
      <c r="G2018" s="4">
        <v>1.25</v>
      </c>
      <c r="H2018">
        <v>17346</v>
      </c>
      <c r="I2018" t="s">
        <v>55</v>
      </c>
    </row>
    <row r="2019" spans="1:9">
      <c r="A2019">
        <v>2018</v>
      </c>
      <c r="B2019">
        <v>536551</v>
      </c>
      <c r="C2019">
        <v>22112</v>
      </c>
      <c r="D2019" t="s">
        <v>303</v>
      </c>
      <c r="E2019">
        <v>1</v>
      </c>
      <c r="F2019" s="3">
        <v>40513.6069444444</v>
      </c>
      <c r="G2019" s="4">
        <v>4.95</v>
      </c>
      <c r="H2019">
        <v>17346</v>
      </c>
      <c r="I2019" t="s">
        <v>55</v>
      </c>
    </row>
    <row r="2020" spans="1:9">
      <c r="A2020">
        <v>2019</v>
      </c>
      <c r="B2020">
        <v>536551</v>
      </c>
      <c r="C2020">
        <v>22895</v>
      </c>
      <c r="D2020" t="s">
        <v>679</v>
      </c>
      <c r="E2020">
        <v>1</v>
      </c>
      <c r="F2020" s="3">
        <v>40513.6069444444</v>
      </c>
      <c r="G2020" s="4">
        <v>2.95</v>
      </c>
      <c r="H2020">
        <v>17346</v>
      </c>
      <c r="I2020" t="s">
        <v>55</v>
      </c>
    </row>
    <row r="2021" spans="1:9">
      <c r="A2021">
        <v>2020</v>
      </c>
      <c r="B2021">
        <v>536551</v>
      </c>
      <c r="C2021">
        <v>22629</v>
      </c>
      <c r="D2021" t="s">
        <v>93</v>
      </c>
      <c r="E2021">
        <v>1</v>
      </c>
      <c r="F2021" s="3">
        <v>40513.6069444444</v>
      </c>
      <c r="G2021" s="4">
        <v>1.95</v>
      </c>
      <c r="H2021">
        <v>17346</v>
      </c>
      <c r="I2021" t="s">
        <v>55</v>
      </c>
    </row>
    <row r="2022" spans="1:9">
      <c r="A2022">
        <v>2021</v>
      </c>
      <c r="B2022">
        <v>536551</v>
      </c>
      <c r="C2022">
        <v>21916</v>
      </c>
      <c r="D2022" t="s">
        <v>528</v>
      </c>
      <c r="E2022">
        <v>3</v>
      </c>
      <c r="F2022" s="3">
        <v>40513.6069444444</v>
      </c>
      <c r="G2022" s="4">
        <v>0.42</v>
      </c>
      <c r="H2022">
        <v>17346</v>
      </c>
      <c r="I2022" t="s">
        <v>55</v>
      </c>
    </row>
    <row r="2023" spans="1:9">
      <c r="A2023">
        <v>2022</v>
      </c>
      <c r="B2023">
        <v>536551</v>
      </c>
      <c r="C2023">
        <v>21917</v>
      </c>
      <c r="D2023" t="s">
        <v>1270</v>
      </c>
      <c r="E2023">
        <v>1</v>
      </c>
      <c r="F2023" s="3">
        <v>40513.6069444444</v>
      </c>
      <c r="G2023" s="4">
        <v>0.42</v>
      </c>
      <c r="H2023">
        <v>17346</v>
      </c>
      <c r="I2023" t="s">
        <v>55</v>
      </c>
    </row>
    <row r="2024" spans="1:9">
      <c r="A2024">
        <v>2023</v>
      </c>
      <c r="B2024">
        <v>536552</v>
      </c>
      <c r="C2024">
        <v>20950</v>
      </c>
      <c r="E2024">
        <v>1</v>
      </c>
      <c r="F2024" s="3">
        <v>40513.6069444444</v>
      </c>
      <c r="G2024" s="4">
        <v>0</v>
      </c>
      <c r="I2024" t="s">
        <v>55</v>
      </c>
    </row>
    <row r="2025" spans="1:9">
      <c r="A2025">
        <v>2024</v>
      </c>
      <c r="B2025">
        <v>536549</v>
      </c>
      <c r="C2025" t="s">
        <v>1271</v>
      </c>
      <c r="E2025">
        <v>1</v>
      </c>
      <c r="F2025" s="3">
        <v>40513.6069444444</v>
      </c>
      <c r="G2025" s="4">
        <v>0</v>
      </c>
      <c r="I2025" t="s">
        <v>55</v>
      </c>
    </row>
    <row r="2026" spans="1:9">
      <c r="A2026">
        <v>2025</v>
      </c>
      <c r="B2026">
        <v>536550</v>
      </c>
      <c r="C2026">
        <v>85044</v>
      </c>
      <c r="E2026">
        <v>1</v>
      </c>
      <c r="F2026" s="3">
        <v>40513.6069444444</v>
      </c>
      <c r="G2026" s="4">
        <v>0</v>
      </c>
      <c r="I2026" t="s">
        <v>55</v>
      </c>
    </row>
    <row r="2027" spans="1:9">
      <c r="A2027">
        <v>2026</v>
      </c>
      <c r="B2027">
        <v>536553</v>
      </c>
      <c r="C2027">
        <v>37461</v>
      </c>
      <c r="E2027">
        <v>3</v>
      </c>
      <c r="F2027" s="3">
        <v>40513.607638888898</v>
      </c>
      <c r="G2027" s="4">
        <v>0</v>
      </c>
      <c r="I2027" t="s">
        <v>55</v>
      </c>
    </row>
    <row r="2028" spans="1:9">
      <c r="A2028">
        <v>2027</v>
      </c>
      <c r="B2028">
        <v>536554</v>
      </c>
      <c r="C2028">
        <v>84670</v>
      </c>
      <c r="E2028">
        <v>23</v>
      </c>
      <c r="F2028" s="3">
        <v>40513.607638888898</v>
      </c>
      <c r="G2028" s="4">
        <v>0</v>
      </c>
      <c r="I2028" t="s">
        <v>55</v>
      </c>
    </row>
    <row r="2029" spans="1:9">
      <c r="A2029">
        <v>2028</v>
      </c>
      <c r="B2029">
        <v>536555</v>
      </c>
      <c r="C2029">
        <v>20697</v>
      </c>
      <c r="D2029" t="s">
        <v>1272</v>
      </c>
      <c r="E2029">
        <v>1</v>
      </c>
      <c r="F2029" s="3">
        <v>40513.609027777798</v>
      </c>
      <c r="G2029" s="4">
        <v>2.5499999999999998</v>
      </c>
      <c r="I2029" t="s">
        <v>55</v>
      </c>
    </row>
    <row r="2030" spans="1:9">
      <c r="A2030">
        <v>2029</v>
      </c>
      <c r="B2030">
        <v>536555</v>
      </c>
      <c r="C2030">
        <v>22716</v>
      </c>
      <c r="D2030" t="s">
        <v>414</v>
      </c>
      <c r="E2030">
        <v>1</v>
      </c>
      <c r="F2030" s="3">
        <v>40513.609027777798</v>
      </c>
      <c r="G2030" s="4">
        <v>0.42</v>
      </c>
      <c r="I2030" t="s">
        <v>55</v>
      </c>
    </row>
    <row r="2031" spans="1:9">
      <c r="A2031">
        <v>2030</v>
      </c>
      <c r="B2031">
        <v>536556</v>
      </c>
      <c r="C2031">
        <v>22599</v>
      </c>
      <c r="D2031" t="s">
        <v>1273</v>
      </c>
      <c r="E2031">
        <v>12</v>
      </c>
      <c r="F2031" s="3">
        <v>40513.609722222202</v>
      </c>
      <c r="G2031" s="4">
        <v>0.85</v>
      </c>
      <c r="H2031">
        <v>17643</v>
      </c>
      <c r="I2031" t="s">
        <v>55</v>
      </c>
    </row>
    <row r="2032" spans="1:9">
      <c r="A2032">
        <v>2031</v>
      </c>
      <c r="B2032">
        <v>536556</v>
      </c>
      <c r="C2032">
        <v>22597</v>
      </c>
      <c r="D2032" t="s">
        <v>1274</v>
      </c>
      <c r="E2032">
        <v>12</v>
      </c>
      <c r="F2032" s="3">
        <v>40513.609722222202</v>
      </c>
      <c r="G2032" s="4">
        <v>0.85</v>
      </c>
      <c r="H2032">
        <v>17643</v>
      </c>
      <c r="I2032" t="s">
        <v>55</v>
      </c>
    </row>
    <row r="2033" spans="1:9">
      <c r="A2033">
        <v>2032</v>
      </c>
      <c r="B2033">
        <v>536556</v>
      </c>
      <c r="C2033">
        <v>22336</v>
      </c>
      <c r="D2033" t="s">
        <v>985</v>
      </c>
      <c r="E2033">
        <v>24</v>
      </c>
      <c r="F2033" s="3">
        <v>40513.609722222202</v>
      </c>
      <c r="G2033" s="4">
        <v>0.65</v>
      </c>
      <c r="H2033">
        <v>17643</v>
      </c>
      <c r="I2033" t="s">
        <v>55</v>
      </c>
    </row>
    <row r="2034" spans="1:9">
      <c r="A2034">
        <v>2033</v>
      </c>
      <c r="B2034">
        <v>536556</v>
      </c>
      <c r="C2034">
        <v>21922</v>
      </c>
      <c r="D2034" t="s">
        <v>947</v>
      </c>
      <c r="E2034">
        <v>2</v>
      </c>
      <c r="F2034" s="3">
        <v>40513.609722222202</v>
      </c>
      <c r="G2034" s="4">
        <v>7.95</v>
      </c>
      <c r="H2034">
        <v>17643</v>
      </c>
      <c r="I2034" t="s">
        <v>55</v>
      </c>
    </row>
    <row r="2035" spans="1:9">
      <c r="A2035">
        <v>2034</v>
      </c>
      <c r="B2035">
        <v>536556</v>
      </c>
      <c r="C2035">
        <v>35961</v>
      </c>
      <c r="D2035" t="s">
        <v>1051</v>
      </c>
      <c r="E2035">
        <v>12</v>
      </c>
      <c r="F2035" s="3">
        <v>40513.609722222202</v>
      </c>
      <c r="G2035" s="4">
        <v>0.85</v>
      </c>
      <c r="H2035">
        <v>17643</v>
      </c>
      <c r="I2035" t="s">
        <v>55</v>
      </c>
    </row>
    <row r="2036" spans="1:9">
      <c r="A2036">
        <v>2035</v>
      </c>
      <c r="B2036">
        <v>536556</v>
      </c>
      <c r="C2036">
        <v>21843</v>
      </c>
      <c r="D2036" t="s">
        <v>867</v>
      </c>
      <c r="E2036">
        <v>1</v>
      </c>
      <c r="F2036" s="3">
        <v>40513.609722222202</v>
      </c>
      <c r="G2036" s="4">
        <v>10.95</v>
      </c>
      <c r="H2036">
        <v>17643</v>
      </c>
      <c r="I2036" t="s">
        <v>55</v>
      </c>
    </row>
    <row r="2037" spans="1:9">
      <c r="A2037">
        <v>2036</v>
      </c>
      <c r="B2037">
        <v>536556</v>
      </c>
      <c r="C2037">
        <v>20749</v>
      </c>
      <c r="D2037" t="s">
        <v>354</v>
      </c>
      <c r="E2037">
        <v>2</v>
      </c>
      <c r="F2037" s="3">
        <v>40513.609722222202</v>
      </c>
      <c r="G2037" s="4">
        <v>7.95</v>
      </c>
      <c r="H2037">
        <v>17643</v>
      </c>
      <c r="I2037" t="s">
        <v>55</v>
      </c>
    </row>
    <row r="2038" spans="1:9">
      <c r="A2038">
        <v>2037</v>
      </c>
      <c r="B2038">
        <v>536556</v>
      </c>
      <c r="C2038">
        <v>22694</v>
      </c>
      <c r="D2038" t="s">
        <v>511</v>
      </c>
      <c r="E2038">
        <v>6</v>
      </c>
      <c r="F2038" s="3">
        <v>40513.609722222202</v>
      </c>
      <c r="G2038" s="4">
        <v>2.1</v>
      </c>
      <c r="H2038">
        <v>17643</v>
      </c>
      <c r="I2038" t="s">
        <v>55</v>
      </c>
    </row>
    <row r="2039" spans="1:9">
      <c r="A2039">
        <v>2038</v>
      </c>
      <c r="B2039">
        <v>536557</v>
      </c>
      <c r="C2039">
        <v>21495</v>
      </c>
      <c r="D2039" t="s">
        <v>1275</v>
      </c>
      <c r="E2039">
        <v>25</v>
      </c>
      <c r="F2039" s="3">
        <v>40513.6118055556</v>
      </c>
      <c r="G2039" s="4">
        <v>0.42</v>
      </c>
      <c r="H2039">
        <v>17841</v>
      </c>
      <c r="I2039" t="s">
        <v>55</v>
      </c>
    </row>
    <row r="2040" spans="1:9">
      <c r="A2040">
        <v>2039</v>
      </c>
      <c r="B2040">
        <v>536557</v>
      </c>
      <c r="C2040" t="s">
        <v>1276</v>
      </c>
      <c r="D2040" t="s">
        <v>1277</v>
      </c>
      <c r="E2040">
        <v>2</v>
      </c>
      <c r="F2040" s="3">
        <v>40513.6118055556</v>
      </c>
      <c r="G2040" s="4">
        <v>1.45</v>
      </c>
      <c r="H2040">
        <v>17841</v>
      </c>
      <c r="I2040" t="s">
        <v>55</v>
      </c>
    </row>
    <row r="2041" spans="1:9">
      <c r="A2041">
        <v>2040</v>
      </c>
      <c r="B2041">
        <v>536557</v>
      </c>
      <c r="C2041" t="s">
        <v>1278</v>
      </c>
      <c r="D2041" t="s">
        <v>1279</v>
      </c>
      <c r="E2041">
        <v>1</v>
      </c>
      <c r="F2041" s="3">
        <v>40513.6118055556</v>
      </c>
      <c r="G2041" s="4">
        <v>1.45</v>
      </c>
      <c r="H2041">
        <v>17841</v>
      </c>
      <c r="I2041" t="s">
        <v>55</v>
      </c>
    </row>
    <row r="2042" spans="1:9">
      <c r="A2042">
        <v>2041</v>
      </c>
      <c r="B2042">
        <v>536557</v>
      </c>
      <c r="C2042">
        <v>22731</v>
      </c>
      <c r="D2042" t="s">
        <v>634</v>
      </c>
      <c r="E2042">
        <v>1</v>
      </c>
      <c r="F2042" s="3">
        <v>40513.6118055556</v>
      </c>
      <c r="G2042" s="4">
        <v>1.25</v>
      </c>
      <c r="H2042">
        <v>17841</v>
      </c>
      <c r="I2042" t="s">
        <v>55</v>
      </c>
    </row>
    <row r="2043" spans="1:9">
      <c r="A2043">
        <v>2042</v>
      </c>
      <c r="B2043">
        <v>536557</v>
      </c>
      <c r="C2043">
        <v>21258</v>
      </c>
      <c r="D2043" t="s">
        <v>116</v>
      </c>
      <c r="E2043">
        <v>1</v>
      </c>
      <c r="F2043" s="3">
        <v>40513.6118055556</v>
      </c>
      <c r="G2043" s="4">
        <v>12.75</v>
      </c>
      <c r="H2043">
        <v>17841</v>
      </c>
      <c r="I2043" t="s">
        <v>55</v>
      </c>
    </row>
    <row r="2044" spans="1:9">
      <c r="A2044">
        <v>2043</v>
      </c>
      <c r="B2044">
        <v>536557</v>
      </c>
      <c r="C2044">
        <v>21041</v>
      </c>
      <c r="D2044" t="s">
        <v>738</v>
      </c>
      <c r="E2044">
        <v>1</v>
      </c>
      <c r="F2044" s="3">
        <v>40513.6118055556</v>
      </c>
      <c r="G2044" s="4">
        <v>2.95</v>
      </c>
      <c r="H2044">
        <v>17841</v>
      </c>
      <c r="I2044" t="s">
        <v>55</v>
      </c>
    </row>
    <row r="2045" spans="1:9">
      <c r="A2045">
        <v>2044</v>
      </c>
      <c r="B2045">
        <v>536557</v>
      </c>
      <c r="C2045">
        <v>84920</v>
      </c>
      <c r="D2045" t="s">
        <v>1280</v>
      </c>
      <c r="E2045">
        <v>1</v>
      </c>
      <c r="F2045" s="3">
        <v>40513.6118055556</v>
      </c>
      <c r="G2045" s="4">
        <v>3.75</v>
      </c>
      <c r="H2045">
        <v>17841</v>
      </c>
      <c r="I2045" t="s">
        <v>55</v>
      </c>
    </row>
    <row r="2046" spans="1:9">
      <c r="A2046">
        <v>2045</v>
      </c>
      <c r="B2046">
        <v>536557</v>
      </c>
      <c r="C2046">
        <v>22173</v>
      </c>
      <c r="D2046" t="s">
        <v>775</v>
      </c>
      <c r="E2046">
        <v>1</v>
      </c>
      <c r="F2046" s="3">
        <v>40513.6118055556</v>
      </c>
      <c r="G2046" s="4">
        <v>2.95</v>
      </c>
      <c r="H2046">
        <v>17841</v>
      </c>
      <c r="I2046" t="s">
        <v>55</v>
      </c>
    </row>
    <row r="2047" spans="1:9">
      <c r="A2047">
        <v>2046</v>
      </c>
      <c r="B2047">
        <v>536557</v>
      </c>
      <c r="C2047">
        <v>22953</v>
      </c>
      <c r="D2047" t="s">
        <v>1281</v>
      </c>
      <c r="E2047">
        <v>1</v>
      </c>
      <c r="F2047" s="3">
        <v>40513.6118055556</v>
      </c>
      <c r="G2047" s="4">
        <v>1.25</v>
      </c>
      <c r="H2047">
        <v>17841</v>
      </c>
      <c r="I2047" t="s">
        <v>55</v>
      </c>
    </row>
    <row r="2048" spans="1:9">
      <c r="A2048">
        <v>2047</v>
      </c>
      <c r="B2048">
        <v>536557</v>
      </c>
      <c r="C2048" t="s">
        <v>1282</v>
      </c>
      <c r="D2048" t="s">
        <v>1283</v>
      </c>
      <c r="E2048">
        <v>1</v>
      </c>
      <c r="F2048" s="3">
        <v>40513.6118055556</v>
      </c>
      <c r="G2048" s="4">
        <v>2.5499999999999998</v>
      </c>
      <c r="H2048">
        <v>17841</v>
      </c>
      <c r="I2048" t="s">
        <v>55</v>
      </c>
    </row>
    <row r="2049" spans="1:9">
      <c r="A2049">
        <v>2048</v>
      </c>
      <c r="B2049">
        <v>536557</v>
      </c>
      <c r="C2049">
        <v>22471</v>
      </c>
      <c r="D2049" t="s">
        <v>1001</v>
      </c>
      <c r="E2049">
        <v>1</v>
      </c>
      <c r="F2049" s="3">
        <v>40513.6118055556</v>
      </c>
      <c r="G2049" s="4">
        <v>4.95</v>
      </c>
      <c r="H2049">
        <v>17841</v>
      </c>
      <c r="I2049" t="s">
        <v>55</v>
      </c>
    </row>
    <row r="2050" spans="1:9">
      <c r="A2050">
        <v>2049</v>
      </c>
      <c r="B2050">
        <v>536557</v>
      </c>
      <c r="C2050">
        <v>21935</v>
      </c>
      <c r="D2050" t="s">
        <v>948</v>
      </c>
      <c r="E2050">
        <v>4</v>
      </c>
      <c r="F2050" s="3">
        <v>40513.6118055556</v>
      </c>
      <c r="G2050" s="4">
        <v>1.65</v>
      </c>
      <c r="H2050">
        <v>17841</v>
      </c>
      <c r="I2050" t="s">
        <v>55</v>
      </c>
    </row>
    <row r="2051" spans="1:9">
      <c r="A2051">
        <v>2050</v>
      </c>
      <c r="B2051">
        <v>536557</v>
      </c>
      <c r="C2051">
        <v>21670</v>
      </c>
      <c r="D2051" t="s">
        <v>1284</v>
      </c>
      <c r="E2051">
        <v>6</v>
      </c>
      <c r="F2051" s="3">
        <v>40513.6118055556</v>
      </c>
      <c r="G2051" s="4">
        <v>1.25</v>
      </c>
      <c r="H2051">
        <v>17841</v>
      </c>
      <c r="I2051" t="s">
        <v>55</v>
      </c>
    </row>
    <row r="2052" spans="1:9">
      <c r="A2052">
        <v>2051</v>
      </c>
      <c r="B2052">
        <v>536557</v>
      </c>
      <c r="C2052">
        <v>20668</v>
      </c>
      <c r="D2052" t="s">
        <v>251</v>
      </c>
      <c r="E2052">
        <v>24</v>
      </c>
      <c r="F2052" s="3">
        <v>40513.6118055556</v>
      </c>
      <c r="G2052" s="4">
        <v>0.12</v>
      </c>
      <c r="H2052">
        <v>17841</v>
      </c>
      <c r="I2052" t="s">
        <v>55</v>
      </c>
    </row>
    <row r="2053" spans="1:9">
      <c r="A2053">
        <v>2052</v>
      </c>
      <c r="B2053">
        <v>536557</v>
      </c>
      <c r="C2053">
        <v>21672</v>
      </c>
      <c r="D2053" t="s">
        <v>149</v>
      </c>
      <c r="E2053">
        <v>1</v>
      </c>
      <c r="F2053" s="3">
        <v>40513.6118055556</v>
      </c>
      <c r="G2053" s="4">
        <v>1.25</v>
      </c>
      <c r="H2053">
        <v>17841</v>
      </c>
      <c r="I2053" t="s">
        <v>55</v>
      </c>
    </row>
    <row r="2054" spans="1:9">
      <c r="A2054">
        <v>2053</v>
      </c>
      <c r="B2054">
        <v>536557</v>
      </c>
      <c r="C2054">
        <v>22553</v>
      </c>
      <c r="D2054" t="s">
        <v>269</v>
      </c>
      <c r="E2054">
        <v>1</v>
      </c>
      <c r="F2054" s="3">
        <v>40513.6118055556</v>
      </c>
      <c r="G2054" s="4">
        <v>1.65</v>
      </c>
      <c r="H2054">
        <v>17841</v>
      </c>
      <c r="I2054" t="s">
        <v>55</v>
      </c>
    </row>
    <row r="2055" spans="1:9">
      <c r="A2055">
        <v>2054</v>
      </c>
      <c r="B2055">
        <v>536557</v>
      </c>
      <c r="C2055">
        <v>22041</v>
      </c>
      <c r="D2055" t="s">
        <v>651</v>
      </c>
      <c r="E2055">
        <v>4</v>
      </c>
      <c r="F2055" s="3">
        <v>40513.6118055556</v>
      </c>
      <c r="G2055" s="4">
        <v>2.5499999999999998</v>
      </c>
      <c r="H2055">
        <v>17841</v>
      </c>
      <c r="I2055" t="s">
        <v>55</v>
      </c>
    </row>
    <row r="2056" spans="1:9">
      <c r="A2056">
        <v>2055</v>
      </c>
      <c r="B2056">
        <v>536557</v>
      </c>
      <c r="C2056">
        <v>20972</v>
      </c>
      <c r="D2056" t="s">
        <v>737</v>
      </c>
      <c r="E2056">
        <v>2</v>
      </c>
      <c r="F2056" s="3">
        <v>40513.6118055556</v>
      </c>
      <c r="G2056" s="4">
        <v>1.25</v>
      </c>
      <c r="H2056">
        <v>17841</v>
      </c>
      <c r="I2056" t="s">
        <v>55</v>
      </c>
    </row>
    <row r="2057" spans="1:9">
      <c r="A2057">
        <v>2056</v>
      </c>
      <c r="B2057">
        <v>536557</v>
      </c>
      <c r="C2057">
        <v>22568</v>
      </c>
      <c r="D2057" t="s">
        <v>430</v>
      </c>
      <c r="E2057">
        <v>1</v>
      </c>
      <c r="F2057" s="3">
        <v>40513.6118055556</v>
      </c>
      <c r="G2057" s="4">
        <v>3.75</v>
      </c>
      <c r="H2057">
        <v>17841</v>
      </c>
      <c r="I2057" t="s">
        <v>55</v>
      </c>
    </row>
    <row r="2058" spans="1:9">
      <c r="A2058">
        <v>2057</v>
      </c>
      <c r="B2058">
        <v>536557</v>
      </c>
      <c r="C2058">
        <v>22570</v>
      </c>
      <c r="D2058" t="s">
        <v>488</v>
      </c>
      <c r="E2058">
        <v>1</v>
      </c>
      <c r="F2058" s="3">
        <v>40513.6118055556</v>
      </c>
      <c r="G2058" s="4">
        <v>3.75</v>
      </c>
      <c r="H2058">
        <v>17841</v>
      </c>
      <c r="I2058" t="s">
        <v>55</v>
      </c>
    </row>
    <row r="2059" spans="1:9">
      <c r="A2059">
        <v>2058</v>
      </c>
      <c r="B2059">
        <v>536557</v>
      </c>
      <c r="C2059">
        <v>22730</v>
      </c>
      <c r="D2059" t="s">
        <v>290</v>
      </c>
      <c r="E2059">
        <v>1</v>
      </c>
      <c r="F2059" s="3">
        <v>40513.6118055556</v>
      </c>
      <c r="G2059" s="4">
        <v>3.75</v>
      </c>
      <c r="H2059">
        <v>17841</v>
      </c>
      <c r="I2059" t="s">
        <v>55</v>
      </c>
    </row>
    <row r="2060" spans="1:9">
      <c r="A2060">
        <v>2059</v>
      </c>
      <c r="B2060">
        <v>536557</v>
      </c>
      <c r="C2060">
        <v>20749</v>
      </c>
      <c r="D2060" t="s">
        <v>354</v>
      </c>
      <c r="E2060">
        <v>1</v>
      </c>
      <c r="F2060" s="3">
        <v>40513.6118055556</v>
      </c>
      <c r="G2060" s="4">
        <v>7.95</v>
      </c>
      <c r="H2060">
        <v>17841</v>
      </c>
      <c r="I2060" t="s">
        <v>55</v>
      </c>
    </row>
    <row r="2061" spans="1:9">
      <c r="A2061">
        <v>2060</v>
      </c>
      <c r="B2061">
        <v>536557</v>
      </c>
      <c r="C2061">
        <v>22785</v>
      </c>
      <c r="D2061" t="s">
        <v>427</v>
      </c>
      <c r="E2061">
        <v>1</v>
      </c>
      <c r="F2061" s="3">
        <v>40513.6118055556</v>
      </c>
      <c r="G2061" s="4">
        <v>6.75</v>
      </c>
      <c r="H2061">
        <v>17841</v>
      </c>
      <c r="I2061" t="s">
        <v>55</v>
      </c>
    </row>
    <row r="2062" spans="1:9">
      <c r="A2062">
        <v>2061</v>
      </c>
      <c r="B2062">
        <v>536557</v>
      </c>
      <c r="C2062">
        <v>22786</v>
      </c>
      <c r="D2062" t="s">
        <v>1285</v>
      </c>
      <c r="E2062">
        <v>2</v>
      </c>
      <c r="F2062" s="3">
        <v>40513.6118055556</v>
      </c>
      <c r="G2062" s="4">
        <v>5.95</v>
      </c>
      <c r="H2062">
        <v>17841</v>
      </c>
      <c r="I2062" t="s">
        <v>55</v>
      </c>
    </row>
    <row r="2063" spans="1:9">
      <c r="A2063">
        <v>2062</v>
      </c>
      <c r="B2063">
        <v>536557</v>
      </c>
      <c r="C2063">
        <v>85064</v>
      </c>
      <c r="D2063" t="s">
        <v>1109</v>
      </c>
      <c r="E2063">
        <v>2</v>
      </c>
      <c r="F2063" s="3">
        <v>40513.6118055556</v>
      </c>
      <c r="G2063" s="4">
        <v>5.45</v>
      </c>
      <c r="H2063">
        <v>17841</v>
      </c>
      <c r="I2063" t="s">
        <v>55</v>
      </c>
    </row>
    <row r="2064" spans="1:9">
      <c r="A2064">
        <v>2063</v>
      </c>
      <c r="B2064">
        <v>536557</v>
      </c>
      <c r="C2064">
        <v>22212</v>
      </c>
      <c r="D2064" t="s">
        <v>1286</v>
      </c>
      <c r="E2064">
        <v>1</v>
      </c>
      <c r="F2064" s="3">
        <v>40513.6118055556</v>
      </c>
      <c r="G2064" s="4">
        <v>2.1</v>
      </c>
      <c r="H2064">
        <v>17841</v>
      </c>
      <c r="I2064" t="s">
        <v>55</v>
      </c>
    </row>
    <row r="2065" spans="1:9">
      <c r="A2065">
        <v>2064</v>
      </c>
      <c r="B2065">
        <v>536557</v>
      </c>
      <c r="C2065">
        <v>21486</v>
      </c>
      <c r="D2065" t="s">
        <v>691</v>
      </c>
      <c r="E2065">
        <v>2</v>
      </c>
      <c r="F2065" s="3">
        <v>40513.6118055556</v>
      </c>
      <c r="G2065" s="4">
        <v>3.75</v>
      </c>
      <c r="H2065">
        <v>17841</v>
      </c>
      <c r="I2065" t="s">
        <v>55</v>
      </c>
    </row>
    <row r="2066" spans="1:9">
      <c r="A2066">
        <v>2065</v>
      </c>
      <c r="B2066">
        <v>536557</v>
      </c>
      <c r="C2066">
        <v>22114</v>
      </c>
      <c r="D2066" t="s">
        <v>117</v>
      </c>
      <c r="E2066">
        <v>2</v>
      </c>
      <c r="F2066" s="3">
        <v>40513.6118055556</v>
      </c>
      <c r="G2066" s="4">
        <v>3.95</v>
      </c>
      <c r="H2066">
        <v>17841</v>
      </c>
      <c r="I2066" t="s">
        <v>55</v>
      </c>
    </row>
    <row r="2067" spans="1:9">
      <c r="A2067">
        <v>2066</v>
      </c>
      <c r="B2067">
        <v>536557</v>
      </c>
      <c r="C2067">
        <v>21485</v>
      </c>
      <c r="D2067" t="s">
        <v>258</v>
      </c>
      <c r="E2067">
        <v>1</v>
      </c>
      <c r="F2067" s="3">
        <v>40513.6118055556</v>
      </c>
      <c r="G2067" s="4">
        <v>4.95</v>
      </c>
      <c r="H2067">
        <v>17841</v>
      </c>
      <c r="I2067" t="s">
        <v>55</v>
      </c>
    </row>
    <row r="2068" spans="1:9">
      <c r="A2068">
        <v>2067</v>
      </c>
      <c r="B2068">
        <v>536557</v>
      </c>
      <c r="C2068" t="s">
        <v>61</v>
      </c>
      <c r="D2068" t="s">
        <v>62</v>
      </c>
      <c r="E2068">
        <v>1</v>
      </c>
      <c r="F2068" s="3">
        <v>40513.6118055556</v>
      </c>
      <c r="G2068" s="4">
        <v>3.75</v>
      </c>
      <c r="H2068">
        <v>17841</v>
      </c>
      <c r="I2068" t="s">
        <v>55</v>
      </c>
    </row>
    <row r="2069" spans="1:9">
      <c r="A2069">
        <v>2068</v>
      </c>
      <c r="B2069">
        <v>536557</v>
      </c>
      <c r="C2069">
        <v>22678</v>
      </c>
      <c r="D2069" t="s">
        <v>1287</v>
      </c>
      <c r="E2069">
        <v>3</v>
      </c>
      <c r="F2069" s="3">
        <v>40513.6118055556</v>
      </c>
      <c r="G2069" s="4">
        <v>1.25</v>
      </c>
      <c r="H2069">
        <v>17841</v>
      </c>
      <c r="I2069" t="s">
        <v>55</v>
      </c>
    </row>
    <row r="2070" spans="1:9">
      <c r="A2070">
        <v>2069</v>
      </c>
      <c r="B2070">
        <v>536557</v>
      </c>
      <c r="C2070">
        <v>22686</v>
      </c>
      <c r="D2070" t="s">
        <v>1288</v>
      </c>
      <c r="E2070">
        <v>1</v>
      </c>
      <c r="F2070" s="3">
        <v>40513.6118055556</v>
      </c>
      <c r="G2070" s="4">
        <v>1.25</v>
      </c>
      <c r="H2070">
        <v>17841</v>
      </c>
      <c r="I2070" t="s">
        <v>55</v>
      </c>
    </row>
    <row r="2071" spans="1:9">
      <c r="A2071">
        <v>2070</v>
      </c>
      <c r="B2071">
        <v>536557</v>
      </c>
      <c r="C2071">
        <v>22468</v>
      </c>
      <c r="D2071" t="s">
        <v>297</v>
      </c>
      <c r="E2071">
        <v>1</v>
      </c>
      <c r="F2071" s="3">
        <v>40513.6118055556</v>
      </c>
      <c r="G2071" s="4">
        <v>6.75</v>
      </c>
      <c r="H2071">
        <v>17841</v>
      </c>
      <c r="I2071" t="s">
        <v>55</v>
      </c>
    </row>
    <row r="2072" spans="1:9">
      <c r="A2072">
        <v>2071</v>
      </c>
      <c r="B2072">
        <v>536557</v>
      </c>
      <c r="C2072" t="s">
        <v>1124</v>
      </c>
      <c r="D2072" t="s">
        <v>1125</v>
      </c>
      <c r="E2072">
        <v>1</v>
      </c>
      <c r="F2072" s="3">
        <v>40513.6118055556</v>
      </c>
      <c r="G2072" s="4">
        <v>4.95</v>
      </c>
      <c r="H2072">
        <v>17841</v>
      </c>
      <c r="I2072" t="s">
        <v>55</v>
      </c>
    </row>
    <row r="2073" spans="1:9">
      <c r="A2073">
        <v>2072</v>
      </c>
      <c r="B2073">
        <v>536557</v>
      </c>
      <c r="C2073">
        <v>21479</v>
      </c>
      <c r="D2073" t="s">
        <v>304</v>
      </c>
      <c r="E2073">
        <v>5</v>
      </c>
      <c r="F2073" s="3">
        <v>40513.6118055556</v>
      </c>
      <c r="G2073" s="4">
        <v>3.75</v>
      </c>
      <c r="H2073">
        <v>17841</v>
      </c>
      <c r="I2073" t="s">
        <v>55</v>
      </c>
    </row>
    <row r="2074" spans="1:9">
      <c r="A2074">
        <v>2073</v>
      </c>
      <c r="B2074">
        <v>536557</v>
      </c>
      <c r="C2074" t="s">
        <v>59</v>
      </c>
      <c r="D2074" t="s">
        <v>60</v>
      </c>
      <c r="E2074">
        <v>2</v>
      </c>
      <c r="F2074" s="3">
        <v>40513.6118055556</v>
      </c>
      <c r="G2074" s="4">
        <v>3.75</v>
      </c>
      <c r="H2074">
        <v>17841</v>
      </c>
      <c r="I2074" t="s">
        <v>55</v>
      </c>
    </row>
    <row r="2075" spans="1:9">
      <c r="A2075">
        <v>2074</v>
      </c>
      <c r="B2075">
        <v>536557</v>
      </c>
      <c r="C2075">
        <v>22837</v>
      </c>
      <c r="D2075" t="s">
        <v>367</v>
      </c>
      <c r="E2075">
        <v>5</v>
      </c>
      <c r="F2075" s="3">
        <v>40513.6118055556</v>
      </c>
      <c r="G2075" s="4">
        <v>4.6500000000000004</v>
      </c>
      <c r="H2075">
        <v>17841</v>
      </c>
      <c r="I2075" t="s">
        <v>55</v>
      </c>
    </row>
    <row r="2076" spans="1:9">
      <c r="A2076">
        <v>2075</v>
      </c>
      <c r="B2076">
        <v>536557</v>
      </c>
      <c r="C2076">
        <v>22112</v>
      </c>
      <c r="D2076" t="s">
        <v>303</v>
      </c>
      <c r="E2076">
        <v>2</v>
      </c>
      <c r="F2076" s="3">
        <v>40513.6118055556</v>
      </c>
      <c r="G2076" s="4">
        <v>4.95</v>
      </c>
      <c r="H2076">
        <v>17841</v>
      </c>
      <c r="I2076" t="s">
        <v>55</v>
      </c>
    </row>
    <row r="2077" spans="1:9">
      <c r="A2077">
        <v>2076</v>
      </c>
      <c r="B2077">
        <v>536557</v>
      </c>
      <c r="C2077">
        <v>22835</v>
      </c>
      <c r="D2077" t="s">
        <v>302</v>
      </c>
      <c r="E2077">
        <v>1</v>
      </c>
      <c r="F2077" s="3">
        <v>40513.6118055556</v>
      </c>
      <c r="G2077" s="4">
        <v>4.6500000000000004</v>
      </c>
      <c r="H2077">
        <v>17841</v>
      </c>
      <c r="I2077" t="s">
        <v>55</v>
      </c>
    </row>
    <row r="2078" spans="1:9">
      <c r="A2078">
        <v>2077</v>
      </c>
      <c r="B2078">
        <v>536557</v>
      </c>
      <c r="C2078">
        <v>21485</v>
      </c>
      <c r="D2078" t="s">
        <v>258</v>
      </c>
      <c r="E2078">
        <v>2</v>
      </c>
      <c r="F2078" s="3">
        <v>40513.6118055556</v>
      </c>
      <c r="G2078" s="4">
        <v>4.95</v>
      </c>
      <c r="H2078">
        <v>17841</v>
      </c>
      <c r="I2078" t="s">
        <v>55</v>
      </c>
    </row>
    <row r="2079" spans="1:9">
      <c r="A2079">
        <v>2078</v>
      </c>
      <c r="B2079">
        <v>536557</v>
      </c>
      <c r="C2079">
        <v>22111</v>
      </c>
      <c r="D2079" t="s">
        <v>305</v>
      </c>
      <c r="E2079">
        <v>7</v>
      </c>
      <c r="F2079" s="3">
        <v>40513.6118055556</v>
      </c>
      <c r="G2079" s="4">
        <v>4.95</v>
      </c>
      <c r="H2079">
        <v>17841</v>
      </c>
      <c r="I2079" t="s">
        <v>55</v>
      </c>
    </row>
    <row r="2080" spans="1:9">
      <c r="A2080">
        <v>2079</v>
      </c>
      <c r="B2080">
        <v>536557</v>
      </c>
      <c r="C2080">
        <v>22667</v>
      </c>
      <c r="D2080" t="s">
        <v>856</v>
      </c>
      <c r="E2080">
        <v>1</v>
      </c>
      <c r="F2080" s="3">
        <v>40513.6118055556</v>
      </c>
      <c r="G2080" s="4">
        <v>2.95</v>
      </c>
      <c r="H2080">
        <v>17841</v>
      </c>
      <c r="I2080" t="s">
        <v>55</v>
      </c>
    </row>
    <row r="2081" spans="1:9">
      <c r="A2081">
        <v>2080</v>
      </c>
      <c r="B2081">
        <v>536557</v>
      </c>
      <c r="C2081">
        <v>22666</v>
      </c>
      <c r="D2081" t="s">
        <v>857</v>
      </c>
      <c r="E2081">
        <v>1</v>
      </c>
      <c r="F2081" s="3">
        <v>40513.6118055556</v>
      </c>
      <c r="G2081" s="4">
        <v>2.95</v>
      </c>
      <c r="H2081">
        <v>17841</v>
      </c>
      <c r="I2081" t="s">
        <v>55</v>
      </c>
    </row>
    <row r="2082" spans="1:9">
      <c r="A2082">
        <v>2081</v>
      </c>
      <c r="B2082">
        <v>536557</v>
      </c>
      <c r="C2082">
        <v>21259</v>
      </c>
      <c r="D2082" t="s">
        <v>591</v>
      </c>
      <c r="E2082">
        <v>4</v>
      </c>
      <c r="F2082" s="3">
        <v>40513.6118055556</v>
      </c>
      <c r="G2082" s="4">
        <v>5.95</v>
      </c>
      <c r="H2082">
        <v>17841</v>
      </c>
      <c r="I2082" t="s">
        <v>55</v>
      </c>
    </row>
    <row r="2083" spans="1:9">
      <c r="A2083">
        <v>2082</v>
      </c>
      <c r="B2083">
        <v>536557</v>
      </c>
      <c r="C2083">
        <v>22941</v>
      </c>
      <c r="D2083" t="s">
        <v>231</v>
      </c>
      <c r="E2083">
        <v>1</v>
      </c>
      <c r="F2083" s="3">
        <v>40513.6118055556</v>
      </c>
      <c r="G2083" s="4">
        <v>8.5</v>
      </c>
      <c r="H2083">
        <v>17841</v>
      </c>
      <c r="I2083" t="s">
        <v>55</v>
      </c>
    </row>
    <row r="2084" spans="1:9">
      <c r="A2084">
        <v>2083</v>
      </c>
      <c r="B2084">
        <v>536557</v>
      </c>
      <c r="C2084">
        <v>82484</v>
      </c>
      <c r="D2084" t="s">
        <v>197</v>
      </c>
      <c r="E2084">
        <v>1</v>
      </c>
      <c r="F2084" s="3">
        <v>40513.6118055556</v>
      </c>
      <c r="G2084" s="4">
        <v>6.45</v>
      </c>
      <c r="H2084">
        <v>17841</v>
      </c>
      <c r="I2084" t="s">
        <v>55</v>
      </c>
    </row>
    <row r="2085" spans="1:9">
      <c r="A2085">
        <v>2084</v>
      </c>
      <c r="B2085">
        <v>536557</v>
      </c>
      <c r="C2085">
        <v>84685</v>
      </c>
      <c r="D2085" t="s">
        <v>1289</v>
      </c>
      <c r="E2085">
        <v>1</v>
      </c>
      <c r="F2085" s="3">
        <v>40513.6118055556</v>
      </c>
      <c r="G2085" s="4">
        <v>3.75</v>
      </c>
      <c r="H2085">
        <v>17841</v>
      </c>
      <c r="I2085" t="s">
        <v>55</v>
      </c>
    </row>
    <row r="2086" spans="1:9">
      <c r="A2086">
        <v>2085</v>
      </c>
      <c r="B2086">
        <v>536557</v>
      </c>
      <c r="C2086">
        <v>21363</v>
      </c>
      <c r="D2086" t="s">
        <v>222</v>
      </c>
      <c r="E2086">
        <v>1</v>
      </c>
      <c r="F2086" s="3">
        <v>40513.6118055556</v>
      </c>
      <c r="G2086" s="4">
        <v>4.95</v>
      </c>
      <c r="H2086">
        <v>17841</v>
      </c>
      <c r="I2086" t="s">
        <v>55</v>
      </c>
    </row>
    <row r="2087" spans="1:9">
      <c r="A2087">
        <v>2086</v>
      </c>
      <c r="B2087">
        <v>536557</v>
      </c>
      <c r="C2087" t="s">
        <v>1124</v>
      </c>
      <c r="D2087" t="s">
        <v>1125</v>
      </c>
      <c r="E2087">
        <v>1</v>
      </c>
      <c r="F2087" s="3">
        <v>40513.6118055556</v>
      </c>
      <c r="G2087" s="4">
        <v>4.95</v>
      </c>
      <c r="H2087">
        <v>17841</v>
      </c>
      <c r="I2087" t="s">
        <v>55</v>
      </c>
    </row>
    <row r="2088" spans="1:9">
      <c r="A2088">
        <v>2087</v>
      </c>
      <c r="B2088">
        <v>536557</v>
      </c>
      <c r="C2088">
        <v>22755</v>
      </c>
      <c r="D2088" t="s">
        <v>1020</v>
      </c>
      <c r="E2088">
        <v>11</v>
      </c>
      <c r="F2088" s="3">
        <v>40513.6118055556</v>
      </c>
      <c r="G2088" s="4">
        <v>0.85</v>
      </c>
      <c r="H2088">
        <v>17841</v>
      </c>
      <c r="I2088" t="s">
        <v>55</v>
      </c>
    </row>
    <row r="2089" spans="1:9">
      <c r="A2089">
        <v>2088</v>
      </c>
      <c r="B2089">
        <v>536557</v>
      </c>
      <c r="C2089">
        <v>20616</v>
      </c>
      <c r="D2089" t="s">
        <v>1290</v>
      </c>
      <c r="E2089">
        <v>2</v>
      </c>
      <c r="F2089" s="3">
        <v>40513.6118055556</v>
      </c>
      <c r="G2089" s="4">
        <v>2.1</v>
      </c>
      <c r="H2089">
        <v>17841</v>
      </c>
      <c r="I2089" t="s">
        <v>55</v>
      </c>
    </row>
    <row r="2090" spans="1:9">
      <c r="A2090">
        <v>2089</v>
      </c>
      <c r="B2090">
        <v>536557</v>
      </c>
      <c r="C2090">
        <v>22451</v>
      </c>
      <c r="D2090" t="s">
        <v>310</v>
      </c>
      <c r="E2090">
        <v>3</v>
      </c>
      <c r="F2090" s="3">
        <v>40513.6118055556</v>
      </c>
      <c r="G2090" s="4">
        <v>3.35</v>
      </c>
      <c r="H2090">
        <v>17841</v>
      </c>
      <c r="I2090" t="s">
        <v>55</v>
      </c>
    </row>
    <row r="2091" spans="1:9">
      <c r="A2091">
        <v>2090</v>
      </c>
      <c r="B2091">
        <v>536557</v>
      </c>
      <c r="C2091">
        <v>22114</v>
      </c>
      <c r="D2091" t="s">
        <v>117</v>
      </c>
      <c r="E2091">
        <v>1</v>
      </c>
      <c r="F2091" s="3">
        <v>40513.6118055556</v>
      </c>
      <c r="G2091" s="4">
        <v>3.95</v>
      </c>
      <c r="H2091">
        <v>17841</v>
      </c>
      <c r="I2091" t="s">
        <v>55</v>
      </c>
    </row>
    <row r="2092" spans="1:9">
      <c r="A2092">
        <v>2091</v>
      </c>
      <c r="B2092">
        <v>536557</v>
      </c>
      <c r="C2092">
        <v>22753</v>
      </c>
      <c r="D2092" t="s">
        <v>1291</v>
      </c>
      <c r="E2092">
        <v>9</v>
      </c>
      <c r="F2092" s="3">
        <v>40513.6118055556</v>
      </c>
      <c r="G2092" s="4">
        <v>0.85</v>
      </c>
      <c r="H2092">
        <v>17841</v>
      </c>
      <c r="I2092" t="s">
        <v>55</v>
      </c>
    </row>
    <row r="2093" spans="1:9">
      <c r="A2093">
        <v>2092</v>
      </c>
      <c r="B2093">
        <v>536557</v>
      </c>
      <c r="C2093" t="s">
        <v>1292</v>
      </c>
      <c r="D2093" t="s">
        <v>1293</v>
      </c>
      <c r="E2093">
        <v>1</v>
      </c>
      <c r="F2093" s="3">
        <v>40513.6118055556</v>
      </c>
      <c r="G2093" s="4">
        <v>0.85</v>
      </c>
      <c r="H2093">
        <v>17841</v>
      </c>
      <c r="I2093" t="s">
        <v>55</v>
      </c>
    </row>
    <row r="2094" spans="1:9">
      <c r="A2094">
        <v>2093</v>
      </c>
      <c r="B2094">
        <v>536557</v>
      </c>
      <c r="C2094">
        <v>22794</v>
      </c>
      <c r="D2094" t="s">
        <v>1294</v>
      </c>
      <c r="E2094">
        <v>1</v>
      </c>
      <c r="F2094" s="3">
        <v>40513.6118055556</v>
      </c>
      <c r="G2094" s="4">
        <v>7.95</v>
      </c>
      <c r="H2094">
        <v>17841</v>
      </c>
      <c r="I2094" t="s">
        <v>55</v>
      </c>
    </row>
    <row r="2095" spans="1:9">
      <c r="A2095">
        <v>2094</v>
      </c>
      <c r="B2095">
        <v>536557</v>
      </c>
      <c r="C2095">
        <v>22592</v>
      </c>
      <c r="D2095" t="s">
        <v>1295</v>
      </c>
      <c r="E2095">
        <v>1</v>
      </c>
      <c r="F2095" s="3">
        <v>40513.6118055556</v>
      </c>
      <c r="G2095" s="4">
        <v>3.75</v>
      </c>
      <c r="H2095">
        <v>17841</v>
      </c>
      <c r="I2095" t="s">
        <v>55</v>
      </c>
    </row>
    <row r="2096" spans="1:9">
      <c r="A2096">
        <v>2095</v>
      </c>
      <c r="B2096">
        <v>536557</v>
      </c>
      <c r="C2096">
        <v>84352</v>
      </c>
      <c r="D2096" t="s">
        <v>1296</v>
      </c>
      <c r="E2096">
        <v>1</v>
      </c>
      <c r="F2096" s="3">
        <v>40513.6118055556</v>
      </c>
      <c r="G2096" s="4">
        <v>16.95</v>
      </c>
      <c r="H2096">
        <v>17841</v>
      </c>
      <c r="I2096" t="s">
        <v>55</v>
      </c>
    </row>
    <row r="2097" spans="1:9">
      <c r="A2097">
        <v>2096</v>
      </c>
      <c r="B2097">
        <v>536557</v>
      </c>
      <c r="C2097">
        <v>79321</v>
      </c>
      <c r="D2097" t="s">
        <v>218</v>
      </c>
      <c r="E2097">
        <v>24</v>
      </c>
      <c r="F2097" s="3">
        <v>40513.6118055556</v>
      </c>
      <c r="G2097" s="4">
        <v>4.25</v>
      </c>
      <c r="H2097">
        <v>17841</v>
      </c>
      <c r="I2097" t="s">
        <v>55</v>
      </c>
    </row>
    <row r="2098" spans="1:9">
      <c r="A2098">
        <v>2097</v>
      </c>
      <c r="B2098">
        <v>536557</v>
      </c>
      <c r="C2098">
        <v>22694</v>
      </c>
      <c r="D2098" t="s">
        <v>511</v>
      </c>
      <c r="E2098">
        <v>2</v>
      </c>
      <c r="F2098" s="3">
        <v>40513.6118055556</v>
      </c>
      <c r="G2098" s="4">
        <v>2.1</v>
      </c>
      <c r="H2098">
        <v>17841</v>
      </c>
      <c r="I2098" t="s">
        <v>55</v>
      </c>
    </row>
    <row r="2099" spans="1:9">
      <c r="A2099">
        <v>2098</v>
      </c>
      <c r="B2099">
        <v>536557</v>
      </c>
      <c r="C2099">
        <v>21098</v>
      </c>
      <c r="D2099" t="s">
        <v>748</v>
      </c>
      <c r="E2099">
        <v>2</v>
      </c>
      <c r="F2099" s="3">
        <v>40513.6118055556</v>
      </c>
      <c r="G2099" s="4">
        <v>1.25</v>
      </c>
      <c r="H2099">
        <v>17841</v>
      </c>
      <c r="I2099" t="s">
        <v>55</v>
      </c>
    </row>
    <row r="2100" spans="1:9">
      <c r="A2100">
        <v>2099</v>
      </c>
      <c r="B2100">
        <v>536557</v>
      </c>
      <c r="C2100">
        <v>22470</v>
      </c>
      <c r="D2100" t="s">
        <v>203</v>
      </c>
      <c r="E2100">
        <v>2</v>
      </c>
      <c r="F2100" s="3">
        <v>40513.6118055556</v>
      </c>
      <c r="G2100" s="4">
        <v>2.95</v>
      </c>
      <c r="H2100">
        <v>17841</v>
      </c>
      <c r="I2100" t="s">
        <v>55</v>
      </c>
    </row>
    <row r="2101" spans="1:9">
      <c r="A2101">
        <v>2100</v>
      </c>
      <c r="B2101">
        <v>536557</v>
      </c>
      <c r="C2101">
        <v>22795</v>
      </c>
      <c r="D2101" t="s">
        <v>1297</v>
      </c>
      <c r="E2101">
        <v>2</v>
      </c>
      <c r="F2101" s="3">
        <v>40513.6118055556</v>
      </c>
      <c r="G2101" s="4">
        <v>6.75</v>
      </c>
      <c r="H2101">
        <v>17841</v>
      </c>
      <c r="I2101" t="s">
        <v>55</v>
      </c>
    </row>
    <row r="2102" spans="1:9">
      <c r="A2102">
        <v>2101</v>
      </c>
      <c r="B2102">
        <v>536557</v>
      </c>
      <c r="C2102">
        <v>20963</v>
      </c>
      <c r="D2102" t="s">
        <v>343</v>
      </c>
      <c r="E2102">
        <v>1</v>
      </c>
      <c r="F2102" s="3">
        <v>40513.6118055556</v>
      </c>
      <c r="G2102" s="4">
        <v>1.25</v>
      </c>
      <c r="H2102">
        <v>17841</v>
      </c>
      <c r="I2102" t="s">
        <v>55</v>
      </c>
    </row>
    <row r="2103" spans="1:9">
      <c r="A2103">
        <v>2102</v>
      </c>
      <c r="B2103">
        <v>536557</v>
      </c>
      <c r="C2103">
        <v>22278</v>
      </c>
      <c r="D2103" t="s">
        <v>1298</v>
      </c>
      <c r="E2103">
        <v>1</v>
      </c>
      <c r="F2103" s="3">
        <v>40513.6118055556</v>
      </c>
      <c r="G2103" s="4">
        <v>4.95</v>
      </c>
      <c r="H2103">
        <v>17841</v>
      </c>
      <c r="I2103" t="s">
        <v>55</v>
      </c>
    </row>
    <row r="2104" spans="1:9">
      <c r="A2104">
        <v>2103</v>
      </c>
      <c r="B2104">
        <v>536558</v>
      </c>
      <c r="C2104">
        <v>22802</v>
      </c>
      <c r="D2104" t="s">
        <v>1299</v>
      </c>
      <c r="E2104">
        <v>5</v>
      </c>
      <c r="F2104" s="3">
        <v>40513.616666666698</v>
      </c>
      <c r="G2104" s="4">
        <v>19.95</v>
      </c>
      <c r="I2104" t="s">
        <v>55</v>
      </c>
    </row>
    <row r="2105" spans="1:9">
      <c r="A2105">
        <v>2104</v>
      </c>
      <c r="B2105">
        <v>536559</v>
      </c>
      <c r="C2105" t="s">
        <v>1300</v>
      </c>
      <c r="D2105" t="s">
        <v>1301</v>
      </c>
      <c r="E2105">
        <v>10</v>
      </c>
      <c r="F2105" s="3">
        <v>40513.620833333298</v>
      </c>
      <c r="G2105" s="4">
        <v>3.95</v>
      </c>
      <c r="H2105">
        <v>17873</v>
      </c>
      <c r="I2105" t="s">
        <v>55</v>
      </c>
    </row>
    <row r="2106" spans="1:9">
      <c r="A2106">
        <v>2105</v>
      </c>
      <c r="B2106">
        <v>536559</v>
      </c>
      <c r="C2106" t="s">
        <v>1302</v>
      </c>
      <c r="D2106" t="s">
        <v>1303</v>
      </c>
      <c r="E2106">
        <v>24</v>
      </c>
      <c r="F2106" s="3">
        <v>40513.620833333298</v>
      </c>
      <c r="G2106" s="4">
        <v>0.85</v>
      </c>
      <c r="H2106">
        <v>17873</v>
      </c>
      <c r="I2106" t="s">
        <v>55</v>
      </c>
    </row>
    <row r="2107" spans="1:9">
      <c r="A2107">
        <v>2106</v>
      </c>
      <c r="B2107">
        <v>536559</v>
      </c>
      <c r="C2107" t="s">
        <v>1304</v>
      </c>
      <c r="D2107" t="s">
        <v>1305</v>
      </c>
      <c r="E2107">
        <v>12</v>
      </c>
      <c r="F2107" s="3">
        <v>40513.620833333298</v>
      </c>
      <c r="G2107" s="4">
        <v>0.85</v>
      </c>
      <c r="H2107">
        <v>17873</v>
      </c>
      <c r="I2107" t="s">
        <v>55</v>
      </c>
    </row>
    <row r="2108" spans="1:9">
      <c r="A2108">
        <v>2107</v>
      </c>
      <c r="B2108">
        <v>536559</v>
      </c>
      <c r="C2108" t="s">
        <v>1304</v>
      </c>
      <c r="D2108" t="s">
        <v>1305</v>
      </c>
      <c r="E2108">
        <v>12</v>
      </c>
      <c r="F2108" s="3">
        <v>40513.620833333298</v>
      </c>
      <c r="G2108" s="4">
        <v>0.85</v>
      </c>
      <c r="H2108">
        <v>17873</v>
      </c>
      <c r="I2108" t="s">
        <v>55</v>
      </c>
    </row>
    <row r="2109" spans="1:9">
      <c r="A2109">
        <v>2108</v>
      </c>
      <c r="B2109">
        <v>536559</v>
      </c>
      <c r="C2109" t="s">
        <v>1302</v>
      </c>
      <c r="D2109" t="s">
        <v>1303</v>
      </c>
      <c r="E2109">
        <v>12</v>
      </c>
      <c r="F2109" s="3">
        <v>40513.620833333298</v>
      </c>
      <c r="G2109" s="4">
        <v>0.85</v>
      </c>
      <c r="H2109">
        <v>17873</v>
      </c>
      <c r="I2109" t="s">
        <v>55</v>
      </c>
    </row>
    <row r="2110" spans="1:9">
      <c r="A2110">
        <v>2109</v>
      </c>
      <c r="B2110">
        <v>536559</v>
      </c>
      <c r="C2110" t="s">
        <v>1306</v>
      </c>
      <c r="D2110" t="s">
        <v>1307</v>
      </c>
      <c r="E2110">
        <v>12</v>
      </c>
      <c r="F2110" s="3">
        <v>40513.620833333298</v>
      </c>
      <c r="G2110" s="4">
        <v>0.85</v>
      </c>
      <c r="H2110">
        <v>17873</v>
      </c>
      <c r="I2110" t="s">
        <v>55</v>
      </c>
    </row>
    <row r="2111" spans="1:9">
      <c r="A2111">
        <v>2110</v>
      </c>
      <c r="B2111">
        <v>536559</v>
      </c>
      <c r="C2111">
        <v>22366</v>
      </c>
      <c r="D2111" t="s">
        <v>1308</v>
      </c>
      <c r="E2111">
        <v>10</v>
      </c>
      <c r="F2111" s="3">
        <v>40513.620833333298</v>
      </c>
      <c r="G2111" s="4">
        <v>6.75</v>
      </c>
      <c r="H2111">
        <v>17873</v>
      </c>
      <c r="I2111" t="s">
        <v>55</v>
      </c>
    </row>
    <row r="2112" spans="1:9">
      <c r="A2112">
        <v>2111</v>
      </c>
      <c r="B2112">
        <v>536559</v>
      </c>
      <c r="C2112">
        <v>22876</v>
      </c>
      <c r="D2112" t="s">
        <v>1031</v>
      </c>
      <c r="E2112">
        <v>1</v>
      </c>
      <c r="F2112" s="3">
        <v>40513.620833333298</v>
      </c>
      <c r="G2112" s="4">
        <v>1.95</v>
      </c>
      <c r="H2112">
        <v>17873</v>
      </c>
      <c r="I2112" t="s">
        <v>55</v>
      </c>
    </row>
    <row r="2113" spans="1:9">
      <c r="A2113">
        <v>2112</v>
      </c>
      <c r="B2113">
        <v>536559</v>
      </c>
      <c r="C2113">
        <v>22953</v>
      </c>
      <c r="D2113" t="s">
        <v>1281</v>
      </c>
      <c r="E2113">
        <v>36</v>
      </c>
      <c r="F2113" s="3">
        <v>40513.620833333298</v>
      </c>
      <c r="G2113" s="4">
        <v>1.25</v>
      </c>
      <c r="H2113">
        <v>17873</v>
      </c>
      <c r="I2113" t="s">
        <v>55</v>
      </c>
    </row>
    <row r="2114" spans="1:9">
      <c r="A2114">
        <v>2113</v>
      </c>
      <c r="B2114">
        <v>536560</v>
      </c>
      <c r="C2114">
        <v>79321</v>
      </c>
      <c r="D2114" t="s">
        <v>218</v>
      </c>
      <c r="E2114">
        <v>48</v>
      </c>
      <c r="F2114" s="3">
        <v>40513.625</v>
      </c>
      <c r="G2114" s="4">
        <v>4.25</v>
      </c>
      <c r="H2114">
        <v>13093</v>
      </c>
      <c r="I2114" t="s">
        <v>55</v>
      </c>
    </row>
    <row r="2115" spans="1:9">
      <c r="A2115">
        <v>2114</v>
      </c>
      <c r="B2115">
        <v>536560</v>
      </c>
      <c r="C2115">
        <v>48129</v>
      </c>
      <c r="D2115" t="s">
        <v>330</v>
      </c>
      <c r="E2115">
        <v>10</v>
      </c>
      <c r="F2115" s="3">
        <v>40513.625</v>
      </c>
      <c r="G2115" s="4">
        <v>6.75</v>
      </c>
      <c r="H2115">
        <v>13093</v>
      </c>
      <c r="I2115" t="s">
        <v>55</v>
      </c>
    </row>
    <row r="2116" spans="1:9">
      <c r="A2116">
        <v>2115</v>
      </c>
      <c r="B2116">
        <v>536560</v>
      </c>
      <c r="C2116">
        <v>48111</v>
      </c>
      <c r="D2116" t="s">
        <v>1309</v>
      </c>
      <c r="E2116">
        <v>10</v>
      </c>
      <c r="F2116" s="3">
        <v>40513.625</v>
      </c>
      <c r="G2116" s="4">
        <v>6.75</v>
      </c>
      <c r="H2116">
        <v>13093</v>
      </c>
      <c r="I2116" t="s">
        <v>55</v>
      </c>
    </row>
    <row r="2117" spans="1:9">
      <c r="A2117">
        <v>2116</v>
      </c>
      <c r="B2117">
        <v>536560</v>
      </c>
      <c r="C2117">
        <v>22960</v>
      </c>
      <c r="D2117" t="s">
        <v>67</v>
      </c>
      <c r="E2117">
        <v>12</v>
      </c>
      <c r="F2117" s="3">
        <v>40513.625</v>
      </c>
      <c r="G2117" s="4">
        <v>3.75</v>
      </c>
      <c r="H2117">
        <v>13093</v>
      </c>
      <c r="I2117" t="s">
        <v>55</v>
      </c>
    </row>
    <row r="2118" spans="1:9">
      <c r="A2118">
        <v>2117</v>
      </c>
      <c r="B2118">
        <v>536560</v>
      </c>
      <c r="C2118">
        <v>22847</v>
      </c>
      <c r="D2118" t="s">
        <v>1029</v>
      </c>
      <c r="E2118">
        <v>4</v>
      </c>
      <c r="F2118" s="3">
        <v>40513.625</v>
      </c>
      <c r="G2118" s="4">
        <v>14.95</v>
      </c>
      <c r="H2118">
        <v>13093</v>
      </c>
      <c r="I2118" t="s">
        <v>55</v>
      </c>
    </row>
    <row r="2119" spans="1:9">
      <c r="A2119">
        <v>2118</v>
      </c>
      <c r="B2119">
        <v>536560</v>
      </c>
      <c r="C2119">
        <v>22846</v>
      </c>
      <c r="D2119" t="s">
        <v>1310</v>
      </c>
      <c r="E2119">
        <v>4</v>
      </c>
      <c r="F2119" s="3">
        <v>40513.625</v>
      </c>
      <c r="G2119" s="4">
        <v>14.95</v>
      </c>
      <c r="H2119">
        <v>13093</v>
      </c>
      <c r="I2119" t="s">
        <v>55</v>
      </c>
    </row>
    <row r="2120" spans="1:9">
      <c r="A2120">
        <v>2119</v>
      </c>
      <c r="B2120">
        <v>536560</v>
      </c>
      <c r="C2120">
        <v>22665</v>
      </c>
      <c r="D2120" t="s">
        <v>858</v>
      </c>
      <c r="E2120">
        <v>6</v>
      </c>
      <c r="F2120" s="3">
        <v>40513.625</v>
      </c>
      <c r="G2120" s="4">
        <v>2.95</v>
      </c>
      <c r="H2120">
        <v>13093</v>
      </c>
      <c r="I2120" t="s">
        <v>55</v>
      </c>
    </row>
    <row r="2121" spans="1:9">
      <c r="A2121">
        <v>2120</v>
      </c>
      <c r="B2121">
        <v>536560</v>
      </c>
      <c r="C2121">
        <v>22652</v>
      </c>
      <c r="D2121" t="s">
        <v>287</v>
      </c>
      <c r="E2121">
        <v>10</v>
      </c>
      <c r="F2121" s="3">
        <v>40513.625</v>
      </c>
      <c r="G2121" s="4">
        <v>1.65</v>
      </c>
      <c r="H2121">
        <v>13093</v>
      </c>
      <c r="I2121" t="s">
        <v>55</v>
      </c>
    </row>
    <row r="2122" spans="1:9">
      <c r="A2122">
        <v>2121</v>
      </c>
      <c r="B2122">
        <v>536560</v>
      </c>
      <c r="C2122">
        <v>22418</v>
      </c>
      <c r="D2122" t="s">
        <v>403</v>
      </c>
      <c r="E2122">
        <v>96</v>
      </c>
      <c r="F2122" s="3">
        <v>40513.625</v>
      </c>
      <c r="G2122" s="4">
        <v>0.85</v>
      </c>
      <c r="H2122">
        <v>13093</v>
      </c>
      <c r="I2122" t="s">
        <v>55</v>
      </c>
    </row>
    <row r="2123" spans="1:9">
      <c r="A2123">
        <v>2122</v>
      </c>
      <c r="B2123">
        <v>536560</v>
      </c>
      <c r="C2123">
        <v>22402</v>
      </c>
      <c r="D2123" t="s">
        <v>1311</v>
      </c>
      <c r="E2123">
        <v>12</v>
      </c>
      <c r="F2123" s="3">
        <v>40513.625</v>
      </c>
      <c r="G2123" s="4">
        <v>1.25</v>
      </c>
      <c r="H2123">
        <v>13093</v>
      </c>
      <c r="I2123" t="s">
        <v>55</v>
      </c>
    </row>
    <row r="2124" spans="1:9">
      <c r="A2124">
        <v>2123</v>
      </c>
      <c r="B2124">
        <v>536560</v>
      </c>
      <c r="C2124">
        <v>22400</v>
      </c>
      <c r="D2124" t="s">
        <v>1312</v>
      </c>
      <c r="E2124">
        <v>12</v>
      </c>
      <c r="F2124" s="3">
        <v>40513.625</v>
      </c>
      <c r="G2124" s="4">
        <v>1.25</v>
      </c>
      <c r="H2124">
        <v>13093</v>
      </c>
      <c r="I2124" t="s">
        <v>55</v>
      </c>
    </row>
    <row r="2125" spans="1:9">
      <c r="A2125">
        <v>2124</v>
      </c>
      <c r="B2125">
        <v>536560</v>
      </c>
      <c r="C2125">
        <v>22399</v>
      </c>
      <c r="D2125" t="s">
        <v>1313</v>
      </c>
      <c r="E2125">
        <v>12</v>
      </c>
      <c r="F2125" s="3">
        <v>40513.625</v>
      </c>
      <c r="G2125" s="4">
        <v>1.25</v>
      </c>
      <c r="H2125">
        <v>13093</v>
      </c>
      <c r="I2125" t="s">
        <v>55</v>
      </c>
    </row>
    <row r="2126" spans="1:9">
      <c r="A2126">
        <v>2125</v>
      </c>
      <c r="B2126">
        <v>536560</v>
      </c>
      <c r="C2126">
        <v>20685</v>
      </c>
      <c r="D2126" t="s">
        <v>409</v>
      </c>
      <c r="E2126">
        <v>20</v>
      </c>
      <c r="F2126" s="3">
        <v>40513.625</v>
      </c>
      <c r="G2126" s="4">
        <v>6.75</v>
      </c>
      <c r="H2126">
        <v>13093</v>
      </c>
      <c r="I2126" t="s">
        <v>55</v>
      </c>
    </row>
    <row r="2127" spans="1:9">
      <c r="A2127">
        <v>2126</v>
      </c>
      <c r="B2127">
        <v>536561</v>
      </c>
      <c r="C2127">
        <v>22318</v>
      </c>
      <c r="D2127" t="s">
        <v>224</v>
      </c>
      <c r="E2127">
        <v>6</v>
      </c>
      <c r="F2127" s="3">
        <v>40513.629166666702</v>
      </c>
      <c r="G2127" s="4">
        <v>2.95</v>
      </c>
      <c r="H2127">
        <v>12921</v>
      </c>
      <c r="I2127" t="s">
        <v>55</v>
      </c>
    </row>
    <row r="2128" spans="1:9">
      <c r="A2128">
        <v>2127</v>
      </c>
      <c r="B2128">
        <v>536561</v>
      </c>
      <c r="C2128">
        <v>22551</v>
      </c>
      <c r="D2128" t="s">
        <v>533</v>
      </c>
      <c r="E2128">
        <v>12</v>
      </c>
      <c r="F2128" s="3">
        <v>40513.629166666702</v>
      </c>
      <c r="G2128" s="4">
        <v>1.65</v>
      </c>
      <c r="H2128">
        <v>12921</v>
      </c>
      <c r="I2128" t="s">
        <v>55</v>
      </c>
    </row>
    <row r="2129" spans="1:9">
      <c r="A2129">
        <v>2128</v>
      </c>
      <c r="B2129">
        <v>536561</v>
      </c>
      <c r="C2129">
        <v>22748</v>
      </c>
      <c r="D2129" t="s">
        <v>73</v>
      </c>
      <c r="E2129">
        <v>6</v>
      </c>
      <c r="F2129" s="3">
        <v>40513.629166666702</v>
      </c>
      <c r="G2129" s="4">
        <v>2.1</v>
      </c>
      <c r="H2129">
        <v>12921</v>
      </c>
      <c r="I2129" t="s">
        <v>55</v>
      </c>
    </row>
    <row r="2130" spans="1:9">
      <c r="A2130">
        <v>2129</v>
      </c>
      <c r="B2130">
        <v>536561</v>
      </c>
      <c r="C2130">
        <v>22745</v>
      </c>
      <c r="D2130" t="s">
        <v>72</v>
      </c>
      <c r="E2130">
        <v>6</v>
      </c>
      <c r="F2130" s="3">
        <v>40513.629166666702</v>
      </c>
      <c r="G2130" s="4">
        <v>2.1</v>
      </c>
      <c r="H2130">
        <v>12921</v>
      </c>
      <c r="I2130" t="s">
        <v>55</v>
      </c>
    </row>
    <row r="2131" spans="1:9">
      <c r="A2131">
        <v>2130</v>
      </c>
      <c r="B2131">
        <v>536561</v>
      </c>
      <c r="C2131">
        <v>21731</v>
      </c>
      <c r="D2131" t="s">
        <v>97</v>
      </c>
      <c r="E2131">
        <v>12</v>
      </c>
      <c r="F2131" s="3">
        <v>40513.629166666702</v>
      </c>
      <c r="G2131" s="4">
        <v>1.65</v>
      </c>
      <c r="H2131">
        <v>12921</v>
      </c>
      <c r="I2131" t="s">
        <v>55</v>
      </c>
    </row>
    <row r="2132" spans="1:9">
      <c r="A2132">
        <v>2131</v>
      </c>
      <c r="B2132">
        <v>536561</v>
      </c>
      <c r="C2132">
        <v>22466</v>
      </c>
      <c r="D2132" t="s">
        <v>221</v>
      </c>
      <c r="E2132">
        <v>12</v>
      </c>
      <c r="F2132" s="3">
        <v>40513.629166666702</v>
      </c>
      <c r="G2132" s="4">
        <v>1.95</v>
      </c>
      <c r="H2132">
        <v>12921</v>
      </c>
      <c r="I2132" t="s">
        <v>55</v>
      </c>
    </row>
    <row r="2133" spans="1:9">
      <c r="A2133">
        <v>2132</v>
      </c>
      <c r="B2133">
        <v>536561</v>
      </c>
      <c r="C2133">
        <v>20972</v>
      </c>
      <c r="D2133" t="s">
        <v>737</v>
      </c>
      <c r="E2133">
        <v>12</v>
      </c>
      <c r="F2133" s="3">
        <v>40513.629166666702</v>
      </c>
      <c r="G2133" s="4">
        <v>1.25</v>
      </c>
      <c r="H2133">
        <v>12921</v>
      </c>
      <c r="I2133" t="s">
        <v>55</v>
      </c>
    </row>
    <row r="2134" spans="1:9">
      <c r="A2134">
        <v>2133</v>
      </c>
      <c r="B2134">
        <v>536561</v>
      </c>
      <c r="C2134">
        <v>22274</v>
      </c>
      <c r="D2134" t="s">
        <v>485</v>
      </c>
      <c r="E2134">
        <v>6</v>
      </c>
      <c r="F2134" s="3">
        <v>40513.629166666702</v>
      </c>
      <c r="G2134" s="4">
        <v>2.95</v>
      </c>
      <c r="H2134">
        <v>12921</v>
      </c>
      <c r="I2134" t="s">
        <v>55</v>
      </c>
    </row>
    <row r="2135" spans="1:9">
      <c r="A2135">
        <v>2134</v>
      </c>
      <c r="B2135">
        <v>536561</v>
      </c>
      <c r="C2135">
        <v>22750</v>
      </c>
      <c r="D2135" t="s">
        <v>519</v>
      </c>
      <c r="E2135">
        <v>4</v>
      </c>
      <c r="F2135" s="3">
        <v>40513.629166666702</v>
      </c>
      <c r="G2135" s="4">
        <v>3.75</v>
      </c>
      <c r="H2135">
        <v>12921</v>
      </c>
      <c r="I2135" t="s">
        <v>55</v>
      </c>
    </row>
    <row r="2136" spans="1:9">
      <c r="A2136">
        <v>2135</v>
      </c>
      <c r="B2136">
        <v>536561</v>
      </c>
      <c r="C2136">
        <v>22780</v>
      </c>
      <c r="D2136" t="s">
        <v>219</v>
      </c>
      <c r="E2136">
        <v>8</v>
      </c>
      <c r="F2136" s="3">
        <v>40513.629166666702</v>
      </c>
      <c r="G2136" s="4">
        <v>4.25</v>
      </c>
      <c r="H2136">
        <v>12921</v>
      </c>
      <c r="I2136" t="s">
        <v>55</v>
      </c>
    </row>
    <row r="2137" spans="1:9">
      <c r="A2137">
        <v>2136</v>
      </c>
      <c r="B2137">
        <v>536561</v>
      </c>
      <c r="C2137">
        <v>22779</v>
      </c>
      <c r="D2137" t="s">
        <v>220</v>
      </c>
      <c r="E2137">
        <v>8</v>
      </c>
      <c r="F2137" s="3">
        <v>40513.629166666702</v>
      </c>
      <c r="G2137" s="4">
        <v>4.25</v>
      </c>
      <c r="H2137">
        <v>12921</v>
      </c>
      <c r="I2137" t="s">
        <v>55</v>
      </c>
    </row>
    <row r="2138" spans="1:9">
      <c r="A2138">
        <v>2137</v>
      </c>
      <c r="B2138">
        <v>536561</v>
      </c>
      <c r="C2138">
        <v>22866</v>
      </c>
      <c r="D2138" t="s">
        <v>281</v>
      </c>
      <c r="E2138">
        <v>12</v>
      </c>
      <c r="F2138" s="3">
        <v>40513.629166666702</v>
      </c>
      <c r="G2138" s="4">
        <v>2.1</v>
      </c>
      <c r="H2138">
        <v>12921</v>
      </c>
      <c r="I2138" t="s">
        <v>55</v>
      </c>
    </row>
    <row r="2139" spans="1:9">
      <c r="A2139">
        <v>2138</v>
      </c>
      <c r="B2139">
        <v>536561</v>
      </c>
      <c r="C2139">
        <v>22867</v>
      </c>
      <c r="D2139" t="s">
        <v>292</v>
      </c>
      <c r="E2139">
        <v>12</v>
      </c>
      <c r="F2139" s="3">
        <v>40513.629166666702</v>
      </c>
      <c r="G2139" s="4">
        <v>2.1</v>
      </c>
      <c r="H2139">
        <v>12921</v>
      </c>
      <c r="I2139" t="s">
        <v>55</v>
      </c>
    </row>
    <row r="2140" spans="1:9">
      <c r="A2140">
        <v>2139</v>
      </c>
      <c r="B2140">
        <v>536561</v>
      </c>
      <c r="C2140">
        <v>22865</v>
      </c>
      <c r="D2140" t="s">
        <v>282</v>
      </c>
      <c r="E2140">
        <v>12</v>
      </c>
      <c r="F2140" s="3">
        <v>40513.629166666702</v>
      </c>
      <c r="G2140" s="4">
        <v>2.1</v>
      </c>
      <c r="H2140">
        <v>12921</v>
      </c>
      <c r="I2140" t="s">
        <v>55</v>
      </c>
    </row>
    <row r="2141" spans="1:9">
      <c r="A2141">
        <v>2140</v>
      </c>
      <c r="B2141">
        <v>536561</v>
      </c>
      <c r="C2141">
        <v>22632</v>
      </c>
      <c r="D2141" t="s">
        <v>283</v>
      </c>
      <c r="E2141">
        <v>12</v>
      </c>
      <c r="F2141" s="3">
        <v>40513.629166666702</v>
      </c>
      <c r="G2141" s="4">
        <v>2.1</v>
      </c>
      <c r="H2141">
        <v>12921</v>
      </c>
      <c r="I2141" t="s">
        <v>55</v>
      </c>
    </row>
    <row r="2142" spans="1:9">
      <c r="A2142">
        <v>2141</v>
      </c>
      <c r="B2142">
        <v>536563</v>
      </c>
      <c r="C2142" t="s">
        <v>896</v>
      </c>
      <c r="D2142" t="s">
        <v>897</v>
      </c>
      <c r="E2142">
        <v>72</v>
      </c>
      <c r="F2142" s="3">
        <v>40513.630555555603</v>
      </c>
      <c r="G2142" s="4">
        <v>0.42</v>
      </c>
      <c r="H2142">
        <v>17760</v>
      </c>
      <c r="I2142" t="s">
        <v>55</v>
      </c>
    </row>
    <row r="2143" spans="1:9">
      <c r="A2143">
        <v>2142</v>
      </c>
      <c r="B2143">
        <v>536563</v>
      </c>
      <c r="C2143">
        <v>22909</v>
      </c>
      <c r="D2143" t="s">
        <v>503</v>
      </c>
      <c r="E2143">
        <v>10</v>
      </c>
      <c r="F2143" s="3">
        <v>40513.630555555603</v>
      </c>
      <c r="G2143" s="4">
        <v>0.85</v>
      </c>
      <c r="H2143">
        <v>17760</v>
      </c>
      <c r="I2143" t="s">
        <v>55</v>
      </c>
    </row>
    <row r="2144" spans="1:9">
      <c r="A2144">
        <v>2143</v>
      </c>
      <c r="B2144">
        <v>536563</v>
      </c>
      <c r="C2144">
        <v>22798</v>
      </c>
      <c r="D2144" t="s">
        <v>189</v>
      </c>
      <c r="E2144">
        <v>4</v>
      </c>
      <c r="F2144" s="3">
        <v>40513.630555555603</v>
      </c>
      <c r="G2144" s="4">
        <v>2.95</v>
      </c>
      <c r="H2144">
        <v>17760</v>
      </c>
      <c r="I2144" t="s">
        <v>55</v>
      </c>
    </row>
    <row r="2145" spans="1:9">
      <c r="A2145">
        <v>2144</v>
      </c>
      <c r="B2145">
        <v>536563</v>
      </c>
      <c r="C2145">
        <v>22800</v>
      </c>
      <c r="D2145" t="s">
        <v>877</v>
      </c>
      <c r="E2145">
        <v>4</v>
      </c>
      <c r="F2145" s="3">
        <v>40513.630555555603</v>
      </c>
      <c r="G2145" s="4">
        <v>3.75</v>
      </c>
      <c r="H2145">
        <v>17760</v>
      </c>
      <c r="I2145" t="s">
        <v>55</v>
      </c>
    </row>
    <row r="2146" spans="1:9">
      <c r="A2146">
        <v>2145</v>
      </c>
      <c r="B2146">
        <v>536563</v>
      </c>
      <c r="C2146">
        <v>21818</v>
      </c>
      <c r="D2146" t="s">
        <v>1314</v>
      </c>
      <c r="E2146">
        <v>36</v>
      </c>
      <c r="F2146" s="3">
        <v>40513.630555555603</v>
      </c>
      <c r="G2146" s="4">
        <v>0.85</v>
      </c>
      <c r="H2146">
        <v>17760</v>
      </c>
      <c r="I2146" t="s">
        <v>55</v>
      </c>
    </row>
    <row r="2147" spans="1:9">
      <c r="A2147">
        <v>2146</v>
      </c>
      <c r="B2147">
        <v>536563</v>
      </c>
      <c r="C2147">
        <v>22976</v>
      </c>
      <c r="D2147" t="s">
        <v>1035</v>
      </c>
      <c r="E2147">
        <v>24</v>
      </c>
      <c r="F2147" s="3">
        <v>40513.630555555603</v>
      </c>
      <c r="G2147" s="4">
        <v>1.25</v>
      </c>
      <c r="H2147">
        <v>17760</v>
      </c>
      <c r="I2147" t="s">
        <v>55</v>
      </c>
    </row>
    <row r="2148" spans="1:9">
      <c r="A2148">
        <v>2147</v>
      </c>
      <c r="B2148">
        <v>536563</v>
      </c>
      <c r="C2148">
        <v>21452</v>
      </c>
      <c r="D2148" t="s">
        <v>795</v>
      </c>
      <c r="E2148">
        <v>10</v>
      </c>
      <c r="F2148" s="3">
        <v>40513.630555555603</v>
      </c>
      <c r="G2148" s="4">
        <v>2.95</v>
      </c>
      <c r="H2148">
        <v>17760</v>
      </c>
      <c r="I2148" t="s">
        <v>55</v>
      </c>
    </row>
    <row r="2149" spans="1:9">
      <c r="A2149">
        <v>2148</v>
      </c>
      <c r="B2149">
        <v>536563</v>
      </c>
      <c r="C2149">
        <v>22964</v>
      </c>
      <c r="D2149" t="s">
        <v>386</v>
      </c>
      <c r="E2149">
        <v>4</v>
      </c>
      <c r="F2149" s="3">
        <v>40513.630555555603</v>
      </c>
      <c r="G2149" s="4">
        <v>2.1</v>
      </c>
      <c r="H2149">
        <v>17760</v>
      </c>
      <c r="I2149" t="s">
        <v>55</v>
      </c>
    </row>
    <row r="2150" spans="1:9">
      <c r="A2150">
        <v>2149</v>
      </c>
      <c r="B2150">
        <v>536563</v>
      </c>
      <c r="C2150">
        <v>22941</v>
      </c>
      <c r="D2150" t="s">
        <v>231</v>
      </c>
      <c r="E2150">
        <v>1</v>
      </c>
      <c r="F2150" s="3">
        <v>40513.630555555603</v>
      </c>
      <c r="G2150" s="4">
        <v>8.5</v>
      </c>
      <c r="H2150">
        <v>17760</v>
      </c>
      <c r="I2150" t="s">
        <v>55</v>
      </c>
    </row>
    <row r="2151" spans="1:9">
      <c r="A2151">
        <v>2150</v>
      </c>
      <c r="B2151">
        <v>536562</v>
      </c>
      <c r="C2151">
        <v>21777</v>
      </c>
      <c r="D2151" t="s">
        <v>81</v>
      </c>
      <c r="E2151">
        <v>2</v>
      </c>
      <c r="F2151" s="3">
        <v>40513.630555555603</v>
      </c>
      <c r="G2151" s="4">
        <v>7.95</v>
      </c>
      <c r="H2151">
        <v>13468</v>
      </c>
      <c r="I2151" t="s">
        <v>55</v>
      </c>
    </row>
    <row r="2152" spans="1:9">
      <c r="A2152">
        <v>2151</v>
      </c>
      <c r="B2152">
        <v>536562</v>
      </c>
      <c r="C2152" t="s">
        <v>1315</v>
      </c>
      <c r="D2152" t="s">
        <v>1316</v>
      </c>
      <c r="E2152">
        <v>6</v>
      </c>
      <c r="F2152" s="3">
        <v>40513.630555555603</v>
      </c>
      <c r="G2152" s="4">
        <v>2.95</v>
      </c>
      <c r="H2152">
        <v>13468</v>
      </c>
      <c r="I2152" t="s">
        <v>55</v>
      </c>
    </row>
    <row r="2153" spans="1:9">
      <c r="A2153">
        <v>2152</v>
      </c>
      <c r="B2153">
        <v>536562</v>
      </c>
      <c r="C2153">
        <v>22752</v>
      </c>
      <c r="D2153" t="s">
        <v>63</v>
      </c>
      <c r="E2153">
        <v>2</v>
      </c>
      <c r="F2153" s="3">
        <v>40513.630555555603</v>
      </c>
      <c r="G2153" s="4">
        <v>8.5</v>
      </c>
      <c r="H2153">
        <v>13468</v>
      </c>
      <c r="I2153" t="s">
        <v>55</v>
      </c>
    </row>
    <row r="2154" spans="1:9">
      <c r="A2154">
        <v>2153</v>
      </c>
      <c r="B2154">
        <v>536562</v>
      </c>
      <c r="C2154">
        <v>21609</v>
      </c>
      <c r="D2154" t="s">
        <v>433</v>
      </c>
      <c r="E2154">
        <v>6</v>
      </c>
      <c r="F2154" s="3">
        <v>40513.630555555603</v>
      </c>
      <c r="G2154" s="4">
        <v>2.95</v>
      </c>
      <c r="H2154">
        <v>13468</v>
      </c>
      <c r="I2154" t="s">
        <v>55</v>
      </c>
    </row>
    <row r="2155" spans="1:9">
      <c r="A2155">
        <v>2154</v>
      </c>
      <c r="B2155">
        <v>536562</v>
      </c>
      <c r="C2155">
        <v>20685</v>
      </c>
      <c r="D2155" t="s">
        <v>409</v>
      </c>
      <c r="E2155">
        <v>2</v>
      </c>
      <c r="F2155" s="3">
        <v>40513.630555555603</v>
      </c>
      <c r="G2155" s="4">
        <v>7.95</v>
      </c>
      <c r="H2155">
        <v>13468</v>
      </c>
      <c r="I2155" t="s">
        <v>55</v>
      </c>
    </row>
    <row r="2156" spans="1:9">
      <c r="A2156">
        <v>2155</v>
      </c>
      <c r="B2156">
        <v>536562</v>
      </c>
      <c r="C2156">
        <v>48185</v>
      </c>
      <c r="D2156" t="s">
        <v>298</v>
      </c>
      <c r="E2156">
        <v>2</v>
      </c>
      <c r="F2156" s="3">
        <v>40513.630555555603</v>
      </c>
      <c r="G2156" s="4">
        <v>7.95</v>
      </c>
      <c r="H2156">
        <v>13468</v>
      </c>
      <c r="I2156" t="s">
        <v>55</v>
      </c>
    </row>
    <row r="2157" spans="1:9">
      <c r="A2157">
        <v>2156</v>
      </c>
      <c r="B2157">
        <v>536562</v>
      </c>
      <c r="C2157">
        <v>48194</v>
      </c>
      <c r="D2157" t="s">
        <v>410</v>
      </c>
      <c r="E2157">
        <v>2</v>
      </c>
      <c r="F2157" s="3">
        <v>40513.630555555603</v>
      </c>
      <c r="G2157" s="4">
        <v>7.95</v>
      </c>
      <c r="H2157">
        <v>13468</v>
      </c>
      <c r="I2157" t="s">
        <v>55</v>
      </c>
    </row>
    <row r="2158" spans="1:9">
      <c r="A2158">
        <v>2157</v>
      </c>
      <c r="B2158">
        <v>536562</v>
      </c>
      <c r="C2158">
        <v>22423</v>
      </c>
      <c r="D2158" t="s">
        <v>655</v>
      </c>
      <c r="E2158">
        <v>2</v>
      </c>
      <c r="F2158" s="3">
        <v>40513.630555555603</v>
      </c>
      <c r="G2158" s="4">
        <v>12.75</v>
      </c>
      <c r="H2158">
        <v>13468</v>
      </c>
      <c r="I2158" t="s">
        <v>55</v>
      </c>
    </row>
    <row r="2159" spans="1:9">
      <c r="A2159">
        <v>2158</v>
      </c>
      <c r="B2159">
        <v>536562</v>
      </c>
      <c r="C2159">
        <v>37446</v>
      </c>
      <c r="D2159" t="s">
        <v>1317</v>
      </c>
      <c r="E2159">
        <v>8</v>
      </c>
      <c r="F2159" s="3">
        <v>40513.630555555603</v>
      </c>
      <c r="G2159" s="4">
        <v>1.45</v>
      </c>
      <c r="H2159">
        <v>13468</v>
      </c>
      <c r="I2159" t="s">
        <v>55</v>
      </c>
    </row>
    <row r="2160" spans="1:9">
      <c r="A2160">
        <v>2159</v>
      </c>
      <c r="B2160">
        <v>536562</v>
      </c>
      <c r="C2160">
        <v>37449</v>
      </c>
      <c r="D2160" t="s">
        <v>1053</v>
      </c>
      <c r="E2160">
        <v>2</v>
      </c>
      <c r="F2160" s="3">
        <v>40513.630555555603</v>
      </c>
      <c r="G2160" s="4">
        <v>9.9499999999999993</v>
      </c>
      <c r="H2160">
        <v>13468</v>
      </c>
      <c r="I2160" t="s">
        <v>55</v>
      </c>
    </row>
    <row r="2161" spans="1:9">
      <c r="A2161">
        <v>2160</v>
      </c>
      <c r="B2161">
        <v>536562</v>
      </c>
      <c r="C2161">
        <v>21231</v>
      </c>
      <c r="D2161" t="s">
        <v>1237</v>
      </c>
      <c r="E2161">
        <v>12</v>
      </c>
      <c r="F2161" s="3">
        <v>40513.630555555603</v>
      </c>
      <c r="G2161" s="4">
        <v>1.25</v>
      </c>
      <c r="H2161">
        <v>13468</v>
      </c>
      <c r="I2161" t="s">
        <v>55</v>
      </c>
    </row>
    <row r="2162" spans="1:9">
      <c r="A2162">
        <v>2161</v>
      </c>
      <c r="B2162">
        <v>536562</v>
      </c>
      <c r="C2162">
        <v>21232</v>
      </c>
      <c r="D2162" t="s">
        <v>299</v>
      </c>
      <c r="E2162">
        <v>12</v>
      </c>
      <c r="F2162" s="3">
        <v>40513.630555555603</v>
      </c>
      <c r="G2162" s="4">
        <v>1.25</v>
      </c>
      <c r="H2162">
        <v>13468</v>
      </c>
      <c r="I2162" t="s">
        <v>55</v>
      </c>
    </row>
    <row r="2163" spans="1:9">
      <c r="A2163">
        <v>2162</v>
      </c>
      <c r="B2163">
        <v>536562</v>
      </c>
      <c r="C2163" t="s">
        <v>1318</v>
      </c>
      <c r="D2163" t="s">
        <v>1319</v>
      </c>
      <c r="E2163">
        <v>4</v>
      </c>
      <c r="F2163" s="3">
        <v>40513.630555555603</v>
      </c>
      <c r="G2163" s="4">
        <v>3.75</v>
      </c>
      <c r="H2163">
        <v>13468</v>
      </c>
      <c r="I2163" t="s">
        <v>55</v>
      </c>
    </row>
    <row r="2164" spans="1:9">
      <c r="A2164">
        <v>2163</v>
      </c>
      <c r="B2164">
        <v>536562</v>
      </c>
      <c r="C2164">
        <v>22313</v>
      </c>
      <c r="D2164" t="s">
        <v>1320</v>
      </c>
      <c r="E2164">
        <v>6</v>
      </c>
      <c r="F2164" s="3">
        <v>40513.630555555603</v>
      </c>
      <c r="G2164" s="4">
        <v>2.95</v>
      </c>
      <c r="H2164">
        <v>13468</v>
      </c>
      <c r="I2164" t="s">
        <v>55</v>
      </c>
    </row>
    <row r="2165" spans="1:9">
      <c r="A2165">
        <v>2164</v>
      </c>
      <c r="B2165">
        <v>536562</v>
      </c>
      <c r="C2165">
        <v>22314</v>
      </c>
      <c r="D2165" t="s">
        <v>983</v>
      </c>
      <c r="E2165">
        <v>6</v>
      </c>
      <c r="F2165" s="3">
        <v>40513.630555555603</v>
      </c>
      <c r="G2165" s="4">
        <v>2.95</v>
      </c>
      <c r="H2165">
        <v>13468</v>
      </c>
      <c r="I2165" t="s">
        <v>55</v>
      </c>
    </row>
    <row r="2166" spans="1:9">
      <c r="A2166">
        <v>2165</v>
      </c>
      <c r="B2166">
        <v>536562</v>
      </c>
      <c r="C2166">
        <v>21181</v>
      </c>
      <c r="D2166" t="s">
        <v>1321</v>
      </c>
      <c r="E2166">
        <v>12</v>
      </c>
      <c r="F2166" s="3">
        <v>40513.630555555603</v>
      </c>
      <c r="G2166" s="4">
        <v>2.1</v>
      </c>
      <c r="H2166">
        <v>13468</v>
      </c>
      <c r="I2166" t="s">
        <v>55</v>
      </c>
    </row>
    <row r="2167" spans="1:9">
      <c r="A2167">
        <v>2166</v>
      </c>
      <c r="B2167">
        <v>536562</v>
      </c>
      <c r="C2167">
        <v>72741</v>
      </c>
      <c r="D2167" t="s">
        <v>898</v>
      </c>
      <c r="E2167">
        <v>9</v>
      </c>
      <c r="F2167" s="3">
        <v>40513.630555555603</v>
      </c>
      <c r="G2167" s="4">
        <v>1.45</v>
      </c>
      <c r="H2167">
        <v>13468</v>
      </c>
      <c r="I2167" t="s">
        <v>55</v>
      </c>
    </row>
    <row r="2168" spans="1:9">
      <c r="A2168">
        <v>2167</v>
      </c>
      <c r="B2168">
        <v>536562</v>
      </c>
      <c r="C2168">
        <v>22187</v>
      </c>
      <c r="D2168" t="s">
        <v>805</v>
      </c>
      <c r="E2168">
        <v>4</v>
      </c>
      <c r="F2168" s="3">
        <v>40513.630555555603</v>
      </c>
      <c r="G2168" s="4">
        <v>4.25</v>
      </c>
      <c r="H2168">
        <v>13468</v>
      </c>
      <c r="I2168" t="s">
        <v>55</v>
      </c>
    </row>
    <row r="2169" spans="1:9">
      <c r="A2169">
        <v>2168</v>
      </c>
      <c r="B2169">
        <v>536564</v>
      </c>
      <c r="C2169">
        <v>37446</v>
      </c>
      <c r="D2169" t="s">
        <v>1317</v>
      </c>
      <c r="E2169">
        <v>8</v>
      </c>
      <c r="F2169" s="3">
        <v>40513.630555555603</v>
      </c>
      <c r="G2169" s="4">
        <v>1.45</v>
      </c>
      <c r="H2169">
        <v>13468</v>
      </c>
      <c r="I2169" t="s">
        <v>55</v>
      </c>
    </row>
    <row r="2170" spans="1:9">
      <c r="A2170">
        <v>2169</v>
      </c>
      <c r="B2170">
        <v>536564</v>
      </c>
      <c r="C2170">
        <v>37449</v>
      </c>
      <c r="D2170" t="s">
        <v>1053</v>
      </c>
      <c r="E2170">
        <v>4</v>
      </c>
      <c r="F2170" s="3">
        <v>40513.630555555603</v>
      </c>
      <c r="G2170" s="4">
        <v>9.9499999999999993</v>
      </c>
      <c r="H2170">
        <v>13468</v>
      </c>
      <c r="I2170" t="s">
        <v>55</v>
      </c>
    </row>
    <row r="2171" spans="1:9">
      <c r="A2171">
        <v>2170</v>
      </c>
      <c r="B2171">
        <v>536565</v>
      </c>
      <c r="C2171">
        <v>21372</v>
      </c>
      <c r="D2171" t="s">
        <v>1248</v>
      </c>
      <c r="E2171">
        <v>1</v>
      </c>
      <c r="F2171" s="3">
        <v>40513.635416666701</v>
      </c>
      <c r="G2171" s="4">
        <v>2.95</v>
      </c>
      <c r="I2171" t="s">
        <v>55</v>
      </c>
    </row>
    <row r="2172" spans="1:9">
      <c r="A2172">
        <v>2171</v>
      </c>
      <c r="B2172">
        <v>536565</v>
      </c>
      <c r="C2172">
        <v>21369</v>
      </c>
      <c r="D2172" t="s">
        <v>1247</v>
      </c>
      <c r="E2172">
        <v>1</v>
      </c>
      <c r="F2172" s="3">
        <v>40513.635416666701</v>
      </c>
      <c r="G2172" s="4">
        <v>3.75</v>
      </c>
      <c r="I2172" t="s">
        <v>55</v>
      </c>
    </row>
    <row r="2173" spans="1:9">
      <c r="A2173">
        <v>2172</v>
      </c>
      <c r="B2173">
        <v>536566</v>
      </c>
      <c r="C2173">
        <v>21668</v>
      </c>
      <c r="D2173" t="s">
        <v>1322</v>
      </c>
      <c r="E2173">
        <v>6</v>
      </c>
      <c r="F2173" s="3">
        <v>40513.639583333301</v>
      </c>
      <c r="G2173" s="4">
        <v>1.25</v>
      </c>
      <c r="H2173">
        <v>16928</v>
      </c>
      <c r="I2173" t="s">
        <v>55</v>
      </c>
    </row>
    <row r="2174" spans="1:9">
      <c r="A2174">
        <v>2173</v>
      </c>
      <c r="B2174">
        <v>536566</v>
      </c>
      <c r="C2174">
        <v>22771</v>
      </c>
      <c r="D2174" t="s">
        <v>151</v>
      </c>
      <c r="E2174">
        <v>10</v>
      </c>
      <c r="F2174" s="3">
        <v>40513.639583333301</v>
      </c>
      <c r="G2174" s="4">
        <v>1.25</v>
      </c>
      <c r="H2174">
        <v>16928</v>
      </c>
      <c r="I2174" t="s">
        <v>55</v>
      </c>
    </row>
    <row r="2175" spans="1:9">
      <c r="A2175">
        <v>2174</v>
      </c>
      <c r="B2175">
        <v>536566</v>
      </c>
      <c r="C2175">
        <v>22805</v>
      </c>
      <c r="D2175" t="s">
        <v>372</v>
      </c>
      <c r="E2175">
        <v>9</v>
      </c>
      <c r="F2175" s="3">
        <v>40513.639583333301</v>
      </c>
      <c r="G2175" s="4">
        <v>1.25</v>
      </c>
      <c r="H2175">
        <v>16928</v>
      </c>
      <c r="I2175" t="s">
        <v>55</v>
      </c>
    </row>
    <row r="2176" spans="1:9">
      <c r="A2176">
        <v>2175</v>
      </c>
      <c r="B2176">
        <v>536566</v>
      </c>
      <c r="C2176">
        <v>22772</v>
      </c>
      <c r="D2176" t="s">
        <v>370</v>
      </c>
      <c r="E2176">
        <v>20</v>
      </c>
      <c r="F2176" s="3">
        <v>40513.639583333301</v>
      </c>
      <c r="G2176" s="4">
        <v>1.25</v>
      </c>
      <c r="H2176">
        <v>16928</v>
      </c>
      <c r="I2176" t="s">
        <v>55</v>
      </c>
    </row>
    <row r="2177" spans="1:9">
      <c r="A2177">
        <v>2176</v>
      </c>
      <c r="B2177">
        <v>536566</v>
      </c>
      <c r="C2177">
        <v>22774</v>
      </c>
      <c r="D2177" t="s">
        <v>150</v>
      </c>
      <c r="E2177">
        <v>36</v>
      </c>
      <c r="F2177" s="3">
        <v>40513.639583333301</v>
      </c>
      <c r="G2177" s="4">
        <v>1.25</v>
      </c>
      <c r="H2177">
        <v>16928</v>
      </c>
      <c r="I2177" t="s">
        <v>55</v>
      </c>
    </row>
    <row r="2178" spans="1:9">
      <c r="A2178">
        <v>2177</v>
      </c>
      <c r="B2178">
        <v>536566</v>
      </c>
      <c r="C2178">
        <v>22773</v>
      </c>
      <c r="D2178" t="s">
        <v>371</v>
      </c>
      <c r="E2178">
        <v>12</v>
      </c>
      <c r="F2178" s="3">
        <v>40513.639583333301</v>
      </c>
      <c r="G2178" s="4">
        <v>1.25</v>
      </c>
      <c r="H2178">
        <v>16928</v>
      </c>
      <c r="I2178" t="s">
        <v>55</v>
      </c>
    </row>
    <row r="2179" spans="1:9">
      <c r="A2179">
        <v>2178</v>
      </c>
      <c r="B2179">
        <v>536567</v>
      </c>
      <c r="C2179">
        <v>22867</v>
      </c>
      <c r="D2179" t="s">
        <v>292</v>
      </c>
      <c r="E2179">
        <v>24</v>
      </c>
      <c r="F2179" s="3">
        <v>40513.643750000003</v>
      </c>
      <c r="G2179" s="4">
        <v>2.1</v>
      </c>
      <c r="H2179">
        <v>16048</v>
      </c>
      <c r="I2179" t="s">
        <v>55</v>
      </c>
    </row>
    <row r="2180" spans="1:9">
      <c r="A2180">
        <v>2179</v>
      </c>
      <c r="B2180">
        <v>536567</v>
      </c>
      <c r="C2180">
        <v>22866</v>
      </c>
      <c r="D2180" t="s">
        <v>281</v>
      </c>
      <c r="E2180">
        <v>24</v>
      </c>
      <c r="F2180" s="3">
        <v>40513.643750000003</v>
      </c>
      <c r="G2180" s="4">
        <v>2.1</v>
      </c>
      <c r="H2180">
        <v>16048</v>
      </c>
      <c r="I2180" t="s">
        <v>55</v>
      </c>
    </row>
    <row r="2181" spans="1:9">
      <c r="A2181">
        <v>2180</v>
      </c>
      <c r="B2181">
        <v>536567</v>
      </c>
      <c r="C2181">
        <v>22865</v>
      </c>
      <c r="D2181" t="s">
        <v>282</v>
      </c>
      <c r="E2181">
        <v>24</v>
      </c>
      <c r="F2181" s="3">
        <v>40513.643750000003</v>
      </c>
      <c r="G2181" s="4">
        <v>2.1</v>
      </c>
      <c r="H2181">
        <v>16048</v>
      </c>
      <c r="I2181" t="s">
        <v>55</v>
      </c>
    </row>
    <row r="2182" spans="1:9">
      <c r="A2182">
        <v>2181</v>
      </c>
      <c r="B2182">
        <v>536567</v>
      </c>
      <c r="C2182">
        <v>21231</v>
      </c>
      <c r="D2182" t="s">
        <v>1237</v>
      </c>
      <c r="E2182">
        <v>12</v>
      </c>
      <c r="F2182" s="3">
        <v>40513.643750000003</v>
      </c>
      <c r="G2182" s="4">
        <v>1.25</v>
      </c>
      <c r="H2182">
        <v>16048</v>
      </c>
      <c r="I2182" t="s">
        <v>55</v>
      </c>
    </row>
    <row r="2183" spans="1:9">
      <c r="A2183">
        <v>2182</v>
      </c>
      <c r="B2183">
        <v>536567</v>
      </c>
      <c r="C2183">
        <v>22645</v>
      </c>
      <c r="D2183" t="s">
        <v>557</v>
      </c>
      <c r="E2183">
        <v>12</v>
      </c>
      <c r="F2183" s="3">
        <v>40513.643750000003</v>
      </c>
      <c r="G2183" s="4">
        <v>1.45</v>
      </c>
      <c r="H2183">
        <v>16048</v>
      </c>
      <c r="I2183" t="s">
        <v>55</v>
      </c>
    </row>
    <row r="2184" spans="1:9">
      <c r="A2184">
        <v>2183</v>
      </c>
      <c r="B2184">
        <v>536567</v>
      </c>
      <c r="C2184">
        <v>22646</v>
      </c>
      <c r="D2184" t="s">
        <v>176</v>
      </c>
      <c r="E2184">
        <v>12</v>
      </c>
      <c r="F2184" s="3">
        <v>40513.643750000003</v>
      </c>
      <c r="G2184" s="4">
        <v>1.45</v>
      </c>
      <c r="H2184">
        <v>16048</v>
      </c>
      <c r="I2184" t="s">
        <v>55</v>
      </c>
    </row>
    <row r="2185" spans="1:9">
      <c r="A2185">
        <v>2184</v>
      </c>
      <c r="B2185">
        <v>536567</v>
      </c>
      <c r="C2185">
        <v>22632</v>
      </c>
      <c r="D2185" t="s">
        <v>283</v>
      </c>
      <c r="E2185">
        <v>24</v>
      </c>
      <c r="F2185" s="3">
        <v>40513.643750000003</v>
      </c>
      <c r="G2185" s="4">
        <v>2.1</v>
      </c>
      <c r="H2185">
        <v>16048</v>
      </c>
      <c r="I2185" t="s">
        <v>55</v>
      </c>
    </row>
    <row r="2186" spans="1:9">
      <c r="A2186">
        <v>2185</v>
      </c>
      <c r="B2186">
        <v>536568</v>
      </c>
      <c r="C2186">
        <v>22915</v>
      </c>
      <c r="D2186" t="s">
        <v>225</v>
      </c>
      <c r="E2186">
        <v>12</v>
      </c>
      <c r="F2186" s="3">
        <v>40513.644444444399</v>
      </c>
      <c r="G2186" s="4">
        <v>0.42</v>
      </c>
      <c r="H2186">
        <v>16048</v>
      </c>
      <c r="I2186" t="s">
        <v>55</v>
      </c>
    </row>
    <row r="2187" spans="1:9">
      <c r="A2187">
        <v>2186</v>
      </c>
      <c r="B2187">
        <v>536569</v>
      </c>
      <c r="C2187">
        <v>22171</v>
      </c>
      <c r="D2187" t="s">
        <v>900</v>
      </c>
      <c r="E2187">
        <v>1</v>
      </c>
      <c r="F2187" s="3">
        <v>40513.649305555598</v>
      </c>
      <c r="G2187" s="4">
        <v>8.5</v>
      </c>
      <c r="H2187">
        <v>16274</v>
      </c>
      <c r="I2187" t="s">
        <v>55</v>
      </c>
    </row>
    <row r="2188" spans="1:9">
      <c r="A2188">
        <v>2187</v>
      </c>
      <c r="B2188">
        <v>536569</v>
      </c>
      <c r="C2188">
        <v>21462</v>
      </c>
      <c r="D2188" t="s">
        <v>1323</v>
      </c>
      <c r="E2188">
        <v>1</v>
      </c>
      <c r="F2188" s="3">
        <v>40513.649305555598</v>
      </c>
      <c r="G2188" s="4">
        <v>6.75</v>
      </c>
      <c r="H2188">
        <v>16274</v>
      </c>
      <c r="I2188" t="s">
        <v>55</v>
      </c>
    </row>
    <row r="2189" spans="1:9">
      <c r="A2189">
        <v>2188</v>
      </c>
      <c r="B2189">
        <v>536569</v>
      </c>
      <c r="C2189">
        <v>22622</v>
      </c>
      <c r="D2189" t="s">
        <v>78</v>
      </c>
      <c r="E2189">
        <v>1</v>
      </c>
      <c r="F2189" s="3">
        <v>40513.649305555598</v>
      </c>
      <c r="G2189" s="4">
        <v>9.9499999999999993</v>
      </c>
      <c r="H2189">
        <v>16274</v>
      </c>
      <c r="I2189" t="s">
        <v>55</v>
      </c>
    </row>
    <row r="2190" spans="1:9">
      <c r="A2190">
        <v>2189</v>
      </c>
      <c r="B2190">
        <v>536569</v>
      </c>
      <c r="C2190">
        <v>22616</v>
      </c>
      <c r="D2190" t="s">
        <v>520</v>
      </c>
      <c r="E2190">
        <v>12</v>
      </c>
      <c r="F2190" s="3">
        <v>40513.649305555598</v>
      </c>
      <c r="G2190" s="4">
        <v>0.28999999999999998</v>
      </c>
      <c r="H2190">
        <v>16274</v>
      </c>
      <c r="I2190" t="s">
        <v>55</v>
      </c>
    </row>
    <row r="2191" spans="1:9">
      <c r="A2191">
        <v>2190</v>
      </c>
      <c r="B2191">
        <v>536569</v>
      </c>
      <c r="C2191">
        <v>22713</v>
      </c>
      <c r="D2191" t="s">
        <v>664</v>
      </c>
      <c r="E2191">
        <v>12</v>
      </c>
      <c r="F2191" s="3">
        <v>40513.649305555598</v>
      </c>
      <c r="G2191" s="4">
        <v>0.42</v>
      </c>
      <c r="H2191">
        <v>16274</v>
      </c>
      <c r="I2191" t="s">
        <v>55</v>
      </c>
    </row>
    <row r="2192" spans="1:9">
      <c r="A2192">
        <v>2191</v>
      </c>
      <c r="B2192">
        <v>536569</v>
      </c>
      <c r="C2192">
        <v>22111</v>
      </c>
      <c r="D2192" t="s">
        <v>305</v>
      </c>
      <c r="E2192">
        <v>1</v>
      </c>
      <c r="F2192" s="3">
        <v>40513.649305555598</v>
      </c>
      <c r="G2192" s="4">
        <v>4.95</v>
      </c>
      <c r="H2192">
        <v>16274</v>
      </c>
      <c r="I2192" t="s">
        <v>55</v>
      </c>
    </row>
    <row r="2193" spans="1:9">
      <c r="A2193">
        <v>2192</v>
      </c>
      <c r="B2193">
        <v>536569</v>
      </c>
      <c r="C2193">
        <v>22496</v>
      </c>
      <c r="D2193" t="s">
        <v>1324</v>
      </c>
      <c r="E2193">
        <v>1</v>
      </c>
      <c r="F2193" s="3">
        <v>40513.649305555598</v>
      </c>
      <c r="G2193" s="4">
        <v>2.95</v>
      </c>
      <c r="H2193">
        <v>16274</v>
      </c>
      <c r="I2193" t="s">
        <v>55</v>
      </c>
    </row>
    <row r="2194" spans="1:9">
      <c r="A2194">
        <v>2193</v>
      </c>
      <c r="B2194">
        <v>536569</v>
      </c>
      <c r="C2194" t="s">
        <v>1325</v>
      </c>
      <c r="D2194" t="s">
        <v>1326</v>
      </c>
      <c r="E2194">
        <v>1</v>
      </c>
      <c r="F2194" s="3">
        <v>40513.649305555598</v>
      </c>
      <c r="G2194" s="4">
        <v>3.75</v>
      </c>
      <c r="H2194">
        <v>16274</v>
      </c>
      <c r="I2194" t="s">
        <v>55</v>
      </c>
    </row>
    <row r="2195" spans="1:9">
      <c r="A2195">
        <v>2194</v>
      </c>
      <c r="B2195">
        <v>536569</v>
      </c>
      <c r="C2195">
        <v>22659</v>
      </c>
      <c r="D2195" t="s">
        <v>94</v>
      </c>
      <c r="E2195">
        <v>1</v>
      </c>
      <c r="F2195" s="3">
        <v>40513.649305555598</v>
      </c>
      <c r="G2195" s="4">
        <v>1.95</v>
      </c>
      <c r="H2195">
        <v>16274</v>
      </c>
      <c r="I2195" t="s">
        <v>55</v>
      </c>
    </row>
    <row r="2196" spans="1:9">
      <c r="A2196">
        <v>2195</v>
      </c>
      <c r="B2196">
        <v>536569</v>
      </c>
      <c r="C2196">
        <v>22494</v>
      </c>
      <c r="D2196" t="s">
        <v>862</v>
      </c>
      <c r="E2196">
        <v>1</v>
      </c>
      <c r="F2196" s="3">
        <v>40513.649305555598</v>
      </c>
      <c r="G2196" s="4">
        <v>1.25</v>
      </c>
      <c r="H2196">
        <v>16274</v>
      </c>
      <c r="I2196" t="s">
        <v>55</v>
      </c>
    </row>
    <row r="2197" spans="1:9">
      <c r="A2197">
        <v>2196</v>
      </c>
      <c r="B2197">
        <v>536569</v>
      </c>
      <c r="C2197">
        <v>22111</v>
      </c>
      <c r="D2197" t="s">
        <v>305</v>
      </c>
      <c r="E2197">
        <v>1</v>
      </c>
      <c r="F2197" s="3">
        <v>40513.649305555598</v>
      </c>
      <c r="G2197" s="4">
        <v>4.95</v>
      </c>
      <c r="H2197">
        <v>16274</v>
      </c>
      <c r="I2197" t="s">
        <v>55</v>
      </c>
    </row>
    <row r="2198" spans="1:9">
      <c r="A2198">
        <v>2197</v>
      </c>
      <c r="B2198">
        <v>536569</v>
      </c>
      <c r="C2198">
        <v>22113</v>
      </c>
      <c r="D2198" t="s">
        <v>550</v>
      </c>
      <c r="E2198">
        <v>1</v>
      </c>
      <c r="F2198" s="3">
        <v>40513.649305555598</v>
      </c>
      <c r="G2198" s="4">
        <v>3.75</v>
      </c>
      <c r="H2198">
        <v>16274</v>
      </c>
      <c r="I2198" t="s">
        <v>55</v>
      </c>
    </row>
    <row r="2199" spans="1:9">
      <c r="A2199">
        <v>2198</v>
      </c>
      <c r="B2199">
        <v>536569</v>
      </c>
      <c r="C2199" t="s">
        <v>1327</v>
      </c>
      <c r="D2199" t="s">
        <v>1328</v>
      </c>
      <c r="E2199">
        <v>1</v>
      </c>
      <c r="F2199" s="3">
        <v>40513.649305555598</v>
      </c>
      <c r="G2199" s="4">
        <v>3.75</v>
      </c>
      <c r="H2199">
        <v>16274</v>
      </c>
      <c r="I2199" t="s">
        <v>55</v>
      </c>
    </row>
    <row r="2200" spans="1:9">
      <c r="A2200">
        <v>2199</v>
      </c>
      <c r="B2200">
        <v>536569</v>
      </c>
      <c r="C2200">
        <v>22119</v>
      </c>
      <c r="D2200" t="s">
        <v>870</v>
      </c>
      <c r="E2200">
        <v>1</v>
      </c>
      <c r="F2200" s="3">
        <v>40513.649305555598</v>
      </c>
      <c r="G2200" s="4">
        <v>6.95</v>
      </c>
      <c r="H2200">
        <v>16274</v>
      </c>
      <c r="I2200" t="s">
        <v>55</v>
      </c>
    </row>
    <row r="2201" spans="1:9">
      <c r="A2201">
        <v>2200</v>
      </c>
      <c r="B2201">
        <v>536569</v>
      </c>
      <c r="C2201">
        <v>22121</v>
      </c>
      <c r="D2201" t="s">
        <v>869</v>
      </c>
      <c r="E2201">
        <v>1</v>
      </c>
      <c r="F2201" s="3">
        <v>40513.649305555598</v>
      </c>
      <c r="G2201" s="4">
        <v>5.95</v>
      </c>
      <c r="H2201">
        <v>16274</v>
      </c>
      <c r="I2201" t="s">
        <v>55</v>
      </c>
    </row>
    <row r="2202" spans="1:9">
      <c r="A2202">
        <v>2201</v>
      </c>
      <c r="B2202">
        <v>536569</v>
      </c>
      <c r="C2202">
        <v>22765</v>
      </c>
      <c r="D2202" t="s">
        <v>1329</v>
      </c>
      <c r="E2202">
        <v>1</v>
      </c>
      <c r="F2202" s="3">
        <v>40513.649305555598</v>
      </c>
      <c r="G2202" s="4">
        <v>14.95</v>
      </c>
      <c r="H2202">
        <v>16274</v>
      </c>
      <c r="I2202" t="s">
        <v>55</v>
      </c>
    </row>
    <row r="2203" spans="1:9">
      <c r="A2203">
        <v>2202</v>
      </c>
      <c r="B2203">
        <v>536569</v>
      </c>
      <c r="C2203">
        <v>21351</v>
      </c>
      <c r="D2203" t="s">
        <v>1330</v>
      </c>
      <c r="E2203">
        <v>2</v>
      </c>
      <c r="F2203" s="3">
        <v>40513.649305555598</v>
      </c>
      <c r="G2203" s="4">
        <v>6.75</v>
      </c>
      <c r="H2203">
        <v>16274</v>
      </c>
      <c r="I2203" t="s">
        <v>55</v>
      </c>
    </row>
    <row r="2204" spans="1:9">
      <c r="A2204">
        <v>2203</v>
      </c>
      <c r="B2204">
        <v>536569</v>
      </c>
      <c r="C2204">
        <v>22130</v>
      </c>
      <c r="D2204" t="s">
        <v>510</v>
      </c>
      <c r="E2204">
        <v>12</v>
      </c>
      <c r="F2204" s="3">
        <v>40513.649305555598</v>
      </c>
      <c r="G2204" s="4">
        <v>0.85</v>
      </c>
      <c r="H2204">
        <v>16274</v>
      </c>
      <c r="I2204" t="s">
        <v>55</v>
      </c>
    </row>
    <row r="2205" spans="1:9">
      <c r="A2205">
        <v>2204</v>
      </c>
      <c r="B2205">
        <v>536569</v>
      </c>
      <c r="C2205">
        <v>21191</v>
      </c>
      <c r="D2205" t="s">
        <v>1232</v>
      </c>
      <c r="E2205">
        <v>2</v>
      </c>
      <c r="F2205" s="3">
        <v>40513.649305555598</v>
      </c>
      <c r="G2205" s="4">
        <v>2.1</v>
      </c>
      <c r="H2205">
        <v>16274</v>
      </c>
      <c r="I2205" t="s">
        <v>55</v>
      </c>
    </row>
    <row r="2206" spans="1:9">
      <c r="A2206">
        <v>2205</v>
      </c>
      <c r="B2206">
        <v>536569</v>
      </c>
      <c r="C2206">
        <v>22945</v>
      </c>
      <c r="D2206" t="s">
        <v>621</v>
      </c>
      <c r="E2206">
        <v>12</v>
      </c>
      <c r="F2206" s="3">
        <v>40513.649305555598</v>
      </c>
      <c r="G2206" s="4">
        <v>0.85</v>
      </c>
      <c r="H2206">
        <v>16274</v>
      </c>
      <c r="I2206" t="s">
        <v>55</v>
      </c>
    </row>
    <row r="2207" spans="1:9">
      <c r="A2207">
        <v>2206</v>
      </c>
      <c r="B2207">
        <v>536569</v>
      </c>
      <c r="C2207">
        <v>22581</v>
      </c>
      <c r="D2207" t="s">
        <v>1331</v>
      </c>
      <c r="E2207">
        <v>3</v>
      </c>
      <c r="F2207" s="3">
        <v>40513.649305555598</v>
      </c>
      <c r="G2207" s="4">
        <v>0.85</v>
      </c>
      <c r="H2207">
        <v>16274</v>
      </c>
      <c r="I2207" t="s">
        <v>55</v>
      </c>
    </row>
    <row r="2208" spans="1:9">
      <c r="A2208">
        <v>2207</v>
      </c>
      <c r="B2208">
        <v>536569</v>
      </c>
      <c r="C2208">
        <v>22639</v>
      </c>
      <c r="D2208" t="s">
        <v>1015</v>
      </c>
      <c r="E2208">
        <v>1</v>
      </c>
      <c r="F2208" s="3">
        <v>40513.649305555598</v>
      </c>
      <c r="G2208" s="4">
        <v>2.5499999999999998</v>
      </c>
      <c r="H2208">
        <v>16274</v>
      </c>
      <c r="I2208" t="s">
        <v>55</v>
      </c>
    </row>
    <row r="2209" spans="1:9">
      <c r="A2209">
        <v>2208</v>
      </c>
      <c r="B2209">
        <v>536569</v>
      </c>
      <c r="C2209">
        <v>22579</v>
      </c>
      <c r="D2209" t="s">
        <v>1332</v>
      </c>
      <c r="E2209">
        <v>1</v>
      </c>
      <c r="F2209" s="3">
        <v>40513.649305555598</v>
      </c>
      <c r="G2209" s="4">
        <v>0.85</v>
      </c>
      <c r="H2209">
        <v>16274</v>
      </c>
      <c r="I2209" t="s">
        <v>55</v>
      </c>
    </row>
    <row r="2210" spans="1:9">
      <c r="A2210">
        <v>2209</v>
      </c>
      <c r="B2210">
        <v>536569</v>
      </c>
      <c r="C2210">
        <v>22572</v>
      </c>
      <c r="D2210" t="s">
        <v>1333</v>
      </c>
      <c r="E2210">
        <v>1</v>
      </c>
      <c r="F2210" s="3">
        <v>40513.649305555598</v>
      </c>
      <c r="G2210" s="4">
        <v>0.85</v>
      </c>
      <c r="H2210">
        <v>16274</v>
      </c>
      <c r="I2210" t="s">
        <v>55</v>
      </c>
    </row>
    <row r="2211" spans="1:9">
      <c r="A2211">
        <v>2210</v>
      </c>
      <c r="B2211">
        <v>536569</v>
      </c>
      <c r="C2211">
        <v>21809</v>
      </c>
      <c r="D2211" t="s">
        <v>939</v>
      </c>
      <c r="E2211">
        <v>1</v>
      </c>
      <c r="F2211" s="3">
        <v>40513.649305555598</v>
      </c>
      <c r="G2211" s="4">
        <v>1.25</v>
      </c>
      <c r="H2211">
        <v>16274</v>
      </c>
      <c r="I2211" t="s">
        <v>55</v>
      </c>
    </row>
    <row r="2212" spans="1:9">
      <c r="A2212">
        <v>2211</v>
      </c>
      <c r="B2212">
        <v>536569</v>
      </c>
      <c r="C2212">
        <v>21818</v>
      </c>
      <c r="D2212" t="s">
        <v>1314</v>
      </c>
      <c r="E2212">
        <v>1</v>
      </c>
      <c r="F2212" s="3">
        <v>40513.649305555598</v>
      </c>
      <c r="G2212" s="4">
        <v>0.85</v>
      </c>
      <c r="H2212">
        <v>16274</v>
      </c>
      <c r="I2212" t="s">
        <v>55</v>
      </c>
    </row>
    <row r="2213" spans="1:9">
      <c r="A2213">
        <v>2212</v>
      </c>
      <c r="B2213">
        <v>536569</v>
      </c>
      <c r="C2213">
        <v>22571</v>
      </c>
      <c r="D2213" t="s">
        <v>654</v>
      </c>
      <c r="E2213">
        <v>4</v>
      </c>
      <c r="F2213" s="3">
        <v>40513.649305555598</v>
      </c>
      <c r="G2213" s="4">
        <v>0.85</v>
      </c>
      <c r="H2213">
        <v>16274</v>
      </c>
      <c r="I2213" t="s">
        <v>55</v>
      </c>
    </row>
    <row r="2214" spans="1:9">
      <c r="A2214">
        <v>2213</v>
      </c>
      <c r="B2214">
        <v>536569</v>
      </c>
      <c r="C2214">
        <v>21810</v>
      </c>
      <c r="D2214" t="s">
        <v>742</v>
      </c>
      <c r="E2214">
        <v>2</v>
      </c>
      <c r="F2214" s="3">
        <v>40513.649305555598</v>
      </c>
      <c r="G2214" s="4">
        <v>1.25</v>
      </c>
      <c r="H2214">
        <v>16274</v>
      </c>
      <c r="I2214" t="s">
        <v>55</v>
      </c>
    </row>
    <row r="2215" spans="1:9">
      <c r="A2215">
        <v>2214</v>
      </c>
      <c r="B2215">
        <v>536569</v>
      </c>
      <c r="C2215">
        <v>21809</v>
      </c>
      <c r="D2215" t="s">
        <v>939</v>
      </c>
      <c r="E2215">
        <v>1</v>
      </c>
      <c r="F2215" s="3">
        <v>40513.649305555598</v>
      </c>
      <c r="G2215" s="4">
        <v>1.25</v>
      </c>
      <c r="H2215">
        <v>16274</v>
      </c>
      <c r="I2215" t="s">
        <v>55</v>
      </c>
    </row>
    <row r="2216" spans="1:9">
      <c r="A2216">
        <v>2215</v>
      </c>
      <c r="B2216">
        <v>536569</v>
      </c>
      <c r="C2216">
        <v>21147</v>
      </c>
      <c r="D2216" t="s">
        <v>1227</v>
      </c>
      <c r="E2216">
        <v>2</v>
      </c>
      <c r="F2216" s="3">
        <v>40513.649305555598</v>
      </c>
      <c r="G2216" s="4">
        <v>2.1</v>
      </c>
      <c r="H2216">
        <v>16274</v>
      </c>
      <c r="I2216" t="s">
        <v>55</v>
      </c>
    </row>
    <row r="2217" spans="1:9">
      <c r="A2217">
        <v>2216</v>
      </c>
      <c r="B2217">
        <v>536569</v>
      </c>
      <c r="C2217">
        <v>21811</v>
      </c>
      <c r="D2217" t="s">
        <v>445</v>
      </c>
      <c r="E2217">
        <v>2</v>
      </c>
      <c r="F2217" s="3">
        <v>40513.649305555598</v>
      </c>
      <c r="G2217" s="4">
        <v>1.25</v>
      </c>
      <c r="H2217">
        <v>16274</v>
      </c>
      <c r="I2217" t="s">
        <v>55</v>
      </c>
    </row>
    <row r="2218" spans="1:9">
      <c r="A2218">
        <v>2217</v>
      </c>
      <c r="B2218">
        <v>536569</v>
      </c>
      <c r="C2218">
        <v>22640</v>
      </c>
      <c r="D2218" t="s">
        <v>1334</v>
      </c>
      <c r="E2218">
        <v>1</v>
      </c>
      <c r="F2218" s="3">
        <v>40513.649305555598</v>
      </c>
      <c r="G2218" s="4">
        <v>2.5499999999999998</v>
      </c>
      <c r="H2218">
        <v>16274</v>
      </c>
      <c r="I2218" t="s">
        <v>55</v>
      </c>
    </row>
    <row r="2219" spans="1:9">
      <c r="A2219">
        <v>2218</v>
      </c>
      <c r="B2219">
        <v>536569</v>
      </c>
      <c r="C2219">
        <v>22641</v>
      </c>
      <c r="D2219" t="s">
        <v>1335</v>
      </c>
      <c r="E2219">
        <v>2</v>
      </c>
      <c r="F2219" s="3">
        <v>40513.649305555598</v>
      </c>
      <c r="G2219" s="4">
        <v>2.5499999999999998</v>
      </c>
      <c r="H2219">
        <v>16274</v>
      </c>
      <c r="I2219" t="s">
        <v>55</v>
      </c>
    </row>
    <row r="2220" spans="1:9">
      <c r="A2220">
        <v>2219</v>
      </c>
      <c r="B2220">
        <v>536569</v>
      </c>
      <c r="C2220">
        <v>22638</v>
      </c>
      <c r="D2220" t="s">
        <v>1336</v>
      </c>
      <c r="E2220">
        <v>1</v>
      </c>
      <c r="F2220" s="3">
        <v>40513.649305555598</v>
      </c>
      <c r="G2220" s="4">
        <v>2.5499999999999998</v>
      </c>
      <c r="H2220">
        <v>16274</v>
      </c>
      <c r="I2220" t="s">
        <v>55</v>
      </c>
    </row>
    <row r="2221" spans="1:9">
      <c r="A2221">
        <v>2220</v>
      </c>
      <c r="B2221">
        <v>536569</v>
      </c>
      <c r="C2221">
        <v>22573</v>
      </c>
      <c r="D2221" t="s">
        <v>626</v>
      </c>
      <c r="E2221">
        <v>1</v>
      </c>
      <c r="F2221" s="3">
        <v>40513.649305555598</v>
      </c>
      <c r="G2221" s="4">
        <v>0.85</v>
      </c>
      <c r="H2221">
        <v>16274</v>
      </c>
      <c r="I2221" t="s">
        <v>55</v>
      </c>
    </row>
    <row r="2222" spans="1:9">
      <c r="A2222">
        <v>2221</v>
      </c>
      <c r="B2222">
        <v>536569</v>
      </c>
      <c r="C2222">
        <v>22576</v>
      </c>
      <c r="D2222" t="s">
        <v>1337</v>
      </c>
      <c r="E2222">
        <v>3</v>
      </c>
      <c r="F2222" s="3">
        <v>40513.649305555598</v>
      </c>
      <c r="G2222" s="4">
        <v>0.85</v>
      </c>
      <c r="H2222">
        <v>16274</v>
      </c>
      <c r="I2222" t="s">
        <v>55</v>
      </c>
    </row>
    <row r="2223" spans="1:9">
      <c r="A2223">
        <v>2222</v>
      </c>
      <c r="B2223">
        <v>536569</v>
      </c>
      <c r="C2223">
        <v>22603</v>
      </c>
      <c r="D2223" t="s">
        <v>628</v>
      </c>
      <c r="E2223">
        <v>1</v>
      </c>
      <c r="F2223" s="3">
        <v>40513.649305555598</v>
      </c>
      <c r="G2223" s="4">
        <v>0.85</v>
      </c>
      <c r="H2223">
        <v>16274</v>
      </c>
      <c r="I2223" t="s">
        <v>55</v>
      </c>
    </row>
    <row r="2224" spans="1:9">
      <c r="A2224">
        <v>2223</v>
      </c>
      <c r="B2224">
        <v>536569</v>
      </c>
      <c r="C2224">
        <v>21817</v>
      </c>
      <c r="D2224" t="s">
        <v>1338</v>
      </c>
      <c r="E2224">
        <v>1</v>
      </c>
      <c r="F2224" s="3">
        <v>40513.649305555598</v>
      </c>
      <c r="G2224" s="4">
        <v>0.85</v>
      </c>
      <c r="H2224">
        <v>16274</v>
      </c>
      <c r="I2224" t="s">
        <v>55</v>
      </c>
    </row>
    <row r="2225" spans="1:9">
      <c r="A2225">
        <v>2224</v>
      </c>
      <c r="B2225">
        <v>536569</v>
      </c>
      <c r="C2225">
        <v>21813</v>
      </c>
      <c r="D2225" t="s">
        <v>1339</v>
      </c>
      <c r="E2225">
        <v>1</v>
      </c>
      <c r="F2225" s="3">
        <v>40513.649305555598</v>
      </c>
      <c r="G2225" s="4">
        <v>4.95</v>
      </c>
      <c r="H2225">
        <v>16274</v>
      </c>
      <c r="I2225" t="s">
        <v>55</v>
      </c>
    </row>
    <row r="2226" spans="1:9">
      <c r="A2226">
        <v>2225</v>
      </c>
      <c r="B2226">
        <v>536569</v>
      </c>
      <c r="C2226">
        <v>21808</v>
      </c>
      <c r="D2226" t="s">
        <v>1340</v>
      </c>
      <c r="E2226">
        <v>1</v>
      </c>
      <c r="F2226" s="3">
        <v>40513.649305555598</v>
      </c>
      <c r="G2226" s="4">
        <v>3.75</v>
      </c>
      <c r="H2226">
        <v>16274</v>
      </c>
      <c r="I2226" t="s">
        <v>55</v>
      </c>
    </row>
    <row r="2227" spans="1:9">
      <c r="A2227">
        <v>2226</v>
      </c>
      <c r="B2227">
        <v>536569</v>
      </c>
      <c r="C2227">
        <v>21804</v>
      </c>
      <c r="D2227" t="s">
        <v>707</v>
      </c>
      <c r="E2227">
        <v>1</v>
      </c>
      <c r="F2227" s="3">
        <v>40513.649305555598</v>
      </c>
      <c r="G2227" s="4">
        <v>3.75</v>
      </c>
      <c r="H2227">
        <v>16274</v>
      </c>
      <c r="I2227" t="s">
        <v>55</v>
      </c>
    </row>
    <row r="2228" spans="1:9">
      <c r="A2228">
        <v>2227</v>
      </c>
      <c r="B2228">
        <v>536569</v>
      </c>
      <c r="C2228">
        <v>21014</v>
      </c>
      <c r="D2228" t="s">
        <v>1341</v>
      </c>
      <c r="E2228">
        <v>2</v>
      </c>
      <c r="F2228" s="3">
        <v>40513.649305555598</v>
      </c>
      <c r="G2228" s="4">
        <v>0.85</v>
      </c>
      <c r="H2228">
        <v>16274</v>
      </c>
      <c r="I2228" t="s">
        <v>55</v>
      </c>
    </row>
    <row r="2229" spans="1:9">
      <c r="A2229">
        <v>2228</v>
      </c>
      <c r="B2229">
        <v>536569</v>
      </c>
      <c r="C2229">
        <v>21823</v>
      </c>
      <c r="D2229" t="s">
        <v>461</v>
      </c>
      <c r="E2229">
        <v>4</v>
      </c>
      <c r="F2229" s="3">
        <v>40513.649305555598</v>
      </c>
      <c r="G2229" s="4">
        <v>1.45</v>
      </c>
      <c r="H2229">
        <v>16274</v>
      </c>
      <c r="I2229" t="s">
        <v>55</v>
      </c>
    </row>
    <row r="2230" spans="1:9">
      <c r="A2230">
        <v>2229</v>
      </c>
      <c r="B2230">
        <v>536569</v>
      </c>
      <c r="C2230">
        <v>22086</v>
      </c>
      <c r="D2230" t="s">
        <v>105</v>
      </c>
      <c r="E2230">
        <v>1</v>
      </c>
      <c r="F2230" s="3">
        <v>40513.649305555598</v>
      </c>
      <c r="G2230" s="4">
        <v>2.95</v>
      </c>
      <c r="H2230">
        <v>16274</v>
      </c>
      <c r="I2230" t="s">
        <v>55</v>
      </c>
    </row>
    <row r="2231" spans="1:9">
      <c r="A2231">
        <v>2230</v>
      </c>
      <c r="B2231">
        <v>536569</v>
      </c>
      <c r="C2231">
        <v>21018</v>
      </c>
      <c r="D2231" t="s">
        <v>1342</v>
      </c>
      <c r="E2231">
        <v>2</v>
      </c>
      <c r="F2231" s="3">
        <v>40513.649305555598</v>
      </c>
      <c r="G2231" s="4">
        <v>0.85</v>
      </c>
      <c r="H2231">
        <v>16274</v>
      </c>
      <c r="I2231" t="s">
        <v>55</v>
      </c>
    </row>
    <row r="2232" spans="1:9">
      <c r="A2232">
        <v>2231</v>
      </c>
      <c r="B2232">
        <v>536569</v>
      </c>
      <c r="C2232">
        <v>22739</v>
      </c>
      <c r="D2232" t="s">
        <v>501</v>
      </c>
      <c r="E2232">
        <v>1</v>
      </c>
      <c r="F2232" s="3">
        <v>40513.649305555598</v>
      </c>
      <c r="G2232" s="4">
        <v>1.65</v>
      </c>
      <c r="H2232">
        <v>16274</v>
      </c>
      <c r="I2232" t="s">
        <v>55</v>
      </c>
    </row>
    <row r="2233" spans="1:9">
      <c r="A2233">
        <v>2232</v>
      </c>
      <c r="B2233">
        <v>536569</v>
      </c>
      <c r="C2233">
        <v>22738</v>
      </c>
      <c r="D2233" t="s">
        <v>502</v>
      </c>
      <c r="E2233">
        <v>1</v>
      </c>
      <c r="F2233" s="3">
        <v>40513.649305555598</v>
      </c>
      <c r="G2233" s="4">
        <v>1.65</v>
      </c>
      <c r="H2233">
        <v>16274</v>
      </c>
      <c r="I2233" t="s">
        <v>55</v>
      </c>
    </row>
    <row r="2234" spans="1:9">
      <c r="A2234">
        <v>2233</v>
      </c>
      <c r="B2234">
        <v>536569</v>
      </c>
      <c r="C2234">
        <v>22635</v>
      </c>
      <c r="D2234" t="s">
        <v>801</v>
      </c>
      <c r="E2234">
        <v>1</v>
      </c>
      <c r="F2234" s="3">
        <v>40513.649305555598</v>
      </c>
      <c r="G2234" s="4">
        <v>9.9499999999999993</v>
      </c>
      <c r="H2234">
        <v>16274</v>
      </c>
      <c r="I2234" t="s">
        <v>55</v>
      </c>
    </row>
    <row r="2235" spans="1:9">
      <c r="A2235">
        <v>2234</v>
      </c>
      <c r="B2235">
        <v>536569</v>
      </c>
      <c r="C2235">
        <v>22731</v>
      </c>
      <c r="D2235" t="s">
        <v>634</v>
      </c>
      <c r="E2235">
        <v>2</v>
      </c>
      <c r="F2235" s="3">
        <v>40513.649305555598</v>
      </c>
      <c r="G2235" s="4">
        <v>1.25</v>
      </c>
      <c r="H2235">
        <v>16274</v>
      </c>
      <c r="I2235" t="s">
        <v>55</v>
      </c>
    </row>
    <row r="2236" spans="1:9">
      <c r="A2236">
        <v>2235</v>
      </c>
      <c r="B2236">
        <v>536569</v>
      </c>
      <c r="C2236">
        <v>22428</v>
      </c>
      <c r="D2236" t="s">
        <v>208</v>
      </c>
      <c r="E2236">
        <v>1</v>
      </c>
      <c r="F2236" s="3">
        <v>40513.649305555598</v>
      </c>
      <c r="G2236" s="4">
        <v>6.95</v>
      </c>
      <c r="H2236">
        <v>16274</v>
      </c>
      <c r="I2236" t="s">
        <v>55</v>
      </c>
    </row>
    <row r="2237" spans="1:9">
      <c r="A2237">
        <v>2236</v>
      </c>
      <c r="B2237">
        <v>536569</v>
      </c>
      <c r="C2237">
        <v>22946</v>
      </c>
      <c r="D2237" t="s">
        <v>1343</v>
      </c>
      <c r="E2237">
        <v>1</v>
      </c>
      <c r="F2237" s="3">
        <v>40513.649305555598</v>
      </c>
      <c r="G2237" s="4">
        <v>16.95</v>
      </c>
      <c r="H2237">
        <v>16274</v>
      </c>
      <c r="I2237" t="s">
        <v>55</v>
      </c>
    </row>
    <row r="2238" spans="1:9">
      <c r="A2238">
        <v>2237</v>
      </c>
      <c r="B2238">
        <v>536569</v>
      </c>
      <c r="C2238">
        <v>22825</v>
      </c>
      <c r="D2238" t="s">
        <v>864</v>
      </c>
      <c r="E2238">
        <v>1</v>
      </c>
      <c r="F2238" s="3">
        <v>40513.649305555598</v>
      </c>
      <c r="G2238" s="4">
        <v>7.95</v>
      </c>
      <c r="H2238">
        <v>16274</v>
      </c>
      <c r="I2238" t="s">
        <v>55</v>
      </c>
    </row>
    <row r="2239" spans="1:9">
      <c r="A2239">
        <v>2238</v>
      </c>
      <c r="B2239">
        <v>536569</v>
      </c>
      <c r="C2239">
        <v>21871</v>
      </c>
      <c r="D2239" t="s">
        <v>108</v>
      </c>
      <c r="E2239">
        <v>1</v>
      </c>
      <c r="F2239" s="3">
        <v>40513.649305555598</v>
      </c>
      <c r="G2239" s="4">
        <v>1.25</v>
      </c>
      <c r="H2239">
        <v>16274</v>
      </c>
      <c r="I2239" t="s">
        <v>55</v>
      </c>
    </row>
    <row r="2240" spans="1:9">
      <c r="A2240">
        <v>2239</v>
      </c>
      <c r="B2240">
        <v>536569</v>
      </c>
      <c r="C2240">
        <v>21071</v>
      </c>
      <c r="D2240" t="s">
        <v>109</v>
      </c>
      <c r="E2240">
        <v>1</v>
      </c>
      <c r="F2240" s="3">
        <v>40513.649305555598</v>
      </c>
      <c r="G2240" s="4">
        <v>1.25</v>
      </c>
      <c r="H2240">
        <v>16274</v>
      </c>
      <c r="I2240" t="s">
        <v>55</v>
      </c>
    </row>
    <row r="2241" spans="1:9">
      <c r="A2241">
        <v>2240</v>
      </c>
      <c r="B2241">
        <v>536569</v>
      </c>
      <c r="C2241" t="s">
        <v>1344</v>
      </c>
      <c r="D2241" t="s">
        <v>1345</v>
      </c>
      <c r="E2241">
        <v>1</v>
      </c>
      <c r="F2241" s="3">
        <v>40513.649305555598</v>
      </c>
      <c r="G2241" s="4">
        <v>1.25</v>
      </c>
      <c r="H2241">
        <v>16274</v>
      </c>
      <c r="I2241" t="s">
        <v>55</v>
      </c>
    </row>
    <row r="2242" spans="1:9">
      <c r="A2242">
        <v>2241</v>
      </c>
      <c r="B2242">
        <v>536569</v>
      </c>
      <c r="C2242">
        <v>21340</v>
      </c>
      <c r="D2242" t="s">
        <v>205</v>
      </c>
      <c r="E2242">
        <v>1</v>
      </c>
      <c r="F2242" s="3">
        <v>40513.649305555598</v>
      </c>
      <c r="G2242" s="4">
        <v>12.75</v>
      </c>
      <c r="H2242">
        <v>16274</v>
      </c>
      <c r="I2242" t="s">
        <v>55</v>
      </c>
    </row>
    <row r="2243" spans="1:9">
      <c r="A2243">
        <v>2242</v>
      </c>
      <c r="B2243">
        <v>536569</v>
      </c>
      <c r="C2243">
        <v>22816</v>
      </c>
      <c r="D2243" t="s">
        <v>1025</v>
      </c>
      <c r="E2243">
        <v>12</v>
      </c>
      <c r="F2243" s="3">
        <v>40513.649305555598</v>
      </c>
      <c r="G2243" s="4">
        <v>0.42</v>
      </c>
      <c r="H2243">
        <v>16274</v>
      </c>
      <c r="I2243" t="s">
        <v>55</v>
      </c>
    </row>
    <row r="2244" spans="1:9">
      <c r="A2244">
        <v>2243</v>
      </c>
      <c r="B2244">
        <v>536569</v>
      </c>
      <c r="C2244">
        <v>22818</v>
      </c>
      <c r="D2244" t="s">
        <v>1026</v>
      </c>
      <c r="E2244">
        <v>12</v>
      </c>
      <c r="F2244" s="3">
        <v>40513.649305555598</v>
      </c>
      <c r="G2244" s="4">
        <v>0.42</v>
      </c>
      <c r="H2244">
        <v>16274</v>
      </c>
      <c r="I2244" t="s">
        <v>55</v>
      </c>
    </row>
    <row r="2245" spans="1:9">
      <c r="A2245">
        <v>2244</v>
      </c>
      <c r="B2245">
        <v>536569</v>
      </c>
      <c r="C2245">
        <v>21591</v>
      </c>
      <c r="D2245" t="s">
        <v>568</v>
      </c>
      <c r="E2245">
        <v>2</v>
      </c>
      <c r="F2245" s="3">
        <v>40513.649305555598</v>
      </c>
      <c r="G2245" s="4">
        <v>1.25</v>
      </c>
      <c r="H2245">
        <v>16274</v>
      </c>
      <c r="I2245" t="s">
        <v>55</v>
      </c>
    </row>
    <row r="2246" spans="1:9">
      <c r="A2246">
        <v>2245</v>
      </c>
      <c r="B2246">
        <v>536569</v>
      </c>
      <c r="C2246">
        <v>21587</v>
      </c>
      <c r="D2246" t="s">
        <v>351</v>
      </c>
      <c r="E2246">
        <v>3</v>
      </c>
      <c r="F2246" s="3">
        <v>40513.649305555598</v>
      </c>
      <c r="G2246" s="4">
        <v>2.5499999999999998</v>
      </c>
      <c r="H2246">
        <v>16274</v>
      </c>
      <c r="I2246" t="s">
        <v>55</v>
      </c>
    </row>
    <row r="2247" spans="1:9">
      <c r="A2247">
        <v>2246</v>
      </c>
      <c r="B2247">
        <v>536569</v>
      </c>
      <c r="C2247">
        <v>22750</v>
      </c>
      <c r="D2247" t="s">
        <v>519</v>
      </c>
      <c r="E2247">
        <v>1</v>
      </c>
      <c r="F2247" s="3">
        <v>40513.649305555598</v>
      </c>
      <c r="G2247" s="4">
        <v>3.75</v>
      </c>
      <c r="H2247">
        <v>16274</v>
      </c>
      <c r="I2247" t="s">
        <v>55</v>
      </c>
    </row>
    <row r="2248" spans="1:9">
      <c r="A2248">
        <v>2247</v>
      </c>
      <c r="B2248">
        <v>536569</v>
      </c>
      <c r="C2248">
        <v>22767</v>
      </c>
      <c r="D2248" t="s">
        <v>323</v>
      </c>
      <c r="E2248">
        <v>1</v>
      </c>
      <c r="F2248" s="3">
        <v>40513.649305555598</v>
      </c>
      <c r="G2248" s="4">
        <v>9.9499999999999993</v>
      </c>
      <c r="H2248">
        <v>16274</v>
      </c>
      <c r="I2248" t="s">
        <v>55</v>
      </c>
    </row>
    <row r="2249" spans="1:9">
      <c r="A2249">
        <v>2248</v>
      </c>
      <c r="B2249">
        <v>536569</v>
      </c>
      <c r="C2249">
        <v>22660</v>
      </c>
      <c r="D2249" t="s">
        <v>1346</v>
      </c>
      <c r="E2249">
        <v>1</v>
      </c>
      <c r="F2249" s="3">
        <v>40513.649305555598</v>
      </c>
      <c r="G2249" s="4">
        <v>7.95</v>
      </c>
      <c r="H2249">
        <v>16274</v>
      </c>
      <c r="I2249" t="s">
        <v>55</v>
      </c>
    </row>
    <row r="2250" spans="1:9">
      <c r="A2250">
        <v>2249</v>
      </c>
      <c r="B2250">
        <v>536569</v>
      </c>
      <c r="C2250" t="s">
        <v>1124</v>
      </c>
      <c r="D2250" t="s">
        <v>1125</v>
      </c>
      <c r="E2250">
        <v>1</v>
      </c>
      <c r="F2250" s="3">
        <v>40513.649305555598</v>
      </c>
      <c r="G2250" s="4">
        <v>4.95</v>
      </c>
      <c r="H2250">
        <v>16274</v>
      </c>
      <c r="I2250" t="s">
        <v>55</v>
      </c>
    </row>
    <row r="2251" spans="1:9">
      <c r="A2251">
        <v>2250</v>
      </c>
      <c r="B2251">
        <v>536569</v>
      </c>
      <c r="C2251">
        <v>22941</v>
      </c>
      <c r="D2251" t="s">
        <v>231</v>
      </c>
      <c r="E2251">
        <v>1</v>
      </c>
      <c r="F2251" s="3">
        <v>40513.649305555598</v>
      </c>
      <c r="G2251" s="4">
        <v>8.5</v>
      </c>
      <c r="H2251">
        <v>16274</v>
      </c>
      <c r="I2251" t="s">
        <v>55</v>
      </c>
    </row>
    <row r="2252" spans="1:9">
      <c r="A2252">
        <v>2251</v>
      </c>
      <c r="B2252">
        <v>536569</v>
      </c>
      <c r="C2252" t="s">
        <v>1344</v>
      </c>
      <c r="D2252" t="s">
        <v>1345</v>
      </c>
      <c r="E2252">
        <v>1</v>
      </c>
      <c r="F2252" s="3">
        <v>40513.649305555598</v>
      </c>
      <c r="G2252" s="4">
        <v>18.95</v>
      </c>
      <c r="H2252">
        <v>16274</v>
      </c>
      <c r="I2252" t="s">
        <v>55</v>
      </c>
    </row>
    <row r="2253" spans="1:9">
      <c r="A2253">
        <v>2252</v>
      </c>
      <c r="B2253">
        <v>536569</v>
      </c>
      <c r="C2253">
        <v>21761</v>
      </c>
      <c r="D2253" t="s">
        <v>1347</v>
      </c>
      <c r="E2253">
        <v>1</v>
      </c>
      <c r="F2253" s="3">
        <v>40513.649305555598</v>
      </c>
      <c r="G2253" s="4">
        <v>29.95</v>
      </c>
      <c r="H2253">
        <v>16274</v>
      </c>
      <c r="I2253" t="s">
        <v>55</v>
      </c>
    </row>
    <row r="2254" spans="1:9">
      <c r="A2254">
        <v>2253</v>
      </c>
      <c r="B2254">
        <v>536570</v>
      </c>
      <c r="C2254">
        <v>84836</v>
      </c>
      <c r="D2254" t="s">
        <v>575</v>
      </c>
      <c r="E2254">
        <v>12</v>
      </c>
      <c r="F2254" s="3">
        <v>40513.649305555598</v>
      </c>
      <c r="G2254" s="4">
        <v>1.25</v>
      </c>
      <c r="H2254">
        <v>14496</v>
      </c>
      <c r="I2254" t="s">
        <v>55</v>
      </c>
    </row>
    <row r="2255" spans="1:9">
      <c r="A2255">
        <v>2254</v>
      </c>
      <c r="B2255">
        <v>536570</v>
      </c>
      <c r="C2255">
        <v>21781</v>
      </c>
      <c r="D2255" t="s">
        <v>1348</v>
      </c>
      <c r="E2255">
        <v>2</v>
      </c>
      <c r="F2255" s="3">
        <v>40513.649305555598</v>
      </c>
      <c r="G2255" s="4">
        <v>14.95</v>
      </c>
      <c r="H2255">
        <v>14496</v>
      </c>
      <c r="I2255" t="s">
        <v>55</v>
      </c>
    </row>
    <row r="2256" spans="1:9">
      <c r="A2256">
        <v>2255</v>
      </c>
      <c r="B2256">
        <v>536570</v>
      </c>
      <c r="C2256">
        <v>22457</v>
      </c>
      <c r="D2256" t="s">
        <v>201</v>
      </c>
      <c r="E2256">
        <v>12</v>
      </c>
      <c r="F2256" s="3">
        <v>40513.649305555598</v>
      </c>
      <c r="G2256" s="4">
        <v>2.95</v>
      </c>
      <c r="H2256">
        <v>14496</v>
      </c>
      <c r="I2256" t="s">
        <v>55</v>
      </c>
    </row>
    <row r="2257" spans="1:9">
      <c r="A2257">
        <v>2256</v>
      </c>
      <c r="B2257">
        <v>536570</v>
      </c>
      <c r="C2257">
        <v>22113</v>
      </c>
      <c r="D2257" t="s">
        <v>550</v>
      </c>
      <c r="E2257">
        <v>36</v>
      </c>
      <c r="F2257" s="3">
        <v>40513.649305555598</v>
      </c>
      <c r="G2257" s="4">
        <v>3.39</v>
      </c>
      <c r="H2257">
        <v>14496</v>
      </c>
      <c r="I2257" t="s">
        <v>55</v>
      </c>
    </row>
    <row r="2258" spans="1:9">
      <c r="A2258">
        <v>2257</v>
      </c>
      <c r="B2258">
        <v>536570</v>
      </c>
      <c r="C2258">
        <v>22835</v>
      </c>
      <c r="D2258" t="s">
        <v>302</v>
      </c>
      <c r="E2258">
        <v>24</v>
      </c>
      <c r="F2258" s="3">
        <v>40513.649305555598</v>
      </c>
      <c r="G2258" s="4">
        <v>4.25</v>
      </c>
      <c r="H2258">
        <v>14496</v>
      </c>
      <c r="I2258" t="s">
        <v>55</v>
      </c>
    </row>
    <row r="2259" spans="1:9">
      <c r="A2259">
        <v>2258</v>
      </c>
      <c r="B2259">
        <v>536571</v>
      </c>
      <c r="C2259" t="s">
        <v>1104</v>
      </c>
      <c r="D2259" t="s">
        <v>1105</v>
      </c>
      <c r="E2259">
        <v>6</v>
      </c>
      <c r="F2259" s="3">
        <v>40513.650694444397</v>
      </c>
      <c r="G2259" s="4">
        <v>2.1</v>
      </c>
      <c r="H2259">
        <v>14696</v>
      </c>
      <c r="I2259" t="s">
        <v>55</v>
      </c>
    </row>
    <row r="2260" spans="1:9">
      <c r="A2260">
        <v>2259</v>
      </c>
      <c r="B2260">
        <v>536571</v>
      </c>
      <c r="C2260">
        <v>22696</v>
      </c>
      <c r="D2260" t="s">
        <v>1349</v>
      </c>
      <c r="E2260">
        <v>6</v>
      </c>
      <c r="F2260" s="3">
        <v>40513.650694444397</v>
      </c>
      <c r="G2260" s="4">
        <v>1.95</v>
      </c>
      <c r="H2260">
        <v>14696</v>
      </c>
      <c r="I2260" t="s">
        <v>55</v>
      </c>
    </row>
    <row r="2261" spans="1:9">
      <c r="A2261">
        <v>2260</v>
      </c>
      <c r="B2261">
        <v>536571</v>
      </c>
      <c r="C2261">
        <v>21790</v>
      </c>
      <c r="D2261" t="s">
        <v>512</v>
      </c>
      <c r="E2261">
        <v>12</v>
      </c>
      <c r="F2261" s="3">
        <v>40513.650694444397</v>
      </c>
      <c r="G2261" s="4">
        <v>0.85</v>
      </c>
      <c r="H2261">
        <v>14696</v>
      </c>
      <c r="I2261" t="s">
        <v>55</v>
      </c>
    </row>
    <row r="2262" spans="1:9">
      <c r="A2262">
        <v>2261</v>
      </c>
      <c r="B2262">
        <v>536571</v>
      </c>
      <c r="C2262">
        <v>84360</v>
      </c>
      <c r="D2262" t="s">
        <v>1350</v>
      </c>
      <c r="E2262">
        <v>2</v>
      </c>
      <c r="F2262" s="3">
        <v>40513.650694444397</v>
      </c>
      <c r="G2262" s="4">
        <v>5.95</v>
      </c>
      <c r="H2262">
        <v>14696</v>
      </c>
      <c r="I2262" t="s">
        <v>55</v>
      </c>
    </row>
    <row r="2263" spans="1:9">
      <c r="A2263">
        <v>2262</v>
      </c>
      <c r="B2263">
        <v>536571</v>
      </c>
      <c r="C2263">
        <v>35954</v>
      </c>
      <c r="D2263" t="s">
        <v>1351</v>
      </c>
      <c r="E2263">
        <v>48</v>
      </c>
      <c r="F2263" s="3">
        <v>40513.650694444397</v>
      </c>
      <c r="G2263" s="4">
        <v>0.42</v>
      </c>
      <c r="H2263">
        <v>14696</v>
      </c>
      <c r="I2263" t="s">
        <v>55</v>
      </c>
    </row>
    <row r="2264" spans="1:9">
      <c r="A2264">
        <v>2263</v>
      </c>
      <c r="B2264">
        <v>536571</v>
      </c>
      <c r="C2264">
        <v>35957</v>
      </c>
      <c r="D2264" t="s">
        <v>1050</v>
      </c>
      <c r="E2264">
        <v>48</v>
      </c>
      <c r="F2264" s="3">
        <v>40513.650694444397</v>
      </c>
      <c r="G2264" s="4">
        <v>0.42</v>
      </c>
      <c r="H2264">
        <v>14696</v>
      </c>
      <c r="I2264" t="s">
        <v>55</v>
      </c>
    </row>
    <row r="2265" spans="1:9">
      <c r="A2265">
        <v>2264</v>
      </c>
      <c r="B2265">
        <v>536571</v>
      </c>
      <c r="C2265" t="s">
        <v>1352</v>
      </c>
      <c r="D2265" t="s">
        <v>1353</v>
      </c>
      <c r="E2265">
        <v>12</v>
      </c>
      <c r="F2265" s="3">
        <v>40513.650694444397</v>
      </c>
      <c r="G2265" s="4">
        <v>1.45</v>
      </c>
      <c r="H2265">
        <v>14696</v>
      </c>
      <c r="I2265" t="s">
        <v>55</v>
      </c>
    </row>
    <row r="2266" spans="1:9">
      <c r="A2266">
        <v>2265</v>
      </c>
      <c r="B2266">
        <v>536571</v>
      </c>
      <c r="C2266">
        <v>72816</v>
      </c>
      <c r="D2266" t="s">
        <v>1076</v>
      </c>
      <c r="E2266">
        <v>12</v>
      </c>
      <c r="F2266" s="3">
        <v>40513.650694444397</v>
      </c>
      <c r="G2266" s="4">
        <v>1.25</v>
      </c>
      <c r="H2266">
        <v>14696</v>
      </c>
      <c r="I2266" t="s">
        <v>55</v>
      </c>
    </row>
    <row r="2267" spans="1:9">
      <c r="A2267">
        <v>2266</v>
      </c>
      <c r="B2267">
        <v>536571</v>
      </c>
      <c r="C2267">
        <v>84754</v>
      </c>
      <c r="D2267" t="s">
        <v>585</v>
      </c>
      <c r="E2267">
        <v>12</v>
      </c>
      <c r="F2267" s="3">
        <v>40513.650694444397</v>
      </c>
      <c r="G2267" s="4">
        <v>1.25</v>
      </c>
      <c r="H2267">
        <v>14696</v>
      </c>
      <c r="I2267" t="s">
        <v>55</v>
      </c>
    </row>
    <row r="2268" spans="1:9">
      <c r="A2268">
        <v>2267</v>
      </c>
      <c r="B2268">
        <v>536571</v>
      </c>
      <c r="C2268">
        <v>22444</v>
      </c>
      <c r="D2268" t="s">
        <v>834</v>
      </c>
      <c r="E2268">
        <v>24</v>
      </c>
      <c r="F2268" s="3">
        <v>40513.650694444397</v>
      </c>
      <c r="G2268" s="4">
        <v>1.25</v>
      </c>
      <c r="H2268">
        <v>14696</v>
      </c>
      <c r="I2268" t="s">
        <v>55</v>
      </c>
    </row>
    <row r="2269" spans="1:9">
      <c r="A2269">
        <v>2268</v>
      </c>
      <c r="B2269">
        <v>536571</v>
      </c>
      <c r="C2269" t="s">
        <v>1042</v>
      </c>
      <c r="D2269" t="s">
        <v>1043</v>
      </c>
      <c r="E2269">
        <v>24</v>
      </c>
      <c r="F2269" s="3">
        <v>40513.650694444397</v>
      </c>
      <c r="G2269" s="4">
        <v>0.65</v>
      </c>
      <c r="H2269">
        <v>14696</v>
      </c>
      <c r="I2269" t="s">
        <v>55</v>
      </c>
    </row>
    <row r="2270" spans="1:9">
      <c r="A2270">
        <v>2269</v>
      </c>
      <c r="B2270">
        <v>536571</v>
      </c>
      <c r="C2270">
        <v>85045</v>
      </c>
      <c r="D2270" t="s">
        <v>1354</v>
      </c>
      <c r="E2270">
        <v>4</v>
      </c>
      <c r="F2270" s="3">
        <v>40513.650694444397</v>
      </c>
      <c r="G2270" s="4">
        <v>4.95</v>
      </c>
      <c r="H2270">
        <v>14696</v>
      </c>
      <c r="I2270" t="s">
        <v>55</v>
      </c>
    </row>
    <row r="2271" spans="1:9">
      <c r="A2271">
        <v>2270</v>
      </c>
      <c r="B2271">
        <v>536571</v>
      </c>
      <c r="C2271">
        <v>21352</v>
      </c>
      <c r="D2271" t="s">
        <v>1243</v>
      </c>
      <c r="E2271">
        <v>2</v>
      </c>
      <c r="F2271" s="3">
        <v>40513.650694444397</v>
      </c>
      <c r="G2271" s="4">
        <v>6.75</v>
      </c>
      <c r="H2271">
        <v>14696</v>
      </c>
      <c r="I2271" t="s">
        <v>55</v>
      </c>
    </row>
    <row r="2272" spans="1:9">
      <c r="A2272">
        <v>2271</v>
      </c>
      <c r="B2272">
        <v>536571</v>
      </c>
      <c r="C2272">
        <v>22065</v>
      </c>
      <c r="D2272" t="s">
        <v>957</v>
      </c>
      <c r="E2272">
        <v>12</v>
      </c>
      <c r="F2272" s="3">
        <v>40513.650694444397</v>
      </c>
      <c r="G2272" s="4">
        <v>1.45</v>
      </c>
      <c r="H2272">
        <v>14696</v>
      </c>
      <c r="I2272" t="s">
        <v>55</v>
      </c>
    </row>
    <row r="2273" spans="1:9">
      <c r="A2273">
        <v>2272</v>
      </c>
      <c r="B2273">
        <v>536571</v>
      </c>
      <c r="C2273" t="s">
        <v>1355</v>
      </c>
      <c r="D2273" t="s">
        <v>1356</v>
      </c>
      <c r="E2273">
        <v>24</v>
      </c>
      <c r="F2273" s="3">
        <v>40513.650694444397</v>
      </c>
      <c r="G2273" s="4">
        <v>0.65</v>
      </c>
      <c r="H2273">
        <v>14696</v>
      </c>
      <c r="I2273" t="s">
        <v>55</v>
      </c>
    </row>
    <row r="2274" spans="1:9">
      <c r="A2274">
        <v>2273</v>
      </c>
      <c r="B2274">
        <v>536571</v>
      </c>
      <c r="C2274" t="s">
        <v>120</v>
      </c>
      <c r="D2274" t="s">
        <v>121</v>
      </c>
      <c r="E2274">
        <v>10</v>
      </c>
      <c r="F2274" s="3">
        <v>40513.650694444397</v>
      </c>
      <c r="G2274" s="4">
        <v>1.95</v>
      </c>
      <c r="H2274">
        <v>14696</v>
      </c>
      <c r="I2274" t="s">
        <v>55</v>
      </c>
    </row>
    <row r="2275" spans="1:9">
      <c r="A2275">
        <v>2274</v>
      </c>
      <c r="B2275">
        <v>536571</v>
      </c>
      <c r="C2275">
        <v>22952</v>
      </c>
      <c r="D2275" t="s">
        <v>500</v>
      </c>
      <c r="E2275">
        <v>24</v>
      </c>
      <c r="F2275" s="3">
        <v>40513.650694444397</v>
      </c>
      <c r="G2275" s="4">
        <v>0.55000000000000004</v>
      </c>
      <c r="H2275">
        <v>14696</v>
      </c>
      <c r="I2275" t="s">
        <v>55</v>
      </c>
    </row>
    <row r="2276" spans="1:9">
      <c r="A2276">
        <v>2275</v>
      </c>
      <c r="B2276">
        <v>536571</v>
      </c>
      <c r="C2276">
        <v>85048</v>
      </c>
      <c r="D2276" t="s">
        <v>1108</v>
      </c>
      <c r="E2276">
        <v>2</v>
      </c>
      <c r="F2276" s="3">
        <v>40513.650694444397</v>
      </c>
      <c r="G2276" s="4">
        <v>7.95</v>
      </c>
      <c r="H2276">
        <v>14696</v>
      </c>
      <c r="I2276" t="s">
        <v>55</v>
      </c>
    </row>
    <row r="2277" spans="1:9">
      <c r="A2277">
        <v>2276</v>
      </c>
      <c r="B2277">
        <v>536572</v>
      </c>
      <c r="C2277">
        <v>22589</v>
      </c>
      <c r="D2277" t="s">
        <v>1013</v>
      </c>
      <c r="E2277">
        <v>6</v>
      </c>
      <c r="F2277" s="3">
        <v>40513.652777777803</v>
      </c>
      <c r="G2277" s="4">
        <v>2.5499999999999998</v>
      </c>
      <c r="H2277">
        <v>16539</v>
      </c>
      <c r="I2277" t="s">
        <v>55</v>
      </c>
    </row>
    <row r="2278" spans="1:9">
      <c r="A2278">
        <v>2277</v>
      </c>
      <c r="B2278">
        <v>536572</v>
      </c>
      <c r="C2278">
        <v>22121</v>
      </c>
      <c r="D2278" t="s">
        <v>869</v>
      </c>
      <c r="E2278">
        <v>3</v>
      </c>
      <c r="F2278" s="3">
        <v>40513.652777777803</v>
      </c>
      <c r="G2278" s="4">
        <v>5.95</v>
      </c>
      <c r="H2278">
        <v>16539</v>
      </c>
      <c r="I2278" t="s">
        <v>55</v>
      </c>
    </row>
    <row r="2279" spans="1:9">
      <c r="A2279">
        <v>2278</v>
      </c>
      <c r="B2279">
        <v>536572</v>
      </c>
      <c r="C2279">
        <v>22119</v>
      </c>
      <c r="D2279" t="s">
        <v>870</v>
      </c>
      <c r="E2279">
        <v>3</v>
      </c>
      <c r="F2279" s="3">
        <v>40513.652777777803</v>
      </c>
      <c r="G2279" s="4">
        <v>6.95</v>
      </c>
      <c r="H2279">
        <v>16539</v>
      </c>
      <c r="I2279" t="s">
        <v>55</v>
      </c>
    </row>
    <row r="2280" spans="1:9">
      <c r="A2280">
        <v>2279</v>
      </c>
      <c r="B2280">
        <v>536572</v>
      </c>
      <c r="C2280">
        <v>22573</v>
      </c>
      <c r="D2280" t="s">
        <v>626</v>
      </c>
      <c r="E2280">
        <v>24</v>
      </c>
      <c r="F2280" s="3">
        <v>40513.652777777803</v>
      </c>
      <c r="G2280" s="4">
        <v>0.85</v>
      </c>
      <c r="H2280">
        <v>16539</v>
      </c>
      <c r="I2280" t="s">
        <v>55</v>
      </c>
    </row>
    <row r="2281" spans="1:9">
      <c r="A2281">
        <v>2280</v>
      </c>
      <c r="B2281">
        <v>536572</v>
      </c>
      <c r="C2281">
        <v>22574</v>
      </c>
      <c r="D2281" t="s">
        <v>893</v>
      </c>
      <c r="E2281">
        <v>24</v>
      </c>
      <c r="F2281" s="3">
        <v>40513.652777777803</v>
      </c>
      <c r="G2281" s="4">
        <v>0.85</v>
      </c>
      <c r="H2281">
        <v>16539</v>
      </c>
      <c r="I2281" t="s">
        <v>55</v>
      </c>
    </row>
    <row r="2282" spans="1:9">
      <c r="A2282">
        <v>2281</v>
      </c>
      <c r="B2282">
        <v>536572</v>
      </c>
      <c r="C2282">
        <v>22577</v>
      </c>
      <c r="D2282" t="s">
        <v>627</v>
      </c>
      <c r="E2282">
        <v>24</v>
      </c>
      <c r="F2282" s="3">
        <v>40513.652777777803</v>
      </c>
      <c r="G2282" s="4">
        <v>0.85</v>
      </c>
      <c r="H2282">
        <v>16539</v>
      </c>
      <c r="I2282" t="s">
        <v>55</v>
      </c>
    </row>
    <row r="2283" spans="1:9">
      <c r="A2283">
        <v>2282</v>
      </c>
      <c r="B2283">
        <v>536572</v>
      </c>
      <c r="C2283">
        <v>22578</v>
      </c>
      <c r="D2283" t="s">
        <v>1357</v>
      </c>
      <c r="E2283">
        <v>24</v>
      </c>
      <c r="F2283" s="3">
        <v>40513.652777777803</v>
      </c>
      <c r="G2283" s="4">
        <v>0.85</v>
      </c>
      <c r="H2283">
        <v>16539</v>
      </c>
      <c r="I2283" t="s">
        <v>55</v>
      </c>
    </row>
    <row r="2284" spans="1:9">
      <c r="A2284">
        <v>2283</v>
      </c>
      <c r="B2284">
        <v>536572</v>
      </c>
      <c r="C2284">
        <v>22579</v>
      </c>
      <c r="D2284" t="s">
        <v>1332</v>
      </c>
      <c r="E2284">
        <v>24</v>
      </c>
      <c r="F2284" s="3">
        <v>40513.652777777803</v>
      </c>
      <c r="G2284" s="4">
        <v>0.85</v>
      </c>
      <c r="H2284">
        <v>16539</v>
      </c>
      <c r="I2284" t="s">
        <v>55</v>
      </c>
    </row>
    <row r="2285" spans="1:9">
      <c r="A2285">
        <v>2284</v>
      </c>
      <c r="B2285">
        <v>536572</v>
      </c>
      <c r="C2285">
        <v>22593</v>
      </c>
      <c r="D2285" t="s">
        <v>516</v>
      </c>
      <c r="E2285">
        <v>24</v>
      </c>
      <c r="F2285" s="3">
        <v>40513.652777777803</v>
      </c>
      <c r="G2285" s="4">
        <v>0.85</v>
      </c>
      <c r="H2285">
        <v>16539</v>
      </c>
      <c r="I2285" t="s">
        <v>55</v>
      </c>
    </row>
    <row r="2286" spans="1:9">
      <c r="A2286">
        <v>2285</v>
      </c>
      <c r="B2286">
        <v>536572</v>
      </c>
      <c r="C2286">
        <v>22594</v>
      </c>
      <c r="D2286" t="s">
        <v>515</v>
      </c>
      <c r="E2286">
        <v>24</v>
      </c>
      <c r="F2286" s="3">
        <v>40513.652777777803</v>
      </c>
      <c r="G2286" s="4">
        <v>0.85</v>
      </c>
      <c r="H2286">
        <v>16539</v>
      </c>
      <c r="I2286" t="s">
        <v>55</v>
      </c>
    </row>
    <row r="2287" spans="1:9">
      <c r="A2287">
        <v>2286</v>
      </c>
      <c r="B2287">
        <v>536572</v>
      </c>
      <c r="C2287">
        <v>22595</v>
      </c>
      <c r="D2287" t="s">
        <v>517</v>
      </c>
      <c r="E2287">
        <v>24</v>
      </c>
      <c r="F2287" s="3">
        <v>40513.652777777803</v>
      </c>
      <c r="G2287" s="4">
        <v>0.85</v>
      </c>
      <c r="H2287">
        <v>16539</v>
      </c>
      <c r="I2287" t="s">
        <v>55</v>
      </c>
    </row>
    <row r="2288" spans="1:9">
      <c r="A2288">
        <v>2287</v>
      </c>
      <c r="B2288">
        <v>536572</v>
      </c>
      <c r="C2288">
        <v>21810</v>
      </c>
      <c r="D2288" t="s">
        <v>742</v>
      </c>
      <c r="E2288">
        <v>12</v>
      </c>
      <c r="F2288" s="3">
        <v>40513.652777777803</v>
      </c>
      <c r="G2288" s="4">
        <v>1.25</v>
      </c>
      <c r="H2288">
        <v>16539</v>
      </c>
      <c r="I2288" t="s">
        <v>55</v>
      </c>
    </row>
    <row r="2289" spans="1:9">
      <c r="A2289">
        <v>2288</v>
      </c>
      <c r="B2289">
        <v>536572</v>
      </c>
      <c r="C2289">
        <v>21811</v>
      </c>
      <c r="D2289" t="s">
        <v>445</v>
      </c>
      <c r="E2289">
        <v>12</v>
      </c>
      <c r="F2289" s="3">
        <v>40513.652777777803</v>
      </c>
      <c r="G2289" s="4">
        <v>1.25</v>
      </c>
      <c r="H2289">
        <v>16539</v>
      </c>
      <c r="I2289" t="s">
        <v>55</v>
      </c>
    </row>
    <row r="2290" spans="1:9">
      <c r="A2290">
        <v>2289</v>
      </c>
      <c r="B2290">
        <v>536572</v>
      </c>
      <c r="C2290">
        <v>21817</v>
      </c>
      <c r="D2290" t="s">
        <v>1338</v>
      </c>
      <c r="E2290">
        <v>12</v>
      </c>
      <c r="F2290" s="3">
        <v>40513.652777777803</v>
      </c>
      <c r="G2290" s="4">
        <v>0.85</v>
      </c>
      <c r="H2290">
        <v>16539</v>
      </c>
      <c r="I2290" t="s">
        <v>55</v>
      </c>
    </row>
    <row r="2291" spans="1:9">
      <c r="A2291">
        <v>2290</v>
      </c>
      <c r="B2291">
        <v>536572</v>
      </c>
      <c r="C2291">
        <v>22695</v>
      </c>
      <c r="D2291" t="s">
        <v>507</v>
      </c>
      <c r="E2291">
        <v>12</v>
      </c>
      <c r="F2291" s="3">
        <v>40513.652777777803</v>
      </c>
      <c r="G2291" s="4">
        <v>1.45</v>
      </c>
      <c r="H2291">
        <v>16539</v>
      </c>
      <c r="I2291" t="s">
        <v>55</v>
      </c>
    </row>
    <row r="2292" spans="1:9">
      <c r="A2292">
        <v>2291</v>
      </c>
      <c r="B2292">
        <v>536572</v>
      </c>
      <c r="C2292">
        <v>22696</v>
      </c>
      <c r="D2292" t="s">
        <v>1349</v>
      </c>
      <c r="E2292">
        <v>6</v>
      </c>
      <c r="F2292" s="3">
        <v>40513.652777777803</v>
      </c>
      <c r="G2292" s="4">
        <v>1.95</v>
      </c>
      <c r="H2292">
        <v>16539</v>
      </c>
      <c r="I2292" t="s">
        <v>55</v>
      </c>
    </row>
    <row r="2293" spans="1:9">
      <c r="A2293">
        <v>2292</v>
      </c>
      <c r="B2293">
        <v>536572</v>
      </c>
      <c r="C2293">
        <v>21523</v>
      </c>
      <c r="D2293" t="s">
        <v>181</v>
      </c>
      <c r="E2293">
        <v>10</v>
      </c>
      <c r="F2293" s="3">
        <v>40513.652777777803</v>
      </c>
      <c r="G2293" s="4">
        <v>6.75</v>
      </c>
      <c r="H2293">
        <v>16539</v>
      </c>
      <c r="I2293" t="s">
        <v>55</v>
      </c>
    </row>
    <row r="2294" spans="1:9">
      <c r="A2294">
        <v>2293</v>
      </c>
      <c r="B2294">
        <v>536572</v>
      </c>
      <c r="C2294">
        <v>22469</v>
      </c>
      <c r="D2294" t="s">
        <v>202</v>
      </c>
      <c r="E2294">
        <v>12</v>
      </c>
      <c r="F2294" s="3">
        <v>40513.652777777803</v>
      </c>
      <c r="G2294" s="4">
        <v>1.65</v>
      </c>
      <c r="H2294">
        <v>16539</v>
      </c>
      <c r="I2294" t="s">
        <v>55</v>
      </c>
    </row>
    <row r="2295" spans="1:9">
      <c r="A2295">
        <v>2294</v>
      </c>
      <c r="B2295">
        <v>536572</v>
      </c>
      <c r="C2295">
        <v>22855</v>
      </c>
      <c r="D2295" t="s">
        <v>1358</v>
      </c>
      <c r="E2295">
        <v>12</v>
      </c>
      <c r="F2295" s="3">
        <v>40513.652777777803</v>
      </c>
      <c r="G2295" s="4">
        <v>1.25</v>
      </c>
      <c r="H2295">
        <v>16539</v>
      </c>
      <c r="I2295" t="s">
        <v>55</v>
      </c>
    </row>
    <row r="2296" spans="1:9">
      <c r="A2296">
        <v>2295</v>
      </c>
      <c r="B2296">
        <v>536572</v>
      </c>
      <c r="C2296">
        <v>21754</v>
      </c>
      <c r="D2296" t="s">
        <v>79</v>
      </c>
      <c r="E2296">
        <v>6</v>
      </c>
      <c r="F2296" s="3">
        <v>40513.652777777803</v>
      </c>
      <c r="G2296" s="4">
        <v>5.95</v>
      </c>
      <c r="H2296">
        <v>16539</v>
      </c>
      <c r="I2296" t="s">
        <v>55</v>
      </c>
    </row>
    <row r="2297" spans="1:9">
      <c r="A2297">
        <v>2296</v>
      </c>
      <c r="B2297">
        <v>536572</v>
      </c>
      <c r="C2297">
        <v>21756</v>
      </c>
      <c r="D2297" t="s">
        <v>83</v>
      </c>
      <c r="E2297">
        <v>3</v>
      </c>
      <c r="F2297" s="3">
        <v>40513.652777777803</v>
      </c>
      <c r="G2297" s="4">
        <v>5.95</v>
      </c>
      <c r="H2297">
        <v>16539</v>
      </c>
      <c r="I2297" t="s">
        <v>55</v>
      </c>
    </row>
    <row r="2298" spans="1:9">
      <c r="A2298">
        <v>2297</v>
      </c>
      <c r="B2298">
        <v>536573</v>
      </c>
      <c r="C2298">
        <v>84755</v>
      </c>
      <c r="D2298" t="s">
        <v>198</v>
      </c>
      <c r="E2298">
        <v>16</v>
      </c>
      <c r="F2298" s="3">
        <v>40513.65625</v>
      </c>
      <c r="G2298" s="4">
        <v>0.65</v>
      </c>
      <c r="H2298">
        <v>17025</v>
      </c>
      <c r="I2298" t="s">
        <v>55</v>
      </c>
    </row>
    <row r="2299" spans="1:9">
      <c r="A2299">
        <v>2298</v>
      </c>
      <c r="B2299">
        <v>536573</v>
      </c>
      <c r="C2299" t="s">
        <v>405</v>
      </c>
      <c r="D2299" t="s">
        <v>406</v>
      </c>
      <c r="E2299">
        <v>12</v>
      </c>
      <c r="F2299" s="3">
        <v>40513.65625</v>
      </c>
      <c r="G2299" s="4">
        <v>0.95</v>
      </c>
      <c r="H2299">
        <v>17025</v>
      </c>
      <c r="I2299" t="s">
        <v>55</v>
      </c>
    </row>
    <row r="2300" spans="1:9">
      <c r="A2300">
        <v>2299</v>
      </c>
      <c r="B2300">
        <v>536573</v>
      </c>
      <c r="C2300">
        <v>22178</v>
      </c>
      <c r="D2300" t="s">
        <v>404</v>
      </c>
      <c r="E2300">
        <v>36</v>
      </c>
      <c r="F2300" s="3">
        <v>40513.65625</v>
      </c>
      <c r="G2300" s="4">
        <v>1.25</v>
      </c>
      <c r="H2300">
        <v>17025</v>
      </c>
      <c r="I2300" t="s">
        <v>55</v>
      </c>
    </row>
    <row r="2301" spans="1:9">
      <c r="A2301">
        <v>2300</v>
      </c>
      <c r="B2301">
        <v>536573</v>
      </c>
      <c r="C2301">
        <v>22791</v>
      </c>
      <c r="D2301" t="s">
        <v>885</v>
      </c>
      <c r="E2301">
        <v>72</v>
      </c>
      <c r="F2301" s="3">
        <v>40513.65625</v>
      </c>
      <c r="G2301" s="4">
        <v>1.06</v>
      </c>
      <c r="H2301">
        <v>17025</v>
      </c>
      <c r="I2301" t="s">
        <v>55</v>
      </c>
    </row>
    <row r="2302" spans="1:9">
      <c r="A2302">
        <v>2301</v>
      </c>
      <c r="B2302">
        <v>536574</v>
      </c>
      <c r="C2302">
        <v>21756</v>
      </c>
      <c r="D2302" t="s">
        <v>83</v>
      </c>
      <c r="E2302">
        <v>3</v>
      </c>
      <c r="F2302" s="3">
        <v>40513.656944444498</v>
      </c>
      <c r="G2302" s="4">
        <v>5.95</v>
      </c>
      <c r="H2302">
        <v>17025</v>
      </c>
      <c r="I2302" t="s">
        <v>55</v>
      </c>
    </row>
    <row r="2303" spans="1:9">
      <c r="A2303">
        <v>2302</v>
      </c>
      <c r="B2303">
        <v>536575</v>
      </c>
      <c r="C2303">
        <v>21864</v>
      </c>
      <c r="D2303" t="s">
        <v>1359</v>
      </c>
      <c r="E2303">
        <v>72</v>
      </c>
      <c r="F2303" s="3">
        <v>40513.667361111096</v>
      </c>
      <c r="G2303" s="4">
        <v>1.69</v>
      </c>
      <c r="H2303">
        <v>13777</v>
      </c>
      <c r="I2303" t="s">
        <v>55</v>
      </c>
    </row>
    <row r="2304" spans="1:9">
      <c r="A2304">
        <v>2303</v>
      </c>
      <c r="B2304">
        <v>536575</v>
      </c>
      <c r="C2304">
        <v>21107</v>
      </c>
      <c r="D2304" t="s">
        <v>763</v>
      </c>
      <c r="E2304">
        <v>72</v>
      </c>
      <c r="F2304" s="3">
        <v>40513.667361111096</v>
      </c>
      <c r="G2304" s="4">
        <v>2.5499999999999998</v>
      </c>
      <c r="H2304">
        <v>13777</v>
      </c>
      <c r="I2304" t="s">
        <v>55</v>
      </c>
    </row>
    <row r="2305" spans="1:9">
      <c r="A2305">
        <v>2304</v>
      </c>
      <c r="B2305">
        <v>536575</v>
      </c>
      <c r="C2305">
        <v>21232</v>
      </c>
      <c r="D2305" t="s">
        <v>299</v>
      </c>
      <c r="E2305">
        <v>144</v>
      </c>
      <c r="F2305" s="3">
        <v>40513.667361111096</v>
      </c>
      <c r="G2305" s="4">
        <v>1.25</v>
      </c>
      <c r="H2305">
        <v>13777</v>
      </c>
      <c r="I2305" t="s">
        <v>55</v>
      </c>
    </row>
    <row r="2306" spans="1:9">
      <c r="A2306">
        <v>2305</v>
      </c>
      <c r="B2306">
        <v>536575</v>
      </c>
      <c r="C2306">
        <v>84050</v>
      </c>
      <c r="D2306" t="s">
        <v>854</v>
      </c>
      <c r="E2306">
        <v>72</v>
      </c>
      <c r="F2306" s="3">
        <v>40513.667361111096</v>
      </c>
      <c r="G2306" s="4">
        <v>1.25</v>
      </c>
      <c r="H2306">
        <v>13777</v>
      </c>
      <c r="I2306" t="s">
        <v>55</v>
      </c>
    </row>
    <row r="2307" spans="1:9">
      <c r="A2307">
        <v>2306</v>
      </c>
      <c r="B2307">
        <v>536575</v>
      </c>
      <c r="C2307" t="s">
        <v>216</v>
      </c>
      <c r="D2307" t="s">
        <v>217</v>
      </c>
      <c r="E2307">
        <v>70</v>
      </c>
      <c r="F2307" s="3">
        <v>40513.667361111096</v>
      </c>
      <c r="G2307" s="4">
        <v>1.65</v>
      </c>
      <c r="H2307">
        <v>13777</v>
      </c>
      <c r="I2307" t="s">
        <v>55</v>
      </c>
    </row>
    <row r="2308" spans="1:9">
      <c r="A2308">
        <v>2307</v>
      </c>
      <c r="B2308">
        <v>536575</v>
      </c>
      <c r="C2308" t="s">
        <v>53</v>
      </c>
      <c r="D2308" t="s">
        <v>54</v>
      </c>
      <c r="E2308">
        <v>128</v>
      </c>
      <c r="F2308" s="3">
        <v>40513.667361111096</v>
      </c>
      <c r="G2308" s="4">
        <v>2.5499999999999998</v>
      </c>
      <c r="H2308">
        <v>13777</v>
      </c>
      <c r="I2308" t="s">
        <v>55</v>
      </c>
    </row>
    <row r="2309" spans="1:9">
      <c r="A2309">
        <v>2308</v>
      </c>
      <c r="B2309">
        <v>536575</v>
      </c>
      <c r="C2309" t="s">
        <v>1360</v>
      </c>
      <c r="D2309" t="s">
        <v>1361</v>
      </c>
      <c r="E2309">
        <v>48</v>
      </c>
      <c r="F2309" s="3">
        <v>40513.667361111096</v>
      </c>
      <c r="G2309" s="4">
        <v>4.5999999999999996</v>
      </c>
      <c r="H2309">
        <v>13777</v>
      </c>
      <c r="I2309" t="s">
        <v>55</v>
      </c>
    </row>
    <row r="2310" spans="1:9">
      <c r="A2310">
        <v>2309</v>
      </c>
      <c r="B2310">
        <v>536575</v>
      </c>
      <c r="C2310">
        <v>22095</v>
      </c>
      <c r="D2310" t="s">
        <v>848</v>
      </c>
      <c r="E2310">
        <v>252</v>
      </c>
      <c r="F2310" s="3">
        <v>40513.667361111096</v>
      </c>
      <c r="G2310" s="4">
        <v>1.25</v>
      </c>
      <c r="H2310">
        <v>13777</v>
      </c>
      <c r="I2310" t="s">
        <v>55</v>
      </c>
    </row>
    <row r="2311" spans="1:9">
      <c r="A2311">
        <v>2310</v>
      </c>
      <c r="B2311">
        <v>536576</v>
      </c>
      <c r="C2311">
        <v>22041</v>
      </c>
      <c r="D2311" t="s">
        <v>651</v>
      </c>
      <c r="E2311">
        <v>144</v>
      </c>
      <c r="F2311" s="3">
        <v>40513.6743055556</v>
      </c>
      <c r="G2311" s="4">
        <v>2.1</v>
      </c>
      <c r="H2311">
        <v>13777</v>
      </c>
      <c r="I2311" t="s">
        <v>55</v>
      </c>
    </row>
    <row r="2312" spans="1:9">
      <c r="A2312">
        <v>2311</v>
      </c>
      <c r="B2312">
        <v>536576</v>
      </c>
      <c r="C2312">
        <v>85174</v>
      </c>
      <c r="D2312" t="s">
        <v>1362</v>
      </c>
      <c r="E2312">
        <v>16</v>
      </c>
      <c r="F2312" s="3">
        <v>40513.6743055556</v>
      </c>
      <c r="G2312" s="4">
        <v>4.25</v>
      </c>
      <c r="H2312">
        <v>13777</v>
      </c>
      <c r="I2312" t="s">
        <v>55</v>
      </c>
    </row>
    <row r="2313" spans="1:9">
      <c r="A2313">
        <v>2312</v>
      </c>
      <c r="B2313">
        <v>536576</v>
      </c>
      <c r="C2313">
        <v>84050</v>
      </c>
      <c r="D2313" t="s">
        <v>854</v>
      </c>
      <c r="E2313">
        <v>96</v>
      </c>
      <c r="F2313" s="3">
        <v>40513.6743055556</v>
      </c>
      <c r="G2313" s="4">
        <v>1.25</v>
      </c>
      <c r="H2313">
        <v>13777</v>
      </c>
      <c r="I2313" t="s">
        <v>55</v>
      </c>
    </row>
    <row r="2314" spans="1:9">
      <c r="A2314">
        <v>2313</v>
      </c>
      <c r="B2314">
        <v>536576</v>
      </c>
      <c r="C2314" t="s">
        <v>61</v>
      </c>
      <c r="D2314" t="s">
        <v>62</v>
      </c>
      <c r="E2314">
        <v>96</v>
      </c>
      <c r="F2314" s="3">
        <v>40513.6743055556</v>
      </c>
      <c r="G2314" s="4">
        <v>2.95</v>
      </c>
      <c r="H2314">
        <v>13777</v>
      </c>
      <c r="I2314" t="s">
        <v>55</v>
      </c>
    </row>
    <row r="2315" spans="1:9">
      <c r="A2315">
        <v>2314</v>
      </c>
      <c r="B2315">
        <v>536576</v>
      </c>
      <c r="C2315">
        <v>82615</v>
      </c>
      <c r="D2315" t="s">
        <v>1363</v>
      </c>
      <c r="E2315">
        <v>36</v>
      </c>
      <c r="F2315" s="3">
        <v>40513.6743055556</v>
      </c>
      <c r="G2315" s="4">
        <v>2.5499999999999998</v>
      </c>
      <c r="H2315">
        <v>13777</v>
      </c>
      <c r="I2315" t="s">
        <v>55</v>
      </c>
    </row>
    <row r="2316" spans="1:9">
      <c r="A2316">
        <v>2315</v>
      </c>
      <c r="B2316">
        <v>536576</v>
      </c>
      <c r="C2316">
        <v>21156</v>
      </c>
      <c r="D2316" t="s">
        <v>571</v>
      </c>
      <c r="E2316">
        <v>12</v>
      </c>
      <c r="F2316" s="3">
        <v>40513.6743055556</v>
      </c>
      <c r="G2316" s="4">
        <v>1.65</v>
      </c>
      <c r="H2316">
        <v>13777</v>
      </c>
      <c r="I2316" t="s">
        <v>55</v>
      </c>
    </row>
    <row r="2317" spans="1:9">
      <c r="A2317">
        <v>2316</v>
      </c>
      <c r="B2317">
        <v>536576</v>
      </c>
      <c r="C2317">
        <v>20727</v>
      </c>
      <c r="D2317" t="s">
        <v>392</v>
      </c>
      <c r="E2317">
        <v>60</v>
      </c>
      <c r="F2317" s="3">
        <v>40513.6743055556</v>
      </c>
      <c r="G2317" s="4">
        <v>1.45</v>
      </c>
      <c r="H2317">
        <v>13777</v>
      </c>
      <c r="I2317" t="s">
        <v>55</v>
      </c>
    </row>
    <row r="2318" spans="1:9">
      <c r="A2318">
        <v>2317</v>
      </c>
      <c r="B2318">
        <v>536576</v>
      </c>
      <c r="C2318" t="s">
        <v>195</v>
      </c>
      <c r="D2318" t="s">
        <v>196</v>
      </c>
      <c r="E2318">
        <v>120</v>
      </c>
      <c r="F2318" s="3">
        <v>40513.6743055556</v>
      </c>
      <c r="G2318" s="4">
        <v>4.6500000000000004</v>
      </c>
      <c r="H2318">
        <v>13777</v>
      </c>
      <c r="I2318" t="s">
        <v>55</v>
      </c>
    </row>
    <row r="2319" spans="1:9">
      <c r="A2319">
        <v>2318</v>
      </c>
      <c r="B2319">
        <v>536576</v>
      </c>
      <c r="C2319" t="s">
        <v>216</v>
      </c>
      <c r="D2319" t="s">
        <v>217</v>
      </c>
      <c r="E2319">
        <v>30</v>
      </c>
      <c r="F2319" s="3">
        <v>40513.6743055556</v>
      </c>
      <c r="G2319" s="4">
        <v>1.65</v>
      </c>
      <c r="H2319">
        <v>13777</v>
      </c>
      <c r="I2319" t="s">
        <v>55</v>
      </c>
    </row>
    <row r="2320" spans="1:9">
      <c r="A2320">
        <v>2319</v>
      </c>
      <c r="B2320">
        <v>536576</v>
      </c>
      <c r="C2320" t="s">
        <v>53</v>
      </c>
      <c r="D2320" t="s">
        <v>54</v>
      </c>
      <c r="E2320">
        <v>128</v>
      </c>
      <c r="F2320" s="3">
        <v>40513.6743055556</v>
      </c>
      <c r="G2320" s="4">
        <v>2.5499999999999998</v>
      </c>
      <c r="H2320">
        <v>13777</v>
      </c>
      <c r="I2320" t="s">
        <v>55</v>
      </c>
    </row>
    <row r="2321" spans="1:9">
      <c r="A2321">
        <v>2320</v>
      </c>
      <c r="B2321">
        <v>536576</v>
      </c>
      <c r="C2321">
        <v>22095</v>
      </c>
      <c r="D2321" t="s">
        <v>848</v>
      </c>
      <c r="E2321">
        <v>72</v>
      </c>
      <c r="F2321" s="3">
        <v>40513.6743055556</v>
      </c>
      <c r="G2321" s="4">
        <v>1.25</v>
      </c>
      <c r="H2321">
        <v>13777</v>
      </c>
      <c r="I2321" t="s">
        <v>55</v>
      </c>
    </row>
    <row r="2322" spans="1:9">
      <c r="A2322">
        <v>2321</v>
      </c>
      <c r="B2322">
        <v>536576</v>
      </c>
      <c r="C2322">
        <v>85038</v>
      </c>
      <c r="D2322" t="s">
        <v>1364</v>
      </c>
      <c r="E2322">
        <v>72</v>
      </c>
      <c r="F2322" s="3">
        <v>40513.6743055556</v>
      </c>
      <c r="G2322" s="4">
        <v>1.69</v>
      </c>
      <c r="H2322">
        <v>13777</v>
      </c>
      <c r="I2322" t="s">
        <v>55</v>
      </c>
    </row>
    <row r="2323" spans="1:9">
      <c r="A2323">
        <v>2322</v>
      </c>
      <c r="B2323">
        <v>536576</v>
      </c>
      <c r="C2323" t="s">
        <v>174</v>
      </c>
      <c r="D2323" t="s">
        <v>175</v>
      </c>
      <c r="E2323">
        <v>36</v>
      </c>
      <c r="F2323" s="3">
        <v>40513.6743055556</v>
      </c>
      <c r="G2323" s="4">
        <v>4.25</v>
      </c>
      <c r="H2323">
        <v>13777</v>
      </c>
      <c r="I2323" t="s">
        <v>55</v>
      </c>
    </row>
    <row r="2324" spans="1:9">
      <c r="A2324">
        <v>2323</v>
      </c>
      <c r="B2324">
        <v>536576</v>
      </c>
      <c r="C2324">
        <v>20971</v>
      </c>
      <c r="D2324" t="s">
        <v>1219</v>
      </c>
      <c r="E2324">
        <v>144</v>
      </c>
      <c r="F2324" s="3">
        <v>40513.6743055556</v>
      </c>
      <c r="G2324" s="4">
        <v>1.06</v>
      </c>
      <c r="H2324">
        <v>13777</v>
      </c>
      <c r="I2324" t="s">
        <v>55</v>
      </c>
    </row>
    <row r="2325" spans="1:9">
      <c r="A2325">
        <v>2324</v>
      </c>
      <c r="B2325">
        <v>536576</v>
      </c>
      <c r="C2325">
        <v>21354</v>
      </c>
      <c r="D2325" t="s">
        <v>1244</v>
      </c>
      <c r="E2325">
        <v>12</v>
      </c>
      <c r="F2325" s="3">
        <v>40513.6743055556</v>
      </c>
      <c r="G2325" s="4">
        <v>1.05</v>
      </c>
      <c r="H2325">
        <v>13777</v>
      </c>
      <c r="I2325" t="s">
        <v>55</v>
      </c>
    </row>
    <row r="2326" spans="1:9">
      <c r="A2326">
        <v>2325</v>
      </c>
      <c r="B2326">
        <v>536576</v>
      </c>
      <c r="C2326">
        <v>21107</v>
      </c>
      <c r="D2326" t="s">
        <v>763</v>
      </c>
      <c r="E2326">
        <v>48</v>
      </c>
      <c r="F2326" s="3">
        <v>40513.6743055556</v>
      </c>
      <c r="G2326" s="4">
        <v>2.5499999999999998</v>
      </c>
      <c r="H2326">
        <v>13777</v>
      </c>
      <c r="I2326" t="s">
        <v>55</v>
      </c>
    </row>
    <row r="2327" spans="1:9">
      <c r="A2327">
        <v>2326</v>
      </c>
      <c r="B2327">
        <v>536577</v>
      </c>
      <c r="C2327">
        <v>20725</v>
      </c>
      <c r="D2327" t="s">
        <v>129</v>
      </c>
      <c r="E2327">
        <v>60</v>
      </c>
      <c r="F2327" s="3">
        <v>40513.675694444399</v>
      </c>
      <c r="G2327" s="4">
        <v>1.45</v>
      </c>
      <c r="H2327">
        <v>13777</v>
      </c>
      <c r="I2327" t="s">
        <v>55</v>
      </c>
    </row>
    <row r="2328" spans="1:9">
      <c r="A2328">
        <v>2327</v>
      </c>
      <c r="B2328">
        <v>536577</v>
      </c>
      <c r="C2328">
        <v>21232</v>
      </c>
      <c r="D2328" t="s">
        <v>299</v>
      </c>
      <c r="E2328">
        <v>144</v>
      </c>
      <c r="F2328" s="3">
        <v>40513.675694444399</v>
      </c>
      <c r="G2328" s="4">
        <v>1.25</v>
      </c>
      <c r="H2328">
        <v>13777</v>
      </c>
      <c r="I2328" t="s">
        <v>55</v>
      </c>
    </row>
    <row r="2329" spans="1:9">
      <c r="A2329">
        <v>2328</v>
      </c>
      <c r="B2329">
        <v>536577</v>
      </c>
      <c r="C2329">
        <v>22646</v>
      </c>
      <c r="D2329" t="s">
        <v>176</v>
      </c>
      <c r="E2329">
        <v>144</v>
      </c>
      <c r="F2329" s="3">
        <v>40513.675694444399</v>
      </c>
      <c r="G2329" s="4">
        <v>1.25</v>
      </c>
      <c r="H2329">
        <v>13777</v>
      </c>
      <c r="I2329" t="s">
        <v>55</v>
      </c>
    </row>
    <row r="2330" spans="1:9">
      <c r="A2330">
        <v>2329</v>
      </c>
      <c r="B2330">
        <v>536577</v>
      </c>
      <c r="C2330">
        <v>22147</v>
      </c>
      <c r="D2330" t="s">
        <v>509</v>
      </c>
      <c r="E2330">
        <v>40</v>
      </c>
      <c r="F2330" s="3">
        <v>40513.675694444399</v>
      </c>
      <c r="G2330" s="4">
        <v>1.25</v>
      </c>
      <c r="H2330">
        <v>13777</v>
      </c>
      <c r="I2330" t="s">
        <v>55</v>
      </c>
    </row>
    <row r="2331" spans="1:9">
      <c r="A2331">
        <v>2330</v>
      </c>
      <c r="B2331">
        <v>536578</v>
      </c>
      <c r="C2331">
        <v>22837</v>
      </c>
      <c r="D2331" t="s">
        <v>367</v>
      </c>
      <c r="E2331">
        <v>12</v>
      </c>
      <c r="F2331" s="3">
        <v>40513.677083333299</v>
      </c>
      <c r="G2331" s="4">
        <v>4.6500000000000004</v>
      </c>
      <c r="H2331">
        <v>17690</v>
      </c>
      <c r="I2331" t="s">
        <v>55</v>
      </c>
    </row>
    <row r="2332" spans="1:9">
      <c r="A2332">
        <v>2331</v>
      </c>
      <c r="B2332">
        <v>536578</v>
      </c>
      <c r="C2332">
        <v>21484</v>
      </c>
      <c r="D2332" t="s">
        <v>267</v>
      </c>
      <c r="E2332">
        <v>8</v>
      </c>
      <c r="F2332" s="3">
        <v>40513.677083333299</v>
      </c>
      <c r="G2332" s="4">
        <v>3.45</v>
      </c>
      <c r="H2332">
        <v>17690</v>
      </c>
      <c r="I2332" t="s">
        <v>55</v>
      </c>
    </row>
    <row r="2333" spans="1:9">
      <c r="A2333">
        <v>2332</v>
      </c>
      <c r="B2333">
        <v>536578</v>
      </c>
      <c r="C2333">
        <v>22865</v>
      </c>
      <c r="D2333" t="s">
        <v>282</v>
      </c>
      <c r="E2333">
        <v>24</v>
      </c>
      <c r="F2333" s="3">
        <v>40513.677083333299</v>
      </c>
      <c r="G2333" s="4">
        <v>2.1</v>
      </c>
      <c r="H2333">
        <v>17690</v>
      </c>
      <c r="I2333" t="s">
        <v>55</v>
      </c>
    </row>
    <row r="2334" spans="1:9">
      <c r="A2334">
        <v>2333</v>
      </c>
      <c r="B2334">
        <v>536578</v>
      </c>
      <c r="C2334">
        <v>22866</v>
      </c>
      <c r="D2334" t="s">
        <v>281</v>
      </c>
      <c r="E2334">
        <v>24</v>
      </c>
      <c r="F2334" s="3">
        <v>40513.677083333299</v>
      </c>
      <c r="G2334" s="4">
        <v>2.1</v>
      </c>
      <c r="H2334">
        <v>17690</v>
      </c>
      <c r="I2334" t="s">
        <v>55</v>
      </c>
    </row>
    <row r="2335" spans="1:9">
      <c r="A2335">
        <v>2334</v>
      </c>
      <c r="B2335">
        <v>536578</v>
      </c>
      <c r="C2335">
        <v>22834</v>
      </c>
      <c r="D2335" t="s">
        <v>527</v>
      </c>
      <c r="E2335">
        <v>24</v>
      </c>
      <c r="F2335" s="3">
        <v>40513.677083333299</v>
      </c>
      <c r="G2335" s="4">
        <v>2.1</v>
      </c>
      <c r="H2335">
        <v>17690</v>
      </c>
      <c r="I2335" t="s">
        <v>55</v>
      </c>
    </row>
    <row r="2336" spans="1:9">
      <c r="A2336">
        <v>2335</v>
      </c>
      <c r="B2336">
        <v>536578</v>
      </c>
      <c r="C2336">
        <v>22726</v>
      </c>
      <c r="D2336" t="s">
        <v>86</v>
      </c>
      <c r="E2336">
        <v>4</v>
      </c>
      <c r="F2336" s="3">
        <v>40513.677083333299</v>
      </c>
      <c r="G2336" s="4">
        <v>3.75</v>
      </c>
      <c r="H2336">
        <v>17690</v>
      </c>
      <c r="I2336" t="s">
        <v>55</v>
      </c>
    </row>
    <row r="2337" spans="1:9">
      <c r="A2337">
        <v>2336</v>
      </c>
      <c r="B2337">
        <v>536578</v>
      </c>
      <c r="C2337">
        <v>22728</v>
      </c>
      <c r="D2337" t="s">
        <v>84</v>
      </c>
      <c r="E2337">
        <v>4</v>
      </c>
      <c r="F2337" s="3">
        <v>40513.677083333299</v>
      </c>
      <c r="G2337" s="4">
        <v>3.75</v>
      </c>
      <c r="H2337">
        <v>17690</v>
      </c>
      <c r="I2337" t="s">
        <v>55</v>
      </c>
    </row>
    <row r="2338" spans="1:9">
      <c r="A2338">
        <v>2337</v>
      </c>
      <c r="B2338">
        <v>536578</v>
      </c>
      <c r="C2338">
        <v>22729</v>
      </c>
      <c r="D2338" t="s">
        <v>291</v>
      </c>
      <c r="E2338">
        <v>4</v>
      </c>
      <c r="F2338" s="3">
        <v>40513.677083333299</v>
      </c>
      <c r="G2338" s="4">
        <v>3.75</v>
      </c>
      <c r="H2338">
        <v>17690</v>
      </c>
      <c r="I2338" t="s">
        <v>55</v>
      </c>
    </row>
    <row r="2339" spans="1:9">
      <c r="A2339">
        <v>2338</v>
      </c>
      <c r="B2339">
        <v>536579</v>
      </c>
      <c r="C2339">
        <v>21232</v>
      </c>
      <c r="D2339" t="s">
        <v>299</v>
      </c>
      <c r="E2339">
        <v>216</v>
      </c>
      <c r="F2339" s="3">
        <v>40513.677777777797</v>
      </c>
      <c r="G2339" s="4">
        <v>1.06</v>
      </c>
      <c r="H2339">
        <v>13777</v>
      </c>
      <c r="I2339" t="s">
        <v>55</v>
      </c>
    </row>
    <row r="2340" spans="1:9">
      <c r="A2340">
        <v>2339</v>
      </c>
      <c r="B2340">
        <v>536579</v>
      </c>
      <c r="C2340">
        <v>20727</v>
      </c>
      <c r="D2340" t="s">
        <v>392</v>
      </c>
      <c r="E2340">
        <v>60</v>
      </c>
      <c r="F2340" s="3">
        <v>40513.677777777797</v>
      </c>
      <c r="G2340" s="4">
        <v>1.45</v>
      </c>
      <c r="H2340">
        <v>13777</v>
      </c>
      <c r="I2340" t="s">
        <v>55</v>
      </c>
    </row>
    <row r="2341" spans="1:9">
      <c r="A2341">
        <v>2340</v>
      </c>
      <c r="B2341">
        <v>536580</v>
      </c>
      <c r="C2341">
        <v>22966</v>
      </c>
      <c r="D2341" t="s">
        <v>850</v>
      </c>
      <c r="E2341">
        <v>12</v>
      </c>
      <c r="F2341" s="3">
        <v>40513.6784722222</v>
      </c>
      <c r="G2341" s="4">
        <v>1.25</v>
      </c>
      <c r="H2341">
        <v>17690</v>
      </c>
      <c r="I2341" t="s">
        <v>55</v>
      </c>
    </row>
    <row r="2342" spans="1:9">
      <c r="A2342">
        <v>2341</v>
      </c>
      <c r="B2342">
        <v>536580</v>
      </c>
      <c r="C2342">
        <v>22965</v>
      </c>
      <c r="D2342" t="s">
        <v>1365</v>
      </c>
      <c r="E2342">
        <v>6</v>
      </c>
      <c r="F2342" s="3">
        <v>40513.6784722222</v>
      </c>
      <c r="G2342" s="4">
        <v>2.1</v>
      </c>
      <c r="H2342">
        <v>17690</v>
      </c>
      <c r="I2342" t="s">
        <v>55</v>
      </c>
    </row>
    <row r="2343" spans="1:9">
      <c r="A2343">
        <v>2342</v>
      </c>
      <c r="B2343">
        <v>536580</v>
      </c>
      <c r="C2343">
        <v>22975</v>
      </c>
      <c r="D2343" t="s">
        <v>428</v>
      </c>
      <c r="E2343">
        <v>12</v>
      </c>
      <c r="F2343" s="3">
        <v>40513.6784722222</v>
      </c>
      <c r="G2343" s="4">
        <v>1.25</v>
      </c>
      <c r="H2343">
        <v>17690</v>
      </c>
      <c r="I2343" t="s">
        <v>55</v>
      </c>
    </row>
    <row r="2344" spans="1:9">
      <c r="A2344">
        <v>2343</v>
      </c>
      <c r="B2344">
        <v>536580</v>
      </c>
      <c r="C2344">
        <v>22988</v>
      </c>
      <c r="D2344" t="s">
        <v>498</v>
      </c>
      <c r="E2344">
        <v>12</v>
      </c>
      <c r="F2344" s="3">
        <v>40513.6784722222</v>
      </c>
      <c r="G2344" s="4">
        <v>1.25</v>
      </c>
      <c r="H2344">
        <v>17690</v>
      </c>
      <c r="I2344" t="s">
        <v>55</v>
      </c>
    </row>
    <row r="2345" spans="1:9">
      <c r="A2345">
        <v>2344</v>
      </c>
      <c r="B2345">
        <v>536580</v>
      </c>
      <c r="C2345">
        <v>22972</v>
      </c>
      <c r="D2345" t="s">
        <v>1366</v>
      </c>
      <c r="E2345">
        <v>12</v>
      </c>
      <c r="F2345" s="3">
        <v>40513.6784722222</v>
      </c>
      <c r="G2345" s="4">
        <v>1.65</v>
      </c>
      <c r="H2345">
        <v>17690</v>
      </c>
      <c r="I2345" t="s">
        <v>55</v>
      </c>
    </row>
    <row r="2346" spans="1:9">
      <c r="A2346">
        <v>2345</v>
      </c>
      <c r="B2346">
        <v>536580</v>
      </c>
      <c r="C2346">
        <v>22974</v>
      </c>
      <c r="D2346" t="s">
        <v>794</v>
      </c>
      <c r="E2346">
        <v>12</v>
      </c>
      <c r="F2346" s="3">
        <v>40513.6784722222</v>
      </c>
      <c r="G2346" s="4">
        <v>1.65</v>
      </c>
      <c r="H2346">
        <v>17690</v>
      </c>
      <c r="I2346" t="s">
        <v>55</v>
      </c>
    </row>
    <row r="2347" spans="1:9">
      <c r="A2347">
        <v>2346</v>
      </c>
      <c r="B2347">
        <v>536581</v>
      </c>
      <c r="C2347" t="s">
        <v>216</v>
      </c>
      <c r="D2347" t="s">
        <v>217</v>
      </c>
      <c r="E2347">
        <v>200</v>
      </c>
      <c r="F2347" s="3">
        <v>40513.679861111101</v>
      </c>
      <c r="G2347" s="4">
        <v>1.65</v>
      </c>
      <c r="H2347">
        <v>13777</v>
      </c>
      <c r="I2347" t="s">
        <v>55</v>
      </c>
    </row>
    <row r="2348" spans="1:9">
      <c r="A2348">
        <v>2347</v>
      </c>
      <c r="B2348">
        <v>536583</v>
      </c>
      <c r="C2348">
        <v>21156</v>
      </c>
      <c r="D2348" t="s">
        <v>571</v>
      </c>
      <c r="E2348">
        <v>120</v>
      </c>
      <c r="F2348" s="3">
        <v>40513.681250000001</v>
      </c>
      <c r="G2348" s="4">
        <v>1.65</v>
      </c>
      <c r="H2348">
        <v>13777</v>
      </c>
      <c r="I2348" t="s">
        <v>55</v>
      </c>
    </row>
    <row r="2349" spans="1:9">
      <c r="A2349">
        <v>2348</v>
      </c>
      <c r="B2349">
        <v>536582</v>
      </c>
      <c r="C2349">
        <v>21668</v>
      </c>
      <c r="D2349" t="s">
        <v>1322</v>
      </c>
      <c r="E2349">
        <v>12</v>
      </c>
      <c r="F2349" s="3">
        <v>40513.681250000001</v>
      </c>
      <c r="G2349" s="4">
        <v>1.25</v>
      </c>
      <c r="H2349">
        <v>12947</v>
      </c>
      <c r="I2349" t="s">
        <v>55</v>
      </c>
    </row>
    <row r="2350" spans="1:9">
      <c r="A2350">
        <v>2349</v>
      </c>
      <c r="B2350">
        <v>536582</v>
      </c>
      <c r="C2350">
        <v>21672</v>
      </c>
      <c r="D2350" t="s">
        <v>149</v>
      </c>
      <c r="E2350">
        <v>12</v>
      </c>
      <c r="F2350" s="3">
        <v>40513.681250000001</v>
      </c>
      <c r="G2350" s="4">
        <v>1.25</v>
      </c>
      <c r="H2350">
        <v>12947</v>
      </c>
      <c r="I2350" t="s">
        <v>55</v>
      </c>
    </row>
    <row r="2351" spans="1:9">
      <c r="A2351">
        <v>2350</v>
      </c>
      <c r="B2351">
        <v>536582</v>
      </c>
      <c r="C2351">
        <v>22771</v>
      </c>
      <c r="D2351" t="s">
        <v>151</v>
      </c>
      <c r="E2351">
        <v>24</v>
      </c>
      <c r="F2351" s="3">
        <v>40513.681250000001</v>
      </c>
      <c r="G2351" s="4">
        <v>1.25</v>
      </c>
      <c r="H2351">
        <v>12947</v>
      </c>
      <c r="I2351" t="s">
        <v>55</v>
      </c>
    </row>
    <row r="2352" spans="1:9">
      <c r="A2352">
        <v>2351</v>
      </c>
      <c r="B2352">
        <v>536582</v>
      </c>
      <c r="C2352">
        <v>22530</v>
      </c>
      <c r="D2352" t="s">
        <v>537</v>
      </c>
      <c r="E2352">
        <v>24</v>
      </c>
      <c r="F2352" s="3">
        <v>40513.681250000001</v>
      </c>
      <c r="G2352" s="4">
        <v>0.42</v>
      </c>
      <c r="H2352">
        <v>12947</v>
      </c>
      <c r="I2352" t="s">
        <v>55</v>
      </c>
    </row>
    <row r="2353" spans="1:9">
      <c r="A2353">
        <v>2352</v>
      </c>
      <c r="B2353">
        <v>536582</v>
      </c>
      <c r="C2353">
        <v>22534</v>
      </c>
      <c r="D2353" t="s">
        <v>535</v>
      </c>
      <c r="E2353">
        <v>24</v>
      </c>
      <c r="F2353" s="3">
        <v>40513.681250000001</v>
      </c>
      <c r="G2353" s="4">
        <v>0.42</v>
      </c>
      <c r="H2353">
        <v>12947</v>
      </c>
      <c r="I2353" t="s">
        <v>55</v>
      </c>
    </row>
    <row r="2354" spans="1:9">
      <c r="A2354">
        <v>2353</v>
      </c>
      <c r="B2354">
        <v>536582</v>
      </c>
      <c r="C2354">
        <v>21374</v>
      </c>
      <c r="D2354" t="s">
        <v>1367</v>
      </c>
      <c r="E2354">
        <v>4</v>
      </c>
      <c r="F2354" s="3">
        <v>40513.681250000001</v>
      </c>
      <c r="G2354" s="4">
        <v>3.75</v>
      </c>
      <c r="H2354">
        <v>12947</v>
      </c>
      <c r="I2354" t="s">
        <v>55</v>
      </c>
    </row>
    <row r="2355" spans="1:9">
      <c r="A2355">
        <v>2354</v>
      </c>
      <c r="B2355">
        <v>536582</v>
      </c>
      <c r="C2355">
        <v>21365</v>
      </c>
      <c r="D2355" t="s">
        <v>1245</v>
      </c>
      <c r="E2355">
        <v>6</v>
      </c>
      <c r="F2355" s="3">
        <v>40513.681250000001</v>
      </c>
      <c r="G2355" s="4">
        <v>2.95</v>
      </c>
      <c r="H2355">
        <v>12947</v>
      </c>
      <c r="I2355" t="s">
        <v>55</v>
      </c>
    </row>
    <row r="2356" spans="1:9">
      <c r="A2356">
        <v>2355</v>
      </c>
      <c r="B2356">
        <v>536582</v>
      </c>
      <c r="C2356">
        <v>21479</v>
      </c>
      <c r="D2356" t="s">
        <v>304</v>
      </c>
      <c r="E2356">
        <v>8</v>
      </c>
      <c r="F2356" s="3">
        <v>40513.681250000001</v>
      </c>
      <c r="G2356" s="4">
        <v>3.75</v>
      </c>
      <c r="H2356">
        <v>12947</v>
      </c>
      <c r="I2356" t="s">
        <v>55</v>
      </c>
    </row>
    <row r="2357" spans="1:9">
      <c r="A2357">
        <v>2356</v>
      </c>
      <c r="B2357">
        <v>536582</v>
      </c>
      <c r="C2357">
        <v>21481</v>
      </c>
      <c r="D2357" t="s">
        <v>554</v>
      </c>
      <c r="E2357">
        <v>6</v>
      </c>
      <c r="F2357" s="3">
        <v>40513.681250000001</v>
      </c>
      <c r="G2357" s="4">
        <v>2.95</v>
      </c>
      <c r="H2357">
        <v>12947</v>
      </c>
      <c r="I2357" t="s">
        <v>55</v>
      </c>
    </row>
    <row r="2358" spans="1:9">
      <c r="A2358">
        <v>2357</v>
      </c>
      <c r="B2358">
        <v>536582</v>
      </c>
      <c r="C2358" t="s">
        <v>1092</v>
      </c>
      <c r="D2358" t="s">
        <v>1093</v>
      </c>
      <c r="E2358">
        <v>6</v>
      </c>
      <c r="F2358" s="3">
        <v>40513.681250000001</v>
      </c>
      <c r="G2358" s="4">
        <v>2.95</v>
      </c>
      <c r="H2358">
        <v>12947</v>
      </c>
      <c r="I2358" t="s">
        <v>55</v>
      </c>
    </row>
    <row r="2359" spans="1:9">
      <c r="A2359">
        <v>2358</v>
      </c>
      <c r="B2359">
        <v>536582</v>
      </c>
      <c r="C2359" t="s">
        <v>1088</v>
      </c>
      <c r="D2359" t="s">
        <v>1089</v>
      </c>
      <c r="E2359">
        <v>6</v>
      </c>
      <c r="F2359" s="3">
        <v>40513.681250000001</v>
      </c>
      <c r="G2359" s="4">
        <v>4.6500000000000004</v>
      </c>
      <c r="H2359">
        <v>12947</v>
      </c>
      <c r="I2359" t="s">
        <v>55</v>
      </c>
    </row>
    <row r="2360" spans="1:9">
      <c r="A2360">
        <v>2359</v>
      </c>
      <c r="B2360">
        <v>536582</v>
      </c>
      <c r="C2360">
        <v>21509</v>
      </c>
      <c r="D2360" t="s">
        <v>1368</v>
      </c>
      <c r="E2360">
        <v>12</v>
      </c>
      <c r="F2360" s="3">
        <v>40513.681250000001</v>
      </c>
      <c r="G2360" s="4">
        <v>0.42</v>
      </c>
      <c r="H2360">
        <v>12947</v>
      </c>
      <c r="I2360" t="s">
        <v>55</v>
      </c>
    </row>
    <row r="2361" spans="1:9">
      <c r="A2361">
        <v>2360</v>
      </c>
      <c r="B2361">
        <v>536582</v>
      </c>
      <c r="C2361">
        <v>22025</v>
      </c>
      <c r="D2361" t="s">
        <v>1369</v>
      </c>
      <c r="E2361">
        <v>12</v>
      </c>
      <c r="F2361" s="3">
        <v>40513.681250000001</v>
      </c>
      <c r="G2361" s="4">
        <v>0.42</v>
      </c>
      <c r="H2361">
        <v>12947</v>
      </c>
      <c r="I2361" t="s">
        <v>55</v>
      </c>
    </row>
    <row r="2362" spans="1:9">
      <c r="A2362">
        <v>2361</v>
      </c>
      <c r="B2362">
        <v>536582</v>
      </c>
      <c r="C2362">
        <v>22650</v>
      </c>
      <c r="D2362" t="s">
        <v>558</v>
      </c>
      <c r="E2362">
        <v>12</v>
      </c>
      <c r="F2362" s="3">
        <v>40513.681250000001</v>
      </c>
      <c r="G2362" s="4">
        <v>1.45</v>
      </c>
      <c r="H2362">
        <v>12947</v>
      </c>
      <c r="I2362" t="s">
        <v>55</v>
      </c>
    </row>
    <row r="2363" spans="1:9">
      <c r="A2363">
        <v>2362</v>
      </c>
      <c r="B2363">
        <v>536582</v>
      </c>
      <c r="C2363">
        <v>22637</v>
      </c>
      <c r="D2363" t="s">
        <v>154</v>
      </c>
      <c r="E2363">
        <v>12</v>
      </c>
      <c r="F2363" s="3">
        <v>40513.681250000001</v>
      </c>
      <c r="G2363" s="4">
        <v>2.5499999999999998</v>
      </c>
      <c r="H2363">
        <v>12947</v>
      </c>
      <c r="I2363" t="s">
        <v>55</v>
      </c>
    </row>
    <row r="2364" spans="1:9">
      <c r="A2364">
        <v>2363</v>
      </c>
      <c r="B2364">
        <v>536582</v>
      </c>
      <c r="C2364">
        <v>22634</v>
      </c>
      <c r="D2364" t="s">
        <v>802</v>
      </c>
      <c r="E2364">
        <v>2</v>
      </c>
      <c r="F2364" s="3">
        <v>40513.681250000001</v>
      </c>
      <c r="G2364" s="4">
        <v>9.9499999999999993</v>
      </c>
      <c r="H2364">
        <v>12947</v>
      </c>
      <c r="I2364" t="s">
        <v>55</v>
      </c>
    </row>
    <row r="2365" spans="1:9">
      <c r="A2365">
        <v>2364</v>
      </c>
      <c r="B2365">
        <v>536582</v>
      </c>
      <c r="C2365">
        <v>22635</v>
      </c>
      <c r="D2365" t="s">
        <v>801</v>
      </c>
      <c r="E2365">
        <v>2</v>
      </c>
      <c r="F2365" s="3">
        <v>40513.681250000001</v>
      </c>
      <c r="G2365" s="4">
        <v>9.9499999999999993</v>
      </c>
      <c r="H2365">
        <v>12947</v>
      </c>
      <c r="I2365" t="s">
        <v>55</v>
      </c>
    </row>
    <row r="2366" spans="1:9">
      <c r="A2366">
        <v>2365</v>
      </c>
      <c r="B2366">
        <v>536584</v>
      </c>
      <c r="C2366" t="s">
        <v>61</v>
      </c>
      <c r="D2366" t="s">
        <v>62</v>
      </c>
      <c r="E2366">
        <v>384</v>
      </c>
      <c r="F2366" s="3">
        <v>40513.681944444397</v>
      </c>
      <c r="G2366" s="4">
        <v>2.95</v>
      </c>
      <c r="H2366">
        <v>13777</v>
      </c>
      <c r="I2366" t="s">
        <v>55</v>
      </c>
    </row>
    <row r="2367" spans="1:9">
      <c r="A2367">
        <v>2366</v>
      </c>
      <c r="B2367">
        <v>536585</v>
      </c>
      <c r="C2367">
        <v>37449</v>
      </c>
      <c r="D2367" t="s">
        <v>1053</v>
      </c>
      <c r="E2367">
        <v>2</v>
      </c>
      <c r="F2367" s="3">
        <v>40513.683333333298</v>
      </c>
      <c r="G2367" s="4">
        <v>9.9499999999999993</v>
      </c>
      <c r="H2367">
        <v>17460</v>
      </c>
      <c r="I2367" t="s">
        <v>55</v>
      </c>
    </row>
    <row r="2368" spans="1:9">
      <c r="A2368">
        <v>2367</v>
      </c>
      <c r="B2368">
        <v>536586</v>
      </c>
      <c r="C2368">
        <v>22846</v>
      </c>
      <c r="D2368" t="s">
        <v>1310</v>
      </c>
      <c r="E2368">
        <v>8</v>
      </c>
      <c r="F2368" s="3">
        <v>40513.684027777803</v>
      </c>
      <c r="G2368" s="4">
        <v>14.95</v>
      </c>
      <c r="H2368">
        <v>18229</v>
      </c>
      <c r="I2368" t="s">
        <v>55</v>
      </c>
    </row>
    <row r="2369" spans="1:9">
      <c r="A2369">
        <v>2368</v>
      </c>
      <c r="B2369">
        <v>536586</v>
      </c>
      <c r="C2369">
        <v>22848</v>
      </c>
      <c r="D2369" t="s">
        <v>364</v>
      </c>
      <c r="E2369">
        <v>8</v>
      </c>
      <c r="F2369" s="3">
        <v>40513.684027777803</v>
      </c>
      <c r="G2369" s="4">
        <v>14.95</v>
      </c>
      <c r="H2369">
        <v>18229</v>
      </c>
      <c r="I2369" t="s">
        <v>55</v>
      </c>
    </row>
    <row r="2370" spans="1:9">
      <c r="A2370">
        <v>2369</v>
      </c>
      <c r="B2370">
        <v>536586</v>
      </c>
      <c r="C2370">
        <v>22726</v>
      </c>
      <c r="D2370" t="s">
        <v>86</v>
      </c>
      <c r="E2370">
        <v>8</v>
      </c>
      <c r="F2370" s="3">
        <v>40513.684027777803</v>
      </c>
      <c r="G2370" s="4">
        <v>3.75</v>
      </c>
      <c r="H2370">
        <v>18229</v>
      </c>
      <c r="I2370" t="s">
        <v>55</v>
      </c>
    </row>
    <row r="2371" spans="1:9">
      <c r="A2371">
        <v>2370</v>
      </c>
      <c r="B2371">
        <v>536586</v>
      </c>
      <c r="C2371">
        <v>22728</v>
      </c>
      <c r="D2371" t="s">
        <v>84</v>
      </c>
      <c r="E2371">
        <v>8</v>
      </c>
      <c r="F2371" s="3">
        <v>40513.684027777803</v>
      </c>
      <c r="G2371" s="4">
        <v>3.75</v>
      </c>
      <c r="H2371">
        <v>18229</v>
      </c>
      <c r="I2371" t="s">
        <v>55</v>
      </c>
    </row>
    <row r="2372" spans="1:9">
      <c r="A2372">
        <v>2371</v>
      </c>
      <c r="B2372">
        <v>536586</v>
      </c>
      <c r="C2372">
        <v>22725</v>
      </c>
      <c r="D2372" t="s">
        <v>1370</v>
      </c>
      <c r="E2372">
        <v>4</v>
      </c>
      <c r="F2372" s="3">
        <v>40513.684027777803</v>
      </c>
      <c r="G2372" s="4">
        <v>3.75</v>
      </c>
      <c r="H2372">
        <v>18229</v>
      </c>
      <c r="I2372" t="s">
        <v>55</v>
      </c>
    </row>
    <row r="2373" spans="1:9">
      <c r="A2373">
        <v>2372</v>
      </c>
      <c r="B2373">
        <v>536586</v>
      </c>
      <c r="C2373">
        <v>22729</v>
      </c>
      <c r="D2373" t="s">
        <v>291</v>
      </c>
      <c r="E2373">
        <v>4</v>
      </c>
      <c r="F2373" s="3">
        <v>40513.684027777803</v>
      </c>
      <c r="G2373" s="4">
        <v>3.75</v>
      </c>
      <c r="H2373">
        <v>18229</v>
      </c>
      <c r="I2373" t="s">
        <v>55</v>
      </c>
    </row>
    <row r="2374" spans="1:9">
      <c r="A2374">
        <v>2373</v>
      </c>
      <c r="B2374">
        <v>536586</v>
      </c>
      <c r="C2374">
        <v>22730</v>
      </c>
      <c r="D2374" t="s">
        <v>290</v>
      </c>
      <c r="E2374">
        <v>4</v>
      </c>
      <c r="F2374" s="3">
        <v>40513.684027777803</v>
      </c>
      <c r="G2374" s="4">
        <v>3.75</v>
      </c>
      <c r="H2374">
        <v>18229</v>
      </c>
      <c r="I2374" t="s">
        <v>55</v>
      </c>
    </row>
    <row r="2375" spans="1:9">
      <c r="A2375">
        <v>2374</v>
      </c>
      <c r="B2375">
        <v>536587</v>
      </c>
      <c r="C2375">
        <v>37448</v>
      </c>
      <c r="D2375" t="s">
        <v>1371</v>
      </c>
      <c r="E2375">
        <v>12</v>
      </c>
      <c r="F2375" s="3">
        <v>40513.689583333296</v>
      </c>
      <c r="G2375" s="4">
        <v>1.49</v>
      </c>
      <c r="H2375">
        <v>14142</v>
      </c>
      <c r="I2375" t="s">
        <v>55</v>
      </c>
    </row>
    <row r="2376" spans="1:9">
      <c r="A2376">
        <v>2375</v>
      </c>
      <c r="B2376">
        <v>536587</v>
      </c>
      <c r="C2376">
        <v>22744</v>
      </c>
      <c r="D2376" t="s">
        <v>613</v>
      </c>
      <c r="E2376">
        <v>6</v>
      </c>
      <c r="F2376" s="3">
        <v>40513.689583333296</v>
      </c>
      <c r="G2376" s="4">
        <v>2.95</v>
      </c>
      <c r="H2376">
        <v>14142</v>
      </c>
      <c r="I2376" t="s">
        <v>55</v>
      </c>
    </row>
    <row r="2377" spans="1:9">
      <c r="A2377">
        <v>2376</v>
      </c>
      <c r="B2377">
        <v>536587</v>
      </c>
      <c r="C2377">
        <v>22743</v>
      </c>
      <c r="D2377" t="s">
        <v>796</v>
      </c>
      <c r="E2377">
        <v>6</v>
      </c>
      <c r="F2377" s="3">
        <v>40513.689583333296</v>
      </c>
      <c r="G2377" s="4">
        <v>2.95</v>
      </c>
      <c r="H2377">
        <v>14142</v>
      </c>
      <c r="I2377" t="s">
        <v>55</v>
      </c>
    </row>
    <row r="2378" spans="1:9">
      <c r="A2378">
        <v>2377</v>
      </c>
      <c r="B2378">
        <v>536587</v>
      </c>
      <c r="C2378">
        <v>22646</v>
      </c>
      <c r="D2378" t="s">
        <v>176</v>
      </c>
      <c r="E2378">
        <v>12</v>
      </c>
      <c r="F2378" s="3">
        <v>40513.689583333296</v>
      </c>
      <c r="G2378" s="4">
        <v>1.45</v>
      </c>
      <c r="H2378">
        <v>14142</v>
      </c>
      <c r="I2378" t="s">
        <v>55</v>
      </c>
    </row>
    <row r="2379" spans="1:9">
      <c r="A2379">
        <v>2378</v>
      </c>
      <c r="B2379">
        <v>536587</v>
      </c>
      <c r="C2379">
        <v>21232</v>
      </c>
      <c r="D2379" t="s">
        <v>299</v>
      </c>
      <c r="E2379">
        <v>12</v>
      </c>
      <c r="F2379" s="3">
        <v>40513.689583333296</v>
      </c>
      <c r="G2379" s="4">
        <v>1.25</v>
      </c>
      <c r="H2379">
        <v>14142</v>
      </c>
      <c r="I2379" t="s">
        <v>55</v>
      </c>
    </row>
    <row r="2380" spans="1:9">
      <c r="A2380">
        <v>2379</v>
      </c>
      <c r="B2380">
        <v>536587</v>
      </c>
      <c r="C2380">
        <v>22466</v>
      </c>
      <c r="D2380" t="s">
        <v>221</v>
      </c>
      <c r="E2380">
        <v>12</v>
      </c>
      <c r="F2380" s="3">
        <v>40513.689583333296</v>
      </c>
      <c r="G2380" s="4">
        <v>1.95</v>
      </c>
      <c r="H2380">
        <v>14142</v>
      </c>
      <c r="I2380" t="s">
        <v>55</v>
      </c>
    </row>
    <row r="2381" spans="1:9">
      <c r="A2381">
        <v>2380</v>
      </c>
      <c r="B2381">
        <v>536587</v>
      </c>
      <c r="C2381">
        <v>22540</v>
      </c>
      <c r="D2381" t="s">
        <v>100</v>
      </c>
      <c r="E2381">
        <v>24</v>
      </c>
      <c r="F2381" s="3">
        <v>40513.689583333296</v>
      </c>
      <c r="G2381" s="4">
        <v>0.42</v>
      </c>
      <c r="H2381">
        <v>14142</v>
      </c>
      <c r="I2381" t="s">
        <v>55</v>
      </c>
    </row>
    <row r="2382" spans="1:9">
      <c r="A2382">
        <v>2381</v>
      </c>
      <c r="B2382">
        <v>536587</v>
      </c>
      <c r="C2382">
        <v>22531</v>
      </c>
      <c r="D2382" t="s">
        <v>444</v>
      </c>
      <c r="E2382">
        <v>24</v>
      </c>
      <c r="F2382" s="3">
        <v>40513.689583333296</v>
      </c>
      <c r="G2382" s="4">
        <v>0.42</v>
      </c>
      <c r="H2382">
        <v>14142</v>
      </c>
      <c r="I2382" t="s">
        <v>55</v>
      </c>
    </row>
    <row r="2383" spans="1:9">
      <c r="A2383">
        <v>2382</v>
      </c>
      <c r="B2383">
        <v>536587</v>
      </c>
      <c r="C2383">
        <v>16237</v>
      </c>
      <c r="D2383" t="s">
        <v>418</v>
      </c>
      <c r="E2383">
        <v>30</v>
      </c>
      <c r="F2383" s="3">
        <v>40513.689583333296</v>
      </c>
      <c r="G2383" s="4">
        <v>0.21</v>
      </c>
      <c r="H2383">
        <v>14142</v>
      </c>
      <c r="I2383" t="s">
        <v>55</v>
      </c>
    </row>
    <row r="2384" spans="1:9">
      <c r="A2384">
        <v>2383</v>
      </c>
      <c r="B2384">
        <v>536587</v>
      </c>
      <c r="C2384">
        <v>22752</v>
      </c>
      <c r="D2384" t="s">
        <v>63</v>
      </c>
      <c r="E2384">
        <v>2</v>
      </c>
      <c r="F2384" s="3">
        <v>40513.689583333296</v>
      </c>
      <c r="G2384" s="4">
        <v>8.5</v>
      </c>
      <c r="H2384">
        <v>14142</v>
      </c>
      <c r="I2384" t="s">
        <v>55</v>
      </c>
    </row>
    <row r="2385" spans="1:9">
      <c r="A2385">
        <v>2384</v>
      </c>
      <c r="B2385">
        <v>536587</v>
      </c>
      <c r="C2385">
        <v>22114</v>
      </c>
      <c r="D2385" t="s">
        <v>117</v>
      </c>
      <c r="E2385">
        <v>4</v>
      </c>
      <c r="F2385" s="3">
        <v>40513.689583333296</v>
      </c>
      <c r="G2385" s="4">
        <v>3.95</v>
      </c>
      <c r="H2385">
        <v>14142</v>
      </c>
      <c r="I2385" t="s">
        <v>55</v>
      </c>
    </row>
    <row r="2386" spans="1:9">
      <c r="A2386">
        <v>2385</v>
      </c>
      <c r="B2386">
        <v>536587</v>
      </c>
      <c r="C2386">
        <v>21108</v>
      </c>
      <c r="D2386" t="s">
        <v>363</v>
      </c>
      <c r="E2386">
        <v>9</v>
      </c>
      <c r="F2386" s="3">
        <v>40513.689583333296</v>
      </c>
      <c r="G2386" s="4">
        <v>2.5499999999999998</v>
      </c>
      <c r="H2386">
        <v>14142</v>
      </c>
      <c r="I2386" t="s">
        <v>55</v>
      </c>
    </row>
    <row r="2387" spans="1:9">
      <c r="A2387">
        <v>2386</v>
      </c>
      <c r="B2387">
        <v>536587</v>
      </c>
      <c r="C2387">
        <v>22355</v>
      </c>
      <c r="D2387" t="s">
        <v>915</v>
      </c>
      <c r="E2387">
        <v>10</v>
      </c>
      <c r="F2387" s="3">
        <v>40513.689583333296</v>
      </c>
      <c r="G2387" s="4">
        <v>0.85</v>
      </c>
      <c r="H2387">
        <v>14142</v>
      </c>
      <c r="I2387" t="s">
        <v>55</v>
      </c>
    </row>
    <row r="2388" spans="1:9">
      <c r="A2388">
        <v>2387</v>
      </c>
      <c r="B2388">
        <v>536587</v>
      </c>
      <c r="C2388">
        <v>22449</v>
      </c>
      <c r="D2388" t="s">
        <v>301</v>
      </c>
      <c r="E2388">
        <v>6</v>
      </c>
      <c r="F2388" s="3">
        <v>40513.689583333296</v>
      </c>
      <c r="G2388" s="4">
        <v>3.35</v>
      </c>
      <c r="H2388">
        <v>14142</v>
      </c>
      <c r="I2388" t="s">
        <v>55</v>
      </c>
    </row>
    <row r="2389" spans="1:9">
      <c r="A2389">
        <v>2388</v>
      </c>
      <c r="B2389">
        <v>536587</v>
      </c>
      <c r="C2389">
        <v>22867</v>
      </c>
      <c r="D2389" t="s">
        <v>292</v>
      </c>
      <c r="E2389">
        <v>12</v>
      </c>
      <c r="F2389" s="3">
        <v>40513.689583333296</v>
      </c>
      <c r="G2389" s="4">
        <v>2.1</v>
      </c>
      <c r="H2389">
        <v>14142</v>
      </c>
      <c r="I2389" t="s">
        <v>55</v>
      </c>
    </row>
    <row r="2390" spans="1:9">
      <c r="A2390">
        <v>2389</v>
      </c>
      <c r="B2390">
        <v>536587</v>
      </c>
      <c r="C2390">
        <v>21986</v>
      </c>
      <c r="D2390" t="s">
        <v>518</v>
      </c>
      <c r="E2390">
        <v>24</v>
      </c>
      <c r="F2390" s="3">
        <v>40513.689583333296</v>
      </c>
      <c r="G2390" s="4">
        <v>0.28999999999999998</v>
      </c>
      <c r="H2390">
        <v>14142</v>
      </c>
      <c r="I2390" t="s">
        <v>55</v>
      </c>
    </row>
    <row r="2391" spans="1:9">
      <c r="A2391">
        <v>2390</v>
      </c>
      <c r="B2391">
        <v>536587</v>
      </c>
      <c r="C2391">
        <v>21982</v>
      </c>
      <c r="D2391" t="s">
        <v>843</v>
      </c>
      <c r="E2391">
        <v>24</v>
      </c>
      <c r="F2391" s="3">
        <v>40513.689583333296</v>
      </c>
      <c r="G2391" s="4">
        <v>0.28999999999999998</v>
      </c>
      <c r="H2391">
        <v>14142</v>
      </c>
      <c r="I2391" t="s">
        <v>55</v>
      </c>
    </row>
    <row r="2392" spans="1:9">
      <c r="A2392">
        <v>2391</v>
      </c>
      <c r="B2392">
        <v>536587</v>
      </c>
      <c r="C2392">
        <v>22421</v>
      </c>
      <c r="D2392" t="s">
        <v>1372</v>
      </c>
      <c r="E2392">
        <v>12</v>
      </c>
      <c r="F2392" s="3">
        <v>40513.689583333296</v>
      </c>
      <c r="G2392" s="4">
        <v>0.42</v>
      </c>
      <c r="H2392">
        <v>14142</v>
      </c>
      <c r="I2392" t="s">
        <v>55</v>
      </c>
    </row>
    <row r="2393" spans="1:9">
      <c r="A2393">
        <v>2392</v>
      </c>
      <c r="B2393">
        <v>536587</v>
      </c>
      <c r="C2393">
        <v>17003</v>
      </c>
      <c r="D2393" t="s">
        <v>1185</v>
      </c>
      <c r="E2393">
        <v>36</v>
      </c>
      <c r="F2393" s="3">
        <v>40513.689583333296</v>
      </c>
      <c r="G2393" s="4">
        <v>0.21</v>
      </c>
      <c r="H2393">
        <v>14142</v>
      </c>
      <c r="I2393" t="s">
        <v>55</v>
      </c>
    </row>
    <row r="2394" spans="1:9">
      <c r="A2394">
        <v>2393</v>
      </c>
      <c r="B2394">
        <v>536587</v>
      </c>
      <c r="C2394">
        <v>21098</v>
      </c>
      <c r="D2394" t="s">
        <v>748</v>
      </c>
      <c r="E2394">
        <v>12</v>
      </c>
      <c r="F2394" s="3">
        <v>40513.689583333296</v>
      </c>
      <c r="G2394" s="4">
        <v>1.25</v>
      </c>
      <c r="H2394">
        <v>14142</v>
      </c>
      <c r="I2394" t="s">
        <v>55</v>
      </c>
    </row>
    <row r="2395" spans="1:9">
      <c r="A2395">
        <v>2394</v>
      </c>
      <c r="B2395">
        <v>536587</v>
      </c>
      <c r="C2395">
        <v>22548</v>
      </c>
      <c r="D2395" t="s">
        <v>766</v>
      </c>
      <c r="E2395">
        <v>12</v>
      </c>
      <c r="F2395" s="3">
        <v>40513.689583333296</v>
      </c>
      <c r="G2395" s="4">
        <v>1.25</v>
      </c>
      <c r="H2395">
        <v>14142</v>
      </c>
      <c r="I2395" t="s">
        <v>55</v>
      </c>
    </row>
    <row r="2396" spans="1:9">
      <c r="A2396">
        <v>2395</v>
      </c>
      <c r="B2396">
        <v>536587</v>
      </c>
      <c r="C2396">
        <v>21790</v>
      </c>
      <c r="D2396" t="s">
        <v>512</v>
      </c>
      <c r="E2396">
        <v>12</v>
      </c>
      <c r="F2396" s="3">
        <v>40513.689583333296</v>
      </c>
      <c r="G2396" s="4">
        <v>0.85</v>
      </c>
      <c r="H2396">
        <v>14142</v>
      </c>
      <c r="I2396" t="s">
        <v>55</v>
      </c>
    </row>
    <row r="2397" spans="1:9">
      <c r="A2397">
        <v>2396</v>
      </c>
      <c r="B2397">
        <v>536588</v>
      </c>
      <c r="C2397">
        <v>22960</v>
      </c>
      <c r="D2397" t="s">
        <v>67</v>
      </c>
      <c r="E2397">
        <v>6</v>
      </c>
      <c r="F2397" s="3">
        <v>40513.7006944444</v>
      </c>
      <c r="G2397" s="4">
        <v>4.25</v>
      </c>
      <c r="H2397">
        <v>17069</v>
      </c>
      <c r="I2397" t="s">
        <v>55</v>
      </c>
    </row>
    <row r="2398" spans="1:9">
      <c r="A2398">
        <v>2397</v>
      </c>
      <c r="B2398">
        <v>536588</v>
      </c>
      <c r="C2398">
        <v>22961</v>
      </c>
      <c r="D2398" t="s">
        <v>144</v>
      </c>
      <c r="E2398">
        <v>12</v>
      </c>
      <c r="F2398" s="3">
        <v>40513.7006944444</v>
      </c>
      <c r="G2398" s="4">
        <v>1.45</v>
      </c>
      <c r="H2398">
        <v>17069</v>
      </c>
      <c r="I2398" t="s">
        <v>55</v>
      </c>
    </row>
    <row r="2399" spans="1:9">
      <c r="A2399">
        <v>2398</v>
      </c>
      <c r="B2399">
        <v>536588</v>
      </c>
      <c r="C2399">
        <v>22962</v>
      </c>
      <c r="D2399" t="s">
        <v>245</v>
      </c>
      <c r="E2399">
        <v>12</v>
      </c>
      <c r="F2399" s="3">
        <v>40513.7006944444</v>
      </c>
      <c r="G2399" s="4">
        <v>0.85</v>
      </c>
      <c r="H2399">
        <v>17069</v>
      </c>
      <c r="I2399" t="s">
        <v>55</v>
      </c>
    </row>
    <row r="2400" spans="1:9">
      <c r="A2400">
        <v>2399</v>
      </c>
      <c r="B2400">
        <v>536588</v>
      </c>
      <c r="C2400">
        <v>22963</v>
      </c>
      <c r="D2400" t="s">
        <v>246</v>
      </c>
      <c r="E2400">
        <v>12</v>
      </c>
      <c r="F2400" s="3">
        <v>40513.7006944444</v>
      </c>
      <c r="G2400" s="4">
        <v>0.85</v>
      </c>
      <c r="H2400">
        <v>17069</v>
      </c>
      <c r="I2400" t="s">
        <v>55</v>
      </c>
    </row>
    <row r="2401" spans="1:9">
      <c r="A2401">
        <v>2400</v>
      </c>
      <c r="B2401">
        <v>536588</v>
      </c>
      <c r="C2401">
        <v>21777</v>
      </c>
      <c r="D2401" t="s">
        <v>81</v>
      </c>
      <c r="E2401">
        <v>1</v>
      </c>
      <c r="F2401" s="3">
        <v>40513.7006944444</v>
      </c>
      <c r="G2401" s="4">
        <v>7.95</v>
      </c>
      <c r="H2401">
        <v>17069</v>
      </c>
      <c r="I2401" t="s">
        <v>55</v>
      </c>
    </row>
    <row r="2402" spans="1:9">
      <c r="A2402">
        <v>2401</v>
      </c>
      <c r="B2402">
        <v>536588</v>
      </c>
      <c r="C2402">
        <v>22666</v>
      </c>
      <c r="D2402" t="s">
        <v>857</v>
      </c>
      <c r="E2402">
        <v>12</v>
      </c>
      <c r="F2402" s="3">
        <v>40513.7006944444</v>
      </c>
      <c r="G2402" s="4">
        <v>2.95</v>
      </c>
      <c r="H2402">
        <v>17069</v>
      </c>
      <c r="I2402" t="s">
        <v>55</v>
      </c>
    </row>
    <row r="2403" spans="1:9">
      <c r="A2403">
        <v>2402</v>
      </c>
      <c r="B2403">
        <v>536588</v>
      </c>
      <c r="C2403">
        <v>22667</v>
      </c>
      <c r="D2403" t="s">
        <v>856</v>
      </c>
      <c r="E2403">
        <v>12</v>
      </c>
      <c r="F2403" s="3">
        <v>40513.7006944444</v>
      </c>
      <c r="G2403" s="4">
        <v>2.95</v>
      </c>
      <c r="H2403">
        <v>17069</v>
      </c>
      <c r="I2403" t="s">
        <v>55</v>
      </c>
    </row>
    <row r="2404" spans="1:9">
      <c r="A2404">
        <v>2403</v>
      </c>
      <c r="B2404">
        <v>536588</v>
      </c>
      <c r="C2404" t="s">
        <v>1373</v>
      </c>
      <c r="D2404" t="s">
        <v>1374</v>
      </c>
      <c r="E2404">
        <v>6</v>
      </c>
      <c r="F2404" s="3">
        <v>40513.7006944444</v>
      </c>
      <c r="G2404" s="4">
        <v>3.75</v>
      </c>
      <c r="H2404">
        <v>17069</v>
      </c>
      <c r="I2404" t="s">
        <v>55</v>
      </c>
    </row>
    <row r="2405" spans="1:9">
      <c r="A2405">
        <v>2404</v>
      </c>
      <c r="B2405">
        <v>536588</v>
      </c>
      <c r="C2405" t="s">
        <v>124</v>
      </c>
      <c r="D2405" t="s">
        <v>125</v>
      </c>
      <c r="E2405">
        <v>6</v>
      </c>
      <c r="F2405" s="3">
        <v>40513.7006944444</v>
      </c>
      <c r="G2405" s="4">
        <v>3.75</v>
      </c>
      <c r="H2405">
        <v>17069</v>
      </c>
      <c r="I2405" t="s">
        <v>55</v>
      </c>
    </row>
    <row r="2406" spans="1:9">
      <c r="A2406">
        <v>2405</v>
      </c>
      <c r="B2406">
        <v>536588</v>
      </c>
      <c r="C2406" t="s">
        <v>126</v>
      </c>
      <c r="D2406" t="s">
        <v>127</v>
      </c>
      <c r="E2406">
        <v>12</v>
      </c>
      <c r="F2406" s="3">
        <v>40513.7006944444</v>
      </c>
      <c r="G2406" s="4">
        <v>3.75</v>
      </c>
      <c r="H2406">
        <v>17069</v>
      </c>
      <c r="I2406" t="s">
        <v>55</v>
      </c>
    </row>
    <row r="2407" spans="1:9">
      <c r="A2407">
        <v>2406</v>
      </c>
      <c r="B2407">
        <v>536588</v>
      </c>
      <c r="C2407" t="s">
        <v>731</v>
      </c>
      <c r="D2407" t="s">
        <v>732</v>
      </c>
      <c r="E2407">
        <v>12</v>
      </c>
      <c r="F2407" s="3">
        <v>40513.7006944444</v>
      </c>
      <c r="G2407" s="4">
        <v>3.75</v>
      </c>
      <c r="H2407">
        <v>17069</v>
      </c>
      <c r="I2407" t="s">
        <v>55</v>
      </c>
    </row>
    <row r="2408" spans="1:9">
      <c r="A2408">
        <v>2407</v>
      </c>
      <c r="B2408">
        <v>536589</v>
      </c>
      <c r="C2408">
        <v>21777</v>
      </c>
      <c r="E2408">
        <v>-10</v>
      </c>
      <c r="F2408" s="3">
        <v>40513.701388888898</v>
      </c>
      <c r="G2408" s="4">
        <v>0</v>
      </c>
      <c r="I2408" t="s">
        <v>55</v>
      </c>
    </row>
    <row r="2409" spans="1:9">
      <c r="A2409">
        <v>2408</v>
      </c>
      <c r="B2409">
        <v>536590</v>
      </c>
      <c r="C2409">
        <v>22969</v>
      </c>
      <c r="D2409" t="s">
        <v>227</v>
      </c>
      <c r="E2409">
        <v>12</v>
      </c>
      <c r="F2409" s="3">
        <v>40513.702777777798</v>
      </c>
      <c r="G2409" s="4">
        <v>1.45</v>
      </c>
      <c r="H2409">
        <v>13065</v>
      </c>
      <c r="I2409" t="s">
        <v>55</v>
      </c>
    </row>
    <row r="2410" spans="1:9">
      <c r="A2410">
        <v>2409</v>
      </c>
      <c r="B2410">
        <v>536590</v>
      </c>
      <c r="C2410" t="s">
        <v>53</v>
      </c>
      <c r="D2410" t="s">
        <v>54</v>
      </c>
      <c r="E2410">
        <v>6</v>
      </c>
      <c r="F2410" s="3">
        <v>40513.702777777798</v>
      </c>
      <c r="G2410" s="4">
        <v>2.95</v>
      </c>
      <c r="H2410">
        <v>13065</v>
      </c>
      <c r="I2410" t="s">
        <v>55</v>
      </c>
    </row>
    <row r="2411" spans="1:9">
      <c r="A2411">
        <v>2410</v>
      </c>
      <c r="B2411">
        <v>536590</v>
      </c>
      <c r="C2411">
        <v>22112</v>
      </c>
      <c r="D2411" t="s">
        <v>303</v>
      </c>
      <c r="E2411">
        <v>3</v>
      </c>
      <c r="F2411" s="3">
        <v>40513.702777777798</v>
      </c>
      <c r="G2411" s="4">
        <v>4.95</v>
      </c>
      <c r="H2411">
        <v>13065</v>
      </c>
      <c r="I2411" t="s">
        <v>55</v>
      </c>
    </row>
    <row r="2412" spans="1:9">
      <c r="A2412">
        <v>2411</v>
      </c>
      <c r="B2412">
        <v>536590</v>
      </c>
      <c r="C2412">
        <v>22114</v>
      </c>
      <c r="D2412" t="s">
        <v>117</v>
      </c>
      <c r="E2412">
        <v>4</v>
      </c>
      <c r="F2412" s="3">
        <v>40513.702777777798</v>
      </c>
      <c r="G2412" s="4">
        <v>3.95</v>
      </c>
      <c r="H2412">
        <v>13065</v>
      </c>
      <c r="I2412" t="s">
        <v>55</v>
      </c>
    </row>
    <row r="2413" spans="1:9">
      <c r="A2413">
        <v>2412</v>
      </c>
      <c r="B2413">
        <v>536590</v>
      </c>
      <c r="C2413">
        <v>21340</v>
      </c>
      <c r="D2413" t="s">
        <v>205</v>
      </c>
      <c r="E2413">
        <v>1</v>
      </c>
      <c r="F2413" s="3">
        <v>40513.702777777798</v>
      </c>
      <c r="G2413" s="4">
        <v>12.75</v>
      </c>
      <c r="H2413">
        <v>13065</v>
      </c>
      <c r="I2413" t="s">
        <v>55</v>
      </c>
    </row>
    <row r="2414" spans="1:9">
      <c r="A2414">
        <v>2413</v>
      </c>
      <c r="B2414">
        <v>536590</v>
      </c>
      <c r="C2414">
        <v>22457</v>
      </c>
      <c r="D2414" t="s">
        <v>201</v>
      </c>
      <c r="E2414">
        <v>6</v>
      </c>
      <c r="F2414" s="3">
        <v>40513.702777777798</v>
      </c>
      <c r="G2414" s="4">
        <v>2.95</v>
      </c>
      <c r="H2414">
        <v>13065</v>
      </c>
      <c r="I2414" t="s">
        <v>55</v>
      </c>
    </row>
    <row r="2415" spans="1:9">
      <c r="A2415">
        <v>2414</v>
      </c>
      <c r="B2415">
        <v>536590</v>
      </c>
      <c r="C2415">
        <v>21136</v>
      </c>
      <c r="D2415" t="s">
        <v>1375</v>
      </c>
      <c r="E2415">
        <v>8</v>
      </c>
      <c r="F2415" s="3">
        <v>40513.702777777798</v>
      </c>
      <c r="G2415" s="4">
        <v>1.69</v>
      </c>
      <c r="H2415">
        <v>13065</v>
      </c>
      <c r="I2415" t="s">
        <v>55</v>
      </c>
    </row>
    <row r="2416" spans="1:9">
      <c r="A2416">
        <v>2415</v>
      </c>
      <c r="B2416">
        <v>536590</v>
      </c>
      <c r="C2416">
        <v>22776</v>
      </c>
      <c r="D2416" t="s">
        <v>741</v>
      </c>
      <c r="E2416">
        <v>1</v>
      </c>
      <c r="F2416" s="3">
        <v>40513.702777777798</v>
      </c>
      <c r="G2416" s="4">
        <v>9.9499999999999993</v>
      </c>
      <c r="H2416">
        <v>13065</v>
      </c>
      <c r="I2416" t="s">
        <v>55</v>
      </c>
    </row>
    <row r="2417" spans="1:9">
      <c r="A2417">
        <v>2416</v>
      </c>
      <c r="B2417">
        <v>536590</v>
      </c>
      <c r="C2417">
        <v>21166</v>
      </c>
      <c r="D2417" t="s">
        <v>157</v>
      </c>
      <c r="E2417">
        <v>12</v>
      </c>
      <c r="F2417" s="3">
        <v>40513.702777777798</v>
      </c>
      <c r="G2417" s="4">
        <v>1.95</v>
      </c>
      <c r="H2417">
        <v>13065</v>
      </c>
      <c r="I2417" t="s">
        <v>55</v>
      </c>
    </row>
    <row r="2418" spans="1:9">
      <c r="A2418">
        <v>2417</v>
      </c>
      <c r="B2418">
        <v>536590</v>
      </c>
      <c r="C2418">
        <v>22794</v>
      </c>
      <c r="D2418" t="s">
        <v>1294</v>
      </c>
      <c r="E2418">
        <v>2</v>
      </c>
      <c r="F2418" s="3">
        <v>40513.702777777798</v>
      </c>
      <c r="G2418" s="4">
        <v>7.95</v>
      </c>
      <c r="H2418">
        <v>13065</v>
      </c>
      <c r="I2418" t="s">
        <v>55</v>
      </c>
    </row>
    <row r="2419" spans="1:9">
      <c r="A2419">
        <v>2418</v>
      </c>
      <c r="B2419">
        <v>536590</v>
      </c>
      <c r="C2419">
        <v>71477</v>
      </c>
      <c r="D2419" t="s">
        <v>1376</v>
      </c>
      <c r="E2419">
        <v>4</v>
      </c>
      <c r="F2419" s="3">
        <v>40513.702777777798</v>
      </c>
      <c r="G2419" s="4">
        <v>3.25</v>
      </c>
      <c r="H2419">
        <v>13065</v>
      </c>
      <c r="I2419" t="s">
        <v>55</v>
      </c>
    </row>
    <row r="2420" spans="1:9">
      <c r="A2420">
        <v>2419</v>
      </c>
      <c r="B2420">
        <v>536590</v>
      </c>
      <c r="C2420">
        <v>22030</v>
      </c>
      <c r="D2420" t="s">
        <v>1377</v>
      </c>
      <c r="E2420">
        <v>12</v>
      </c>
      <c r="F2420" s="3">
        <v>40513.702777777798</v>
      </c>
      <c r="G2420" s="4">
        <v>0.42</v>
      </c>
      <c r="H2420">
        <v>13065</v>
      </c>
      <c r="I2420" t="s">
        <v>55</v>
      </c>
    </row>
    <row r="2421" spans="1:9">
      <c r="A2421">
        <v>2420</v>
      </c>
      <c r="B2421">
        <v>536590</v>
      </c>
      <c r="C2421">
        <v>22622</v>
      </c>
      <c r="D2421" t="s">
        <v>78</v>
      </c>
      <c r="E2421">
        <v>2</v>
      </c>
      <c r="F2421" s="3">
        <v>40513.702777777798</v>
      </c>
      <c r="G2421" s="4">
        <v>9.9499999999999993</v>
      </c>
      <c r="H2421">
        <v>13065</v>
      </c>
      <c r="I2421" t="s">
        <v>55</v>
      </c>
    </row>
    <row r="2422" spans="1:9">
      <c r="A2422">
        <v>2421</v>
      </c>
      <c r="B2422">
        <v>536590</v>
      </c>
      <c r="C2422">
        <v>21055</v>
      </c>
      <c r="D2422" t="s">
        <v>926</v>
      </c>
      <c r="E2422">
        <v>1</v>
      </c>
      <c r="F2422" s="3">
        <v>40513.702777777798</v>
      </c>
      <c r="G2422" s="4">
        <v>8.9499999999999993</v>
      </c>
      <c r="H2422">
        <v>13065</v>
      </c>
      <c r="I2422" t="s">
        <v>55</v>
      </c>
    </row>
    <row r="2423" spans="1:9">
      <c r="A2423">
        <v>2422</v>
      </c>
      <c r="B2423">
        <v>536591</v>
      </c>
      <c r="C2423">
        <v>21427</v>
      </c>
      <c r="D2423" t="s">
        <v>718</v>
      </c>
      <c r="E2423">
        <v>1</v>
      </c>
      <c r="F2423" s="3">
        <v>40513.706250000003</v>
      </c>
      <c r="G2423" s="4">
        <v>2.1</v>
      </c>
      <c r="H2423">
        <v>14606</v>
      </c>
      <c r="I2423" t="s">
        <v>55</v>
      </c>
    </row>
    <row r="2424" spans="1:9">
      <c r="A2424">
        <v>2423</v>
      </c>
      <c r="B2424">
        <v>536591</v>
      </c>
      <c r="C2424">
        <v>22135</v>
      </c>
      <c r="D2424" t="s">
        <v>966</v>
      </c>
      <c r="E2424">
        <v>1</v>
      </c>
      <c r="F2424" s="3">
        <v>40513.706250000003</v>
      </c>
      <c r="G2424" s="4">
        <v>0.42</v>
      </c>
      <c r="H2424">
        <v>14606</v>
      </c>
      <c r="I2424" t="s">
        <v>55</v>
      </c>
    </row>
    <row r="2425" spans="1:9">
      <c r="A2425">
        <v>2424</v>
      </c>
      <c r="B2425">
        <v>536591</v>
      </c>
      <c r="C2425" t="s">
        <v>1378</v>
      </c>
      <c r="D2425" t="s">
        <v>1379</v>
      </c>
      <c r="E2425">
        <v>1</v>
      </c>
      <c r="F2425" s="3">
        <v>40513.706250000003</v>
      </c>
      <c r="G2425" s="4">
        <v>1.25</v>
      </c>
      <c r="H2425">
        <v>14606</v>
      </c>
      <c r="I2425" t="s">
        <v>55</v>
      </c>
    </row>
    <row r="2426" spans="1:9">
      <c r="A2426">
        <v>2425</v>
      </c>
      <c r="B2426">
        <v>536591</v>
      </c>
      <c r="C2426" t="s">
        <v>1380</v>
      </c>
      <c r="D2426" t="s">
        <v>1381</v>
      </c>
      <c r="E2426">
        <v>1</v>
      </c>
      <c r="F2426" s="3">
        <v>40513.706250000003</v>
      </c>
      <c r="G2426" s="4">
        <v>1.25</v>
      </c>
      <c r="H2426">
        <v>14606</v>
      </c>
      <c r="I2426" t="s">
        <v>55</v>
      </c>
    </row>
    <row r="2427" spans="1:9">
      <c r="A2427">
        <v>2426</v>
      </c>
      <c r="B2427">
        <v>536591</v>
      </c>
      <c r="C2427" t="s">
        <v>1382</v>
      </c>
      <c r="D2427" t="s">
        <v>1383</v>
      </c>
      <c r="E2427">
        <v>1</v>
      </c>
      <c r="F2427" s="3">
        <v>40513.706250000003</v>
      </c>
      <c r="G2427" s="4">
        <v>1.25</v>
      </c>
      <c r="H2427">
        <v>14606</v>
      </c>
      <c r="I2427" t="s">
        <v>55</v>
      </c>
    </row>
    <row r="2428" spans="1:9">
      <c r="A2428">
        <v>2427</v>
      </c>
      <c r="B2428">
        <v>536591</v>
      </c>
      <c r="C2428" t="s">
        <v>1153</v>
      </c>
      <c r="D2428" t="s">
        <v>1154</v>
      </c>
      <c r="E2428">
        <v>2</v>
      </c>
      <c r="F2428" s="3">
        <v>40513.706250000003</v>
      </c>
      <c r="G2428" s="4">
        <v>1.25</v>
      </c>
      <c r="H2428">
        <v>14606</v>
      </c>
      <c r="I2428" t="s">
        <v>55</v>
      </c>
    </row>
    <row r="2429" spans="1:9">
      <c r="A2429">
        <v>2428</v>
      </c>
      <c r="B2429">
        <v>536591</v>
      </c>
      <c r="C2429">
        <v>22386</v>
      </c>
      <c r="D2429" t="s">
        <v>119</v>
      </c>
      <c r="E2429">
        <v>1</v>
      </c>
      <c r="F2429" s="3">
        <v>40513.706250000003</v>
      </c>
      <c r="G2429" s="4">
        <v>1.95</v>
      </c>
      <c r="H2429">
        <v>14606</v>
      </c>
      <c r="I2429" t="s">
        <v>55</v>
      </c>
    </row>
    <row r="2430" spans="1:9">
      <c r="A2430">
        <v>2429</v>
      </c>
      <c r="B2430">
        <v>536591</v>
      </c>
      <c r="C2430">
        <v>22378</v>
      </c>
      <c r="D2430" t="s">
        <v>992</v>
      </c>
      <c r="E2430">
        <v>1</v>
      </c>
      <c r="F2430" s="3">
        <v>40513.706250000003</v>
      </c>
      <c r="G2430" s="4">
        <v>2.1</v>
      </c>
      <c r="H2430">
        <v>14606</v>
      </c>
      <c r="I2430" t="s">
        <v>55</v>
      </c>
    </row>
    <row r="2431" spans="1:9">
      <c r="A2431">
        <v>2430</v>
      </c>
      <c r="B2431">
        <v>536591</v>
      </c>
      <c r="C2431">
        <v>20750</v>
      </c>
      <c r="D2431" t="s">
        <v>499</v>
      </c>
      <c r="E2431">
        <v>1</v>
      </c>
      <c r="F2431" s="3">
        <v>40513.706250000003</v>
      </c>
      <c r="G2431" s="4">
        <v>7.95</v>
      </c>
      <c r="H2431">
        <v>14606</v>
      </c>
      <c r="I2431" t="s">
        <v>55</v>
      </c>
    </row>
    <row r="2432" spans="1:9">
      <c r="A2432">
        <v>2431</v>
      </c>
      <c r="B2432">
        <v>536591</v>
      </c>
      <c r="C2432">
        <v>21888</v>
      </c>
      <c r="D2432" t="s">
        <v>945</v>
      </c>
      <c r="E2432">
        <v>1</v>
      </c>
      <c r="F2432" s="3">
        <v>40513.706250000003</v>
      </c>
      <c r="G2432" s="4">
        <v>3.75</v>
      </c>
      <c r="H2432">
        <v>14606</v>
      </c>
      <c r="I2432" t="s">
        <v>55</v>
      </c>
    </row>
    <row r="2433" spans="1:9">
      <c r="A2433">
        <v>2432</v>
      </c>
      <c r="B2433">
        <v>536591</v>
      </c>
      <c r="C2433">
        <v>22321</v>
      </c>
      <c r="D2433" t="s">
        <v>514</v>
      </c>
      <c r="E2433">
        <v>1</v>
      </c>
      <c r="F2433" s="3">
        <v>40513.706250000003</v>
      </c>
      <c r="G2433" s="4">
        <v>0.85</v>
      </c>
      <c r="H2433">
        <v>14606</v>
      </c>
      <c r="I2433" t="s">
        <v>55</v>
      </c>
    </row>
    <row r="2434" spans="1:9">
      <c r="A2434">
        <v>2433</v>
      </c>
      <c r="B2434">
        <v>536591</v>
      </c>
      <c r="C2434">
        <v>21789</v>
      </c>
      <c r="D2434" t="s">
        <v>1384</v>
      </c>
      <c r="E2434">
        <v>1</v>
      </c>
      <c r="F2434" s="3">
        <v>40513.706250000003</v>
      </c>
      <c r="G2434" s="4">
        <v>0.85</v>
      </c>
      <c r="H2434">
        <v>14606</v>
      </c>
      <c r="I2434" t="s">
        <v>55</v>
      </c>
    </row>
    <row r="2435" spans="1:9">
      <c r="A2435">
        <v>2434</v>
      </c>
      <c r="B2435">
        <v>536591</v>
      </c>
      <c r="C2435">
        <v>21238</v>
      </c>
      <c r="D2435" t="s">
        <v>1238</v>
      </c>
      <c r="E2435">
        <v>1</v>
      </c>
      <c r="F2435" s="3">
        <v>40513.706250000003</v>
      </c>
      <c r="G2435" s="4">
        <v>0.85</v>
      </c>
      <c r="H2435">
        <v>14606</v>
      </c>
      <c r="I2435" t="s">
        <v>55</v>
      </c>
    </row>
    <row r="2436" spans="1:9">
      <c r="A2436">
        <v>2435</v>
      </c>
      <c r="B2436">
        <v>536591</v>
      </c>
      <c r="C2436">
        <v>21629</v>
      </c>
      <c r="D2436" t="s">
        <v>1385</v>
      </c>
      <c r="E2436">
        <v>1</v>
      </c>
      <c r="F2436" s="3">
        <v>40513.706250000003</v>
      </c>
      <c r="G2436" s="4">
        <v>7.95</v>
      </c>
      <c r="H2436">
        <v>14606</v>
      </c>
      <c r="I2436" t="s">
        <v>55</v>
      </c>
    </row>
    <row r="2437" spans="1:9">
      <c r="A2437">
        <v>2436</v>
      </c>
      <c r="B2437">
        <v>536591</v>
      </c>
      <c r="C2437">
        <v>22379</v>
      </c>
      <c r="D2437" t="s">
        <v>187</v>
      </c>
      <c r="E2437">
        <v>1</v>
      </c>
      <c r="F2437" s="3">
        <v>40513.706250000003</v>
      </c>
      <c r="G2437" s="4">
        <v>2.1</v>
      </c>
      <c r="H2437">
        <v>14606</v>
      </c>
      <c r="I2437" t="s">
        <v>55</v>
      </c>
    </row>
    <row r="2438" spans="1:9">
      <c r="A2438">
        <v>2437</v>
      </c>
      <c r="B2438">
        <v>536591</v>
      </c>
      <c r="C2438" t="s">
        <v>1074</v>
      </c>
      <c r="D2438" t="s">
        <v>1075</v>
      </c>
      <c r="E2438">
        <v>2</v>
      </c>
      <c r="F2438" s="3">
        <v>40513.706250000003</v>
      </c>
      <c r="G2438" s="4">
        <v>4.25</v>
      </c>
      <c r="H2438">
        <v>14606</v>
      </c>
      <c r="I2438" t="s">
        <v>55</v>
      </c>
    </row>
    <row r="2439" spans="1:9">
      <c r="A2439">
        <v>2438</v>
      </c>
      <c r="B2439">
        <v>536591</v>
      </c>
      <c r="C2439">
        <v>22497</v>
      </c>
      <c r="D2439" t="s">
        <v>1006</v>
      </c>
      <c r="E2439">
        <v>1</v>
      </c>
      <c r="F2439" s="3">
        <v>40513.706250000003</v>
      </c>
      <c r="G2439" s="4">
        <v>4.25</v>
      </c>
      <c r="H2439">
        <v>14606</v>
      </c>
      <c r="I2439" t="s">
        <v>55</v>
      </c>
    </row>
    <row r="2440" spans="1:9">
      <c r="A2440">
        <v>2439</v>
      </c>
      <c r="B2440">
        <v>536591</v>
      </c>
      <c r="C2440">
        <v>21850</v>
      </c>
      <c r="D2440" t="s">
        <v>1386</v>
      </c>
      <c r="E2440">
        <v>1</v>
      </c>
      <c r="F2440" s="3">
        <v>40513.706250000003</v>
      </c>
      <c r="G2440" s="4">
        <v>4.95</v>
      </c>
      <c r="H2440">
        <v>14606</v>
      </c>
      <c r="I2440" t="s">
        <v>55</v>
      </c>
    </row>
    <row r="2441" spans="1:9">
      <c r="A2441">
        <v>2440</v>
      </c>
      <c r="B2441">
        <v>536591</v>
      </c>
      <c r="C2441">
        <v>20978</v>
      </c>
      <c r="D2441" t="s">
        <v>1387</v>
      </c>
      <c r="E2441">
        <v>2</v>
      </c>
      <c r="F2441" s="3">
        <v>40513.706250000003</v>
      </c>
      <c r="G2441" s="4">
        <v>1.25</v>
      </c>
      <c r="H2441">
        <v>14606</v>
      </c>
      <c r="I2441" t="s">
        <v>55</v>
      </c>
    </row>
    <row r="2442" spans="1:9">
      <c r="A2442">
        <v>2441</v>
      </c>
      <c r="B2442">
        <v>536591</v>
      </c>
      <c r="C2442">
        <v>20768</v>
      </c>
      <c r="D2442" t="s">
        <v>1388</v>
      </c>
      <c r="E2442">
        <v>1</v>
      </c>
      <c r="F2442" s="3">
        <v>40513.706250000003</v>
      </c>
      <c r="G2442" s="4">
        <v>2.5499999999999998</v>
      </c>
      <c r="H2442">
        <v>14606</v>
      </c>
      <c r="I2442" t="s">
        <v>55</v>
      </c>
    </row>
    <row r="2443" spans="1:9">
      <c r="A2443">
        <v>2442</v>
      </c>
      <c r="B2443">
        <v>536591</v>
      </c>
      <c r="C2443">
        <v>22081</v>
      </c>
      <c r="D2443" t="s">
        <v>963</v>
      </c>
      <c r="E2443">
        <v>1</v>
      </c>
      <c r="F2443" s="3">
        <v>40513.706250000003</v>
      </c>
      <c r="G2443" s="4">
        <v>1.65</v>
      </c>
      <c r="H2443">
        <v>14606</v>
      </c>
      <c r="I2443" t="s">
        <v>55</v>
      </c>
    </row>
    <row r="2444" spans="1:9">
      <c r="A2444">
        <v>2443</v>
      </c>
      <c r="B2444">
        <v>536591</v>
      </c>
      <c r="C2444">
        <v>20780</v>
      </c>
      <c r="D2444" t="s">
        <v>1389</v>
      </c>
      <c r="E2444">
        <v>1</v>
      </c>
      <c r="F2444" s="3">
        <v>40513.706250000003</v>
      </c>
      <c r="G2444" s="4">
        <v>5.49</v>
      </c>
      <c r="H2444">
        <v>14606</v>
      </c>
      <c r="I2444" t="s">
        <v>55</v>
      </c>
    </row>
    <row r="2445" spans="1:9">
      <c r="A2445">
        <v>2444</v>
      </c>
      <c r="B2445">
        <v>536591</v>
      </c>
      <c r="C2445" t="s">
        <v>1302</v>
      </c>
      <c r="D2445" t="s">
        <v>1303</v>
      </c>
      <c r="E2445">
        <v>12</v>
      </c>
      <c r="F2445" s="3">
        <v>40513.706250000003</v>
      </c>
      <c r="G2445" s="4">
        <v>0.85</v>
      </c>
      <c r="H2445">
        <v>14606</v>
      </c>
      <c r="I2445" t="s">
        <v>55</v>
      </c>
    </row>
    <row r="2446" spans="1:9">
      <c r="A2446">
        <v>2445</v>
      </c>
      <c r="B2446">
        <v>536591</v>
      </c>
      <c r="C2446">
        <v>21398</v>
      </c>
      <c r="D2446" t="s">
        <v>1390</v>
      </c>
      <c r="E2446">
        <v>1</v>
      </c>
      <c r="F2446" s="3">
        <v>40513.706250000003</v>
      </c>
      <c r="G2446" s="4">
        <v>2.1</v>
      </c>
      <c r="H2446">
        <v>14606</v>
      </c>
      <c r="I2446" t="s">
        <v>55</v>
      </c>
    </row>
    <row r="2447" spans="1:9">
      <c r="A2447">
        <v>2446</v>
      </c>
      <c r="B2447">
        <v>536591</v>
      </c>
      <c r="C2447">
        <v>22476</v>
      </c>
      <c r="D2447" t="s">
        <v>1002</v>
      </c>
      <c r="E2447">
        <v>2</v>
      </c>
      <c r="F2447" s="3">
        <v>40513.706250000003</v>
      </c>
      <c r="G2447" s="4">
        <v>4.95</v>
      </c>
      <c r="H2447">
        <v>14606</v>
      </c>
      <c r="I2447" t="s">
        <v>55</v>
      </c>
    </row>
    <row r="2448" spans="1:9">
      <c r="A2448">
        <v>2447</v>
      </c>
      <c r="B2448">
        <v>536591</v>
      </c>
      <c r="C2448">
        <v>21643</v>
      </c>
      <c r="D2448" t="s">
        <v>1391</v>
      </c>
      <c r="E2448">
        <v>3</v>
      </c>
      <c r="F2448" s="3">
        <v>40513.706250000003</v>
      </c>
      <c r="G2448" s="4">
        <v>1.25</v>
      </c>
      <c r="H2448">
        <v>14606</v>
      </c>
      <c r="I2448" t="s">
        <v>55</v>
      </c>
    </row>
    <row r="2449" spans="1:9">
      <c r="A2449">
        <v>2448</v>
      </c>
      <c r="B2449">
        <v>536591</v>
      </c>
      <c r="C2449">
        <v>72741</v>
      </c>
      <c r="D2449" t="s">
        <v>898</v>
      </c>
      <c r="E2449">
        <v>27</v>
      </c>
      <c r="F2449" s="3">
        <v>40513.706250000003</v>
      </c>
      <c r="G2449" s="4">
        <v>1.45</v>
      </c>
      <c r="H2449">
        <v>14606</v>
      </c>
      <c r="I2449" t="s">
        <v>55</v>
      </c>
    </row>
    <row r="2450" spans="1:9">
      <c r="A2450">
        <v>2449</v>
      </c>
      <c r="B2450">
        <v>536591</v>
      </c>
      <c r="C2450">
        <v>21620</v>
      </c>
      <c r="D2450" t="s">
        <v>1392</v>
      </c>
      <c r="E2450">
        <v>1</v>
      </c>
      <c r="F2450" s="3">
        <v>40513.706250000003</v>
      </c>
      <c r="G2450" s="4">
        <v>3.75</v>
      </c>
      <c r="H2450">
        <v>14606</v>
      </c>
      <c r="I2450" t="s">
        <v>55</v>
      </c>
    </row>
    <row r="2451" spans="1:9">
      <c r="A2451">
        <v>2450</v>
      </c>
      <c r="B2451">
        <v>536591</v>
      </c>
      <c r="C2451">
        <v>37449</v>
      </c>
      <c r="D2451" t="s">
        <v>1053</v>
      </c>
      <c r="E2451">
        <v>1</v>
      </c>
      <c r="F2451" s="3">
        <v>40513.706250000003</v>
      </c>
      <c r="G2451" s="4">
        <v>9.9499999999999993</v>
      </c>
      <c r="H2451">
        <v>14606</v>
      </c>
      <c r="I2451" t="s">
        <v>55</v>
      </c>
    </row>
    <row r="2452" spans="1:9">
      <c r="A2452">
        <v>2451</v>
      </c>
      <c r="B2452">
        <v>536591</v>
      </c>
      <c r="C2452">
        <v>22260</v>
      </c>
      <c r="D2452" t="s">
        <v>1393</v>
      </c>
      <c r="E2452">
        <v>5</v>
      </c>
      <c r="F2452" s="3">
        <v>40513.706250000003</v>
      </c>
      <c r="G2452" s="4">
        <v>0.85</v>
      </c>
      <c r="H2452">
        <v>14606</v>
      </c>
      <c r="I2452" t="s">
        <v>55</v>
      </c>
    </row>
    <row r="2453" spans="1:9">
      <c r="A2453">
        <v>2452</v>
      </c>
      <c r="B2453">
        <v>536591</v>
      </c>
      <c r="C2453">
        <v>22136</v>
      </c>
      <c r="D2453" t="s">
        <v>1394</v>
      </c>
      <c r="E2453">
        <v>1</v>
      </c>
      <c r="F2453" s="3">
        <v>40513.706250000003</v>
      </c>
      <c r="G2453" s="4">
        <v>1.65</v>
      </c>
      <c r="H2453">
        <v>14606</v>
      </c>
      <c r="I2453" t="s">
        <v>55</v>
      </c>
    </row>
    <row r="2454" spans="1:9">
      <c r="A2454">
        <v>2453</v>
      </c>
      <c r="B2454">
        <v>536591</v>
      </c>
      <c r="C2454" t="s">
        <v>1057</v>
      </c>
      <c r="D2454" t="s">
        <v>1058</v>
      </c>
      <c r="E2454">
        <v>1</v>
      </c>
      <c r="F2454" s="3">
        <v>40513.706250000003</v>
      </c>
      <c r="G2454" s="4">
        <v>1.65</v>
      </c>
      <c r="H2454">
        <v>14606</v>
      </c>
      <c r="I2454" t="s">
        <v>55</v>
      </c>
    </row>
    <row r="2455" spans="1:9">
      <c r="A2455">
        <v>2454</v>
      </c>
      <c r="B2455">
        <v>536591</v>
      </c>
      <c r="C2455">
        <v>21041</v>
      </c>
      <c r="D2455" t="s">
        <v>738</v>
      </c>
      <c r="E2455">
        <v>1</v>
      </c>
      <c r="F2455" s="3">
        <v>40513.706250000003</v>
      </c>
      <c r="G2455" s="4">
        <v>2.95</v>
      </c>
      <c r="H2455">
        <v>14606</v>
      </c>
      <c r="I2455" t="s">
        <v>55</v>
      </c>
    </row>
    <row r="2456" spans="1:9">
      <c r="A2456">
        <v>2455</v>
      </c>
      <c r="B2456">
        <v>536591</v>
      </c>
      <c r="C2456">
        <v>21035</v>
      </c>
      <c r="D2456" t="s">
        <v>91</v>
      </c>
      <c r="E2456">
        <v>1</v>
      </c>
      <c r="F2456" s="3">
        <v>40513.706250000003</v>
      </c>
      <c r="G2456" s="4">
        <v>2.95</v>
      </c>
      <c r="H2456">
        <v>14606</v>
      </c>
      <c r="I2456" t="s">
        <v>55</v>
      </c>
    </row>
    <row r="2457" spans="1:9">
      <c r="A2457">
        <v>2456</v>
      </c>
      <c r="B2457">
        <v>536591</v>
      </c>
      <c r="C2457">
        <v>85064</v>
      </c>
      <c r="D2457" t="s">
        <v>1109</v>
      </c>
      <c r="E2457">
        <v>2</v>
      </c>
      <c r="F2457" s="3">
        <v>40513.706944444399</v>
      </c>
      <c r="G2457" s="4">
        <v>5.45</v>
      </c>
      <c r="H2457">
        <v>14606</v>
      </c>
      <c r="I2457" t="s">
        <v>55</v>
      </c>
    </row>
    <row r="2458" spans="1:9">
      <c r="A2458">
        <v>2457</v>
      </c>
      <c r="B2458">
        <v>536591</v>
      </c>
      <c r="C2458">
        <v>22121</v>
      </c>
      <c r="D2458" t="s">
        <v>869</v>
      </c>
      <c r="E2458">
        <v>2</v>
      </c>
      <c r="F2458" s="3">
        <v>40513.706944444399</v>
      </c>
      <c r="G2458" s="4">
        <v>5.95</v>
      </c>
      <c r="H2458">
        <v>14606</v>
      </c>
      <c r="I2458" t="s">
        <v>55</v>
      </c>
    </row>
    <row r="2459" spans="1:9">
      <c r="A2459">
        <v>2458</v>
      </c>
      <c r="B2459">
        <v>536591</v>
      </c>
      <c r="C2459">
        <v>21488</v>
      </c>
      <c r="D2459" t="s">
        <v>678</v>
      </c>
      <c r="E2459">
        <v>1</v>
      </c>
      <c r="F2459" s="3">
        <v>40513.706944444399</v>
      </c>
      <c r="G2459" s="4">
        <v>3.95</v>
      </c>
      <c r="H2459">
        <v>14606</v>
      </c>
      <c r="I2459" t="s">
        <v>55</v>
      </c>
    </row>
    <row r="2460" spans="1:9">
      <c r="A2460">
        <v>2459</v>
      </c>
      <c r="B2460">
        <v>536591</v>
      </c>
      <c r="C2460">
        <v>21484</v>
      </c>
      <c r="D2460" t="s">
        <v>267</v>
      </c>
      <c r="E2460">
        <v>2</v>
      </c>
      <c r="F2460" s="3">
        <v>40513.706944444399</v>
      </c>
      <c r="G2460" s="4">
        <v>3.45</v>
      </c>
      <c r="H2460">
        <v>14606</v>
      </c>
      <c r="I2460" t="s">
        <v>55</v>
      </c>
    </row>
    <row r="2461" spans="1:9">
      <c r="A2461">
        <v>2460</v>
      </c>
      <c r="B2461">
        <v>536591</v>
      </c>
      <c r="C2461">
        <v>22357</v>
      </c>
      <c r="D2461" t="s">
        <v>552</v>
      </c>
      <c r="E2461">
        <v>1</v>
      </c>
      <c r="F2461" s="3">
        <v>40513.706944444399</v>
      </c>
      <c r="G2461" s="4">
        <v>4.25</v>
      </c>
      <c r="H2461">
        <v>14606</v>
      </c>
      <c r="I2461" t="s">
        <v>55</v>
      </c>
    </row>
    <row r="2462" spans="1:9">
      <c r="A2462">
        <v>2461</v>
      </c>
      <c r="B2462">
        <v>536591</v>
      </c>
      <c r="C2462">
        <v>21985</v>
      </c>
      <c r="D2462" t="s">
        <v>614</v>
      </c>
      <c r="E2462">
        <v>4</v>
      </c>
      <c r="F2462" s="3">
        <v>40513.706944444399</v>
      </c>
      <c r="G2462" s="4">
        <v>0.28999999999999998</v>
      </c>
      <c r="H2462">
        <v>14606</v>
      </c>
      <c r="I2462" t="s">
        <v>55</v>
      </c>
    </row>
    <row r="2463" spans="1:9">
      <c r="A2463">
        <v>2462</v>
      </c>
      <c r="B2463">
        <v>536592</v>
      </c>
      <c r="C2463">
        <v>10135</v>
      </c>
      <c r="D2463" t="s">
        <v>572</v>
      </c>
      <c r="E2463">
        <v>1</v>
      </c>
      <c r="F2463" s="3">
        <v>40513.712500000001</v>
      </c>
      <c r="G2463" s="4">
        <v>2.5099999999999998</v>
      </c>
      <c r="I2463" t="s">
        <v>55</v>
      </c>
    </row>
    <row r="2464" spans="1:9">
      <c r="A2464">
        <v>2463</v>
      </c>
      <c r="B2464">
        <v>536592</v>
      </c>
      <c r="C2464" t="s">
        <v>1395</v>
      </c>
      <c r="D2464" t="s">
        <v>1396</v>
      </c>
      <c r="E2464">
        <v>2</v>
      </c>
      <c r="F2464" s="3">
        <v>40513.712500000001</v>
      </c>
      <c r="G2464" s="4">
        <v>0.85</v>
      </c>
      <c r="I2464" t="s">
        <v>55</v>
      </c>
    </row>
    <row r="2465" spans="1:9">
      <c r="A2465">
        <v>2464</v>
      </c>
      <c r="B2465">
        <v>536592</v>
      </c>
      <c r="C2465">
        <v>16236</v>
      </c>
      <c r="D2465" t="s">
        <v>1184</v>
      </c>
      <c r="E2465">
        <v>1</v>
      </c>
      <c r="F2465" s="3">
        <v>40513.712500000001</v>
      </c>
      <c r="G2465" s="4">
        <v>0.43</v>
      </c>
      <c r="I2465" t="s">
        <v>55</v>
      </c>
    </row>
    <row r="2466" spans="1:9">
      <c r="A2466">
        <v>2465</v>
      </c>
      <c r="B2466">
        <v>536592</v>
      </c>
      <c r="C2466">
        <v>16237</v>
      </c>
      <c r="D2466" t="s">
        <v>418</v>
      </c>
      <c r="E2466">
        <v>6</v>
      </c>
      <c r="F2466" s="3">
        <v>40513.712500000001</v>
      </c>
      <c r="G2466" s="4">
        <v>0.43</v>
      </c>
      <c r="I2466" t="s">
        <v>55</v>
      </c>
    </row>
    <row r="2467" spans="1:9">
      <c r="A2467">
        <v>2466</v>
      </c>
      <c r="B2467">
        <v>536592</v>
      </c>
      <c r="C2467">
        <v>16238</v>
      </c>
      <c r="D2467" t="s">
        <v>451</v>
      </c>
      <c r="E2467">
        <v>5</v>
      </c>
      <c r="F2467" s="3">
        <v>40513.712500000001</v>
      </c>
      <c r="G2467" s="4">
        <v>0.43</v>
      </c>
      <c r="I2467" t="s">
        <v>55</v>
      </c>
    </row>
    <row r="2468" spans="1:9">
      <c r="A2468">
        <v>2467</v>
      </c>
      <c r="B2468">
        <v>536592</v>
      </c>
      <c r="C2468" t="s">
        <v>1188</v>
      </c>
      <c r="D2468" t="s">
        <v>1189</v>
      </c>
      <c r="E2468">
        <v>1</v>
      </c>
      <c r="F2468" s="3">
        <v>40513.712500000001</v>
      </c>
      <c r="G2468" s="4">
        <v>2.5099999999999998</v>
      </c>
      <c r="I2468" t="s">
        <v>55</v>
      </c>
    </row>
    <row r="2469" spans="1:9">
      <c r="A2469">
        <v>2468</v>
      </c>
      <c r="B2469">
        <v>536592</v>
      </c>
      <c r="C2469" t="s">
        <v>1190</v>
      </c>
      <c r="D2469" t="s">
        <v>1191</v>
      </c>
      <c r="E2469">
        <v>1</v>
      </c>
      <c r="F2469" s="3">
        <v>40513.712500000001</v>
      </c>
      <c r="G2469" s="4">
        <v>2.5099999999999998</v>
      </c>
      <c r="I2469" t="s">
        <v>55</v>
      </c>
    </row>
    <row r="2470" spans="1:9">
      <c r="A2470">
        <v>2469</v>
      </c>
      <c r="B2470">
        <v>536592</v>
      </c>
      <c r="C2470" t="s">
        <v>1192</v>
      </c>
      <c r="D2470" t="s">
        <v>1193</v>
      </c>
      <c r="E2470">
        <v>1</v>
      </c>
      <c r="F2470" s="3">
        <v>40513.712500000001</v>
      </c>
      <c r="G2470" s="4">
        <v>2.5099999999999998</v>
      </c>
      <c r="I2470" t="s">
        <v>55</v>
      </c>
    </row>
    <row r="2471" spans="1:9">
      <c r="A2471">
        <v>2470</v>
      </c>
      <c r="B2471">
        <v>536592</v>
      </c>
      <c r="C2471" t="s">
        <v>1194</v>
      </c>
      <c r="D2471" t="s">
        <v>1195</v>
      </c>
      <c r="E2471">
        <v>1</v>
      </c>
      <c r="F2471" s="3">
        <v>40513.712500000001</v>
      </c>
      <c r="G2471" s="4">
        <v>2.5099999999999998</v>
      </c>
      <c r="I2471" t="s">
        <v>55</v>
      </c>
    </row>
    <row r="2472" spans="1:9">
      <c r="A2472">
        <v>2471</v>
      </c>
      <c r="B2472">
        <v>536592</v>
      </c>
      <c r="C2472" t="s">
        <v>1196</v>
      </c>
      <c r="D2472" t="s">
        <v>1197</v>
      </c>
      <c r="E2472">
        <v>1</v>
      </c>
      <c r="F2472" s="3">
        <v>40513.712500000001</v>
      </c>
      <c r="G2472" s="4">
        <v>2.5099999999999998</v>
      </c>
      <c r="I2472" t="s">
        <v>55</v>
      </c>
    </row>
    <row r="2473" spans="1:9">
      <c r="A2473">
        <v>2472</v>
      </c>
      <c r="B2473">
        <v>536592</v>
      </c>
      <c r="C2473" t="s">
        <v>1198</v>
      </c>
      <c r="D2473" t="s">
        <v>1199</v>
      </c>
      <c r="E2473">
        <v>1</v>
      </c>
      <c r="F2473" s="3">
        <v>40513.712500000001</v>
      </c>
      <c r="G2473" s="4">
        <v>2.5099999999999998</v>
      </c>
      <c r="I2473" t="s">
        <v>55</v>
      </c>
    </row>
    <row r="2474" spans="1:9">
      <c r="A2474">
        <v>2473</v>
      </c>
      <c r="B2474">
        <v>536592</v>
      </c>
      <c r="C2474" t="s">
        <v>1397</v>
      </c>
      <c r="D2474" t="s">
        <v>1398</v>
      </c>
      <c r="E2474">
        <v>1</v>
      </c>
      <c r="F2474" s="3">
        <v>40513.712500000001</v>
      </c>
      <c r="G2474" s="4">
        <v>3.36</v>
      </c>
      <c r="I2474" t="s">
        <v>55</v>
      </c>
    </row>
    <row r="2475" spans="1:9">
      <c r="A2475">
        <v>2474</v>
      </c>
      <c r="B2475">
        <v>536592</v>
      </c>
      <c r="C2475" t="s">
        <v>1399</v>
      </c>
      <c r="D2475" t="s">
        <v>1400</v>
      </c>
      <c r="E2475">
        <v>2</v>
      </c>
      <c r="F2475" s="3">
        <v>40513.712500000001</v>
      </c>
      <c r="G2475" s="4">
        <v>0.43</v>
      </c>
      <c r="I2475" t="s">
        <v>55</v>
      </c>
    </row>
    <row r="2476" spans="1:9">
      <c r="A2476">
        <v>2475</v>
      </c>
      <c r="B2476">
        <v>536592</v>
      </c>
      <c r="C2476" t="s">
        <v>1401</v>
      </c>
      <c r="D2476" t="s">
        <v>1402</v>
      </c>
      <c r="E2476">
        <v>1</v>
      </c>
      <c r="F2476" s="3">
        <v>40513.712500000001</v>
      </c>
      <c r="G2476" s="4">
        <v>0.43</v>
      </c>
      <c r="I2476" t="s">
        <v>55</v>
      </c>
    </row>
    <row r="2477" spans="1:9">
      <c r="A2477">
        <v>2476</v>
      </c>
      <c r="B2477">
        <v>536592</v>
      </c>
      <c r="C2477">
        <v>20616</v>
      </c>
      <c r="D2477" t="s">
        <v>1290</v>
      </c>
      <c r="E2477">
        <v>1</v>
      </c>
      <c r="F2477" s="3">
        <v>40513.712500000001</v>
      </c>
      <c r="G2477" s="4">
        <v>4.21</v>
      </c>
      <c r="I2477" t="s">
        <v>55</v>
      </c>
    </row>
    <row r="2478" spans="1:9">
      <c r="A2478">
        <v>2477</v>
      </c>
      <c r="B2478">
        <v>536592</v>
      </c>
      <c r="C2478">
        <v>20617</v>
      </c>
      <c r="D2478" t="s">
        <v>1403</v>
      </c>
      <c r="E2478">
        <v>1</v>
      </c>
      <c r="F2478" s="3">
        <v>40513.712500000001</v>
      </c>
      <c r="G2478" s="4">
        <v>4.21</v>
      </c>
      <c r="I2478" t="s">
        <v>55</v>
      </c>
    </row>
    <row r="2479" spans="1:9">
      <c r="A2479">
        <v>2478</v>
      </c>
      <c r="B2479">
        <v>536592</v>
      </c>
      <c r="C2479">
        <v>20619</v>
      </c>
      <c r="D2479" t="s">
        <v>1404</v>
      </c>
      <c r="E2479">
        <v>1</v>
      </c>
      <c r="F2479" s="3">
        <v>40513.712500000001</v>
      </c>
      <c r="G2479" s="4">
        <v>4.21</v>
      </c>
      <c r="I2479" t="s">
        <v>55</v>
      </c>
    </row>
    <row r="2480" spans="1:9">
      <c r="A2480">
        <v>2479</v>
      </c>
      <c r="B2480">
        <v>536592</v>
      </c>
      <c r="C2480">
        <v>20653</v>
      </c>
      <c r="D2480" t="s">
        <v>1405</v>
      </c>
      <c r="E2480">
        <v>1</v>
      </c>
      <c r="F2480" s="3">
        <v>40513.712500000001</v>
      </c>
      <c r="G2480" s="4">
        <v>2.5099999999999998</v>
      </c>
      <c r="I2480" t="s">
        <v>55</v>
      </c>
    </row>
    <row r="2481" spans="1:9">
      <c r="A2481">
        <v>2480</v>
      </c>
      <c r="B2481">
        <v>536592</v>
      </c>
      <c r="C2481">
        <v>20668</v>
      </c>
      <c r="D2481" t="s">
        <v>251</v>
      </c>
      <c r="E2481">
        <v>6</v>
      </c>
      <c r="F2481" s="3">
        <v>40513.712500000001</v>
      </c>
      <c r="G2481" s="4">
        <v>0.43</v>
      </c>
      <c r="I2481" t="s">
        <v>55</v>
      </c>
    </row>
    <row r="2482" spans="1:9">
      <c r="A2482">
        <v>2481</v>
      </c>
      <c r="B2482">
        <v>536592</v>
      </c>
      <c r="C2482">
        <v>20681</v>
      </c>
      <c r="D2482" t="s">
        <v>1406</v>
      </c>
      <c r="E2482">
        <v>1</v>
      </c>
      <c r="F2482" s="3">
        <v>40513.712500000001</v>
      </c>
      <c r="G2482" s="4">
        <v>6.77</v>
      </c>
      <c r="I2482" t="s">
        <v>55</v>
      </c>
    </row>
    <row r="2483" spans="1:9">
      <c r="A2483">
        <v>2482</v>
      </c>
      <c r="B2483">
        <v>536592</v>
      </c>
      <c r="C2483">
        <v>20682</v>
      </c>
      <c r="D2483" t="s">
        <v>1407</v>
      </c>
      <c r="E2483">
        <v>2</v>
      </c>
      <c r="F2483" s="3">
        <v>40513.712500000001</v>
      </c>
      <c r="G2483" s="4">
        <v>6.77</v>
      </c>
      <c r="I2483" t="s">
        <v>55</v>
      </c>
    </row>
    <row r="2484" spans="1:9">
      <c r="A2484">
        <v>2483</v>
      </c>
      <c r="B2484">
        <v>536592</v>
      </c>
      <c r="C2484">
        <v>20696</v>
      </c>
      <c r="D2484" t="s">
        <v>1408</v>
      </c>
      <c r="E2484">
        <v>1</v>
      </c>
      <c r="F2484" s="3">
        <v>40513.712500000001</v>
      </c>
      <c r="G2484" s="4">
        <v>7.62</v>
      </c>
      <c r="I2484" t="s">
        <v>55</v>
      </c>
    </row>
    <row r="2485" spans="1:9">
      <c r="A2485">
        <v>2484</v>
      </c>
      <c r="B2485">
        <v>536592</v>
      </c>
      <c r="C2485">
        <v>20699</v>
      </c>
      <c r="D2485" t="s">
        <v>1409</v>
      </c>
      <c r="E2485">
        <v>2</v>
      </c>
      <c r="F2485" s="3">
        <v>40513.712500000001</v>
      </c>
      <c r="G2485" s="4">
        <v>5.0599999999999996</v>
      </c>
      <c r="I2485" t="s">
        <v>55</v>
      </c>
    </row>
    <row r="2486" spans="1:9">
      <c r="A2486">
        <v>2485</v>
      </c>
      <c r="B2486">
        <v>536592</v>
      </c>
      <c r="C2486">
        <v>20700</v>
      </c>
      <c r="D2486" t="s">
        <v>1410</v>
      </c>
      <c r="E2486">
        <v>1</v>
      </c>
      <c r="F2486" s="3">
        <v>40513.712500000001</v>
      </c>
      <c r="G2486" s="4">
        <v>10.17</v>
      </c>
      <c r="I2486" t="s">
        <v>55</v>
      </c>
    </row>
    <row r="2487" spans="1:9">
      <c r="A2487">
        <v>2486</v>
      </c>
      <c r="B2487">
        <v>536592</v>
      </c>
      <c r="C2487">
        <v>20717</v>
      </c>
      <c r="D2487" t="s">
        <v>465</v>
      </c>
      <c r="E2487">
        <v>1</v>
      </c>
      <c r="F2487" s="3">
        <v>40513.712500000001</v>
      </c>
      <c r="G2487" s="4">
        <v>2.5099999999999998</v>
      </c>
      <c r="I2487" t="s">
        <v>55</v>
      </c>
    </row>
    <row r="2488" spans="1:9">
      <c r="A2488">
        <v>2487</v>
      </c>
      <c r="B2488">
        <v>536592</v>
      </c>
      <c r="C2488">
        <v>20718</v>
      </c>
      <c r="D2488" t="s">
        <v>1411</v>
      </c>
      <c r="E2488">
        <v>1</v>
      </c>
      <c r="F2488" s="3">
        <v>40513.712500000001</v>
      </c>
      <c r="G2488" s="4">
        <v>2.5099999999999998</v>
      </c>
      <c r="I2488" t="s">
        <v>55</v>
      </c>
    </row>
    <row r="2489" spans="1:9">
      <c r="A2489">
        <v>2488</v>
      </c>
      <c r="B2489">
        <v>536592</v>
      </c>
      <c r="C2489">
        <v>20723</v>
      </c>
      <c r="D2489" t="s">
        <v>123</v>
      </c>
      <c r="E2489">
        <v>1</v>
      </c>
      <c r="F2489" s="3">
        <v>40513.712500000001</v>
      </c>
      <c r="G2489" s="4">
        <v>1.66</v>
      </c>
      <c r="I2489" t="s">
        <v>55</v>
      </c>
    </row>
    <row r="2490" spans="1:9">
      <c r="A2490">
        <v>2489</v>
      </c>
      <c r="B2490">
        <v>536592</v>
      </c>
      <c r="C2490">
        <v>20724</v>
      </c>
      <c r="D2490" t="s">
        <v>1210</v>
      </c>
      <c r="E2490">
        <v>1</v>
      </c>
      <c r="F2490" s="3">
        <v>40513.712500000001</v>
      </c>
      <c r="G2490" s="4">
        <v>1.66</v>
      </c>
      <c r="I2490" t="s">
        <v>55</v>
      </c>
    </row>
    <row r="2491" spans="1:9">
      <c r="A2491">
        <v>2490</v>
      </c>
      <c r="B2491">
        <v>536592</v>
      </c>
      <c r="C2491">
        <v>20725</v>
      </c>
      <c r="D2491" t="s">
        <v>129</v>
      </c>
      <c r="E2491">
        <v>2</v>
      </c>
      <c r="F2491" s="3">
        <v>40513.712500000001</v>
      </c>
      <c r="G2491" s="4">
        <v>4.21</v>
      </c>
      <c r="I2491" t="s">
        <v>55</v>
      </c>
    </row>
    <row r="2492" spans="1:9">
      <c r="A2492">
        <v>2491</v>
      </c>
      <c r="B2492">
        <v>536592</v>
      </c>
      <c r="C2492">
        <v>20727</v>
      </c>
      <c r="D2492" t="s">
        <v>392</v>
      </c>
      <c r="E2492">
        <v>2</v>
      </c>
      <c r="F2492" s="3">
        <v>40513.712500000001</v>
      </c>
      <c r="G2492" s="4">
        <v>4.21</v>
      </c>
      <c r="I2492" t="s">
        <v>55</v>
      </c>
    </row>
    <row r="2493" spans="1:9">
      <c r="A2493">
        <v>2492</v>
      </c>
      <c r="B2493">
        <v>536592</v>
      </c>
      <c r="C2493">
        <v>20733</v>
      </c>
      <c r="D2493" t="s">
        <v>1211</v>
      </c>
      <c r="E2493">
        <v>6</v>
      </c>
      <c r="F2493" s="3">
        <v>40513.712500000001</v>
      </c>
      <c r="G2493" s="4">
        <v>0.85</v>
      </c>
      <c r="I2493" t="s">
        <v>55</v>
      </c>
    </row>
    <row r="2494" spans="1:9">
      <c r="A2494">
        <v>2493</v>
      </c>
      <c r="B2494">
        <v>536592</v>
      </c>
      <c r="C2494">
        <v>20735</v>
      </c>
      <c r="D2494" t="s">
        <v>1212</v>
      </c>
      <c r="E2494">
        <v>4</v>
      </c>
      <c r="F2494" s="3">
        <v>40513.712500000001</v>
      </c>
      <c r="G2494" s="4">
        <v>0.85</v>
      </c>
      <c r="I2494" t="s">
        <v>55</v>
      </c>
    </row>
    <row r="2495" spans="1:9">
      <c r="A2495">
        <v>2494</v>
      </c>
      <c r="B2495">
        <v>536592</v>
      </c>
      <c r="C2495">
        <v>20752</v>
      </c>
      <c r="D2495" t="s">
        <v>1412</v>
      </c>
      <c r="E2495">
        <v>1</v>
      </c>
      <c r="F2495" s="3">
        <v>40513.712500000001</v>
      </c>
      <c r="G2495" s="4">
        <v>4.21</v>
      </c>
      <c r="I2495" t="s">
        <v>55</v>
      </c>
    </row>
    <row r="2496" spans="1:9">
      <c r="A2496">
        <v>2495</v>
      </c>
      <c r="B2496">
        <v>536592</v>
      </c>
      <c r="C2496">
        <v>20754</v>
      </c>
      <c r="D2496" t="s">
        <v>725</v>
      </c>
      <c r="E2496">
        <v>1</v>
      </c>
      <c r="F2496" s="3">
        <v>40513.712500000001</v>
      </c>
      <c r="G2496" s="4">
        <v>4.21</v>
      </c>
      <c r="I2496" t="s">
        <v>55</v>
      </c>
    </row>
    <row r="2497" spans="1:9">
      <c r="A2497">
        <v>2496</v>
      </c>
      <c r="B2497">
        <v>536592</v>
      </c>
      <c r="C2497">
        <v>20761</v>
      </c>
      <c r="D2497" t="s">
        <v>1413</v>
      </c>
      <c r="E2497">
        <v>1</v>
      </c>
      <c r="F2497" s="3">
        <v>40513.712500000001</v>
      </c>
      <c r="G2497" s="4">
        <v>7.62</v>
      </c>
      <c r="I2497" t="s">
        <v>55</v>
      </c>
    </row>
    <row r="2498" spans="1:9">
      <c r="A2498">
        <v>2497</v>
      </c>
      <c r="B2498">
        <v>536592</v>
      </c>
      <c r="C2498">
        <v>20780</v>
      </c>
      <c r="D2498" t="s">
        <v>1389</v>
      </c>
      <c r="E2498">
        <v>1</v>
      </c>
      <c r="F2498" s="3">
        <v>40513.712500000001</v>
      </c>
      <c r="G2498" s="4">
        <v>11.02</v>
      </c>
      <c r="I2498" t="s">
        <v>55</v>
      </c>
    </row>
    <row r="2499" spans="1:9">
      <c r="A2499">
        <v>2498</v>
      </c>
      <c r="B2499">
        <v>536592</v>
      </c>
      <c r="C2499">
        <v>20846</v>
      </c>
      <c r="D2499" t="s">
        <v>1414</v>
      </c>
      <c r="E2499">
        <v>1</v>
      </c>
      <c r="F2499" s="3">
        <v>40513.712500000001</v>
      </c>
      <c r="G2499" s="4">
        <v>2.5099999999999998</v>
      </c>
      <c r="I2499" t="s">
        <v>55</v>
      </c>
    </row>
    <row r="2500" spans="1:9">
      <c r="A2500">
        <v>2499</v>
      </c>
      <c r="B2500">
        <v>536592</v>
      </c>
      <c r="C2500">
        <v>20914</v>
      </c>
      <c r="D2500" t="s">
        <v>394</v>
      </c>
      <c r="E2500">
        <v>1</v>
      </c>
      <c r="F2500" s="3">
        <v>40513.712500000001</v>
      </c>
      <c r="G2500" s="4">
        <v>5.91</v>
      </c>
      <c r="I2500" t="s">
        <v>55</v>
      </c>
    </row>
    <row r="2501" spans="1:9">
      <c r="A2501">
        <v>2500</v>
      </c>
      <c r="B2501">
        <v>536592</v>
      </c>
      <c r="C2501">
        <v>20931</v>
      </c>
      <c r="D2501" t="s">
        <v>1415</v>
      </c>
      <c r="E2501">
        <v>2</v>
      </c>
      <c r="F2501" s="3">
        <v>40513.712500000001</v>
      </c>
      <c r="G2501" s="4">
        <v>7.62</v>
      </c>
      <c r="I2501" t="s">
        <v>55</v>
      </c>
    </row>
    <row r="2502" spans="1:9">
      <c r="A2502">
        <v>2501</v>
      </c>
      <c r="B2502">
        <v>536592</v>
      </c>
      <c r="C2502">
        <v>20956</v>
      </c>
      <c r="D2502" t="s">
        <v>1217</v>
      </c>
      <c r="E2502">
        <v>2</v>
      </c>
      <c r="F2502" s="3">
        <v>40513.712500000001</v>
      </c>
      <c r="G2502" s="4">
        <v>2.5099999999999998</v>
      </c>
      <c r="I2502" t="s">
        <v>55</v>
      </c>
    </row>
    <row r="2503" spans="1:9">
      <c r="A2503">
        <v>2502</v>
      </c>
      <c r="B2503">
        <v>536592</v>
      </c>
      <c r="C2503">
        <v>20961</v>
      </c>
      <c r="D2503" t="s">
        <v>344</v>
      </c>
      <c r="E2503">
        <v>1</v>
      </c>
      <c r="F2503" s="3">
        <v>40513.712500000001</v>
      </c>
      <c r="G2503" s="4">
        <v>2.5099999999999998</v>
      </c>
      <c r="I2503" t="s">
        <v>55</v>
      </c>
    </row>
    <row r="2504" spans="1:9">
      <c r="A2504">
        <v>2503</v>
      </c>
      <c r="B2504">
        <v>536592</v>
      </c>
      <c r="C2504">
        <v>20966</v>
      </c>
      <c r="D2504" t="s">
        <v>342</v>
      </c>
      <c r="E2504">
        <v>1</v>
      </c>
      <c r="F2504" s="3">
        <v>40513.712500000001</v>
      </c>
      <c r="G2504" s="4">
        <v>2.5099999999999998</v>
      </c>
      <c r="I2504" t="s">
        <v>55</v>
      </c>
    </row>
    <row r="2505" spans="1:9">
      <c r="A2505">
        <v>2504</v>
      </c>
      <c r="B2505">
        <v>536592</v>
      </c>
      <c r="C2505">
        <v>20972</v>
      </c>
      <c r="D2505" t="s">
        <v>737</v>
      </c>
      <c r="E2505">
        <v>1</v>
      </c>
      <c r="F2505" s="3">
        <v>40513.712500000001</v>
      </c>
      <c r="G2505" s="4">
        <v>2.5099999999999998</v>
      </c>
      <c r="I2505" t="s">
        <v>55</v>
      </c>
    </row>
    <row r="2506" spans="1:9">
      <c r="A2506">
        <v>2505</v>
      </c>
      <c r="B2506">
        <v>536592</v>
      </c>
      <c r="C2506">
        <v>20973</v>
      </c>
      <c r="D2506" t="s">
        <v>771</v>
      </c>
      <c r="E2506">
        <v>15</v>
      </c>
      <c r="F2506" s="3">
        <v>40513.712500000001</v>
      </c>
      <c r="G2506" s="4">
        <v>1.28</v>
      </c>
      <c r="I2506" t="s">
        <v>55</v>
      </c>
    </row>
    <row r="2507" spans="1:9">
      <c r="A2507">
        <v>2506</v>
      </c>
      <c r="B2507">
        <v>536592</v>
      </c>
      <c r="C2507">
        <v>20974</v>
      </c>
      <c r="D2507" t="s">
        <v>770</v>
      </c>
      <c r="E2507">
        <v>12</v>
      </c>
      <c r="F2507" s="3">
        <v>40513.712500000001</v>
      </c>
      <c r="G2507" s="4">
        <v>1.28</v>
      </c>
      <c r="I2507" t="s">
        <v>55</v>
      </c>
    </row>
    <row r="2508" spans="1:9">
      <c r="A2508">
        <v>2507</v>
      </c>
      <c r="B2508">
        <v>536592</v>
      </c>
      <c r="C2508">
        <v>20975</v>
      </c>
      <c r="D2508" t="s">
        <v>1220</v>
      </c>
      <c r="E2508">
        <v>18</v>
      </c>
      <c r="F2508" s="3">
        <v>40513.712500000001</v>
      </c>
      <c r="G2508" s="4">
        <v>1.28</v>
      </c>
      <c r="I2508" t="s">
        <v>55</v>
      </c>
    </row>
    <row r="2509" spans="1:9">
      <c r="A2509">
        <v>2508</v>
      </c>
      <c r="B2509">
        <v>536592</v>
      </c>
      <c r="C2509">
        <v>21002</v>
      </c>
      <c r="D2509" t="s">
        <v>1416</v>
      </c>
      <c r="E2509">
        <v>2</v>
      </c>
      <c r="F2509" s="3">
        <v>40513.712500000001</v>
      </c>
      <c r="G2509" s="4">
        <v>3.36</v>
      </c>
      <c r="I2509" t="s">
        <v>55</v>
      </c>
    </row>
    <row r="2510" spans="1:9">
      <c r="A2510">
        <v>2509</v>
      </c>
      <c r="B2510">
        <v>536592</v>
      </c>
      <c r="C2510">
        <v>21012</v>
      </c>
      <c r="D2510" t="s">
        <v>1224</v>
      </c>
      <c r="E2510">
        <v>6</v>
      </c>
      <c r="F2510" s="3">
        <v>40513.712500000001</v>
      </c>
      <c r="G2510" s="4">
        <v>2.5099999999999998</v>
      </c>
      <c r="I2510" t="s">
        <v>55</v>
      </c>
    </row>
    <row r="2511" spans="1:9">
      <c r="A2511">
        <v>2510</v>
      </c>
      <c r="B2511">
        <v>536592</v>
      </c>
      <c r="C2511">
        <v>21015</v>
      </c>
      <c r="D2511" t="s">
        <v>1417</v>
      </c>
      <c r="E2511">
        <v>1</v>
      </c>
      <c r="F2511" s="3">
        <v>40513.712500000001</v>
      </c>
      <c r="G2511" s="4">
        <v>1.28</v>
      </c>
      <c r="I2511" t="s">
        <v>55</v>
      </c>
    </row>
    <row r="2512" spans="1:9">
      <c r="A2512">
        <v>2511</v>
      </c>
      <c r="B2512">
        <v>536592</v>
      </c>
      <c r="C2512">
        <v>21035</v>
      </c>
      <c r="D2512" t="s">
        <v>91</v>
      </c>
      <c r="E2512">
        <v>2</v>
      </c>
      <c r="F2512" s="3">
        <v>40513.712500000001</v>
      </c>
      <c r="G2512" s="4">
        <v>5.91</v>
      </c>
      <c r="I2512" t="s">
        <v>55</v>
      </c>
    </row>
    <row r="2513" spans="1:9">
      <c r="A2513">
        <v>2512</v>
      </c>
      <c r="B2513">
        <v>536592</v>
      </c>
      <c r="C2513">
        <v>21055</v>
      </c>
      <c r="D2513" t="s">
        <v>926</v>
      </c>
      <c r="E2513">
        <v>2</v>
      </c>
      <c r="F2513" s="3">
        <v>40513.712500000001</v>
      </c>
      <c r="G2513" s="4">
        <v>16.98</v>
      </c>
      <c r="I2513" t="s">
        <v>55</v>
      </c>
    </row>
    <row r="2514" spans="1:9">
      <c r="A2514">
        <v>2513</v>
      </c>
      <c r="B2514">
        <v>536592</v>
      </c>
      <c r="C2514">
        <v>21067</v>
      </c>
      <c r="D2514" t="s">
        <v>1418</v>
      </c>
      <c r="E2514">
        <v>1</v>
      </c>
      <c r="F2514" s="3">
        <v>40513.712500000001</v>
      </c>
      <c r="G2514" s="4">
        <v>2.5099999999999998</v>
      </c>
      <c r="I2514" t="s">
        <v>55</v>
      </c>
    </row>
    <row r="2515" spans="1:9">
      <c r="A2515">
        <v>2514</v>
      </c>
      <c r="B2515">
        <v>536592</v>
      </c>
      <c r="C2515">
        <v>21069</v>
      </c>
      <c r="D2515" t="s">
        <v>1225</v>
      </c>
      <c r="E2515">
        <v>1</v>
      </c>
      <c r="F2515" s="3">
        <v>40513.712500000001</v>
      </c>
      <c r="G2515" s="4">
        <v>2.5099999999999998</v>
      </c>
      <c r="I2515" t="s">
        <v>55</v>
      </c>
    </row>
    <row r="2516" spans="1:9">
      <c r="A2516">
        <v>2515</v>
      </c>
      <c r="B2516">
        <v>536592</v>
      </c>
      <c r="C2516">
        <v>21071</v>
      </c>
      <c r="D2516" t="s">
        <v>109</v>
      </c>
      <c r="E2516">
        <v>1</v>
      </c>
      <c r="F2516" s="3">
        <v>40513.712500000001</v>
      </c>
      <c r="G2516" s="4">
        <v>2.5099999999999998</v>
      </c>
      <c r="I2516" t="s">
        <v>55</v>
      </c>
    </row>
    <row r="2517" spans="1:9">
      <c r="A2517">
        <v>2516</v>
      </c>
      <c r="B2517">
        <v>536592</v>
      </c>
      <c r="C2517">
        <v>21098</v>
      </c>
      <c r="D2517" t="s">
        <v>748</v>
      </c>
      <c r="E2517">
        <v>22</v>
      </c>
      <c r="F2517" s="3">
        <v>40513.712500000001</v>
      </c>
      <c r="G2517" s="4">
        <v>2.5099999999999998</v>
      </c>
      <c r="I2517" t="s">
        <v>55</v>
      </c>
    </row>
    <row r="2518" spans="1:9">
      <c r="A2518">
        <v>2517</v>
      </c>
      <c r="B2518">
        <v>536592</v>
      </c>
      <c r="C2518">
        <v>21108</v>
      </c>
      <c r="D2518" t="s">
        <v>363</v>
      </c>
      <c r="E2518">
        <v>19</v>
      </c>
      <c r="F2518" s="3">
        <v>40513.712500000001</v>
      </c>
      <c r="G2518" s="4">
        <v>5.0599999999999996</v>
      </c>
      <c r="I2518" t="s">
        <v>55</v>
      </c>
    </row>
    <row r="2519" spans="1:9">
      <c r="A2519">
        <v>2518</v>
      </c>
      <c r="B2519">
        <v>536592</v>
      </c>
      <c r="C2519">
        <v>21109</v>
      </c>
      <c r="D2519" t="s">
        <v>1419</v>
      </c>
      <c r="E2519">
        <v>1</v>
      </c>
      <c r="F2519" s="3">
        <v>40513.712500000001</v>
      </c>
      <c r="G2519" s="4">
        <v>13.57</v>
      </c>
      <c r="I2519" t="s">
        <v>55</v>
      </c>
    </row>
    <row r="2520" spans="1:9">
      <c r="A2520">
        <v>2519</v>
      </c>
      <c r="B2520">
        <v>536592</v>
      </c>
      <c r="C2520">
        <v>21110</v>
      </c>
      <c r="D2520" t="s">
        <v>1420</v>
      </c>
      <c r="E2520">
        <v>2</v>
      </c>
      <c r="F2520" s="3">
        <v>40513.712500000001</v>
      </c>
      <c r="G2520" s="4">
        <v>13.57</v>
      </c>
      <c r="I2520" t="s">
        <v>55</v>
      </c>
    </row>
    <row r="2521" spans="1:9">
      <c r="A2521">
        <v>2520</v>
      </c>
      <c r="B2521">
        <v>536592</v>
      </c>
      <c r="C2521">
        <v>21111</v>
      </c>
      <c r="D2521" t="s">
        <v>728</v>
      </c>
      <c r="E2521">
        <v>2</v>
      </c>
      <c r="F2521" s="3">
        <v>40513.712500000001</v>
      </c>
      <c r="G2521" s="4">
        <v>5.91</v>
      </c>
      <c r="I2521" t="s">
        <v>55</v>
      </c>
    </row>
    <row r="2522" spans="1:9">
      <c r="A2522">
        <v>2521</v>
      </c>
      <c r="B2522">
        <v>536592</v>
      </c>
      <c r="C2522">
        <v>21128</v>
      </c>
      <c r="D2522" t="s">
        <v>1421</v>
      </c>
      <c r="E2522">
        <v>1</v>
      </c>
      <c r="F2522" s="3">
        <v>40513.712500000001</v>
      </c>
      <c r="G2522" s="4">
        <v>12.72</v>
      </c>
      <c r="I2522" t="s">
        <v>55</v>
      </c>
    </row>
    <row r="2523" spans="1:9">
      <c r="A2523">
        <v>2522</v>
      </c>
      <c r="B2523">
        <v>536592</v>
      </c>
      <c r="C2523">
        <v>21154</v>
      </c>
      <c r="D2523" t="s">
        <v>562</v>
      </c>
      <c r="E2523">
        <v>2</v>
      </c>
      <c r="F2523" s="3">
        <v>40513.712500000001</v>
      </c>
      <c r="G2523" s="4">
        <v>2.5099999999999998</v>
      </c>
      <c r="I2523" t="s">
        <v>55</v>
      </c>
    </row>
    <row r="2524" spans="1:9">
      <c r="A2524">
        <v>2523</v>
      </c>
      <c r="B2524">
        <v>536592</v>
      </c>
      <c r="C2524">
        <v>21164</v>
      </c>
      <c r="D2524" t="s">
        <v>1422</v>
      </c>
      <c r="E2524">
        <v>1</v>
      </c>
      <c r="F2524" s="3">
        <v>40513.712500000001</v>
      </c>
      <c r="G2524" s="4">
        <v>5.91</v>
      </c>
      <c r="I2524" t="s">
        <v>55</v>
      </c>
    </row>
    <row r="2525" spans="1:9">
      <c r="A2525">
        <v>2524</v>
      </c>
      <c r="B2525">
        <v>536592</v>
      </c>
      <c r="C2525">
        <v>21165</v>
      </c>
      <c r="D2525" t="s">
        <v>1229</v>
      </c>
      <c r="E2525">
        <v>3</v>
      </c>
      <c r="F2525" s="3">
        <v>40513.712500000001</v>
      </c>
      <c r="G2525" s="4">
        <v>4.21</v>
      </c>
      <c r="I2525" t="s">
        <v>55</v>
      </c>
    </row>
    <row r="2526" spans="1:9">
      <c r="A2526">
        <v>2525</v>
      </c>
      <c r="B2526">
        <v>536592</v>
      </c>
      <c r="C2526">
        <v>21174</v>
      </c>
      <c r="D2526" t="s">
        <v>1230</v>
      </c>
      <c r="E2526">
        <v>4</v>
      </c>
      <c r="F2526" s="3">
        <v>40513.712500000001</v>
      </c>
      <c r="G2526" s="4">
        <v>4.21</v>
      </c>
      <c r="I2526" t="s">
        <v>55</v>
      </c>
    </row>
    <row r="2527" spans="1:9">
      <c r="A2527">
        <v>2526</v>
      </c>
      <c r="B2527">
        <v>536592</v>
      </c>
      <c r="C2527">
        <v>21181</v>
      </c>
      <c r="D2527" t="s">
        <v>1321</v>
      </c>
      <c r="E2527">
        <v>2</v>
      </c>
      <c r="F2527" s="3">
        <v>40513.712500000001</v>
      </c>
      <c r="G2527" s="4">
        <v>4.21</v>
      </c>
      <c r="I2527" t="s">
        <v>55</v>
      </c>
    </row>
    <row r="2528" spans="1:9">
      <c r="A2528">
        <v>2527</v>
      </c>
      <c r="B2528">
        <v>536592</v>
      </c>
      <c r="C2528">
        <v>21188</v>
      </c>
      <c r="D2528" t="s">
        <v>1423</v>
      </c>
      <c r="E2528">
        <v>2</v>
      </c>
      <c r="F2528" s="3">
        <v>40513.712500000001</v>
      </c>
      <c r="G2528" s="4">
        <v>5.91</v>
      </c>
      <c r="I2528" t="s">
        <v>55</v>
      </c>
    </row>
    <row r="2529" spans="1:9">
      <c r="A2529">
        <v>2528</v>
      </c>
      <c r="B2529">
        <v>536592</v>
      </c>
      <c r="C2529">
        <v>21191</v>
      </c>
      <c r="D2529" t="s">
        <v>1232</v>
      </c>
      <c r="E2529">
        <v>5</v>
      </c>
      <c r="F2529" s="3">
        <v>40513.712500000001</v>
      </c>
      <c r="G2529" s="4">
        <v>4.21</v>
      </c>
      <c r="I2529" t="s">
        <v>55</v>
      </c>
    </row>
    <row r="2530" spans="1:9">
      <c r="A2530">
        <v>2529</v>
      </c>
      <c r="B2530">
        <v>536592</v>
      </c>
      <c r="C2530">
        <v>21192</v>
      </c>
      <c r="D2530" t="s">
        <v>749</v>
      </c>
      <c r="E2530">
        <v>2</v>
      </c>
      <c r="F2530" s="3">
        <v>40513.712500000001</v>
      </c>
      <c r="G2530" s="4">
        <v>3.36</v>
      </c>
      <c r="I2530" t="s">
        <v>55</v>
      </c>
    </row>
    <row r="2531" spans="1:9">
      <c r="A2531">
        <v>2530</v>
      </c>
      <c r="B2531">
        <v>536592</v>
      </c>
      <c r="C2531">
        <v>21208</v>
      </c>
      <c r="D2531" t="s">
        <v>1424</v>
      </c>
      <c r="E2531">
        <v>1</v>
      </c>
      <c r="F2531" s="3">
        <v>40513.712500000001</v>
      </c>
      <c r="G2531" s="4">
        <v>3.36</v>
      </c>
      <c r="I2531" t="s">
        <v>55</v>
      </c>
    </row>
    <row r="2532" spans="1:9">
      <c r="A2532">
        <v>2531</v>
      </c>
      <c r="B2532">
        <v>536592</v>
      </c>
      <c r="C2532">
        <v>21212</v>
      </c>
      <c r="D2532" t="s">
        <v>132</v>
      </c>
      <c r="E2532">
        <v>12</v>
      </c>
      <c r="F2532" s="3">
        <v>40513.712500000001</v>
      </c>
      <c r="G2532" s="4">
        <v>1.28</v>
      </c>
      <c r="I2532" t="s">
        <v>55</v>
      </c>
    </row>
    <row r="2533" spans="1:9">
      <c r="A2533">
        <v>2532</v>
      </c>
      <c r="B2533">
        <v>536592</v>
      </c>
      <c r="C2533">
        <v>21213</v>
      </c>
      <c r="D2533" t="s">
        <v>387</v>
      </c>
      <c r="E2533">
        <v>1</v>
      </c>
      <c r="F2533" s="3">
        <v>40513.712500000001</v>
      </c>
      <c r="G2533" s="4">
        <v>1.28</v>
      </c>
      <c r="I2533" t="s">
        <v>55</v>
      </c>
    </row>
    <row r="2534" spans="1:9">
      <c r="A2534">
        <v>2533</v>
      </c>
      <c r="B2534">
        <v>536592</v>
      </c>
      <c r="C2534">
        <v>21220</v>
      </c>
      <c r="D2534" t="s">
        <v>1425</v>
      </c>
      <c r="E2534">
        <v>1</v>
      </c>
      <c r="F2534" s="3">
        <v>40513.712500000001</v>
      </c>
      <c r="G2534" s="4">
        <v>2.5099999999999998</v>
      </c>
      <c r="I2534" t="s">
        <v>55</v>
      </c>
    </row>
    <row r="2535" spans="1:9">
      <c r="A2535">
        <v>2534</v>
      </c>
      <c r="B2535">
        <v>536592</v>
      </c>
      <c r="C2535">
        <v>21231</v>
      </c>
      <c r="D2535" t="s">
        <v>1237</v>
      </c>
      <c r="E2535">
        <v>8</v>
      </c>
      <c r="F2535" s="3">
        <v>40513.712500000001</v>
      </c>
      <c r="G2535" s="4">
        <v>2.5099999999999998</v>
      </c>
      <c r="I2535" t="s">
        <v>55</v>
      </c>
    </row>
    <row r="2536" spans="1:9">
      <c r="A2536">
        <v>2535</v>
      </c>
      <c r="B2536">
        <v>536592</v>
      </c>
      <c r="C2536">
        <v>21232</v>
      </c>
      <c r="D2536" t="s">
        <v>299</v>
      </c>
      <c r="E2536">
        <v>5</v>
      </c>
      <c r="F2536" s="3">
        <v>40513.712500000001</v>
      </c>
      <c r="G2536" s="4">
        <v>2.5099999999999998</v>
      </c>
      <c r="I2536" t="s">
        <v>55</v>
      </c>
    </row>
    <row r="2537" spans="1:9">
      <c r="A2537">
        <v>2536</v>
      </c>
      <c r="B2537">
        <v>536592</v>
      </c>
      <c r="C2537">
        <v>21249</v>
      </c>
      <c r="D2537" t="s">
        <v>1239</v>
      </c>
      <c r="E2537">
        <v>1</v>
      </c>
      <c r="F2537" s="3">
        <v>40513.712500000001</v>
      </c>
      <c r="G2537" s="4">
        <v>5.91</v>
      </c>
      <c r="I2537" t="s">
        <v>55</v>
      </c>
    </row>
    <row r="2538" spans="1:9">
      <c r="A2538">
        <v>2537</v>
      </c>
      <c r="B2538">
        <v>536592</v>
      </c>
      <c r="C2538">
        <v>21257</v>
      </c>
      <c r="D2538" t="s">
        <v>592</v>
      </c>
      <c r="E2538">
        <v>2</v>
      </c>
      <c r="F2538" s="3">
        <v>40513.712500000001</v>
      </c>
      <c r="G2538" s="4">
        <v>16.13</v>
      </c>
      <c r="I2538" t="s">
        <v>55</v>
      </c>
    </row>
    <row r="2539" spans="1:9">
      <c r="A2539">
        <v>2538</v>
      </c>
      <c r="B2539">
        <v>536592</v>
      </c>
      <c r="C2539">
        <v>21258</v>
      </c>
      <c r="D2539" t="s">
        <v>116</v>
      </c>
      <c r="E2539">
        <v>3</v>
      </c>
      <c r="F2539" s="3">
        <v>40513.712500000001</v>
      </c>
      <c r="G2539" s="4">
        <v>25.49</v>
      </c>
      <c r="I2539" t="s">
        <v>55</v>
      </c>
    </row>
    <row r="2540" spans="1:9">
      <c r="A2540">
        <v>2539</v>
      </c>
      <c r="B2540">
        <v>536592</v>
      </c>
      <c r="C2540">
        <v>21262</v>
      </c>
      <c r="D2540" t="s">
        <v>1240</v>
      </c>
      <c r="E2540">
        <v>1</v>
      </c>
      <c r="F2540" s="3">
        <v>40513.712500000001</v>
      </c>
      <c r="G2540" s="4">
        <v>7.62</v>
      </c>
      <c r="I2540" t="s">
        <v>55</v>
      </c>
    </row>
    <row r="2541" spans="1:9">
      <c r="A2541">
        <v>2540</v>
      </c>
      <c r="B2541">
        <v>536592</v>
      </c>
      <c r="C2541">
        <v>21272</v>
      </c>
      <c r="D2541" t="s">
        <v>1426</v>
      </c>
      <c r="E2541">
        <v>1</v>
      </c>
      <c r="F2541" s="3">
        <v>40513.712500000001</v>
      </c>
      <c r="G2541" s="4">
        <v>2.5099999999999998</v>
      </c>
      <c r="I2541" t="s">
        <v>55</v>
      </c>
    </row>
    <row r="2542" spans="1:9">
      <c r="A2542">
        <v>2541</v>
      </c>
      <c r="B2542">
        <v>536592</v>
      </c>
      <c r="C2542">
        <v>21279</v>
      </c>
      <c r="D2542" t="s">
        <v>1427</v>
      </c>
      <c r="E2542">
        <v>1</v>
      </c>
      <c r="F2542" s="3">
        <v>40513.712500000001</v>
      </c>
      <c r="G2542" s="4">
        <v>5.0599999999999996</v>
      </c>
      <c r="I2542" t="s">
        <v>55</v>
      </c>
    </row>
    <row r="2543" spans="1:9">
      <c r="A2543">
        <v>2542</v>
      </c>
      <c r="B2543">
        <v>536592</v>
      </c>
      <c r="C2543">
        <v>21281</v>
      </c>
      <c r="D2543" t="s">
        <v>1428</v>
      </c>
      <c r="E2543">
        <v>1</v>
      </c>
      <c r="F2543" s="3">
        <v>40513.712500000001</v>
      </c>
      <c r="G2543" s="4">
        <v>5.0599999999999996</v>
      </c>
      <c r="I2543" t="s">
        <v>55</v>
      </c>
    </row>
    <row r="2544" spans="1:9">
      <c r="A2544">
        <v>2543</v>
      </c>
      <c r="B2544">
        <v>536592</v>
      </c>
      <c r="C2544">
        <v>21288</v>
      </c>
      <c r="D2544" t="s">
        <v>1429</v>
      </c>
      <c r="E2544">
        <v>1</v>
      </c>
      <c r="F2544" s="3">
        <v>40513.712500000001</v>
      </c>
      <c r="G2544" s="4">
        <v>5.91</v>
      </c>
      <c r="I2544" t="s">
        <v>55</v>
      </c>
    </row>
    <row r="2545" spans="1:9">
      <c r="A2545">
        <v>2544</v>
      </c>
      <c r="B2545">
        <v>536592</v>
      </c>
      <c r="C2545">
        <v>21313</v>
      </c>
      <c r="D2545" t="s">
        <v>1241</v>
      </c>
      <c r="E2545">
        <v>8</v>
      </c>
      <c r="F2545" s="3">
        <v>40513.712500000001</v>
      </c>
      <c r="G2545" s="4">
        <v>1.66</v>
      </c>
      <c r="I2545" t="s">
        <v>55</v>
      </c>
    </row>
    <row r="2546" spans="1:9">
      <c r="A2546">
        <v>2545</v>
      </c>
      <c r="B2546">
        <v>536592</v>
      </c>
      <c r="C2546">
        <v>21314</v>
      </c>
      <c r="D2546" t="s">
        <v>289</v>
      </c>
      <c r="E2546">
        <v>8</v>
      </c>
      <c r="F2546" s="3">
        <v>40513.712500000001</v>
      </c>
      <c r="G2546" s="4">
        <v>4.21</v>
      </c>
      <c r="I2546" t="s">
        <v>55</v>
      </c>
    </row>
    <row r="2547" spans="1:9">
      <c r="A2547">
        <v>2546</v>
      </c>
      <c r="B2547">
        <v>536592</v>
      </c>
      <c r="C2547">
        <v>21340</v>
      </c>
      <c r="D2547" t="s">
        <v>205</v>
      </c>
      <c r="E2547">
        <v>1</v>
      </c>
      <c r="F2547" s="3">
        <v>40513.712500000001</v>
      </c>
      <c r="G2547" s="4">
        <v>25.49</v>
      </c>
      <c r="I2547" t="s">
        <v>55</v>
      </c>
    </row>
    <row r="2548" spans="1:9">
      <c r="A2548">
        <v>2547</v>
      </c>
      <c r="B2548">
        <v>536592</v>
      </c>
      <c r="C2548">
        <v>21349</v>
      </c>
      <c r="D2548" t="s">
        <v>1242</v>
      </c>
      <c r="E2548">
        <v>3</v>
      </c>
      <c r="F2548" s="3">
        <v>40513.712500000001</v>
      </c>
      <c r="G2548" s="4">
        <v>13.57</v>
      </c>
      <c r="I2548" t="s">
        <v>55</v>
      </c>
    </row>
    <row r="2549" spans="1:9">
      <c r="A2549">
        <v>2548</v>
      </c>
      <c r="B2549">
        <v>536592</v>
      </c>
      <c r="C2549">
        <v>21352</v>
      </c>
      <c r="D2549" t="s">
        <v>1243</v>
      </c>
      <c r="E2549">
        <v>7</v>
      </c>
      <c r="F2549" s="3">
        <v>40513.712500000001</v>
      </c>
      <c r="G2549" s="4">
        <v>5.91</v>
      </c>
      <c r="I2549" t="s">
        <v>55</v>
      </c>
    </row>
    <row r="2550" spans="1:9">
      <c r="A2550">
        <v>2549</v>
      </c>
      <c r="B2550">
        <v>536592</v>
      </c>
      <c r="C2550">
        <v>21356</v>
      </c>
      <c r="D2550" t="s">
        <v>1430</v>
      </c>
      <c r="E2550">
        <v>1</v>
      </c>
      <c r="F2550" s="3">
        <v>40513.712500000001</v>
      </c>
      <c r="G2550" s="4">
        <v>2.5099999999999998</v>
      </c>
      <c r="I2550" t="s">
        <v>55</v>
      </c>
    </row>
    <row r="2551" spans="1:9">
      <c r="A2551">
        <v>2550</v>
      </c>
      <c r="B2551">
        <v>536592</v>
      </c>
      <c r="C2551">
        <v>21429</v>
      </c>
      <c r="D2551" t="s">
        <v>909</v>
      </c>
      <c r="E2551">
        <v>3</v>
      </c>
      <c r="F2551" s="3">
        <v>40513.712500000001</v>
      </c>
      <c r="G2551" s="4">
        <v>3.36</v>
      </c>
      <c r="I2551" t="s">
        <v>55</v>
      </c>
    </row>
    <row r="2552" spans="1:9">
      <c r="A2552">
        <v>2551</v>
      </c>
      <c r="B2552">
        <v>536592</v>
      </c>
      <c r="C2552">
        <v>21439</v>
      </c>
      <c r="D2552" t="s">
        <v>1431</v>
      </c>
      <c r="E2552">
        <v>1</v>
      </c>
      <c r="F2552" s="3">
        <v>40513.712500000001</v>
      </c>
      <c r="G2552" s="4">
        <v>2.5099999999999998</v>
      </c>
      <c r="I2552" t="s">
        <v>55</v>
      </c>
    </row>
    <row r="2553" spans="1:9">
      <c r="A2553">
        <v>2552</v>
      </c>
      <c r="B2553">
        <v>536592</v>
      </c>
      <c r="C2553">
        <v>21447</v>
      </c>
      <c r="D2553" t="s">
        <v>1432</v>
      </c>
      <c r="E2553">
        <v>1</v>
      </c>
      <c r="F2553" s="3">
        <v>40513.712500000001</v>
      </c>
      <c r="G2553" s="4">
        <v>2.5099999999999998</v>
      </c>
      <c r="I2553" t="s">
        <v>55</v>
      </c>
    </row>
    <row r="2554" spans="1:9">
      <c r="A2554">
        <v>2553</v>
      </c>
      <c r="B2554">
        <v>536592</v>
      </c>
      <c r="C2554">
        <v>21479</v>
      </c>
      <c r="D2554" t="s">
        <v>304</v>
      </c>
      <c r="E2554">
        <v>8</v>
      </c>
      <c r="F2554" s="3">
        <v>40513.712500000001</v>
      </c>
      <c r="G2554" s="4">
        <v>7.62</v>
      </c>
      <c r="I2554" t="s">
        <v>55</v>
      </c>
    </row>
    <row r="2555" spans="1:9">
      <c r="A2555">
        <v>2554</v>
      </c>
      <c r="B2555">
        <v>536592</v>
      </c>
      <c r="C2555">
        <v>21481</v>
      </c>
      <c r="D2555" t="s">
        <v>554</v>
      </c>
      <c r="E2555">
        <v>3</v>
      </c>
      <c r="F2555" s="3">
        <v>40513.712500000001</v>
      </c>
      <c r="G2555" s="4">
        <v>5.91</v>
      </c>
      <c r="I2555" t="s">
        <v>55</v>
      </c>
    </row>
    <row r="2556" spans="1:9">
      <c r="A2556">
        <v>2555</v>
      </c>
      <c r="B2556">
        <v>536592</v>
      </c>
      <c r="C2556">
        <v>21484</v>
      </c>
      <c r="D2556" t="s">
        <v>267</v>
      </c>
      <c r="E2556">
        <v>2</v>
      </c>
      <c r="F2556" s="3">
        <v>40513.712500000001</v>
      </c>
      <c r="G2556" s="4">
        <v>7.62</v>
      </c>
      <c r="I2556" t="s">
        <v>55</v>
      </c>
    </row>
    <row r="2557" spans="1:9">
      <c r="A2557">
        <v>2556</v>
      </c>
      <c r="B2557">
        <v>536592</v>
      </c>
      <c r="C2557">
        <v>21486</v>
      </c>
      <c r="D2557" t="s">
        <v>691</v>
      </c>
      <c r="E2557">
        <v>7</v>
      </c>
      <c r="F2557" s="3">
        <v>40513.712500000001</v>
      </c>
      <c r="G2557" s="4">
        <v>4.21</v>
      </c>
      <c r="I2557" t="s">
        <v>55</v>
      </c>
    </row>
    <row r="2558" spans="1:9">
      <c r="A2558">
        <v>2557</v>
      </c>
      <c r="B2558">
        <v>536592</v>
      </c>
      <c r="C2558">
        <v>21488</v>
      </c>
      <c r="D2558" t="s">
        <v>678</v>
      </c>
      <c r="E2558">
        <v>1</v>
      </c>
      <c r="F2558" s="3">
        <v>40513.712500000001</v>
      </c>
      <c r="G2558" s="4">
        <v>8.4700000000000006</v>
      </c>
      <c r="I2558" t="s">
        <v>55</v>
      </c>
    </row>
    <row r="2559" spans="1:9">
      <c r="A2559">
        <v>2558</v>
      </c>
      <c r="B2559">
        <v>536592</v>
      </c>
      <c r="C2559">
        <v>21494</v>
      </c>
      <c r="D2559" t="s">
        <v>543</v>
      </c>
      <c r="E2559">
        <v>2</v>
      </c>
      <c r="F2559" s="3">
        <v>40513.712500000001</v>
      </c>
      <c r="G2559" s="4">
        <v>5.0599999999999996</v>
      </c>
      <c r="I2559" t="s">
        <v>55</v>
      </c>
    </row>
    <row r="2560" spans="1:9">
      <c r="A2560">
        <v>2559</v>
      </c>
      <c r="B2560">
        <v>536592</v>
      </c>
      <c r="C2560">
        <v>21519</v>
      </c>
      <c r="D2560" t="s">
        <v>823</v>
      </c>
      <c r="E2560">
        <v>1</v>
      </c>
      <c r="F2560" s="3">
        <v>40513.712500000001</v>
      </c>
      <c r="G2560" s="4">
        <v>0.85</v>
      </c>
      <c r="I2560" t="s">
        <v>55</v>
      </c>
    </row>
    <row r="2561" spans="1:9">
      <c r="A2561">
        <v>2560</v>
      </c>
      <c r="B2561">
        <v>536592</v>
      </c>
      <c r="C2561">
        <v>21520</v>
      </c>
      <c r="D2561" t="s">
        <v>842</v>
      </c>
      <c r="E2561">
        <v>1</v>
      </c>
      <c r="F2561" s="3">
        <v>40513.712500000001</v>
      </c>
      <c r="G2561" s="4">
        <v>0.85</v>
      </c>
      <c r="I2561" t="s">
        <v>55</v>
      </c>
    </row>
    <row r="2562" spans="1:9">
      <c r="A2562">
        <v>2561</v>
      </c>
      <c r="B2562">
        <v>536592</v>
      </c>
      <c r="C2562">
        <v>21524</v>
      </c>
      <c r="D2562" t="s">
        <v>884</v>
      </c>
      <c r="E2562">
        <v>1</v>
      </c>
      <c r="F2562" s="3">
        <v>40513.712500000001</v>
      </c>
      <c r="G2562" s="4">
        <v>14.43</v>
      </c>
      <c r="I2562" t="s">
        <v>55</v>
      </c>
    </row>
    <row r="2563" spans="1:9">
      <c r="A2563">
        <v>2562</v>
      </c>
      <c r="B2563">
        <v>536592</v>
      </c>
      <c r="C2563">
        <v>21537</v>
      </c>
      <c r="D2563" t="s">
        <v>1433</v>
      </c>
      <c r="E2563">
        <v>2</v>
      </c>
      <c r="F2563" s="3">
        <v>40513.712500000001</v>
      </c>
      <c r="G2563" s="4">
        <v>8.4700000000000006</v>
      </c>
      <c r="I2563" t="s">
        <v>55</v>
      </c>
    </row>
    <row r="2564" spans="1:9">
      <c r="A2564">
        <v>2563</v>
      </c>
      <c r="B2564">
        <v>536592</v>
      </c>
      <c r="C2564">
        <v>21544</v>
      </c>
      <c r="D2564" t="s">
        <v>400</v>
      </c>
      <c r="E2564">
        <v>1</v>
      </c>
      <c r="F2564" s="3">
        <v>40513.712500000001</v>
      </c>
      <c r="G2564" s="4">
        <v>1.66</v>
      </c>
      <c r="I2564" t="s">
        <v>55</v>
      </c>
    </row>
    <row r="2565" spans="1:9">
      <c r="A2565">
        <v>2564</v>
      </c>
      <c r="B2565">
        <v>536592</v>
      </c>
      <c r="C2565">
        <v>21547</v>
      </c>
      <c r="D2565" t="s">
        <v>1434</v>
      </c>
      <c r="E2565">
        <v>1</v>
      </c>
      <c r="F2565" s="3">
        <v>40513.712500000001</v>
      </c>
      <c r="G2565" s="4">
        <v>5.91</v>
      </c>
      <c r="I2565" t="s">
        <v>55</v>
      </c>
    </row>
    <row r="2566" spans="1:9">
      <c r="A2566">
        <v>2565</v>
      </c>
      <c r="B2566">
        <v>536592</v>
      </c>
      <c r="C2566">
        <v>21557</v>
      </c>
      <c r="D2566" t="s">
        <v>171</v>
      </c>
      <c r="E2566">
        <v>1</v>
      </c>
      <c r="F2566" s="3">
        <v>40513.712500000001</v>
      </c>
      <c r="G2566" s="4">
        <v>5.91</v>
      </c>
      <c r="I2566" t="s">
        <v>55</v>
      </c>
    </row>
    <row r="2567" spans="1:9">
      <c r="A2567">
        <v>2566</v>
      </c>
      <c r="B2567">
        <v>536592</v>
      </c>
      <c r="C2567">
        <v>21559</v>
      </c>
      <c r="D2567" t="s">
        <v>130</v>
      </c>
      <c r="E2567">
        <v>1</v>
      </c>
      <c r="F2567" s="3">
        <v>40513.712500000001</v>
      </c>
      <c r="G2567" s="4">
        <v>5.0599999999999996</v>
      </c>
      <c r="I2567" t="s">
        <v>55</v>
      </c>
    </row>
    <row r="2568" spans="1:9">
      <c r="A2568">
        <v>2567</v>
      </c>
      <c r="B2568">
        <v>536592</v>
      </c>
      <c r="C2568">
        <v>21576</v>
      </c>
      <c r="D2568" t="s">
        <v>917</v>
      </c>
      <c r="E2568">
        <v>1</v>
      </c>
      <c r="F2568" s="3">
        <v>40513.712500000001</v>
      </c>
      <c r="G2568" s="4">
        <v>5.0599999999999996</v>
      </c>
      <c r="I2568" t="s">
        <v>55</v>
      </c>
    </row>
    <row r="2569" spans="1:9">
      <c r="A2569">
        <v>2568</v>
      </c>
      <c r="B2569">
        <v>536592</v>
      </c>
      <c r="C2569">
        <v>21594</v>
      </c>
      <c r="D2569" t="s">
        <v>1435</v>
      </c>
      <c r="E2569">
        <v>1</v>
      </c>
      <c r="F2569" s="3">
        <v>40513.712500000001</v>
      </c>
      <c r="G2569" s="4">
        <v>4.21</v>
      </c>
      <c r="I2569" t="s">
        <v>55</v>
      </c>
    </row>
    <row r="2570" spans="1:9">
      <c r="A2570">
        <v>2569</v>
      </c>
      <c r="B2570">
        <v>536592</v>
      </c>
      <c r="C2570">
        <v>21638</v>
      </c>
      <c r="D2570" t="s">
        <v>1436</v>
      </c>
      <c r="E2570">
        <v>1</v>
      </c>
      <c r="F2570" s="3">
        <v>40513.712500000001</v>
      </c>
      <c r="G2570" s="4">
        <v>4.21</v>
      </c>
      <c r="I2570" t="s">
        <v>55</v>
      </c>
    </row>
    <row r="2571" spans="1:9">
      <c r="A2571">
        <v>2570</v>
      </c>
      <c r="B2571">
        <v>536592</v>
      </c>
      <c r="C2571">
        <v>21648</v>
      </c>
      <c r="D2571" t="s">
        <v>1437</v>
      </c>
      <c r="E2571">
        <v>3</v>
      </c>
      <c r="F2571" s="3">
        <v>40513.712500000001</v>
      </c>
      <c r="G2571" s="4">
        <v>2.5099999999999998</v>
      </c>
      <c r="I2571" t="s">
        <v>55</v>
      </c>
    </row>
    <row r="2572" spans="1:9">
      <c r="A2572">
        <v>2571</v>
      </c>
      <c r="B2572">
        <v>536592</v>
      </c>
      <c r="C2572">
        <v>21656</v>
      </c>
      <c r="D2572" t="s">
        <v>1438</v>
      </c>
      <c r="E2572">
        <v>1</v>
      </c>
      <c r="F2572" s="3">
        <v>40513.712500000001</v>
      </c>
      <c r="G2572" s="4">
        <v>3.36</v>
      </c>
      <c r="I2572" t="s">
        <v>55</v>
      </c>
    </row>
    <row r="2573" spans="1:9">
      <c r="A2573">
        <v>2572</v>
      </c>
      <c r="B2573">
        <v>536592</v>
      </c>
      <c r="C2573">
        <v>21658</v>
      </c>
      <c r="D2573" t="s">
        <v>822</v>
      </c>
      <c r="E2573">
        <v>1</v>
      </c>
      <c r="F2573" s="3">
        <v>40513.712500000001</v>
      </c>
      <c r="G2573" s="4">
        <v>8.4700000000000006</v>
      </c>
      <c r="I2573" t="s">
        <v>55</v>
      </c>
    </row>
    <row r="2574" spans="1:9">
      <c r="A2574">
        <v>2573</v>
      </c>
      <c r="B2574">
        <v>536592</v>
      </c>
      <c r="C2574">
        <v>21671</v>
      </c>
      <c r="D2574" t="s">
        <v>1439</v>
      </c>
      <c r="E2574">
        <v>2</v>
      </c>
      <c r="F2574" s="3">
        <v>40513.712500000001</v>
      </c>
      <c r="G2574" s="4">
        <v>2.5099999999999998</v>
      </c>
      <c r="I2574" t="s">
        <v>55</v>
      </c>
    </row>
    <row r="2575" spans="1:9">
      <c r="A2575">
        <v>2574</v>
      </c>
      <c r="B2575">
        <v>536592</v>
      </c>
      <c r="C2575">
        <v>21684</v>
      </c>
      <c r="D2575" t="s">
        <v>1440</v>
      </c>
      <c r="E2575">
        <v>1</v>
      </c>
      <c r="F2575" s="3">
        <v>40513.712500000001</v>
      </c>
      <c r="G2575" s="4">
        <v>2.5099999999999998</v>
      </c>
      <c r="I2575" t="s">
        <v>55</v>
      </c>
    </row>
    <row r="2576" spans="1:9">
      <c r="A2576">
        <v>2575</v>
      </c>
      <c r="B2576">
        <v>536592</v>
      </c>
      <c r="C2576">
        <v>21698</v>
      </c>
      <c r="D2576" t="s">
        <v>1441</v>
      </c>
      <c r="E2576">
        <v>1</v>
      </c>
      <c r="F2576" s="3">
        <v>40513.712500000001</v>
      </c>
      <c r="G2576" s="4">
        <v>1.66</v>
      </c>
      <c r="I2576" t="s">
        <v>55</v>
      </c>
    </row>
    <row r="2577" spans="1:9">
      <c r="A2577">
        <v>2576</v>
      </c>
      <c r="B2577">
        <v>536592</v>
      </c>
      <c r="C2577">
        <v>21700</v>
      </c>
      <c r="D2577" t="s">
        <v>1442</v>
      </c>
      <c r="E2577">
        <v>1</v>
      </c>
      <c r="F2577" s="3">
        <v>40513.712500000001</v>
      </c>
      <c r="G2577" s="4">
        <v>8.4700000000000006</v>
      </c>
      <c r="I2577" t="s">
        <v>55</v>
      </c>
    </row>
    <row r="2578" spans="1:9">
      <c r="A2578">
        <v>2577</v>
      </c>
      <c r="B2578">
        <v>536592</v>
      </c>
      <c r="C2578">
        <v>21705</v>
      </c>
      <c r="D2578" t="s">
        <v>424</v>
      </c>
      <c r="E2578">
        <v>2</v>
      </c>
      <c r="F2578" s="3">
        <v>40513.712500000001</v>
      </c>
      <c r="G2578" s="4">
        <v>3.36</v>
      </c>
      <c r="I2578" t="s">
        <v>55</v>
      </c>
    </row>
    <row r="2579" spans="1:9">
      <c r="A2579">
        <v>2578</v>
      </c>
      <c r="B2579">
        <v>536592</v>
      </c>
      <c r="C2579">
        <v>21718</v>
      </c>
      <c r="D2579" t="s">
        <v>547</v>
      </c>
      <c r="E2579">
        <v>1</v>
      </c>
      <c r="F2579" s="3">
        <v>40513.712500000001</v>
      </c>
      <c r="G2579" s="4">
        <v>2.5099999999999998</v>
      </c>
      <c r="I2579" t="s">
        <v>55</v>
      </c>
    </row>
    <row r="2580" spans="1:9">
      <c r="A2580">
        <v>2579</v>
      </c>
      <c r="B2580">
        <v>536592</v>
      </c>
      <c r="C2580">
        <v>21731</v>
      </c>
      <c r="D2580" t="s">
        <v>97</v>
      </c>
      <c r="E2580">
        <v>1</v>
      </c>
      <c r="F2580" s="3">
        <v>40513.712500000001</v>
      </c>
      <c r="G2580" s="4">
        <v>3.36</v>
      </c>
      <c r="I2580" t="s">
        <v>55</v>
      </c>
    </row>
    <row r="2581" spans="1:9">
      <c r="A2581">
        <v>2580</v>
      </c>
      <c r="B2581">
        <v>536592</v>
      </c>
      <c r="C2581">
        <v>21743</v>
      </c>
      <c r="D2581" t="s">
        <v>346</v>
      </c>
      <c r="E2581">
        <v>1</v>
      </c>
      <c r="F2581" s="3">
        <v>40513.712500000001</v>
      </c>
      <c r="G2581" s="4">
        <v>5.91</v>
      </c>
      <c r="I2581" t="s">
        <v>55</v>
      </c>
    </row>
    <row r="2582" spans="1:9">
      <c r="A2582">
        <v>2581</v>
      </c>
      <c r="B2582">
        <v>536592</v>
      </c>
      <c r="C2582">
        <v>21745</v>
      </c>
      <c r="D2582" t="s">
        <v>1443</v>
      </c>
      <c r="E2582">
        <v>1</v>
      </c>
      <c r="F2582" s="3">
        <v>40513.712500000001</v>
      </c>
      <c r="G2582" s="4">
        <v>8.4700000000000006</v>
      </c>
      <c r="I2582" t="s">
        <v>55</v>
      </c>
    </row>
    <row r="2583" spans="1:9">
      <c r="A2583">
        <v>2582</v>
      </c>
      <c r="B2583">
        <v>536592</v>
      </c>
      <c r="C2583">
        <v>21754</v>
      </c>
      <c r="D2583" t="s">
        <v>79</v>
      </c>
      <c r="E2583">
        <v>1</v>
      </c>
      <c r="F2583" s="3">
        <v>40513.712500000001</v>
      </c>
      <c r="G2583" s="4">
        <v>11.87</v>
      </c>
      <c r="I2583" t="s">
        <v>55</v>
      </c>
    </row>
    <row r="2584" spans="1:9">
      <c r="A2584">
        <v>2583</v>
      </c>
      <c r="B2584">
        <v>536592</v>
      </c>
      <c r="C2584">
        <v>21755</v>
      </c>
      <c r="D2584" t="s">
        <v>80</v>
      </c>
      <c r="E2584">
        <v>1</v>
      </c>
      <c r="F2584" s="3">
        <v>40513.712500000001</v>
      </c>
      <c r="G2584" s="4">
        <v>11.87</v>
      </c>
      <c r="I2584" t="s">
        <v>55</v>
      </c>
    </row>
    <row r="2585" spans="1:9">
      <c r="A2585">
        <v>2584</v>
      </c>
      <c r="B2585">
        <v>536592</v>
      </c>
      <c r="C2585">
        <v>21756</v>
      </c>
      <c r="D2585" t="s">
        <v>83</v>
      </c>
      <c r="E2585">
        <v>1</v>
      </c>
      <c r="F2585" s="3">
        <v>40513.712500000001</v>
      </c>
      <c r="G2585" s="4">
        <v>11.87</v>
      </c>
      <c r="I2585" t="s">
        <v>55</v>
      </c>
    </row>
    <row r="2586" spans="1:9">
      <c r="A2586">
        <v>2585</v>
      </c>
      <c r="B2586">
        <v>536592</v>
      </c>
      <c r="C2586">
        <v>21773</v>
      </c>
      <c r="D2586" t="s">
        <v>933</v>
      </c>
      <c r="E2586">
        <v>3</v>
      </c>
      <c r="F2586" s="3">
        <v>40513.712500000001</v>
      </c>
      <c r="G2586" s="4">
        <v>2.5099999999999998</v>
      </c>
      <c r="I2586" t="s">
        <v>55</v>
      </c>
    </row>
    <row r="2587" spans="1:9">
      <c r="A2587">
        <v>2586</v>
      </c>
      <c r="B2587">
        <v>536592</v>
      </c>
      <c r="C2587">
        <v>21774</v>
      </c>
      <c r="D2587" t="s">
        <v>934</v>
      </c>
      <c r="E2587">
        <v>5</v>
      </c>
      <c r="F2587" s="3">
        <v>40513.712500000001</v>
      </c>
      <c r="G2587" s="4">
        <v>2.5099999999999998</v>
      </c>
      <c r="I2587" t="s">
        <v>55</v>
      </c>
    </row>
    <row r="2588" spans="1:9">
      <c r="A2588">
        <v>2587</v>
      </c>
      <c r="B2588">
        <v>536592</v>
      </c>
      <c r="C2588">
        <v>21775</v>
      </c>
      <c r="D2588" t="s">
        <v>1444</v>
      </c>
      <c r="E2588">
        <v>3</v>
      </c>
      <c r="F2588" s="3">
        <v>40513.712500000001</v>
      </c>
      <c r="G2588" s="4">
        <v>2.5099999999999998</v>
      </c>
      <c r="I2588" t="s">
        <v>55</v>
      </c>
    </row>
    <row r="2589" spans="1:9">
      <c r="A2589">
        <v>2588</v>
      </c>
      <c r="B2589">
        <v>536592</v>
      </c>
      <c r="C2589">
        <v>21777</v>
      </c>
      <c r="D2589" t="s">
        <v>81</v>
      </c>
      <c r="E2589">
        <v>2</v>
      </c>
      <c r="F2589" s="3">
        <v>40513.712500000001</v>
      </c>
      <c r="G2589" s="4">
        <v>7.95</v>
      </c>
      <c r="I2589" t="s">
        <v>55</v>
      </c>
    </row>
    <row r="2590" spans="1:9">
      <c r="A2590">
        <v>2589</v>
      </c>
      <c r="B2590">
        <v>536592</v>
      </c>
      <c r="C2590">
        <v>21786</v>
      </c>
      <c r="D2590" t="s">
        <v>256</v>
      </c>
      <c r="E2590">
        <v>7</v>
      </c>
      <c r="F2590" s="3">
        <v>40513.712500000001</v>
      </c>
      <c r="G2590" s="4">
        <v>0.85</v>
      </c>
      <c r="I2590" t="s">
        <v>55</v>
      </c>
    </row>
    <row r="2591" spans="1:9">
      <c r="A2591">
        <v>2590</v>
      </c>
      <c r="B2591">
        <v>536592</v>
      </c>
      <c r="C2591">
        <v>21789</v>
      </c>
      <c r="D2591" t="s">
        <v>1384</v>
      </c>
      <c r="E2591">
        <v>2</v>
      </c>
      <c r="F2591" s="3">
        <v>40513.712500000001</v>
      </c>
      <c r="G2591" s="4">
        <v>1.66</v>
      </c>
      <c r="I2591" t="s">
        <v>55</v>
      </c>
    </row>
    <row r="2592" spans="1:9">
      <c r="A2592">
        <v>2591</v>
      </c>
      <c r="B2592">
        <v>536592</v>
      </c>
      <c r="C2592">
        <v>21790</v>
      </c>
      <c r="D2592" t="s">
        <v>512</v>
      </c>
      <c r="E2592">
        <v>5</v>
      </c>
      <c r="F2592" s="3">
        <v>40513.712500000001</v>
      </c>
      <c r="G2592" s="4">
        <v>1.66</v>
      </c>
      <c r="I2592" t="s">
        <v>55</v>
      </c>
    </row>
    <row r="2593" spans="1:9">
      <c r="A2593">
        <v>2592</v>
      </c>
      <c r="B2593">
        <v>536592</v>
      </c>
      <c r="C2593">
        <v>21791</v>
      </c>
      <c r="D2593" t="s">
        <v>90</v>
      </c>
      <c r="E2593">
        <v>1</v>
      </c>
      <c r="F2593" s="3">
        <v>40513.712500000001</v>
      </c>
      <c r="G2593" s="4">
        <v>2.5099999999999998</v>
      </c>
      <c r="I2593" t="s">
        <v>55</v>
      </c>
    </row>
    <row r="2594" spans="1:9">
      <c r="A2594">
        <v>2593</v>
      </c>
      <c r="B2594">
        <v>536592</v>
      </c>
      <c r="C2594">
        <v>21801</v>
      </c>
      <c r="D2594" t="s">
        <v>936</v>
      </c>
      <c r="E2594">
        <v>10</v>
      </c>
      <c r="F2594" s="3">
        <v>40513.712500000001</v>
      </c>
      <c r="G2594" s="4">
        <v>0.43</v>
      </c>
      <c r="I2594" t="s">
        <v>55</v>
      </c>
    </row>
    <row r="2595" spans="1:9">
      <c r="A2595">
        <v>2594</v>
      </c>
      <c r="B2595">
        <v>536592</v>
      </c>
      <c r="C2595">
        <v>21802</v>
      </c>
      <c r="D2595" t="s">
        <v>937</v>
      </c>
      <c r="E2595">
        <v>17</v>
      </c>
      <c r="F2595" s="3">
        <v>40513.712500000001</v>
      </c>
      <c r="G2595" s="4">
        <v>0.43</v>
      </c>
      <c r="I2595" t="s">
        <v>55</v>
      </c>
    </row>
    <row r="2596" spans="1:9">
      <c r="A2596">
        <v>2595</v>
      </c>
      <c r="B2596">
        <v>536592</v>
      </c>
      <c r="C2596">
        <v>21803</v>
      </c>
      <c r="D2596" t="s">
        <v>938</v>
      </c>
      <c r="E2596">
        <v>12</v>
      </c>
      <c r="F2596" s="3">
        <v>40513.712500000001</v>
      </c>
      <c r="G2596" s="4">
        <v>0.43</v>
      </c>
      <c r="I2596" t="s">
        <v>55</v>
      </c>
    </row>
    <row r="2597" spans="1:9">
      <c r="A2597">
        <v>2596</v>
      </c>
      <c r="B2597">
        <v>536592</v>
      </c>
      <c r="C2597">
        <v>21809</v>
      </c>
      <c r="D2597" t="s">
        <v>939</v>
      </c>
      <c r="E2597">
        <v>1</v>
      </c>
      <c r="F2597" s="3">
        <v>40513.712500000001</v>
      </c>
      <c r="G2597" s="4">
        <v>2.5099999999999998</v>
      </c>
      <c r="I2597" t="s">
        <v>55</v>
      </c>
    </row>
    <row r="2598" spans="1:9">
      <c r="A2598">
        <v>2597</v>
      </c>
      <c r="B2598">
        <v>536592</v>
      </c>
      <c r="C2598">
        <v>21813</v>
      </c>
      <c r="D2598" t="s">
        <v>1339</v>
      </c>
      <c r="E2598">
        <v>1</v>
      </c>
      <c r="F2598" s="3">
        <v>40513.712500000001</v>
      </c>
      <c r="G2598" s="4">
        <v>10.17</v>
      </c>
      <c r="I2598" t="s">
        <v>55</v>
      </c>
    </row>
    <row r="2599" spans="1:9">
      <c r="A2599">
        <v>2598</v>
      </c>
      <c r="B2599">
        <v>536592</v>
      </c>
      <c r="C2599">
        <v>21820</v>
      </c>
      <c r="D2599" t="s">
        <v>1445</v>
      </c>
      <c r="E2599">
        <v>1</v>
      </c>
      <c r="F2599" s="3">
        <v>40513.712500000001</v>
      </c>
      <c r="G2599" s="4">
        <v>7.62</v>
      </c>
      <c r="I2599" t="s">
        <v>55</v>
      </c>
    </row>
    <row r="2600" spans="1:9">
      <c r="A2600">
        <v>2599</v>
      </c>
      <c r="B2600">
        <v>536592</v>
      </c>
      <c r="C2600">
        <v>21821</v>
      </c>
      <c r="D2600" t="s">
        <v>940</v>
      </c>
      <c r="E2600">
        <v>1</v>
      </c>
      <c r="F2600" s="3">
        <v>40513.712500000001</v>
      </c>
      <c r="G2600" s="4">
        <v>7.62</v>
      </c>
      <c r="I2600" t="s">
        <v>55</v>
      </c>
    </row>
    <row r="2601" spans="1:9">
      <c r="A2601">
        <v>2600</v>
      </c>
      <c r="B2601">
        <v>536592</v>
      </c>
      <c r="C2601">
        <v>21830</v>
      </c>
      <c r="D2601" t="s">
        <v>1446</v>
      </c>
      <c r="E2601">
        <v>1</v>
      </c>
      <c r="F2601" s="3">
        <v>40513.712500000001</v>
      </c>
      <c r="G2601" s="4">
        <v>0.85</v>
      </c>
      <c r="I2601" t="s">
        <v>55</v>
      </c>
    </row>
    <row r="2602" spans="1:9">
      <c r="A2602">
        <v>2601</v>
      </c>
      <c r="B2602">
        <v>536592</v>
      </c>
      <c r="C2602">
        <v>21832</v>
      </c>
      <c r="D2602" t="s">
        <v>186</v>
      </c>
      <c r="E2602">
        <v>3</v>
      </c>
      <c r="F2602" s="3">
        <v>40513.712500000001</v>
      </c>
      <c r="G2602" s="4">
        <v>3.36</v>
      </c>
      <c r="I2602" t="s">
        <v>55</v>
      </c>
    </row>
    <row r="2603" spans="1:9">
      <c r="A2603">
        <v>2602</v>
      </c>
      <c r="B2603">
        <v>536592</v>
      </c>
      <c r="C2603">
        <v>21833</v>
      </c>
      <c r="D2603" t="s">
        <v>919</v>
      </c>
      <c r="E2603">
        <v>2</v>
      </c>
      <c r="F2603" s="3">
        <v>40513.712500000001</v>
      </c>
      <c r="G2603" s="4">
        <v>3.36</v>
      </c>
      <c r="I2603" t="s">
        <v>55</v>
      </c>
    </row>
    <row r="2604" spans="1:9">
      <c r="A2604">
        <v>2603</v>
      </c>
      <c r="B2604">
        <v>536592</v>
      </c>
      <c r="C2604">
        <v>21844</v>
      </c>
      <c r="D2604" t="s">
        <v>296</v>
      </c>
      <c r="E2604">
        <v>1</v>
      </c>
      <c r="F2604" s="3">
        <v>40513.712500000001</v>
      </c>
      <c r="G2604" s="4">
        <v>5.91</v>
      </c>
      <c r="I2604" t="s">
        <v>55</v>
      </c>
    </row>
    <row r="2605" spans="1:9">
      <c r="A2605">
        <v>2604</v>
      </c>
      <c r="B2605">
        <v>536592</v>
      </c>
      <c r="C2605">
        <v>21846</v>
      </c>
      <c r="D2605" t="s">
        <v>1447</v>
      </c>
      <c r="E2605">
        <v>4</v>
      </c>
      <c r="F2605" s="3">
        <v>40513.712500000001</v>
      </c>
      <c r="G2605" s="4">
        <v>4.21</v>
      </c>
      <c r="I2605" t="s">
        <v>55</v>
      </c>
    </row>
    <row r="2606" spans="1:9">
      <c r="A2606">
        <v>2605</v>
      </c>
      <c r="B2606">
        <v>536592</v>
      </c>
      <c r="C2606">
        <v>21851</v>
      </c>
      <c r="D2606" t="s">
        <v>942</v>
      </c>
      <c r="E2606">
        <v>3</v>
      </c>
      <c r="F2606" s="3">
        <v>40513.712500000001</v>
      </c>
      <c r="G2606" s="4">
        <v>4.21</v>
      </c>
      <c r="I2606" t="s">
        <v>55</v>
      </c>
    </row>
    <row r="2607" spans="1:9">
      <c r="A2607">
        <v>2606</v>
      </c>
      <c r="B2607">
        <v>536592</v>
      </c>
      <c r="C2607">
        <v>21868</v>
      </c>
      <c r="D2607" t="s">
        <v>1448</v>
      </c>
      <c r="E2607">
        <v>2</v>
      </c>
      <c r="F2607" s="3">
        <v>40513.712500000001</v>
      </c>
      <c r="G2607" s="4">
        <v>3.36</v>
      </c>
      <c r="I2607" t="s">
        <v>55</v>
      </c>
    </row>
    <row r="2608" spans="1:9">
      <c r="A2608">
        <v>2607</v>
      </c>
      <c r="B2608">
        <v>536592</v>
      </c>
      <c r="C2608">
        <v>21871</v>
      </c>
      <c r="D2608" t="s">
        <v>108</v>
      </c>
      <c r="E2608">
        <v>3</v>
      </c>
      <c r="F2608" s="3">
        <v>40513.712500000001</v>
      </c>
      <c r="G2608" s="4">
        <v>3.36</v>
      </c>
      <c r="I2608" t="s">
        <v>55</v>
      </c>
    </row>
    <row r="2609" spans="1:9">
      <c r="A2609">
        <v>2608</v>
      </c>
      <c r="B2609">
        <v>536592</v>
      </c>
      <c r="C2609">
        <v>21875</v>
      </c>
      <c r="D2609" t="s">
        <v>1449</v>
      </c>
      <c r="E2609">
        <v>1</v>
      </c>
      <c r="F2609" s="3">
        <v>40513.712500000001</v>
      </c>
      <c r="G2609" s="4">
        <v>3.36</v>
      </c>
      <c r="I2609" t="s">
        <v>55</v>
      </c>
    </row>
    <row r="2610" spans="1:9">
      <c r="A2610">
        <v>2609</v>
      </c>
      <c r="B2610">
        <v>536592</v>
      </c>
      <c r="C2610">
        <v>21879</v>
      </c>
      <c r="D2610" t="s">
        <v>943</v>
      </c>
      <c r="E2610">
        <v>1</v>
      </c>
      <c r="F2610" s="3">
        <v>40513.712500000001</v>
      </c>
      <c r="G2610" s="4">
        <v>1.66</v>
      </c>
      <c r="I2610" t="s">
        <v>55</v>
      </c>
    </row>
    <row r="2611" spans="1:9">
      <c r="A2611">
        <v>2610</v>
      </c>
      <c r="B2611">
        <v>536592</v>
      </c>
      <c r="C2611">
        <v>21889</v>
      </c>
      <c r="D2611" t="s">
        <v>273</v>
      </c>
      <c r="E2611">
        <v>2</v>
      </c>
      <c r="F2611" s="3">
        <v>40513.712500000001</v>
      </c>
      <c r="G2611" s="4">
        <v>2.5099999999999998</v>
      </c>
      <c r="I2611" t="s">
        <v>55</v>
      </c>
    </row>
    <row r="2612" spans="1:9">
      <c r="A2612">
        <v>2611</v>
      </c>
      <c r="B2612">
        <v>536592</v>
      </c>
      <c r="C2612">
        <v>21891</v>
      </c>
      <c r="D2612" t="s">
        <v>272</v>
      </c>
      <c r="E2612">
        <v>4</v>
      </c>
      <c r="F2612" s="3">
        <v>40513.712500000001</v>
      </c>
      <c r="G2612" s="4">
        <v>2.5099999999999998</v>
      </c>
      <c r="I2612" t="s">
        <v>55</v>
      </c>
    </row>
    <row r="2613" spans="1:9">
      <c r="A2613">
        <v>2612</v>
      </c>
      <c r="B2613">
        <v>536592</v>
      </c>
      <c r="C2613">
        <v>21892</v>
      </c>
      <c r="D2613" t="s">
        <v>545</v>
      </c>
      <c r="E2613">
        <v>1</v>
      </c>
      <c r="F2613" s="3">
        <v>40513.712500000001</v>
      </c>
      <c r="G2613" s="4">
        <v>2.5099999999999998</v>
      </c>
      <c r="I2613" t="s">
        <v>55</v>
      </c>
    </row>
    <row r="2614" spans="1:9">
      <c r="A2614">
        <v>2613</v>
      </c>
      <c r="B2614">
        <v>536592</v>
      </c>
      <c r="C2614">
        <v>21896</v>
      </c>
      <c r="D2614" t="s">
        <v>1450</v>
      </c>
      <c r="E2614">
        <v>1</v>
      </c>
      <c r="F2614" s="3">
        <v>40513.712500000001</v>
      </c>
      <c r="G2614" s="4">
        <v>4.21</v>
      </c>
      <c r="I2614" t="s">
        <v>55</v>
      </c>
    </row>
    <row r="2615" spans="1:9">
      <c r="A2615">
        <v>2614</v>
      </c>
      <c r="B2615">
        <v>536592</v>
      </c>
      <c r="C2615">
        <v>21899</v>
      </c>
      <c r="D2615" t="s">
        <v>1451</v>
      </c>
      <c r="E2615">
        <v>1</v>
      </c>
      <c r="F2615" s="3">
        <v>40513.712500000001</v>
      </c>
      <c r="G2615" s="4">
        <v>1.66</v>
      </c>
      <c r="I2615" t="s">
        <v>55</v>
      </c>
    </row>
    <row r="2616" spans="1:9">
      <c r="A2616">
        <v>2615</v>
      </c>
      <c r="B2616">
        <v>536592</v>
      </c>
      <c r="C2616">
        <v>21906</v>
      </c>
      <c r="D2616" t="s">
        <v>1452</v>
      </c>
      <c r="E2616">
        <v>1</v>
      </c>
      <c r="F2616" s="3">
        <v>40513.712500000001</v>
      </c>
      <c r="G2616" s="4">
        <v>13.57</v>
      </c>
      <c r="I2616" t="s">
        <v>55</v>
      </c>
    </row>
    <row r="2617" spans="1:9">
      <c r="A2617">
        <v>2616</v>
      </c>
      <c r="B2617">
        <v>536592</v>
      </c>
      <c r="C2617">
        <v>21908</v>
      </c>
      <c r="D2617" t="s">
        <v>1453</v>
      </c>
      <c r="E2617">
        <v>1</v>
      </c>
      <c r="F2617" s="3">
        <v>40513.712500000001</v>
      </c>
      <c r="G2617" s="4">
        <v>4.21</v>
      </c>
      <c r="I2617" t="s">
        <v>55</v>
      </c>
    </row>
    <row r="2618" spans="1:9">
      <c r="A2618">
        <v>2617</v>
      </c>
      <c r="B2618">
        <v>536592</v>
      </c>
      <c r="C2618">
        <v>21914</v>
      </c>
      <c r="D2618" t="s">
        <v>399</v>
      </c>
      <c r="E2618">
        <v>2</v>
      </c>
      <c r="F2618" s="3">
        <v>40513.712500000001</v>
      </c>
      <c r="G2618" s="4">
        <v>2.5099999999999998</v>
      </c>
      <c r="I2618" t="s">
        <v>55</v>
      </c>
    </row>
    <row r="2619" spans="1:9">
      <c r="A2619">
        <v>2618</v>
      </c>
      <c r="B2619">
        <v>536592</v>
      </c>
      <c r="C2619">
        <v>21915</v>
      </c>
      <c r="D2619" t="s">
        <v>398</v>
      </c>
      <c r="E2619">
        <v>3</v>
      </c>
      <c r="F2619" s="3">
        <v>40513.712500000001</v>
      </c>
      <c r="G2619" s="4">
        <v>2.5099999999999998</v>
      </c>
      <c r="I2619" t="s">
        <v>55</v>
      </c>
    </row>
    <row r="2620" spans="1:9">
      <c r="A2620">
        <v>2619</v>
      </c>
      <c r="B2620">
        <v>536592</v>
      </c>
      <c r="C2620">
        <v>21929</v>
      </c>
      <c r="D2620" t="s">
        <v>143</v>
      </c>
      <c r="E2620">
        <v>1</v>
      </c>
      <c r="F2620" s="3">
        <v>40513.712500000001</v>
      </c>
      <c r="G2620" s="4">
        <v>4.21</v>
      </c>
      <c r="I2620" t="s">
        <v>55</v>
      </c>
    </row>
    <row r="2621" spans="1:9">
      <c r="A2621">
        <v>2620</v>
      </c>
      <c r="B2621">
        <v>536592</v>
      </c>
      <c r="C2621">
        <v>21931</v>
      </c>
      <c r="D2621" t="s">
        <v>142</v>
      </c>
      <c r="E2621">
        <v>1</v>
      </c>
      <c r="F2621" s="3">
        <v>40513.712500000001</v>
      </c>
      <c r="G2621" s="4">
        <v>4.21</v>
      </c>
      <c r="I2621" t="s">
        <v>55</v>
      </c>
    </row>
    <row r="2622" spans="1:9">
      <c r="A2622">
        <v>2621</v>
      </c>
      <c r="B2622">
        <v>536592</v>
      </c>
      <c r="C2622">
        <v>21934</v>
      </c>
      <c r="D2622" t="s">
        <v>155</v>
      </c>
      <c r="E2622">
        <v>1</v>
      </c>
      <c r="F2622" s="3">
        <v>40513.712500000001</v>
      </c>
      <c r="G2622" s="4">
        <v>3.36</v>
      </c>
      <c r="I2622" t="s">
        <v>55</v>
      </c>
    </row>
    <row r="2623" spans="1:9">
      <c r="A2623">
        <v>2622</v>
      </c>
      <c r="B2623">
        <v>536592</v>
      </c>
      <c r="C2623">
        <v>21935</v>
      </c>
      <c r="D2623" t="s">
        <v>948</v>
      </c>
      <c r="E2623">
        <v>2</v>
      </c>
      <c r="F2623" s="3">
        <v>40513.712500000001</v>
      </c>
      <c r="G2623" s="4">
        <v>3.36</v>
      </c>
      <c r="I2623" t="s">
        <v>55</v>
      </c>
    </row>
    <row r="2624" spans="1:9">
      <c r="A2624">
        <v>2623</v>
      </c>
      <c r="B2624">
        <v>536592</v>
      </c>
      <c r="C2624">
        <v>21942</v>
      </c>
      <c r="D2624" t="s">
        <v>949</v>
      </c>
      <c r="E2624">
        <v>2</v>
      </c>
      <c r="F2624" s="3">
        <v>40513.712500000001</v>
      </c>
      <c r="G2624" s="4">
        <v>1.66</v>
      </c>
      <c r="I2624" t="s">
        <v>55</v>
      </c>
    </row>
    <row r="2625" spans="1:9">
      <c r="A2625">
        <v>2624</v>
      </c>
      <c r="B2625">
        <v>536592</v>
      </c>
      <c r="C2625">
        <v>21949</v>
      </c>
      <c r="D2625" t="s">
        <v>951</v>
      </c>
      <c r="E2625">
        <v>2</v>
      </c>
      <c r="F2625" s="3">
        <v>40513.712500000001</v>
      </c>
      <c r="G2625" s="4">
        <v>2.5099999999999998</v>
      </c>
      <c r="I2625" t="s">
        <v>55</v>
      </c>
    </row>
    <row r="2626" spans="1:9">
      <c r="A2626">
        <v>2625</v>
      </c>
      <c r="B2626">
        <v>536592</v>
      </c>
      <c r="C2626">
        <v>21974</v>
      </c>
      <c r="D2626" t="s">
        <v>1454</v>
      </c>
      <c r="E2626">
        <v>5</v>
      </c>
      <c r="F2626" s="3">
        <v>40513.712500000001</v>
      </c>
      <c r="G2626" s="4">
        <v>2.98</v>
      </c>
      <c r="I2626" t="s">
        <v>55</v>
      </c>
    </row>
    <row r="2627" spans="1:9">
      <c r="A2627">
        <v>2626</v>
      </c>
      <c r="B2627">
        <v>536592</v>
      </c>
      <c r="C2627">
        <v>21975</v>
      </c>
      <c r="D2627" t="s">
        <v>133</v>
      </c>
      <c r="E2627">
        <v>11</v>
      </c>
      <c r="F2627" s="3">
        <v>40513.712500000001</v>
      </c>
      <c r="G2627" s="4">
        <v>1.28</v>
      </c>
      <c r="I2627" t="s">
        <v>55</v>
      </c>
    </row>
    <row r="2628" spans="1:9">
      <c r="A2628">
        <v>2627</v>
      </c>
      <c r="B2628">
        <v>536592</v>
      </c>
      <c r="C2628">
        <v>21976</v>
      </c>
      <c r="D2628" t="s">
        <v>525</v>
      </c>
      <c r="E2628">
        <v>1</v>
      </c>
      <c r="F2628" s="3">
        <v>40513.712500000001</v>
      </c>
      <c r="G2628" s="4">
        <v>1.28</v>
      </c>
      <c r="I2628" t="s">
        <v>55</v>
      </c>
    </row>
    <row r="2629" spans="1:9">
      <c r="A2629">
        <v>2628</v>
      </c>
      <c r="B2629">
        <v>536592</v>
      </c>
      <c r="C2629">
        <v>21977</v>
      </c>
      <c r="D2629" t="s">
        <v>134</v>
      </c>
      <c r="E2629">
        <v>21</v>
      </c>
      <c r="F2629" s="3">
        <v>40513.712500000001</v>
      </c>
      <c r="G2629" s="4">
        <v>1.28</v>
      </c>
      <c r="I2629" t="s">
        <v>55</v>
      </c>
    </row>
    <row r="2630" spans="1:9">
      <c r="A2630">
        <v>2629</v>
      </c>
      <c r="B2630">
        <v>536592</v>
      </c>
      <c r="C2630">
        <v>21981</v>
      </c>
      <c r="D2630" t="s">
        <v>844</v>
      </c>
      <c r="E2630">
        <v>1</v>
      </c>
      <c r="F2630" s="3">
        <v>40513.712500000001</v>
      </c>
      <c r="G2630" s="4">
        <v>0.85</v>
      </c>
      <c r="I2630" t="s">
        <v>55</v>
      </c>
    </row>
    <row r="2631" spans="1:9">
      <c r="A2631">
        <v>2630</v>
      </c>
      <c r="B2631">
        <v>536592</v>
      </c>
      <c r="C2631">
        <v>21982</v>
      </c>
      <c r="D2631" t="s">
        <v>843</v>
      </c>
      <c r="E2631">
        <v>2</v>
      </c>
      <c r="F2631" s="3">
        <v>40513.712500000001</v>
      </c>
      <c r="G2631" s="4">
        <v>0.85</v>
      </c>
      <c r="I2631" t="s">
        <v>55</v>
      </c>
    </row>
    <row r="2632" spans="1:9">
      <c r="A2632">
        <v>2631</v>
      </c>
      <c r="B2632">
        <v>536592</v>
      </c>
      <c r="C2632">
        <v>21984</v>
      </c>
      <c r="D2632" t="s">
        <v>264</v>
      </c>
      <c r="E2632">
        <v>1</v>
      </c>
      <c r="F2632" s="3">
        <v>40513.712500000001</v>
      </c>
      <c r="G2632" s="4">
        <v>0.85</v>
      </c>
      <c r="I2632" t="s">
        <v>55</v>
      </c>
    </row>
    <row r="2633" spans="1:9">
      <c r="A2633">
        <v>2632</v>
      </c>
      <c r="B2633">
        <v>536592</v>
      </c>
      <c r="C2633">
        <v>21985</v>
      </c>
      <c r="D2633" t="s">
        <v>614</v>
      </c>
      <c r="E2633">
        <v>1</v>
      </c>
      <c r="F2633" s="3">
        <v>40513.712500000001</v>
      </c>
      <c r="G2633" s="4">
        <v>0.85</v>
      </c>
      <c r="I2633" t="s">
        <v>55</v>
      </c>
    </row>
    <row r="2634" spans="1:9">
      <c r="A2634">
        <v>2633</v>
      </c>
      <c r="B2634">
        <v>536592</v>
      </c>
      <c r="C2634">
        <v>21990</v>
      </c>
      <c r="D2634" t="s">
        <v>952</v>
      </c>
      <c r="E2634">
        <v>2</v>
      </c>
      <c r="F2634" s="3">
        <v>40513.712500000001</v>
      </c>
      <c r="G2634" s="4">
        <v>2.5099999999999998</v>
      </c>
      <c r="I2634" t="s">
        <v>55</v>
      </c>
    </row>
    <row r="2635" spans="1:9">
      <c r="A2635">
        <v>2634</v>
      </c>
      <c r="B2635">
        <v>536592</v>
      </c>
      <c r="C2635">
        <v>21991</v>
      </c>
      <c r="D2635" t="s">
        <v>953</v>
      </c>
      <c r="E2635">
        <v>2</v>
      </c>
      <c r="F2635" s="3">
        <v>40513.712500000001</v>
      </c>
      <c r="G2635" s="4">
        <v>2.5099999999999998</v>
      </c>
      <c r="I2635" t="s">
        <v>55</v>
      </c>
    </row>
    <row r="2636" spans="1:9">
      <c r="A2636">
        <v>2635</v>
      </c>
      <c r="B2636">
        <v>536592</v>
      </c>
      <c r="C2636">
        <v>21992</v>
      </c>
      <c r="D2636" t="s">
        <v>618</v>
      </c>
      <c r="E2636">
        <v>14</v>
      </c>
      <c r="F2636" s="3">
        <v>40513.712500000001</v>
      </c>
      <c r="G2636" s="4">
        <v>2.5099999999999998</v>
      </c>
      <c r="I2636" t="s">
        <v>55</v>
      </c>
    </row>
    <row r="2637" spans="1:9">
      <c r="A2637">
        <v>2636</v>
      </c>
      <c r="B2637">
        <v>536592</v>
      </c>
      <c r="C2637">
        <v>21993</v>
      </c>
      <c r="D2637" t="s">
        <v>954</v>
      </c>
      <c r="E2637">
        <v>6</v>
      </c>
      <c r="F2637" s="3">
        <v>40513.712500000001</v>
      </c>
      <c r="G2637" s="4">
        <v>2.5099999999999998</v>
      </c>
      <c r="I2637" t="s">
        <v>55</v>
      </c>
    </row>
    <row r="2638" spans="1:9">
      <c r="A2638">
        <v>2637</v>
      </c>
      <c r="B2638">
        <v>536592</v>
      </c>
      <c r="C2638">
        <v>22064</v>
      </c>
      <c r="D2638" t="s">
        <v>300</v>
      </c>
      <c r="E2638">
        <v>2</v>
      </c>
      <c r="F2638" s="3">
        <v>40513.712500000001</v>
      </c>
      <c r="G2638" s="4">
        <v>3.36</v>
      </c>
      <c r="I2638" t="s">
        <v>55</v>
      </c>
    </row>
    <row r="2639" spans="1:9">
      <c r="A2639">
        <v>2638</v>
      </c>
      <c r="B2639">
        <v>536592</v>
      </c>
      <c r="C2639">
        <v>22065</v>
      </c>
      <c r="D2639" t="s">
        <v>957</v>
      </c>
      <c r="E2639">
        <v>1</v>
      </c>
      <c r="F2639" s="3">
        <v>40513.712500000001</v>
      </c>
      <c r="G2639" s="4">
        <v>3.36</v>
      </c>
      <c r="I2639" t="s">
        <v>55</v>
      </c>
    </row>
    <row r="2640" spans="1:9">
      <c r="A2640">
        <v>2639</v>
      </c>
      <c r="B2640">
        <v>536592</v>
      </c>
      <c r="C2640">
        <v>22077</v>
      </c>
      <c r="D2640" t="s">
        <v>478</v>
      </c>
      <c r="E2640">
        <v>7</v>
      </c>
      <c r="F2640" s="3">
        <v>40513.712500000001</v>
      </c>
      <c r="G2640" s="4">
        <v>3.36</v>
      </c>
      <c r="I2640" t="s">
        <v>55</v>
      </c>
    </row>
    <row r="2641" spans="1:9">
      <c r="A2641">
        <v>2640</v>
      </c>
      <c r="B2641">
        <v>536592</v>
      </c>
      <c r="C2641">
        <v>22078</v>
      </c>
      <c r="D2641" t="s">
        <v>1455</v>
      </c>
      <c r="E2641">
        <v>1</v>
      </c>
      <c r="F2641" s="3">
        <v>40513.712500000001</v>
      </c>
      <c r="G2641" s="4">
        <v>4.21</v>
      </c>
      <c r="I2641" t="s">
        <v>55</v>
      </c>
    </row>
    <row r="2642" spans="1:9">
      <c r="A2642">
        <v>2641</v>
      </c>
      <c r="B2642">
        <v>536592</v>
      </c>
      <c r="C2642">
        <v>22081</v>
      </c>
      <c r="D2642" t="s">
        <v>963</v>
      </c>
      <c r="E2642">
        <v>2</v>
      </c>
      <c r="F2642" s="3">
        <v>40513.712500000001</v>
      </c>
      <c r="G2642" s="4">
        <v>3.36</v>
      </c>
      <c r="I2642" t="s">
        <v>55</v>
      </c>
    </row>
    <row r="2643" spans="1:9">
      <c r="A2643">
        <v>2642</v>
      </c>
      <c r="B2643">
        <v>536592</v>
      </c>
      <c r="C2643">
        <v>22082</v>
      </c>
      <c r="D2643" t="s">
        <v>641</v>
      </c>
      <c r="E2643">
        <v>6</v>
      </c>
      <c r="F2643" s="3">
        <v>40513.712500000001</v>
      </c>
      <c r="G2643" s="4">
        <v>3.36</v>
      </c>
      <c r="I2643" t="s">
        <v>55</v>
      </c>
    </row>
    <row r="2644" spans="1:9">
      <c r="A2644">
        <v>2643</v>
      </c>
      <c r="B2644">
        <v>536592</v>
      </c>
      <c r="C2644">
        <v>22083</v>
      </c>
      <c r="D2644" t="s">
        <v>163</v>
      </c>
      <c r="E2644">
        <v>2</v>
      </c>
      <c r="F2644" s="3">
        <v>40513.712500000001</v>
      </c>
      <c r="G2644" s="4">
        <v>5.91</v>
      </c>
      <c r="I2644" t="s">
        <v>55</v>
      </c>
    </row>
    <row r="2645" spans="1:9">
      <c r="A2645">
        <v>2644</v>
      </c>
      <c r="B2645">
        <v>536592</v>
      </c>
      <c r="C2645">
        <v>22084</v>
      </c>
      <c r="D2645" t="s">
        <v>1456</v>
      </c>
      <c r="E2645">
        <v>1</v>
      </c>
      <c r="F2645" s="3">
        <v>40513.712500000001</v>
      </c>
      <c r="G2645" s="4">
        <v>5.91</v>
      </c>
      <c r="I2645" t="s">
        <v>55</v>
      </c>
    </row>
    <row r="2646" spans="1:9">
      <c r="A2646">
        <v>2645</v>
      </c>
      <c r="B2646">
        <v>536592</v>
      </c>
      <c r="C2646">
        <v>22086</v>
      </c>
      <c r="D2646" t="s">
        <v>105</v>
      </c>
      <c r="E2646">
        <v>22</v>
      </c>
      <c r="F2646" s="3">
        <v>40513.712500000001</v>
      </c>
      <c r="G2646" s="4">
        <v>5.91</v>
      </c>
      <c r="I2646" t="s">
        <v>55</v>
      </c>
    </row>
    <row r="2647" spans="1:9">
      <c r="A2647">
        <v>2646</v>
      </c>
      <c r="B2647">
        <v>536592</v>
      </c>
      <c r="C2647">
        <v>22090</v>
      </c>
      <c r="D2647" t="s">
        <v>964</v>
      </c>
      <c r="E2647">
        <v>1</v>
      </c>
      <c r="F2647" s="3">
        <v>40513.712500000001</v>
      </c>
      <c r="G2647" s="4">
        <v>5.91</v>
      </c>
      <c r="I2647" t="s">
        <v>55</v>
      </c>
    </row>
    <row r="2648" spans="1:9">
      <c r="A2648">
        <v>2647</v>
      </c>
      <c r="B2648">
        <v>536592</v>
      </c>
      <c r="C2648">
        <v>22091</v>
      </c>
      <c r="D2648" t="s">
        <v>1457</v>
      </c>
      <c r="E2648">
        <v>2</v>
      </c>
      <c r="F2648" s="3">
        <v>40513.712500000001</v>
      </c>
      <c r="G2648" s="4">
        <v>2.5099999999999998</v>
      </c>
      <c r="I2648" t="s">
        <v>55</v>
      </c>
    </row>
    <row r="2649" spans="1:9">
      <c r="A2649">
        <v>2648</v>
      </c>
      <c r="B2649">
        <v>536592</v>
      </c>
      <c r="C2649">
        <v>22100</v>
      </c>
      <c r="D2649" t="s">
        <v>308</v>
      </c>
      <c r="E2649">
        <v>1</v>
      </c>
      <c r="F2649" s="3">
        <v>40513.712500000001</v>
      </c>
      <c r="G2649" s="4">
        <v>2.5099999999999998</v>
      </c>
      <c r="I2649" t="s">
        <v>55</v>
      </c>
    </row>
    <row r="2650" spans="1:9">
      <c r="A2650">
        <v>2649</v>
      </c>
      <c r="B2650">
        <v>536592</v>
      </c>
      <c r="C2650">
        <v>22109</v>
      </c>
      <c r="D2650" t="s">
        <v>443</v>
      </c>
      <c r="E2650">
        <v>2</v>
      </c>
      <c r="F2650" s="3">
        <v>40513.712500000001</v>
      </c>
      <c r="G2650" s="4">
        <v>7.62</v>
      </c>
      <c r="I2650" t="s">
        <v>55</v>
      </c>
    </row>
    <row r="2651" spans="1:9">
      <c r="A2651">
        <v>2650</v>
      </c>
      <c r="B2651">
        <v>536592</v>
      </c>
      <c r="C2651">
        <v>22111</v>
      </c>
      <c r="D2651" t="s">
        <v>305</v>
      </c>
      <c r="E2651">
        <v>3</v>
      </c>
      <c r="F2651" s="3">
        <v>40513.712500000001</v>
      </c>
      <c r="G2651" s="4">
        <v>11.02</v>
      </c>
      <c r="I2651" t="s">
        <v>55</v>
      </c>
    </row>
    <row r="2652" spans="1:9">
      <c r="A2652">
        <v>2651</v>
      </c>
      <c r="B2652">
        <v>536592</v>
      </c>
      <c r="C2652">
        <v>22112</v>
      </c>
      <c r="D2652" t="s">
        <v>303</v>
      </c>
      <c r="E2652">
        <v>3</v>
      </c>
      <c r="F2652" s="3">
        <v>40513.712500000001</v>
      </c>
      <c r="G2652" s="4">
        <v>11.02</v>
      </c>
      <c r="I2652" t="s">
        <v>55</v>
      </c>
    </row>
    <row r="2653" spans="1:9">
      <c r="A2653">
        <v>2652</v>
      </c>
      <c r="B2653">
        <v>536592</v>
      </c>
      <c r="C2653">
        <v>22114</v>
      </c>
      <c r="D2653" t="s">
        <v>117</v>
      </c>
      <c r="E2653">
        <v>3</v>
      </c>
      <c r="F2653" s="3">
        <v>40513.712500000001</v>
      </c>
      <c r="G2653" s="4">
        <v>8.4700000000000006</v>
      </c>
      <c r="I2653" t="s">
        <v>55</v>
      </c>
    </row>
    <row r="2654" spans="1:9">
      <c r="A2654">
        <v>2653</v>
      </c>
      <c r="B2654">
        <v>536592</v>
      </c>
      <c r="C2654">
        <v>22117</v>
      </c>
      <c r="D2654" t="s">
        <v>329</v>
      </c>
      <c r="E2654">
        <v>1</v>
      </c>
      <c r="F2654" s="3">
        <v>40513.712500000001</v>
      </c>
      <c r="G2654" s="4">
        <v>5.91</v>
      </c>
      <c r="I2654" t="s">
        <v>55</v>
      </c>
    </row>
    <row r="2655" spans="1:9">
      <c r="A2655">
        <v>2654</v>
      </c>
      <c r="B2655">
        <v>536592</v>
      </c>
      <c r="C2655">
        <v>22121</v>
      </c>
      <c r="D2655" t="s">
        <v>869</v>
      </c>
      <c r="E2655">
        <v>1</v>
      </c>
      <c r="F2655" s="3">
        <v>40513.712500000001</v>
      </c>
      <c r="G2655" s="4">
        <v>11.87</v>
      </c>
      <c r="I2655" t="s">
        <v>55</v>
      </c>
    </row>
    <row r="2656" spans="1:9">
      <c r="A2656">
        <v>2655</v>
      </c>
      <c r="B2656">
        <v>536592</v>
      </c>
      <c r="C2656">
        <v>22124</v>
      </c>
      <c r="D2656" t="s">
        <v>1458</v>
      </c>
      <c r="E2656">
        <v>2</v>
      </c>
      <c r="F2656" s="3">
        <v>40513.712500000001</v>
      </c>
      <c r="G2656" s="4">
        <v>2.5099999999999998</v>
      </c>
      <c r="I2656" t="s">
        <v>55</v>
      </c>
    </row>
    <row r="2657" spans="1:9">
      <c r="A2657">
        <v>2656</v>
      </c>
      <c r="B2657">
        <v>536592</v>
      </c>
      <c r="C2657">
        <v>22134</v>
      </c>
      <c r="D2657" t="s">
        <v>965</v>
      </c>
      <c r="E2657">
        <v>4</v>
      </c>
      <c r="F2657" s="3">
        <v>40513.712500000001</v>
      </c>
      <c r="G2657" s="4">
        <v>0.85</v>
      </c>
      <c r="I2657" t="s">
        <v>55</v>
      </c>
    </row>
    <row r="2658" spans="1:9">
      <c r="A2658">
        <v>2657</v>
      </c>
      <c r="B2658">
        <v>536592</v>
      </c>
      <c r="C2658">
        <v>22135</v>
      </c>
      <c r="D2658" t="s">
        <v>966</v>
      </c>
      <c r="E2658">
        <v>4</v>
      </c>
      <c r="F2658" s="3">
        <v>40513.712500000001</v>
      </c>
      <c r="G2658" s="4">
        <v>0.85</v>
      </c>
      <c r="I2658" t="s">
        <v>55</v>
      </c>
    </row>
    <row r="2659" spans="1:9">
      <c r="A2659">
        <v>2658</v>
      </c>
      <c r="B2659">
        <v>536592</v>
      </c>
      <c r="C2659">
        <v>22141</v>
      </c>
      <c r="D2659" t="s">
        <v>481</v>
      </c>
      <c r="E2659">
        <v>4</v>
      </c>
      <c r="F2659" s="3">
        <v>40513.712500000001</v>
      </c>
      <c r="G2659" s="4">
        <v>4.21</v>
      </c>
      <c r="I2659" t="s">
        <v>55</v>
      </c>
    </row>
    <row r="2660" spans="1:9">
      <c r="A2660">
        <v>2659</v>
      </c>
      <c r="B2660">
        <v>536592</v>
      </c>
      <c r="C2660">
        <v>22142</v>
      </c>
      <c r="D2660" t="s">
        <v>567</v>
      </c>
      <c r="E2660">
        <v>1</v>
      </c>
      <c r="F2660" s="3">
        <v>40513.712500000001</v>
      </c>
      <c r="G2660" s="4">
        <v>3.36</v>
      </c>
      <c r="I2660" t="s">
        <v>55</v>
      </c>
    </row>
    <row r="2661" spans="1:9">
      <c r="A2661">
        <v>2660</v>
      </c>
      <c r="B2661">
        <v>536592</v>
      </c>
      <c r="C2661">
        <v>22144</v>
      </c>
      <c r="D2661" t="s">
        <v>482</v>
      </c>
      <c r="E2661">
        <v>2</v>
      </c>
      <c r="F2661" s="3">
        <v>40513.712500000001</v>
      </c>
      <c r="G2661" s="4">
        <v>4.21</v>
      </c>
      <c r="I2661" t="s">
        <v>55</v>
      </c>
    </row>
    <row r="2662" spans="1:9">
      <c r="A2662">
        <v>2661</v>
      </c>
      <c r="B2662">
        <v>536592</v>
      </c>
      <c r="C2662">
        <v>22147</v>
      </c>
      <c r="D2662" t="s">
        <v>509</v>
      </c>
      <c r="E2662">
        <v>2</v>
      </c>
      <c r="F2662" s="3">
        <v>40513.712500000001</v>
      </c>
      <c r="G2662" s="4">
        <v>3.36</v>
      </c>
      <c r="I2662" t="s">
        <v>55</v>
      </c>
    </row>
    <row r="2663" spans="1:9">
      <c r="A2663">
        <v>2662</v>
      </c>
      <c r="B2663">
        <v>536592</v>
      </c>
      <c r="C2663">
        <v>22149</v>
      </c>
      <c r="D2663" t="s">
        <v>513</v>
      </c>
      <c r="E2663">
        <v>2</v>
      </c>
      <c r="F2663" s="3">
        <v>40513.712500000001</v>
      </c>
      <c r="G2663" s="4">
        <v>4.21</v>
      </c>
      <c r="I2663" t="s">
        <v>55</v>
      </c>
    </row>
    <row r="2664" spans="1:9">
      <c r="A2664">
        <v>2663</v>
      </c>
      <c r="B2664">
        <v>536592</v>
      </c>
      <c r="C2664">
        <v>22161</v>
      </c>
      <c r="D2664" t="s">
        <v>970</v>
      </c>
      <c r="E2664">
        <v>7</v>
      </c>
      <c r="F2664" s="3">
        <v>40513.712500000001</v>
      </c>
      <c r="G2664" s="4">
        <v>0.81</v>
      </c>
      <c r="I2664" t="s">
        <v>55</v>
      </c>
    </row>
    <row r="2665" spans="1:9">
      <c r="A2665">
        <v>2664</v>
      </c>
      <c r="B2665">
        <v>536592</v>
      </c>
      <c r="C2665">
        <v>22162</v>
      </c>
      <c r="D2665" t="s">
        <v>971</v>
      </c>
      <c r="E2665">
        <v>3</v>
      </c>
      <c r="F2665" s="3">
        <v>40513.712500000001</v>
      </c>
      <c r="G2665" s="4">
        <v>3.36</v>
      </c>
      <c r="I2665" t="s">
        <v>55</v>
      </c>
    </row>
    <row r="2666" spans="1:9">
      <c r="A2666">
        <v>2665</v>
      </c>
      <c r="B2666">
        <v>536592</v>
      </c>
      <c r="C2666">
        <v>22165</v>
      </c>
      <c r="D2666" t="s">
        <v>1459</v>
      </c>
      <c r="E2666">
        <v>1</v>
      </c>
      <c r="F2666" s="3">
        <v>40513.712500000001</v>
      </c>
      <c r="G2666" s="4">
        <v>11.02</v>
      </c>
      <c r="I2666" t="s">
        <v>55</v>
      </c>
    </row>
    <row r="2667" spans="1:9">
      <c r="A2667">
        <v>2666</v>
      </c>
      <c r="B2667">
        <v>536592</v>
      </c>
      <c r="C2667">
        <v>22169</v>
      </c>
      <c r="D2667" t="s">
        <v>972</v>
      </c>
      <c r="E2667">
        <v>1</v>
      </c>
      <c r="F2667" s="3">
        <v>40513.712500000001</v>
      </c>
      <c r="G2667" s="4">
        <v>16.98</v>
      </c>
      <c r="I2667" t="s">
        <v>55</v>
      </c>
    </row>
    <row r="2668" spans="1:9">
      <c r="A2668">
        <v>2667</v>
      </c>
      <c r="B2668">
        <v>536592</v>
      </c>
      <c r="C2668">
        <v>22174</v>
      </c>
      <c r="D2668" t="s">
        <v>261</v>
      </c>
      <c r="E2668">
        <v>5</v>
      </c>
      <c r="F2668" s="3">
        <v>40513.712500000001</v>
      </c>
      <c r="G2668" s="4">
        <v>3.36</v>
      </c>
      <c r="I2668" t="s">
        <v>55</v>
      </c>
    </row>
    <row r="2669" spans="1:9">
      <c r="A2669">
        <v>2668</v>
      </c>
      <c r="B2669">
        <v>536592</v>
      </c>
      <c r="C2669">
        <v>22178</v>
      </c>
      <c r="D2669" t="s">
        <v>404</v>
      </c>
      <c r="E2669">
        <v>8</v>
      </c>
      <c r="F2669" s="3">
        <v>40513.712500000001</v>
      </c>
      <c r="G2669" s="4">
        <v>2.5099999999999998</v>
      </c>
      <c r="I2669" t="s">
        <v>55</v>
      </c>
    </row>
    <row r="2670" spans="1:9">
      <c r="A2670">
        <v>2669</v>
      </c>
      <c r="B2670">
        <v>536592</v>
      </c>
      <c r="C2670">
        <v>22182</v>
      </c>
      <c r="D2670" t="s">
        <v>973</v>
      </c>
      <c r="E2670">
        <v>1</v>
      </c>
      <c r="F2670" s="3">
        <v>40513.712500000001</v>
      </c>
      <c r="G2670" s="4">
        <v>4.21</v>
      </c>
      <c r="I2670" t="s">
        <v>55</v>
      </c>
    </row>
    <row r="2671" spans="1:9">
      <c r="A2671">
        <v>2670</v>
      </c>
      <c r="B2671">
        <v>536592</v>
      </c>
      <c r="C2671">
        <v>22183</v>
      </c>
      <c r="D2671" t="s">
        <v>446</v>
      </c>
      <c r="E2671">
        <v>2</v>
      </c>
      <c r="F2671" s="3">
        <v>40513.712500000001</v>
      </c>
      <c r="G2671" s="4">
        <v>5.91</v>
      </c>
      <c r="I2671" t="s">
        <v>55</v>
      </c>
    </row>
    <row r="2672" spans="1:9">
      <c r="A2672">
        <v>2671</v>
      </c>
      <c r="B2672">
        <v>536592</v>
      </c>
      <c r="C2672">
        <v>22184</v>
      </c>
      <c r="D2672" t="s">
        <v>1460</v>
      </c>
      <c r="E2672">
        <v>1</v>
      </c>
      <c r="F2672" s="3">
        <v>40513.712500000001</v>
      </c>
      <c r="G2672" s="4">
        <v>8.4700000000000006</v>
      </c>
      <c r="I2672" t="s">
        <v>55</v>
      </c>
    </row>
    <row r="2673" spans="1:9">
      <c r="A2673">
        <v>2672</v>
      </c>
      <c r="B2673">
        <v>536592</v>
      </c>
      <c r="C2673">
        <v>22188</v>
      </c>
      <c r="D2673" t="s">
        <v>288</v>
      </c>
      <c r="E2673">
        <v>2</v>
      </c>
      <c r="F2673" s="3">
        <v>40513.712500000001</v>
      </c>
      <c r="G2673" s="4">
        <v>8.4700000000000006</v>
      </c>
      <c r="I2673" t="s">
        <v>55</v>
      </c>
    </row>
    <row r="2674" spans="1:9">
      <c r="A2674">
        <v>2673</v>
      </c>
      <c r="B2674">
        <v>536592</v>
      </c>
      <c r="C2674">
        <v>22190</v>
      </c>
      <c r="D2674" t="s">
        <v>974</v>
      </c>
      <c r="E2674">
        <v>3</v>
      </c>
      <c r="F2674" s="3">
        <v>40513.712500000001</v>
      </c>
      <c r="G2674" s="4">
        <v>2.5099999999999998</v>
      </c>
      <c r="I2674" t="s">
        <v>55</v>
      </c>
    </row>
    <row r="2675" spans="1:9">
      <c r="A2675">
        <v>2674</v>
      </c>
      <c r="B2675">
        <v>536592</v>
      </c>
      <c r="C2675">
        <v>22195</v>
      </c>
      <c r="D2675" t="s">
        <v>243</v>
      </c>
      <c r="E2675">
        <v>4</v>
      </c>
      <c r="F2675" s="3">
        <v>40513.712500000001</v>
      </c>
      <c r="G2675" s="4">
        <v>3.36</v>
      </c>
      <c r="I2675" t="s">
        <v>55</v>
      </c>
    </row>
    <row r="2676" spans="1:9">
      <c r="A2676">
        <v>2675</v>
      </c>
      <c r="B2676">
        <v>536592</v>
      </c>
      <c r="C2676">
        <v>22197</v>
      </c>
      <c r="D2676" t="s">
        <v>252</v>
      </c>
      <c r="E2676">
        <v>34</v>
      </c>
      <c r="F2676" s="3">
        <v>40513.712500000001</v>
      </c>
      <c r="G2676" s="4">
        <v>1.66</v>
      </c>
      <c r="I2676" t="s">
        <v>55</v>
      </c>
    </row>
    <row r="2677" spans="1:9">
      <c r="A2677">
        <v>2676</v>
      </c>
      <c r="B2677">
        <v>536592</v>
      </c>
      <c r="C2677">
        <v>22198</v>
      </c>
      <c r="D2677" t="s">
        <v>253</v>
      </c>
      <c r="E2677">
        <v>2</v>
      </c>
      <c r="F2677" s="3">
        <v>40513.712500000001</v>
      </c>
      <c r="G2677" s="4">
        <v>3.36</v>
      </c>
      <c r="I2677" t="s">
        <v>55</v>
      </c>
    </row>
    <row r="2678" spans="1:9">
      <c r="A2678">
        <v>2677</v>
      </c>
      <c r="B2678">
        <v>536592</v>
      </c>
      <c r="C2678">
        <v>22207</v>
      </c>
      <c r="D2678" t="s">
        <v>976</v>
      </c>
      <c r="E2678">
        <v>1</v>
      </c>
      <c r="F2678" s="3">
        <v>40513.712500000001</v>
      </c>
      <c r="G2678" s="4">
        <v>8.4700000000000006</v>
      </c>
      <c r="I2678" t="s">
        <v>55</v>
      </c>
    </row>
    <row r="2679" spans="1:9">
      <c r="A2679">
        <v>2678</v>
      </c>
      <c r="B2679">
        <v>536592</v>
      </c>
      <c r="C2679">
        <v>22208</v>
      </c>
      <c r="D2679" t="s">
        <v>1461</v>
      </c>
      <c r="E2679">
        <v>1</v>
      </c>
      <c r="F2679" s="3">
        <v>40513.712500000001</v>
      </c>
      <c r="G2679" s="4">
        <v>3.36</v>
      </c>
      <c r="I2679" t="s">
        <v>55</v>
      </c>
    </row>
    <row r="2680" spans="1:9">
      <c r="A2680">
        <v>2679</v>
      </c>
      <c r="B2680">
        <v>536592</v>
      </c>
      <c r="C2680">
        <v>22245</v>
      </c>
      <c r="D2680" t="s">
        <v>1265</v>
      </c>
      <c r="E2680">
        <v>2</v>
      </c>
      <c r="F2680" s="3">
        <v>40513.712500000001</v>
      </c>
      <c r="G2680" s="4">
        <v>1.66</v>
      </c>
      <c r="I2680" t="s">
        <v>55</v>
      </c>
    </row>
    <row r="2681" spans="1:9">
      <c r="A2681">
        <v>2680</v>
      </c>
      <c r="B2681">
        <v>536592</v>
      </c>
      <c r="C2681">
        <v>22246</v>
      </c>
      <c r="D2681" t="s">
        <v>1462</v>
      </c>
      <c r="E2681">
        <v>2</v>
      </c>
      <c r="F2681" s="3">
        <v>40513.712500000001</v>
      </c>
      <c r="G2681" s="4">
        <v>4.21</v>
      </c>
      <c r="I2681" t="s">
        <v>55</v>
      </c>
    </row>
    <row r="2682" spans="1:9">
      <c r="A2682">
        <v>2681</v>
      </c>
      <c r="B2682">
        <v>536592</v>
      </c>
      <c r="C2682">
        <v>22260</v>
      </c>
      <c r="D2682" t="s">
        <v>1393</v>
      </c>
      <c r="E2682">
        <v>2</v>
      </c>
      <c r="F2682" s="3">
        <v>40513.712500000001</v>
      </c>
      <c r="G2682" s="4">
        <v>1.66</v>
      </c>
      <c r="I2682" t="s">
        <v>55</v>
      </c>
    </row>
    <row r="2683" spans="1:9">
      <c r="A2683">
        <v>2682</v>
      </c>
      <c r="B2683">
        <v>536592</v>
      </c>
      <c r="C2683">
        <v>22261</v>
      </c>
      <c r="D2683" t="s">
        <v>167</v>
      </c>
      <c r="E2683">
        <v>2</v>
      </c>
      <c r="F2683" s="3">
        <v>40513.712500000001</v>
      </c>
      <c r="G2683" s="4">
        <v>1.66</v>
      </c>
      <c r="I2683" t="s">
        <v>55</v>
      </c>
    </row>
    <row r="2684" spans="1:9">
      <c r="A2684">
        <v>2683</v>
      </c>
      <c r="B2684">
        <v>536592</v>
      </c>
      <c r="C2684">
        <v>22262</v>
      </c>
      <c r="D2684" t="s">
        <v>153</v>
      </c>
      <c r="E2684">
        <v>3</v>
      </c>
      <c r="F2684" s="3">
        <v>40513.712500000001</v>
      </c>
      <c r="G2684" s="4">
        <v>1.66</v>
      </c>
      <c r="I2684" t="s">
        <v>55</v>
      </c>
    </row>
    <row r="2685" spans="1:9">
      <c r="A2685">
        <v>2684</v>
      </c>
      <c r="B2685">
        <v>536592</v>
      </c>
      <c r="C2685">
        <v>22276</v>
      </c>
      <c r="D2685" t="s">
        <v>978</v>
      </c>
      <c r="E2685">
        <v>2</v>
      </c>
      <c r="F2685" s="3">
        <v>40513.712500000001</v>
      </c>
      <c r="G2685" s="4">
        <v>5.91</v>
      </c>
      <c r="I2685" t="s">
        <v>55</v>
      </c>
    </row>
    <row r="2686" spans="1:9">
      <c r="A2686">
        <v>2685</v>
      </c>
      <c r="B2686">
        <v>536592</v>
      </c>
      <c r="C2686">
        <v>22277</v>
      </c>
      <c r="D2686" t="s">
        <v>873</v>
      </c>
      <c r="E2686">
        <v>2</v>
      </c>
      <c r="F2686" s="3">
        <v>40513.712500000001</v>
      </c>
      <c r="G2686" s="4">
        <v>4.21</v>
      </c>
      <c r="I2686" t="s">
        <v>55</v>
      </c>
    </row>
    <row r="2687" spans="1:9">
      <c r="A2687">
        <v>2686</v>
      </c>
      <c r="B2687">
        <v>536592</v>
      </c>
      <c r="C2687">
        <v>22278</v>
      </c>
      <c r="D2687" t="s">
        <v>1298</v>
      </c>
      <c r="E2687">
        <v>1</v>
      </c>
      <c r="F2687" s="3">
        <v>40513.712500000001</v>
      </c>
      <c r="G2687" s="4">
        <v>11.02</v>
      </c>
      <c r="I2687" t="s">
        <v>55</v>
      </c>
    </row>
    <row r="2688" spans="1:9">
      <c r="A2688">
        <v>2687</v>
      </c>
      <c r="B2688">
        <v>536592</v>
      </c>
      <c r="C2688">
        <v>22283</v>
      </c>
      <c r="D2688" t="s">
        <v>1463</v>
      </c>
      <c r="E2688">
        <v>1</v>
      </c>
      <c r="F2688" s="3">
        <v>40513.712500000001</v>
      </c>
      <c r="G2688" s="4">
        <v>16.13</v>
      </c>
      <c r="I2688" t="s">
        <v>55</v>
      </c>
    </row>
    <row r="2689" spans="1:9">
      <c r="A2689">
        <v>2688</v>
      </c>
      <c r="B2689">
        <v>536592</v>
      </c>
      <c r="C2689">
        <v>22294</v>
      </c>
      <c r="D2689" t="s">
        <v>570</v>
      </c>
      <c r="E2689">
        <v>3</v>
      </c>
      <c r="F2689" s="3">
        <v>40513.712500000001</v>
      </c>
      <c r="G2689" s="4">
        <v>2.5099999999999998</v>
      </c>
      <c r="I2689" t="s">
        <v>55</v>
      </c>
    </row>
    <row r="2690" spans="1:9">
      <c r="A2690">
        <v>2689</v>
      </c>
      <c r="B2690">
        <v>536592</v>
      </c>
      <c r="C2690">
        <v>22300</v>
      </c>
      <c r="D2690" t="s">
        <v>980</v>
      </c>
      <c r="E2690">
        <v>2</v>
      </c>
      <c r="F2690" s="3">
        <v>40513.712500000001</v>
      </c>
      <c r="G2690" s="4">
        <v>5.0599999999999996</v>
      </c>
      <c r="I2690" t="s">
        <v>55</v>
      </c>
    </row>
    <row r="2691" spans="1:9">
      <c r="A2691">
        <v>2690</v>
      </c>
      <c r="B2691">
        <v>536592</v>
      </c>
      <c r="C2691">
        <v>22301</v>
      </c>
      <c r="D2691" t="s">
        <v>981</v>
      </c>
      <c r="E2691">
        <v>2</v>
      </c>
      <c r="F2691" s="3">
        <v>40513.712500000001</v>
      </c>
      <c r="G2691" s="4">
        <v>5.0599999999999996</v>
      </c>
      <c r="I2691" t="s">
        <v>55</v>
      </c>
    </row>
    <row r="2692" spans="1:9">
      <c r="A2692">
        <v>2691</v>
      </c>
      <c r="B2692">
        <v>536592</v>
      </c>
      <c r="C2692">
        <v>22304</v>
      </c>
      <c r="D2692" t="s">
        <v>1464</v>
      </c>
      <c r="E2692">
        <v>1</v>
      </c>
      <c r="F2692" s="3">
        <v>40513.712500000001</v>
      </c>
      <c r="G2692" s="4">
        <v>5.0599999999999996</v>
      </c>
      <c r="I2692" t="s">
        <v>55</v>
      </c>
    </row>
    <row r="2693" spans="1:9">
      <c r="A2693">
        <v>2692</v>
      </c>
      <c r="B2693">
        <v>536592</v>
      </c>
      <c r="C2693">
        <v>22308</v>
      </c>
      <c r="D2693" t="s">
        <v>1465</v>
      </c>
      <c r="E2693">
        <v>1</v>
      </c>
      <c r="F2693" s="3">
        <v>40513.712500000001</v>
      </c>
      <c r="G2693" s="4">
        <v>5.0599999999999996</v>
      </c>
      <c r="I2693" t="s">
        <v>55</v>
      </c>
    </row>
    <row r="2694" spans="1:9">
      <c r="A2694">
        <v>2693</v>
      </c>
      <c r="B2694">
        <v>536592</v>
      </c>
      <c r="C2694">
        <v>22309</v>
      </c>
      <c r="D2694" t="s">
        <v>982</v>
      </c>
      <c r="E2694">
        <v>1</v>
      </c>
      <c r="F2694" s="3">
        <v>40513.712500000001</v>
      </c>
      <c r="G2694" s="4">
        <v>5.0599999999999996</v>
      </c>
      <c r="I2694" t="s">
        <v>55</v>
      </c>
    </row>
    <row r="2695" spans="1:9">
      <c r="A2695">
        <v>2694</v>
      </c>
      <c r="B2695">
        <v>536592</v>
      </c>
      <c r="C2695">
        <v>22310</v>
      </c>
      <c r="D2695" t="s">
        <v>75</v>
      </c>
      <c r="E2695">
        <v>1</v>
      </c>
      <c r="F2695" s="3">
        <v>40513.712500000001</v>
      </c>
      <c r="G2695" s="4">
        <v>3.36</v>
      </c>
      <c r="I2695" t="s">
        <v>55</v>
      </c>
    </row>
    <row r="2696" spans="1:9">
      <c r="A2696">
        <v>2695</v>
      </c>
      <c r="B2696">
        <v>536592</v>
      </c>
      <c r="C2696">
        <v>22311</v>
      </c>
      <c r="D2696" t="s">
        <v>871</v>
      </c>
      <c r="E2696">
        <v>2</v>
      </c>
      <c r="F2696" s="3">
        <v>40513.712500000001</v>
      </c>
      <c r="G2696" s="4">
        <v>5.91</v>
      </c>
      <c r="I2696" t="s">
        <v>55</v>
      </c>
    </row>
    <row r="2697" spans="1:9">
      <c r="A2697">
        <v>2696</v>
      </c>
      <c r="B2697">
        <v>536592</v>
      </c>
      <c r="C2697">
        <v>22312</v>
      </c>
      <c r="D2697" t="s">
        <v>649</v>
      </c>
      <c r="E2697">
        <v>1</v>
      </c>
      <c r="F2697" s="3">
        <v>40513.712500000001</v>
      </c>
      <c r="G2697" s="4">
        <v>5.91</v>
      </c>
      <c r="I2697" t="s">
        <v>55</v>
      </c>
    </row>
    <row r="2698" spans="1:9">
      <c r="A2698">
        <v>2697</v>
      </c>
      <c r="B2698">
        <v>536592</v>
      </c>
      <c r="C2698">
        <v>22314</v>
      </c>
      <c r="D2698" t="s">
        <v>983</v>
      </c>
      <c r="E2698">
        <v>1</v>
      </c>
      <c r="F2698" s="3">
        <v>40513.712500000001</v>
      </c>
      <c r="G2698" s="4">
        <v>5.91</v>
      </c>
      <c r="I2698" t="s">
        <v>55</v>
      </c>
    </row>
    <row r="2699" spans="1:9">
      <c r="A2699">
        <v>2698</v>
      </c>
      <c r="B2699">
        <v>536592</v>
      </c>
      <c r="C2699">
        <v>22317</v>
      </c>
      <c r="D2699" t="s">
        <v>1466</v>
      </c>
      <c r="E2699">
        <v>2</v>
      </c>
      <c r="F2699" s="3">
        <v>40513.712500000001</v>
      </c>
      <c r="G2699" s="4">
        <v>5.91</v>
      </c>
      <c r="I2699" t="s">
        <v>55</v>
      </c>
    </row>
    <row r="2700" spans="1:9">
      <c r="A2700">
        <v>2699</v>
      </c>
      <c r="B2700">
        <v>536592</v>
      </c>
      <c r="C2700">
        <v>22324</v>
      </c>
      <c r="D2700" t="s">
        <v>1467</v>
      </c>
      <c r="E2700">
        <v>1</v>
      </c>
      <c r="F2700" s="3">
        <v>40513.712500000001</v>
      </c>
      <c r="G2700" s="4">
        <v>4.21</v>
      </c>
      <c r="I2700" t="s">
        <v>55</v>
      </c>
    </row>
    <row r="2701" spans="1:9">
      <c r="A2701">
        <v>2700</v>
      </c>
      <c r="B2701">
        <v>536592</v>
      </c>
      <c r="C2701">
        <v>22325</v>
      </c>
      <c r="D2701" t="s">
        <v>1468</v>
      </c>
      <c r="E2701">
        <v>1</v>
      </c>
      <c r="F2701" s="3">
        <v>40513.712500000001</v>
      </c>
      <c r="G2701" s="4">
        <v>11.87</v>
      </c>
      <c r="I2701" t="s">
        <v>55</v>
      </c>
    </row>
    <row r="2702" spans="1:9">
      <c r="A2702">
        <v>2701</v>
      </c>
      <c r="B2702">
        <v>536592</v>
      </c>
      <c r="C2702">
        <v>22331</v>
      </c>
      <c r="D2702" t="s">
        <v>1469</v>
      </c>
      <c r="E2702">
        <v>1</v>
      </c>
      <c r="F2702" s="3">
        <v>40513.712500000001</v>
      </c>
      <c r="G2702" s="4">
        <v>3.36</v>
      </c>
      <c r="I2702" t="s">
        <v>55</v>
      </c>
    </row>
    <row r="2703" spans="1:9">
      <c r="A2703">
        <v>2702</v>
      </c>
      <c r="B2703">
        <v>536592</v>
      </c>
      <c r="C2703">
        <v>22342</v>
      </c>
      <c r="D2703" t="s">
        <v>1470</v>
      </c>
      <c r="E2703">
        <v>1</v>
      </c>
      <c r="F2703" s="3">
        <v>40513.712500000001</v>
      </c>
      <c r="G2703" s="4">
        <v>3.36</v>
      </c>
      <c r="I2703" t="s">
        <v>55</v>
      </c>
    </row>
    <row r="2704" spans="1:9">
      <c r="A2704">
        <v>2703</v>
      </c>
      <c r="B2704">
        <v>536592</v>
      </c>
      <c r="C2704">
        <v>22348</v>
      </c>
      <c r="D2704" t="s">
        <v>987</v>
      </c>
      <c r="E2704">
        <v>2</v>
      </c>
      <c r="F2704" s="3">
        <v>40513.712500000001</v>
      </c>
      <c r="G2704" s="4">
        <v>1.66</v>
      </c>
      <c r="I2704" t="s">
        <v>55</v>
      </c>
    </row>
    <row r="2705" spans="1:9">
      <c r="A2705">
        <v>2704</v>
      </c>
      <c r="B2705">
        <v>536592</v>
      </c>
      <c r="C2705">
        <v>22350</v>
      </c>
      <c r="D2705" t="s">
        <v>1471</v>
      </c>
      <c r="E2705">
        <v>2</v>
      </c>
      <c r="F2705" s="3">
        <v>40513.712500000001</v>
      </c>
      <c r="G2705" s="4">
        <v>5.0599999999999996</v>
      </c>
      <c r="I2705" t="s">
        <v>55</v>
      </c>
    </row>
    <row r="2706" spans="1:9">
      <c r="A2706">
        <v>2705</v>
      </c>
      <c r="B2706">
        <v>536592</v>
      </c>
      <c r="C2706">
        <v>22352</v>
      </c>
      <c r="D2706" t="s">
        <v>131</v>
      </c>
      <c r="E2706">
        <v>1</v>
      </c>
      <c r="F2706" s="3">
        <v>40513.712500000001</v>
      </c>
      <c r="G2706" s="4">
        <v>5.0599999999999996</v>
      </c>
      <c r="I2706" t="s">
        <v>55</v>
      </c>
    </row>
    <row r="2707" spans="1:9">
      <c r="A2707">
        <v>2706</v>
      </c>
      <c r="B2707">
        <v>536592</v>
      </c>
      <c r="C2707">
        <v>22355</v>
      </c>
      <c r="D2707" t="s">
        <v>915</v>
      </c>
      <c r="E2707">
        <v>2</v>
      </c>
      <c r="F2707" s="3">
        <v>40513.712500000001</v>
      </c>
      <c r="G2707" s="4">
        <v>1.66</v>
      </c>
      <c r="I2707" t="s">
        <v>55</v>
      </c>
    </row>
    <row r="2708" spans="1:9">
      <c r="A2708">
        <v>2707</v>
      </c>
      <c r="B2708">
        <v>536592</v>
      </c>
      <c r="C2708">
        <v>22356</v>
      </c>
      <c r="D2708" t="s">
        <v>988</v>
      </c>
      <c r="E2708">
        <v>6</v>
      </c>
      <c r="F2708" s="3">
        <v>40513.712500000001</v>
      </c>
      <c r="G2708" s="4">
        <v>1.66</v>
      </c>
      <c r="I2708" t="s">
        <v>55</v>
      </c>
    </row>
    <row r="2709" spans="1:9">
      <c r="A2709">
        <v>2708</v>
      </c>
      <c r="B2709">
        <v>536592</v>
      </c>
      <c r="C2709">
        <v>22364</v>
      </c>
      <c r="D2709" t="s">
        <v>811</v>
      </c>
      <c r="E2709">
        <v>1</v>
      </c>
      <c r="F2709" s="3">
        <v>40513.712500000001</v>
      </c>
      <c r="G2709" s="4">
        <v>5.91</v>
      </c>
      <c r="I2709" t="s">
        <v>55</v>
      </c>
    </row>
    <row r="2710" spans="1:9">
      <c r="A2710">
        <v>2709</v>
      </c>
      <c r="B2710">
        <v>536592</v>
      </c>
      <c r="C2710">
        <v>22371</v>
      </c>
      <c r="D2710" t="s">
        <v>416</v>
      </c>
      <c r="E2710">
        <v>3</v>
      </c>
      <c r="F2710" s="3">
        <v>40513.712500000001</v>
      </c>
      <c r="G2710" s="4">
        <v>8.4700000000000006</v>
      </c>
      <c r="I2710" t="s">
        <v>55</v>
      </c>
    </row>
    <row r="2711" spans="1:9">
      <c r="A2711">
        <v>2710</v>
      </c>
      <c r="B2711">
        <v>536592</v>
      </c>
      <c r="C2711">
        <v>22376</v>
      </c>
      <c r="D2711" t="s">
        <v>667</v>
      </c>
      <c r="E2711">
        <v>2</v>
      </c>
      <c r="F2711" s="3">
        <v>40513.712500000001</v>
      </c>
      <c r="G2711" s="4">
        <v>8.4700000000000006</v>
      </c>
      <c r="I2711" t="s">
        <v>55</v>
      </c>
    </row>
    <row r="2712" spans="1:9">
      <c r="A2712">
        <v>2711</v>
      </c>
      <c r="B2712">
        <v>536592</v>
      </c>
      <c r="C2712">
        <v>22379</v>
      </c>
      <c r="D2712" t="s">
        <v>187</v>
      </c>
      <c r="E2712">
        <v>2</v>
      </c>
      <c r="F2712" s="3">
        <v>40513.712500000001</v>
      </c>
      <c r="G2712" s="4">
        <v>4.21</v>
      </c>
      <c r="I2712" t="s">
        <v>55</v>
      </c>
    </row>
    <row r="2713" spans="1:9">
      <c r="A2713">
        <v>2712</v>
      </c>
      <c r="B2713">
        <v>536592</v>
      </c>
      <c r="C2713">
        <v>22381</v>
      </c>
      <c r="D2713" t="s">
        <v>188</v>
      </c>
      <c r="E2713">
        <v>1</v>
      </c>
      <c r="F2713" s="3">
        <v>40513.712500000001</v>
      </c>
      <c r="G2713" s="4">
        <v>4.21</v>
      </c>
      <c r="I2713" t="s">
        <v>55</v>
      </c>
    </row>
    <row r="2714" spans="1:9">
      <c r="A2714">
        <v>2713</v>
      </c>
      <c r="B2714">
        <v>536592</v>
      </c>
      <c r="C2714">
        <v>22386</v>
      </c>
      <c r="D2714" t="s">
        <v>119</v>
      </c>
      <c r="E2714">
        <v>3</v>
      </c>
      <c r="F2714" s="3">
        <v>40513.712500000001</v>
      </c>
      <c r="G2714" s="4">
        <v>4.21</v>
      </c>
      <c r="I2714" t="s">
        <v>55</v>
      </c>
    </row>
    <row r="2715" spans="1:9">
      <c r="A2715">
        <v>2714</v>
      </c>
      <c r="B2715">
        <v>536592</v>
      </c>
      <c r="C2715">
        <v>22393</v>
      </c>
      <c r="D2715" t="s">
        <v>1472</v>
      </c>
      <c r="E2715">
        <v>1</v>
      </c>
      <c r="F2715" s="3">
        <v>40513.712500000001</v>
      </c>
      <c r="G2715" s="4">
        <v>5.0599999999999996</v>
      </c>
      <c r="I2715" t="s">
        <v>55</v>
      </c>
    </row>
    <row r="2716" spans="1:9">
      <c r="A2716">
        <v>2715</v>
      </c>
      <c r="B2716">
        <v>536592</v>
      </c>
      <c r="C2716">
        <v>22396</v>
      </c>
      <c r="D2716" t="s">
        <v>995</v>
      </c>
      <c r="E2716">
        <v>1</v>
      </c>
      <c r="F2716" s="3">
        <v>40513.712500000001</v>
      </c>
      <c r="G2716" s="4">
        <v>2.5099999999999998</v>
      </c>
      <c r="I2716" t="s">
        <v>55</v>
      </c>
    </row>
    <row r="2717" spans="1:9">
      <c r="A2717">
        <v>2716</v>
      </c>
      <c r="B2717">
        <v>536592</v>
      </c>
      <c r="C2717">
        <v>22405</v>
      </c>
      <c r="D2717" t="s">
        <v>1473</v>
      </c>
      <c r="E2717">
        <v>1</v>
      </c>
      <c r="F2717" s="3">
        <v>40513.712500000001</v>
      </c>
      <c r="G2717" s="4">
        <v>2.5099999999999998</v>
      </c>
      <c r="I2717" t="s">
        <v>55</v>
      </c>
    </row>
    <row r="2718" spans="1:9">
      <c r="A2718">
        <v>2717</v>
      </c>
      <c r="B2718">
        <v>536592</v>
      </c>
      <c r="C2718">
        <v>22409</v>
      </c>
      <c r="D2718" t="s">
        <v>1474</v>
      </c>
      <c r="E2718">
        <v>1</v>
      </c>
      <c r="F2718" s="3">
        <v>40513.712500000001</v>
      </c>
      <c r="G2718" s="4">
        <v>2.5099999999999998</v>
      </c>
      <c r="I2718" t="s">
        <v>55</v>
      </c>
    </row>
    <row r="2719" spans="1:9">
      <c r="A2719">
        <v>2718</v>
      </c>
      <c r="B2719">
        <v>536592</v>
      </c>
      <c r="C2719">
        <v>22411</v>
      </c>
      <c r="D2719" t="s">
        <v>147</v>
      </c>
      <c r="E2719">
        <v>2</v>
      </c>
      <c r="F2719" s="3">
        <v>40513.712500000001</v>
      </c>
      <c r="G2719" s="4">
        <v>4.21</v>
      </c>
      <c r="I2719" t="s">
        <v>55</v>
      </c>
    </row>
    <row r="2720" spans="1:9">
      <c r="A2720">
        <v>2719</v>
      </c>
      <c r="B2720">
        <v>536592</v>
      </c>
      <c r="C2720">
        <v>22413</v>
      </c>
      <c r="D2720" t="s">
        <v>334</v>
      </c>
      <c r="E2720">
        <v>1</v>
      </c>
      <c r="F2720" s="3">
        <v>40513.712500000001</v>
      </c>
      <c r="G2720" s="4">
        <v>5.91</v>
      </c>
      <c r="I2720" t="s">
        <v>55</v>
      </c>
    </row>
    <row r="2721" spans="1:9">
      <c r="A2721">
        <v>2720</v>
      </c>
      <c r="B2721">
        <v>536592</v>
      </c>
      <c r="C2721">
        <v>22419</v>
      </c>
      <c r="D2721" t="s">
        <v>996</v>
      </c>
      <c r="E2721">
        <v>7</v>
      </c>
      <c r="F2721" s="3">
        <v>40513.712500000001</v>
      </c>
      <c r="G2721" s="4">
        <v>0.85</v>
      </c>
      <c r="I2721" t="s">
        <v>55</v>
      </c>
    </row>
    <row r="2722" spans="1:9">
      <c r="A2722">
        <v>2721</v>
      </c>
      <c r="B2722">
        <v>536592</v>
      </c>
      <c r="C2722">
        <v>22420</v>
      </c>
      <c r="D2722" t="s">
        <v>1475</v>
      </c>
      <c r="E2722">
        <v>2</v>
      </c>
      <c r="F2722" s="3">
        <v>40513.712500000001</v>
      </c>
      <c r="G2722" s="4">
        <v>0.85</v>
      </c>
      <c r="I2722" t="s">
        <v>55</v>
      </c>
    </row>
    <row r="2723" spans="1:9">
      <c r="A2723">
        <v>2722</v>
      </c>
      <c r="B2723">
        <v>536592</v>
      </c>
      <c r="C2723">
        <v>22421</v>
      </c>
      <c r="D2723" t="s">
        <v>1372</v>
      </c>
      <c r="E2723">
        <v>3</v>
      </c>
      <c r="F2723" s="3">
        <v>40513.712500000001</v>
      </c>
      <c r="G2723" s="4">
        <v>0.85</v>
      </c>
      <c r="I2723" t="s">
        <v>55</v>
      </c>
    </row>
    <row r="2724" spans="1:9">
      <c r="A2724">
        <v>2723</v>
      </c>
      <c r="B2724">
        <v>536592</v>
      </c>
      <c r="C2724">
        <v>22422</v>
      </c>
      <c r="D2724" t="s">
        <v>997</v>
      </c>
      <c r="E2724">
        <v>2</v>
      </c>
      <c r="F2724" s="3">
        <v>40513.712500000001</v>
      </c>
      <c r="G2724" s="4">
        <v>1.28</v>
      </c>
      <c r="I2724" t="s">
        <v>55</v>
      </c>
    </row>
    <row r="2725" spans="1:9">
      <c r="A2725">
        <v>2724</v>
      </c>
      <c r="B2725">
        <v>536592</v>
      </c>
      <c r="C2725">
        <v>22423</v>
      </c>
      <c r="D2725" t="s">
        <v>655</v>
      </c>
      <c r="E2725">
        <v>47</v>
      </c>
      <c r="F2725" s="3">
        <v>40513.712500000001</v>
      </c>
      <c r="G2725" s="4">
        <v>12.72</v>
      </c>
      <c r="I2725" t="s">
        <v>55</v>
      </c>
    </row>
    <row r="2726" spans="1:9">
      <c r="A2726">
        <v>2725</v>
      </c>
      <c r="B2726">
        <v>536592</v>
      </c>
      <c r="C2726">
        <v>22425</v>
      </c>
      <c r="D2726" t="s">
        <v>1476</v>
      </c>
      <c r="E2726">
        <v>1</v>
      </c>
      <c r="F2726" s="3">
        <v>40513.712500000001</v>
      </c>
      <c r="G2726" s="4">
        <v>10.17</v>
      </c>
      <c r="I2726" t="s">
        <v>55</v>
      </c>
    </row>
    <row r="2727" spans="1:9">
      <c r="A2727">
        <v>2726</v>
      </c>
      <c r="B2727">
        <v>536592</v>
      </c>
      <c r="C2727">
        <v>22427</v>
      </c>
      <c r="D2727" t="s">
        <v>207</v>
      </c>
      <c r="E2727">
        <v>1</v>
      </c>
      <c r="F2727" s="3">
        <v>40513.712500000001</v>
      </c>
      <c r="G2727" s="4">
        <v>11.87</v>
      </c>
      <c r="I2727" t="s">
        <v>55</v>
      </c>
    </row>
    <row r="2728" spans="1:9">
      <c r="A2728">
        <v>2727</v>
      </c>
      <c r="B2728">
        <v>536592</v>
      </c>
      <c r="C2728">
        <v>22428</v>
      </c>
      <c r="D2728" t="s">
        <v>208</v>
      </c>
      <c r="E2728">
        <v>1</v>
      </c>
      <c r="F2728" s="3">
        <v>40513.712500000001</v>
      </c>
      <c r="G2728" s="4">
        <v>14.43</v>
      </c>
      <c r="I2728" t="s">
        <v>55</v>
      </c>
    </row>
    <row r="2729" spans="1:9">
      <c r="A2729">
        <v>2728</v>
      </c>
      <c r="B2729">
        <v>536592</v>
      </c>
      <c r="C2729">
        <v>22449</v>
      </c>
      <c r="D2729" t="s">
        <v>301</v>
      </c>
      <c r="E2729">
        <v>1</v>
      </c>
      <c r="F2729" s="3">
        <v>40513.712500000001</v>
      </c>
      <c r="G2729" s="4">
        <v>6.77</v>
      </c>
      <c r="I2729" t="s">
        <v>55</v>
      </c>
    </row>
    <row r="2730" spans="1:9">
      <c r="A2730">
        <v>2729</v>
      </c>
      <c r="B2730">
        <v>536592</v>
      </c>
      <c r="C2730">
        <v>22451</v>
      </c>
      <c r="D2730" t="s">
        <v>310</v>
      </c>
      <c r="E2730">
        <v>1</v>
      </c>
      <c r="F2730" s="3">
        <v>40513.712500000001</v>
      </c>
      <c r="G2730" s="4">
        <v>6.77</v>
      </c>
      <c r="I2730" t="s">
        <v>55</v>
      </c>
    </row>
    <row r="2731" spans="1:9">
      <c r="A2731">
        <v>2730</v>
      </c>
      <c r="B2731">
        <v>536592</v>
      </c>
      <c r="C2731">
        <v>22458</v>
      </c>
      <c r="D2731" t="s">
        <v>1477</v>
      </c>
      <c r="E2731">
        <v>1</v>
      </c>
      <c r="F2731" s="3">
        <v>40513.712500000001</v>
      </c>
      <c r="G2731" s="4">
        <v>5.0599999999999996</v>
      </c>
      <c r="I2731" t="s">
        <v>55</v>
      </c>
    </row>
    <row r="2732" spans="1:9">
      <c r="A2732">
        <v>2731</v>
      </c>
      <c r="B2732">
        <v>536592</v>
      </c>
      <c r="C2732">
        <v>22459</v>
      </c>
      <c r="D2732" t="s">
        <v>1478</v>
      </c>
      <c r="E2732">
        <v>1</v>
      </c>
      <c r="F2732" s="3">
        <v>40513.712500000001</v>
      </c>
      <c r="G2732" s="4">
        <v>5.0599999999999996</v>
      </c>
      <c r="I2732" t="s">
        <v>55</v>
      </c>
    </row>
    <row r="2733" spans="1:9">
      <c r="A2733">
        <v>2732</v>
      </c>
      <c r="B2733">
        <v>536592</v>
      </c>
      <c r="C2733">
        <v>22467</v>
      </c>
      <c r="D2733" t="s">
        <v>358</v>
      </c>
      <c r="E2733">
        <v>1</v>
      </c>
      <c r="F2733" s="3">
        <v>40513.712500000001</v>
      </c>
      <c r="G2733" s="4">
        <v>5.0599999999999996</v>
      </c>
      <c r="I2733" t="s">
        <v>55</v>
      </c>
    </row>
    <row r="2734" spans="1:9">
      <c r="A2734">
        <v>2733</v>
      </c>
      <c r="B2734">
        <v>536592</v>
      </c>
      <c r="C2734">
        <v>22469</v>
      </c>
      <c r="D2734" t="s">
        <v>202</v>
      </c>
      <c r="E2734">
        <v>11</v>
      </c>
      <c r="F2734" s="3">
        <v>40513.712500000001</v>
      </c>
      <c r="G2734" s="4">
        <v>3.36</v>
      </c>
      <c r="I2734" t="s">
        <v>55</v>
      </c>
    </row>
    <row r="2735" spans="1:9">
      <c r="A2735">
        <v>2734</v>
      </c>
      <c r="B2735">
        <v>536592</v>
      </c>
      <c r="C2735">
        <v>22472</v>
      </c>
      <c r="D2735" t="s">
        <v>532</v>
      </c>
      <c r="E2735">
        <v>3</v>
      </c>
      <c r="F2735" s="3">
        <v>40513.712500000001</v>
      </c>
      <c r="G2735" s="4">
        <v>11.02</v>
      </c>
      <c r="I2735" t="s">
        <v>55</v>
      </c>
    </row>
    <row r="2736" spans="1:9">
      <c r="A2736">
        <v>2735</v>
      </c>
      <c r="B2736">
        <v>536592</v>
      </c>
      <c r="C2736">
        <v>22487</v>
      </c>
      <c r="D2736" t="s">
        <v>809</v>
      </c>
      <c r="E2736">
        <v>1</v>
      </c>
      <c r="F2736" s="3">
        <v>40513.712500000001</v>
      </c>
      <c r="G2736" s="4">
        <v>20.38</v>
      </c>
      <c r="I2736" t="s">
        <v>55</v>
      </c>
    </row>
    <row r="2737" spans="1:9">
      <c r="A2737">
        <v>2736</v>
      </c>
      <c r="B2737">
        <v>536592</v>
      </c>
      <c r="C2737">
        <v>22489</v>
      </c>
      <c r="D2737" t="s">
        <v>840</v>
      </c>
      <c r="E2737">
        <v>2</v>
      </c>
      <c r="F2737" s="3">
        <v>40513.712500000001</v>
      </c>
      <c r="G2737" s="4">
        <v>0.85</v>
      </c>
      <c r="I2737" t="s">
        <v>55</v>
      </c>
    </row>
    <row r="2738" spans="1:9">
      <c r="A2738">
        <v>2737</v>
      </c>
      <c r="B2738">
        <v>536592</v>
      </c>
      <c r="C2738">
        <v>22499</v>
      </c>
      <c r="D2738" t="s">
        <v>1479</v>
      </c>
      <c r="E2738">
        <v>1</v>
      </c>
      <c r="F2738" s="3">
        <v>40513.712500000001</v>
      </c>
      <c r="G2738" s="4">
        <v>12.72</v>
      </c>
      <c r="I2738" t="s">
        <v>55</v>
      </c>
    </row>
    <row r="2739" spans="1:9">
      <c r="A2739">
        <v>2738</v>
      </c>
      <c r="B2739">
        <v>536592</v>
      </c>
      <c r="C2739">
        <v>22501</v>
      </c>
      <c r="D2739" t="s">
        <v>729</v>
      </c>
      <c r="E2739">
        <v>2</v>
      </c>
      <c r="F2739" s="3">
        <v>40513.712500000001</v>
      </c>
      <c r="G2739" s="4">
        <v>21.23</v>
      </c>
      <c r="I2739" t="s">
        <v>55</v>
      </c>
    </row>
    <row r="2740" spans="1:9">
      <c r="A2740">
        <v>2739</v>
      </c>
      <c r="B2740">
        <v>536592</v>
      </c>
      <c r="C2740">
        <v>22503</v>
      </c>
      <c r="D2740" t="s">
        <v>1480</v>
      </c>
      <c r="E2740">
        <v>1</v>
      </c>
      <c r="F2740" s="3">
        <v>40513.712500000001</v>
      </c>
      <c r="G2740" s="4">
        <v>59.53</v>
      </c>
      <c r="I2740" t="s">
        <v>55</v>
      </c>
    </row>
    <row r="2741" spans="1:9">
      <c r="A2741">
        <v>2740</v>
      </c>
      <c r="B2741">
        <v>536592</v>
      </c>
      <c r="C2741">
        <v>22508</v>
      </c>
      <c r="D2741" t="s">
        <v>559</v>
      </c>
      <c r="E2741">
        <v>2</v>
      </c>
      <c r="F2741" s="3">
        <v>40513.712500000001</v>
      </c>
      <c r="G2741" s="4">
        <v>7.62</v>
      </c>
      <c r="I2741" t="s">
        <v>55</v>
      </c>
    </row>
    <row r="2742" spans="1:9">
      <c r="A2742">
        <v>2741</v>
      </c>
      <c r="B2742">
        <v>536592</v>
      </c>
      <c r="C2742">
        <v>22530</v>
      </c>
      <c r="D2742" t="s">
        <v>537</v>
      </c>
      <c r="E2742">
        <v>3</v>
      </c>
      <c r="F2742" s="3">
        <v>40513.712500000001</v>
      </c>
      <c r="G2742" s="4">
        <v>0.85</v>
      </c>
      <c r="I2742" t="s">
        <v>55</v>
      </c>
    </row>
    <row r="2743" spans="1:9">
      <c r="A2743">
        <v>2742</v>
      </c>
      <c r="B2743">
        <v>536592</v>
      </c>
      <c r="C2743">
        <v>22531</v>
      </c>
      <c r="D2743" t="s">
        <v>444</v>
      </c>
      <c r="E2743">
        <v>1</v>
      </c>
      <c r="F2743" s="3">
        <v>40513.712500000001</v>
      </c>
      <c r="G2743" s="4">
        <v>0.85</v>
      </c>
      <c r="I2743" t="s">
        <v>55</v>
      </c>
    </row>
    <row r="2744" spans="1:9">
      <c r="A2744">
        <v>2743</v>
      </c>
      <c r="B2744">
        <v>536592</v>
      </c>
      <c r="C2744">
        <v>22534</v>
      </c>
      <c r="D2744" t="s">
        <v>535</v>
      </c>
      <c r="E2744">
        <v>1</v>
      </c>
      <c r="F2744" s="3">
        <v>40513.712500000001</v>
      </c>
      <c r="G2744" s="4">
        <v>0.85</v>
      </c>
      <c r="I2744" t="s">
        <v>55</v>
      </c>
    </row>
    <row r="2745" spans="1:9">
      <c r="A2745">
        <v>2744</v>
      </c>
      <c r="B2745">
        <v>536592</v>
      </c>
      <c r="C2745">
        <v>22536</v>
      </c>
      <c r="D2745" t="s">
        <v>1481</v>
      </c>
      <c r="E2745">
        <v>1</v>
      </c>
      <c r="F2745" s="3">
        <v>40513.712500000001</v>
      </c>
      <c r="G2745" s="4">
        <v>0.85</v>
      </c>
      <c r="I2745" t="s">
        <v>55</v>
      </c>
    </row>
    <row r="2746" spans="1:9">
      <c r="A2746">
        <v>2745</v>
      </c>
      <c r="B2746">
        <v>536592</v>
      </c>
      <c r="C2746">
        <v>22537</v>
      </c>
      <c r="D2746" t="s">
        <v>395</v>
      </c>
      <c r="E2746">
        <v>1</v>
      </c>
      <c r="F2746" s="3">
        <v>40513.712500000001</v>
      </c>
      <c r="G2746" s="4">
        <v>0.85</v>
      </c>
      <c r="I2746" t="s">
        <v>55</v>
      </c>
    </row>
    <row r="2747" spans="1:9">
      <c r="A2747">
        <v>2746</v>
      </c>
      <c r="B2747">
        <v>536592</v>
      </c>
      <c r="C2747">
        <v>22539</v>
      </c>
      <c r="D2747" t="s">
        <v>838</v>
      </c>
      <c r="E2747">
        <v>1</v>
      </c>
      <c r="F2747" s="3">
        <v>40513.712500000001</v>
      </c>
      <c r="G2747" s="4">
        <v>0.85</v>
      </c>
      <c r="I2747" t="s">
        <v>55</v>
      </c>
    </row>
    <row r="2748" spans="1:9">
      <c r="A2748">
        <v>2747</v>
      </c>
      <c r="B2748">
        <v>536592</v>
      </c>
      <c r="C2748">
        <v>22544</v>
      </c>
      <c r="D2748" t="s">
        <v>101</v>
      </c>
      <c r="E2748">
        <v>1</v>
      </c>
      <c r="F2748" s="3">
        <v>40513.712500000001</v>
      </c>
      <c r="G2748" s="4">
        <v>0.85</v>
      </c>
      <c r="I2748" t="s">
        <v>55</v>
      </c>
    </row>
    <row r="2749" spans="1:9">
      <c r="A2749">
        <v>2748</v>
      </c>
      <c r="B2749">
        <v>536592</v>
      </c>
      <c r="C2749">
        <v>22547</v>
      </c>
      <c r="D2749" t="s">
        <v>836</v>
      </c>
      <c r="E2749">
        <v>1</v>
      </c>
      <c r="F2749" s="3">
        <v>40513.712500000001</v>
      </c>
      <c r="G2749" s="4">
        <v>0.85</v>
      </c>
      <c r="I2749" t="s">
        <v>55</v>
      </c>
    </row>
    <row r="2750" spans="1:9">
      <c r="A2750">
        <v>2749</v>
      </c>
      <c r="B2750">
        <v>536592</v>
      </c>
      <c r="C2750">
        <v>22553</v>
      </c>
      <c r="D2750" t="s">
        <v>269</v>
      </c>
      <c r="E2750">
        <v>1</v>
      </c>
      <c r="F2750" s="3">
        <v>40513.712500000001</v>
      </c>
      <c r="G2750" s="4">
        <v>3.36</v>
      </c>
      <c r="I2750" t="s">
        <v>55</v>
      </c>
    </row>
    <row r="2751" spans="1:9">
      <c r="A2751">
        <v>2750</v>
      </c>
      <c r="B2751">
        <v>536592</v>
      </c>
      <c r="C2751">
        <v>22557</v>
      </c>
      <c r="D2751" t="s">
        <v>268</v>
      </c>
      <c r="E2751">
        <v>1</v>
      </c>
      <c r="F2751" s="3">
        <v>40513.712500000001</v>
      </c>
      <c r="G2751" s="4">
        <v>3.36</v>
      </c>
      <c r="I2751" t="s">
        <v>55</v>
      </c>
    </row>
    <row r="2752" spans="1:9">
      <c r="A2752">
        <v>2751</v>
      </c>
      <c r="B2752">
        <v>536592</v>
      </c>
      <c r="C2752">
        <v>22560</v>
      </c>
      <c r="D2752" t="s">
        <v>1012</v>
      </c>
      <c r="E2752">
        <v>1</v>
      </c>
      <c r="F2752" s="3">
        <v>40513.712500000001</v>
      </c>
      <c r="G2752" s="4">
        <v>2.5099999999999998</v>
      </c>
      <c r="I2752" t="s">
        <v>55</v>
      </c>
    </row>
    <row r="2753" spans="1:9">
      <c r="A2753">
        <v>2752</v>
      </c>
      <c r="B2753">
        <v>536592</v>
      </c>
      <c r="C2753">
        <v>22561</v>
      </c>
      <c r="D2753" t="s">
        <v>839</v>
      </c>
      <c r="E2753">
        <v>1</v>
      </c>
      <c r="F2753" s="3">
        <v>40513.712500000001</v>
      </c>
      <c r="G2753" s="4">
        <v>3.36</v>
      </c>
      <c r="I2753" t="s">
        <v>55</v>
      </c>
    </row>
    <row r="2754" spans="1:9">
      <c r="A2754">
        <v>2753</v>
      </c>
      <c r="B2754">
        <v>536592</v>
      </c>
      <c r="C2754">
        <v>22565</v>
      </c>
      <c r="D2754" t="s">
        <v>531</v>
      </c>
      <c r="E2754">
        <v>1</v>
      </c>
      <c r="F2754" s="3">
        <v>40513.712500000001</v>
      </c>
      <c r="G2754" s="4">
        <v>1.66</v>
      </c>
      <c r="I2754" t="s">
        <v>55</v>
      </c>
    </row>
    <row r="2755" spans="1:9">
      <c r="A2755">
        <v>2754</v>
      </c>
      <c r="B2755">
        <v>536592</v>
      </c>
      <c r="C2755">
        <v>22566</v>
      </c>
      <c r="D2755" t="s">
        <v>530</v>
      </c>
      <c r="E2755">
        <v>1</v>
      </c>
      <c r="F2755" s="3">
        <v>40513.712500000001</v>
      </c>
      <c r="G2755" s="4">
        <v>1.66</v>
      </c>
      <c r="I2755" t="s">
        <v>55</v>
      </c>
    </row>
    <row r="2756" spans="1:9">
      <c r="A2756">
        <v>2755</v>
      </c>
      <c r="B2756">
        <v>536592</v>
      </c>
      <c r="C2756">
        <v>22569</v>
      </c>
      <c r="D2756" t="s">
        <v>489</v>
      </c>
      <c r="E2756">
        <v>2</v>
      </c>
      <c r="F2756" s="3">
        <v>40513.712500000001</v>
      </c>
      <c r="G2756" s="4">
        <v>7.62</v>
      </c>
      <c r="I2756" t="s">
        <v>55</v>
      </c>
    </row>
    <row r="2757" spans="1:9">
      <c r="A2757">
        <v>2756</v>
      </c>
      <c r="B2757">
        <v>536592</v>
      </c>
      <c r="C2757">
        <v>22570</v>
      </c>
      <c r="D2757" t="s">
        <v>488</v>
      </c>
      <c r="E2757">
        <v>1</v>
      </c>
      <c r="F2757" s="3">
        <v>40513.712500000001</v>
      </c>
      <c r="G2757" s="4">
        <v>7.62</v>
      </c>
      <c r="I2757" t="s">
        <v>55</v>
      </c>
    </row>
    <row r="2758" spans="1:9">
      <c r="A2758">
        <v>2757</v>
      </c>
      <c r="B2758">
        <v>536592</v>
      </c>
      <c r="C2758">
        <v>22571</v>
      </c>
      <c r="D2758" t="s">
        <v>654</v>
      </c>
      <c r="E2758">
        <v>1</v>
      </c>
      <c r="F2758" s="3">
        <v>40513.712500000001</v>
      </c>
      <c r="G2758" s="4">
        <v>1.66</v>
      </c>
      <c r="I2758" t="s">
        <v>55</v>
      </c>
    </row>
    <row r="2759" spans="1:9">
      <c r="A2759">
        <v>2758</v>
      </c>
      <c r="B2759">
        <v>536592</v>
      </c>
      <c r="C2759">
        <v>22580</v>
      </c>
      <c r="D2759" t="s">
        <v>508</v>
      </c>
      <c r="E2759">
        <v>1</v>
      </c>
      <c r="F2759" s="3">
        <v>40513.712500000001</v>
      </c>
      <c r="G2759" s="4">
        <v>11.87</v>
      </c>
      <c r="I2759" t="s">
        <v>55</v>
      </c>
    </row>
    <row r="2760" spans="1:9">
      <c r="A2760">
        <v>2759</v>
      </c>
      <c r="B2760">
        <v>536592</v>
      </c>
      <c r="C2760">
        <v>22581</v>
      </c>
      <c r="D2760" t="s">
        <v>1331</v>
      </c>
      <c r="E2760">
        <v>1</v>
      </c>
      <c r="F2760" s="3">
        <v>40513.712500000001</v>
      </c>
      <c r="G2760" s="4">
        <v>1.66</v>
      </c>
      <c r="I2760" t="s">
        <v>55</v>
      </c>
    </row>
    <row r="2761" spans="1:9">
      <c r="A2761">
        <v>2760</v>
      </c>
      <c r="B2761">
        <v>536592</v>
      </c>
      <c r="C2761">
        <v>22582</v>
      </c>
      <c r="D2761" t="s">
        <v>636</v>
      </c>
      <c r="E2761">
        <v>2</v>
      </c>
      <c r="F2761" s="3">
        <v>40513.712500000001</v>
      </c>
      <c r="G2761" s="4">
        <v>5.0599999999999996</v>
      </c>
      <c r="I2761" t="s">
        <v>55</v>
      </c>
    </row>
    <row r="2762" spans="1:9">
      <c r="A2762">
        <v>2761</v>
      </c>
      <c r="B2762">
        <v>536592</v>
      </c>
      <c r="C2762">
        <v>22583</v>
      </c>
      <c r="D2762" t="s">
        <v>710</v>
      </c>
      <c r="E2762">
        <v>1</v>
      </c>
      <c r="F2762" s="3">
        <v>40513.712500000001</v>
      </c>
      <c r="G2762" s="4">
        <v>5.0599999999999996</v>
      </c>
      <c r="I2762" t="s">
        <v>55</v>
      </c>
    </row>
    <row r="2763" spans="1:9">
      <c r="A2763">
        <v>2762</v>
      </c>
      <c r="B2763">
        <v>536592</v>
      </c>
      <c r="C2763">
        <v>22584</v>
      </c>
      <c r="D2763" t="s">
        <v>790</v>
      </c>
      <c r="E2763">
        <v>1</v>
      </c>
      <c r="F2763" s="3">
        <v>40513.712500000001</v>
      </c>
      <c r="G2763" s="4">
        <v>5.0599999999999996</v>
      </c>
      <c r="I2763" t="s">
        <v>55</v>
      </c>
    </row>
    <row r="2764" spans="1:9">
      <c r="A2764">
        <v>2763</v>
      </c>
      <c r="B2764">
        <v>536592</v>
      </c>
      <c r="C2764">
        <v>22586</v>
      </c>
      <c r="D2764" t="s">
        <v>1482</v>
      </c>
      <c r="E2764">
        <v>1</v>
      </c>
      <c r="F2764" s="3">
        <v>40513.712500000001</v>
      </c>
      <c r="G2764" s="4">
        <v>1.66</v>
      </c>
      <c r="I2764" t="s">
        <v>55</v>
      </c>
    </row>
    <row r="2765" spans="1:9">
      <c r="A2765">
        <v>2764</v>
      </c>
      <c r="B2765">
        <v>536592</v>
      </c>
      <c r="C2765">
        <v>22587</v>
      </c>
      <c r="D2765" t="s">
        <v>529</v>
      </c>
      <c r="E2765">
        <v>2</v>
      </c>
      <c r="F2765" s="3">
        <v>40513.712500000001</v>
      </c>
      <c r="G2765" s="4">
        <v>1.66</v>
      </c>
      <c r="I2765" t="s">
        <v>55</v>
      </c>
    </row>
    <row r="2766" spans="1:9">
      <c r="A2766">
        <v>2765</v>
      </c>
      <c r="B2766">
        <v>536592</v>
      </c>
      <c r="C2766">
        <v>22588</v>
      </c>
      <c r="D2766" t="s">
        <v>687</v>
      </c>
      <c r="E2766">
        <v>5</v>
      </c>
      <c r="F2766" s="3">
        <v>40513.712500000001</v>
      </c>
      <c r="G2766" s="4">
        <v>5.0599999999999996</v>
      </c>
      <c r="I2766" t="s">
        <v>55</v>
      </c>
    </row>
    <row r="2767" spans="1:9">
      <c r="A2767">
        <v>2766</v>
      </c>
      <c r="B2767">
        <v>536592</v>
      </c>
      <c r="C2767">
        <v>22589</v>
      </c>
      <c r="D2767" t="s">
        <v>1013</v>
      </c>
      <c r="E2767">
        <v>2</v>
      </c>
      <c r="F2767" s="3">
        <v>40513.712500000001</v>
      </c>
      <c r="G2767" s="4">
        <v>5.0599999999999996</v>
      </c>
      <c r="I2767" t="s">
        <v>55</v>
      </c>
    </row>
    <row r="2768" spans="1:9">
      <c r="A2768">
        <v>2767</v>
      </c>
      <c r="B2768">
        <v>536592</v>
      </c>
      <c r="C2768">
        <v>22600</v>
      </c>
      <c r="D2768" t="s">
        <v>892</v>
      </c>
      <c r="E2768">
        <v>2</v>
      </c>
      <c r="F2768" s="3">
        <v>40513.712500000001</v>
      </c>
      <c r="G2768" s="4">
        <v>1.66</v>
      </c>
      <c r="I2768" t="s">
        <v>55</v>
      </c>
    </row>
    <row r="2769" spans="1:9">
      <c r="A2769">
        <v>2768</v>
      </c>
      <c r="B2769">
        <v>536592</v>
      </c>
      <c r="C2769">
        <v>22601</v>
      </c>
      <c r="D2769" t="s">
        <v>891</v>
      </c>
      <c r="E2769">
        <v>3</v>
      </c>
      <c r="F2769" s="3">
        <v>40513.712500000001</v>
      </c>
      <c r="G2769" s="4">
        <v>1.66</v>
      </c>
      <c r="I2769" t="s">
        <v>55</v>
      </c>
    </row>
    <row r="2770" spans="1:9">
      <c r="A2770">
        <v>2769</v>
      </c>
      <c r="B2770">
        <v>536592</v>
      </c>
      <c r="C2770">
        <v>22602</v>
      </c>
      <c r="D2770" t="s">
        <v>1483</v>
      </c>
      <c r="E2770">
        <v>1</v>
      </c>
      <c r="F2770" s="3">
        <v>40513.712500000001</v>
      </c>
      <c r="G2770" s="4">
        <v>1.66</v>
      </c>
      <c r="I2770" t="s">
        <v>55</v>
      </c>
    </row>
    <row r="2771" spans="1:9">
      <c r="A2771">
        <v>2770</v>
      </c>
      <c r="B2771">
        <v>536592</v>
      </c>
      <c r="C2771">
        <v>22603</v>
      </c>
      <c r="D2771" t="s">
        <v>628</v>
      </c>
      <c r="E2771">
        <v>1</v>
      </c>
      <c r="F2771" s="3">
        <v>40513.712500000001</v>
      </c>
      <c r="G2771" s="4">
        <v>1.66</v>
      </c>
      <c r="I2771" t="s">
        <v>55</v>
      </c>
    </row>
    <row r="2772" spans="1:9">
      <c r="A2772">
        <v>2771</v>
      </c>
      <c r="B2772">
        <v>536592</v>
      </c>
      <c r="C2772">
        <v>22619</v>
      </c>
      <c r="D2772" t="s">
        <v>271</v>
      </c>
      <c r="E2772">
        <v>1</v>
      </c>
      <c r="F2772" s="3">
        <v>40513.712500000001</v>
      </c>
      <c r="G2772" s="4">
        <v>7.62</v>
      </c>
      <c r="I2772" t="s">
        <v>55</v>
      </c>
    </row>
    <row r="2773" spans="1:9">
      <c r="A2773">
        <v>2772</v>
      </c>
      <c r="B2773">
        <v>536592</v>
      </c>
      <c r="C2773">
        <v>22620</v>
      </c>
      <c r="D2773" t="s">
        <v>423</v>
      </c>
      <c r="E2773">
        <v>2</v>
      </c>
      <c r="F2773" s="3">
        <v>40513.712500000001</v>
      </c>
      <c r="G2773" s="4">
        <v>2.5099999999999998</v>
      </c>
      <c r="I2773" t="s">
        <v>55</v>
      </c>
    </row>
    <row r="2774" spans="1:9">
      <c r="A2774">
        <v>2773</v>
      </c>
      <c r="B2774">
        <v>536592</v>
      </c>
      <c r="C2774">
        <v>22622</v>
      </c>
      <c r="D2774" t="s">
        <v>78</v>
      </c>
      <c r="E2774">
        <v>1</v>
      </c>
      <c r="F2774" s="3">
        <v>40513.712500000001</v>
      </c>
      <c r="G2774" s="4">
        <v>21.23</v>
      </c>
      <c r="I2774" t="s">
        <v>55</v>
      </c>
    </row>
    <row r="2775" spans="1:9">
      <c r="A2775">
        <v>2774</v>
      </c>
      <c r="B2775">
        <v>536592</v>
      </c>
      <c r="C2775">
        <v>22624</v>
      </c>
      <c r="D2775" t="s">
        <v>778</v>
      </c>
      <c r="E2775">
        <v>1</v>
      </c>
      <c r="F2775" s="3">
        <v>40513.712500000001</v>
      </c>
      <c r="G2775" s="4">
        <v>16.98</v>
      </c>
      <c r="I2775" t="s">
        <v>55</v>
      </c>
    </row>
    <row r="2776" spans="1:9">
      <c r="A2776">
        <v>2775</v>
      </c>
      <c r="B2776">
        <v>536592</v>
      </c>
      <c r="C2776">
        <v>22625</v>
      </c>
      <c r="D2776" t="s">
        <v>777</v>
      </c>
      <c r="E2776">
        <v>1</v>
      </c>
      <c r="F2776" s="3">
        <v>40513.712500000001</v>
      </c>
      <c r="G2776" s="4">
        <v>16.98</v>
      </c>
      <c r="I2776" t="s">
        <v>55</v>
      </c>
    </row>
    <row r="2777" spans="1:9">
      <c r="A2777">
        <v>2776</v>
      </c>
      <c r="B2777">
        <v>536592</v>
      </c>
      <c r="C2777">
        <v>22631</v>
      </c>
      <c r="D2777" t="s">
        <v>95</v>
      </c>
      <c r="E2777">
        <v>1</v>
      </c>
      <c r="F2777" s="3">
        <v>40513.712500000001</v>
      </c>
      <c r="G2777" s="4">
        <v>4.21</v>
      </c>
      <c r="I2777" t="s">
        <v>55</v>
      </c>
    </row>
    <row r="2778" spans="1:9">
      <c r="A2778">
        <v>2777</v>
      </c>
      <c r="B2778">
        <v>536592</v>
      </c>
      <c r="C2778">
        <v>22632</v>
      </c>
      <c r="D2778" t="s">
        <v>283</v>
      </c>
      <c r="E2778">
        <v>1</v>
      </c>
      <c r="F2778" s="3">
        <v>40513.712500000001</v>
      </c>
      <c r="G2778" s="4">
        <v>4.21</v>
      </c>
      <c r="I2778" t="s">
        <v>55</v>
      </c>
    </row>
    <row r="2779" spans="1:9">
      <c r="A2779">
        <v>2778</v>
      </c>
      <c r="B2779">
        <v>536592</v>
      </c>
      <c r="C2779">
        <v>22637</v>
      </c>
      <c r="D2779" t="s">
        <v>154</v>
      </c>
      <c r="E2779">
        <v>1</v>
      </c>
      <c r="F2779" s="3">
        <v>40513.712500000001</v>
      </c>
      <c r="G2779" s="4">
        <v>5.0599999999999996</v>
      </c>
      <c r="I2779" t="s">
        <v>55</v>
      </c>
    </row>
    <row r="2780" spans="1:9">
      <c r="A2780">
        <v>2779</v>
      </c>
      <c r="B2780">
        <v>536592</v>
      </c>
      <c r="C2780">
        <v>22645</v>
      </c>
      <c r="D2780" t="s">
        <v>557</v>
      </c>
      <c r="E2780">
        <v>1</v>
      </c>
      <c r="F2780" s="3">
        <v>40513.712500000001</v>
      </c>
      <c r="G2780" s="4">
        <v>3.36</v>
      </c>
      <c r="I2780" t="s">
        <v>55</v>
      </c>
    </row>
    <row r="2781" spans="1:9">
      <c r="A2781">
        <v>2780</v>
      </c>
      <c r="B2781">
        <v>536592</v>
      </c>
      <c r="C2781">
        <v>22649</v>
      </c>
      <c r="D2781" t="s">
        <v>1484</v>
      </c>
      <c r="E2781">
        <v>2</v>
      </c>
      <c r="F2781" s="3">
        <v>40513.712500000001</v>
      </c>
      <c r="G2781" s="4">
        <v>11.02</v>
      </c>
      <c r="I2781" t="s">
        <v>55</v>
      </c>
    </row>
    <row r="2782" spans="1:9">
      <c r="A2782">
        <v>2781</v>
      </c>
      <c r="B2782">
        <v>536592</v>
      </c>
      <c r="C2782">
        <v>22651</v>
      </c>
      <c r="D2782" t="s">
        <v>663</v>
      </c>
      <c r="E2782">
        <v>1</v>
      </c>
      <c r="F2782" s="3">
        <v>40513.712500000001</v>
      </c>
      <c r="G2782" s="4">
        <v>1.66</v>
      </c>
      <c r="I2782" t="s">
        <v>55</v>
      </c>
    </row>
    <row r="2783" spans="1:9">
      <c r="A2783">
        <v>2782</v>
      </c>
      <c r="B2783">
        <v>536592</v>
      </c>
      <c r="C2783">
        <v>22659</v>
      </c>
      <c r="D2783" t="s">
        <v>94</v>
      </c>
      <c r="E2783">
        <v>1</v>
      </c>
      <c r="F2783" s="3">
        <v>40513.712500000001</v>
      </c>
      <c r="G2783" s="4">
        <v>4.21</v>
      </c>
      <c r="I2783" t="s">
        <v>55</v>
      </c>
    </row>
    <row r="2784" spans="1:9">
      <c r="A2784">
        <v>2783</v>
      </c>
      <c r="B2784">
        <v>536592</v>
      </c>
      <c r="C2784">
        <v>22663</v>
      </c>
      <c r="D2784" t="s">
        <v>210</v>
      </c>
      <c r="E2784">
        <v>3</v>
      </c>
      <c r="F2784" s="3">
        <v>40513.712500000001</v>
      </c>
      <c r="G2784" s="4">
        <v>4.21</v>
      </c>
      <c r="I2784" t="s">
        <v>55</v>
      </c>
    </row>
    <row r="2785" spans="1:9">
      <c r="A2785">
        <v>2784</v>
      </c>
      <c r="B2785">
        <v>536592</v>
      </c>
      <c r="C2785">
        <v>22664</v>
      </c>
      <c r="D2785" t="s">
        <v>432</v>
      </c>
      <c r="E2785">
        <v>3</v>
      </c>
      <c r="F2785" s="3">
        <v>40513.712500000001</v>
      </c>
      <c r="G2785" s="4">
        <v>4.21</v>
      </c>
      <c r="I2785" t="s">
        <v>55</v>
      </c>
    </row>
    <row r="2786" spans="1:9">
      <c r="A2786">
        <v>2785</v>
      </c>
      <c r="B2786">
        <v>536592</v>
      </c>
      <c r="C2786">
        <v>22665</v>
      </c>
      <c r="D2786" t="s">
        <v>858</v>
      </c>
      <c r="E2786">
        <v>1</v>
      </c>
      <c r="F2786" s="3">
        <v>40513.712500000001</v>
      </c>
      <c r="G2786" s="4">
        <v>5.91</v>
      </c>
      <c r="I2786" t="s">
        <v>55</v>
      </c>
    </row>
    <row r="2787" spans="1:9">
      <c r="A2787">
        <v>2786</v>
      </c>
      <c r="B2787">
        <v>536592</v>
      </c>
      <c r="C2787">
        <v>22666</v>
      </c>
      <c r="D2787" t="s">
        <v>857</v>
      </c>
      <c r="E2787">
        <v>1</v>
      </c>
      <c r="F2787" s="3">
        <v>40513.712500000001</v>
      </c>
      <c r="G2787" s="4">
        <v>5.91</v>
      </c>
      <c r="I2787" t="s">
        <v>55</v>
      </c>
    </row>
    <row r="2788" spans="1:9">
      <c r="A2788">
        <v>2787</v>
      </c>
      <c r="B2788">
        <v>536592</v>
      </c>
      <c r="C2788">
        <v>22668</v>
      </c>
      <c r="D2788" t="s">
        <v>1485</v>
      </c>
      <c r="E2788">
        <v>1</v>
      </c>
      <c r="F2788" s="3">
        <v>40513.712500000001</v>
      </c>
      <c r="G2788" s="4">
        <v>5.91</v>
      </c>
      <c r="I2788" t="s">
        <v>55</v>
      </c>
    </row>
    <row r="2789" spans="1:9">
      <c r="A2789">
        <v>2788</v>
      </c>
      <c r="B2789">
        <v>536592</v>
      </c>
      <c r="C2789">
        <v>22669</v>
      </c>
      <c r="D2789" t="s">
        <v>1016</v>
      </c>
      <c r="E2789">
        <v>3</v>
      </c>
      <c r="F2789" s="3">
        <v>40513.712500000001</v>
      </c>
      <c r="G2789" s="4">
        <v>5.91</v>
      </c>
      <c r="I2789" t="s">
        <v>55</v>
      </c>
    </row>
    <row r="2790" spans="1:9">
      <c r="A2790">
        <v>2789</v>
      </c>
      <c r="B2790">
        <v>536592</v>
      </c>
      <c r="C2790">
        <v>22673</v>
      </c>
      <c r="D2790" t="s">
        <v>1486</v>
      </c>
      <c r="E2790">
        <v>1</v>
      </c>
      <c r="F2790" s="3">
        <v>40513.712500000001</v>
      </c>
      <c r="G2790" s="4">
        <v>2.5099999999999998</v>
      </c>
      <c r="I2790" t="s">
        <v>55</v>
      </c>
    </row>
    <row r="2791" spans="1:9">
      <c r="A2791">
        <v>2790</v>
      </c>
      <c r="B2791">
        <v>536592</v>
      </c>
      <c r="C2791">
        <v>22678</v>
      </c>
      <c r="D2791" t="s">
        <v>1287</v>
      </c>
      <c r="E2791">
        <v>1</v>
      </c>
      <c r="F2791" s="3">
        <v>40513.712500000001</v>
      </c>
      <c r="G2791" s="4">
        <v>2.5099999999999998</v>
      </c>
      <c r="I2791" t="s">
        <v>55</v>
      </c>
    </row>
    <row r="2792" spans="1:9">
      <c r="A2792">
        <v>2791</v>
      </c>
      <c r="B2792">
        <v>536592</v>
      </c>
      <c r="C2792">
        <v>22692</v>
      </c>
      <c r="D2792" t="s">
        <v>1487</v>
      </c>
      <c r="E2792">
        <v>1</v>
      </c>
      <c r="F2792" s="3">
        <v>40513.712500000001</v>
      </c>
      <c r="G2792" s="4">
        <v>7.95</v>
      </c>
      <c r="I2792" t="s">
        <v>55</v>
      </c>
    </row>
    <row r="2793" spans="1:9">
      <c r="A2793">
        <v>2792</v>
      </c>
      <c r="B2793">
        <v>536592</v>
      </c>
      <c r="C2793">
        <v>22694</v>
      </c>
      <c r="D2793" t="s">
        <v>511</v>
      </c>
      <c r="E2793">
        <v>1</v>
      </c>
      <c r="F2793" s="3">
        <v>40513.712500000001</v>
      </c>
      <c r="G2793" s="4">
        <v>4.21</v>
      </c>
      <c r="I2793" t="s">
        <v>55</v>
      </c>
    </row>
    <row r="2794" spans="1:9">
      <c r="A2794">
        <v>2793</v>
      </c>
      <c r="B2794">
        <v>536592</v>
      </c>
      <c r="C2794">
        <v>22696</v>
      </c>
      <c r="D2794" t="s">
        <v>1349</v>
      </c>
      <c r="E2794">
        <v>1</v>
      </c>
      <c r="F2794" s="3">
        <v>40513.712500000001</v>
      </c>
      <c r="G2794" s="4">
        <v>4.21</v>
      </c>
      <c r="I2794" t="s">
        <v>55</v>
      </c>
    </row>
    <row r="2795" spans="1:9">
      <c r="A2795">
        <v>2794</v>
      </c>
      <c r="B2795">
        <v>536592</v>
      </c>
      <c r="C2795">
        <v>22697</v>
      </c>
      <c r="D2795" t="s">
        <v>764</v>
      </c>
      <c r="E2795">
        <v>3</v>
      </c>
      <c r="F2795" s="3">
        <v>40513.712500000001</v>
      </c>
      <c r="G2795" s="4">
        <v>5.91</v>
      </c>
      <c r="I2795" t="s">
        <v>55</v>
      </c>
    </row>
    <row r="2796" spans="1:9">
      <c r="A2796">
        <v>2795</v>
      </c>
      <c r="B2796">
        <v>536592</v>
      </c>
      <c r="C2796">
        <v>22699</v>
      </c>
      <c r="D2796" t="s">
        <v>759</v>
      </c>
      <c r="E2796">
        <v>4</v>
      </c>
      <c r="F2796" s="3">
        <v>40513.712500000001</v>
      </c>
      <c r="G2796" s="4">
        <v>5.91</v>
      </c>
      <c r="I2796" t="s">
        <v>55</v>
      </c>
    </row>
    <row r="2797" spans="1:9">
      <c r="A2797">
        <v>2796</v>
      </c>
      <c r="B2797">
        <v>536592</v>
      </c>
      <c r="C2797">
        <v>22712</v>
      </c>
      <c r="D2797" t="s">
        <v>675</v>
      </c>
      <c r="E2797">
        <v>1</v>
      </c>
      <c r="F2797" s="3">
        <v>40513.712500000001</v>
      </c>
      <c r="G2797" s="4">
        <v>0.85</v>
      </c>
      <c r="I2797" t="s">
        <v>55</v>
      </c>
    </row>
    <row r="2798" spans="1:9">
      <c r="A2798">
        <v>2797</v>
      </c>
      <c r="B2798">
        <v>536592</v>
      </c>
      <c r="C2798">
        <v>22713</v>
      </c>
      <c r="D2798" t="s">
        <v>664</v>
      </c>
      <c r="E2798">
        <v>4</v>
      </c>
      <c r="F2798" s="3">
        <v>40513.712500000001</v>
      </c>
      <c r="G2798" s="4">
        <v>0.85</v>
      </c>
      <c r="I2798" t="s">
        <v>55</v>
      </c>
    </row>
    <row r="2799" spans="1:9">
      <c r="A2799">
        <v>2798</v>
      </c>
      <c r="B2799">
        <v>536592</v>
      </c>
      <c r="C2799">
        <v>22726</v>
      </c>
      <c r="D2799" t="s">
        <v>86</v>
      </c>
      <c r="E2799">
        <v>2</v>
      </c>
      <c r="F2799" s="3">
        <v>40513.712500000001</v>
      </c>
      <c r="G2799" s="4">
        <v>7.62</v>
      </c>
      <c r="I2799" t="s">
        <v>55</v>
      </c>
    </row>
    <row r="2800" spans="1:9">
      <c r="A2800">
        <v>2799</v>
      </c>
      <c r="B2800">
        <v>536592</v>
      </c>
      <c r="C2800">
        <v>22734</v>
      </c>
      <c r="D2800" t="s">
        <v>1018</v>
      </c>
      <c r="E2800">
        <v>1</v>
      </c>
      <c r="F2800" s="3">
        <v>40513.712500000001</v>
      </c>
      <c r="G2800" s="4">
        <v>5.0599999999999996</v>
      </c>
      <c r="I2800" t="s">
        <v>55</v>
      </c>
    </row>
    <row r="2801" spans="1:9">
      <c r="A2801">
        <v>2800</v>
      </c>
      <c r="B2801">
        <v>536592</v>
      </c>
      <c r="C2801">
        <v>22735</v>
      </c>
      <c r="D2801" t="s">
        <v>620</v>
      </c>
      <c r="E2801">
        <v>3</v>
      </c>
      <c r="F2801" s="3">
        <v>40513.712500000001</v>
      </c>
      <c r="G2801" s="4">
        <v>3.36</v>
      </c>
      <c r="I2801" t="s">
        <v>55</v>
      </c>
    </row>
    <row r="2802" spans="1:9">
      <c r="A2802">
        <v>2801</v>
      </c>
      <c r="B2802">
        <v>536592</v>
      </c>
      <c r="C2802">
        <v>22737</v>
      </c>
      <c r="D2802" t="s">
        <v>611</v>
      </c>
      <c r="E2802">
        <v>2</v>
      </c>
      <c r="F2802" s="3">
        <v>40513.712500000001</v>
      </c>
      <c r="G2802" s="4">
        <v>3.36</v>
      </c>
      <c r="I2802" t="s">
        <v>55</v>
      </c>
    </row>
    <row r="2803" spans="1:9">
      <c r="A2803">
        <v>2802</v>
      </c>
      <c r="B2803">
        <v>536592</v>
      </c>
      <c r="C2803">
        <v>22738</v>
      </c>
      <c r="D2803" t="s">
        <v>502</v>
      </c>
      <c r="E2803">
        <v>1</v>
      </c>
      <c r="F2803" s="3">
        <v>40513.712500000001</v>
      </c>
      <c r="G2803" s="4">
        <v>3.36</v>
      </c>
      <c r="I2803" t="s">
        <v>55</v>
      </c>
    </row>
    <row r="2804" spans="1:9">
      <c r="A2804">
        <v>2803</v>
      </c>
      <c r="B2804">
        <v>536592</v>
      </c>
      <c r="C2804">
        <v>22739</v>
      </c>
      <c r="D2804" t="s">
        <v>501</v>
      </c>
      <c r="E2804">
        <v>7</v>
      </c>
      <c r="F2804" s="3">
        <v>40513.712500000001</v>
      </c>
      <c r="G2804" s="4">
        <v>3.36</v>
      </c>
      <c r="I2804" t="s">
        <v>55</v>
      </c>
    </row>
    <row r="2805" spans="1:9">
      <c r="A2805">
        <v>2804</v>
      </c>
      <c r="B2805">
        <v>536592</v>
      </c>
      <c r="C2805">
        <v>22741</v>
      </c>
      <c r="D2805" t="s">
        <v>1019</v>
      </c>
      <c r="E2805">
        <v>3</v>
      </c>
      <c r="F2805" s="3">
        <v>40513.712500000001</v>
      </c>
      <c r="G2805" s="4">
        <v>1.66</v>
      </c>
      <c r="I2805" t="s">
        <v>55</v>
      </c>
    </row>
    <row r="2806" spans="1:9">
      <c r="A2806">
        <v>2805</v>
      </c>
      <c r="B2806">
        <v>536592</v>
      </c>
      <c r="C2806">
        <v>22742</v>
      </c>
      <c r="D2806" t="s">
        <v>643</v>
      </c>
      <c r="E2806">
        <v>1</v>
      </c>
      <c r="F2806" s="3">
        <v>40513.712500000001</v>
      </c>
      <c r="G2806" s="4">
        <v>5.91</v>
      </c>
      <c r="I2806" t="s">
        <v>55</v>
      </c>
    </row>
    <row r="2807" spans="1:9">
      <c r="A2807">
        <v>2806</v>
      </c>
      <c r="B2807">
        <v>536592</v>
      </c>
      <c r="C2807">
        <v>22745</v>
      </c>
      <c r="D2807" t="s">
        <v>72</v>
      </c>
      <c r="E2807">
        <v>1</v>
      </c>
      <c r="F2807" s="3">
        <v>40513.712500000001</v>
      </c>
      <c r="G2807" s="4">
        <v>4.21</v>
      </c>
      <c r="I2807" t="s">
        <v>55</v>
      </c>
    </row>
    <row r="2808" spans="1:9">
      <c r="A2808">
        <v>2807</v>
      </c>
      <c r="B2808">
        <v>536592</v>
      </c>
      <c r="C2808">
        <v>22746</v>
      </c>
      <c r="D2808" t="s">
        <v>1488</v>
      </c>
      <c r="E2808">
        <v>2</v>
      </c>
      <c r="F2808" s="3">
        <v>40513.712500000001</v>
      </c>
      <c r="G2808" s="4">
        <v>4.21</v>
      </c>
      <c r="I2808" t="s">
        <v>55</v>
      </c>
    </row>
    <row r="2809" spans="1:9">
      <c r="A2809">
        <v>2808</v>
      </c>
      <c r="B2809">
        <v>536592</v>
      </c>
      <c r="C2809">
        <v>22747</v>
      </c>
      <c r="D2809" t="s">
        <v>1489</v>
      </c>
      <c r="E2809">
        <v>1</v>
      </c>
      <c r="F2809" s="3">
        <v>40513.712500000001</v>
      </c>
      <c r="G2809" s="4">
        <v>4.21</v>
      </c>
      <c r="I2809" t="s">
        <v>55</v>
      </c>
    </row>
    <row r="2810" spans="1:9">
      <c r="A2810">
        <v>2809</v>
      </c>
      <c r="B2810">
        <v>536592</v>
      </c>
      <c r="C2810">
        <v>22748</v>
      </c>
      <c r="D2810" t="s">
        <v>73</v>
      </c>
      <c r="E2810">
        <v>1</v>
      </c>
      <c r="F2810" s="3">
        <v>40513.712500000001</v>
      </c>
      <c r="G2810" s="4">
        <v>4.21</v>
      </c>
      <c r="I2810" t="s">
        <v>55</v>
      </c>
    </row>
    <row r="2811" spans="1:9">
      <c r="A2811">
        <v>2810</v>
      </c>
      <c r="B2811">
        <v>536592</v>
      </c>
      <c r="C2811">
        <v>22749</v>
      </c>
      <c r="D2811" t="s">
        <v>74</v>
      </c>
      <c r="E2811">
        <v>2</v>
      </c>
      <c r="F2811" s="3">
        <v>40513.712500000001</v>
      </c>
      <c r="G2811" s="4">
        <v>7.62</v>
      </c>
      <c r="I2811" t="s">
        <v>55</v>
      </c>
    </row>
    <row r="2812" spans="1:9">
      <c r="A2812">
        <v>2811</v>
      </c>
      <c r="B2812">
        <v>536592</v>
      </c>
      <c r="C2812">
        <v>22751</v>
      </c>
      <c r="D2812" t="s">
        <v>486</v>
      </c>
      <c r="E2812">
        <v>1</v>
      </c>
      <c r="F2812" s="3">
        <v>40513.712500000001</v>
      </c>
      <c r="G2812" s="4">
        <v>7.62</v>
      </c>
      <c r="I2812" t="s">
        <v>55</v>
      </c>
    </row>
    <row r="2813" spans="1:9">
      <c r="A2813">
        <v>2812</v>
      </c>
      <c r="B2813">
        <v>536592</v>
      </c>
      <c r="C2813">
        <v>22754</v>
      </c>
      <c r="D2813" t="s">
        <v>699</v>
      </c>
      <c r="E2813">
        <v>2</v>
      </c>
      <c r="F2813" s="3">
        <v>40513.712500000001</v>
      </c>
      <c r="G2813" s="4">
        <v>1.66</v>
      </c>
      <c r="I2813" t="s">
        <v>55</v>
      </c>
    </row>
    <row r="2814" spans="1:9">
      <c r="A2814">
        <v>2813</v>
      </c>
      <c r="B2814">
        <v>536592</v>
      </c>
      <c r="C2814">
        <v>22756</v>
      </c>
      <c r="D2814" t="s">
        <v>1490</v>
      </c>
      <c r="E2814">
        <v>1</v>
      </c>
      <c r="F2814" s="3">
        <v>40513.712500000001</v>
      </c>
      <c r="G2814" s="4">
        <v>2.5099999999999998</v>
      </c>
      <c r="I2814" t="s">
        <v>55</v>
      </c>
    </row>
    <row r="2815" spans="1:9">
      <c r="A2815">
        <v>2814</v>
      </c>
      <c r="B2815">
        <v>536592</v>
      </c>
      <c r="C2815">
        <v>22758</v>
      </c>
      <c r="D2815" t="s">
        <v>1022</v>
      </c>
      <c r="E2815">
        <v>2</v>
      </c>
      <c r="F2815" s="3">
        <v>40513.712500000001</v>
      </c>
      <c r="G2815" s="4">
        <v>2.5099999999999998</v>
      </c>
      <c r="I2815" t="s">
        <v>55</v>
      </c>
    </row>
    <row r="2816" spans="1:9">
      <c r="A2816">
        <v>2815</v>
      </c>
      <c r="B2816">
        <v>536592</v>
      </c>
      <c r="C2816">
        <v>22759</v>
      </c>
      <c r="D2816" t="s">
        <v>475</v>
      </c>
      <c r="E2816">
        <v>5</v>
      </c>
      <c r="F2816" s="3">
        <v>40513.712500000001</v>
      </c>
      <c r="G2816" s="4">
        <v>3.36</v>
      </c>
      <c r="I2816" t="s">
        <v>55</v>
      </c>
    </row>
    <row r="2817" spans="1:9">
      <c r="A2817">
        <v>2816</v>
      </c>
      <c r="B2817">
        <v>536592</v>
      </c>
      <c r="C2817">
        <v>22775</v>
      </c>
      <c r="D2817" t="s">
        <v>521</v>
      </c>
      <c r="E2817">
        <v>3</v>
      </c>
      <c r="F2817" s="3">
        <v>40513.712500000001</v>
      </c>
      <c r="G2817" s="4">
        <v>2.5099999999999998</v>
      </c>
      <c r="I2817" t="s">
        <v>55</v>
      </c>
    </row>
    <row r="2818" spans="1:9">
      <c r="A2818">
        <v>2817</v>
      </c>
      <c r="B2818">
        <v>536592</v>
      </c>
      <c r="C2818">
        <v>22781</v>
      </c>
      <c r="D2818" t="s">
        <v>879</v>
      </c>
      <c r="E2818">
        <v>1</v>
      </c>
      <c r="F2818" s="3">
        <v>40513.712500000001</v>
      </c>
      <c r="G2818" s="4">
        <v>15.28</v>
      </c>
      <c r="I2818" t="s">
        <v>55</v>
      </c>
    </row>
    <row r="2819" spans="1:9">
      <c r="A2819">
        <v>2818</v>
      </c>
      <c r="B2819">
        <v>536592</v>
      </c>
      <c r="C2819">
        <v>22788</v>
      </c>
      <c r="D2819" t="s">
        <v>1491</v>
      </c>
      <c r="E2819">
        <v>1</v>
      </c>
      <c r="F2819" s="3">
        <v>40513.712500000001</v>
      </c>
      <c r="G2819" s="4">
        <v>20.38</v>
      </c>
      <c r="I2819" t="s">
        <v>55</v>
      </c>
    </row>
    <row r="2820" spans="1:9">
      <c r="A2820">
        <v>2819</v>
      </c>
      <c r="B2820">
        <v>536592</v>
      </c>
      <c r="C2820">
        <v>22791</v>
      </c>
      <c r="D2820" t="s">
        <v>885</v>
      </c>
      <c r="E2820">
        <v>4</v>
      </c>
      <c r="F2820" s="3">
        <v>40513.712500000001</v>
      </c>
      <c r="G2820" s="4">
        <v>2.5099999999999998</v>
      </c>
      <c r="I2820" t="s">
        <v>55</v>
      </c>
    </row>
    <row r="2821" spans="1:9">
      <c r="A2821">
        <v>2820</v>
      </c>
      <c r="B2821">
        <v>536592</v>
      </c>
      <c r="C2821">
        <v>22792</v>
      </c>
      <c r="D2821" t="s">
        <v>1024</v>
      </c>
      <c r="E2821">
        <v>4</v>
      </c>
      <c r="F2821" s="3">
        <v>40513.712500000001</v>
      </c>
      <c r="G2821" s="4">
        <v>1.66</v>
      </c>
      <c r="I2821" t="s">
        <v>55</v>
      </c>
    </row>
    <row r="2822" spans="1:9">
      <c r="A2822">
        <v>2821</v>
      </c>
      <c r="B2822">
        <v>536592</v>
      </c>
      <c r="C2822">
        <v>22794</v>
      </c>
      <c r="D2822" t="s">
        <v>1294</v>
      </c>
      <c r="E2822">
        <v>1</v>
      </c>
      <c r="F2822" s="3">
        <v>40513.712500000001</v>
      </c>
      <c r="G2822" s="4">
        <v>16.13</v>
      </c>
      <c r="I2822" t="s">
        <v>55</v>
      </c>
    </row>
    <row r="2823" spans="1:9">
      <c r="A2823">
        <v>2822</v>
      </c>
      <c r="B2823">
        <v>536592</v>
      </c>
      <c r="C2823">
        <v>22795</v>
      </c>
      <c r="D2823" t="s">
        <v>1297</v>
      </c>
      <c r="E2823">
        <v>3</v>
      </c>
      <c r="F2823" s="3">
        <v>40513.712500000001</v>
      </c>
      <c r="G2823" s="4">
        <v>13.57</v>
      </c>
      <c r="I2823" t="s">
        <v>55</v>
      </c>
    </row>
    <row r="2824" spans="1:9">
      <c r="A2824">
        <v>2823</v>
      </c>
      <c r="B2824">
        <v>536592</v>
      </c>
      <c r="C2824">
        <v>22798</v>
      </c>
      <c r="D2824" t="s">
        <v>189</v>
      </c>
      <c r="E2824">
        <v>2</v>
      </c>
      <c r="F2824" s="3">
        <v>40513.712500000001</v>
      </c>
      <c r="G2824" s="4">
        <v>5.91</v>
      </c>
      <c r="I2824" t="s">
        <v>55</v>
      </c>
    </row>
    <row r="2825" spans="1:9">
      <c r="A2825">
        <v>2824</v>
      </c>
      <c r="B2825">
        <v>536592</v>
      </c>
      <c r="C2825">
        <v>22800</v>
      </c>
      <c r="D2825" t="s">
        <v>877</v>
      </c>
      <c r="E2825">
        <v>2</v>
      </c>
      <c r="F2825" s="3">
        <v>40513.712500000001</v>
      </c>
      <c r="G2825" s="4">
        <v>7.62</v>
      </c>
      <c r="I2825" t="s">
        <v>55</v>
      </c>
    </row>
    <row r="2826" spans="1:9">
      <c r="A2826">
        <v>2825</v>
      </c>
      <c r="B2826">
        <v>536592</v>
      </c>
      <c r="C2826">
        <v>22801</v>
      </c>
      <c r="D2826" t="s">
        <v>878</v>
      </c>
      <c r="E2826">
        <v>2</v>
      </c>
      <c r="F2826" s="3">
        <v>40513.712500000001</v>
      </c>
      <c r="G2826" s="4">
        <v>7.62</v>
      </c>
      <c r="I2826" t="s">
        <v>55</v>
      </c>
    </row>
    <row r="2827" spans="1:9">
      <c r="A2827">
        <v>2826</v>
      </c>
      <c r="B2827">
        <v>536592</v>
      </c>
      <c r="C2827">
        <v>22805</v>
      </c>
      <c r="D2827" t="s">
        <v>372</v>
      </c>
      <c r="E2827">
        <v>4</v>
      </c>
      <c r="F2827" s="3">
        <v>40513.712500000001</v>
      </c>
      <c r="G2827" s="4">
        <v>2.5099999999999998</v>
      </c>
      <c r="I2827" t="s">
        <v>55</v>
      </c>
    </row>
    <row r="2828" spans="1:9">
      <c r="A2828">
        <v>2827</v>
      </c>
      <c r="B2828">
        <v>536592</v>
      </c>
      <c r="C2828">
        <v>22810</v>
      </c>
      <c r="D2828" t="s">
        <v>339</v>
      </c>
      <c r="E2828">
        <v>1</v>
      </c>
      <c r="F2828" s="3">
        <v>40513.712500000001</v>
      </c>
      <c r="G2828" s="4">
        <v>5.91</v>
      </c>
      <c r="I2828" t="s">
        <v>55</v>
      </c>
    </row>
    <row r="2829" spans="1:9">
      <c r="A2829">
        <v>2828</v>
      </c>
      <c r="B2829">
        <v>536592</v>
      </c>
      <c r="C2829">
        <v>22812</v>
      </c>
      <c r="D2829" t="s">
        <v>420</v>
      </c>
      <c r="E2829">
        <v>3</v>
      </c>
      <c r="F2829" s="3">
        <v>40513.712500000001</v>
      </c>
      <c r="G2829" s="4">
        <v>4.21</v>
      </c>
      <c r="I2829" t="s">
        <v>55</v>
      </c>
    </row>
    <row r="2830" spans="1:9">
      <c r="A2830">
        <v>2829</v>
      </c>
      <c r="B2830">
        <v>536592</v>
      </c>
      <c r="C2830">
        <v>22813</v>
      </c>
      <c r="D2830" t="s">
        <v>401</v>
      </c>
      <c r="E2830">
        <v>2</v>
      </c>
      <c r="F2830" s="3">
        <v>40513.712500000001</v>
      </c>
      <c r="G2830" s="4">
        <v>4.21</v>
      </c>
      <c r="I2830" t="s">
        <v>55</v>
      </c>
    </row>
    <row r="2831" spans="1:9">
      <c r="A2831">
        <v>2830</v>
      </c>
      <c r="B2831">
        <v>536592</v>
      </c>
      <c r="C2831">
        <v>22814</v>
      </c>
      <c r="D2831" t="s">
        <v>841</v>
      </c>
      <c r="E2831">
        <v>5</v>
      </c>
      <c r="F2831" s="3">
        <v>40513.712500000001</v>
      </c>
      <c r="G2831" s="4">
        <v>0.85</v>
      </c>
      <c r="I2831" t="s">
        <v>55</v>
      </c>
    </row>
    <row r="2832" spans="1:9">
      <c r="A2832">
        <v>2831</v>
      </c>
      <c r="B2832">
        <v>536592</v>
      </c>
      <c r="C2832">
        <v>22831</v>
      </c>
      <c r="D2832" t="s">
        <v>1492</v>
      </c>
      <c r="E2832">
        <v>1</v>
      </c>
      <c r="F2832" s="3">
        <v>40513.712500000001</v>
      </c>
      <c r="G2832" s="4">
        <v>5.91</v>
      </c>
      <c r="I2832" t="s">
        <v>55</v>
      </c>
    </row>
    <row r="2833" spans="1:9">
      <c r="A2833">
        <v>2832</v>
      </c>
      <c r="B2833">
        <v>536592</v>
      </c>
      <c r="C2833">
        <v>22834</v>
      </c>
      <c r="D2833" t="s">
        <v>527</v>
      </c>
      <c r="E2833">
        <v>3</v>
      </c>
      <c r="F2833" s="3">
        <v>40513.712500000001</v>
      </c>
      <c r="G2833" s="4">
        <v>4.21</v>
      </c>
      <c r="I2833" t="s">
        <v>55</v>
      </c>
    </row>
    <row r="2834" spans="1:9">
      <c r="A2834">
        <v>2833</v>
      </c>
      <c r="B2834">
        <v>536592</v>
      </c>
      <c r="C2834">
        <v>22835</v>
      </c>
      <c r="D2834" t="s">
        <v>302</v>
      </c>
      <c r="E2834">
        <v>5</v>
      </c>
      <c r="F2834" s="3">
        <v>40513.712500000001</v>
      </c>
      <c r="G2834" s="4">
        <v>9.32</v>
      </c>
      <c r="I2834" t="s">
        <v>55</v>
      </c>
    </row>
    <row r="2835" spans="1:9">
      <c r="A2835">
        <v>2834</v>
      </c>
      <c r="B2835">
        <v>536592</v>
      </c>
      <c r="C2835">
        <v>22837</v>
      </c>
      <c r="D2835" t="s">
        <v>367</v>
      </c>
      <c r="E2835">
        <v>3</v>
      </c>
      <c r="F2835" s="3">
        <v>40513.712500000001</v>
      </c>
      <c r="G2835" s="4">
        <v>9.32</v>
      </c>
      <c r="I2835" t="s">
        <v>55</v>
      </c>
    </row>
    <row r="2836" spans="1:9">
      <c r="A2836">
        <v>2835</v>
      </c>
      <c r="B2836">
        <v>536592</v>
      </c>
      <c r="C2836">
        <v>22841</v>
      </c>
      <c r="D2836" t="s">
        <v>1493</v>
      </c>
      <c r="E2836">
        <v>1</v>
      </c>
      <c r="F2836" s="3">
        <v>40513.712500000001</v>
      </c>
      <c r="G2836" s="4">
        <v>16.13</v>
      </c>
      <c r="I2836" t="s">
        <v>55</v>
      </c>
    </row>
    <row r="2837" spans="1:9">
      <c r="A2837">
        <v>2836</v>
      </c>
      <c r="B2837">
        <v>536592</v>
      </c>
      <c r="C2837">
        <v>22844</v>
      </c>
      <c r="D2837" t="s">
        <v>1028</v>
      </c>
      <c r="E2837">
        <v>1</v>
      </c>
      <c r="F2837" s="3">
        <v>40513.712500000001</v>
      </c>
      <c r="G2837" s="4">
        <v>16.98</v>
      </c>
      <c r="I2837" t="s">
        <v>55</v>
      </c>
    </row>
    <row r="2838" spans="1:9">
      <c r="A2838">
        <v>2837</v>
      </c>
      <c r="B2838">
        <v>536592</v>
      </c>
      <c r="C2838">
        <v>22854</v>
      </c>
      <c r="D2838" t="s">
        <v>730</v>
      </c>
      <c r="E2838">
        <v>1</v>
      </c>
      <c r="F2838" s="3">
        <v>40513.712500000001</v>
      </c>
      <c r="G2838" s="4">
        <v>11.02</v>
      </c>
      <c r="I2838" t="s">
        <v>55</v>
      </c>
    </row>
    <row r="2839" spans="1:9">
      <c r="A2839">
        <v>2838</v>
      </c>
      <c r="B2839">
        <v>536592</v>
      </c>
      <c r="C2839">
        <v>22855</v>
      </c>
      <c r="D2839" t="s">
        <v>1358</v>
      </c>
      <c r="E2839">
        <v>1</v>
      </c>
      <c r="F2839" s="3">
        <v>40513.712500000001</v>
      </c>
      <c r="G2839" s="4">
        <v>2.5099999999999998</v>
      </c>
      <c r="I2839" t="s">
        <v>55</v>
      </c>
    </row>
    <row r="2840" spans="1:9">
      <c r="A2840">
        <v>2839</v>
      </c>
      <c r="B2840">
        <v>536592</v>
      </c>
      <c r="C2840">
        <v>22862</v>
      </c>
      <c r="D2840" t="s">
        <v>1030</v>
      </c>
      <c r="E2840">
        <v>1</v>
      </c>
      <c r="F2840" s="3">
        <v>40513.712500000001</v>
      </c>
      <c r="G2840" s="4">
        <v>8.4700000000000006</v>
      </c>
      <c r="I2840" t="s">
        <v>55</v>
      </c>
    </row>
    <row r="2841" spans="1:9">
      <c r="A2841">
        <v>2840</v>
      </c>
      <c r="B2841">
        <v>536592</v>
      </c>
      <c r="C2841">
        <v>22863</v>
      </c>
      <c r="D2841" t="s">
        <v>1494</v>
      </c>
      <c r="E2841">
        <v>1</v>
      </c>
      <c r="F2841" s="3">
        <v>40513.712500000001</v>
      </c>
      <c r="G2841" s="4">
        <v>5.91</v>
      </c>
      <c r="I2841" t="s">
        <v>55</v>
      </c>
    </row>
    <row r="2842" spans="1:9">
      <c r="A2842">
        <v>2841</v>
      </c>
      <c r="B2842">
        <v>536592</v>
      </c>
      <c r="C2842">
        <v>22865</v>
      </c>
      <c r="D2842" t="s">
        <v>282</v>
      </c>
      <c r="E2842">
        <v>7</v>
      </c>
      <c r="F2842" s="3">
        <v>40513.712500000001</v>
      </c>
      <c r="G2842" s="4">
        <v>4.21</v>
      </c>
      <c r="I2842" t="s">
        <v>55</v>
      </c>
    </row>
    <row r="2843" spans="1:9">
      <c r="A2843">
        <v>2842</v>
      </c>
      <c r="B2843">
        <v>536592</v>
      </c>
      <c r="C2843">
        <v>22866</v>
      </c>
      <c r="D2843" t="s">
        <v>281</v>
      </c>
      <c r="E2843">
        <v>4</v>
      </c>
      <c r="F2843" s="3">
        <v>40513.712500000001</v>
      </c>
      <c r="G2843" s="4">
        <v>4.21</v>
      </c>
      <c r="I2843" t="s">
        <v>55</v>
      </c>
    </row>
    <row r="2844" spans="1:9">
      <c r="A2844">
        <v>2843</v>
      </c>
      <c r="B2844">
        <v>536592</v>
      </c>
      <c r="C2844">
        <v>22867</v>
      </c>
      <c r="D2844" t="s">
        <v>292</v>
      </c>
      <c r="E2844">
        <v>2</v>
      </c>
      <c r="F2844" s="3">
        <v>40513.712500000001</v>
      </c>
      <c r="G2844" s="4">
        <v>4.21</v>
      </c>
      <c r="I2844" t="s">
        <v>55</v>
      </c>
    </row>
    <row r="2845" spans="1:9">
      <c r="A2845">
        <v>2844</v>
      </c>
      <c r="B2845">
        <v>536592</v>
      </c>
      <c r="C2845">
        <v>22870</v>
      </c>
      <c r="D2845" t="s">
        <v>1495</v>
      </c>
      <c r="E2845">
        <v>1</v>
      </c>
      <c r="F2845" s="3">
        <v>40513.712500000001</v>
      </c>
      <c r="G2845" s="4">
        <v>4.21</v>
      </c>
      <c r="I2845" t="s">
        <v>55</v>
      </c>
    </row>
    <row r="2846" spans="1:9">
      <c r="A2846">
        <v>2845</v>
      </c>
      <c r="B2846">
        <v>536592</v>
      </c>
      <c r="C2846">
        <v>22890</v>
      </c>
      <c r="D2846" t="s">
        <v>1496</v>
      </c>
      <c r="E2846">
        <v>1</v>
      </c>
      <c r="F2846" s="3">
        <v>40513.712500000001</v>
      </c>
      <c r="G2846" s="4">
        <v>20.38</v>
      </c>
      <c r="I2846" t="s">
        <v>55</v>
      </c>
    </row>
    <row r="2847" spans="1:9">
      <c r="A2847">
        <v>2846</v>
      </c>
      <c r="B2847">
        <v>536592</v>
      </c>
      <c r="C2847">
        <v>22895</v>
      </c>
      <c r="D2847" t="s">
        <v>679</v>
      </c>
      <c r="E2847">
        <v>5</v>
      </c>
      <c r="F2847" s="3">
        <v>40513.712500000001</v>
      </c>
      <c r="G2847" s="4">
        <v>5.91</v>
      </c>
      <c r="I2847" t="s">
        <v>55</v>
      </c>
    </row>
    <row r="2848" spans="1:9">
      <c r="A2848">
        <v>2847</v>
      </c>
      <c r="B2848">
        <v>536592</v>
      </c>
      <c r="C2848">
        <v>22897</v>
      </c>
      <c r="D2848" t="s">
        <v>1497</v>
      </c>
      <c r="E2848">
        <v>1</v>
      </c>
      <c r="F2848" s="3">
        <v>40513.712500000001</v>
      </c>
      <c r="G2848" s="4">
        <v>2.98</v>
      </c>
      <c r="I2848" t="s">
        <v>55</v>
      </c>
    </row>
    <row r="2849" spans="1:9">
      <c r="A2849">
        <v>2848</v>
      </c>
      <c r="B2849">
        <v>536592</v>
      </c>
      <c r="C2849">
        <v>22898</v>
      </c>
      <c r="D2849" t="s">
        <v>1498</v>
      </c>
      <c r="E2849">
        <v>2</v>
      </c>
      <c r="F2849" s="3">
        <v>40513.712500000001</v>
      </c>
      <c r="G2849" s="4">
        <v>4.21</v>
      </c>
      <c r="I2849" t="s">
        <v>55</v>
      </c>
    </row>
    <row r="2850" spans="1:9">
      <c r="A2850">
        <v>2849</v>
      </c>
      <c r="B2850">
        <v>536592</v>
      </c>
      <c r="C2850">
        <v>22900</v>
      </c>
      <c r="D2850" t="s">
        <v>98</v>
      </c>
      <c r="E2850">
        <v>1</v>
      </c>
      <c r="F2850" s="3">
        <v>40513.712500000001</v>
      </c>
      <c r="G2850" s="4">
        <v>5.91</v>
      </c>
      <c r="I2850" t="s">
        <v>55</v>
      </c>
    </row>
    <row r="2851" spans="1:9">
      <c r="A2851">
        <v>2850</v>
      </c>
      <c r="B2851">
        <v>536592</v>
      </c>
      <c r="C2851">
        <v>22904</v>
      </c>
      <c r="D2851" t="s">
        <v>712</v>
      </c>
      <c r="E2851">
        <v>1</v>
      </c>
      <c r="F2851" s="3">
        <v>40513.712500000001</v>
      </c>
      <c r="G2851" s="4">
        <v>5.91</v>
      </c>
      <c r="I2851" t="s">
        <v>55</v>
      </c>
    </row>
    <row r="2852" spans="1:9">
      <c r="A2852">
        <v>2851</v>
      </c>
      <c r="B2852">
        <v>536592</v>
      </c>
      <c r="C2852">
        <v>22906</v>
      </c>
      <c r="D2852" t="s">
        <v>698</v>
      </c>
      <c r="E2852">
        <v>1</v>
      </c>
      <c r="F2852" s="3">
        <v>40513.712500000001</v>
      </c>
      <c r="G2852" s="4">
        <v>3.36</v>
      </c>
      <c r="I2852" t="s">
        <v>55</v>
      </c>
    </row>
    <row r="2853" spans="1:9">
      <c r="A2853">
        <v>2852</v>
      </c>
      <c r="B2853">
        <v>536592</v>
      </c>
      <c r="C2853">
        <v>22909</v>
      </c>
      <c r="D2853" t="s">
        <v>503</v>
      </c>
      <c r="E2853">
        <v>7</v>
      </c>
      <c r="F2853" s="3">
        <v>40513.712500000001</v>
      </c>
      <c r="G2853" s="4">
        <v>1.66</v>
      </c>
      <c r="I2853" t="s">
        <v>55</v>
      </c>
    </row>
    <row r="2854" spans="1:9">
      <c r="A2854">
        <v>2853</v>
      </c>
      <c r="B2854">
        <v>536592</v>
      </c>
      <c r="C2854">
        <v>22910</v>
      </c>
      <c r="D2854" t="s">
        <v>250</v>
      </c>
      <c r="E2854">
        <v>10</v>
      </c>
      <c r="F2854" s="3">
        <v>40513.712500000001</v>
      </c>
      <c r="G2854" s="4">
        <v>5.91</v>
      </c>
      <c r="I2854" t="s">
        <v>55</v>
      </c>
    </row>
    <row r="2855" spans="1:9">
      <c r="A2855">
        <v>2854</v>
      </c>
      <c r="B2855">
        <v>536592</v>
      </c>
      <c r="C2855">
        <v>22915</v>
      </c>
      <c r="D2855" t="s">
        <v>225</v>
      </c>
      <c r="E2855">
        <v>1</v>
      </c>
      <c r="F2855" s="3">
        <v>40513.712500000001</v>
      </c>
      <c r="G2855" s="4">
        <v>5.0599999999999996</v>
      </c>
      <c r="I2855" t="s">
        <v>55</v>
      </c>
    </row>
    <row r="2856" spans="1:9">
      <c r="A2856">
        <v>2855</v>
      </c>
      <c r="B2856">
        <v>536592</v>
      </c>
      <c r="C2856">
        <v>22916</v>
      </c>
      <c r="D2856" t="s">
        <v>705</v>
      </c>
      <c r="E2856">
        <v>1</v>
      </c>
      <c r="F2856" s="3">
        <v>40513.712500000001</v>
      </c>
      <c r="G2856" s="4">
        <v>1.66</v>
      </c>
      <c r="I2856" t="s">
        <v>55</v>
      </c>
    </row>
    <row r="2857" spans="1:9">
      <c r="A2857">
        <v>2856</v>
      </c>
      <c r="B2857">
        <v>536592</v>
      </c>
      <c r="C2857">
        <v>22917</v>
      </c>
      <c r="D2857" t="s">
        <v>701</v>
      </c>
      <c r="E2857">
        <v>1</v>
      </c>
      <c r="F2857" s="3">
        <v>40513.712500000001</v>
      </c>
      <c r="G2857" s="4">
        <v>1.66</v>
      </c>
      <c r="I2857" t="s">
        <v>55</v>
      </c>
    </row>
    <row r="2858" spans="1:9">
      <c r="A2858">
        <v>2857</v>
      </c>
      <c r="B2858">
        <v>536592</v>
      </c>
      <c r="C2858">
        <v>22918</v>
      </c>
      <c r="D2858" t="s">
        <v>704</v>
      </c>
      <c r="E2858">
        <v>1</v>
      </c>
      <c r="F2858" s="3">
        <v>40513.712500000001</v>
      </c>
      <c r="G2858" s="4">
        <v>1.66</v>
      </c>
      <c r="I2858" t="s">
        <v>55</v>
      </c>
    </row>
    <row r="2859" spans="1:9">
      <c r="A2859">
        <v>2858</v>
      </c>
      <c r="B2859">
        <v>536592</v>
      </c>
      <c r="C2859">
        <v>22919</v>
      </c>
      <c r="D2859" t="s">
        <v>700</v>
      </c>
      <c r="E2859">
        <v>1</v>
      </c>
      <c r="F2859" s="3">
        <v>40513.712500000001</v>
      </c>
      <c r="G2859" s="4">
        <v>1.66</v>
      </c>
      <c r="I2859" t="s">
        <v>55</v>
      </c>
    </row>
    <row r="2860" spans="1:9">
      <c r="A2860">
        <v>2859</v>
      </c>
      <c r="B2860">
        <v>536592</v>
      </c>
      <c r="C2860">
        <v>22920</v>
      </c>
      <c r="D2860" t="s">
        <v>702</v>
      </c>
      <c r="E2860">
        <v>1</v>
      </c>
      <c r="F2860" s="3">
        <v>40513.712500000001</v>
      </c>
      <c r="G2860" s="4">
        <v>1.66</v>
      </c>
      <c r="I2860" t="s">
        <v>55</v>
      </c>
    </row>
    <row r="2861" spans="1:9">
      <c r="A2861">
        <v>2860</v>
      </c>
      <c r="B2861">
        <v>536592</v>
      </c>
      <c r="C2861">
        <v>22921</v>
      </c>
      <c r="D2861" t="s">
        <v>703</v>
      </c>
      <c r="E2861">
        <v>1</v>
      </c>
      <c r="F2861" s="3">
        <v>40513.712500000001</v>
      </c>
      <c r="G2861" s="4">
        <v>1.66</v>
      </c>
      <c r="I2861" t="s">
        <v>55</v>
      </c>
    </row>
    <row r="2862" spans="1:9">
      <c r="A2862">
        <v>2861</v>
      </c>
      <c r="B2862">
        <v>536592</v>
      </c>
      <c r="C2862">
        <v>22940</v>
      </c>
      <c r="D2862" t="s">
        <v>474</v>
      </c>
      <c r="E2862">
        <v>3</v>
      </c>
      <c r="F2862" s="3">
        <v>40513.712500000001</v>
      </c>
      <c r="G2862" s="4">
        <v>8.4700000000000006</v>
      </c>
      <c r="I2862" t="s">
        <v>55</v>
      </c>
    </row>
    <row r="2863" spans="1:9">
      <c r="A2863">
        <v>2862</v>
      </c>
      <c r="B2863">
        <v>536592</v>
      </c>
      <c r="C2863">
        <v>22941</v>
      </c>
      <c r="D2863" t="s">
        <v>231</v>
      </c>
      <c r="E2863">
        <v>4</v>
      </c>
      <c r="F2863" s="3">
        <v>40513.712500000001</v>
      </c>
      <c r="G2863" s="4">
        <v>16.98</v>
      </c>
      <c r="I2863" t="s">
        <v>55</v>
      </c>
    </row>
    <row r="2864" spans="1:9">
      <c r="A2864">
        <v>2863</v>
      </c>
      <c r="B2864">
        <v>536592</v>
      </c>
      <c r="C2864">
        <v>22944</v>
      </c>
      <c r="D2864" t="s">
        <v>1499</v>
      </c>
      <c r="E2864">
        <v>1</v>
      </c>
      <c r="F2864" s="3">
        <v>40513.712500000001</v>
      </c>
      <c r="G2864" s="4">
        <v>16.13</v>
      </c>
      <c r="I2864" t="s">
        <v>55</v>
      </c>
    </row>
    <row r="2865" spans="1:9">
      <c r="A2865">
        <v>2864</v>
      </c>
      <c r="B2865">
        <v>536592</v>
      </c>
      <c r="C2865">
        <v>22945</v>
      </c>
      <c r="D2865" t="s">
        <v>621</v>
      </c>
      <c r="E2865">
        <v>2</v>
      </c>
      <c r="F2865" s="3">
        <v>40513.712500000001</v>
      </c>
      <c r="G2865" s="4">
        <v>11.02</v>
      </c>
      <c r="I2865" t="s">
        <v>55</v>
      </c>
    </row>
    <row r="2866" spans="1:9">
      <c r="A2866">
        <v>2865</v>
      </c>
      <c r="B2866">
        <v>536592</v>
      </c>
      <c r="C2866">
        <v>22946</v>
      </c>
      <c r="D2866" t="s">
        <v>1343</v>
      </c>
      <c r="E2866">
        <v>1</v>
      </c>
      <c r="F2866" s="3">
        <v>40513.712500000001</v>
      </c>
      <c r="G2866" s="4">
        <v>34</v>
      </c>
      <c r="I2866" t="s">
        <v>55</v>
      </c>
    </row>
    <row r="2867" spans="1:9">
      <c r="A2867">
        <v>2866</v>
      </c>
      <c r="B2867">
        <v>536592</v>
      </c>
      <c r="C2867">
        <v>22947</v>
      </c>
      <c r="D2867" t="s">
        <v>804</v>
      </c>
      <c r="E2867">
        <v>1</v>
      </c>
      <c r="F2867" s="3">
        <v>40513.712500000001</v>
      </c>
      <c r="G2867" s="4">
        <v>34</v>
      </c>
      <c r="I2867" t="s">
        <v>55</v>
      </c>
    </row>
    <row r="2868" spans="1:9">
      <c r="A2868">
        <v>2867</v>
      </c>
      <c r="B2868">
        <v>536592</v>
      </c>
      <c r="C2868">
        <v>22948</v>
      </c>
      <c r="D2868" t="s">
        <v>1033</v>
      </c>
      <c r="E2868">
        <v>2</v>
      </c>
      <c r="F2868" s="3">
        <v>40513.712500000001</v>
      </c>
      <c r="G2868" s="4">
        <v>6.77</v>
      </c>
      <c r="I2868" t="s">
        <v>55</v>
      </c>
    </row>
    <row r="2869" spans="1:9">
      <c r="A2869">
        <v>2868</v>
      </c>
      <c r="B2869">
        <v>536592</v>
      </c>
      <c r="C2869">
        <v>22951</v>
      </c>
      <c r="D2869" t="s">
        <v>526</v>
      </c>
      <c r="E2869">
        <v>2</v>
      </c>
      <c r="F2869" s="3">
        <v>40513.712500000001</v>
      </c>
      <c r="G2869" s="4">
        <v>1.28</v>
      </c>
      <c r="I2869" t="s">
        <v>55</v>
      </c>
    </row>
    <row r="2870" spans="1:9">
      <c r="A2870">
        <v>2869</v>
      </c>
      <c r="B2870">
        <v>536592</v>
      </c>
      <c r="C2870">
        <v>22952</v>
      </c>
      <c r="D2870" t="s">
        <v>500</v>
      </c>
      <c r="E2870">
        <v>7</v>
      </c>
      <c r="F2870" s="3">
        <v>40513.712500000001</v>
      </c>
      <c r="G2870" s="4">
        <v>1.28</v>
      </c>
      <c r="I2870" t="s">
        <v>55</v>
      </c>
    </row>
    <row r="2871" spans="1:9">
      <c r="A2871">
        <v>2870</v>
      </c>
      <c r="B2871">
        <v>536592</v>
      </c>
      <c r="C2871">
        <v>22961</v>
      </c>
      <c r="D2871" t="s">
        <v>144</v>
      </c>
      <c r="E2871">
        <v>1</v>
      </c>
      <c r="F2871" s="3">
        <v>40513.712500000001</v>
      </c>
      <c r="G2871" s="4">
        <v>3.36</v>
      </c>
      <c r="I2871" t="s">
        <v>55</v>
      </c>
    </row>
    <row r="2872" spans="1:9">
      <c r="A2872">
        <v>2871</v>
      </c>
      <c r="B2872">
        <v>536592</v>
      </c>
      <c r="C2872">
        <v>22968</v>
      </c>
      <c r="D2872" t="s">
        <v>247</v>
      </c>
      <c r="E2872">
        <v>3</v>
      </c>
      <c r="F2872" s="3">
        <v>40513.712500000001</v>
      </c>
      <c r="G2872" s="4">
        <v>20.38</v>
      </c>
      <c r="I2872" t="s">
        <v>55</v>
      </c>
    </row>
    <row r="2873" spans="1:9">
      <c r="A2873">
        <v>2872</v>
      </c>
      <c r="B2873">
        <v>536592</v>
      </c>
      <c r="C2873">
        <v>22969</v>
      </c>
      <c r="D2873" t="s">
        <v>227</v>
      </c>
      <c r="E2873">
        <v>9</v>
      </c>
      <c r="F2873" s="3">
        <v>40513.712500000001</v>
      </c>
      <c r="G2873" s="4">
        <v>3.36</v>
      </c>
      <c r="I2873" t="s">
        <v>55</v>
      </c>
    </row>
    <row r="2874" spans="1:9">
      <c r="A2874">
        <v>2873</v>
      </c>
      <c r="B2874">
        <v>536592</v>
      </c>
      <c r="C2874">
        <v>22972</v>
      </c>
      <c r="D2874" t="s">
        <v>429</v>
      </c>
      <c r="E2874">
        <v>1</v>
      </c>
      <c r="F2874" s="3">
        <v>40513.712500000001</v>
      </c>
      <c r="G2874" s="4">
        <v>3.36</v>
      </c>
      <c r="I2874" t="s">
        <v>55</v>
      </c>
    </row>
    <row r="2875" spans="1:9">
      <c r="A2875">
        <v>2874</v>
      </c>
      <c r="B2875">
        <v>536592</v>
      </c>
      <c r="C2875">
        <v>22973</v>
      </c>
      <c r="D2875" t="s">
        <v>784</v>
      </c>
      <c r="E2875">
        <v>1</v>
      </c>
      <c r="F2875" s="3">
        <v>40513.712500000001</v>
      </c>
      <c r="G2875" s="4">
        <v>3.36</v>
      </c>
      <c r="I2875" t="s">
        <v>55</v>
      </c>
    </row>
    <row r="2876" spans="1:9">
      <c r="A2876">
        <v>2875</v>
      </c>
      <c r="B2876">
        <v>536592</v>
      </c>
      <c r="C2876">
        <v>22974</v>
      </c>
      <c r="D2876" t="s">
        <v>794</v>
      </c>
      <c r="E2876">
        <v>1</v>
      </c>
      <c r="F2876" s="3">
        <v>40513.712500000001</v>
      </c>
      <c r="G2876" s="4">
        <v>3.36</v>
      </c>
      <c r="I2876" t="s">
        <v>55</v>
      </c>
    </row>
    <row r="2877" spans="1:9">
      <c r="A2877">
        <v>2876</v>
      </c>
      <c r="B2877">
        <v>536592</v>
      </c>
      <c r="C2877">
        <v>22975</v>
      </c>
      <c r="D2877" t="s">
        <v>428</v>
      </c>
      <c r="E2877">
        <v>2</v>
      </c>
      <c r="F2877" s="3">
        <v>40513.712500000001</v>
      </c>
      <c r="G2877" s="4">
        <v>2.5099999999999998</v>
      </c>
      <c r="I2877" t="s">
        <v>55</v>
      </c>
    </row>
    <row r="2878" spans="1:9">
      <c r="A2878">
        <v>2877</v>
      </c>
      <c r="B2878">
        <v>536592</v>
      </c>
      <c r="C2878">
        <v>22976</v>
      </c>
      <c r="D2878" t="s">
        <v>1035</v>
      </c>
      <c r="E2878">
        <v>2</v>
      </c>
      <c r="F2878" s="3">
        <v>40513.712500000001</v>
      </c>
      <c r="G2878" s="4">
        <v>2.5099999999999998</v>
      </c>
      <c r="I2878" t="s">
        <v>55</v>
      </c>
    </row>
    <row r="2879" spans="1:9">
      <c r="A2879">
        <v>2878</v>
      </c>
      <c r="B2879">
        <v>536592</v>
      </c>
      <c r="C2879">
        <v>22977</v>
      </c>
      <c r="D2879" t="s">
        <v>1500</v>
      </c>
      <c r="E2879">
        <v>1</v>
      </c>
      <c r="F2879" s="3">
        <v>40513.712500000001</v>
      </c>
      <c r="G2879" s="4">
        <v>2.5099999999999998</v>
      </c>
      <c r="I2879" t="s">
        <v>55</v>
      </c>
    </row>
    <row r="2880" spans="1:9">
      <c r="A2880">
        <v>2879</v>
      </c>
      <c r="B2880">
        <v>536592</v>
      </c>
      <c r="C2880">
        <v>22988</v>
      </c>
      <c r="D2880" t="s">
        <v>498</v>
      </c>
      <c r="E2880">
        <v>7</v>
      </c>
      <c r="F2880" s="3">
        <v>40513.712500000001</v>
      </c>
      <c r="G2880" s="4">
        <v>2.5099999999999998</v>
      </c>
      <c r="I2880" t="s">
        <v>55</v>
      </c>
    </row>
    <row r="2881" spans="1:9">
      <c r="A2881">
        <v>2880</v>
      </c>
      <c r="B2881">
        <v>536592</v>
      </c>
      <c r="C2881" t="s">
        <v>1036</v>
      </c>
      <c r="D2881" t="s">
        <v>1037</v>
      </c>
      <c r="E2881">
        <v>1</v>
      </c>
      <c r="F2881" s="3">
        <v>40513.712500000001</v>
      </c>
      <c r="G2881" s="4">
        <v>0.84</v>
      </c>
      <c r="I2881" t="s">
        <v>55</v>
      </c>
    </row>
    <row r="2882" spans="1:9">
      <c r="A2882">
        <v>2881</v>
      </c>
      <c r="B2882">
        <v>536592</v>
      </c>
      <c r="C2882" t="s">
        <v>1040</v>
      </c>
      <c r="D2882" t="s">
        <v>1041</v>
      </c>
      <c r="E2882">
        <v>1</v>
      </c>
      <c r="F2882" s="3">
        <v>40513.712500000001</v>
      </c>
      <c r="G2882" s="4">
        <v>2.5099999999999998</v>
      </c>
      <c r="I2882" t="s">
        <v>55</v>
      </c>
    </row>
    <row r="2883" spans="1:9">
      <c r="A2883">
        <v>2882</v>
      </c>
      <c r="B2883">
        <v>536592</v>
      </c>
      <c r="C2883" t="s">
        <v>1355</v>
      </c>
      <c r="D2883" t="s">
        <v>1356</v>
      </c>
      <c r="E2883">
        <v>1</v>
      </c>
      <c r="F2883" s="3">
        <v>40513.712500000001</v>
      </c>
      <c r="G2883" s="4">
        <v>6.77</v>
      </c>
      <c r="I2883" t="s">
        <v>55</v>
      </c>
    </row>
    <row r="2884" spans="1:9">
      <c r="A2884">
        <v>2883</v>
      </c>
      <c r="B2884">
        <v>536592</v>
      </c>
      <c r="C2884" t="s">
        <v>1044</v>
      </c>
      <c r="D2884" t="s">
        <v>1045</v>
      </c>
      <c r="E2884">
        <v>1</v>
      </c>
      <c r="F2884" s="3">
        <v>40513.712500000001</v>
      </c>
      <c r="G2884" s="4">
        <v>5.91</v>
      </c>
      <c r="I2884" t="s">
        <v>55</v>
      </c>
    </row>
    <row r="2885" spans="1:9">
      <c r="A2885">
        <v>2884</v>
      </c>
      <c r="B2885">
        <v>536592</v>
      </c>
      <c r="C2885" t="s">
        <v>1501</v>
      </c>
      <c r="D2885" t="s">
        <v>1502</v>
      </c>
      <c r="E2885">
        <v>1</v>
      </c>
      <c r="F2885" s="3">
        <v>40513.712500000001</v>
      </c>
      <c r="G2885" s="4">
        <v>19.53</v>
      </c>
      <c r="I2885" t="s">
        <v>55</v>
      </c>
    </row>
    <row r="2886" spans="1:9">
      <c r="A2886">
        <v>2885</v>
      </c>
      <c r="B2886">
        <v>536592</v>
      </c>
      <c r="C2886" t="s">
        <v>1503</v>
      </c>
      <c r="D2886" t="s">
        <v>1504</v>
      </c>
      <c r="E2886">
        <v>1</v>
      </c>
      <c r="F2886" s="3">
        <v>40513.712500000001</v>
      </c>
      <c r="G2886" s="4">
        <v>1.66</v>
      </c>
      <c r="I2886" t="s">
        <v>55</v>
      </c>
    </row>
    <row r="2887" spans="1:9">
      <c r="A2887">
        <v>2886</v>
      </c>
      <c r="B2887">
        <v>536592</v>
      </c>
      <c r="C2887" t="s">
        <v>1505</v>
      </c>
      <c r="D2887" t="s">
        <v>1506</v>
      </c>
      <c r="E2887">
        <v>1</v>
      </c>
      <c r="F2887" s="3">
        <v>40513.712500000001</v>
      </c>
      <c r="G2887" s="4">
        <v>1.66</v>
      </c>
      <c r="I2887" t="s">
        <v>55</v>
      </c>
    </row>
    <row r="2888" spans="1:9">
      <c r="A2888">
        <v>2887</v>
      </c>
      <c r="B2888">
        <v>536592</v>
      </c>
      <c r="C2888">
        <v>35957</v>
      </c>
      <c r="D2888" t="s">
        <v>1050</v>
      </c>
      <c r="E2888">
        <v>5</v>
      </c>
      <c r="F2888" s="3">
        <v>40513.712500000001</v>
      </c>
      <c r="G2888" s="4">
        <v>1.66</v>
      </c>
      <c r="I2888" t="s">
        <v>55</v>
      </c>
    </row>
    <row r="2889" spans="1:9">
      <c r="A2889">
        <v>2888</v>
      </c>
      <c r="B2889">
        <v>536592</v>
      </c>
      <c r="C2889">
        <v>35961</v>
      </c>
      <c r="D2889" t="s">
        <v>1051</v>
      </c>
      <c r="E2889">
        <v>4</v>
      </c>
      <c r="F2889" s="3">
        <v>40513.712500000001</v>
      </c>
      <c r="G2889" s="4">
        <v>1.66</v>
      </c>
      <c r="I2889" t="s">
        <v>55</v>
      </c>
    </row>
    <row r="2890" spans="1:9">
      <c r="A2890">
        <v>2889</v>
      </c>
      <c r="B2890">
        <v>536592</v>
      </c>
      <c r="C2890">
        <v>35964</v>
      </c>
      <c r="D2890" t="s">
        <v>1507</v>
      </c>
      <c r="E2890">
        <v>1</v>
      </c>
      <c r="F2890" s="3">
        <v>40513.712500000001</v>
      </c>
      <c r="G2890" s="4">
        <v>1.66</v>
      </c>
      <c r="I2890" t="s">
        <v>55</v>
      </c>
    </row>
    <row r="2891" spans="1:9">
      <c r="A2891">
        <v>2890</v>
      </c>
      <c r="B2891">
        <v>536592</v>
      </c>
      <c r="C2891">
        <v>35965</v>
      </c>
      <c r="D2891" t="s">
        <v>1508</v>
      </c>
      <c r="E2891">
        <v>4</v>
      </c>
      <c r="F2891" s="3">
        <v>40513.712500000001</v>
      </c>
      <c r="G2891" s="4">
        <v>3.36</v>
      </c>
      <c r="I2891" t="s">
        <v>55</v>
      </c>
    </row>
    <row r="2892" spans="1:9">
      <c r="A2892">
        <v>2891</v>
      </c>
      <c r="B2892">
        <v>536592</v>
      </c>
      <c r="C2892">
        <v>35967</v>
      </c>
      <c r="D2892" t="s">
        <v>1509</v>
      </c>
      <c r="E2892">
        <v>3</v>
      </c>
      <c r="F2892" s="3">
        <v>40513.712500000001</v>
      </c>
      <c r="G2892" s="4">
        <v>1.66</v>
      </c>
      <c r="I2892" t="s">
        <v>55</v>
      </c>
    </row>
    <row r="2893" spans="1:9">
      <c r="A2893">
        <v>2892</v>
      </c>
      <c r="B2893">
        <v>536592</v>
      </c>
      <c r="C2893">
        <v>37370</v>
      </c>
      <c r="D2893" t="s">
        <v>107</v>
      </c>
      <c r="E2893">
        <v>1</v>
      </c>
      <c r="F2893" s="3">
        <v>40513.712500000001</v>
      </c>
      <c r="G2893" s="4">
        <v>16.13</v>
      </c>
      <c r="I2893" t="s">
        <v>55</v>
      </c>
    </row>
    <row r="2894" spans="1:9">
      <c r="A2894">
        <v>2893</v>
      </c>
      <c r="B2894">
        <v>536592</v>
      </c>
      <c r="C2894" t="s">
        <v>161</v>
      </c>
      <c r="D2894" t="s">
        <v>162</v>
      </c>
      <c r="E2894">
        <v>1</v>
      </c>
      <c r="F2894" s="3">
        <v>40513.712500000001</v>
      </c>
      <c r="G2894" s="4">
        <v>5.91</v>
      </c>
      <c r="I2894" t="s">
        <v>55</v>
      </c>
    </row>
    <row r="2895" spans="1:9">
      <c r="A2895">
        <v>2894</v>
      </c>
      <c r="B2895">
        <v>536592</v>
      </c>
      <c r="C2895">
        <v>37446</v>
      </c>
      <c r="D2895" t="s">
        <v>1317</v>
      </c>
      <c r="E2895">
        <v>1</v>
      </c>
      <c r="F2895" s="3">
        <v>40513.712500000001</v>
      </c>
      <c r="G2895" s="4">
        <v>3.36</v>
      </c>
      <c r="I2895" t="s">
        <v>55</v>
      </c>
    </row>
    <row r="2896" spans="1:9">
      <c r="A2896">
        <v>2895</v>
      </c>
      <c r="B2896">
        <v>536592</v>
      </c>
      <c r="C2896">
        <v>37450</v>
      </c>
      <c r="D2896" t="s">
        <v>1510</v>
      </c>
      <c r="E2896">
        <v>1</v>
      </c>
      <c r="F2896" s="3">
        <v>40513.712500000001</v>
      </c>
      <c r="G2896" s="4">
        <v>5.91</v>
      </c>
      <c r="I2896" t="s">
        <v>55</v>
      </c>
    </row>
    <row r="2897" spans="1:9">
      <c r="A2897">
        <v>2896</v>
      </c>
      <c r="B2897">
        <v>536592</v>
      </c>
      <c r="C2897" t="s">
        <v>1511</v>
      </c>
      <c r="D2897" t="s">
        <v>1512</v>
      </c>
      <c r="E2897">
        <v>1</v>
      </c>
      <c r="F2897" s="3">
        <v>40513.712500000001</v>
      </c>
      <c r="G2897" s="4">
        <v>3.36</v>
      </c>
      <c r="I2897" t="s">
        <v>55</v>
      </c>
    </row>
    <row r="2898" spans="1:9">
      <c r="A2898">
        <v>2897</v>
      </c>
      <c r="B2898">
        <v>536592</v>
      </c>
      <c r="C2898" t="s">
        <v>1513</v>
      </c>
      <c r="D2898" t="s">
        <v>1514</v>
      </c>
      <c r="E2898">
        <v>1</v>
      </c>
      <c r="F2898" s="3">
        <v>40513.712500000001</v>
      </c>
      <c r="G2898" s="4">
        <v>11.02</v>
      </c>
      <c r="I2898" t="s">
        <v>55</v>
      </c>
    </row>
    <row r="2899" spans="1:9">
      <c r="A2899">
        <v>2898</v>
      </c>
      <c r="B2899">
        <v>536592</v>
      </c>
      <c r="C2899" t="s">
        <v>1515</v>
      </c>
      <c r="D2899" t="s">
        <v>1516</v>
      </c>
      <c r="E2899">
        <v>1</v>
      </c>
      <c r="F2899" s="3">
        <v>40513.712500000001</v>
      </c>
      <c r="G2899" s="4">
        <v>4.21</v>
      </c>
      <c r="I2899" t="s">
        <v>55</v>
      </c>
    </row>
    <row r="2900" spans="1:9">
      <c r="A2900">
        <v>2899</v>
      </c>
      <c r="B2900">
        <v>536592</v>
      </c>
      <c r="C2900" t="s">
        <v>657</v>
      </c>
      <c r="D2900" t="s">
        <v>658</v>
      </c>
      <c r="E2900">
        <v>1</v>
      </c>
      <c r="F2900" s="3">
        <v>40513.712500000001</v>
      </c>
      <c r="G2900" s="4">
        <v>5.91</v>
      </c>
      <c r="I2900" t="s">
        <v>55</v>
      </c>
    </row>
    <row r="2901" spans="1:9">
      <c r="A2901">
        <v>2900</v>
      </c>
      <c r="B2901">
        <v>536592</v>
      </c>
      <c r="C2901" t="s">
        <v>1517</v>
      </c>
      <c r="D2901" t="s">
        <v>1518</v>
      </c>
      <c r="E2901">
        <v>1</v>
      </c>
      <c r="F2901" s="3">
        <v>40513.712500000001</v>
      </c>
      <c r="G2901" s="4">
        <v>8.4700000000000006</v>
      </c>
      <c r="I2901" t="s">
        <v>55</v>
      </c>
    </row>
    <row r="2902" spans="1:9">
      <c r="A2902">
        <v>2901</v>
      </c>
      <c r="B2902">
        <v>536592</v>
      </c>
      <c r="C2902" t="s">
        <v>1519</v>
      </c>
      <c r="D2902" t="s">
        <v>1520</v>
      </c>
      <c r="E2902">
        <v>1</v>
      </c>
      <c r="F2902" s="3">
        <v>40513.712500000001</v>
      </c>
      <c r="G2902" s="4">
        <v>12.72</v>
      </c>
      <c r="I2902" t="s">
        <v>55</v>
      </c>
    </row>
    <row r="2903" spans="1:9">
      <c r="A2903">
        <v>2902</v>
      </c>
      <c r="B2903">
        <v>536592</v>
      </c>
      <c r="C2903" t="s">
        <v>1521</v>
      </c>
      <c r="D2903" t="s">
        <v>1522</v>
      </c>
      <c r="E2903">
        <v>1</v>
      </c>
      <c r="F2903" s="3">
        <v>40513.712500000001</v>
      </c>
      <c r="G2903" s="4">
        <v>11.02</v>
      </c>
      <c r="I2903" t="s">
        <v>55</v>
      </c>
    </row>
    <row r="2904" spans="1:9">
      <c r="A2904">
        <v>2903</v>
      </c>
      <c r="B2904">
        <v>536592</v>
      </c>
      <c r="C2904" t="s">
        <v>1523</v>
      </c>
      <c r="D2904" t="s">
        <v>1524</v>
      </c>
      <c r="E2904">
        <v>1</v>
      </c>
      <c r="F2904" s="3">
        <v>40513.712500000001</v>
      </c>
      <c r="G2904" s="4">
        <v>11.02</v>
      </c>
      <c r="I2904" t="s">
        <v>55</v>
      </c>
    </row>
    <row r="2905" spans="1:9">
      <c r="A2905">
        <v>2904</v>
      </c>
      <c r="B2905">
        <v>536592</v>
      </c>
      <c r="C2905" t="s">
        <v>1057</v>
      </c>
      <c r="D2905" t="s">
        <v>1058</v>
      </c>
      <c r="E2905">
        <v>22</v>
      </c>
      <c r="F2905" s="3">
        <v>40513.712500000001</v>
      </c>
      <c r="G2905" s="4">
        <v>1.66</v>
      </c>
      <c r="I2905" t="s">
        <v>55</v>
      </c>
    </row>
    <row r="2906" spans="1:9">
      <c r="A2906">
        <v>2905</v>
      </c>
      <c r="B2906">
        <v>536592</v>
      </c>
      <c r="C2906" t="s">
        <v>1059</v>
      </c>
      <c r="D2906" t="s">
        <v>1060</v>
      </c>
      <c r="E2906">
        <v>3</v>
      </c>
      <c r="F2906" s="3">
        <v>40513.712500000001</v>
      </c>
      <c r="G2906" s="4">
        <v>4.21</v>
      </c>
      <c r="I2906" t="s">
        <v>55</v>
      </c>
    </row>
    <row r="2907" spans="1:9">
      <c r="A2907">
        <v>2906</v>
      </c>
      <c r="B2907">
        <v>536592</v>
      </c>
      <c r="C2907" t="s">
        <v>1061</v>
      </c>
      <c r="D2907" t="s">
        <v>1062</v>
      </c>
      <c r="E2907">
        <v>3</v>
      </c>
      <c r="F2907" s="3">
        <v>40513.712500000001</v>
      </c>
      <c r="G2907" s="4">
        <v>0.85</v>
      </c>
      <c r="I2907" t="s">
        <v>55</v>
      </c>
    </row>
    <row r="2908" spans="1:9">
      <c r="A2908">
        <v>2907</v>
      </c>
      <c r="B2908">
        <v>536592</v>
      </c>
      <c r="C2908" t="s">
        <v>1525</v>
      </c>
      <c r="D2908" t="s">
        <v>1526</v>
      </c>
      <c r="E2908">
        <v>1</v>
      </c>
      <c r="F2908" s="3">
        <v>40513.712500000001</v>
      </c>
      <c r="G2908" s="4">
        <v>4.21</v>
      </c>
      <c r="I2908" t="s">
        <v>55</v>
      </c>
    </row>
    <row r="2909" spans="1:9">
      <c r="A2909">
        <v>2908</v>
      </c>
      <c r="B2909">
        <v>536592</v>
      </c>
      <c r="C2909" t="s">
        <v>733</v>
      </c>
      <c r="D2909" t="s">
        <v>734</v>
      </c>
      <c r="E2909">
        <v>1</v>
      </c>
      <c r="F2909" s="3">
        <v>40513.712500000001</v>
      </c>
      <c r="G2909" s="4">
        <v>4.21</v>
      </c>
      <c r="I2909" t="s">
        <v>55</v>
      </c>
    </row>
    <row r="2910" spans="1:9">
      <c r="A2910">
        <v>2909</v>
      </c>
      <c r="B2910">
        <v>536592</v>
      </c>
      <c r="C2910">
        <v>48111</v>
      </c>
      <c r="D2910" t="s">
        <v>1309</v>
      </c>
      <c r="E2910">
        <v>1</v>
      </c>
      <c r="F2910" s="3">
        <v>40513.712500000001</v>
      </c>
      <c r="G2910" s="4">
        <v>14.43</v>
      </c>
      <c r="I2910" t="s">
        <v>55</v>
      </c>
    </row>
    <row r="2911" spans="1:9">
      <c r="A2911">
        <v>2910</v>
      </c>
      <c r="B2911">
        <v>536592</v>
      </c>
      <c r="C2911">
        <v>48138</v>
      </c>
      <c r="D2911" t="s">
        <v>903</v>
      </c>
      <c r="E2911">
        <v>1</v>
      </c>
      <c r="F2911" s="3">
        <v>40513.712500000001</v>
      </c>
      <c r="G2911" s="4">
        <v>14.43</v>
      </c>
      <c r="I2911" t="s">
        <v>55</v>
      </c>
    </row>
    <row r="2912" spans="1:9">
      <c r="A2912">
        <v>2911</v>
      </c>
      <c r="B2912">
        <v>536592</v>
      </c>
      <c r="C2912">
        <v>48187</v>
      </c>
      <c r="D2912" t="s">
        <v>82</v>
      </c>
      <c r="E2912">
        <v>1</v>
      </c>
      <c r="F2912" s="3">
        <v>40513.712500000001</v>
      </c>
      <c r="G2912" s="4">
        <v>14.43</v>
      </c>
      <c r="I2912" t="s">
        <v>55</v>
      </c>
    </row>
    <row r="2913" spans="1:9">
      <c r="A2913">
        <v>2912</v>
      </c>
      <c r="B2913">
        <v>536592</v>
      </c>
      <c r="C2913">
        <v>48194</v>
      </c>
      <c r="D2913" t="s">
        <v>410</v>
      </c>
      <c r="E2913">
        <v>1</v>
      </c>
      <c r="F2913" s="3">
        <v>40513.712500000001</v>
      </c>
      <c r="G2913" s="4">
        <v>14.43</v>
      </c>
      <c r="I2913" t="s">
        <v>55</v>
      </c>
    </row>
    <row r="2914" spans="1:9">
      <c r="A2914">
        <v>2913</v>
      </c>
      <c r="B2914">
        <v>536592</v>
      </c>
      <c r="C2914" t="s">
        <v>1306</v>
      </c>
      <c r="D2914" t="s">
        <v>1307</v>
      </c>
      <c r="E2914">
        <v>1</v>
      </c>
      <c r="F2914" s="3">
        <v>40513.712500000001</v>
      </c>
      <c r="G2914" s="4">
        <v>1.66</v>
      </c>
      <c r="I2914" t="s">
        <v>55</v>
      </c>
    </row>
    <row r="2915" spans="1:9">
      <c r="A2915">
        <v>2914</v>
      </c>
      <c r="B2915">
        <v>536592</v>
      </c>
      <c r="C2915" t="s">
        <v>1302</v>
      </c>
      <c r="D2915" t="s">
        <v>1303</v>
      </c>
      <c r="E2915">
        <v>1</v>
      </c>
      <c r="F2915" s="3">
        <v>40513.712500000001</v>
      </c>
      <c r="G2915" s="4">
        <v>1.66</v>
      </c>
      <c r="I2915" t="s">
        <v>55</v>
      </c>
    </row>
    <row r="2916" spans="1:9">
      <c r="A2916">
        <v>2915</v>
      </c>
      <c r="B2916">
        <v>536592</v>
      </c>
      <c r="C2916">
        <v>70006</v>
      </c>
      <c r="D2916" t="s">
        <v>1527</v>
      </c>
      <c r="E2916">
        <v>2</v>
      </c>
      <c r="F2916" s="3">
        <v>40513.712500000001</v>
      </c>
      <c r="G2916" s="4">
        <v>3.36</v>
      </c>
      <c r="I2916" t="s">
        <v>55</v>
      </c>
    </row>
    <row r="2917" spans="1:9">
      <c r="A2917">
        <v>2916</v>
      </c>
      <c r="B2917">
        <v>536592</v>
      </c>
      <c r="C2917">
        <v>70007</v>
      </c>
      <c r="D2917" t="s">
        <v>672</v>
      </c>
      <c r="E2917">
        <v>1</v>
      </c>
      <c r="F2917" s="3">
        <v>40513.712500000001</v>
      </c>
      <c r="G2917" s="4">
        <v>3.36</v>
      </c>
      <c r="I2917" t="s">
        <v>55</v>
      </c>
    </row>
    <row r="2918" spans="1:9">
      <c r="A2918">
        <v>2917</v>
      </c>
      <c r="B2918">
        <v>536592</v>
      </c>
      <c r="C2918">
        <v>71477</v>
      </c>
      <c r="D2918" t="s">
        <v>1376</v>
      </c>
      <c r="E2918">
        <v>1</v>
      </c>
      <c r="F2918" s="3">
        <v>40513.712500000001</v>
      </c>
      <c r="G2918" s="4">
        <v>6.77</v>
      </c>
      <c r="I2918" t="s">
        <v>55</v>
      </c>
    </row>
    <row r="2919" spans="1:9">
      <c r="A2919">
        <v>2918</v>
      </c>
      <c r="B2919">
        <v>536592</v>
      </c>
      <c r="C2919" t="s">
        <v>1528</v>
      </c>
      <c r="D2919" t="s">
        <v>1529</v>
      </c>
      <c r="E2919">
        <v>2</v>
      </c>
      <c r="F2919" s="3">
        <v>40513.712500000001</v>
      </c>
      <c r="G2919" s="4">
        <v>1.49</v>
      </c>
      <c r="I2919" t="s">
        <v>55</v>
      </c>
    </row>
    <row r="2920" spans="1:9">
      <c r="A2920">
        <v>2919</v>
      </c>
      <c r="B2920">
        <v>536592</v>
      </c>
      <c r="C2920">
        <v>72134</v>
      </c>
      <c r="D2920" t="s">
        <v>1530</v>
      </c>
      <c r="E2920">
        <v>1</v>
      </c>
      <c r="F2920" s="3">
        <v>40513.712500000001</v>
      </c>
      <c r="G2920" s="4">
        <v>1.66</v>
      </c>
      <c r="I2920" t="s">
        <v>55</v>
      </c>
    </row>
    <row r="2921" spans="1:9">
      <c r="A2921">
        <v>2920</v>
      </c>
      <c r="B2921">
        <v>536592</v>
      </c>
      <c r="C2921">
        <v>72741</v>
      </c>
      <c r="D2921" t="s">
        <v>898</v>
      </c>
      <c r="E2921">
        <v>3</v>
      </c>
      <c r="F2921" s="3">
        <v>40513.712500000001</v>
      </c>
      <c r="G2921" s="4">
        <v>2.82</v>
      </c>
      <c r="I2921" t="s">
        <v>55</v>
      </c>
    </row>
    <row r="2922" spans="1:9">
      <c r="A2922">
        <v>2921</v>
      </c>
      <c r="B2922">
        <v>536592</v>
      </c>
      <c r="C2922" t="s">
        <v>1070</v>
      </c>
      <c r="D2922" t="s">
        <v>1071</v>
      </c>
      <c r="E2922">
        <v>1</v>
      </c>
      <c r="F2922" s="3">
        <v>40513.712500000001</v>
      </c>
      <c r="G2922" s="4">
        <v>8.4700000000000006</v>
      </c>
      <c r="I2922" t="s">
        <v>55</v>
      </c>
    </row>
    <row r="2923" spans="1:9">
      <c r="A2923">
        <v>2922</v>
      </c>
      <c r="B2923">
        <v>536592</v>
      </c>
      <c r="C2923">
        <v>72816</v>
      </c>
      <c r="D2923" t="s">
        <v>1076</v>
      </c>
      <c r="E2923">
        <v>5</v>
      </c>
      <c r="F2923" s="3">
        <v>40513.712500000001</v>
      </c>
      <c r="G2923" s="4">
        <v>2.5099999999999998</v>
      </c>
      <c r="I2923" t="s">
        <v>55</v>
      </c>
    </row>
    <row r="2924" spans="1:9">
      <c r="A2924">
        <v>2923</v>
      </c>
      <c r="B2924">
        <v>536592</v>
      </c>
      <c r="C2924">
        <v>72817</v>
      </c>
      <c r="D2924" t="s">
        <v>872</v>
      </c>
      <c r="E2924">
        <v>1</v>
      </c>
      <c r="F2924" s="3">
        <v>40513.712500000001</v>
      </c>
      <c r="G2924" s="4">
        <v>1.66</v>
      </c>
      <c r="I2924" t="s">
        <v>55</v>
      </c>
    </row>
    <row r="2925" spans="1:9">
      <c r="A2925">
        <v>2924</v>
      </c>
      <c r="B2925">
        <v>536592</v>
      </c>
      <c r="C2925">
        <v>79067</v>
      </c>
      <c r="D2925" t="s">
        <v>1531</v>
      </c>
      <c r="E2925">
        <v>1</v>
      </c>
      <c r="F2925" s="3">
        <v>40513.712500000001</v>
      </c>
      <c r="G2925" s="4">
        <v>8.4700000000000006</v>
      </c>
      <c r="I2925" t="s">
        <v>55</v>
      </c>
    </row>
    <row r="2926" spans="1:9">
      <c r="A2926">
        <v>2925</v>
      </c>
      <c r="B2926">
        <v>536592</v>
      </c>
      <c r="C2926" t="s">
        <v>1315</v>
      </c>
      <c r="D2926" t="s">
        <v>1316</v>
      </c>
      <c r="E2926">
        <v>1</v>
      </c>
      <c r="F2926" s="3">
        <v>40513.712500000001</v>
      </c>
      <c r="G2926" s="4">
        <v>5.91</v>
      </c>
      <c r="I2926" t="s">
        <v>55</v>
      </c>
    </row>
    <row r="2927" spans="1:9">
      <c r="A2927">
        <v>2926</v>
      </c>
      <c r="B2927">
        <v>536592</v>
      </c>
      <c r="C2927">
        <v>79321</v>
      </c>
      <c r="D2927" t="s">
        <v>218</v>
      </c>
      <c r="E2927">
        <v>2</v>
      </c>
      <c r="F2927" s="3">
        <v>40513.712500000001</v>
      </c>
      <c r="G2927" s="4">
        <v>10.17</v>
      </c>
      <c r="I2927" t="s">
        <v>55</v>
      </c>
    </row>
    <row r="2928" spans="1:9">
      <c r="A2928">
        <v>2927</v>
      </c>
      <c r="B2928">
        <v>536592</v>
      </c>
      <c r="C2928">
        <v>82551</v>
      </c>
      <c r="D2928" t="s">
        <v>1081</v>
      </c>
      <c r="E2928">
        <v>2</v>
      </c>
      <c r="F2928" s="3">
        <v>40513.712500000001</v>
      </c>
      <c r="G2928" s="4">
        <v>2.5099999999999998</v>
      </c>
      <c r="I2928" t="s">
        <v>55</v>
      </c>
    </row>
    <row r="2929" spans="1:9">
      <c r="A2929">
        <v>2928</v>
      </c>
      <c r="B2929">
        <v>536592</v>
      </c>
      <c r="C2929">
        <v>82552</v>
      </c>
      <c r="D2929" t="s">
        <v>594</v>
      </c>
      <c r="E2929">
        <v>1</v>
      </c>
      <c r="F2929" s="3">
        <v>40513.712500000001</v>
      </c>
      <c r="G2929" s="4">
        <v>2.5099999999999998</v>
      </c>
      <c r="I2929" t="s">
        <v>55</v>
      </c>
    </row>
    <row r="2930" spans="1:9">
      <c r="A2930">
        <v>2929</v>
      </c>
      <c r="B2930">
        <v>536592</v>
      </c>
      <c r="C2930">
        <v>82578</v>
      </c>
      <c r="D2930" t="s">
        <v>332</v>
      </c>
      <c r="E2930">
        <v>1</v>
      </c>
      <c r="F2930" s="3">
        <v>40513.712500000001</v>
      </c>
      <c r="G2930" s="4">
        <v>1.28</v>
      </c>
      <c r="I2930" t="s">
        <v>55</v>
      </c>
    </row>
    <row r="2931" spans="1:9">
      <c r="A2931">
        <v>2930</v>
      </c>
      <c r="B2931">
        <v>536592</v>
      </c>
      <c r="C2931">
        <v>82580</v>
      </c>
      <c r="D2931" t="s">
        <v>331</v>
      </c>
      <c r="E2931">
        <v>3</v>
      </c>
      <c r="F2931" s="3">
        <v>40513.712500000001</v>
      </c>
      <c r="G2931" s="4">
        <v>1.28</v>
      </c>
      <c r="I2931" t="s">
        <v>55</v>
      </c>
    </row>
    <row r="2932" spans="1:9">
      <c r="A2932">
        <v>2931</v>
      </c>
      <c r="B2932">
        <v>536592</v>
      </c>
      <c r="C2932">
        <v>82582</v>
      </c>
      <c r="D2932" t="s">
        <v>1532</v>
      </c>
      <c r="E2932">
        <v>1</v>
      </c>
      <c r="F2932" s="3">
        <v>40513.712500000001</v>
      </c>
      <c r="G2932" s="4">
        <v>4.21</v>
      </c>
      <c r="I2932" t="s">
        <v>55</v>
      </c>
    </row>
    <row r="2933" spans="1:9">
      <c r="A2933">
        <v>2932</v>
      </c>
      <c r="B2933">
        <v>536592</v>
      </c>
      <c r="C2933">
        <v>82599</v>
      </c>
      <c r="D2933" t="s">
        <v>1533</v>
      </c>
      <c r="E2933">
        <v>2</v>
      </c>
      <c r="F2933" s="3">
        <v>40513.712500000001</v>
      </c>
      <c r="G2933" s="4">
        <v>4.21</v>
      </c>
      <c r="I2933" t="s">
        <v>55</v>
      </c>
    </row>
    <row r="2934" spans="1:9">
      <c r="A2934">
        <v>2933</v>
      </c>
      <c r="B2934">
        <v>536592</v>
      </c>
      <c r="C2934" t="s">
        <v>1083</v>
      </c>
      <c r="D2934" t="s">
        <v>1084</v>
      </c>
      <c r="E2934">
        <v>1</v>
      </c>
      <c r="F2934" s="3">
        <v>40513.712500000001</v>
      </c>
      <c r="G2934" s="4">
        <v>2.5099999999999998</v>
      </c>
      <c r="I2934" t="s">
        <v>55</v>
      </c>
    </row>
    <row r="2935" spans="1:9">
      <c r="A2935">
        <v>2934</v>
      </c>
      <c r="B2935">
        <v>536592</v>
      </c>
      <c r="C2935" t="s">
        <v>1085</v>
      </c>
      <c r="D2935" t="s">
        <v>1084</v>
      </c>
      <c r="E2935">
        <v>1</v>
      </c>
      <c r="F2935" s="3">
        <v>40513.712500000001</v>
      </c>
      <c r="G2935" s="4">
        <v>2.5099999999999998</v>
      </c>
      <c r="I2935" t="s">
        <v>55</v>
      </c>
    </row>
    <row r="2936" spans="1:9">
      <c r="A2936">
        <v>2935</v>
      </c>
      <c r="B2936">
        <v>536592</v>
      </c>
      <c r="C2936" t="s">
        <v>1086</v>
      </c>
      <c r="D2936" t="s">
        <v>1087</v>
      </c>
      <c r="E2936">
        <v>3</v>
      </c>
      <c r="F2936" s="3">
        <v>40513.712500000001</v>
      </c>
      <c r="G2936" s="4">
        <v>2.5099999999999998</v>
      </c>
      <c r="I2936" t="s">
        <v>55</v>
      </c>
    </row>
    <row r="2937" spans="1:9">
      <c r="A2937">
        <v>2936</v>
      </c>
      <c r="B2937">
        <v>536592</v>
      </c>
      <c r="C2937" t="s">
        <v>1534</v>
      </c>
      <c r="D2937" t="s">
        <v>1535</v>
      </c>
      <c r="E2937">
        <v>1</v>
      </c>
      <c r="F2937" s="3">
        <v>40513.712500000001</v>
      </c>
      <c r="G2937" s="4">
        <v>2.5099999999999998</v>
      </c>
      <c r="I2937" t="s">
        <v>55</v>
      </c>
    </row>
    <row r="2938" spans="1:9">
      <c r="A2938">
        <v>2937</v>
      </c>
      <c r="B2938">
        <v>536592</v>
      </c>
      <c r="C2938" t="s">
        <v>61</v>
      </c>
      <c r="D2938" t="s">
        <v>62</v>
      </c>
      <c r="E2938">
        <v>1</v>
      </c>
      <c r="F2938" s="3">
        <v>40513.712500000001</v>
      </c>
      <c r="G2938" s="4">
        <v>7.62</v>
      </c>
      <c r="I2938" t="s">
        <v>55</v>
      </c>
    </row>
    <row r="2939" spans="1:9">
      <c r="A2939">
        <v>2938</v>
      </c>
      <c r="B2939">
        <v>536592</v>
      </c>
      <c r="C2939" t="s">
        <v>59</v>
      </c>
      <c r="D2939" t="s">
        <v>60</v>
      </c>
      <c r="E2939">
        <v>2</v>
      </c>
      <c r="F2939" s="3">
        <v>40513.712500000001</v>
      </c>
      <c r="G2939" s="4">
        <v>7.62</v>
      </c>
      <c r="I2939" t="s">
        <v>55</v>
      </c>
    </row>
    <row r="2940" spans="1:9">
      <c r="A2940">
        <v>2939</v>
      </c>
      <c r="B2940">
        <v>536592</v>
      </c>
      <c r="C2940" t="s">
        <v>1090</v>
      </c>
      <c r="D2940" t="s">
        <v>1091</v>
      </c>
      <c r="E2940">
        <v>1</v>
      </c>
      <c r="F2940" s="3">
        <v>40513.712500000001</v>
      </c>
      <c r="G2940" s="4">
        <v>4.21</v>
      </c>
      <c r="I2940" t="s">
        <v>55</v>
      </c>
    </row>
    <row r="2941" spans="1:9">
      <c r="A2941">
        <v>2940</v>
      </c>
      <c r="B2941">
        <v>536592</v>
      </c>
      <c r="C2941" t="s">
        <v>1092</v>
      </c>
      <c r="D2941" t="s">
        <v>1093</v>
      </c>
      <c r="E2941">
        <v>8</v>
      </c>
      <c r="F2941" s="3">
        <v>40513.712500000001</v>
      </c>
      <c r="G2941" s="4">
        <v>3.36</v>
      </c>
      <c r="I2941" t="s">
        <v>55</v>
      </c>
    </row>
    <row r="2942" spans="1:9">
      <c r="A2942">
        <v>2941</v>
      </c>
      <c r="B2942">
        <v>536592</v>
      </c>
      <c r="C2942" t="s">
        <v>538</v>
      </c>
      <c r="D2942" t="s">
        <v>539</v>
      </c>
      <c r="E2942">
        <v>1</v>
      </c>
      <c r="F2942" s="3">
        <v>40513.712500000001</v>
      </c>
      <c r="G2942" s="4">
        <v>3.36</v>
      </c>
      <c r="I2942" t="s">
        <v>55</v>
      </c>
    </row>
    <row r="2943" spans="1:9">
      <c r="A2943">
        <v>2942</v>
      </c>
      <c r="B2943">
        <v>536592</v>
      </c>
      <c r="C2943" t="s">
        <v>1094</v>
      </c>
      <c r="D2943" t="s">
        <v>1095</v>
      </c>
      <c r="E2943">
        <v>1</v>
      </c>
      <c r="F2943" s="3">
        <v>40513.712500000001</v>
      </c>
      <c r="G2943" s="4">
        <v>4.21</v>
      </c>
      <c r="I2943" t="s">
        <v>55</v>
      </c>
    </row>
    <row r="2944" spans="1:9">
      <c r="A2944">
        <v>2943</v>
      </c>
      <c r="B2944">
        <v>536592</v>
      </c>
      <c r="C2944" t="s">
        <v>1096</v>
      </c>
      <c r="D2944" t="s">
        <v>1097</v>
      </c>
      <c r="E2944">
        <v>1</v>
      </c>
      <c r="F2944" s="3">
        <v>40513.712500000001</v>
      </c>
      <c r="G2944" s="4">
        <v>8.4700000000000006</v>
      </c>
      <c r="I2944" t="s">
        <v>55</v>
      </c>
    </row>
    <row r="2945" spans="1:9">
      <c r="A2945">
        <v>2944</v>
      </c>
      <c r="B2945">
        <v>536592</v>
      </c>
      <c r="C2945">
        <v>84347</v>
      </c>
      <c r="D2945" t="s">
        <v>421</v>
      </c>
      <c r="E2945">
        <v>1</v>
      </c>
      <c r="F2945" s="3">
        <v>40513.712500000001</v>
      </c>
      <c r="G2945" s="4">
        <v>5.0599999999999996</v>
      </c>
      <c r="I2945" t="s">
        <v>55</v>
      </c>
    </row>
    <row r="2946" spans="1:9">
      <c r="A2946">
        <v>2945</v>
      </c>
      <c r="B2946">
        <v>536592</v>
      </c>
      <c r="C2946">
        <v>84375</v>
      </c>
      <c r="D2946" t="s">
        <v>402</v>
      </c>
      <c r="E2946">
        <v>1</v>
      </c>
      <c r="F2946" s="3">
        <v>40513.712500000001</v>
      </c>
      <c r="G2946" s="4">
        <v>4.21</v>
      </c>
      <c r="I2946" t="s">
        <v>55</v>
      </c>
    </row>
    <row r="2947" spans="1:9">
      <c r="A2947">
        <v>2946</v>
      </c>
      <c r="B2947">
        <v>536592</v>
      </c>
      <c r="C2947">
        <v>84378</v>
      </c>
      <c r="D2947" t="s">
        <v>385</v>
      </c>
      <c r="E2947">
        <v>1</v>
      </c>
      <c r="F2947" s="3">
        <v>40513.712500000001</v>
      </c>
      <c r="G2947" s="4">
        <v>2.5099999999999998</v>
      </c>
      <c r="I2947" t="s">
        <v>55</v>
      </c>
    </row>
    <row r="2948" spans="1:9">
      <c r="A2948">
        <v>2947</v>
      </c>
      <c r="B2948">
        <v>536592</v>
      </c>
      <c r="C2948">
        <v>84380</v>
      </c>
      <c r="D2948" t="s">
        <v>384</v>
      </c>
      <c r="E2948">
        <v>1</v>
      </c>
      <c r="F2948" s="3">
        <v>40513.712500000001</v>
      </c>
      <c r="G2948" s="4">
        <v>2.5099999999999998</v>
      </c>
      <c r="I2948" t="s">
        <v>55</v>
      </c>
    </row>
    <row r="2949" spans="1:9">
      <c r="A2949">
        <v>2948</v>
      </c>
      <c r="B2949">
        <v>536592</v>
      </c>
      <c r="C2949" t="s">
        <v>1536</v>
      </c>
      <c r="D2949" t="s">
        <v>1537</v>
      </c>
      <c r="E2949">
        <v>1</v>
      </c>
      <c r="F2949" s="3">
        <v>40513.712500000001</v>
      </c>
      <c r="G2949" s="4">
        <v>3.36</v>
      </c>
      <c r="I2949" t="s">
        <v>55</v>
      </c>
    </row>
    <row r="2950" spans="1:9">
      <c r="A2950">
        <v>2949</v>
      </c>
      <c r="B2950">
        <v>536592</v>
      </c>
      <c r="C2950" t="s">
        <v>319</v>
      </c>
      <c r="D2950" t="s">
        <v>320</v>
      </c>
      <c r="E2950">
        <v>2</v>
      </c>
      <c r="F2950" s="3">
        <v>40513.712500000001</v>
      </c>
      <c r="G2950" s="4">
        <v>7.62</v>
      </c>
      <c r="I2950" t="s">
        <v>55</v>
      </c>
    </row>
    <row r="2951" spans="1:9">
      <c r="A2951">
        <v>2950</v>
      </c>
      <c r="B2951">
        <v>536592</v>
      </c>
      <c r="C2951" t="s">
        <v>321</v>
      </c>
      <c r="D2951" t="s">
        <v>322</v>
      </c>
      <c r="E2951">
        <v>2</v>
      </c>
      <c r="F2951" s="3">
        <v>40513.712500000001</v>
      </c>
      <c r="G2951" s="4">
        <v>2.5099999999999998</v>
      </c>
      <c r="I2951" t="s">
        <v>55</v>
      </c>
    </row>
    <row r="2952" spans="1:9">
      <c r="A2952">
        <v>2951</v>
      </c>
      <c r="B2952">
        <v>536592</v>
      </c>
      <c r="C2952" t="s">
        <v>1538</v>
      </c>
      <c r="D2952" t="s">
        <v>1539</v>
      </c>
      <c r="E2952">
        <v>2</v>
      </c>
      <c r="F2952" s="3">
        <v>40513.712500000001</v>
      </c>
      <c r="G2952" s="4">
        <v>1.66</v>
      </c>
      <c r="I2952" t="s">
        <v>55</v>
      </c>
    </row>
    <row r="2953" spans="1:9">
      <c r="A2953">
        <v>2952</v>
      </c>
      <c r="B2953">
        <v>536592</v>
      </c>
      <c r="C2953" t="s">
        <v>1163</v>
      </c>
      <c r="D2953" t="s">
        <v>1164</v>
      </c>
      <c r="E2953">
        <v>1</v>
      </c>
      <c r="F2953" s="3">
        <v>40513.712500000001</v>
      </c>
      <c r="G2953" s="4">
        <v>0.85</v>
      </c>
      <c r="I2953" t="s">
        <v>55</v>
      </c>
    </row>
    <row r="2954" spans="1:9">
      <c r="A2954">
        <v>2953</v>
      </c>
      <c r="B2954">
        <v>536592</v>
      </c>
      <c r="C2954" t="s">
        <v>1165</v>
      </c>
      <c r="D2954" t="s">
        <v>1166</v>
      </c>
      <c r="E2954">
        <v>1</v>
      </c>
      <c r="F2954" s="3">
        <v>40513.712500000001</v>
      </c>
      <c r="G2954" s="4">
        <v>0.85</v>
      </c>
      <c r="I2954" t="s">
        <v>55</v>
      </c>
    </row>
    <row r="2955" spans="1:9">
      <c r="A2955">
        <v>2954</v>
      </c>
      <c r="B2955">
        <v>536592</v>
      </c>
      <c r="C2955" t="s">
        <v>1540</v>
      </c>
      <c r="D2955" t="s">
        <v>1541</v>
      </c>
      <c r="E2955">
        <v>1</v>
      </c>
      <c r="F2955" s="3">
        <v>40513.712500000001</v>
      </c>
      <c r="G2955" s="4">
        <v>1.69</v>
      </c>
      <c r="I2955" t="s">
        <v>55</v>
      </c>
    </row>
    <row r="2956" spans="1:9">
      <c r="A2956">
        <v>2955</v>
      </c>
      <c r="B2956">
        <v>536592</v>
      </c>
      <c r="C2956" t="s">
        <v>1542</v>
      </c>
      <c r="D2956" t="s">
        <v>1543</v>
      </c>
      <c r="E2956">
        <v>1</v>
      </c>
      <c r="F2956" s="3">
        <v>40513.712500000001</v>
      </c>
      <c r="G2956" s="4">
        <v>1.69</v>
      </c>
      <c r="I2956" t="s">
        <v>55</v>
      </c>
    </row>
    <row r="2957" spans="1:9">
      <c r="A2957">
        <v>2956</v>
      </c>
      <c r="B2957">
        <v>536592</v>
      </c>
      <c r="C2957">
        <v>84580</v>
      </c>
      <c r="D2957" t="s">
        <v>1167</v>
      </c>
      <c r="E2957">
        <v>2</v>
      </c>
      <c r="F2957" s="3">
        <v>40513.712500000001</v>
      </c>
      <c r="G2957" s="4">
        <v>4.21</v>
      </c>
      <c r="I2957" t="s">
        <v>55</v>
      </c>
    </row>
    <row r="2958" spans="1:9">
      <c r="A2958">
        <v>2957</v>
      </c>
      <c r="B2958">
        <v>536592</v>
      </c>
      <c r="C2958" t="s">
        <v>1544</v>
      </c>
      <c r="D2958" t="s">
        <v>1545</v>
      </c>
      <c r="E2958">
        <v>1</v>
      </c>
      <c r="F2958" s="3">
        <v>40513.712500000001</v>
      </c>
      <c r="G2958" s="4">
        <v>2.5099999999999998</v>
      </c>
      <c r="I2958" t="s">
        <v>55</v>
      </c>
    </row>
    <row r="2959" spans="1:9">
      <c r="A2959">
        <v>2958</v>
      </c>
      <c r="B2959">
        <v>536592</v>
      </c>
      <c r="C2959">
        <v>84609</v>
      </c>
      <c r="D2959" t="s">
        <v>1546</v>
      </c>
      <c r="E2959">
        <v>1</v>
      </c>
      <c r="F2959" s="3">
        <v>40513.712500000001</v>
      </c>
      <c r="G2959" s="4">
        <v>16.98</v>
      </c>
      <c r="I2959" t="s">
        <v>55</v>
      </c>
    </row>
    <row r="2960" spans="1:9">
      <c r="A2960">
        <v>2959</v>
      </c>
      <c r="B2960">
        <v>536592</v>
      </c>
      <c r="C2960" t="s">
        <v>1547</v>
      </c>
      <c r="D2960" t="s">
        <v>1548</v>
      </c>
      <c r="E2960">
        <v>3</v>
      </c>
      <c r="F2960" s="3">
        <v>40513.712500000001</v>
      </c>
      <c r="G2960" s="4">
        <v>2.5099999999999998</v>
      </c>
      <c r="I2960" t="s">
        <v>55</v>
      </c>
    </row>
    <row r="2961" spans="1:9">
      <c r="A2961">
        <v>2960</v>
      </c>
      <c r="B2961">
        <v>536592</v>
      </c>
      <c r="C2961" t="s">
        <v>1549</v>
      </c>
      <c r="D2961" t="s">
        <v>1550</v>
      </c>
      <c r="E2961">
        <v>1</v>
      </c>
      <c r="F2961" s="3">
        <v>40513.712500000001</v>
      </c>
      <c r="G2961" s="4">
        <v>5.91</v>
      </c>
      <c r="I2961" t="s">
        <v>55</v>
      </c>
    </row>
    <row r="2962" spans="1:9">
      <c r="A2962">
        <v>2961</v>
      </c>
      <c r="B2962">
        <v>536592</v>
      </c>
      <c r="C2962">
        <v>84692</v>
      </c>
      <c r="D2962" t="s">
        <v>832</v>
      </c>
      <c r="E2962">
        <v>3</v>
      </c>
      <c r="F2962" s="3">
        <v>40513.712500000001</v>
      </c>
      <c r="G2962" s="4">
        <v>0.85</v>
      </c>
      <c r="I2962" t="s">
        <v>55</v>
      </c>
    </row>
    <row r="2963" spans="1:9">
      <c r="A2963">
        <v>2962</v>
      </c>
      <c r="B2963">
        <v>536592</v>
      </c>
      <c r="C2963">
        <v>84754</v>
      </c>
      <c r="D2963" t="s">
        <v>585</v>
      </c>
      <c r="E2963">
        <v>1</v>
      </c>
      <c r="F2963" s="3">
        <v>40513.712500000001</v>
      </c>
      <c r="G2963" s="4">
        <v>2.5099999999999998</v>
      </c>
      <c r="I2963" t="s">
        <v>55</v>
      </c>
    </row>
    <row r="2964" spans="1:9">
      <c r="A2964">
        <v>2963</v>
      </c>
      <c r="B2964">
        <v>536592</v>
      </c>
      <c r="C2964">
        <v>84755</v>
      </c>
      <c r="D2964" t="s">
        <v>198</v>
      </c>
      <c r="E2964">
        <v>4</v>
      </c>
      <c r="F2964" s="3">
        <v>40513.712500000001</v>
      </c>
      <c r="G2964" s="4">
        <v>1.27</v>
      </c>
      <c r="I2964" t="s">
        <v>55</v>
      </c>
    </row>
    <row r="2965" spans="1:9">
      <c r="A2965">
        <v>2964</v>
      </c>
      <c r="B2965">
        <v>536592</v>
      </c>
      <c r="C2965">
        <v>84828</v>
      </c>
      <c r="D2965" t="s">
        <v>1551</v>
      </c>
      <c r="E2965">
        <v>2</v>
      </c>
      <c r="F2965" s="3">
        <v>40513.712500000001</v>
      </c>
      <c r="G2965" s="4">
        <v>2.5099999999999998</v>
      </c>
      <c r="I2965" t="s">
        <v>55</v>
      </c>
    </row>
    <row r="2966" spans="1:9">
      <c r="A2966">
        <v>2965</v>
      </c>
      <c r="B2966">
        <v>536592</v>
      </c>
      <c r="C2966">
        <v>84832</v>
      </c>
      <c r="D2966" t="s">
        <v>168</v>
      </c>
      <c r="E2966">
        <v>1</v>
      </c>
      <c r="F2966" s="3">
        <v>40513.712500000001</v>
      </c>
      <c r="G2966" s="4">
        <v>1.66</v>
      </c>
      <c r="I2966" t="s">
        <v>55</v>
      </c>
    </row>
    <row r="2967" spans="1:9">
      <c r="A2967">
        <v>2966</v>
      </c>
      <c r="B2967">
        <v>536592</v>
      </c>
      <c r="C2967" t="s">
        <v>1552</v>
      </c>
      <c r="D2967" t="s">
        <v>1553</v>
      </c>
      <c r="E2967">
        <v>1</v>
      </c>
      <c r="F2967" s="3">
        <v>40513.712500000001</v>
      </c>
      <c r="G2967" s="4">
        <v>11.87</v>
      </c>
      <c r="I2967" t="s">
        <v>55</v>
      </c>
    </row>
    <row r="2968" spans="1:9">
      <c r="A2968">
        <v>2967</v>
      </c>
      <c r="B2968">
        <v>536592</v>
      </c>
      <c r="C2968">
        <v>84879</v>
      </c>
      <c r="D2968" t="s">
        <v>71</v>
      </c>
      <c r="E2968">
        <v>8</v>
      </c>
      <c r="F2968" s="3">
        <v>40513.712500000001</v>
      </c>
      <c r="G2968" s="4">
        <v>3.19</v>
      </c>
      <c r="I2968" t="s">
        <v>55</v>
      </c>
    </row>
    <row r="2969" spans="1:9">
      <c r="A2969">
        <v>2968</v>
      </c>
      <c r="B2969">
        <v>536592</v>
      </c>
      <c r="C2969" t="s">
        <v>1170</v>
      </c>
      <c r="D2969" t="s">
        <v>1171</v>
      </c>
      <c r="E2969">
        <v>1</v>
      </c>
      <c r="F2969" s="3">
        <v>40513.712500000001</v>
      </c>
      <c r="G2969" s="4">
        <v>3.36</v>
      </c>
      <c r="I2969" t="s">
        <v>55</v>
      </c>
    </row>
    <row r="2970" spans="1:9">
      <c r="A2970">
        <v>2969</v>
      </c>
      <c r="B2970">
        <v>536592</v>
      </c>
      <c r="C2970" t="s">
        <v>1174</v>
      </c>
      <c r="D2970" t="s">
        <v>1175</v>
      </c>
      <c r="E2970">
        <v>2</v>
      </c>
      <c r="F2970" s="3">
        <v>40513.712500000001</v>
      </c>
      <c r="G2970" s="4">
        <v>3.36</v>
      </c>
      <c r="I2970" t="s">
        <v>55</v>
      </c>
    </row>
    <row r="2971" spans="1:9">
      <c r="A2971">
        <v>2970</v>
      </c>
      <c r="B2971">
        <v>536592</v>
      </c>
      <c r="C2971">
        <v>84915</v>
      </c>
      <c r="D2971" t="s">
        <v>1554</v>
      </c>
      <c r="E2971">
        <v>2</v>
      </c>
      <c r="F2971" s="3">
        <v>40513.712500000001</v>
      </c>
      <c r="G2971" s="4">
        <v>4.21</v>
      </c>
      <c r="I2971" t="s">
        <v>55</v>
      </c>
    </row>
    <row r="2972" spans="1:9">
      <c r="A2972">
        <v>2971</v>
      </c>
      <c r="B2972">
        <v>536592</v>
      </c>
      <c r="C2972">
        <v>84923</v>
      </c>
      <c r="D2972" t="s">
        <v>1176</v>
      </c>
      <c r="E2972">
        <v>1</v>
      </c>
      <c r="F2972" s="3">
        <v>40513.712500000001</v>
      </c>
      <c r="G2972" s="4">
        <v>4.21</v>
      </c>
      <c r="I2972" t="s">
        <v>55</v>
      </c>
    </row>
    <row r="2973" spans="1:9">
      <c r="A2973">
        <v>2972</v>
      </c>
      <c r="B2973">
        <v>536592</v>
      </c>
      <c r="C2973">
        <v>84946</v>
      </c>
      <c r="D2973" t="s">
        <v>1177</v>
      </c>
      <c r="E2973">
        <v>28</v>
      </c>
      <c r="F2973" s="3">
        <v>40513.712500000001</v>
      </c>
      <c r="G2973" s="4">
        <v>2.5099999999999998</v>
      </c>
      <c r="I2973" t="s">
        <v>55</v>
      </c>
    </row>
    <row r="2974" spans="1:9">
      <c r="A2974">
        <v>2973</v>
      </c>
      <c r="B2974">
        <v>536592</v>
      </c>
      <c r="C2974">
        <v>84950</v>
      </c>
      <c r="D2974" t="s">
        <v>1555</v>
      </c>
      <c r="E2974">
        <v>18</v>
      </c>
      <c r="F2974" s="3">
        <v>40513.712500000001</v>
      </c>
      <c r="G2974" s="4">
        <v>0.99</v>
      </c>
      <c r="I2974" t="s">
        <v>55</v>
      </c>
    </row>
    <row r="2975" spans="1:9">
      <c r="A2975">
        <v>2974</v>
      </c>
      <c r="B2975">
        <v>536592</v>
      </c>
      <c r="C2975">
        <v>84969</v>
      </c>
      <c r="D2975" t="s">
        <v>76</v>
      </c>
      <c r="E2975">
        <v>1</v>
      </c>
      <c r="F2975" s="3">
        <v>40513.712500000001</v>
      </c>
      <c r="G2975" s="4">
        <v>8.4700000000000006</v>
      </c>
      <c r="I2975" t="s">
        <v>55</v>
      </c>
    </row>
    <row r="2976" spans="1:9">
      <c r="A2976">
        <v>2975</v>
      </c>
      <c r="B2976">
        <v>536592</v>
      </c>
      <c r="C2976" t="s">
        <v>405</v>
      </c>
      <c r="D2976" t="s">
        <v>406</v>
      </c>
      <c r="E2976">
        <v>3</v>
      </c>
      <c r="F2976" s="3">
        <v>40513.712500000001</v>
      </c>
      <c r="G2976" s="4">
        <v>2.13</v>
      </c>
      <c r="I2976" t="s">
        <v>55</v>
      </c>
    </row>
    <row r="2977" spans="1:9">
      <c r="A2977">
        <v>2976</v>
      </c>
      <c r="B2977">
        <v>536592</v>
      </c>
      <c r="C2977" t="s">
        <v>248</v>
      </c>
      <c r="D2977" t="s">
        <v>249</v>
      </c>
      <c r="E2977">
        <v>1</v>
      </c>
      <c r="F2977" s="3">
        <v>40513.712500000001</v>
      </c>
      <c r="G2977" s="4">
        <v>2.13</v>
      </c>
      <c r="I2977" t="s">
        <v>55</v>
      </c>
    </row>
    <row r="2978" spans="1:9">
      <c r="A2978">
        <v>2977</v>
      </c>
      <c r="B2978">
        <v>536592</v>
      </c>
      <c r="C2978" t="s">
        <v>164</v>
      </c>
      <c r="D2978" t="s">
        <v>165</v>
      </c>
      <c r="E2978">
        <v>3</v>
      </c>
      <c r="F2978" s="3">
        <v>40513.712500000001</v>
      </c>
      <c r="G2978" s="4">
        <v>1.66</v>
      </c>
      <c r="I2978" t="s">
        <v>55</v>
      </c>
    </row>
    <row r="2979" spans="1:9">
      <c r="A2979">
        <v>2978</v>
      </c>
      <c r="B2979">
        <v>536592</v>
      </c>
      <c r="C2979">
        <v>84976</v>
      </c>
      <c r="D2979" t="s">
        <v>1556</v>
      </c>
      <c r="E2979">
        <v>1</v>
      </c>
      <c r="F2979" s="3">
        <v>40513.712500000001</v>
      </c>
      <c r="G2979" s="4">
        <v>3.36</v>
      </c>
      <c r="I2979" t="s">
        <v>55</v>
      </c>
    </row>
    <row r="2980" spans="1:9">
      <c r="A2980">
        <v>2979</v>
      </c>
      <c r="B2980">
        <v>536592</v>
      </c>
      <c r="C2980">
        <v>84988</v>
      </c>
      <c r="D2980" t="s">
        <v>1178</v>
      </c>
      <c r="E2980">
        <v>5</v>
      </c>
      <c r="F2980" s="3">
        <v>40513.712500000001</v>
      </c>
      <c r="G2980" s="4">
        <v>2.98</v>
      </c>
      <c r="I2980" t="s">
        <v>55</v>
      </c>
    </row>
    <row r="2981" spans="1:9">
      <c r="A2981">
        <v>2980</v>
      </c>
      <c r="B2981">
        <v>536592</v>
      </c>
      <c r="C2981">
        <v>84992</v>
      </c>
      <c r="D2981" t="s">
        <v>389</v>
      </c>
      <c r="E2981">
        <v>1</v>
      </c>
      <c r="F2981" s="3">
        <v>40513.712500000001</v>
      </c>
      <c r="G2981" s="4">
        <v>1.28</v>
      </c>
      <c r="I2981" t="s">
        <v>55</v>
      </c>
    </row>
    <row r="2982" spans="1:9">
      <c r="A2982">
        <v>2981</v>
      </c>
      <c r="B2982">
        <v>536592</v>
      </c>
      <c r="C2982">
        <v>85008</v>
      </c>
      <c r="D2982" t="s">
        <v>1557</v>
      </c>
      <c r="E2982">
        <v>1</v>
      </c>
      <c r="F2982" s="3">
        <v>40513.712500000001</v>
      </c>
      <c r="G2982" s="4">
        <v>10.17</v>
      </c>
      <c r="I2982" t="s">
        <v>55</v>
      </c>
    </row>
    <row r="2983" spans="1:9">
      <c r="A2983">
        <v>2982</v>
      </c>
      <c r="B2983">
        <v>536592</v>
      </c>
      <c r="C2983">
        <v>85015</v>
      </c>
      <c r="D2983" t="s">
        <v>1098</v>
      </c>
      <c r="E2983">
        <v>2</v>
      </c>
      <c r="F2983" s="3">
        <v>40513.712500000001</v>
      </c>
      <c r="G2983" s="4">
        <v>2.5099999999999998</v>
      </c>
      <c r="I2983" t="s">
        <v>55</v>
      </c>
    </row>
    <row r="2984" spans="1:9">
      <c r="A2984">
        <v>2983</v>
      </c>
      <c r="B2984">
        <v>536592</v>
      </c>
      <c r="C2984" t="s">
        <v>1100</v>
      </c>
      <c r="D2984" t="s">
        <v>1101</v>
      </c>
      <c r="E2984">
        <v>1</v>
      </c>
      <c r="F2984" s="3">
        <v>40513.712500000001</v>
      </c>
      <c r="G2984" s="4">
        <v>0.85</v>
      </c>
      <c r="I2984" t="s">
        <v>55</v>
      </c>
    </row>
    <row r="2985" spans="1:9">
      <c r="A2985">
        <v>2984</v>
      </c>
      <c r="B2985">
        <v>536592</v>
      </c>
      <c r="C2985" t="s">
        <v>1102</v>
      </c>
      <c r="D2985" t="s">
        <v>1103</v>
      </c>
      <c r="E2985">
        <v>1</v>
      </c>
      <c r="F2985" s="3">
        <v>40513.712500000001</v>
      </c>
      <c r="G2985" s="4">
        <v>0.85</v>
      </c>
      <c r="I2985" t="s">
        <v>55</v>
      </c>
    </row>
    <row r="2986" spans="1:9">
      <c r="A2986">
        <v>2985</v>
      </c>
      <c r="B2986">
        <v>536592</v>
      </c>
      <c r="C2986" t="s">
        <v>1104</v>
      </c>
      <c r="D2986" t="s">
        <v>1105</v>
      </c>
      <c r="E2986">
        <v>4</v>
      </c>
      <c r="F2986" s="3">
        <v>40513.712500000001</v>
      </c>
      <c r="G2986" s="4">
        <v>1.66</v>
      </c>
      <c r="I2986" t="s">
        <v>55</v>
      </c>
    </row>
    <row r="2987" spans="1:9">
      <c r="A2987">
        <v>2986</v>
      </c>
      <c r="B2987">
        <v>536592</v>
      </c>
      <c r="C2987" t="s">
        <v>1558</v>
      </c>
      <c r="D2987" t="s">
        <v>1559</v>
      </c>
      <c r="E2987">
        <v>2</v>
      </c>
      <c r="F2987" s="3">
        <v>40513.712500000001</v>
      </c>
      <c r="G2987" s="4">
        <v>3.36</v>
      </c>
      <c r="I2987" t="s">
        <v>55</v>
      </c>
    </row>
    <row r="2988" spans="1:9">
      <c r="A2988">
        <v>2987</v>
      </c>
      <c r="B2988">
        <v>536592</v>
      </c>
      <c r="C2988">
        <v>85048</v>
      </c>
      <c r="D2988" t="s">
        <v>1108</v>
      </c>
      <c r="E2988">
        <v>1</v>
      </c>
      <c r="F2988" s="3">
        <v>40513.712500000001</v>
      </c>
      <c r="G2988" s="4">
        <v>16.98</v>
      </c>
      <c r="I2988" t="s">
        <v>55</v>
      </c>
    </row>
    <row r="2989" spans="1:9">
      <c r="A2989">
        <v>2988</v>
      </c>
      <c r="B2989">
        <v>536592</v>
      </c>
      <c r="C2989" t="s">
        <v>211</v>
      </c>
      <c r="D2989" t="s">
        <v>212</v>
      </c>
      <c r="E2989">
        <v>3</v>
      </c>
      <c r="F2989" s="3">
        <v>40513.712500000001</v>
      </c>
      <c r="G2989" s="4">
        <v>2.5099999999999998</v>
      </c>
      <c r="I2989" t="s">
        <v>55</v>
      </c>
    </row>
    <row r="2990" spans="1:9">
      <c r="A2990">
        <v>2989</v>
      </c>
      <c r="B2990">
        <v>536592</v>
      </c>
      <c r="C2990" t="s">
        <v>313</v>
      </c>
      <c r="D2990" t="s">
        <v>314</v>
      </c>
      <c r="E2990">
        <v>5</v>
      </c>
      <c r="F2990" s="3">
        <v>40513.712500000001</v>
      </c>
      <c r="G2990" s="4">
        <v>2.5099999999999998</v>
      </c>
      <c r="I2990" t="s">
        <v>55</v>
      </c>
    </row>
    <row r="2991" spans="1:9">
      <c r="A2991">
        <v>2990</v>
      </c>
      <c r="B2991">
        <v>536592</v>
      </c>
      <c r="C2991" t="s">
        <v>379</v>
      </c>
      <c r="D2991" t="s">
        <v>380</v>
      </c>
      <c r="E2991">
        <v>1</v>
      </c>
      <c r="F2991" s="3">
        <v>40513.712500000001</v>
      </c>
      <c r="G2991" s="4">
        <v>2.5099999999999998</v>
      </c>
      <c r="I2991" t="s">
        <v>55</v>
      </c>
    </row>
    <row r="2992" spans="1:9">
      <c r="A2992">
        <v>2991</v>
      </c>
      <c r="B2992">
        <v>536592</v>
      </c>
      <c r="C2992">
        <v>85053</v>
      </c>
      <c r="D2992" t="s">
        <v>1560</v>
      </c>
      <c r="E2992">
        <v>1</v>
      </c>
      <c r="F2992" s="3">
        <v>40513.712500000001</v>
      </c>
      <c r="G2992" s="4">
        <v>4.21</v>
      </c>
      <c r="I2992" t="s">
        <v>55</v>
      </c>
    </row>
    <row r="2993" spans="1:9">
      <c r="A2993">
        <v>2992</v>
      </c>
      <c r="B2993">
        <v>536592</v>
      </c>
      <c r="C2993">
        <v>85064</v>
      </c>
      <c r="D2993" t="s">
        <v>1109</v>
      </c>
      <c r="E2993">
        <v>1</v>
      </c>
      <c r="F2993" s="3">
        <v>40513.712500000001</v>
      </c>
      <c r="G2993" s="4">
        <v>11.02</v>
      </c>
      <c r="I2993" t="s">
        <v>55</v>
      </c>
    </row>
    <row r="2994" spans="1:9">
      <c r="A2994">
        <v>2993</v>
      </c>
      <c r="B2994">
        <v>536592</v>
      </c>
      <c r="C2994" t="s">
        <v>216</v>
      </c>
      <c r="D2994" t="s">
        <v>217</v>
      </c>
      <c r="E2994">
        <v>1</v>
      </c>
      <c r="F2994" s="3">
        <v>40513.712500000001</v>
      </c>
      <c r="G2994" s="4">
        <v>4.21</v>
      </c>
      <c r="I2994" t="s">
        <v>55</v>
      </c>
    </row>
    <row r="2995" spans="1:9">
      <c r="A2995">
        <v>2994</v>
      </c>
      <c r="B2995">
        <v>536592</v>
      </c>
      <c r="C2995" t="s">
        <v>463</v>
      </c>
      <c r="D2995" t="s">
        <v>464</v>
      </c>
      <c r="E2995">
        <v>1</v>
      </c>
      <c r="F2995" s="3">
        <v>40513.712500000001</v>
      </c>
      <c r="G2995" s="4">
        <v>4.21</v>
      </c>
      <c r="I2995" t="s">
        <v>55</v>
      </c>
    </row>
    <row r="2996" spans="1:9">
      <c r="A2996">
        <v>2995</v>
      </c>
      <c r="B2996">
        <v>536592</v>
      </c>
      <c r="C2996" t="s">
        <v>1561</v>
      </c>
      <c r="D2996" t="s">
        <v>1562</v>
      </c>
      <c r="E2996">
        <v>4</v>
      </c>
      <c r="F2996" s="3">
        <v>40513.712500000001</v>
      </c>
      <c r="G2996" s="4">
        <v>3.36</v>
      </c>
      <c r="I2996" t="s">
        <v>55</v>
      </c>
    </row>
    <row r="2997" spans="1:9">
      <c r="A2997">
        <v>2996</v>
      </c>
      <c r="B2997">
        <v>536592</v>
      </c>
      <c r="C2997" t="s">
        <v>788</v>
      </c>
      <c r="D2997" t="s">
        <v>789</v>
      </c>
      <c r="E2997">
        <v>1</v>
      </c>
      <c r="F2997" s="3">
        <v>40513.712500000001</v>
      </c>
      <c r="G2997" s="4">
        <v>3.36</v>
      </c>
      <c r="I2997" t="s">
        <v>55</v>
      </c>
    </row>
    <row r="2998" spans="1:9">
      <c r="A2998">
        <v>2997</v>
      </c>
      <c r="B2998">
        <v>536592</v>
      </c>
      <c r="C2998" t="s">
        <v>792</v>
      </c>
      <c r="D2998" t="s">
        <v>793</v>
      </c>
      <c r="E2998">
        <v>2</v>
      </c>
      <c r="F2998" s="3">
        <v>40513.712500000001</v>
      </c>
      <c r="G2998" s="4">
        <v>3.36</v>
      </c>
      <c r="I2998" t="s">
        <v>55</v>
      </c>
    </row>
    <row r="2999" spans="1:9">
      <c r="A2999">
        <v>2998</v>
      </c>
      <c r="B2999">
        <v>536592</v>
      </c>
      <c r="C2999">
        <v>85116</v>
      </c>
      <c r="D2999" t="s">
        <v>431</v>
      </c>
      <c r="E2999">
        <v>1</v>
      </c>
      <c r="F2999" s="3">
        <v>40513.712500000001</v>
      </c>
      <c r="G2999" s="4">
        <v>1.66</v>
      </c>
      <c r="I2999" t="s">
        <v>55</v>
      </c>
    </row>
    <row r="3000" spans="1:9">
      <c r="A3000">
        <v>2999</v>
      </c>
      <c r="B3000">
        <v>536592</v>
      </c>
      <c r="C3000" t="s">
        <v>53</v>
      </c>
      <c r="D3000" t="s">
        <v>54</v>
      </c>
      <c r="E3000">
        <v>9</v>
      </c>
      <c r="F3000" s="3">
        <v>40513.712500000001</v>
      </c>
      <c r="G3000" s="4">
        <v>5.91</v>
      </c>
      <c r="I3000" t="s">
        <v>55</v>
      </c>
    </row>
    <row r="3001" spans="1:9">
      <c r="A3001">
        <v>3000</v>
      </c>
      <c r="B3001">
        <v>536592</v>
      </c>
      <c r="C3001" t="s">
        <v>1113</v>
      </c>
      <c r="D3001" t="s">
        <v>1114</v>
      </c>
      <c r="E3001">
        <v>1</v>
      </c>
      <c r="F3001" s="3">
        <v>40513.712500000001</v>
      </c>
      <c r="G3001" s="4">
        <v>0.85</v>
      </c>
      <c r="I3001" t="s">
        <v>55</v>
      </c>
    </row>
    <row r="3002" spans="1:9">
      <c r="A3002">
        <v>3001</v>
      </c>
      <c r="B3002">
        <v>536592</v>
      </c>
      <c r="C3002" t="s">
        <v>1563</v>
      </c>
      <c r="D3002" t="s">
        <v>1564</v>
      </c>
      <c r="E3002">
        <v>1</v>
      </c>
      <c r="F3002" s="3">
        <v>40513.712500000001</v>
      </c>
      <c r="G3002" s="4">
        <v>0.85</v>
      </c>
      <c r="I3002" t="s">
        <v>55</v>
      </c>
    </row>
    <row r="3003" spans="1:9">
      <c r="A3003">
        <v>3002</v>
      </c>
      <c r="B3003">
        <v>536592</v>
      </c>
      <c r="C3003" t="s">
        <v>1115</v>
      </c>
      <c r="D3003" t="s">
        <v>1116</v>
      </c>
      <c r="E3003">
        <v>1</v>
      </c>
      <c r="F3003" s="3">
        <v>40513.712500000001</v>
      </c>
      <c r="G3003" s="4">
        <v>8.4700000000000006</v>
      </c>
      <c r="I3003" t="s">
        <v>55</v>
      </c>
    </row>
    <row r="3004" spans="1:9">
      <c r="A3004">
        <v>3003</v>
      </c>
      <c r="B3004">
        <v>536592</v>
      </c>
      <c r="C3004" t="s">
        <v>920</v>
      </c>
      <c r="D3004" t="s">
        <v>921</v>
      </c>
      <c r="E3004">
        <v>1</v>
      </c>
      <c r="F3004" s="3">
        <v>40513.712500000001</v>
      </c>
      <c r="G3004" s="4">
        <v>8.4700000000000006</v>
      </c>
      <c r="I3004" t="s">
        <v>55</v>
      </c>
    </row>
    <row r="3005" spans="1:9">
      <c r="A3005">
        <v>3004</v>
      </c>
      <c r="B3005">
        <v>536592</v>
      </c>
      <c r="C3005" t="s">
        <v>922</v>
      </c>
      <c r="D3005" t="s">
        <v>923</v>
      </c>
      <c r="E3005">
        <v>2</v>
      </c>
      <c r="F3005" s="3">
        <v>40513.712500000001</v>
      </c>
      <c r="G3005" s="4">
        <v>8.4700000000000006</v>
      </c>
      <c r="I3005" t="s">
        <v>55</v>
      </c>
    </row>
    <row r="3006" spans="1:9">
      <c r="A3006">
        <v>3005</v>
      </c>
      <c r="B3006">
        <v>536592</v>
      </c>
      <c r="C3006" t="s">
        <v>924</v>
      </c>
      <c r="D3006" t="s">
        <v>925</v>
      </c>
      <c r="E3006">
        <v>1</v>
      </c>
      <c r="F3006" s="3">
        <v>40513.712500000001</v>
      </c>
      <c r="G3006" s="4">
        <v>8.4700000000000006</v>
      </c>
      <c r="I3006" t="s">
        <v>55</v>
      </c>
    </row>
    <row r="3007" spans="1:9">
      <c r="A3007">
        <v>3006</v>
      </c>
      <c r="B3007">
        <v>536592</v>
      </c>
      <c r="C3007">
        <v>85150</v>
      </c>
      <c r="D3007" t="s">
        <v>328</v>
      </c>
      <c r="E3007">
        <v>1</v>
      </c>
      <c r="F3007" s="3">
        <v>40513.712500000001</v>
      </c>
      <c r="G3007" s="4">
        <v>5.0599999999999996</v>
      </c>
      <c r="I3007" t="s">
        <v>55</v>
      </c>
    </row>
    <row r="3008" spans="1:9">
      <c r="A3008">
        <v>3007</v>
      </c>
      <c r="B3008">
        <v>536592</v>
      </c>
      <c r="C3008" t="s">
        <v>1565</v>
      </c>
      <c r="D3008" t="s">
        <v>1566</v>
      </c>
      <c r="E3008">
        <v>1</v>
      </c>
      <c r="F3008" s="3">
        <v>40513.712500000001</v>
      </c>
      <c r="G3008" s="4">
        <v>4.21</v>
      </c>
      <c r="I3008" t="s">
        <v>55</v>
      </c>
    </row>
    <row r="3009" spans="1:9">
      <c r="A3009">
        <v>3008</v>
      </c>
      <c r="B3009">
        <v>536592</v>
      </c>
      <c r="C3009" t="s">
        <v>894</v>
      </c>
      <c r="D3009" t="s">
        <v>895</v>
      </c>
      <c r="E3009">
        <v>1</v>
      </c>
      <c r="F3009" s="3">
        <v>40513.712500000001</v>
      </c>
      <c r="G3009" s="4">
        <v>1.28</v>
      </c>
      <c r="I3009" t="s">
        <v>55</v>
      </c>
    </row>
    <row r="3010" spans="1:9">
      <c r="A3010">
        <v>3009</v>
      </c>
      <c r="B3010">
        <v>536592</v>
      </c>
      <c r="C3010">
        <v>85212</v>
      </c>
      <c r="D3010" t="s">
        <v>1567</v>
      </c>
      <c r="E3010">
        <v>4</v>
      </c>
      <c r="F3010" s="3">
        <v>40513.712500000001</v>
      </c>
      <c r="G3010" s="4">
        <v>1.66</v>
      </c>
      <c r="I3010" t="s">
        <v>55</v>
      </c>
    </row>
    <row r="3011" spans="1:9">
      <c r="A3011">
        <v>3010</v>
      </c>
      <c r="B3011">
        <v>536592</v>
      </c>
      <c r="C3011">
        <v>85227</v>
      </c>
      <c r="D3011" t="s">
        <v>1568</v>
      </c>
      <c r="E3011">
        <v>2</v>
      </c>
      <c r="F3011" s="3">
        <v>40513.712500000001</v>
      </c>
      <c r="G3011" s="4">
        <v>1.66</v>
      </c>
      <c r="I3011" t="s">
        <v>55</v>
      </c>
    </row>
    <row r="3012" spans="1:9">
      <c r="A3012">
        <v>3011</v>
      </c>
      <c r="B3012">
        <v>536592</v>
      </c>
      <c r="C3012" t="s">
        <v>637</v>
      </c>
      <c r="D3012" t="s">
        <v>638</v>
      </c>
      <c r="E3012">
        <v>1</v>
      </c>
      <c r="F3012" s="3">
        <v>40513.712500000001</v>
      </c>
      <c r="G3012" s="4">
        <v>1.66</v>
      </c>
      <c r="I3012" t="s">
        <v>55</v>
      </c>
    </row>
    <row r="3013" spans="1:9">
      <c r="A3013">
        <v>3012</v>
      </c>
      <c r="B3013">
        <v>536592</v>
      </c>
      <c r="C3013" t="s">
        <v>1124</v>
      </c>
      <c r="D3013" t="s">
        <v>1125</v>
      </c>
      <c r="E3013">
        <v>1</v>
      </c>
      <c r="F3013" s="3">
        <v>40513.712500000001</v>
      </c>
      <c r="G3013" s="4">
        <v>4.95</v>
      </c>
      <c r="I3013" t="s">
        <v>55</v>
      </c>
    </row>
    <row r="3014" spans="1:9">
      <c r="A3014">
        <v>3013</v>
      </c>
      <c r="B3014">
        <v>536592</v>
      </c>
      <c r="C3014" t="s">
        <v>1569</v>
      </c>
      <c r="D3014" t="s">
        <v>1570</v>
      </c>
      <c r="E3014">
        <v>1</v>
      </c>
      <c r="F3014" s="3">
        <v>40513.712500000001</v>
      </c>
      <c r="G3014" s="4">
        <v>10.17</v>
      </c>
      <c r="I3014" t="s">
        <v>55</v>
      </c>
    </row>
    <row r="3015" spans="1:9">
      <c r="A3015">
        <v>3014</v>
      </c>
      <c r="B3015">
        <v>536592</v>
      </c>
      <c r="C3015" t="s">
        <v>1571</v>
      </c>
      <c r="D3015" t="s">
        <v>1572</v>
      </c>
      <c r="E3015">
        <v>1</v>
      </c>
      <c r="F3015" s="3">
        <v>40513.712500000001</v>
      </c>
      <c r="G3015" s="4">
        <v>4.24</v>
      </c>
      <c r="I3015" t="s">
        <v>55</v>
      </c>
    </row>
    <row r="3016" spans="1:9">
      <c r="A3016">
        <v>3015</v>
      </c>
      <c r="B3016">
        <v>536592</v>
      </c>
      <c r="C3016" t="s">
        <v>1573</v>
      </c>
      <c r="D3016" t="s">
        <v>1574</v>
      </c>
      <c r="E3016">
        <v>1</v>
      </c>
      <c r="F3016" s="3">
        <v>40513.712500000001</v>
      </c>
      <c r="G3016" s="4">
        <v>4.24</v>
      </c>
      <c r="I3016" t="s">
        <v>55</v>
      </c>
    </row>
    <row r="3017" spans="1:9">
      <c r="A3017">
        <v>3016</v>
      </c>
      <c r="B3017">
        <v>536592</v>
      </c>
      <c r="C3017" t="s">
        <v>1575</v>
      </c>
      <c r="D3017" t="s">
        <v>1576</v>
      </c>
      <c r="E3017">
        <v>1</v>
      </c>
      <c r="F3017" s="3">
        <v>40513.712500000001</v>
      </c>
      <c r="G3017" s="4">
        <v>5.51</v>
      </c>
      <c r="I3017" t="s">
        <v>55</v>
      </c>
    </row>
    <row r="3018" spans="1:9">
      <c r="A3018">
        <v>3017</v>
      </c>
      <c r="B3018">
        <v>536592</v>
      </c>
      <c r="C3018" t="s">
        <v>1577</v>
      </c>
      <c r="D3018" t="s">
        <v>1578</v>
      </c>
      <c r="E3018">
        <v>1</v>
      </c>
      <c r="F3018" s="3">
        <v>40513.712500000001</v>
      </c>
      <c r="G3018" s="4">
        <v>8.49</v>
      </c>
      <c r="I3018" t="s">
        <v>55</v>
      </c>
    </row>
    <row r="3019" spans="1:9">
      <c r="A3019">
        <v>3018</v>
      </c>
      <c r="B3019">
        <v>536592</v>
      </c>
      <c r="C3019" t="s">
        <v>1579</v>
      </c>
      <c r="D3019" t="s">
        <v>1580</v>
      </c>
      <c r="E3019">
        <v>1</v>
      </c>
      <c r="F3019" s="3">
        <v>40513.712500000001</v>
      </c>
      <c r="G3019" s="4">
        <v>8.07</v>
      </c>
      <c r="I3019" t="s">
        <v>55</v>
      </c>
    </row>
    <row r="3020" spans="1:9">
      <c r="A3020">
        <v>3019</v>
      </c>
      <c r="B3020">
        <v>536592</v>
      </c>
      <c r="C3020" t="s">
        <v>1581</v>
      </c>
      <c r="D3020" t="s">
        <v>1582</v>
      </c>
      <c r="E3020">
        <v>1</v>
      </c>
      <c r="F3020" s="3">
        <v>40513.712500000001</v>
      </c>
      <c r="G3020" s="4">
        <v>3.81</v>
      </c>
      <c r="I3020" t="s">
        <v>55</v>
      </c>
    </row>
    <row r="3021" spans="1:9">
      <c r="A3021">
        <v>3020</v>
      </c>
      <c r="B3021">
        <v>536592</v>
      </c>
      <c r="C3021">
        <v>90051</v>
      </c>
      <c r="D3021" t="s">
        <v>1583</v>
      </c>
      <c r="E3021">
        <v>1</v>
      </c>
      <c r="F3021" s="3">
        <v>40513.712500000001</v>
      </c>
      <c r="G3021" s="4">
        <v>7.22</v>
      </c>
      <c r="I3021" t="s">
        <v>55</v>
      </c>
    </row>
    <row r="3022" spans="1:9">
      <c r="A3022">
        <v>3021</v>
      </c>
      <c r="B3022">
        <v>536592</v>
      </c>
      <c r="C3022">
        <v>90054</v>
      </c>
      <c r="D3022" t="s">
        <v>1584</v>
      </c>
      <c r="E3022">
        <v>1</v>
      </c>
      <c r="F3022" s="3">
        <v>40513.712500000001</v>
      </c>
      <c r="G3022" s="4">
        <v>2.54</v>
      </c>
      <c r="I3022" t="s">
        <v>55</v>
      </c>
    </row>
    <row r="3023" spans="1:9">
      <c r="A3023">
        <v>3022</v>
      </c>
      <c r="B3023">
        <v>536592</v>
      </c>
      <c r="C3023">
        <v>90077</v>
      </c>
      <c r="D3023" t="s">
        <v>1585</v>
      </c>
      <c r="E3023">
        <v>1</v>
      </c>
      <c r="F3023" s="3">
        <v>40513.712500000001</v>
      </c>
      <c r="G3023" s="4">
        <v>2.96</v>
      </c>
      <c r="I3023" t="s">
        <v>55</v>
      </c>
    </row>
    <row r="3024" spans="1:9">
      <c r="A3024">
        <v>3023</v>
      </c>
      <c r="B3024">
        <v>536592</v>
      </c>
      <c r="C3024" t="s">
        <v>1586</v>
      </c>
      <c r="D3024" t="s">
        <v>1587</v>
      </c>
      <c r="E3024">
        <v>1</v>
      </c>
      <c r="F3024" s="3">
        <v>40513.712500000001</v>
      </c>
      <c r="G3024" s="4">
        <v>10.17</v>
      </c>
      <c r="I3024" t="s">
        <v>55</v>
      </c>
    </row>
    <row r="3025" spans="1:9">
      <c r="A3025">
        <v>3024</v>
      </c>
      <c r="B3025">
        <v>536592</v>
      </c>
      <c r="C3025">
        <v>90134</v>
      </c>
      <c r="D3025" t="s">
        <v>1588</v>
      </c>
      <c r="E3025">
        <v>1</v>
      </c>
      <c r="F3025" s="3">
        <v>40513.712500000001</v>
      </c>
      <c r="G3025" s="4">
        <v>2.96</v>
      </c>
      <c r="I3025" t="s">
        <v>55</v>
      </c>
    </row>
    <row r="3026" spans="1:9">
      <c r="A3026">
        <v>3025</v>
      </c>
      <c r="B3026">
        <v>536592</v>
      </c>
      <c r="C3026">
        <v>90138</v>
      </c>
      <c r="D3026" t="s">
        <v>1589</v>
      </c>
      <c r="E3026">
        <v>1</v>
      </c>
      <c r="F3026" s="3">
        <v>40513.712500000001</v>
      </c>
      <c r="G3026" s="4">
        <v>5.51</v>
      </c>
      <c r="I3026" t="s">
        <v>55</v>
      </c>
    </row>
    <row r="3027" spans="1:9">
      <c r="A3027">
        <v>3026</v>
      </c>
      <c r="B3027">
        <v>536592</v>
      </c>
      <c r="C3027" t="s">
        <v>1140</v>
      </c>
      <c r="D3027" t="s">
        <v>1141</v>
      </c>
      <c r="E3027">
        <v>1</v>
      </c>
      <c r="F3027" s="3">
        <v>40513.712500000001</v>
      </c>
      <c r="G3027" s="4">
        <v>5.09</v>
      </c>
      <c r="I3027" t="s">
        <v>55</v>
      </c>
    </row>
    <row r="3028" spans="1:9">
      <c r="A3028">
        <v>3027</v>
      </c>
      <c r="B3028">
        <v>536592</v>
      </c>
      <c r="C3028" t="s">
        <v>1590</v>
      </c>
      <c r="D3028" t="s">
        <v>1591</v>
      </c>
      <c r="E3028">
        <v>2</v>
      </c>
      <c r="F3028" s="3">
        <v>40513.712500000001</v>
      </c>
      <c r="G3028" s="4">
        <v>5.09</v>
      </c>
      <c r="I3028" t="s">
        <v>55</v>
      </c>
    </row>
    <row r="3029" spans="1:9">
      <c r="A3029">
        <v>3028</v>
      </c>
      <c r="B3029">
        <v>536592</v>
      </c>
      <c r="C3029">
        <v>90166</v>
      </c>
      <c r="D3029" t="s">
        <v>1592</v>
      </c>
      <c r="E3029">
        <v>1</v>
      </c>
      <c r="F3029" s="3">
        <v>40513.712500000001</v>
      </c>
      <c r="G3029" s="4">
        <v>4.24</v>
      </c>
      <c r="I3029" t="s">
        <v>55</v>
      </c>
    </row>
    <row r="3030" spans="1:9">
      <c r="A3030">
        <v>3029</v>
      </c>
      <c r="B3030">
        <v>536592</v>
      </c>
      <c r="C3030">
        <v>90173</v>
      </c>
      <c r="D3030" t="s">
        <v>1593</v>
      </c>
      <c r="E3030">
        <v>1</v>
      </c>
      <c r="F3030" s="3">
        <v>40513.712500000001</v>
      </c>
      <c r="G3030" s="4">
        <v>3.81</v>
      </c>
      <c r="I3030" t="s">
        <v>55</v>
      </c>
    </row>
    <row r="3031" spans="1:9">
      <c r="A3031">
        <v>3030</v>
      </c>
      <c r="B3031">
        <v>536592</v>
      </c>
      <c r="C3031" t="s">
        <v>1594</v>
      </c>
      <c r="D3031" t="s">
        <v>1595</v>
      </c>
      <c r="E3031">
        <v>1</v>
      </c>
      <c r="F3031" s="3">
        <v>40513.712500000001</v>
      </c>
      <c r="G3031" s="4">
        <v>2.96</v>
      </c>
      <c r="I3031" t="s">
        <v>55</v>
      </c>
    </row>
    <row r="3032" spans="1:9">
      <c r="A3032">
        <v>3031</v>
      </c>
      <c r="B3032">
        <v>536592</v>
      </c>
      <c r="C3032" t="s">
        <v>1596</v>
      </c>
      <c r="D3032" t="s">
        <v>1597</v>
      </c>
      <c r="E3032">
        <v>1</v>
      </c>
      <c r="F3032" s="3">
        <v>40513.712500000001</v>
      </c>
      <c r="G3032" s="4">
        <v>2.96</v>
      </c>
      <c r="I3032" t="s">
        <v>55</v>
      </c>
    </row>
    <row r="3033" spans="1:9">
      <c r="A3033">
        <v>3032</v>
      </c>
      <c r="B3033">
        <v>536592</v>
      </c>
      <c r="C3033" t="s">
        <v>1598</v>
      </c>
      <c r="D3033" t="s">
        <v>1599</v>
      </c>
      <c r="E3033">
        <v>1</v>
      </c>
      <c r="F3033" s="3">
        <v>40513.712500000001</v>
      </c>
      <c r="G3033" s="4">
        <v>9.34</v>
      </c>
      <c r="I3033" t="s">
        <v>55</v>
      </c>
    </row>
    <row r="3034" spans="1:9">
      <c r="A3034">
        <v>3033</v>
      </c>
      <c r="B3034">
        <v>536592</v>
      </c>
      <c r="C3034">
        <v>90192</v>
      </c>
      <c r="D3034" t="s">
        <v>1600</v>
      </c>
      <c r="E3034">
        <v>1</v>
      </c>
      <c r="F3034" s="3">
        <v>40513.712500000001</v>
      </c>
      <c r="G3034" s="4">
        <v>5.09</v>
      </c>
      <c r="I3034" t="s">
        <v>55</v>
      </c>
    </row>
    <row r="3035" spans="1:9">
      <c r="A3035">
        <v>3034</v>
      </c>
      <c r="B3035">
        <v>536592</v>
      </c>
      <c r="C3035" t="s">
        <v>605</v>
      </c>
      <c r="D3035" t="s">
        <v>606</v>
      </c>
      <c r="E3035">
        <v>1</v>
      </c>
      <c r="F3035" s="3">
        <v>40513.712500000001</v>
      </c>
      <c r="G3035" s="4">
        <v>4.24</v>
      </c>
      <c r="I3035" t="s">
        <v>55</v>
      </c>
    </row>
    <row r="3036" spans="1:9">
      <c r="A3036">
        <v>3035</v>
      </c>
      <c r="B3036">
        <v>536592</v>
      </c>
      <c r="C3036" t="s">
        <v>1601</v>
      </c>
      <c r="D3036" t="s">
        <v>1602</v>
      </c>
      <c r="E3036">
        <v>1</v>
      </c>
      <c r="F3036" s="3">
        <v>40513.712500000001</v>
      </c>
      <c r="G3036" s="4">
        <v>5.09</v>
      </c>
      <c r="I3036" t="s">
        <v>55</v>
      </c>
    </row>
    <row r="3037" spans="1:9">
      <c r="A3037">
        <v>3036</v>
      </c>
      <c r="B3037">
        <v>536592</v>
      </c>
      <c r="C3037" t="s">
        <v>1603</v>
      </c>
      <c r="D3037" t="s">
        <v>1604</v>
      </c>
      <c r="E3037">
        <v>1</v>
      </c>
      <c r="F3037" s="3">
        <v>40513.712500000001</v>
      </c>
      <c r="G3037" s="4">
        <v>2.11</v>
      </c>
      <c r="I3037" t="s">
        <v>55</v>
      </c>
    </row>
    <row r="3038" spans="1:9">
      <c r="A3038">
        <v>3037</v>
      </c>
      <c r="B3038">
        <v>536592</v>
      </c>
      <c r="C3038" t="s">
        <v>1605</v>
      </c>
      <c r="D3038" t="s">
        <v>1606</v>
      </c>
      <c r="E3038">
        <v>1</v>
      </c>
      <c r="F3038" s="3">
        <v>40513.712500000001</v>
      </c>
      <c r="G3038" s="4">
        <v>5.94</v>
      </c>
      <c r="I3038" t="s">
        <v>55</v>
      </c>
    </row>
    <row r="3039" spans="1:9">
      <c r="A3039">
        <v>3038</v>
      </c>
      <c r="B3039">
        <v>536592</v>
      </c>
      <c r="C3039" t="s">
        <v>1607</v>
      </c>
      <c r="D3039" t="s">
        <v>1608</v>
      </c>
      <c r="E3039">
        <v>2</v>
      </c>
      <c r="F3039" s="3">
        <v>40513.712500000001</v>
      </c>
      <c r="G3039" s="4">
        <v>0.85</v>
      </c>
      <c r="I3039" t="s">
        <v>55</v>
      </c>
    </row>
    <row r="3040" spans="1:9">
      <c r="A3040">
        <v>3039</v>
      </c>
      <c r="B3040">
        <v>536592</v>
      </c>
      <c r="C3040" t="s">
        <v>1609</v>
      </c>
      <c r="D3040" t="s">
        <v>1610</v>
      </c>
      <c r="E3040">
        <v>1</v>
      </c>
      <c r="F3040" s="3">
        <v>40513.712500000001</v>
      </c>
      <c r="G3040" s="4">
        <v>0.85</v>
      </c>
      <c r="I3040" t="s">
        <v>55</v>
      </c>
    </row>
    <row r="3041" spans="1:9">
      <c r="A3041">
        <v>3040</v>
      </c>
      <c r="B3041">
        <v>536592</v>
      </c>
      <c r="C3041" t="s">
        <v>1151</v>
      </c>
      <c r="D3041" t="s">
        <v>1152</v>
      </c>
      <c r="E3041">
        <v>1</v>
      </c>
      <c r="F3041" s="3">
        <v>40513.712500000001</v>
      </c>
      <c r="G3041" s="4">
        <v>0.85</v>
      </c>
      <c r="I3041" t="s">
        <v>55</v>
      </c>
    </row>
    <row r="3042" spans="1:9">
      <c r="A3042">
        <v>3041</v>
      </c>
      <c r="B3042">
        <v>536592</v>
      </c>
      <c r="C3042" t="s">
        <v>1382</v>
      </c>
      <c r="D3042" t="s">
        <v>1383</v>
      </c>
      <c r="E3042">
        <v>1</v>
      </c>
      <c r="F3042" s="3">
        <v>40513.712500000001</v>
      </c>
      <c r="G3042" s="4">
        <v>0.85</v>
      </c>
      <c r="I3042" t="s">
        <v>55</v>
      </c>
    </row>
    <row r="3043" spans="1:9">
      <c r="A3043">
        <v>3042</v>
      </c>
      <c r="B3043">
        <v>536592</v>
      </c>
      <c r="C3043" t="s">
        <v>1157</v>
      </c>
      <c r="D3043" t="s">
        <v>1158</v>
      </c>
      <c r="E3043">
        <v>1</v>
      </c>
      <c r="F3043" s="3">
        <v>40513.712500000001</v>
      </c>
      <c r="G3043" s="4">
        <v>607.49</v>
      </c>
      <c r="I3043" t="s">
        <v>55</v>
      </c>
    </row>
    <row r="3044" spans="1:9">
      <c r="A3044">
        <v>3043</v>
      </c>
      <c r="B3044">
        <v>536592</v>
      </c>
      <c r="C3044">
        <v>20970</v>
      </c>
      <c r="D3044" t="s">
        <v>1611</v>
      </c>
      <c r="E3044">
        <v>3</v>
      </c>
      <c r="F3044" s="3">
        <v>40513.712500000001</v>
      </c>
      <c r="G3044" s="4">
        <v>3.75</v>
      </c>
      <c r="I3044" t="s">
        <v>55</v>
      </c>
    </row>
    <row r="3045" spans="1:9">
      <c r="A3045">
        <v>3044</v>
      </c>
      <c r="B3045">
        <v>536592</v>
      </c>
      <c r="C3045">
        <v>22785</v>
      </c>
      <c r="D3045" t="s">
        <v>427</v>
      </c>
      <c r="E3045">
        <v>3</v>
      </c>
      <c r="F3045" s="3">
        <v>40513.712500000001</v>
      </c>
      <c r="G3045" s="4">
        <v>6.75</v>
      </c>
      <c r="I3045" t="s">
        <v>55</v>
      </c>
    </row>
    <row r="3046" spans="1:9">
      <c r="A3046">
        <v>3045</v>
      </c>
      <c r="B3046">
        <v>536592</v>
      </c>
      <c r="C3046">
        <v>84658</v>
      </c>
      <c r="D3046" t="s">
        <v>1612</v>
      </c>
      <c r="E3046">
        <v>3</v>
      </c>
      <c r="F3046" s="3">
        <v>40513.712500000001</v>
      </c>
      <c r="G3046" s="4">
        <v>6.95</v>
      </c>
      <c r="I3046" t="s">
        <v>55</v>
      </c>
    </row>
    <row r="3047" spans="1:9">
      <c r="A3047">
        <v>3046</v>
      </c>
      <c r="B3047">
        <v>536592</v>
      </c>
      <c r="C3047">
        <v>20728</v>
      </c>
      <c r="D3047" t="s">
        <v>391</v>
      </c>
      <c r="E3047">
        <v>9</v>
      </c>
      <c r="F3047" s="3">
        <v>40513.712500000001</v>
      </c>
      <c r="G3047" s="4">
        <v>1.65</v>
      </c>
      <c r="I3047" t="s">
        <v>55</v>
      </c>
    </row>
    <row r="3048" spans="1:9">
      <c r="A3048">
        <v>3047</v>
      </c>
      <c r="B3048">
        <v>536592</v>
      </c>
      <c r="C3048" t="s">
        <v>114</v>
      </c>
      <c r="D3048" t="s">
        <v>115</v>
      </c>
      <c r="E3048">
        <v>3</v>
      </c>
      <c r="F3048" s="3">
        <v>40513.712500000001</v>
      </c>
      <c r="G3048" s="4">
        <v>2.95</v>
      </c>
      <c r="I3048" t="s">
        <v>55</v>
      </c>
    </row>
    <row r="3049" spans="1:9">
      <c r="A3049">
        <v>3048</v>
      </c>
      <c r="B3049">
        <v>536592</v>
      </c>
      <c r="C3049">
        <v>22165</v>
      </c>
      <c r="D3049" t="s">
        <v>1459</v>
      </c>
      <c r="E3049">
        <v>3</v>
      </c>
      <c r="F3049" s="3">
        <v>40513.712500000001</v>
      </c>
      <c r="G3049" s="4">
        <v>12.75</v>
      </c>
      <c r="I3049" t="s">
        <v>55</v>
      </c>
    </row>
    <row r="3050" spans="1:9">
      <c r="A3050">
        <v>3049</v>
      </c>
      <c r="B3050">
        <v>536592</v>
      </c>
      <c r="C3050">
        <v>22467</v>
      </c>
      <c r="D3050" t="s">
        <v>358</v>
      </c>
      <c r="E3050">
        <v>3</v>
      </c>
      <c r="F3050" s="3">
        <v>40513.712500000001</v>
      </c>
      <c r="G3050" s="4">
        <v>2.5499999999999998</v>
      </c>
      <c r="I3050" t="s">
        <v>55</v>
      </c>
    </row>
    <row r="3051" spans="1:9">
      <c r="A3051">
        <v>3050</v>
      </c>
      <c r="B3051">
        <v>536592</v>
      </c>
      <c r="C3051">
        <v>22448</v>
      </c>
      <c r="D3051" t="s">
        <v>1613</v>
      </c>
      <c r="E3051">
        <v>3</v>
      </c>
      <c r="F3051" s="3">
        <v>40513.712500000001</v>
      </c>
      <c r="G3051" s="4">
        <v>3.35</v>
      </c>
      <c r="I3051" t="s">
        <v>55</v>
      </c>
    </row>
    <row r="3052" spans="1:9">
      <c r="A3052">
        <v>3051</v>
      </c>
      <c r="B3052">
        <v>536592</v>
      </c>
      <c r="C3052">
        <v>22447</v>
      </c>
      <c r="D3052" t="s">
        <v>1614</v>
      </c>
      <c r="E3052">
        <v>3</v>
      </c>
      <c r="F3052" s="3">
        <v>40513.712500000001</v>
      </c>
      <c r="G3052" s="4">
        <v>3.35</v>
      </c>
      <c r="I3052" t="s">
        <v>55</v>
      </c>
    </row>
    <row r="3053" spans="1:9">
      <c r="A3053">
        <v>3052</v>
      </c>
      <c r="B3053">
        <v>536592</v>
      </c>
      <c r="C3053">
        <v>22446</v>
      </c>
      <c r="D3053" t="s">
        <v>1615</v>
      </c>
      <c r="E3053">
        <v>3</v>
      </c>
      <c r="F3053" s="3">
        <v>40513.712500000001</v>
      </c>
      <c r="G3053" s="4">
        <v>3.35</v>
      </c>
      <c r="I3053" t="s">
        <v>55</v>
      </c>
    </row>
    <row r="3054" spans="1:9">
      <c r="A3054">
        <v>3053</v>
      </c>
      <c r="B3054">
        <v>536592</v>
      </c>
      <c r="C3054">
        <v>20665</v>
      </c>
      <c r="D3054" t="s">
        <v>1616</v>
      </c>
      <c r="E3054">
        <v>3</v>
      </c>
      <c r="F3054" s="3">
        <v>40513.712500000001</v>
      </c>
      <c r="G3054" s="4">
        <v>2.95</v>
      </c>
      <c r="I3054" t="s">
        <v>55</v>
      </c>
    </row>
    <row r="3055" spans="1:9">
      <c r="A3055">
        <v>3054</v>
      </c>
      <c r="B3055">
        <v>536593</v>
      </c>
      <c r="C3055">
        <v>21524</v>
      </c>
      <c r="D3055" t="s">
        <v>884</v>
      </c>
      <c r="E3055">
        <v>2</v>
      </c>
      <c r="F3055" s="3">
        <v>40513.71875</v>
      </c>
      <c r="G3055" s="4">
        <v>7.95</v>
      </c>
      <c r="H3055">
        <v>16835</v>
      </c>
      <c r="I3055" t="s">
        <v>55</v>
      </c>
    </row>
    <row r="3056" spans="1:9">
      <c r="A3056">
        <v>3055</v>
      </c>
      <c r="B3056">
        <v>536593</v>
      </c>
      <c r="C3056">
        <v>22366</v>
      </c>
      <c r="D3056" t="s">
        <v>1308</v>
      </c>
      <c r="E3056">
        <v>2</v>
      </c>
      <c r="F3056" s="3">
        <v>40513.71875</v>
      </c>
      <c r="G3056" s="4">
        <v>7.95</v>
      </c>
      <c r="H3056">
        <v>16835</v>
      </c>
      <c r="I3056" t="s">
        <v>55</v>
      </c>
    </row>
    <row r="3057" spans="1:9">
      <c r="A3057">
        <v>3056</v>
      </c>
      <c r="B3057">
        <v>536593</v>
      </c>
      <c r="C3057">
        <v>22519</v>
      </c>
      <c r="D3057" t="s">
        <v>1009</v>
      </c>
      <c r="E3057">
        <v>6</v>
      </c>
      <c r="F3057" s="3">
        <v>40513.71875</v>
      </c>
      <c r="G3057" s="4">
        <v>2.1</v>
      </c>
      <c r="H3057">
        <v>16835</v>
      </c>
      <c r="I3057" t="s">
        <v>55</v>
      </c>
    </row>
    <row r="3058" spans="1:9">
      <c r="A3058">
        <v>3057</v>
      </c>
      <c r="B3058">
        <v>536593</v>
      </c>
      <c r="C3058">
        <v>22222</v>
      </c>
      <c r="D3058" t="s">
        <v>803</v>
      </c>
      <c r="E3058">
        <v>3</v>
      </c>
      <c r="F3058" s="3">
        <v>40513.71875</v>
      </c>
      <c r="G3058" s="4">
        <v>4.95</v>
      </c>
      <c r="H3058">
        <v>16835</v>
      </c>
      <c r="I3058" t="s">
        <v>55</v>
      </c>
    </row>
    <row r="3059" spans="1:9">
      <c r="A3059">
        <v>3058</v>
      </c>
      <c r="B3059">
        <v>536593</v>
      </c>
      <c r="C3059">
        <v>21472</v>
      </c>
      <c r="D3059" t="s">
        <v>1617</v>
      </c>
      <c r="E3059">
        <v>6</v>
      </c>
      <c r="F3059" s="3">
        <v>40513.71875</v>
      </c>
      <c r="G3059" s="4">
        <v>3.75</v>
      </c>
      <c r="H3059">
        <v>16835</v>
      </c>
      <c r="I3059" t="s">
        <v>55</v>
      </c>
    </row>
    <row r="3060" spans="1:9">
      <c r="A3060">
        <v>3059</v>
      </c>
      <c r="B3060">
        <v>536594</v>
      </c>
      <c r="C3060">
        <v>21733</v>
      </c>
      <c r="D3060" t="s">
        <v>118</v>
      </c>
      <c r="E3060">
        <v>6</v>
      </c>
      <c r="F3060" s="3">
        <v>40513.723611111098</v>
      </c>
      <c r="G3060" s="4">
        <v>2.95</v>
      </c>
      <c r="H3060">
        <v>15235</v>
      </c>
      <c r="I3060" t="s">
        <v>55</v>
      </c>
    </row>
    <row r="3061" spans="1:9">
      <c r="A3061">
        <v>3060</v>
      </c>
      <c r="B3061">
        <v>536594</v>
      </c>
      <c r="C3061">
        <v>22113</v>
      </c>
      <c r="D3061" t="s">
        <v>550</v>
      </c>
      <c r="E3061">
        <v>4</v>
      </c>
      <c r="F3061" s="3">
        <v>40513.723611111098</v>
      </c>
      <c r="G3061" s="4">
        <v>3.75</v>
      </c>
      <c r="H3061">
        <v>15235</v>
      </c>
      <c r="I3061" t="s">
        <v>55</v>
      </c>
    </row>
    <row r="3062" spans="1:9">
      <c r="A3062">
        <v>3061</v>
      </c>
      <c r="B3062">
        <v>536594</v>
      </c>
      <c r="C3062">
        <v>22804</v>
      </c>
      <c r="D3062" t="s">
        <v>353</v>
      </c>
      <c r="E3062">
        <v>6</v>
      </c>
      <c r="F3062" s="3">
        <v>40513.723611111098</v>
      </c>
      <c r="G3062" s="4">
        <v>2.95</v>
      </c>
      <c r="H3062">
        <v>15235</v>
      </c>
      <c r="I3062" t="s">
        <v>55</v>
      </c>
    </row>
    <row r="3063" spans="1:9">
      <c r="A3063">
        <v>3062</v>
      </c>
      <c r="B3063">
        <v>536594</v>
      </c>
      <c r="C3063" t="s">
        <v>405</v>
      </c>
      <c r="D3063" t="s">
        <v>406</v>
      </c>
      <c r="E3063">
        <v>12</v>
      </c>
      <c r="F3063" s="3">
        <v>40513.723611111098</v>
      </c>
      <c r="G3063" s="4">
        <v>0.95</v>
      </c>
      <c r="H3063">
        <v>15235</v>
      </c>
      <c r="I3063" t="s">
        <v>55</v>
      </c>
    </row>
    <row r="3064" spans="1:9">
      <c r="A3064">
        <v>3063</v>
      </c>
      <c r="B3064">
        <v>536594</v>
      </c>
      <c r="C3064" t="s">
        <v>53</v>
      </c>
      <c r="D3064" t="s">
        <v>54</v>
      </c>
      <c r="E3064">
        <v>6</v>
      </c>
      <c r="F3064" s="3">
        <v>40513.723611111098</v>
      </c>
      <c r="G3064" s="4">
        <v>2.95</v>
      </c>
      <c r="H3064">
        <v>15235</v>
      </c>
      <c r="I3064" t="s">
        <v>55</v>
      </c>
    </row>
    <row r="3065" spans="1:9">
      <c r="A3065">
        <v>3064</v>
      </c>
      <c r="B3065">
        <v>536595</v>
      </c>
      <c r="C3065">
        <v>21877</v>
      </c>
      <c r="D3065" t="s">
        <v>1618</v>
      </c>
      <c r="E3065">
        <v>1</v>
      </c>
      <c r="F3065" s="3">
        <v>40513.724999999999</v>
      </c>
      <c r="G3065" s="4">
        <v>1.25</v>
      </c>
      <c r="H3065">
        <v>13576</v>
      </c>
      <c r="I3065" t="s">
        <v>55</v>
      </c>
    </row>
    <row r="3066" spans="1:9">
      <c r="A3066">
        <v>3065</v>
      </c>
      <c r="B3066">
        <v>536595</v>
      </c>
      <c r="C3066">
        <v>21137</v>
      </c>
      <c r="D3066" t="s">
        <v>650</v>
      </c>
      <c r="E3066">
        <v>60</v>
      </c>
      <c r="F3066" s="3">
        <v>40513.724999999999</v>
      </c>
      <c r="G3066" s="4">
        <v>3.39</v>
      </c>
      <c r="H3066">
        <v>13576</v>
      </c>
      <c r="I3066" t="s">
        <v>55</v>
      </c>
    </row>
    <row r="3067" spans="1:9">
      <c r="A3067">
        <v>3066</v>
      </c>
      <c r="B3067">
        <v>536595</v>
      </c>
      <c r="C3067">
        <v>22041</v>
      </c>
      <c r="D3067" t="s">
        <v>651</v>
      </c>
      <c r="E3067">
        <v>24</v>
      </c>
      <c r="F3067" s="3">
        <v>40513.724999999999</v>
      </c>
      <c r="G3067" s="4">
        <v>2.5499999999999998</v>
      </c>
      <c r="H3067">
        <v>13576</v>
      </c>
      <c r="I3067" t="s">
        <v>55</v>
      </c>
    </row>
    <row r="3068" spans="1:9">
      <c r="A3068">
        <v>3067</v>
      </c>
      <c r="B3068">
        <v>536595</v>
      </c>
      <c r="C3068">
        <v>22121</v>
      </c>
      <c r="D3068" t="s">
        <v>869</v>
      </c>
      <c r="E3068">
        <v>4</v>
      </c>
      <c r="F3068" s="3">
        <v>40513.724999999999</v>
      </c>
      <c r="G3068" s="4">
        <v>5.95</v>
      </c>
      <c r="H3068">
        <v>13576</v>
      </c>
      <c r="I3068" t="s">
        <v>55</v>
      </c>
    </row>
    <row r="3069" spans="1:9">
      <c r="A3069">
        <v>3068</v>
      </c>
      <c r="B3069">
        <v>536595</v>
      </c>
      <c r="C3069">
        <v>21756</v>
      </c>
      <c r="D3069" t="s">
        <v>83</v>
      </c>
      <c r="E3069">
        <v>4</v>
      </c>
      <c r="F3069" s="3">
        <v>40513.724999999999</v>
      </c>
      <c r="G3069" s="4">
        <v>5.95</v>
      </c>
      <c r="H3069">
        <v>13576</v>
      </c>
      <c r="I3069" t="s">
        <v>55</v>
      </c>
    </row>
    <row r="3070" spans="1:9">
      <c r="A3070">
        <v>3069</v>
      </c>
      <c r="B3070">
        <v>536595</v>
      </c>
      <c r="C3070">
        <v>21705</v>
      </c>
      <c r="D3070" t="s">
        <v>424</v>
      </c>
      <c r="E3070">
        <v>5</v>
      </c>
      <c r="F3070" s="3">
        <v>40513.724999999999</v>
      </c>
      <c r="G3070" s="4">
        <v>1.65</v>
      </c>
      <c r="H3070">
        <v>13576</v>
      </c>
      <c r="I3070" t="s">
        <v>55</v>
      </c>
    </row>
    <row r="3071" spans="1:9">
      <c r="A3071">
        <v>3070</v>
      </c>
      <c r="B3071">
        <v>536595</v>
      </c>
      <c r="C3071">
        <v>22694</v>
      </c>
      <c r="D3071" t="s">
        <v>511</v>
      </c>
      <c r="E3071">
        <v>5</v>
      </c>
      <c r="F3071" s="3">
        <v>40513.724999999999</v>
      </c>
      <c r="G3071" s="4">
        <v>2.1</v>
      </c>
      <c r="H3071">
        <v>13576</v>
      </c>
      <c r="I3071" t="s">
        <v>55</v>
      </c>
    </row>
    <row r="3072" spans="1:9">
      <c r="A3072">
        <v>3071</v>
      </c>
      <c r="B3072">
        <v>536595</v>
      </c>
      <c r="C3072">
        <v>20679</v>
      </c>
      <c r="D3072" t="s">
        <v>106</v>
      </c>
      <c r="E3072">
        <v>1</v>
      </c>
      <c r="F3072" s="3">
        <v>40513.724999999999</v>
      </c>
      <c r="G3072" s="4">
        <v>5.95</v>
      </c>
      <c r="H3072">
        <v>13576</v>
      </c>
      <c r="I3072" t="s">
        <v>55</v>
      </c>
    </row>
    <row r="3073" spans="1:9">
      <c r="A3073">
        <v>3072</v>
      </c>
      <c r="B3073">
        <v>536595</v>
      </c>
      <c r="C3073">
        <v>21577</v>
      </c>
      <c r="D3073" t="s">
        <v>661</v>
      </c>
      <c r="E3073">
        <v>1</v>
      </c>
      <c r="F3073" s="3">
        <v>40513.724999999999</v>
      </c>
      <c r="G3073" s="4">
        <v>2.25</v>
      </c>
      <c r="H3073">
        <v>13576</v>
      </c>
      <c r="I3073" t="s">
        <v>55</v>
      </c>
    </row>
    <row r="3074" spans="1:9">
      <c r="A3074">
        <v>3073</v>
      </c>
      <c r="B3074">
        <v>536595</v>
      </c>
      <c r="C3074">
        <v>22524</v>
      </c>
      <c r="D3074" t="s">
        <v>1619</v>
      </c>
      <c r="E3074">
        <v>1</v>
      </c>
      <c r="F3074" s="3">
        <v>40513.724999999999</v>
      </c>
      <c r="G3074" s="4">
        <v>1.25</v>
      </c>
      <c r="H3074">
        <v>13576</v>
      </c>
      <c r="I3074" t="s">
        <v>55</v>
      </c>
    </row>
    <row r="3075" spans="1:9">
      <c r="A3075">
        <v>3074</v>
      </c>
      <c r="B3075">
        <v>536595</v>
      </c>
      <c r="C3075">
        <v>20765</v>
      </c>
      <c r="D3075" t="s">
        <v>1620</v>
      </c>
      <c r="E3075">
        <v>2</v>
      </c>
      <c r="F3075" s="3">
        <v>40513.724999999999</v>
      </c>
      <c r="G3075" s="4">
        <v>3.75</v>
      </c>
      <c r="H3075">
        <v>13576</v>
      </c>
      <c r="I3075" t="s">
        <v>55</v>
      </c>
    </row>
    <row r="3076" spans="1:9">
      <c r="A3076">
        <v>3075</v>
      </c>
      <c r="B3076">
        <v>536596</v>
      </c>
      <c r="C3076">
        <v>21624</v>
      </c>
      <c r="D3076" t="s">
        <v>1621</v>
      </c>
      <c r="E3076">
        <v>1</v>
      </c>
      <c r="F3076" s="3">
        <v>40513.728472222203</v>
      </c>
      <c r="G3076" s="4">
        <v>5.95</v>
      </c>
      <c r="I3076" t="s">
        <v>55</v>
      </c>
    </row>
    <row r="3077" spans="1:9">
      <c r="A3077">
        <v>3076</v>
      </c>
      <c r="B3077">
        <v>536596</v>
      </c>
      <c r="C3077">
        <v>22900</v>
      </c>
      <c r="D3077" t="s">
        <v>98</v>
      </c>
      <c r="E3077">
        <v>1</v>
      </c>
      <c r="F3077" s="3">
        <v>40513.728472222203</v>
      </c>
      <c r="G3077" s="4">
        <v>2.95</v>
      </c>
      <c r="I3077" t="s">
        <v>55</v>
      </c>
    </row>
    <row r="3078" spans="1:9">
      <c r="A3078">
        <v>3077</v>
      </c>
      <c r="B3078">
        <v>536596</v>
      </c>
      <c r="C3078">
        <v>22114</v>
      </c>
      <c r="D3078" t="s">
        <v>117</v>
      </c>
      <c r="E3078">
        <v>1</v>
      </c>
      <c r="F3078" s="3">
        <v>40513.728472222203</v>
      </c>
      <c r="G3078" s="4">
        <v>3.95</v>
      </c>
      <c r="I3078" t="s">
        <v>55</v>
      </c>
    </row>
    <row r="3079" spans="1:9">
      <c r="A3079">
        <v>3078</v>
      </c>
      <c r="B3079">
        <v>536596</v>
      </c>
      <c r="C3079">
        <v>21967</v>
      </c>
      <c r="D3079" t="s">
        <v>845</v>
      </c>
      <c r="E3079">
        <v>1</v>
      </c>
      <c r="F3079" s="3">
        <v>40513.728472222203</v>
      </c>
      <c r="G3079" s="4">
        <v>0.28999999999999998</v>
      </c>
      <c r="I3079" t="s">
        <v>55</v>
      </c>
    </row>
    <row r="3080" spans="1:9">
      <c r="A3080">
        <v>3079</v>
      </c>
      <c r="B3080">
        <v>536596</v>
      </c>
      <c r="C3080" t="s">
        <v>1622</v>
      </c>
      <c r="D3080" t="s">
        <v>1623</v>
      </c>
      <c r="E3080">
        <v>4</v>
      </c>
      <c r="F3080" s="3">
        <v>40513.728472222203</v>
      </c>
      <c r="G3080" s="4">
        <v>1.25</v>
      </c>
      <c r="I3080" t="s">
        <v>55</v>
      </c>
    </row>
    <row r="3081" spans="1:9">
      <c r="A3081">
        <v>3080</v>
      </c>
      <c r="B3081">
        <v>536596</v>
      </c>
      <c r="C3081">
        <v>22802</v>
      </c>
      <c r="D3081" t="s">
        <v>1299</v>
      </c>
      <c r="E3081">
        <v>1</v>
      </c>
      <c r="F3081" s="3">
        <v>40513.728472222203</v>
      </c>
      <c r="G3081" s="4">
        <v>19.95</v>
      </c>
      <c r="I3081" t="s">
        <v>55</v>
      </c>
    </row>
    <row r="3082" spans="1:9">
      <c r="A3082">
        <v>3081</v>
      </c>
      <c r="B3082">
        <v>536597</v>
      </c>
      <c r="C3082">
        <v>22952</v>
      </c>
      <c r="D3082" t="s">
        <v>500</v>
      </c>
      <c r="E3082">
        <v>4</v>
      </c>
      <c r="F3082" s="3">
        <v>40513.732638888898</v>
      </c>
      <c r="G3082" s="4">
        <v>0.55000000000000004</v>
      </c>
      <c r="H3082">
        <v>18011</v>
      </c>
      <c r="I3082" t="s">
        <v>55</v>
      </c>
    </row>
    <row r="3083" spans="1:9">
      <c r="A3083">
        <v>3082</v>
      </c>
      <c r="B3083">
        <v>536597</v>
      </c>
      <c r="C3083">
        <v>21704</v>
      </c>
      <c r="D3083" t="s">
        <v>1259</v>
      </c>
      <c r="E3083">
        <v>1</v>
      </c>
      <c r="F3083" s="3">
        <v>40513.732638888898</v>
      </c>
      <c r="G3083" s="4">
        <v>0.85</v>
      </c>
      <c r="H3083">
        <v>18011</v>
      </c>
      <c r="I3083" t="s">
        <v>55</v>
      </c>
    </row>
    <row r="3084" spans="1:9">
      <c r="A3084">
        <v>3083</v>
      </c>
      <c r="B3084">
        <v>536597</v>
      </c>
      <c r="C3084">
        <v>21703</v>
      </c>
      <c r="D3084" t="s">
        <v>1258</v>
      </c>
      <c r="E3084">
        <v>4</v>
      </c>
      <c r="F3084" s="3">
        <v>40513.732638888898</v>
      </c>
      <c r="G3084" s="4">
        <v>0.42</v>
      </c>
      <c r="H3084">
        <v>18011</v>
      </c>
      <c r="I3084" t="s">
        <v>55</v>
      </c>
    </row>
    <row r="3085" spans="1:9">
      <c r="A3085">
        <v>3084</v>
      </c>
      <c r="B3085">
        <v>536597</v>
      </c>
      <c r="C3085">
        <v>21705</v>
      </c>
      <c r="D3085" t="s">
        <v>424</v>
      </c>
      <c r="E3085">
        <v>2</v>
      </c>
      <c r="F3085" s="3">
        <v>40513.732638888898</v>
      </c>
      <c r="G3085" s="4">
        <v>1.65</v>
      </c>
      <c r="H3085">
        <v>18011</v>
      </c>
      <c r="I3085" t="s">
        <v>55</v>
      </c>
    </row>
    <row r="3086" spans="1:9">
      <c r="A3086">
        <v>3085</v>
      </c>
      <c r="B3086">
        <v>536597</v>
      </c>
      <c r="C3086" t="s">
        <v>1624</v>
      </c>
      <c r="D3086" t="s">
        <v>1625</v>
      </c>
      <c r="E3086">
        <v>1</v>
      </c>
      <c r="F3086" s="3">
        <v>40513.732638888898</v>
      </c>
      <c r="G3086" s="4">
        <v>4.25</v>
      </c>
      <c r="H3086">
        <v>18011</v>
      </c>
      <c r="I3086" t="s">
        <v>55</v>
      </c>
    </row>
    <row r="3087" spans="1:9">
      <c r="A3087">
        <v>3086</v>
      </c>
      <c r="B3087">
        <v>536597</v>
      </c>
      <c r="C3087" t="s">
        <v>1626</v>
      </c>
      <c r="D3087" t="s">
        <v>1627</v>
      </c>
      <c r="E3087">
        <v>1</v>
      </c>
      <c r="F3087" s="3">
        <v>40513.732638888898</v>
      </c>
      <c r="G3087" s="4">
        <v>4.25</v>
      </c>
      <c r="H3087">
        <v>18011</v>
      </c>
      <c r="I3087" t="s">
        <v>55</v>
      </c>
    </row>
    <row r="3088" spans="1:9">
      <c r="A3088">
        <v>3087</v>
      </c>
      <c r="B3088">
        <v>536597</v>
      </c>
      <c r="C3088">
        <v>22086</v>
      </c>
      <c r="D3088" t="s">
        <v>105</v>
      </c>
      <c r="E3088">
        <v>1</v>
      </c>
      <c r="F3088" s="3">
        <v>40513.732638888898</v>
      </c>
      <c r="G3088" s="4">
        <v>2.95</v>
      </c>
      <c r="H3088">
        <v>18011</v>
      </c>
      <c r="I3088" t="s">
        <v>55</v>
      </c>
    </row>
    <row r="3089" spans="1:9">
      <c r="A3089">
        <v>3088</v>
      </c>
      <c r="B3089">
        <v>536597</v>
      </c>
      <c r="C3089">
        <v>22910</v>
      </c>
      <c r="D3089" t="s">
        <v>250</v>
      </c>
      <c r="E3089">
        <v>1</v>
      </c>
      <c r="F3089" s="3">
        <v>40513.732638888898</v>
      </c>
      <c r="G3089" s="4">
        <v>2.95</v>
      </c>
      <c r="H3089">
        <v>18011</v>
      </c>
      <c r="I3089" t="s">
        <v>55</v>
      </c>
    </row>
    <row r="3090" spans="1:9">
      <c r="A3090">
        <v>3089</v>
      </c>
      <c r="B3090">
        <v>536597</v>
      </c>
      <c r="C3090">
        <v>22583</v>
      </c>
      <c r="D3090" t="s">
        <v>710</v>
      </c>
      <c r="E3090">
        <v>2</v>
      </c>
      <c r="F3090" s="3">
        <v>40513.732638888898</v>
      </c>
      <c r="G3090" s="4">
        <v>2.5499999999999998</v>
      </c>
      <c r="H3090">
        <v>18011</v>
      </c>
      <c r="I3090" t="s">
        <v>55</v>
      </c>
    </row>
    <row r="3091" spans="1:9">
      <c r="A3091">
        <v>3090</v>
      </c>
      <c r="B3091">
        <v>536597</v>
      </c>
      <c r="C3091">
        <v>22731</v>
      </c>
      <c r="D3091" t="s">
        <v>634</v>
      </c>
      <c r="E3091">
        <v>1</v>
      </c>
      <c r="F3091" s="3">
        <v>40513.732638888898</v>
      </c>
      <c r="G3091" s="4">
        <v>1.25</v>
      </c>
      <c r="H3091">
        <v>18011</v>
      </c>
      <c r="I3091" t="s">
        <v>55</v>
      </c>
    </row>
    <row r="3092" spans="1:9">
      <c r="A3092">
        <v>3091</v>
      </c>
      <c r="B3092">
        <v>536597</v>
      </c>
      <c r="C3092">
        <v>20682</v>
      </c>
      <c r="D3092" t="s">
        <v>1407</v>
      </c>
      <c r="E3092">
        <v>1</v>
      </c>
      <c r="F3092" s="3">
        <v>40513.732638888898</v>
      </c>
      <c r="G3092" s="4">
        <v>3.25</v>
      </c>
      <c r="H3092">
        <v>18011</v>
      </c>
      <c r="I3092" t="s">
        <v>55</v>
      </c>
    </row>
    <row r="3093" spans="1:9">
      <c r="A3093">
        <v>3092</v>
      </c>
      <c r="B3093">
        <v>536597</v>
      </c>
      <c r="C3093" t="s">
        <v>441</v>
      </c>
      <c r="D3093" t="s">
        <v>442</v>
      </c>
      <c r="E3093">
        <v>3</v>
      </c>
      <c r="F3093" s="3">
        <v>40513.732638888898</v>
      </c>
      <c r="G3093" s="4">
        <v>4.25</v>
      </c>
      <c r="H3093">
        <v>18011</v>
      </c>
      <c r="I3093" t="s">
        <v>55</v>
      </c>
    </row>
    <row r="3094" spans="1:9">
      <c r="A3094">
        <v>3093</v>
      </c>
      <c r="B3094">
        <v>536597</v>
      </c>
      <c r="C3094">
        <v>22384</v>
      </c>
      <c r="D3094" t="s">
        <v>357</v>
      </c>
      <c r="E3094">
        <v>1</v>
      </c>
      <c r="F3094" s="3">
        <v>40513.732638888898</v>
      </c>
      <c r="G3094" s="4">
        <v>1.65</v>
      </c>
      <c r="H3094">
        <v>18011</v>
      </c>
      <c r="I3094" t="s">
        <v>55</v>
      </c>
    </row>
    <row r="3095" spans="1:9">
      <c r="A3095">
        <v>3094</v>
      </c>
      <c r="B3095">
        <v>536597</v>
      </c>
      <c r="C3095">
        <v>40001</v>
      </c>
      <c r="D3095" t="s">
        <v>1628</v>
      </c>
      <c r="E3095">
        <v>4</v>
      </c>
      <c r="F3095" s="3">
        <v>40513.732638888898</v>
      </c>
      <c r="G3095" s="4">
        <v>0.85</v>
      </c>
      <c r="H3095">
        <v>18011</v>
      </c>
      <c r="I3095" t="s">
        <v>55</v>
      </c>
    </row>
    <row r="3096" spans="1:9">
      <c r="A3096">
        <v>3095</v>
      </c>
      <c r="B3096">
        <v>536597</v>
      </c>
      <c r="C3096">
        <v>21709</v>
      </c>
      <c r="D3096" t="s">
        <v>1629</v>
      </c>
      <c r="E3096">
        <v>1</v>
      </c>
      <c r="F3096" s="3">
        <v>40513.732638888898</v>
      </c>
      <c r="G3096" s="4">
        <v>4.95</v>
      </c>
      <c r="H3096">
        <v>18011</v>
      </c>
      <c r="I3096" t="s">
        <v>55</v>
      </c>
    </row>
    <row r="3097" spans="1:9">
      <c r="A3097">
        <v>3096</v>
      </c>
      <c r="B3097">
        <v>536597</v>
      </c>
      <c r="C3097">
        <v>22220</v>
      </c>
      <c r="D3097" t="s">
        <v>1630</v>
      </c>
      <c r="E3097">
        <v>1</v>
      </c>
      <c r="F3097" s="3">
        <v>40513.732638888898</v>
      </c>
      <c r="G3097" s="4">
        <v>9.9499999999999993</v>
      </c>
      <c r="H3097">
        <v>18011</v>
      </c>
      <c r="I3097" t="s">
        <v>55</v>
      </c>
    </row>
    <row r="3098" spans="1:9">
      <c r="A3098">
        <v>3097</v>
      </c>
      <c r="B3098">
        <v>536597</v>
      </c>
      <c r="C3098">
        <v>21739</v>
      </c>
      <c r="D3098" t="s">
        <v>483</v>
      </c>
      <c r="E3098">
        <v>1</v>
      </c>
      <c r="F3098" s="3">
        <v>40513.732638888898</v>
      </c>
      <c r="G3098" s="4">
        <v>2.95</v>
      </c>
      <c r="H3098">
        <v>18011</v>
      </c>
      <c r="I3098" t="s">
        <v>55</v>
      </c>
    </row>
    <row r="3099" spans="1:9">
      <c r="A3099">
        <v>3098</v>
      </c>
      <c r="B3099">
        <v>536597</v>
      </c>
      <c r="C3099" t="s">
        <v>1631</v>
      </c>
      <c r="D3099" t="s">
        <v>1632</v>
      </c>
      <c r="E3099">
        <v>1</v>
      </c>
      <c r="F3099" s="3">
        <v>40513.732638888898</v>
      </c>
      <c r="G3099" s="4">
        <v>4.25</v>
      </c>
      <c r="H3099">
        <v>18011</v>
      </c>
      <c r="I3099" t="s">
        <v>55</v>
      </c>
    </row>
    <row r="3100" spans="1:9">
      <c r="A3100">
        <v>3099</v>
      </c>
      <c r="B3100">
        <v>536597</v>
      </c>
      <c r="C3100">
        <v>72818</v>
      </c>
      <c r="D3100" t="s">
        <v>648</v>
      </c>
      <c r="E3100">
        <v>4</v>
      </c>
      <c r="F3100" s="3">
        <v>40513.732638888898</v>
      </c>
      <c r="G3100" s="4">
        <v>0.85</v>
      </c>
      <c r="H3100">
        <v>18011</v>
      </c>
      <c r="I3100" t="s">
        <v>55</v>
      </c>
    </row>
    <row r="3101" spans="1:9">
      <c r="A3101">
        <v>3100</v>
      </c>
      <c r="B3101">
        <v>536597</v>
      </c>
      <c r="C3101" t="s">
        <v>1633</v>
      </c>
      <c r="D3101" t="s">
        <v>1634</v>
      </c>
      <c r="E3101">
        <v>1</v>
      </c>
      <c r="F3101" s="3">
        <v>40513.732638888898</v>
      </c>
      <c r="G3101" s="4">
        <v>1.65</v>
      </c>
      <c r="H3101">
        <v>18011</v>
      </c>
      <c r="I3101" t="s">
        <v>55</v>
      </c>
    </row>
    <row r="3102" spans="1:9">
      <c r="A3102">
        <v>3101</v>
      </c>
      <c r="B3102">
        <v>536597</v>
      </c>
      <c r="C3102">
        <v>22197</v>
      </c>
      <c r="D3102" t="s">
        <v>252</v>
      </c>
      <c r="E3102">
        <v>6</v>
      </c>
      <c r="F3102" s="3">
        <v>40513.732638888898</v>
      </c>
      <c r="G3102" s="4">
        <v>0.85</v>
      </c>
      <c r="H3102">
        <v>18011</v>
      </c>
      <c r="I3102" t="s">
        <v>55</v>
      </c>
    </row>
    <row r="3103" spans="1:9">
      <c r="A3103">
        <v>3102</v>
      </c>
      <c r="B3103">
        <v>536597</v>
      </c>
      <c r="C3103">
        <v>20726</v>
      </c>
      <c r="D3103" t="s">
        <v>356</v>
      </c>
      <c r="E3103">
        <v>1</v>
      </c>
      <c r="F3103" s="3">
        <v>40513.732638888898</v>
      </c>
      <c r="G3103" s="4">
        <v>1.65</v>
      </c>
      <c r="H3103">
        <v>18011</v>
      </c>
      <c r="I3103" t="s">
        <v>55</v>
      </c>
    </row>
    <row r="3104" spans="1:9">
      <c r="A3104">
        <v>3103</v>
      </c>
      <c r="B3104">
        <v>536597</v>
      </c>
      <c r="C3104">
        <v>84744</v>
      </c>
      <c r="D3104" t="s">
        <v>312</v>
      </c>
      <c r="E3104">
        <v>1</v>
      </c>
      <c r="F3104" s="3">
        <v>40513.732638888898</v>
      </c>
      <c r="G3104" s="4">
        <v>1.25</v>
      </c>
      <c r="H3104">
        <v>18011</v>
      </c>
      <c r="I3104" t="s">
        <v>55</v>
      </c>
    </row>
    <row r="3105" spans="1:9">
      <c r="A3105">
        <v>3104</v>
      </c>
      <c r="B3105">
        <v>536597</v>
      </c>
      <c r="C3105" t="s">
        <v>1635</v>
      </c>
      <c r="D3105" t="s">
        <v>1636</v>
      </c>
      <c r="E3105">
        <v>14</v>
      </c>
      <c r="F3105" s="3">
        <v>40513.732638888898</v>
      </c>
      <c r="G3105" s="4">
        <v>0.19</v>
      </c>
      <c r="H3105">
        <v>18011</v>
      </c>
      <c r="I3105" t="s">
        <v>55</v>
      </c>
    </row>
    <row r="3106" spans="1:9">
      <c r="A3106">
        <v>3105</v>
      </c>
      <c r="B3106">
        <v>536597</v>
      </c>
      <c r="C3106">
        <v>21380</v>
      </c>
      <c r="D3106" t="s">
        <v>1637</v>
      </c>
      <c r="E3106">
        <v>1</v>
      </c>
      <c r="F3106" s="3">
        <v>40513.732638888898</v>
      </c>
      <c r="G3106" s="4">
        <v>2.95</v>
      </c>
      <c r="H3106">
        <v>18011</v>
      </c>
      <c r="I3106" t="s">
        <v>55</v>
      </c>
    </row>
    <row r="3107" spans="1:9">
      <c r="A3107">
        <v>3106</v>
      </c>
      <c r="B3107">
        <v>536597</v>
      </c>
      <c r="C3107">
        <v>22909</v>
      </c>
      <c r="D3107" t="s">
        <v>503</v>
      </c>
      <c r="E3107">
        <v>1</v>
      </c>
      <c r="F3107" s="3">
        <v>40513.732638888898</v>
      </c>
      <c r="G3107" s="4">
        <v>0.85</v>
      </c>
      <c r="H3107">
        <v>18011</v>
      </c>
      <c r="I3107" t="s">
        <v>55</v>
      </c>
    </row>
    <row r="3108" spans="1:9">
      <c r="A3108">
        <v>3107</v>
      </c>
      <c r="B3108">
        <v>536597</v>
      </c>
      <c r="C3108">
        <v>21221</v>
      </c>
      <c r="D3108" t="s">
        <v>1638</v>
      </c>
      <c r="E3108">
        <v>5</v>
      </c>
      <c r="F3108" s="3">
        <v>40513.732638888898</v>
      </c>
      <c r="G3108" s="4">
        <v>1.25</v>
      </c>
      <c r="H3108">
        <v>18011</v>
      </c>
      <c r="I3108" t="s">
        <v>55</v>
      </c>
    </row>
    <row r="3109" spans="1:9">
      <c r="A3109">
        <v>3108</v>
      </c>
      <c r="B3109">
        <v>536597</v>
      </c>
      <c r="C3109">
        <v>20755</v>
      </c>
      <c r="D3109" t="s">
        <v>1639</v>
      </c>
      <c r="E3109">
        <v>6</v>
      </c>
      <c r="F3109" s="3">
        <v>40513.732638888898</v>
      </c>
      <c r="G3109" s="4">
        <v>0.85</v>
      </c>
      <c r="H3109">
        <v>18011</v>
      </c>
      <c r="I3109" t="s">
        <v>55</v>
      </c>
    </row>
    <row r="3110" spans="1:9">
      <c r="A3110">
        <v>3109</v>
      </c>
      <c r="B3110">
        <v>536598</v>
      </c>
      <c r="C3110">
        <v>21421</v>
      </c>
      <c r="D3110" t="s">
        <v>1640</v>
      </c>
      <c r="E3110">
        <v>12</v>
      </c>
      <c r="F3110" s="3">
        <v>40514.324999999997</v>
      </c>
      <c r="G3110" s="4">
        <v>1.25</v>
      </c>
      <c r="H3110">
        <v>13090</v>
      </c>
      <c r="I3110" t="s">
        <v>55</v>
      </c>
    </row>
    <row r="3111" spans="1:9">
      <c r="A3111">
        <v>3110</v>
      </c>
      <c r="B3111">
        <v>536598</v>
      </c>
      <c r="C3111">
        <v>21422</v>
      </c>
      <c r="D3111" t="s">
        <v>1641</v>
      </c>
      <c r="E3111">
        <v>16</v>
      </c>
      <c r="F3111" s="3">
        <v>40514.324999999997</v>
      </c>
      <c r="G3111" s="4">
        <v>0.85</v>
      </c>
      <c r="H3111">
        <v>13090</v>
      </c>
      <c r="I3111" t="s">
        <v>55</v>
      </c>
    </row>
    <row r="3112" spans="1:9">
      <c r="A3112">
        <v>3111</v>
      </c>
      <c r="B3112">
        <v>536598</v>
      </c>
      <c r="C3112">
        <v>22178</v>
      </c>
      <c r="D3112" t="s">
        <v>404</v>
      </c>
      <c r="E3112">
        <v>24</v>
      </c>
      <c r="F3112" s="3">
        <v>40514.324999999997</v>
      </c>
      <c r="G3112" s="4">
        <v>1.25</v>
      </c>
      <c r="H3112">
        <v>13090</v>
      </c>
      <c r="I3112" t="s">
        <v>55</v>
      </c>
    </row>
    <row r="3113" spans="1:9">
      <c r="A3113">
        <v>3112</v>
      </c>
      <c r="B3113">
        <v>536598</v>
      </c>
      <c r="C3113">
        <v>22617</v>
      </c>
      <c r="D3113" t="s">
        <v>1642</v>
      </c>
      <c r="E3113">
        <v>24</v>
      </c>
      <c r="F3113" s="3">
        <v>40514.324999999997</v>
      </c>
      <c r="G3113" s="4">
        <v>4.25</v>
      </c>
      <c r="H3113">
        <v>13090</v>
      </c>
      <c r="I3113" t="s">
        <v>55</v>
      </c>
    </row>
    <row r="3114" spans="1:9">
      <c r="A3114">
        <v>3113</v>
      </c>
      <c r="B3114">
        <v>536599</v>
      </c>
      <c r="C3114">
        <v>22968</v>
      </c>
      <c r="D3114" t="s">
        <v>247</v>
      </c>
      <c r="E3114">
        <v>8</v>
      </c>
      <c r="F3114" s="3">
        <v>40514.3256944444</v>
      </c>
      <c r="G3114" s="4">
        <v>8.5</v>
      </c>
      <c r="H3114">
        <v>15694</v>
      </c>
      <c r="I3114" t="s">
        <v>55</v>
      </c>
    </row>
    <row r="3115" spans="1:9">
      <c r="A3115">
        <v>3114</v>
      </c>
      <c r="B3115">
        <v>536599</v>
      </c>
      <c r="C3115">
        <v>22727</v>
      </c>
      <c r="D3115" t="s">
        <v>85</v>
      </c>
      <c r="E3115">
        <v>4</v>
      </c>
      <c r="F3115" s="3">
        <v>40514.3256944444</v>
      </c>
      <c r="G3115" s="4">
        <v>3.75</v>
      </c>
      <c r="H3115">
        <v>15694</v>
      </c>
      <c r="I3115" t="s">
        <v>55</v>
      </c>
    </row>
    <row r="3116" spans="1:9">
      <c r="A3116">
        <v>3115</v>
      </c>
      <c r="B3116">
        <v>536599</v>
      </c>
      <c r="C3116">
        <v>22726</v>
      </c>
      <c r="D3116" t="s">
        <v>86</v>
      </c>
      <c r="E3116">
        <v>12</v>
      </c>
      <c r="F3116" s="3">
        <v>40514.3256944444</v>
      </c>
      <c r="G3116" s="4">
        <v>3.75</v>
      </c>
      <c r="H3116">
        <v>15694</v>
      </c>
      <c r="I3116" t="s">
        <v>55</v>
      </c>
    </row>
    <row r="3117" spans="1:9">
      <c r="A3117">
        <v>3116</v>
      </c>
      <c r="B3117">
        <v>536599</v>
      </c>
      <c r="C3117">
        <v>84945</v>
      </c>
      <c r="D3117" t="s">
        <v>780</v>
      </c>
      <c r="E3117">
        <v>36</v>
      </c>
      <c r="F3117" s="3">
        <v>40514.3256944444</v>
      </c>
      <c r="G3117" s="4">
        <v>0.85</v>
      </c>
      <c r="H3117">
        <v>15694</v>
      </c>
      <c r="I3117" t="s">
        <v>55</v>
      </c>
    </row>
    <row r="3118" spans="1:9">
      <c r="A3118">
        <v>3117</v>
      </c>
      <c r="B3118">
        <v>536599</v>
      </c>
      <c r="C3118">
        <v>20749</v>
      </c>
      <c r="D3118" t="s">
        <v>354</v>
      </c>
      <c r="E3118">
        <v>12</v>
      </c>
      <c r="F3118" s="3">
        <v>40514.3256944444</v>
      </c>
      <c r="G3118" s="4">
        <v>6.35</v>
      </c>
      <c r="H3118">
        <v>15694</v>
      </c>
      <c r="I3118" t="s">
        <v>55</v>
      </c>
    </row>
    <row r="3119" spans="1:9">
      <c r="A3119">
        <v>3118</v>
      </c>
      <c r="B3119">
        <v>536599</v>
      </c>
      <c r="C3119">
        <v>21056</v>
      </c>
      <c r="D3119" t="s">
        <v>927</v>
      </c>
      <c r="E3119">
        <v>8</v>
      </c>
      <c r="F3119" s="3">
        <v>40514.3256944444</v>
      </c>
      <c r="G3119" s="4">
        <v>8.9499999999999993</v>
      </c>
      <c r="H3119">
        <v>15694</v>
      </c>
      <c r="I3119" t="s">
        <v>55</v>
      </c>
    </row>
    <row r="3120" spans="1:9">
      <c r="A3120">
        <v>3119</v>
      </c>
      <c r="B3120">
        <v>536600</v>
      </c>
      <c r="C3120" t="s">
        <v>53</v>
      </c>
      <c r="D3120" t="s">
        <v>54</v>
      </c>
      <c r="E3120">
        <v>6</v>
      </c>
      <c r="F3120" s="3">
        <v>40514.355555555601</v>
      </c>
      <c r="G3120" s="4">
        <v>2.5499999999999998</v>
      </c>
      <c r="H3120">
        <v>17850</v>
      </c>
      <c r="I3120" t="s">
        <v>55</v>
      </c>
    </row>
    <row r="3121" spans="1:9">
      <c r="A3121">
        <v>3120</v>
      </c>
      <c r="B3121">
        <v>536600</v>
      </c>
      <c r="C3121">
        <v>71053</v>
      </c>
      <c r="D3121" t="s">
        <v>56</v>
      </c>
      <c r="E3121">
        <v>6</v>
      </c>
      <c r="F3121" s="3">
        <v>40514.355555555601</v>
      </c>
      <c r="G3121" s="4">
        <v>3.39</v>
      </c>
      <c r="H3121">
        <v>17850</v>
      </c>
      <c r="I3121" t="s">
        <v>55</v>
      </c>
    </row>
    <row r="3122" spans="1:9">
      <c r="A3122">
        <v>3121</v>
      </c>
      <c r="B3122">
        <v>536600</v>
      </c>
      <c r="C3122">
        <v>82483</v>
      </c>
      <c r="D3122" t="s">
        <v>111</v>
      </c>
      <c r="E3122">
        <v>4</v>
      </c>
      <c r="F3122" s="3">
        <v>40514.355555555601</v>
      </c>
      <c r="G3122" s="4">
        <v>4.95</v>
      </c>
      <c r="H3122">
        <v>17850</v>
      </c>
      <c r="I3122" t="s">
        <v>55</v>
      </c>
    </row>
    <row r="3123" spans="1:9">
      <c r="A3123">
        <v>3122</v>
      </c>
      <c r="B3123">
        <v>536600</v>
      </c>
      <c r="C3123">
        <v>82486</v>
      </c>
      <c r="D3123" t="s">
        <v>112</v>
      </c>
      <c r="E3123">
        <v>2</v>
      </c>
      <c r="F3123" s="3">
        <v>40514.355555555601</v>
      </c>
      <c r="G3123" s="4">
        <v>6.95</v>
      </c>
      <c r="H3123">
        <v>17850</v>
      </c>
      <c r="I3123" t="s">
        <v>55</v>
      </c>
    </row>
    <row r="3124" spans="1:9">
      <c r="A3124">
        <v>3123</v>
      </c>
      <c r="B3124">
        <v>536600</v>
      </c>
      <c r="C3124">
        <v>82482</v>
      </c>
      <c r="D3124" t="s">
        <v>113</v>
      </c>
      <c r="E3124">
        <v>6</v>
      </c>
      <c r="F3124" s="3">
        <v>40514.355555555601</v>
      </c>
      <c r="G3124" s="4">
        <v>2.1</v>
      </c>
      <c r="H3124">
        <v>17850</v>
      </c>
      <c r="I3124" t="s">
        <v>55</v>
      </c>
    </row>
    <row r="3125" spans="1:9">
      <c r="A3125">
        <v>3124</v>
      </c>
      <c r="B3125">
        <v>536600</v>
      </c>
      <c r="C3125" t="s">
        <v>114</v>
      </c>
      <c r="D3125" t="s">
        <v>115</v>
      </c>
      <c r="E3125">
        <v>6</v>
      </c>
      <c r="F3125" s="3">
        <v>40514.355555555601</v>
      </c>
      <c r="G3125" s="4">
        <v>2.5499999999999998</v>
      </c>
      <c r="H3125">
        <v>17850</v>
      </c>
      <c r="I3125" t="s">
        <v>55</v>
      </c>
    </row>
    <row r="3126" spans="1:9">
      <c r="A3126">
        <v>3125</v>
      </c>
      <c r="B3126">
        <v>536600</v>
      </c>
      <c r="C3126">
        <v>22411</v>
      </c>
      <c r="D3126" t="s">
        <v>147</v>
      </c>
      <c r="E3126">
        <v>6</v>
      </c>
      <c r="F3126" s="3">
        <v>40514.355555555601</v>
      </c>
      <c r="G3126" s="4">
        <v>1.65</v>
      </c>
      <c r="H3126">
        <v>17850</v>
      </c>
      <c r="I3126" t="s">
        <v>55</v>
      </c>
    </row>
    <row r="3127" spans="1:9">
      <c r="A3127">
        <v>3126</v>
      </c>
      <c r="B3127">
        <v>536600</v>
      </c>
      <c r="C3127" t="s">
        <v>59</v>
      </c>
      <c r="D3127" t="s">
        <v>60</v>
      </c>
      <c r="E3127">
        <v>6</v>
      </c>
      <c r="F3127" s="3">
        <v>40514.355555555601</v>
      </c>
      <c r="G3127" s="4">
        <v>3.39</v>
      </c>
      <c r="H3127">
        <v>17850</v>
      </c>
      <c r="I3127" t="s">
        <v>55</v>
      </c>
    </row>
    <row r="3128" spans="1:9">
      <c r="A3128">
        <v>3127</v>
      </c>
      <c r="B3128">
        <v>536600</v>
      </c>
      <c r="C3128" t="s">
        <v>61</v>
      </c>
      <c r="D3128" t="s">
        <v>62</v>
      </c>
      <c r="E3128">
        <v>6</v>
      </c>
      <c r="F3128" s="3">
        <v>40514.355555555601</v>
      </c>
      <c r="G3128" s="4">
        <v>3.39</v>
      </c>
      <c r="H3128">
        <v>17850</v>
      </c>
      <c r="I3128" t="s">
        <v>55</v>
      </c>
    </row>
    <row r="3129" spans="1:9">
      <c r="A3129">
        <v>3128</v>
      </c>
      <c r="B3129">
        <v>536600</v>
      </c>
      <c r="C3129">
        <v>22752</v>
      </c>
      <c r="D3129" t="s">
        <v>63</v>
      </c>
      <c r="E3129">
        <v>2</v>
      </c>
      <c r="F3129" s="3">
        <v>40514.355555555601</v>
      </c>
      <c r="G3129" s="4">
        <v>7.65</v>
      </c>
      <c r="H3129">
        <v>17850</v>
      </c>
      <c r="I3129" t="s">
        <v>55</v>
      </c>
    </row>
    <row r="3130" spans="1:9">
      <c r="A3130">
        <v>3129</v>
      </c>
      <c r="B3130">
        <v>536600</v>
      </c>
      <c r="C3130">
        <v>22803</v>
      </c>
      <c r="D3130" t="s">
        <v>295</v>
      </c>
      <c r="E3130">
        <v>2</v>
      </c>
      <c r="F3130" s="3">
        <v>40514.355555555601</v>
      </c>
      <c r="G3130" s="4">
        <v>35.75</v>
      </c>
      <c r="H3130">
        <v>17850</v>
      </c>
      <c r="I3130" t="s">
        <v>55</v>
      </c>
    </row>
    <row r="3131" spans="1:9">
      <c r="A3131">
        <v>3130</v>
      </c>
      <c r="B3131">
        <v>536600</v>
      </c>
      <c r="C3131">
        <v>21730</v>
      </c>
      <c r="D3131" t="s">
        <v>64</v>
      </c>
      <c r="E3131">
        <v>4</v>
      </c>
      <c r="F3131" s="3">
        <v>40514.355555555601</v>
      </c>
      <c r="G3131" s="4">
        <v>4.25</v>
      </c>
      <c r="H3131">
        <v>17850</v>
      </c>
      <c r="I3131" t="s">
        <v>55</v>
      </c>
    </row>
    <row r="3132" spans="1:9">
      <c r="A3132">
        <v>3131</v>
      </c>
      <c r="B3132">
        <v>536601</v>
      </c>
      <c r="C3132">
        <v>22632</v>
      </c>
      <c r="D3132" t="s">
        <v>66</v>
      </c>
      <c r="E3132">
        <v>6</v>
      </c>
      <c r="F3132" s="3">
        <v>40514.356249999997</v>
      </c>
      <c r="G3132" s="4">
        <v>1.85</v>
      </c>
      <c r="H3132">
        <v>17850</v>
      </c>
      <c r="I3132" t="s">
        <v>55</v>
      </c>
    </row>
    <row r="3133" spans="1:9">
      <c r="A3133">
        <v>3132</v>
      </c>
      <c r="B3133">
        <v>536601</v>
      </c>
      <c r="C3133">
        <v>22633</v>
      </c>
      <c r="D3133" t="s">
        <v>65</v>
      </c>
      <c r="E3133">
        <v>6</v>
      </c>
      <c r="F3133" s="3">
        <v>40514.356249999997</v>
      </c>
      <c r="G3133" s="4">
        <v>1.85</v>
      </c>
      <c r="H3133">
        <v>17850</v>
      </c>
      <c r="I3133" t="s">
        <v>55</v>
      </c>
    </row>
    <row r="3134" spans="1:9">
      <c r="A3134">
        <v>3133</v>
      </c>
      <c r="B3134">
        <v>536602</v>
      </c>
      <c r="C3134">
        <v>37370</v>
      </c>
      <c r="D3134" t="s">
        <v>107</v>
      </c>
      <c r="E3134">
        <v>6</v>
      </c>
      <c r="F3134" s="3">
        <v>40514.3569444444</v>
      </c>
      <c r="G3134" s="4">
        <v>1.06</v>
      </c>
      <c r="H3134">
        <v>17850</v>
      </c>
      <c r="I3134" t="s">
        <v>55</v>
      </c>
    </row>
    <row r="3135" spans="1:9">
      <c r="A3135">
        <v>3134</v>
      </c>
      <c r="B3135">
        <v>536602</v>
      </c>
      <c r="C3135">
        <v>21871</v>
      </c>
      <c r="D3135" t="s">
        <v>108</v>
      </c>
      <c r="E3135">
        <v>6</v>
      </c>
      <c r="F3135" s="3">
        <v>40514.3569444444</v>
      </c>
      <c r="G3135" s="4">
        <v>1.06</v>
      </c>
      <c r="H3135">
        <v>17850</v>
      </c>
      <c r="I3135" t="s">
        <v>55</v>
      </c>
    </row>
    <row r="3136" spans="1:9">
      <c r="A3136">
        <v>3135</v>
      </c>
      <c r="B3136">
        <v>536602</v>
      </c>
      <c r="C3136">
        <v>21071</v>
      </c>
      <c r="D3136" t="s">
        <v>109</v>
      </c>
      <c r="E3136">
        <v>6</v>
      </c>
      <c r="F3136" s="3">
        <v>40514.3569444444</v>
      </c>
      <c r="G3136" s="4">
        <v>1.06</v>
      </c>
      <c r="H3136">
        <v>17850</v>
      </c>
      <c r="I3136" t="s">
        <v>55</v>
      </c>
    </row>
    <row r="3137" spans="1:9">
      <c r="A3137">
        <v>3136</v>
      </c>
      <c r="B3137">
        <v>536602</v>
      </c>
      <c r="C3137">
        <v>21068</v>
      </c>
      <c r="D3137" t="s">
        <v>110</v>
      </c>
      <c r="E3137">
        <v>6</v>
      </c>
      <c r="F3137" s="3">
        <v>40514.3569444444</v>
      </c>
      <c r="G3137" s="4">
        <v>1.06</v>
      </c>
      <c r="H3137">
        <v>17850</v>
      </c>
      <c r="I3137" t="s">
        <v>55</v>
      </c>
    </row>
    <row r="3138" spans="1:9">
      <c r="A3138">
        <v>3137</v>
      </c>
      <c r="B3138">
        <v>536602</v>
      </c>
      <c r="C3138">
        <v>82483</v>
      </c>
      <c r="D3138" t="s">
        <v>111</v>
      </c>
      <c r="E3138">
        <v>4</v>
      </c>
      <c r="F3138" s="3">
        <v>40514.3569444444</v>
      </c>
      <c r="G3138" s="4">
        <v>4.95</v>
      </c>
      <c r="H3138">
        <v>17850</v>
      </c>
      <c r="I3138" t="s">
        <v>55</v>
      </c>
    </row>
    <row r="3139" spans="1:9">
      <c r="A3139">
        <v>3138</v>
      </c>
      <c r="B3139">
        <v>536602</v>
      </c>
      <c r="C3139">
        <v>22411</v>
      </c>
      <c r="D3139" t="s">
        <v>147</v>
      </c>
      <c r="E3139">
        <v>6</v>
      </c>
      <c r="F3139" s="3">
        <v>40514.3569444444</v>
      </c>
      <c r="G3139" s="4">
        <v>1.65</v>
      </c>
      <c r="H3139">
        <v>17850</v>
      </c>
      <c r="I3139" t="s">
        <v>55</v>
      </c>
    </row>
    <row r="3140" spans="1:9">
      <c r="A3140">
        <v>3139</v>
      </c>
      <c r="B3140">
        <v>536602</v>
      </c>
      <c r="C3140" t="s">
        <v>59</v>
      </c>
      <c r="D3140" t="s">
        <v>60</v>
      </c>
      <c r="E3140">
        <v>6</v>
      </c>
      <c r="F3140" s="3">
        <v>40514.3569444444</v>
      </c>
      <c r="G3140" s="4">
        <v>3.39</v>
      </c>
      <c r="H3140">
        <v>17850</v>
      </c>
      <c r="I3140" t="s">
        <v>55</v>
      </c>
    </row>
    <row r="3141" spans="1:9">
      <c r="A3141">
        <v>3140</v>
      </c>
      <c r="B3141">
        <v>536602</v>
      </c>
      <c r="C3141" t="s">
        <v>61</v>
      </c>
      <c r="D3141" t="s">
        <v>62</v>
      </c>
      <c r="E3141">
        <v>6</v>
      </c>
      <c r="F3141" s="3">
        <v>40514.3569444444</v>
      </c>
      <c r="G3141" s="4">
        <v>3.39</v>
      </c>
      <c r="H3141">
        <v>17850</v>
      </c>
      <c r="I3141" t="s">
        <v>55</v>
      </c>
    </row>
    <row r="3142" spans="1:9">
      <c r="A3142">
        <v>3141</v>
      </c>
      <c r="B3142">
        <v>536602</v>
      </c>
      <c r="C3142">
        <v>21730</v>
      </c>
      <c r="D3142" t="s">
        <v>64</v>
      </c>
      <c r="E3142">
        <v>4</v>
      </c>
      <c r="F3142" s="3">
        <v>40514.3569444444</v>
      </c>
      <c r="G3142" s="4">
        <v>4.25</v>
      </c>
      <c r="H3142">
        <v>17850</v>
      </c>
      <c r="I3142" t="s">
        <v>55</v>
      </c>
    </row>
    <row r="3143" spans="1:9">
      <c r="A3143">
        <v>3142</v>
      </c>
      <c r="B3143">
        <v>536602</v>
      </c>
      <c r="C3143">
        <v>22752</v>
      </c>
      <c r="D3143" t="s">
        <v>63</v>
      </c>
      <c r="E3143">
        <v>2</v>
      </c>
      <c r="F3143" s="3">
        <v>40514.3569444444</v>
      </c>
      <c r="G3143" s="4">
        <v>7.65</v>
      </c>
      <c r="H3143">
        <v>17850</v>
      </c>
      <c r="I3143" t="s">
        <v>55</v>
      </c>
    </row>
    <row r="3144" spans="1:9">
      <c r="A3144">
        <v>3143</v>
      </c>
      <c r="B3144">
        <v>536602</v>
      </c>
      <c r="C3144" t="s">
        <v>53</v>
      </c>
      <c r="D3144" t="s">
        <v>54</v>
      </c>
      <c r="E3144">
        <v>6</v>
      </c>
      <c r="F3144" s="3">
        <v>40514.3569444444</v>
      </c>
      <c r="G3144" s="4">
        <v>2.5499999999999998</v>
      </c>
      <c r="H3144">
        <v>17850</v>
      </c>
      <c r="I3144" t="s">
        <v>55</v>
      </c>
    </row>
    <row r="3145" spans="1:9">
      <c r="A3145">
        <v>3144</v>
      </c>
      <c r="B3145">
        <v>536602</v>
      </c>
      <c r="C3145">
        <v>71053</v>
      </c>
      <c r="D3145" t="s">
        <v>56</v>
      </c>
      <c r="E3145">
        <v>6</v>
      </c>
      <c r="F3145" s="3">
        <v>40514.3569444444</v>
      </c>
      <c r="G3145" s="4">
        <v>3.39</v>
      </c>
      <c r="H3145">
        <v>17850</v>
      </c>
      <c r="I3145" t="s">
        <v>55</v>
      </c>
    </row>
    <row r="3146" spans="1:9">
      <c r="A3146">
        <v>3145</v>
      </c>
      <c r="B3146">
        <v>536603</v>
      </c>
      <c r="C3146">
        <v>22632</v>
      </c>
      <c r="D3146" t="s">
        <v>66</v>
      </c>
      <c r="E3146">
        <v>6</v>
      </c>
      <c r="F3146" s="3">
        <v>40514.361111111102</v>
      </c>
      <c r="G3146" s="4">
        <v>1.85</v>
      </c>
      <c r="H3146">
        <v>17850</v>
      </c>
      <c r="I3146" t="s">
        <v>55</v>
      </c>
    </row>
    <row r="3147" spans="1:9">
      <c r="A3147">
        <v>3146</v>
      </c>
      <c r="B3147">
        <v>536603</v>
      </c>
      <c r="C3147">
        <v>22633</v>
      </c>
      <c r="D3147" t="s">
        <v>65</v>
      </c>
      <c r="E3147">
        <v>6</v>
      </c>
      <c r="F3147" s="3">
        <v>40514.361111111102</v>
      </c>
      <c r="G3147" s="4">
        <v>1.85</v>
      </c>
      <c r="H3147">
        <v>17850</v>
      </c>
      <c r="I3147" t="s">
        <v>55</v>
      </c>
    </row>
    <row r="3148" spans="1:9">
      <c r="A3148">
        <v>3147</v>
      </c>
      <c r="B3148">
        <v>536604</v>
      </c>
      <c r="C3148">
        <v>84832</v>
      </c>
      <c r="D3148" t="s">
        <v>168</v>
      </c>
      <c r="E3148">
        <v>12</v>
      </c>
      <c r="F3148" s="3">
        <v>40514.363194444399</v>
      </c>
      <c r="G3148" s="4">
        <v>0.85</v>
      </c>
      <c r="H3148">
        <v>14741</v>
      </c>
      <c r="I3148" t="s">
        <v>55</v>
      </c>
    </row>
    <row r="3149" spans="1:9">
      <c r="A3149">
        <v>3148</v>
      </c>
      <c r="B3149">
        <v>536604</v>
      </c>
      <c r="C3149" t="s">
        <v>637</v>
      </c>
      <c r="D3149" t="s">
        <v>638</v>
      </c>
      <c r="E3149">
        <v>12</v>
      </c>
      <c r="F3149" s="3">
        <v>40514.363194444399</v>
      </c>
      <c r="G3149" s="4">
        <v>0.85</v>
      </c>
      <c r="H3149">
        <v>14741</v>
      </c>
      <c r="I3149" t="s">
        <v>55</v>
      </c>
    </row>
    <row r="3150" spans="1:9">
      <c r="A3150">
        <v>3149</v>
      </c>
      <c r="B3150">
        <v>536604</v>
      </c>
      <c r="C3150">
        <v>22189</v>
      </c>
      <c r="D3150" t="s">
        <v>206</v>
      </c>
      <c r="E3150">
        <v>12</v>
      </c>
      <c r="F3150" s="3">
        <v>40514.363194444399</v>
      </c>
      <c r="G3150" s="4">
        <v>3.95</v>
      </c>
      <c r="H3150">
        <v>14741</v>
      </c>
      <c r="I3150" t="s">
        <v>55</v>
      </c>
    </row>
    <row r="3151" spans="1:9">
      <c r="A3151">
        <v>3150</v>
      </c>
      <c r="B3151">
        <v>536604</v>
      </c>
      <c r="C3151">
        <v>22457</v>
      </c>
      <c r="D3151" t="s">
        <v>201</v>
      </c>
      <c r="E3151">
        <v>6</v>
      </c>
      <c r="F3151" s="3">
        <v>40514.363194444399</v>
      </c>
      <c r="G3151" s="4">
        <v>2.95</v>
      </c>
      <c r="H3151">
        <v>14741</v>
      </c>
      <c r="I3151" t="s">
        <v>55</v>
      </c>
    </row>
    <row r="3152" spans="1:9">
      <c r="A3152">
        <v>3151</v>
      </c>
      <c r="B3152">
        <v>536604</v>
      </c>
      <c r="C3152">
        <v>22863</v>
      </c>
      <c r="D3152" t="s">
        <v>1494</v>
      </c>
      <c r="E3152">
        <v>6</v>
      </c>
      <c r="F3152" s="3">
        <v>40514.363194444399</v>
      </c>
      <c r="G3152" s="4">
        <v>2.95</v>
      </c>
      <c r="H3152">
        <v>14741</v>
      </c>
      <c r="I3152" t="s">
        <v>55</v>
      </c>
    </row>
    <row r="3153" spans="1:9">
      <c r="A3153">
        <v>3152</v>
      </c>
      <c r="B3153">
        <v>536604</v>
      </c>
      <c r="C3153">
        <v>22792</v>
      </c>
      <c r="D3153" t="s">
        <v>1024</v>
      </c>
      <c r="E3153">
        <v>12</v>
      </c>
      <c r="F3153" s="3">
        <v>40514.363194444399</v>
      </c>
      <c r="G3153" s="4">
        <v>0.85</v>
      </c>
      <c r="H3153">
        <v>14741</v>
      </c>
      <c r="I3153" t="s">
        <v>55</v>
      </c>
    </row>
    <row r="3154" spans="1:9">
      <c r="A3154">
        <v>3153</v>
      </c>
      <c r="B3154">
        <v>536604</v>
      </c>
      <c r="C3154" t="s">
        <v>248</v>
      </c>
      <c r="D3154" t="s">
        <v>249</v>
      </c>
      <c r="E3154">
        <v>12</v>
      </c>
      <c r="F3154" s="3">
        <v>40514.363194444399</v>
      </c>
      <c r="G3154" s="4">
        <v>0.85</v>
      </c>
      <c r="H3154">
        <v>14741</v>
      </c>
      <c r="I3154" t="s">
        <v>55</v>
      </c>
    </row>
    <row r="3155" spans="1:9">
      <c r="A3155">
        <v>3154</v>
      </c>
      <c r="B3155">
        <v>536604</v>
      </c>
      <c r="C3155">
        <v>72741</v>
      </c>
      <c r="D3155" t="s">
        <v>898</v>
      </c>
      <c r="E3155">
        <v>18</v>
      </c>
      <c r="F3155" s="3">
        <v>40514.363194444399</v>
      </c>
      <c r="G3155" s="4">
        <v>1.45</v>
      </c>
      <c r="H3155">
        <v>14741</v>
      </c>
      <c r="I3155" t="s">
        <v>55</v>
      </c>
    </row>
    <row r="3156" spans="1:9">
      <c r="A3156">
        <v>3155</v>
      </c>
      <c r="B3156">
        <v>536604</v>
      </c>
      <c r="C3156">
        <v>22961</v>
      </c>
      <c r="D3156" t="s">
        <v>144</v>
      </c>
      <c r="E3156">
        <v>24</v>
      </c>
      <c r="F3156" s="3">
        <v>40514.363194444399</v>
      </c>
      <c r="G3156" s="4">
        <v>1.45</v>
      </c>
      <c r="H3156">
        <v>14741</v>
      </c>
      <c r="I3156" t="s">
        <v>55</v>
      </c>
    </row>
    <row r="3157" spans="1:9">
      <c r="A3157">
        <v>3156</v>
      </c>
      <c r="B3157">
        <v>536605</v>
      </c>
      <c r="C3157">
        <v>21364</v>
      </c>
      <c r="D3157" t="s">
        <v>1643</v>
      </c>
      <c r="E3157">
        <v>2</v>
      </c>
      <c r="F3157" s="3">
        <v>40514.369444444397</v>
      </c>
      <c r="G3157" s="4">
        <v>6.75</v>
      </c>
      <c r="H3157">
        <v>13715</v>
      </c>
      <c r="I3157" t="s">
        <v>55</v>
      </c>
    </row>
    <row r="3158" spans="1:9">
      <c r="A3158">
        <v>3157</v>
      </c>
      <c r="B3158">
        <v>536605</v>
      </c>
      <c r="C3158">
        <v>22219</v>
      </c>
      <c r="D3158" t="s">
        <v>412</v>
      </c>
      <c r="E3158">
        <v>12</v>
      </c>
      <c r="F3158" s="3">
        <v>40514.369444444397</v>
      </c>
      <c r="G3158" s="4">
        <v>0.85</v>
      </c>
      <c r="H3158">
        <v>13715</v>
      </c>
      <c r="I3158" t="s">
        <v>55</v>
      </c>
    </row>
    <row r="3159" spans="1:9">
      <c r="A3159">
        <v>3158</v>
      </c>
      <c r="B3159">
        <v>536605</v>
      </c>
      <c r="C3159">
        <v>20966</v>
      </c>
      <c r="D3159" t="s">
        <v>342</v>
      </c>
      <c r="E3159">
        <v>10</v>
      </c>
      <c r="F3159" s="3">
        <v>40514.369444444397</v>
      </c>
      <c r="G3159" s="4">
        <v>1.25</v>
      </c>
      <c r="H3159">
        <v>13715</v>
      </c>
      <c r="I3159" t="s">
        <v>55</v>
      </c>
    </row>
    <row r="3160" spans="1:9">
      <c r="A3160">
        <v>3159</v>
      </c>
      <c r="B3160">
        <v>536605</v>
      </c>
      <c r="C3160">
        <v>22107</v>
      </c>
      <c r="D3160" t="s">
        <v>690</v>
      </c>
      <c r="E3160">
        <v>8</v>
      </c>
      <c r="F3160" s="3">
        <v>40514.369444444397</v>
      </c>
      <c r="G3160" s="4">
        <v>3.75</v>
      </c>
      <c r="H3160">
        <v>13715</v>
      </c>
      <c r="I3160" t="s">
        <v>55</v>
      </c>
    </row>
    <row r="3161" spans="1:9">
      <c r="A3161">
        <v>3160</v>
      </c>
      <c r="B3161">
        <v>536605</v>
      </c>
      <c r="C3161">
        <v>22109</v>
      </c>
      <c r="D3161" t="s">
        <v>443</v>
      </c>
      <c r="E3161">
        <v>8</v>
      </c>
      <c r="F3161" s="3">
        <v>40514.369444444397</v>
      </c>
      <c r="G3161" s="4">
        <v>3.75</v>
      </c>
      <c r="H3161">
        <v>13715</v>
      </c>
      <c r="I3161" t="s">
        <v>55</v>
      </c>
    </row>
    <row r="3162" spans="1:9">
      <c r="A3162">
        <v>3161</v>
      </c>
      <c r="B3162">
        <v>536605</v>
      </c>
      <c r="C3162">
        <v>21181</v>
      </c>
      <c r="D3162" t="s">
        <v>1321</v>
      </c>
      <c r="E3162">
        <v>12</v>
      </c>
      <c r="F3162" s="3">
        <v>40514.369444444397</v>
      </c>
      <c r="G3162" s="4">
        <v>2.1</v>
      </c>
      <c r="H3162">
        <v>13715</v>
      </c>
      <c r="I3162" t="s">
        <v>55</v>
      </c>
    </row>
    <row r="3163" spans="1:9">
      <c r="A3163">
        <v>3162</v>
      </c>
      <c r="B3163">
        <v>536605</v>
      </c>
      <c r="C3163">
        <v>21042</v>
      </c>
      <c r="D3163" t="s">
        <v>1644</v>
      </c>
      <c r="E3163">
        <v>3</v>
      </c>
      <c r="F3163" s="3">
        <v>40514.369444444397</v>
      </c>
      <c r="G3163" s="4">
        <v>5.95</v>
      </c>
      <c r="H3163">
        <v>13715</v>
      </c>
      <c r="I3163" t="s">
        <v>55</v>
      </c>
    </row>
    <row r="3164" spans="1:9">
      <c r="A3164">
        <v>3163</v>
      </c>
      <c r="B3164">
        <v>536605</v>
      </c>
      <c r="C3164" t="s">
        <v>1519</v>
      </c>
      <c r="D3164" t="s">
        <v>1520</v>
      </c>
      <c r="E3164">
        <v>3</v>
      </c>
      <c r="F3164" s="3">
        <v>40514.369444444397</v>
      </c>
      <c r="G3164" s="4">
        <v>5.95</v>
      </c>
      <c r="H3164">
        <v>13715</v>
      </c>
      <c r="I3164" t="s">
        <v>55</v>
      </c>
    </row>
    <row r="3165" spans="1:9">
      <c r="A3165">
        <v>3164</v>
      </c>
      <c r="B3165">
        <v>536605</v>
      </c>
      <c r="C3165">
        <v>22111</v>
      </c>
      <c r="D3165" t="s">
        <v>305</v>
      </c>
      <c r="E3165">
        <v>3</v>
      </c>
      <c r="F3165" s="3">
        <v>40514.369444444397</v>
      </c>
      <c r="G3165" s="4">
        <v>4.95</v>
      </c>
      <c r="H3165">
        <v>13715</v>
      </c>
      <c r="I3165" t="s">
        <v>55</v>
      </c>
    </row>
    <row r="3166" spans="1:9">
      <c r="A3166">
        <v>3165</v>
      </c>
      <c r="B3166">
        <v>536605</v>
      </c>
      <c r="C3166">
        <v>22271</v>
      </c>
      <c r="D3166" t="s">
        <v>484</v>
      </c>
      <c r="E3166">
        <v>6</v>
      </c>
      <c r="F3166" s="3">
        <v>40514.369444444397</v>
      </c>
      <c r="G3166" s="4">
        <v>2.95</v>
      </c>
      <c r="H3166">
        <v>13715</v>
      </c>
      <c r="I3166" t="s">
        <v>55</v>
      </c>
    </row>
    <row r="3167" spans="1:9">
      <c r="A3167">
        <v>3166</v>
      </c>
      <c r="B3167">
        <v>536605</v>
      </c>
      <c r="C3167">
        <v>22272</v>
      </c>
      <c r="D3167" t="s">
        <v>1645</v>
      </c>
      <c r="E3167">
        <v>6</v>
      </c>
      <c r="F3167" s="3">
        <v>40514.369444444397</v>
      </c>
      <c r="G3167" s="4">
        <v>2.95</v>
      </c>
      <c r="H3167">
        <v>13715</v>
      </c>
      <c r="I3167" t="s">
        <v>55</v>
      </c>
    </row>
    <row r="3168" spans="1:9">
      <c r="A3168">
        <v>3167</v>
      </c>
      <c r="B3168">
        <v>536605</v>
      </c>
      <c r="C3168">
        <v>22273</v>
      </c>
      <c r="D3168" t="s">
        <v>473</v>
      </c>
      <c r="E3168">
        <v>6</v>
      </c>
      <c r="F3168" s="3">
        <v>40514.369444444397</v>
      </c>
      <c r="G3168" s="4">
        <v>2.95</v>
      </c>
      <c r="H3168">
        <v>13715</v>
      </c>
      <c r="I3168" t="s">
        <v>55</v>
      </c>
    </row>
    <row r="3169" spans="1:9">
      <c r="A3169">
        <v>3168</v>
      </c>
      <c r="B3169">
        <v>536605</v>
      </c>
      <c r="C3169">
        <v>22274</v>
      </c>
      <c r="D3169" t="s">
        <v>485</v>
      </c>
      <c r="E3169">
        <v>6</v>
      </c>
      <c r="F3169" s="3">
        <v>40514.369444444397</v>
      </c>
      <c r="G3169" s="4">
        <v>2.95</v>
      </c>
      <c r="H3169">
        <v>13715</v>
      </c>
      <c r="I3169" t="s">
        <v>55</v>
      </c>
    </row>
    <row r="3170" spans="1:9">
      <c r="A3170">
        <v>3169</v>
      </c>
      <c r="B3170">
        <v>536605</v>
      </c>
      <c r="C3170">
        <v>20963</v>
      </c>
      <c r="D3170" t="s">
        <v>343</v>
      </c>
      <c r="E3170">
        <v>10</v>
      </c>
      <c r="F3170" s="3">
        <v>40514.369444444397</v>
      </c>
      <c r="G3170" s="4">
        <v>1.25</v>
      </c>
      <c r="H3170">
        <v>13715</v>
      </c>
      <c r="I3170" t="s">
        <v>55</v>
      </c>
    </row>
    <row r="3171" spans="1:9">
      <c r="A3171">
        <v>3170</v>
      </c>
      <c r="B3171">
        <v>536605</v>
      </c>
      <c r="C3171">
        <v>21172</v>
      </c>
      <c r="D3171" t="s">
        <v>1646</v>
      </c>
      <c r="E3171">
        <v>12</v>
      </c>
      <c r="F3171" s="3">
        <v>40514.369444444397</v>
      </c>
      <c r="G3171" s="4">
        <v>1.45</v>
      </c>
      <c r="H3171">
        <v>13715</v>
      </c>
      <c r="I3171" t="s">
        <v>55</v>
      </c>
    </row>
    <row r="3172" spans="1:9">
      <c r="A3172">
        <v>3171</v>
      </c>
      <c r="B3172" t="s">
        <v>1647</v>
      </c>
      <c r="C3172">
        <v>20914</v>
      </c>
      <c r="D3172" t="s">
        <v>394</v>
      </c>
      <c r="E3172">
        <v>-2</v>
      </c>
      <c r="F3172" s="3">
        <v>40514.381944444402</v>
      </c>
      <c r="G3172" s="4">
        <v>2.95</v>
      </c>
      <c r="H3172">
        <v>14092</v>
      </c>
      <c r="I3172" t="s">
        <v>55</v>
      </c>
    </row>
    <row r="3173" spans="1:9">
      <c r="A3173">
        <v>3172</v>
      </c>
      <c r="B3173">
        <v>536607</v>
      </c>
      <c r="C3173" t="s">
        <v>1648</v>
      </c>
      <c r="D3173" t="s">
        <v>1649</v>
      </c>
      <c r="E3173">
        <v>2</v>
      </c>
      <c r="F3173" s="3">
        <v>40514.395138888904</v>
      </c>
      <c r="G3173" s="4">
        <v>9.9499999999999993</v>
      </c>
      <c r="H3173">
        <v>17732</v>
      </c>
      <c r="I3173" t="s">
        <v>55</v>
      </c>
    </row>
    <row r="3174" spans="1:9">
      <c r="A3174">
        <v>3173</v>
      </c>
      <c r="B3174">
        <v>536607</v>
      </c>
      <c r="C3174">
        <v>22602</v>
      </c>
      <c r="D3174" t="s">
        <v>1483</v>
      </c>
      <c r="E3174">
        <v>12</v>
      </c>
      <c r="F3174" s="3">
        <v>40514.395138888904</v>
      </c>
      <c r="G3174" s="4">
        <v>0.85</v>
      </c>
      <c r="H3174">
        <v>17732</v>
      </c>
      <c r="I3174" t="s">
        <v>55</v>
      </c>
    </row>
    <row r="3175" spans="1:9">
      <c r="A3175">
        <v>3174</v>
      </c>
      <c r="B3175">
        <v>536607</v>
      </c>
      <c r="C3175">
        <v>21754</v>
      </c>
      <c r="D3175" t="s">
        <v>79</v>
      </c>
      <c r="E3175">
        <v>3</v>
      </c>
      <c r="F3175" s="3">
        <v>40514.395138888904</v>
      </c>
      <c r="G3175" s="4">
        <v>5.95</v>
      </c>
      <c r="H3175">
        <v>17732</v>
      </c>
      <c r="I3175" t="s">
        <v>55</v>
      </c>
    </row>
    <row r="3176" spans="1:9">
      <c r="A3176">
        <v>3175</v>
      </c>
      <c r="B3176">
        <v>536607</v>
      </c>
      <c r="C3176">
        <v>21756</v>
      </c>
      <c r="D3176" t="s">
        <v>83</v>
      </c>
      <c r="E3176">
        <v>3</v>
      </c>
      <c r="F3176" s="3">
        <v>40514.395138888904</v>
      </c>
      <c r="G3176" s="4">
        <v>5.95</v>
      </c>
      <c r="H3176">
        <v>17732</v>
      </c>
      <c r="I3176" t="s">
        <v>55</v>
      </c>
    </row>
    <row r="3177" spans="1:9">
      <c r="A3177">
        <v>3176</v>
      </c>
      <c r="B3177">
        <v>536607</v>
      </c>
      <c r="C3177">
        <v>21481</v>
      </c>
      <c r="D3177" t="s">
        <v>554</v>
      </c>
      <c r="E3177">
        <v>6</v>
      </c>
      <c r="F3177" s="3">
        <v>40514.395138888904</v>
      </c>
      <c r="G3177" s="4">
        <v>2.95</v>
      </c>
      <c r="H3177">
        <v>17732</v>
      </c>
      <c r="I3177" t="s">
        <v>55</v>
      </c>
    </row>
    <row r="3178" spans="1:9">
      <c r="A3178">
        <v>3177</v>
      </c>
      <c r="B3178">
        <v>536607</v>
      </c>
      <c r="C3178">
        <v>22114</v>
      </c>
      <c r="D3178" t="s">
        <v>117</v>
      </c>
      <c r="E3178">
        <v>4</v>
      </c>
      <c r="F3178" s="3">
        <v>40514.395138888904</v>
      </c>
      <c r="G3178" s="4">
        <v>3.95</v>
      </c>
      <c r="H3178">
        <v>17732</v>
      </c>
      <c r="I3178" t="s">
        <v>55</v>
      </c>
    </row>
    <row r="3179" spans="1:9">
      <c r="A3179">
        <v>3178</v>
      </c>
      <c r="B3179">
        <v>536607</v>
      </c>
      <c r="C3179">
        <v>22386</v>
      </c>
      <c r="D3179" t="s">
        <v>119</v>
      </c>
      <c r="E3179">
        <v>10</v>
      </c>
      <c r="F3179" s="3">
        <v>40514.395138888904</v>
      </c>
      <c r="G3179" s="4">
        <v>1.95</v>
      </c>
      <c r="H3179">
        <v>17732</v>
      </c>
      <c r="I3179" t="s">
        <v>55</v>
      </c>
    </row>
    <row r="3180" spans="1:9">
      <c r="A3180">
        <v>3179</v>
      </c>
      <c r="B3180">
        <v>536607</v>
      </c>
      <c r="C3180" t="s">
        <v>216</v>
      </c>
      <c r="D3180" t="s">
        <v>217</v>
      </c>
      <c r="E3180">
        <v>10</v>
      </c>
      <c r="F3180" s="3">
        <v>40514.395138888904</v>
      </c>
      <c r="G3180" s="4">
        <v>1.95</v>
      </c>
      <c r="H3180">
        <v>17732</v>
      </c>
      <c r="I3180" t="s">
        <v>55</v>
      </c>
    </row>
    <row r="3181" spans="1:9">
      <c r="A3181">
        <v>3180</v>
      </c>
      <c r="B3181">
        <v>536607</v>
      </c>
      <c r="C3181">
        <v>22365</v>
      </c>
      <c r="D3181" t="s">
        <v>1650</v>
      </c>
      <c r="E3181">
        <v>2</v>
      </c>
      <c r="F3181" s="3">
        <v>40514.395138888904</v>
      </c>
      <c r="G3181" s="4">
        <v>7.95</v>
      </c>
      <c r="H3181">
        <v>17732</v>
      </c>
      <c r="I3181" t="s">
        <v>55</v>
      </c>
    </row>
    <row r="3182" spans="1:9">
      <c r="A3182">
        <v>3181</v>
      </c>
      <c r="B3182">
        <v>536607</v>
      </c>
      <c r="C3182">
        <v>21955</v>
      </c>
      <c r="D3182" t="s">
        <v>440</v>
      </c>
      <c r="E3182">
        <v>2</v>
      </c>
      <c r="F3182" s="3">
        <v>40514.395138888904</v>
      </c>
      <c r="G3182" s="4">
        <v>7.95</v>
      </c>
      <c r="H3182">
        <v>17732</v>
      </c>
      <c r="I3182" t="s">
        <v>55</v>
      </c>
    </row>
    <row r="3183" spans="1:9">
      <c r="A3183">
        <v>3182</v>
      </c>
      <c r="B3183">
        <v>536607</v>
      </c>
      <c r="C3183">
        <v>21733</v>
      </c>
      <c r="D3183" t="s">
        <v>118</v>
      </c>
      <c r="E3183">
        <v>6</v>
      </c>
      <c r="F3183" s="3">
        <v>40514.395138888904</v>
      </c>
      <c r="G3183" s="4">
        <v>2.95</v>
      </c>
      <c r="H3183">
        <v>17732</v>
      </c>
      <c r="I3183" t="s">
        <v>55</v>
      </c>
    </row>
    <row r="3184" spans="1:9">
      <c r="A3184">
        <v>3183</v>
      </c>
      <c r="B3184">
        <v>536607</v>
      </c>
      <c r="C3184">
        <v>84879</v>
      </c>
      <c r="D3184" t="s">
        <v>71</v>
      </c>
      <c r="E3184">
        <v>8</v>
      </c>
      <c r="F3184" s="3">
        <v>40514.395138888904</v>
      </c>
      <c r="G3184" s="4">
        <v>1.69</v>
      </c>
      <c r="H3184">
        <v>17732</v>
      </c>
      <c r="I3184" t="s">
        <v>55</v>
      </c>
    </row>
    <row r="3185" spans="1:9">
      <c r="A3185">
        <v>3184</v>
      </c>
      <c r="B3185">
        <v>536607</v>
      </c>
      <c r="C3185">
        <v>22423</v>
      </c>
      <c r="D3185" t="s">
        <v>655</v>
      </c>
      <c r="E3185">
        <v>1</v>
      </c>
      <c r="F3185" s="3">
        <v>40514.395138888904</v>
      </c>
      <c r="G3185" s="4">
        <v>12.75</v>
      </c>
      <c r="H3185">
        <v>17732</v>
      </c>
      <c r="I3185" t="s">
        <v>55</v>
      </c>
    </row>
    <row r="3186" spans="1:9">
      <c r="A3186">
        <v>3185</v>
      </c>
      <c r="B3186">
        <v>536607</v>
      </c>
      <c r="C3186">
        <v>22624</v>
      </c>
      <c r="D3186" t="s">
        <v>778</v>
      </c>
      <c r="E3186">
        <v>2</v>
      </c>
      <c r="F3186" s="3">
        <v>40514.395138888904</v>
      </c>
      <c r="G3186" s="4">
        <v>8.5</v>
      </c>
      <c r="H3186">
        <v>17732</v>
      </c>
      <c r="I3186" t="s">
        <v>55</v>
      </c>
    </row>
    <row r="3187" spans="1:9">
      <c r="A3187">
        <v>3186</v>
      </c>
      <c r="B3187">
        <v>536607</v>
      </c>
      <c r="C3187">
        <v>22507</v>
      </c>
      <c r="D3187" t="s">
        <v>1651</v>
      </c>
      <c r="E3187">
        <v>4</v>
      </c>
      <c r="F3187" s="3">
        <v>40514.395138888904</v>
      </c>
      <c r="G3187" s="4">
        <v>4.95</v>
      </c>
      <c r="H3187">
        <v>17732</v>
      </c>
      <c r="I3187" t="s">
        <v>55</v>
      </c>
    </row>
    <row r="3188" spans="1:9">
      <c r="A3188">
        <v>3187</v>
      </c>
      <c r="B3188">
        <v>536607</v>
      </c>
      <c r="C3188">
        <v>22457</v>
      </c>
      <c r="D3188" t="s">
        <v>201</v>
      </c>
      <c r="E3188">
        <v>6</v>
      </c>
      <c r="F3188" s="3">
        <v>40514.395138888904</v>
      </c>
      <c r="G3188" s="4">
        <v>2.95</v>
      </c>
      <c r="H3188">
        <v>17732</v>
      </c>
      <c r="I3188" t="s">
        <v>55</v>
      </c>
    </row>
    <row r="3189" spans="1:9">
      <c r="A3189">
        <v>3188</v>
      </c>
      <c r="B3189">
        <v>536607</v>
      </c>
      <c r="C3189">
        <v>22804</v>
      </c>
      <c r="D3189" t="s">
        <v>353</v>
      </c>
      <c r="E3189">
        <v>6</v>
      </c>
      <c r="F3189" s="3">
        <v>40514.395138888904</v>
      </c>
      <c r="G3189" s="4">
        <v>2.95</v>
      </c>
      <c r="H3189">
        <v>17732</v>
      </c>
      <c r="I3189" t="s">
        <v>55</v>
      </c>
    </row>
    <row r="3190" spans="1:9">
      <c r="A3190">
        <v>3189</v>
      </c>
      <c r="B3190">
        <v>536607</v>
      </c>
      <c r="C3190" t="s">
        <v>53</v>
      </c>
      <c r="D3190" t="s">
        <v>54</v>
      </c>
      <c r="E3190">
        <v>6</v>
      </c>
      <c r="F3190" s="3">
        <v>40514.395138888904</v>
      </c>
      <c r="G3190" s="4">
        <v>2.95</v>
      </c>
      <c r="H3190">
        <v>17732</v>
      </c>
      <c r="I3190" t="s">
        <v>55</v>
      </c>
    </row>
    <row r="3191" spans="1:9">
      <c r="A3191">
        <v>3190</v>
      </c>
      <c r="B3191">
        <v>536608</v>
      </c>
      <c r="C3191">
        <v>22863</v>
      </c>
      <c r="D3191" t="s">
        <v>1494</v>
      </c>
      <c r="E3191">
        <v>6</v>
      </c>
      <c r="F3191" s="3">
        <v>40514.400694444397</v>
      </c>
      <c r="G3191" s="4">
        <v>2.95</v>
      </c>
      <c r="H3191">
        <v>12855</v>
      </c>
      <c r="I3191" t="s">
        <v>55</v>
      </c>
    </row>
    <row r="3192" spans="1:9">
      <c r="A3192">
        <v>3191</v>
      </c>
      <c r="B3192">
        <v>536608</v>
      </c>
      <c r="C3192">
        <v>22962</v>
      </c>
      <c r="D3192" t="s">
        <v>245</v>
      </c>
      <c r="E3192">
        <v>12</v>
      </c>
      <c r="F3192" s="3">
        <v>40514.400694444397</v>
      </c>
      <c r="G3192" s="4">
        <v>0.85</v>
      </c>
      <c r="H3192">
        <v>12855</v>
      </c>
      <c r="I3192" t="s">
        <v>55</v>
      </c>
    </row>
    <row r="3193" spans="1:9">
      <c r="A3193">
        <v>3192</v>
      </c>
      <c r="B3193">
        <v>536608</v>
      </c>
      <c r="C3193">
        <v>22963</v>
      </c>
      <c r="D3193" t="s">
        <v>246</v>
      </c>
      <c r="E3193">
        <v>12</v>
      </c>
      <c r="F3193" s="3">
        <v>40514.400694444397</v>
      </c>
      <c r="G3193" s="4">
        <v>0.85</v>
      </c>
      <c r="H3193">
        <v>12855</v>
      </c>
      <c r="I3193" t="s">
        <v>55</v>
      </c>
    </row>
    <row r="3194" spans="1:9">
      <c r="A3194">
        <v>3193</v>
      </c>
      <c r="B3194">
        <v>536609</v>
      </c>
      <c r="C3194" t="s">
        <v>53</v>
      </c>
      <c r="D3194" t="s">
        <v>54</v>
      </c>
      <c r="E3194">
        <v>6</v>
      </c>
      <c r="F3194" s="3">
        <v>40514.403472222199</v>
      </c>
      <c r="G3194" s="4">
        <v>2.5499999999999998</v>
      </c>
      <c r="H3194">
        <v>17850</v>
      </c>
      <c r="I3194" t="s">
        <v>55</v>
      </c>
    </row>
    <row r="3195" spans="1:9">
      <c r="A3195">
        <v>3194</v>
      </c>
      <c r="B3195">
        <v>536609</v>
      </c>
      <c r="C3195">
        <v>71053</v>
      </c>
      <c r="D3195" t="s">
        <v>56</v>
      </c>
      <c r="E3195">
        <v>6</v>
      </c>
      <c r="F3195" s="3">
        <v>40514.403472222199</v>
      </c>
      <c r="G3195" s="4">
        <v>3.39</v>
      </c>
      <c r="H3195">
        <v>17850</v>
      </c>
      <c r="I3195" t="s">
        <v>55</v>
      </c>
    </row>
    <row r="3196" spans="1:9">
      <c r="A3196">
        <v>3195</v>
      </c>
      <c r="B3196">
        <v>536609</v>
      </c>
      <c r="C3196" t="s">
        <v>57</v>
      </c>
      <c r="D3196" t="s">
        <v>58</v>
      </c>
      <c r="E3196">
        <v>6</v>
      </c>
      <c r="F3196" s="3">
        <v>40514.403472222199</v>
      </c>
      <c r="G3196" s="4">
        <v>2.75</v>
      </c>
      <c r="H3196">
        <v>17850</v>
      </c>
      <c r="I3196" t="s">
        <v>55</v>
      </c>
    </row>
    <row r="3197" spans="1:9">
      <c r="A3197">
        <v>3196</v>
      </c>
      <c r="B3197">
        <v>536609</v>
      </c>
      <c r="C3197">
        <v>37370</v>
      </c>
      <c r="D3197" t="s">
        <v>107</v>
      </c>
      <c r="E3197">
        <v>6</v>
      </c>
      <c r="F3197" s="3">
        <v>40514.403472222199</v>
      </c>
      <c r="G3197" s="4">
        <v>1.06</v>
      </c>
      <c r="H3197">
        <v>17850</v>
      </c>
      <c r="I3197" t="s">
        <v>55</v>
      </c>
    </row>
    <row r="3198" spans="1:9">
      <c r="A3198">
        <v>3197</v>
      </c>
      <c r="B3198">
        <v>536609</v>
      </c>
      <c r="C3198">
        <v>21871</v>
      </c>
      <c r="D3198" t="s">
        <v>108</v>
      </c>
      <c r="E3198">
        <v>6</v>
      </c>
      <c r="F3198" s="3">
        <v>40514.403472222199</v>
      </c>
      <c r="G3198" s="4">
        <v>1.06</v>
      </c>
      <c r="H3198">
        <v>17850</v>
      </c>
      <c r="I3198" t="s">
        <v>55</v>
      </c>
    </row>
    <row r="3199" spans="1:9">
      <c r="A3199">
        <v>3198</v>
      </c>
      <c r="B3199">
        <v>536609</v>
      </c>
      <c r="C3199">
        <v>21071</v>
      </c>
      <c r="D3199" t="s">
        <v>109</v>
      </c>
      <c r="E3199">
        <v>6</v>
      </c>
      <c r="F3199" s="3">
        <v>40514.403472222199</v>
      </c>
      <c r="G3199" s="4">
        <v>1.06</v>
      </c>
      <c r="H3199">
        <v>17850</v>
      </c>
      <c r="I3199" t="s">
        <v>55</v>
      </c>
    </row>
    <row r="3200" spans="1:9">
      <c r="A3200">
        <v>3199</v>
      </c>
      <c r="B3200">
        <v>536609</v>
      </c>
      <c r="C3200">
        <v>21068</v>
      </c>
      <c r="D3200" t="s">
        <v>110</v>
      </c>
      <c r="E3200">
        <v>6</v>
      </c>
      <c r="F3200" s="3">
        <v>40514.403472222199</v>
      </c>
      <c r="G3200" s="4">
        <v>1.06</v>
      </c>
      <c r="H3200">
        <v>17850</v>
      </c>
      <c r="I3200" t="s">
        <v>55</v>
      </c>
    </row>
    <row r="3201" spans="1:9">
      <c r="A3201">
        <v>3200</v>
      </c>
      <c r="B3201">
        <v>536609</v>
      </c>
      <c r="C3201">
        <v>82483</v>
      </c>
      <c r="D3201" t="s">
        <v>111</v>
      </c>
      <c r="E3201">
        <v>4</v>
      </c>
      <c r="F3201" s="3">
        <v>40514.403472222199</v>
      </c>
      <c r="G3201" s="4">
        <v>4.95</v>
      </c>
      <c r="H3201">
        <v>17850</v>
      </c>
      <c r="I3201" t="s">
        <v>55</v>
      </c>
    </row>
    <row r="3202" spans="1:9">
      <c r="A3202">
        <v>3201</v>
      </c>
      <c r="B3202">
        <v>536609</v>
      </c>
      <c r="C3202">
        <v>82486</v>
      </c>
      <c r="D3202" t="s">
        <v>112</v>
      </c>
      <c r="E3202">
        <v>4</v>
      </c>
      <c r="F3202" s="3">
        <v>40514.403472222199</v>
      </c>
      <c r="G3202" s="4">
        <v>6.95</v>
      </c>
      <c r="H3202">
        <v>17850</v>
      </c>
      <c r="I3202" t="s">
        <v>55</v>
      </c>
    </row>
    <row r="3203" spans="1:9">
      <c r="A3203">
        <v>3202</v>
      </c>
      <c r="B3203">
        <v>536609</v>
      </c>
      <c r="C3203">
        <v>82482</v>
      </c>
      <c r="D3203" t="s">
        <v>113</v>
      </c>
      <c r="E3203">
        <v>6</v>
      </c>
      <c r="F3203" s="3">
        <v>40514.403472222199</v>
      </c>
      <c r="G3203" s="4">
        <v>2.1</v>
      </c>
      <c r="H3203">
        <v>17850</v>
      </c>
      <c r="I3203" t="s">
        <v>55</v>
      </c>
    </row>
    <row r="3204" spans="1:9">
      <c r="A3204">
        <v>3203</v>
      </c>
      <c r="B3204">
        <v>536609</v>
      </c>
      <c r="C3204" t="s">
        <v>114</v>
      </c>
      <c r="D3204" t="s">
        <v>115</v>
      </c>
      <c r="E3204">
        <v>6</v>
      </c>
      <c r="F3204" s="3">
        <v>40514.403472222199</v>
      </c>
      <c r="G3204" s="4">
        <v>2.5499999999999998</v>
      </c>
      <c r="H3204">
        <v>17850</v>
      </c>
      <c r="I3204" t="s">
        <v>55</v>
      </c>
    </row>
    <row r="3205" spans="1:9">
      <c r="A3205">
        <v>3204</v>
      </c>
      <c r="B3205">
        <v>536609</v>
      </c>
      <c r="C3205">
        <v>22411</v>
      </c>
      <c r="D3205" t="s">
        <v>147</v>
      </c>
      <c r="E3205">
        <v>6</v>
      </c>
      <c r="F3205" s="3">
        <v>40514.403472222199</v>
      </c>
      <c r="G3205" s="4">
        <v>1.65</v>
      </c>
      <c r="H3205">
        <v>17850</v>
      </c>
      <c r="I3205" t="s">
        <v>55</v>
      </c>
    </row>
    <row r="3206" spans="1:9">
      <c r="A3206">
        <v>3205</v>
      </c>
      <c r="B3206">
        <v>536609</v>
      </c>
      <c r="C3206" t="s">
        <v>59</v>
      </c>
      <c r="D3206" t="s">
        <v>60</v>
      </c>
      <c r="E3206">
        <v>6</v>
      </c>
      <c r="F3206" s="3">
        <v>40514.403472222199</v>
      </c>
      <c r="G3206" s="4">
        <v>3.39</v>
      </c>
      <c r="H3206">
        <v>17850</v>
      </c>
      <c r="I3206" t="s">
        <v>55</v>
      </c>
    </row>
    <row r="3207" spans="1:9">
      <c r="A3207">
        <v>3206</v>
      </c>
      <c r="B3207">
        <v>536609</v>
      </c>
      <c r="C3207" t="s">
        <v>61</v>
      </c>
      <c r="D3207" t="s">
        <v>62</v>
      </c>
      <c r="E3207">
        <v>6</v>
      </c>
      <c r="F3207" s="3">
        <v>40514.403472222199</v>
      </c>
      <c r="G3207" s="4">
        <v>3.39</v>
      </c>
      <c r="H3207">
        <v>17850</v>
      </c>
      <c r="I3207" t="s">
        <v>55</v>
      </c>
    </row>
    <row r="3208" spans="1:9">
      <c r="A3208">
        <v>3207</v>
      </c>
      <c r="B3208">
        <v>536609</v>
      </c>
      <c r="C3208">
        <v>22752</v>
      </c>
      <c r="D3208" t="s">
        <v>63</v>
      </c>
      <c r="E3208">
        <v>2</v>
      </c>
      <c r="F3208" s="3">
        <v>40514.403472222199</v>
      </c>
      <c r="G3208" s="4">
        <v>7.65</v>
      </c>
      <c r="H3208">
        <v>17850</v>
      </c>
      <c r="I3208" t="s">
        <v>55</v>
      </c>
    </row>
    <row r="3209" spans="1:9">
      <c r="A3209">
        <v>3208</v>
      </c>
      <c r="B3209">
        <v>536609</v>
      </c>
      <c r="C3209">
        <v>21730</v>
      </c>
      <c r="D3209" t="s">
        <v>64</v>
      </c>
      <c r="E3209">
        <v>6</v>
      </c>
      <c r="F3209" s="3">
        <v>40514.403472222199</v>
      </c>
      <c r="G3209" s="4">
        <v>4.25</v>
      </c>
      <c r="H3209">
        <v>17850</v>
      </c>
      <c r="I3209" t="s">
        <v>55</v>
      </c>
    </row>
    <row r="3210" spans="1:9">
      <c r="A3210">
        <v>3209</v>
      </c>
      <c r="B3210">
        <v>536610</v>
      </c>
      <c r="C3210">
        <v>22632</v>
      </c>
      <c r="D3210" t="s">
        <v>66</v>
      </c>
      <c r="E3210">
        <v>6</v>
      </c>
      <c r="F3210" s="3">
        <v>40514.404166666704</v>
      </c>
      <c r="G3210" s="4">
        <v>1.85</v>
      </c>
      <c r="H3210">
        <v>17850</v>
      </c>
      <c r="I3210" t="s">
        <v>55</v>
      </c>
    </row>
    <row r="3211" spans="1:9">
      <c r="A3211">
        <v>3210</v>
      </c>
      <c r="B3211">
        <v>536610</v>
      </c>
      <c r="C3211">
        <v>22633</v>
      </c>
      <c r="D3211" t="s">
        <v>65</v>
      </c>
      <c r="E3211">
        <v>6</v>
      </c>
      <c r="F3211" s="3">
        <v>40514.404166666704</v>
      </c>
      <c r="G3211" s="4">
        <v>1.85</v>
      </c>
      <c r="H3211">
        <v>17850</v>
      </c>
      <c r="I3211" t="s">
        <v>55</v>
      </c>
    </row>
    <row r="3212" spans="1:9">
      <c r="A3212">
        <v>3211</v>
      </c>
      <c r="B3212">
        <v>536611</v>
      </c>
      <c r="C3212">
        <v>22865</v>
      </c>
      <c r="D3212" t="s">
        <v>282</v>
      </c>
      <c r="E3212">
        <v>12</v>
      </c>
      <c r="F3212" s="3">
        <v>40514.404861111099</v>
      </c>
      <c r="G3212" s="4">
        <v>2.1</v>
      </c>
      <c r="H3212">
        <v>15752</v>
      </c>
      <c r="I3212" t="s">
        <v>55</v>
      </c>
    </row>
    <row r="3213" spans="1:9">
      <c r="A3213">
        <v>3212</v>
      </c>
      <c r="B3213">
        <v>536611</v>
      </c>
      <c r="C3213">
        <v>22866</v>
      </c>
      <c r="D3213" t="s">
        <v>281</v>
      </c>
      <c r="E3213">
        <v>12</v>
      </c>
      <c r="F3213" s="3">
        <v>40514.404861111099</v>
      </c>
      <c r="G3213" s="4">
        <v>2.1</v>
      </c>
      <c r="H3213">
        <v>15752</v>
      </c>
      <c r="I3213" t="s">
        <v>55</v>
      </c>
    </row>
    <row r="3214" spans="1:9">
      <c r="A3214">
        <v>3213</v>
      </c>
      <c r="B3214">
        <v>536611</v>
      </c>
      <c r="C3214">
        <v>22632</v>
      </c>
      <c r="D3214" t="s">
        <v>283</v>
      </c>
      <c r="E3214">
        <v>24</v>
      </c>
      <c r="F3214" s="3">
        <v>40514.404861111099</v>
      </c>
      <c r="G3214" s="4">
        <v>2.1</v>
      </c>
      <c r="H3214">
        <v>15752</v>
      </c>
      <c r="I3214" t="s">
        <v>55</v>
      </c>
    </row>
    <row r="3215" spans="1:9">
      <c r="A3215">
        <v>3214</v>
      </c>
      <c r="B3215">
        <v>536611</v>
      </c>
      <c r="C3215">
        <v>22633</v>
      </c>
      <c r="D3215" t="s">
        <v>65</v>
      </c>
      <c r="E3215">
        <v>12</v>
      </c>
      <c r="F3215" s="3">
        <v>40514.404861111099</v>
      </c>
      <c r="G3215" s="4">
        <v>2.1</v>
      </c>
      <c r="H3215">
        <v>15752</v>
      </c>
      <c r="I3215" t="s">
        <v>55</v>
      </c>
    </row>
    <row r="3216" spans="1:9">
      <c r="A3216">
        <v>3215</v>
      </c>
      <c r="B3216">
        <v>536611</v>
      </c>
      <c r="C3216">
        <v>21790</v>
      </c>
      <c r="D3216" t="s">
        <v>512</v>
      </c>
      <c r="E3216">
        <v>12</v>
      </c>
      <c r="F3216" s="3">
        <v>40514.404861111099</v>
      </c>
      <c r="G3216" s="4">
        <v>0.85</v>
      </c>
      <c r="H3216">
        <v>15752</v>
      </c>
      <c r="I3216" t="s">
        <v>55</v>
      </c>
    </row>
    <row r="3217" spans="1:9">
      <c r="A3217">
        <v>3216</v>
      </c>
      <c r="B3217">
        <v>536611</v>
      </c>
      <c r="C3217">
        <v>21889</v>
      </c>
      <c r="D3217" t="s">
        <v>273</v>
      </c>
      <c r="E3217">
        <v>12</v>
      </c>
      <c r="F3217" s="3">
        <v>40514.404861111099</v>
      </c>
      <c r="G3217" s="4">
        <v>1.25</v>
      </c>
      <c r="H3217">
        <v>15752</v>
      </c>
      <c r="I3217" t="s">
        <v>55</v>
      </c>
    </row>
    <row r="3218" spans="1:9">
      <c r="A3218">
        <v>3217</v>
      </c>
      <c r="B3218">
        <v>536611</v>
      </c>
      <c r="C3218">
        <v>22549</v>
      </c>
      <c r="D3218" t="s">
        <v>311</v>
      </c>
      <c r="E3218">
        <v>12</v>
      </c>
      <c r="F3218" s="3">
        <v>40514.404861111099</v>
      </c>
      <c r="G3218" s="4">
        <v>1.45</v>
      </c>
      <c r="H3218">
        <v>15752</v>
      </c>
      <c r="I3218" t="s">
        <v>55</v>
      </c>
    </row>
    <row r="3219" spans="1:9">
      <c r="A3219">
        <v>3218</v>
      </c>
      <c r="B3219">
        <v>536611</v>
      </c>
      <c r="C3219" t="s">
        <v>1088</v>
      </c>
      <c r="D3219" t="s">
        <v>1089</v>
      </c>
      <c r="E3219">
        <v>3</v>
      </c>
      <c r="F3219" s="3">
        <v>40514.404861111099</v>
      </c>
      <c r="G3219" s="4">
        <v>4.6500000000000004</v>
      </c>
      <c r="H3219">
        <v>15752</v>
      </c>
      <c r="I3219" t="s">
        <v>55</v>
      </c>
    </row>
    <row r="3220" spans="1:9">
      <c r="A3220">
        <v>3219</v>
      </c>
      <c r="B3220">
        <v>536611</v>
      </c>
      <c r="C3220" t="s">
        <v>1092</v>
      </c>
      <c r="D3220" t="s">
        <v>1093</v>
      </c>
      <c r="E3220">
        <v>6</v>
      </c>
      <c r="F3220" s="3">
        <v>40514.404861111099</v>
      </c>
      <c r="G3220" s="4">
        <v>2.95</v>
      </c>
      <c r="H3220">
        <v>15752</v>
      </c>
      <c r="I3220" t="s">
        <v>55</v>
      </c>
    </row>
    <row r="3221" spans="1:9">
      <c r="A3221">
        <v>3220</v>
      </c>
      <c r="B3221">
        <v>536611</v>
      </c>
      <c r="C3221" t="s">
        <v>1652</v>
      </c>
      <c r="D3221" t="s">
        <v>1653</v>
      </c>
      <c r="E3221">
        <v>6</v>
      </c>
      <c r="F3221" s="3">
        <v>40514.404861111099</v>
      </c>
      <c r="G3221" s="4">
        <v>1.25</v>
      </c>
      <c r="H3221">
        <v>15752</v>
      </c>
      <c r="I3221" t="s">
        <v>55</v>
      </c>
    </row>
    <row r="3222" spans="1:9">
      <c r="A3222">
        <v>3221</v>
      </c>
      <c r="B3222">
        <v>536611</v>
      </c>
      <c r="C3222" t="s">
        <v>1654</v>
      </c>
      <c r="D3222" t="s">
        <v>1655</v>
      </c>
      <c r="E3222">
        <v>6</v>
      </c>
      <c r="F3222" s="3">
        <v>40514.404861111099</v>
      </c>
      <c r="G3222" s="4">
        <v>2.5499999999999998</v>
      </c>
      <c r="H3222">
        <v>15752</v>
      </c>
      <c r="I3222" t="s">
        <v>55</v>
      </c>
    </row>
    <row r="3223" spans="1:9">
      <c r="A3223">
        <v>3222</v>
      </c>
      <c r="B3223">
        <v>536611</v>
      </c>
      <c r="C3223">
        <v>21915</v>
      </c>
      <c r="D3223" t="s">
        <v>398</v>
      </c>
      <c r="E3223">
        <v>12</v>
      </c>
      <c r="F3223" s="3">
        <v>40514.404861111099</v>
      </c>
      <c r="G3223" s="4">
        <v>1.25</v>
      </c>
      <c r="H3223">
        <v>15752</v>
      </c>
      <c r="I3223" t="s">
        <v>55</v>
      </c>
    </row>
    <row r="3224" spans="1:9">
      <c r="A3224">
        <v>3223</v>
      </c>
      <c r="B3224">
        <v>536611</v>
      </c>
      <c r="C3224">
        <v>82580</v>
      </c>
      <c r="D3224" t="s">
        <v>331</v>
      </c>
      <c r="E3224">
        <v>12</v>
      </c>
      <c r="F3224" s="3">
        <v>40514.404861111099</v>
      </c>
      <c r="G3224" s="4">
        <v>0.55000000000000004</v>
      </c>
      <c r="H3224">
        <v>15752</v>
      </c>
      <c r="I3224" t="s">
        <v>55</v>
      </c>
    </row>
    <row r="3225" spans="1:9">
      <c r="A3225">
        <v>3224</v>
      </c>
      <c r="B3225">
        <v>536611</v>
      </c>
      <c r="C3225">
        <v>21272</v>
      </c>
      <c r="D3225" t="s">
        <v>1426</v>
      </c>
      <c r="E3225">
        <v>12</v>
      </c>
      <c r="F3225" s="3">
        <v>40514.404861111099</v>
      </c>
      <c r="G3225" s="4">
        <v>1.25</v>
      </c>
      <c r="H3225">
        <v>15752</v>
      </c>
      <c r="I3225" t="s">
        <v>55</v>
      </c>
    </row>
    <row r="3226" spans="1:9">
      <c r="A3226">
        <v>3225</v>
      </c>
      <c r="B3226">
        <v>536613</v>
      </c>
      <c r="C3226">
        <v>22149</v>
      </c>
      <c r="D3226" t="s">
        <v>513</v>
      </c>
      <c r="E3226">
        <v>6</v>
      </c>
      <c r="F3226" s="3">
        <v>40514.405555555597</v>
      </c>
      <c r="G3226" s="4">
        <v>2.1</v>
      </c>
      <c r="H3226">
        <v>17855</v>
      </c>
      <c r="I3226" t="s">
        <v>55</v>
      </c>
    </row>
    <row r="3227" spans="1:9">
      <c r="A3227">
        <v>3226</v>
      </c>
      <c r="B3227">
        <v>536613</v>
      </c>
      <c r="C3227">
        <v>22818</v>
      </c>
      <c r="D3227" t="s">
        <v>1026</v>
      </c>
      <c r="E3227">
        <v>12</v>
      </c>
      <c r="F3227" s="3">
        <v>40514.405555555597</v>
      </c>
      <c r="G3227" s="4">
        <v>0.42</v>
      </c>
      <c r="H3227">
        <v>17855</v>
      </c>
      <c r="I3227" t="s">
        <v>55</v>
      </c>
    </row>
    <row r="3228" spans="1:9">
      <c r="A3228">
        <v>3227</v>
      </c>
      <c r="B3228">
        <v>536613</v>
      </c>
      <c r="C3228">
        <v>22044</v>
      </c>
      <c r="D3228" t="s">
        <v>1656</v>
      </c>
      <c r="E3228">
        <v>12</v>
      </c>
      <c r="F3228" s="3">
        <v>40514.405555555597</v>
      </c>
      <c r="G3228" s="4">
        <v>0.42</v>
      </c>
      <c r="H3228">
        <v>17855</v>
      </c>
      <c r="I3228" t="s">
        <v>55</v>
      </c>
    </row>
    <row r="3229" spans="1:9">
      <c r="A3229">
        <v>3228</v>
      </c>
      <c r="B3229">
        <v>536613</v>
      </c>
      <c r="C3229">
        <v>21790</v>
      </c>
      <c r="D3229" t="s">
        <v>512</v>
      </c>
      <c r="E3229">
        <v>12</v>
      </c>
      <c r="F3229" s="3">
        <v>40514.405555555597</v>
      </c>
      <c r="G3229" s="4">
        <v>0.85</v>
      </c>
      <c r="H3229">
        <v>17855</v>
      </c>
      <c r="I3229" t="s">
        <v>55</v>
      </c>
    </row>
    <row r="3230" spans="1:9">
      <c r="A3230">
        <v>3229</v>
      </c>
      <c r="B3230">
        <v>536613</v>
      </c>
      <c r="C3230">
        <v>22619</v>
      </c>
      <c r="D3230" t="s">
        <v>271</v>
      </c>
      <c r="E3230">
        <v>8</v>
      </c>
      <c r="F3230" s="3">
        <v>40514.405555555597</v>
      </c>
      <c r="G3230" s="4">
        <v>3.75</v>
      </c>
      <c r="H3230">
        <v>17855</v>
      </c>
      <c r="I3230" t="s">
        <v>55</v>
      </c>
    </row>
    <row r="3231" spans="1:9">
      <c r="A3231">
        <v>3230</v>
      </c>
      <c r="B3231">
        <v>536613</v>
      </c>
      <c r="C3231">
        <v>22620</v>
      </c>
      <c r="D3231" t="s">
        <v>423</v>
      </c>
      <c r="E3231">
        <v>12</v>
      </c>
      <c r="F3231" s="3">
        <v>40514.405555555597</v>
      </c>
      <c r="G3231" s="4">
        <v>1.25</v>
      </c>
      <c r="H3231">
        <v>17855</v>
      </c>
      <c r="I3231" t="s">
        <v>55</v>
      </c>
    </row>
    <row r="3232" spans="1:9">
      <c r="A3232">
        <v>3231</v>
      </c>
      <c r="B3232">
        <v>536613</v>
      </c>
      <c r="C3232">
        <v>21918</v>
      </c>
      <c r="D3232" t="s">
        <v>1657</v>
      </c>
      <c r="E3232">
        <v>24</v>
      </c>
      <c r="F3232" s="3">
        <v>40514.405555555597</v>
      </c>
      <c r="G3232" s="4">
        <v>0.42</v>
      </c>
      <c r="H3232">
        <v>17855</v>
      </c>
      <c r="I3232" t="s">
        <v>55</v>
      </c>
    </row>
    <row r="3233" spans="1:9">
      <c r="A3233">
        <v>3232</v>
      </c>
      <c r="B3233">
        <v>536613</v>
      </c>
      <c r="C3233">
        <v>22544</v>
      </c>
      <c r="D3233" t="s">
        <v>101</v>
      </c>
      <c r="E3233">
        <v>24</v>
      </c>
      <c r="F3233" s="3">
        <v>40514.405555555597</v>
      </c>
      <c r="G3233" s="4">
        <v>0.42</v>
      </c>
      <c r="H3233">
        <v>17855</v>
      </c>
      <c r="I3233" t="s">
        <v>55</v>
      </c>
    </row>
    <row r="3234" spans="1:9">
      <c r="A3234">
        <v>3233</v>
      </c>
      <c r="B3234">
        <v>536613</v>
      </c>
      <c r="C3234">
        <v>21791</v>
      </c>
      <c r="D3234" t="s">
        <v>90</v>
      </c>
      <c r="E3234">
        <v>12</v>
      </c>
      <c r="F3234" s="3">
        <v>40514.405555555597</v>
      </c>
      <c r="G3234" s="4">
        <v>1.25</v>
      </c>
      <c r="H3234">
        <v>17855</v>
      </c>
      <c r="I3234" t="s">
        <v>55</v>
      </c>
    </row>
    <row r="3235" spans="1:9">
      <c r="A3235">
        <v>3234</v>
      </c>
      <c r="B3235">
        <v>536613</v>
      </c>
      <c r="C3235">
        <v>22029</v>
      </c>
      <c r="D3235" t="s">
        <v>1658</v>
      </c>
      <c r="E3235">
        <v>12</v>
      </c>
      <c r="F3235" s="3">
        <v>40514.405555555597</v>
      </c>
      <c r="G3235" s="4">
        <v>0.42</v>
      </c>
      <c r="H3235">
        <v>17855</v>
      </c>
      <c r="I3235" t="s">
        <v>55</v>
      </c>
    </row>
    <row r="3236" spans="1:9">
      <c r="A3236">
        <v>3235</v>
      </c>
      <c r="B3236">
        <v>536613</v>
      </c>
      <c r="C3236">
        <v>22037</v>
      </c>
      <c r="D3236" t="s">
        <v>955</v>
      </c>
      <c r="E3236">
        <v>12</v>
      </c>
      <c r="F3236" s="3">
        <v>40514.405555555597</v>
      </c>
      <c r="G3236" s="4">
        <v>0.42</v>
      </c>
      <c r="H3236">
        <v>17855</v>
      </c>
      <c r="I3236" t="s">
        <v>55</v>
      </c>
    </row>
    <row r="3237" spans="1:9">
      <c r="A3237">
        <v>3236</v>
      </c>
      <c r="B3237">
        <v>536613</v>
      </c>
      <c r="C3237">
        <v>22652</v>
      </c>
      <c r="D3237" t="s">
        <v>287</v>
      </c>
      <c r="E3237">
        <v>10</v>
      </c>
      <c r="F3237" s="3">
        <v>40514.405555555597</v>
      </c>
      <c r="G3237" s="4">
        <v>1.65</v>
      </c>
      <c r="H3237">
        <v>17855</v>
      </c>
      <c r="I3237" t="s">
        <v>55</v>
      </c>
    </row>
    <row r="3238" spans="1:9">
      <c r="A3238">
        <v>3237</v>
      </c>
      <c r="B3238">
        <v>536613</v>
      </c>
      <c r="C3238">
        <v>84836</v>
      </c>
      <c r="D3238" t="s">
        <v>575</v>
      </c>
      <c r="E3238">
        <v>12</v>
      </c>
      <c r="F3238" s="3">
        <v>40514.405555555597</v>
      </c>
      <c r="G3238" s="4">
        <v>1.25</v>
      </c>
      <c r="H3238">
        <v>17855</v>
      </c>
      <c r="I3238" t="s">
        <v>55</v>
      </c>
    </row>
    <row r="3239" spans="1:9">
      <c r="A3239">
        <v>3238</v>
      </c>
      <c r="B3239">
        <v>536613</v>
      </c>
      <c r="C3239">
        <v>22910</v>
      </c>
      <c r="D3239" t="s">
        <v>250</v>
      </c>
      <c r="E3239">
        <v>6</v>
      </c>
      <c r="F3239" s="3">
        <v>40514.405555555597</v>
      </c>
      <c r="G3239" s="4">
        <v>2.95</v>
      </c>
      <c r="H3239">
        <v>17855</v>
      </c>
      <c r="I3239" t="s">
        <v>55</v>
      </c>
    </row>
    <row r="3240" spans="1:9">
      <c r="A3240">
        <v>3239</v>
      </c>
      <c r="B3240">
        <v>536613</v>
      </c>
      <c r="C3240">
        <v>22736</v>
      </c>
      <c r="D3240" t="s">
        <v>422</v>
      </c>
      <c r="E3240">
        <v>10</v>
      </c>
      <c r="F3240" s="3">
        <v>40514.405555555597</v>
      </c>
      <c r="G3240" s="4">
        <v>1.65</v>
      </c>
      <c r="H3240">
        <v>17855</v>
      </c>
      <c r="I3240" t="s">
        <v>55</v>
      </c>
    </row>
    <row r="3241" spans="1:9">
      <c r="A3241">
        <v>3240</v>
      </c>
      <c r="B3241">
        <v>536613</v>
      </c>
      <c r="C3241">
        <v>21360</v>
      </c>
      <c r="D3241" t="s">
        <v>1659</v>
      </c>
      <c r="E3241">
        <v>1</v>
      </c>
      <c r="F3241" s="3">
        <v>40514.405555555597</v>
      </c>
      <c r="G3241" s="4">
        <v>9.9499999999999993</v>
      </c>
      <c r="H3241">
        <v>17855</v>
      </c>
      <c r="I3241" t="s">
        <v>55</v>
      </c>
    </row>
    <row r="3242" spans="1:9">
      <c r="A3242">
        <v>3241</v>
      </c>
      <c r="B3242">
        <v>536613</v>
      </c>
      <c r="C3242">
        <v>22945</v>
      </c>
      <c r="D3242" t="s">
        <v>621</v>
      </c>
      <c r="E3242">
        <v>12</v>
      </c>
      <c r="F3242" s="3">
        <v>40514.405555555597</v>
      </c>
      <c r="G3242" s="4">
        <v>0.85</v>
      </c>
      <c r="H3242">
        <v>17855</v>
      </c>
      <c r="I3242" t="s">
        <v>55</v>
      </c>
    </row>
    <row r="3243" spans="1:9">
      <c r="A3243">
        <v>3242</v>
      </c>
      <c r="B3243">
        <v>536612</v>
      </c>
      <c r="C3243" t="s">
        <v>53</v>
      </c>
      <c r="D3243" t="s">
        <v>54</v>
      </c>
      <c r="E3243">
        <v>6</v>
      </c>
      <c r="F3243" s="3">
        <v>40514.405555555597</v>
      </c>
      <c r="G3243" s="4">
        <v>2.5499999999999998</v>
      </c>
      <c r="H3243">
        <v>17850</v>
      </c>
      <c r="I3243" t="s">
        <v>55</v>
      </c>
    </row>
    <row r="3244" spans="1:9">
      <c r="A3244">
        <v>3243</v>
      </c>
      <c r="B3244">
        <v>536612</v>
      </c>
      <c r="C3244">
        <v>71053</v>
      </c>
      <c r="D3244" t="s">
        <v>56</v>
      </c>
      <c r="E3244">
        <v>6</v>
      </c>
      <c r="F3244" s="3">
        <v>40514.405555555597</v>
      </c>
      <c r="G3244" s="4">
        <v>3.39</v>
      </c>
      <c r="H3244">
        <v>17850</v>
      </c>
      <c r="I3244" t="s">
        <v>55</v>
      </c>
    </row>
    <row r="3245" spans="1:9">
      <c r="A3245">
        <v>3244</v>
      </c>
      <c r="B3245">
        <v>536612</v>
      </c>
      <c r="C3245" t="s">
        <v>57</v>
      </c>
      <c r="D3245" t="s">
        <v>58</v>
      </c>
      <c r="E3245">
        <v>6</v>
      </c>
      <c r="F3245" s="3">
        <v>40514.405555555597</v>
      </c>
      <c r="G3245" s="4">
        <v>2.75</v>
      </c>
      <c r="H3245">
        <v>17850</v>
      </c>
      <c r="I3245" t="s">
        <v>55</v>
      </c>
    </row>
    <row r="3246" spans="1:9">
      <c r="A3246">
        <v>3245</v>
      </c>
      <c r="B3246">
        <v>536612</v>
      </c>
      <c r="C3246">
        <v>37370</v>
      </c>
      <c r="D3246" t="s">
        <v>107</v>
      </c>
      <c r="E3246">
        <v>6</v>
      </c>
      <c r="F3246" s="3">
        <v>40514.405555555597</v>
      </c>
      <c r="G3246" s="4">
        <v>1.06</v>
      </c>
      <c r="H3246">
        <v>17850</v>
      </c>
      <c r="I3246" t="s">
        <v>55</v>
      </c>
    </row>
    <row r="3247" spans="1:9">
      <c r="A3247">
        <v>3246</v>
      </c>
      <c r="B3247">
        <v>536612</v>
      </c>
      <c r="C3247">
        <v>21871</v>
      </c>
      <c r="D3247" t="s">
        <v>108</v>
      </c>
      <c r="E3247">
        <v>6</v>
      </c>
      <c r="F3247" s="3">
        <v>40514.405555555597</v>
      </c>
      <c r="G3247" s="4">
        <v>1.06</v>
      </c>
      <c r="H3247">
        <v>17850</v>
      </c>
      <c r="I3247" t="s">
        <v>55</v>
      </c>
    </row>
    <row r="3248" spans="1:9">
      <c r="A3248">
        <v>3247</v>
      </c>
      <c r="B3248">
        <v>536612</v>
      </c>
      <c r="C3248">
        <v>21071</v>
      </c>
      <c r="D3248" t="s">
        <v>109</v>
      </c>
      <c r="E3248">
        <v>6</v>
      </c>
      <c r="F3248" s="3">
        <v>40514.405555555597</v>
      </c>
      <c r="G3248" s="4">
        <v>1.06</v>
      </c>
      <c r="H3248">
        <v>17850</v>
      </c>
      <c r="I3248" t="s">
        <v>55</v>
      </c>
    </row>
    <row r="3249" spans="1:9">
      <c r="A3249">
        <v>3248</v>
      </c>
      <c r="B3249">
        <v>536612</v>
      </c>
      <c r="C3249">
        <v>21068</v>
      </c>
      <c r="D3249" t="s">
        <v>110</v>
      </c>
      <c r="E3249">
        <v>6</v>
      </c>
      <c r="F3249" s="3">
        <v>40514.405555555597</v>
      </c>
      <c r="G3249" s="4">
        <v>1.06</v>
      </c>
      <c r="H3249">
        <v>17850</v>
      </c>
      <c r="I3249" t="s">
        <v>55</v>
      </c>
    </row>
    <row r="3250" spans="1:9">
      <c r="A3250">
        <v>3249</v>
      </c>
      <c r="B3250">
        <v>536612</v>
      </c>
      <c r="C3250">
        <v>82483</v>
      </c>
      <c r="D3250" t="s">
        <v>111</v>
      </c>
      <c r="E3250">
        <v>4</v>
      </c>
      <c r="F3250" s="3">
        <v>40514.405555555597</v>
      </c>
      <c r="G3250" s="4">
        <v>4.95</v>
      </c>
      <c r="H3250">
        <v>17850</v>
      </c>
      <c r="I3250" t="s">
        <v>55</v>
      </c>
    </row>
    <row r="3251" spans="1:9">
      <c r="A3251">
        <v>3250</v>
      </c>
      <c r="B3251">
        <v>536612</v>
      </c>
      <c r="C3251">
        <v>82486</v>
      </c>
      <c r="D3251" t="s">
        <v>112</v>
      </c>
      <c r="E3251">
        <v>2</v>
      </c>
      <c r="F3251" s="3">
        <v>40514.405555555597</v>
      </c>
      <c r="G3251" s="4">
        <v>6.95</v>
      </c>
      <c r="H3251">
        <v>17850</v>
      </c>
      <c r="I3251" t="s">
        <v>55</v>
      </c>
    </row>
    <row r="3252" spans="1:9">
      <c r="A3252">
        <v>3251</v>
      </c>
      <c r="B3252">
        <v>536612</v>
      </c>
      <c r="C3252">
        <v>82482</v>
      </c>
      <c r="D3252" t="s">
        <v>113</v>
      </c>
      <c r="E3252">
        <v>6</v>
      </c>
      <c r="F3252" s="3">
        <v>40514.405555555597</v>
      </c>
      <c r="G3252" s="4">
        <v>2.1</v>
      </c>
      <c r="H3252">
        <v>17850</v>
      </c>
      <c r="I3252" t="s">
        <v>55</v>
      </c>
    </row>
    <row r="3253" spans="1:9">
      <c r="A3253">
        <v>3252</v>
      </c>
      <c r="B3253">
        <v>536612</v>
      </c>
      <c r="C3253" t="s">
        <v>114</v>
      </c>
      <c r="D3253" t="s">
        <v>115</v>
      </c>
      <c r="E3253">
        <v>6</v>
      </c>
      <c r="F3253" s="3">
        <v>40514.405555555597</v>
      </c>
      <c r="G3253" s="4">
        <v>2.5499999999999998</v>
      </c>
      <c r="H3253">
        <v>17850</v>
      </c>
      <c r="I3253" t="s">
        <v>55</v>
      </c>
    </row>
    <row r="3254" spans="1:9">
      <c r="A3254">
        <v>3253</v>
      </c>
      <c r="B3254">
        <v>536612</v>
      </c>
      <c r="C3254">
        <v>22411</v>
      </c>
      <c r="D3254" t="s">
        <v>147</v>
      </c>
      <c r="E3254">
        <v>6</v>
      </c>
      <c r="F3254" s="3">
        <v>40514.405555555597</v>
      </c>
      <c r="G3254" s="4">
        <v>1.65</v>
      </c>
      <c r="H3254">
        <v>17850</v>
      </c>
      <c r="I3254" t="s">
        <v>55</v>
      </c>
    </row>
    <row r="3255" spans="1:9">
      <c r="A3255">
        <v>3254</v>
      </c>
      <c r="B3255">
        <v>536612</v>
      </c>
      <c r="C3255" t="s">
        <v>59</v>
      </c>
      <c r="D3255" t="s">
        <v>60</v>
      </c>
      <c r="E3255">
        <v>6</v>
      </c>
      <c r="F3255" s="3">
        <v>40514.405555555597</v>
      </c>
      <c r="G3255" s="4">
        <v>3.39</v>
      </c>
      <c r="H3255">
        <v>17850</v>
      </c>
      <c r="I3255" t="s">
        <v>55</v>
      </c>
    </row>
    <row r="3256" spans="1:9">
      <c r="A3256">
        <v>3255</v>
      </c>
      <c r="B3256">
        <v>536612</v>
      </c>
      <c r="C3256" t="s">
        <v>61</v>
      </c>
      <c r="D3256" t="s">
        <v>62</v>
      </c>
      <c r="E3256">
        <v>6</v>
      </c>
      <c r="F3256" s="3">
        <v>40514.405555555597</v>
      </c>
      <c r="G3256" s="4">
        <v>3.39</v>
      </c>
      <c r="H3256">
        <v>17850</v>
      </c>
      <c r="I3256" t="s">
        <v>55</v>
      </c>
    </row>
    <row r="3257" spans="1:9">
      <c r="A3257">
        <v>3256</v>
      </c>
      <c r="B3257">
        <v>536612</v>
      </c>
      <c r="C3257">
        <v>21730</v>
      </c>
      <c r="D3257" t="s">
        <v>64</v>
      </c>
      <c r="E3257">
        <v>4</v>
      </c>
      <c r="F3257" s="3">
        <v>40514.405555555597</v>
      </c>
      <c r="G3257" s="4">
        <v>4.25</v>
      </c>
      <c r="H3257">
        <v>17850</v>
      </c>
      <c r="I3257" t="s">
        <v>55</v>
      </c>
    </row>
    <row r="3258" spans="1:9">
      <c r="A3258">
        <v>3257</v>
      </c>
      <c r="B3258">
        <v>536614</v>
      </c>
      <c r="C3258">
        <v>22632</v>
      </c>
      <c r="D3258" t="s">
        <v>66</v>
      </c>
      <c r="E3258">
        <v>6</v>
      </c>
      <c r="F3258" s="3">
        <v>40514.405555555597</v>
      </c>
      <c r="G3258" s="4">
        <v>1.85</v>
      </c>
      <c r="H3258">
        <v>17850</v>
      </c>
      <c r="I3258" t="s">
        <v>55</v>
      </c>
    </row>
    <row r="3259" spans="1:9">
      <c r="A3259">
        <v>3258</v>
      </c>
      <c r="B3259">
        <v>536614</v>
      </c>
      <c r="C3259">
        <v>22633</v>
      </c>
      <c r="D3259" t="s">
        <v>65</v>
      </c>
      <c r="E3259">
        <v>6</v>
      </c>
      <c r="F3259" s="3">
        <v>40514.405555555597</v>
      </c>
      <c r="G3259" s="4">
        <v>1.85</v>
      </c>
      <c r="H3259">
        <v>17850</v>
      </c>
      <c r="I3259" t="s">
        <v>55</v>
      </c>
    </row>
    <row r="3260" spans="1:9">
      <c r="A3260">
        <v>3259</v>
      </c>
      <c r="B3260">
        <v>536615</v>
      </c>
      <c r="C3260">
        <v>22367</v>
      </c>
      <c r="D3260" t="s">
        <v>523</v>
      </c>
      <c r="E3260">
        <v>8</v>
      </c>
      <c r="F3260" s="3">
        <v>40514.422916666699</v>
      </c>
      <c r="G3260" s="4">
        <v>1.95</v>
      </c>
      <c r="H3260">
        <v>14047</v>
      </c>
      <c r="I3260" t="s">
        <v>55</v>
      </c>
    </row>
    <row r="3261" spans="1:9">
      <c r="A3261">
        <v>3260</v>
      </c>
      <c r="B3261">
        <v>536615</v>
      </c>
      <c r="C3261">
        <v>84077</v>
      </c>
      <c r="D3261" t="s">
        <v>1660</v>
      </c>
      <c r="E3261">
        <v>48</v>
      </c>
      <c r="F3261" s="3">
        <v>40514.422916666699</v>
      </c>
      <c r="G3261" s="4">
        <v>0.28999999999999998</v>
      </c>
      <c r="H3261">
        <v>14047</v>
      </c>
      <c r="I3261" t="s">
        <v>55</v>
      </c>
    </row>
    <row r="3262" spans="1:9">
      <c r="A3262">
        <v>3261</v>
      </c>
      <c r="B3262">
        <v>536615</v>
      </c>
      <c r="C3262">
        <v>22618</v>
      </c>
      <c r="D3262" t="s">
        <v>582</v>
      </c>
      <c r="E3262">
        <v>2</v>
      </c>
      <c r="F3262" s="3">
        <v>40514.422916666699</v>
      </c>
      <c r="G3262" s="4">
        <v>9.9499999999999993</v>
      </c>
      <c r="H3262">
        <v>14047</v>
      </c>
      <c r="I3262" t="s">
        <v>55</v>
      </c>
    </row>
    <row r="3263" spans="1:9">
      <c r="A3263">
        <v>3262</v>
      </c>
      <c r="B3263">
        <v>536615</v>
      </c>
      <c r="C3263">
        <v>22752</v>
      </c>
      <c r="D3263" t="s">
        <v>63</v>
      </c>
      <c r="E3263">
        <v>4</v>
      </c>
      <c r="F3263" s="3">
        <v>40514.422916666699</v>
      </c>
      <c r="G3263" s="4">
        <v>8.5</v>
      </c>
      <c r="H3263">
        <v>14047</v>
      </c>
      <c r="I3263" t="s">
        <v>55</v>
      </c>
    </row>
    <row r="3264" spans="1:9">
      <c r="A3264">
        <v>3263</v>
      </c>
      <c r="B3264">
        <v>536615</v>
      </c>
      <c r="C3264">
        <v>22837</v>
      </c>
      <c r="D3264" t="s">
        <v>367</v>
      </c>
      <c r="E3264">
        <v>8</v>
      </c>
      <c r="F3264" s="3">
        <v>40514.422916666699</v>
      </c>
      <c r="G3264" s="4">
        <v>4.6500000000000004</v>
      </c>
      <c r="H3264">
        <v>14047</v>
      </c>
      <c r="I3264" t="s">
        <v>55</v>
      </c>
    </row>
    <row r="3265" spans="1:9">
      <c r="A3265">
        <v>3264</v>
      </c>
      <c r="B3265">
        <v>536615</v>
      </c>
      <c r="C3265">
        <v>22634</v>
      </c>
      <c r="D3265" t="s">
        <v>802</v>
      </c>
      <c r="E3265">
        <v>2</v>
      </c>
      <c r="F3265" s="3">
        <v>40514.422916666699</v>
      </c>
      <c r="G3265" s="4">
        <v>9.9499999999999993</v>
      </c>
      <c r="H3265">
        <v>14047</v>
      </c>
      <c r="I3265" t="s">
        <v>55</v>
      </c>
    </row>
    <row r="3266" spans="1:9">
      <c r="A3266">
        <v>3265</v>
      </c>
      <c r="B3266">
        <v>536615</v>
      </c>
      <c r="C3266">
        <v>22898</v>
      </c>
      <c r="D3266" t="s">
        <v>1498</v>
      </c>
      <c r="E3266">
        <v>8</v>
      </c>
      <c r="F3266" s="3">
        <v>40514.422916666699</v>
      </c>
      <c r="G3266" s="4">
        <v>1.95</v>
      </c>
      <c r="H3266">
        <v>14047</v>
      </c>
      <c r="I3266" t="s">
        <v>55</v>
      </c>
    </row>
    <row r="3267" spans="1:9">
      <c r="A3267">
        <v>3266</v>
      </c>
      <c r="B3267">
        <v>536615</v>
      </c>
      <c r="C3267">
        <v>22781</v>
      </c>
      <c r="D3267" t="s">
        <v>879</v>
      </c>
      <c r="E3267">
        <v>2</v>
      </c>
      <c r="F3267" s="3">
        <v>40514.422916666699</v>
      </c>
      <c r="G3267" s="4">
        <v>7.65</v>
      </c>
      <c r="H3267">
        <v>14047</v>
      </c>
      <c r="I3267" t="s">
        <v>55</v>
      </c>
    </row>
    <row r="3268" spans="1:9">
      <c r="A3268">
        <v>3267</v>
      </c>
      <c r="B3268">
        <v>536615</v>
      </c>
      <c r="C3268">
        <v>22467</v>
      </c>
      <c r="D3268" t="s">
        <v>358</v>
      </c>
      <c r="E3268">
        <v>12</v>
      </c>
      <c r="F3268" s="3">
        <v>40514.422916666699</v>
      </c>
      <c r="G3268" s="4">
        <v>2.5499999999999998</v>
      </c>
      <c r="H3268">
        <v>14047</v>
      </c>
      <c r="I3268" t="s">
        <v>55</v>
      </c>
    </row>
    <row r="3269" spans="1:9">
      <c r="A3269">
        <v>3268</v>
      </c>
      <c r="B3269">
        <v>536615</v>
      </c>
      <c r="C3269">
        <v>84792</v>
      </c>
      <c r="D3269" t="s">
        <v>1661</v>
      </c>
      <c r="E3269">
        <v>8</v>
      </c>
      <c r="F3269" s="3">
        <v>40514.422916666699</v>
      </c>
      <c r="G3269" s="4">
        <v>4.6500000000000004</v>
      </c>
      <c r="H3269">
        <v>14047</v>
      </c>
      <c r="I3269" t="s">
        <v>55</v>
      </c>
    </row>
    <row r="3270" spans="1:9">
      <c r="A3270">
        <v>3269</v>
      </c>
      <c r="B3270">
        <v>536615</v>
      </c>
      <c r="C3270">
        <v>21754</v>
      </c>
      <c r="D3270" t="s">
        <v>79</v>
      </c>
      <c r="E3270">
        <v>3</v>
      </c>
      <c r="F3270" s="3">
        <v>40514.422916666699</v>
      </c>
      <c r="G3270" s="4">
        <v>5.95</v>
      </c>
      <c r="H3270">
        <v>14047</v>
      </c>
      <c r="I3270" t="s">
        <v>55</v>
      </c>
    </row>
    <row r="3271" spans="1:9">
      <c r="A3271">
        <v>3270</v>
      </c>
      <c r="B3271">
        <v>536615</v>
      </c>
      <c r="C3271">
        <v>22120</v>
      </c>
      <c r="D3271" t="s">
        <v>813</v>
      </c>
      <c r="E3271">
        <v>3</v>
      </c>
      <c r="F3271" s="3">
        <v>40514.422916666699</v>
      </c>
      <c r="G3271" s="4">
        <v>9.9499999999999993</v>
      </c>
      <c r="H3271">
        <v>14047</v>
      </c>
      <c r="I3271" t="s">
        <v>55</v>
      </c>
    </row>
    <row r="3272" spans="1:9">
      <c r="A3272">
        <v>3271</v>
      </c>
      <c r="B3272">
        <v>536616</v>
      </c>
      <c r="C3272">
        <v>21137</v>
      </c>
      <c r="D3272" t="s">
        <v>650</v>
      </c>
      <c r="E3272">
        <v>72</v>
      </c>
      <c r="F3272" s="3">
        <v>40514.423611111102</v>
      </c>
      <c r="G3272" s="4">
        <v>3.39</v>
      </c>
      <c r="H3272">
        <v>17925</v>
      </c>
      <c r="I3272" t="s">
        <v>55</v>
      </c>
    </row>
    <row r="3273" spans="1:9">
      <c r="A3273">
        <v>3272</v>
      </c>
      <c r="B3273">
        <v>536618</v>
      </c>
      <c r="C3273">
        <v>20975</v>
      </c>
      <c r="D3273" t="s">
        <v>1220</v>
      </c>
      <c r="E3273">
        <v>24</v>
      </c>
      <c r="F3273" s="3">
        <v>40514.4284722222</v>
      </c>
      <c r="G3273" s="4">
        <v>0.65</v>
      </c>
      <c r="H3273">
        <v>17017</v>
      </c>
      <c r="I3273" t="s">
        <v>55</v>
      </c>
    </row>
    <row r="3274" spans="1:9">
      <c r="A3274">
        <v>3273</v>
      </c>
      <c r="B3274">
        <v>536618</v>
      </c>
      <c r="C3274">
        <v>21592</v>
      </c>
      <c r="D3274" t="s">
        <v>350</v>
      </c>
      <c r="E3274">
        <v>24</v>
      </c>
      <c r="F3274" s="3">
        <v>40514.4284722222</v>
      </c>
      <c r="G3274" s="4">
        <v>1.25</v>
      </c>
      <c r="H3274">
        <v>17017</v>
      </c>
      <c r="I3274" t="s">
        <v>55</v>
      </c>
    </row>
    <row r="3275" spans="1:9">
      <c r="A3275">
        <v>3274</v>
      </c>
      <c r="B3275">
        <v>536618</v>
      </c>
      <c r="C3275">
        <v>22551</v>
      </c>
      <c r="D3275" t="s">
        <v>533</v>
      </c>
      <c r="E3275">
        <v>24</v>
      </c>
      <c r="F3275" s="3">
        <v>40514.4284722222</v>
      </c>
      <c r="G3275" s="4">
        <v>1.65</v>
      </c>
      <c r="H3275">
        <v>17017</v>
      </c>
      <c r="I3275" t="s">
        <v>55</v>
      </c>
    </row>
    <row r="3276" spans="1:9">
      <c r="A3276">
        <v>3275</v>
      </c>
      <c r="B3276">
        <v>536618</v>
      </c>
      <c r="C3276">
        <v>22555</v>
      </c>
      <c r="D3276" t="s">
        <v>835</v>
      </c>
      <c r="E3276">
        <v>24</v>
      </c>
      <c r="F3276" s="3">
        <v>40514.4284722222</v>
      </c>
      <c r="G3276" s="4">
        <v>1.65</v>
      </c>
      <c r="H3276">
        <v>17017</v>
      </c>
      <c r="I3276" t="s">
        <v>55</v>
      </c>
    </row>
    <row r="3277" spans="1:9">
      <c r="A3277">
        <v>3276</v>
      </c>
      <c r="B3277">
        <v>536618</v>
      </c>
      <c r="C3277">
        <v>22556</v>
      </c>
      <c r="D3277" t="s">
        <v>263</v>
      </c>
      <c r="E3277">
        <v>24</v>
      </c>
      <c r="F3277" s="3">
        <v>40514.4284722222</v>
      </c>
      <c r="G3277" s="4">
        <v>1.65</v>
      </c>
      <c r="H3277">
        <v>17017</v>
      </c>
      <c r="I3277" t="s">
        <v>55</v>
      </c>
    </row>
    <row r="3278" spans="1:9">
      <c r="A3278">
        <v>3277</v>
      </c>
      <c r="B3278">
        <v>536618</v>
      </c>
      <c r="C3278">
        <v>22197</v>
      </c>
      <c r="D3278" t="s">
        <v>252</v>
      </c>
      <c r="E3278">
        <v>48</v>
      </c>
      <c r="F3278" s="3">
        <v>40514.4284722222</v>
      </c>
      <c r="G3278" s="4">
        <v>0.85</v>
      </c>
      <c r="H3278">
        <v>17017</v>
      </c>
      <c r="I3278" t="s">
        <v>55</v>
      </c>
    </row>
    <row r="3279" spans="1:9">
      <c r="A3279">
        <v>3278</v>
      </c>
      <c r="B3279">
        <v>536618</v>
      </c>
      <c r="C3279">
        <v>22198</v>
      </c>
      <c r="D3279" t="s">
        <v>253</v>
      </c>
      <c r="E3279">
        <v>24</v>
      </c>
      <c r="F3279" s="3">
        <v>40514.4284722222</v>
      </c>
      <c r="G3279" s="4">
        <v>1.65</v>
      </c>
      <c r="H3279">
        <v>17017</v>
      </c>
      <c r="I3279" t="s">
        <v>55</v>
      </c>
    </row>
    <row r="3280" spans="1:9">
      <c r="A3280">
        <v>3279</v>
      </c>
      <c r="B3280">
        <v>536618</v>
      </c>
      <c r="C3280">
        <v>22418</v>
      </c>
      <c r="D3280" t="s">
        <v>403</v>
      </c>
      <c r="E3280">
        <v>24</v>
      </c>
      <c r="F3280" s="3">
        <v>40514.4284722222</v>
      </c>
      <c r="G3280" s="4">
        <v>0.85</v>
      </c>
      <c r="H3280">
        <v>17017</v>
      </c>
      <c r="I3280" t="s">
        <v>55</v>
      </c>
    </row>
    <row r="3281" spans="1:9">
      <c r="A3281">
        <v>3280</v>
      </c>
      <c r="B3281">
        <v>536618</v>
      </c>
      <c r="C3281">
        <v>21791</v>
      </c>
      <c r="D3281" t="s">
        <v>90</v>
      </c>
      <c r="E3281">
        <v>24</v>
      </c>
      <c r="F3281" s="3">
        <v>40514.4284722222</v>
      </c>
      <c r="G3281" s="4">
        <v>1.25</v>
      </c>
      <c r="H3281">
        <v>17017</v>
      </c>
      <c r="I3281" t="s">
        <v>55</v>
      </c>
    </row>
    <row r="3282" spans="1:9">
      <c r="A3282">
        <v>3281</v>
      </c>
      <c r="B3282">
        <v>536618</v>
      </c>
      <c r="C3282">
        <v>21914</v>
      </c>
      <c r="D3282" t="s">
        <v>399</v>
      </c>
      <c r="E3282">
        <v>36</v>
      </c>
      <c r="F3282" s="3">
        <v>40514.4284722222</v>
      </c>
      <c r="G3282" s="4">
        <v>1.25</v>
      </c>
      <c r="H3282">
        <v>17017</v>
      </c>
      <c r="I3282" t="s">
        <v>55</v>
      </c>
    </row>
    <row r="3283" spans="1:9">
      <c r="A3283">
        <v>3282</v>
      </c>
      <c r="B3283">
        <v>536618</v>
      </c>
      <c r="C3283">
        <v>21915</v>
      </c>
      <c r="D3283" t="s">
        <v>398</v>
      </c>
      <c r="E3283">
        <v>24</v>
      </c>
      <c r="F3283" s="3">
        <v>40514.4284722222</v>
      </c>
      <c r="G3283" s="4">
        <v>1.25</v>
      </c>
      <c r="H3283">
        <v>17017</v>
      </c>
      <c r="I3283" t="s">
        <v>55</v>
      </c>
    </row>
    <row r="3284" spans="1:9">
      <c r="A3284">
        <v>3283</v>
      </c>
      <c r="B3284">
        <v>536618</v>
      </c>
      <c r="C3284">
        <v>22440</v>
      </c>
      <c r="D3284" t="s">
        <v>1662</v>
      </c>
      <c r="E3284">
        <v>40</v>
      </c>
      <c r="F3284" s="3">
        <v>40514.4284722222</v>
      </c>
      <c r="G3284" s="4">
        <v>0.42</v>
      </c>
      <c r="H3284">
        <v>17017</v>
      </c>
      <c r="I3284" t="s">
        <v>55</v>
      </c>
    </row>
    <row r="3285" spans="1:9">
      <c r="A3285">
        <v>3284</v>
      </c>
      <c r="B3285">
        <v>536618</v>
      </c>
      <c r="C3285">
        <v>22434</v>
      </c>
      <c r="D3285" t="s">
        <v>1663</v>
      </c>
      <c r="E3285">
        <v>16</v>
      </c>
      <c r="F3285" s="3">
        <v>40514.4284722222</v>
      </c>
      <c r="G3285" s="4">
        <v>1.95</v>
      </c>
      <c r="H3285">
        <v>17017</v>
      </c>
      <c r="I3285" t="s">
        <v>55</v>
      </c>
    </row>
    <row r="3286" spans="1:9">
      <c r="A3286">
        <v>3285</v>
      </c>
      <c r="B3286">
        <v>536618</v>
      </c>
      <c r="C3286">
        <v>22466</v>
      </c>
      <c r="D3286" t="s">
        <v>221</v>
      </c>
      <c r="E3286">
        <v>24</v>
      </c>
      <c r="F3286" s="3">
        <v>40514.4284722222</v>
      </c>
      <c r="G3286" s="4">
        <v>1.95</v>
      </c>
      <c r="H3286">
        <v>17017</v>
      </c>
      <c r="I3286" t="s">
        <v>55</v>
      </c>
    </row>
    <row r="3287" spans="1:9">
      <c r="A3287">
        <v>3286</v>
      </c>
      <c r="B3287">
        <v>536618</v>
      </c>
      <c r="C3287">
        <v>22564</v>
      </c>
      <c r="D3287" t="s">
        <v>1664</v>
      </c>
      <c r="E3287">
        <v>12</v>
      </c>
      <c r="F3287" s="3">
        <v>40514.4284722222</v>
      </c>
      <c r="G3287" s="4">
        <v>1.25</v>
      </c>
      <c r="H3287">
        <v>17017</v>
      </c>
      <c r="I3287" t="s">
        <v>55</v>
      </c>
    </row>
    <row r="3288" spans="1:9">
      <c r="A3288">
        <v>3287</v>
      </c>
      <c r="B3288">
        <v>536618</v>
      </c>
      <c r="C3288">
        <v>84077</v>
      </c>
      <c r="D3288" t="s">
        <v>1660</v>
      </c>
      <c r="E3288">
        <v>48</v>
      </c>
      <c r="F3288" s="3">
        <v>40514.4284722222</v>
      </c>
      <c r="G3288" s="4">
        <v>0.28999999999999998</v>
      </c>
      <c r="H3288">
        <v>17017</v>
      </c>
      <c r="I3288" t="s">
        <v>55</v>
      </c>
    </row>
    <row r="3289" spans="1:9">
      <c r="A3289">
        <v>3288</v>
      </c>
      <c r="B3289">
        <v>536618</v>
      </c>
      <c r="C3289">
        <v>84375</v>
      </c>
      <c r="D3289" t="s">
        <v>402</v>
      </c>
      <c r="E3289">
        <v>12</v>
      </c>
      <c r="F3289" s="3">
        <v>40514.4284722222</v>
      </c>
      <c r="G3289" s="4">
        <v>2.1</v>
      </c>
      <c r="H3289">
        <v>17017</v>
      </c>
      <c r="I3289" t="s">
        <v>55</v>
      </c>
    </row>
    <row r="3290" spans="1:9">
      <c r="A3290">
        <v>3289</v>
      </c>
      <c r="B3290">
        <v>536618</v>
      </c>
      <c r="C3290">
        <v>22909</v>
      </c>
      <c r="D3290" t="s">
        <v>503</v>
      </c>
      <c r="E3290">
        <v>36</v>
      </c>
      <c r="F3290" s="3">
        <v>40514.4284722222</v>
      </c>
      <c r="G3290" s="4">
        <v>0.85</v>
      </c>
      <c r="H3290">
        <v>17017</v>
      </c>
      <c r="I3290" t="s">
        <v>55</v>
      </c>
    </row>
    <row r="3291" spans="1:9">
      <c r="A3291">
        <v>3290</v>
      </c>
      <c r="B3291">
        <v>536618</v>
      </c>
      <c r="C3291">
        <v>22910</v>
      </c>
      <c r="D3291" t="s">
        <v>250</v>
      </c>
      <c r="E3291">
        <v>40</v>
      </c>
      <c r="F3291" s="3">
        <v>40514.4284722222</v>
      </c>
      <c r="G3291" s="4">
        <v>2.5499999999999998</v>
      </c>
      <c r="H3291">
        <v>17017</v>
      </c>
      <c r="I3291" t="s">
        <v>55</v>
      </c>
    </row>
    <row r="3292" spans="1:9">
      <c r="A3292">
        <v>3291</v>
      </c>
      <c r="B3292">
        <v>536618</v>
      </c>
      <c r="C3292">
        <v>22943</v>
      </c>
      <c r="D3292" t="s">
        <v>758</v>
      </c>
      <c r="E3292">
        <v>24</v>
      </c>
      <c r="F3292" s="3">
        <v>40514.4284722222</v>
      </c>
      <c r="G3292" s="4">
        <v>4.25</v>
      </c>
      <c r="H3292">
        <v>17017</v>
      </c>
      <c r="I3292" t="s">
        <v>55</v>
      </c>
    </row>
    <row r="3293" spans="1:9">
      <c r="A3293">
        <v>3292</v>
      </c>
      <c r="B3293">
        <v>536618</v>
      </c>
      <c r="C3293">
        <v>22952</v>
      </c>
      <c r="D3293" t="s">
        <v>500</v>
      </c>
      <c r="E3293">
        <v>48</v>
      </c>
      <c r="F3293" s="3">
        <v>40514.4284722222</v>
      </c>
      <c r="G3293" s="4">
        <v>0.55000000000000004</v>
      </c>
      <c r="H3293">
        <v>17017</v>
      </c>
      <c r="I3293" t="s">
        <v>55</v>
      </c>
    </row>
    <row r="3294" spans="1:9">
      <c r="A3294">
        <v>3293</v>
      </c>
      <c r="B3294">
        <v>536617</v>
      </c>
      <c r="C3294">
        <v>21356</v>
      </c>
      <c r="D3294" t="s">
        <v>1430</v>
      </c>
      <c r="E3294">
        <v>12</v>
      </c>
      <c r="F3294" s="3">
        <v>40514.4284722222</v>
      </c>
      <c r="G3294" s="4">
        <v>1.25</v>
      </c>
      <c r="H3294">
        <v>13941</v>
      </c>
      <c r="I3294" t="s">
        <v>55</v>
      </c>
    </row>
    <row r="3295" spans="1:9">
      <c r="A3295">
        <v>3294</v>
      </c>
      <c r="B3295">
        <v>536617</v>
      </c>
      <c r="C3295">
        <v>21354</v>
      </c>
      <c r="D3295" t="s">
        <v>1244</v>
      </c>
      <c r="E3295">
        <v>12</v>
      </c>
      <c r="F3295" s="3">
        <v>40514.4284722222</v>
      </c>
      <c r="G3295" s="4">
        <v>1.25</v>
      </c>
      <c r="H3295">
        <v>13941</v>
      </c>
      <c r="I3295" t="s">
        <v>55</v>
      </c>
    </row>
    <row r="3296" spans="1:9">
      <c r="A3296">
        <v>3295</v>
      </c>
      <c r="B3296">
        <v>536617</v>
      </c>
      <c r="C3296">
        <v>79321</v>
      </c>
      <c r="D3296" t="s">
        <v>218</v>
      </c>
      <c r="E3296">
        <v>24</v>
      </c>
      <c r="F3296" s="3">
        <v>40514.4284722222</v>
      </c>
      <c r="G3296" s="4">
        <v>4.25</v>
      </c>
      <c r="H3296">
        <v>13941</v>
      </c>
      <c r="I3296" t="s">
        <v>55</v>
      </c>
    </row>
    <row r="3297" spans="1:9">
      <c r="A3297">
        <v>3296</v>
      </c>
      <c r="B3297">
        <v>536617</v>
      </c>
      <c r="C3297">
        <v>72741</v>
      </c>
      <c r="D3297" t="s">
        <v>898</v>
      </c>
      <c r="E3297">
        <v>144</v>
      </c>
      <c r="F3297" s="3">
        <v>40514.4284722222</v>
      </c>
      <c r="G3297" s="4">
        <v>1.25</v>
      </c>
      <c r="H3297">
        <v>13941</v>
      </c>
      <c r="I3297" t="s">
        <v>55</v>
      </c>
    </row>
    <row r="3298" spans="1:9">
      <c r="A3298">
        <v>3297</v>
      </c>
      <c r="B3298">
        <v>536617</v>
      </c>
      <c r="C3298">
        <v>22179</v>
      </c>
      <c r="D3298" t="s">
        <v>494</v>
      </c>
      <c r="E3298">
        <v>24</v>
      </c>
      <c r="F3298" s="3">
        <v>40514.4284722222</v>
      </c>
      <c r="G3298" s="4">
        <v>5.95</v>
      </c>
      <c r="H3298">
        <v>13941</v>
      </c>
      <c r="I3298" t="s">
        <v>55</v>
      </c>
    </row>
    <row r="3299" spans="1:9">
      <c r="A3299">
        <v>3298</v>
      </c>
      <c r="B3299">
        <v>536617</v>
      </c>
      <c r="C3299">
        <v>85116</v>
      </c>
      <c r="D3299" t="s">
        <v>431</v>
      </c>
      <c r="E3299">
        <v>96</v>
      </c>
      <c r="F3299" s="3">
        <v>40514.4284722222</v>
      </c>
      <c r="G3299" s="4">
        <v>0.65</v>
      </c>
      <c r="H3299">
        <v>13941</v>
      </c>
      <c r="I3299" t="s">
        <v>55</v>
      </c>
    </row>
    <row r="3300" spans="1:9">
      <c r="A3300">
        <v>3299</v>
      </c>
      <c r="B3300">
        <v>536617</v>
      </c>
      <c r="C3300">
        <v>21125</v>
      </c>
      <c r="D3300" t="s">
        <v>373</v>
      </c>
      <c r="E3300">
        <v>12</v>
      </c>
      <c r="F3300" s="3">
        <v>40514.4284722222</v>
      </c>
      <c r="G3300" s="4">
        <v>1.25</v>
      </c>
      <c r="H3300">
        <v>13941</v>
      </c>
      <c r="I3300" t="s">
        <v>55</v>
      </c>
    </row>
    <row r="3301" spans="1:9">
      <c r="A3301">
        <v>3300</v>
      </c>
      <c r="B3301">
        <v>536617</v>
      </c>
      <c r="C3301">
        <v>85175</v>
      </c>
      <c r="D3301" t="s">
        <v>1665</v>
      </c>
      <c r="E3301">
        <v>96</v>
      </c>
      <c r="F3301" s="3">
        <v>40514.4284722222</v>
      </c>
      <c r="G3301" s="4">
        <v>0.42</v>
      </c>
      <c r="H3301">
        <v>13941</v>
      </c>
      <c r="I3301" t="s">
        <v>55</v>
      </c>
    </row>
    <row r="3302" spans="1:9">
      <c r="A3302">
        <v>3301</v>
      </c>
      <c r="B3302">
        <v>536617</v>
      </c>
      <c r="C3302" t="s">
        <v>1315</v>
      </c>
      <c r="D3302" t="s">
        <v>1316</v>
      </c>
      <c r="E3302">
        <v>20</v>
      </c>
      <c r="F3302" s="3">
        <v>40514.4284722222</v>
      </c>
      <c r="G3302" s="4">
        <v>2.5499999999999998</v>
      </c>
      <c r="H3302">
        <v>13941</v>
      </c>
      <c r="I3302" t="s">
        <v>55</v>
      </c>
    </row>
    <row r="3303" spans="1:9">
      <c r="A3303">
        <v>3302</v>
      </c>
      <c r="B3303">
        <v>536617</v>
      </c>
      <c r="C3303">
        <v>20893</v>
      </c>
      <c r="D3303" t="s">
        <v>1666</v>
      </c>
      <c r="E3303">
        <v>108</v>
      </c>
      <c r="F3303" s="3">
        <v>40514.4284722222</v>
      </c>
      <c r="G3303" s="4">
        <v>2.1</v>
      </c>
      <c r="H3303">
        <v>13941</v>
      </c>
      <c r="I3303" t="s">
        <v>55</v>
      </c>
    </row>
    <row r="3304" spans="1:9">
      <c r="A3304">
        <v>3303</v>
      </c>
      <c r="B3304">
        <v>536617</v>
      </c>
      <c r="C3304">
        <v>21743</v>
      </c>
      <c r="D3304" t="s">
        <v>346</v>
      </c>
      <c r="E3304">
        <v>96</v>
      </c>
      <c r="F3304" s="3">
        <v>40514.4284722222</v>
      </c>
      <c r="G3304" s="4">
        <v>2.5499999999999998</v>
      </c>
      <c r="H3304">
        <v>13941</v>
      </c>
      <c r="I3304" t="s">
        <v>55</v>
      </c>
    </row>
    <row r="3305" spans="1:9">
      <c r="A3305">
        <v>3304</v>
      </c>
      <c r="B3305">
        <v>536619</v>
      </c>
      <c r="C3305">
        <v>22960</v>
      </c>
      <c r="D3305" t="s">
        <v>67</v>
      </c>
      <c r="E3305">
        <v>12</v>
      </c>
      <c r="F3305" s="3">
        <v>40514.429166666698</v>
      </c>
      <c r="G3305" s="4">
        <v>3.75</v>
      </c>
      <c r="H3305">
        <v>17017</v>
      </c>
      <c r="I3305" t="s">
        <v>55</v>
      </c>
    </row>
    <row r="3306" spans="1:9">
      <c r="A3306">
        <v>3305</v>
      </c>
      <c r="B3306">
        <v>536619</v>
      </c>
      <c r="C3306">
        <v>22961</v>
      </c>
      <c r="D3306" t="s">
        <v>144</v>
      </c>
      <c r="E3306">
        <v>36</v>
      </c>
      <c r="F3306" s="3">
        <v>40514.429166666698</v>
      </c>
      <c r="G3306" s="4">
        <v>1.45</v>
      </c>
      <c r="H3306">
        <v>17017</v>
      </c>
      <c r="I3306" t="s">
        <v>55</v>
      </c>
    </row>
    <row r="3307" spans="1:9">
      <c r="A3307">
        <v>3306</v>
      </c>
      <c r="B3307">
        <v>536620</v>
      </c>
      <c r="C3307">
        <v>22965</v>
      </c>
      <c r="D3307" t="s">
        <v>1667</v>
      </c>
      <c r="E3307">
        <v>6</v>
      </c>
      <c r="F3307" s="3">
        <v>40514.435416666704</v>
      </c>
      <c r="G3307" s="4">
        <v>2.1</v>
      </c>
      <c r="H3307">
        <v>14135</v>
      </c>
      <c r="I3307" t="s">
        <v>55</v>
      </c>
    </row>
    <row r="3308" spans="1:9">
      <c r="A3308">
        <v>3307</v>
      </c>
      <c r="B3308">
        <v>536620</v>
      </c>
      <c r="C3308">
        <v>21215</v>
      </c>
      <c r="D3308" t="s">
        <v>1668</v>
      </c>
      <c r="E3308">
        <v>120</v>
      </c>
      <c r="F3308" s="3">
        <v>40514.435416666704</v>
      </c>
      <c r="G3308" s="4">
        <v>0.42</v>
      </c>
      <c r="H3308">
        <v>14135</v>
      </c>
      <c r="I3308" t="s">
        <v>55</v>
      </c>
    </row>
    <row r="3309" spans="1:9">
      <c r="A3309">
        <v>3308</v>
      </c>
      <c r="B3309">
        <v>536620</v>
      </c>
      <c r="C3309">
        <v>21212</v>
      </c>
      <c r="D3309" t="s">
        <v>132</v>
      </c>
      <c r="E3309">
        <v>120</v>
      </c>
      <c r="F3309" s="3">
        <v>40514.435416666704</v>
      </c>
      <c r="G3309" s="4">
        <v>0.42</v>
      </c>
      <c r="H3309">
        <v>14135</v>
      </c>
      <c r="I3309" t="s">
        <v>55</v>
      </c>
    </row>
    <row r="3310" spans="1:9">
      <c r="A3310">
        <v>3309</v>
      </c>
      <c r="B3310">
        <v>536620</v>
      </c>
      <c r="C3310">
        <v>21977</v>
      </c>
      <c r="D3310" t="s">
        <v>134</v>
      </c>
      <c r="E3310">
        <v>120</v>
      </c>
      <c r="F3310" s="3">
        <v>40514.435416666704</v>
      </c>
      <c r="G3310" s="4">
        <v>0.42</v>
      </c>
      <c r="H3310">
        <v>14135</v>
      </c>
      <c r="I3310" t="s">
        <v>55</v>
      </c>
    </row>
    <row r="3311" spans="1:9">
      <c r="A3311">
        <v>3310</v>
      </c>
      <c r="B3311">
        <v>536620</v>
      </c>
      <c r="C3311">
        <v>84991</v>
      </c>
      <c r="D3311" t="s">
        <v>135</v>
      </c>
      <c r="E3311">
        <v>120</v>
      </c>
      <c r="F3311" s="3">
        <v>40514.435416666704</v>
      </c>
      <c r="G3311" s="4">
        <v>0.42</v>
      </c>
      <c r="H3311">
        <v>14135</v>
      </c>
      <c r="I3311" t="s">
        <v>55</v>
      </c>
    </row>
    <row r="3312" spans="1:9">
      <c r="A3312">
        <v>3311</v>
      </c>
      <c r="B3312">
        <v>536620</v>
      </c>
      <c r="C3312">
        <v>22961</v>
      </c>
      <c r="D3312" t="s">
        <v>144</v>
      </c>
      <c r="E3312">
        <v>12</v>
      </c>
      <c r="F3312" s="3">
        <v>40514.435416666704</v>
      </c>
      <c r="G3312" s="4">
        <v>1.45</v>
      </c>
      <c r="H3312">
        <v>14135</v>
      </c>
      <c r="I3312" t="s">
        <v>55</v>
      </c>
    </row>
    <row r="3313" spans="1:9">
      <c r="A3313">
        <v>3312</v>
      </c>
      <c r="B3313">
        <v>536620</v>
      </c>
      <c r="C3313">
        <v>22744</v>
      </c>
      <c r="D3313" t="s">
        <v>613</v>
      </c>
      <c r="E3313">
        <v>6</v>
      </c>
      <c r="F3313" s="3">
        <v>40514.435416666704</v>
      </c>
      <c r="G3313" s="4">
        <v>2.95</v>
      </c>
      <c r="H3313">
        <v>14135</v>
      </c>
      <c r="I3313" t="s">
        <v>55</v>
      </c>
    </row>
    <row r="3314" spans="1:9">
      <c r="A3314">
        <v>3313</v>
      </c>
      <c r="B3314">
        <v>536620</v>
      </c>
      <c r="C3314">
        <v>22743</v>
      </c>
      <c r="D3314" t="s">
        <v>796</v>
      </c>
      <c r="E3314">
        <v>6</v>
      </c>
      <c r="F3314" s="3">
        <v>40514.435416666704</v>
      </c>
      <c r="G3314" s="4">
        <v>2.95</v>
      </c>
      <c r="H3314">
        <v>14135</v>
      </c>
      <c r="I3314" t="s">
        <v>55</v>
      </c>
    </row>
    <row r="3315" spans="1:9">
      <c r="A3315">
        <v>3314</v>
      </c>
      <c r="B3315">
        <v>536620</v>
      </c>
      <c r="C3315" t="s">
        <v>313</v>
      </c>
      <c r="D3315" t="s">
        <v>314</v>
      </c>
      <c r="E3315">
        <v>12</v>
      </c>
      <c r="F3315" s="3">
        <v>40514.435416666704</v>
      </c>
      <c r="G3315" s="4">
        <v>1.25</v>
      </c>
      <c r="H3315">
        <v>14135</v>
      </c>
      <c r="I3315" t="s">
        <v>55</v>
      </c>
    </row>
    <row r="3316" spans="1:9">
      <c r="A3316">
        <v>3315</v>
      </c>
      <c r="B3316">
        <v>536620</v>
      </c>
      <c r="C3316" t="s">
        <v>379</v>
      </c>
      <c r="D3316" t="s">
        <v>380</v>
      </c>
      <c r="E3316">
        <v>12</v>
      </c>
      <c r="F3316" s="3">
        <v>40514.435416666704</v>
      </c>
      <c r="G3316" s="4">
        <v>1.25</v>
      </c>
      <c r="H3316">
        <v>14135</v>
      </c>
      <c r="I3316" t="s">
        <v>55</v>
      </c>
    </row>
    <row r="3317" spans="1:9">
      <c r="A3317">
        <v>3316</v>
      </c>
      <c r="B3317">
        <v>536620</v>
      </c>
      <c r="C3317">
        <v>21328</v>
      </c>
      <c r="D3317" t="s">
        <v>315</v>
      </c>
      <c r="E3317">
        <v>12</v>
      </c>
      <c r="F3317" s="3">
        <v>40514.435416666704</v>
      </c>
      <c r="G3317" s="4">
        <v>1.65</v>
      </c>
      <c r="H3317">
        <v>14135</v>
      </c>
      <c r="I3317" t="s">
        <v>55</v>
      </c>
    </row>
    <row r="3318" spans="1:9">
      <c r="A3318">
        <v>3317</v>
      </c>
      <c r="B3318">
        <v>536620</v>
      </c>
      <c r="C3318">
        <v>21058</v>
      </c>
      <c r="D3318" t="s">
        <v>1669</v>
      </c>
      <c r="E3318">
        <v>12</v>
      </c>
      <c r="F3318" s="3">
        <v>40514.435416666704</v>
      </c>
      <c r="G3318" s="4">
        <v>0.85</v>
      </c>
      <c r="H3318">
        <v>14135</v>
      </c>
      <c r="I3318" t="s">
        <v>55</v>
      </c>
    </row>
    <row r="3319" spans="1:9">
      <c r="A3319">
        <v>3318</v>
      </c>
      <c r="B3319">
        <v>536620</v>
      </c>
      <c r="C3319">
        <v>21060</v>
      </c>
      <c r="D3319" t="s">
        <v>1670</v>
      </c>
      <c r="E3319">
        <v>12</v>
      </c>
      <c r="F3319" s="3">
        <v>40514.435416666704</v>
      </c>
      <c r="G3319" s="4">
        <v>0.85</v>
      </c>
      <c r="H3319">
        <v>14135</v>
      </c>
      <c r="I3319" t="s">
        <v>55</v>
      </c>
    </row>
    <row r="3320" spans="1:9">
      <c r="A3320">
        <v>3319</v>
      </c>
      <c r="B3320">
        <v>536620</v>
      </c>
      <c r="C3320">
        <v>21061</v>
      </c>
      <c r="D3320" t="s">
        <v>381</v>
      </c>
      <c r="E3320">
        <v>12</v>
      </c>
      <c r="F3320" s="3">
        <v>40514.435416666704</v>
      </c>
      <c r="G3320" s="4">
        <v>0.85</v>
      </c>
      <c r="H3320">
        <v>14135</v>
      </c>
      <c r="I3320" t="s">
        <v>55</v>
      </c>
    </row>
    <row r="3321" spans="1:9">
      <c r="A3321">
        <v>3320</v>
      </c>
      <c r="B3321">
        <v>536620</v>
      </c>
      <c r="C3321">
        <v>21062</v>
      </c>
      <c r="D3321" t="s">
        <v>383</v>
      </c>
      <c r="E3321">
        <v>12</v>
      </c>
      <c r="F3321" s="3">
        <v>40514.435416666704</v>
      </c>
      <c r="G3321" s="4">
        <v>0.85</v>
      </c>
      <c r="H3321">
        <v>14135</v>
      </c>
      <c r="I3321" t="s">
        <v>55</v>
      </c>
    </row>
    <row r="3322" spans="1:9">
      <c r="A3322">
        <v>3321</v>
      </c>
      <c r="B3322">
        <v>536620</v>
      </c>
      <c r="C3322">
        <v>21719</v>
      </c>
      <c r="D3322" t="s">
        <v>1671</v>
      </c>
      <c r="E3322">
        <v>12</v>
      </c>
      <c r="F3322" s="3">
        <v>40514.435416666704</v>
      </c>
      <c r="G3322" s="4">
        <v>0.85</v>
      </c>
      <c r="H3322">
        <v>14135</v>
      </c>
      <c r="I3322" t="s">
        <v>55</v>
      </c>
    </row>
    <row r="3323" spans="1:9">
      <c r="A3323">
        <v>3322</v>
      </c>
      <c r="B3323">
        <v>536620</v>
      </c>
      <c r="C3323">
        <v>21722</v>
      </c>
      <c r="D3323" t="s">
        <v>1261</v>
      </c>
      <c r="E3323">
        <v>12</v>
      </c>
      <c r="F3323" s="3">
        <v>40514.435416666704</v>
      </c>
      <c r="G3323" s="4">
        <v>0.85</v>
      </c>
      <c r="H3323">
        <v>14135</v>
      </c>
      <c r="I3323" t="s">
        <v>55</v>
      </c>
    </row>
    <row r="3324" spans="1:9">
      <c r="A3324">
        <v>3323</v>
      </c>
      <c r="B3324">
        <v>536620</v>
      </c>
      <c r="C3324">
        <v>21724</v>
      </c>
      <c r="D3324" t="s">
        <v>87</v>
      </c>
      <c r="E3324">
        <v>12</v>
      </c>
      <c r="F3324" s="3">
        <v>40514.435416666704</v>
      </c>
      <c r="G3324" s="4">
        <v>0.85</v>
      </c>
      <c r="H3324">
        <v>14135</v>
      </c>
      <c r="I3324" t="s">
        <v>55</v>
      </c>
    </row>
    <row r="3325" spans="1:9">
      <c r="A3325">
        <v>3324</v>
      </c>
      <c r="B3325">
        <v>536620</v>
      </c>
      <c r="C3325">
        <v>84826</v>
      </c>
      <c r="D3325" t="s">
        <v>1672</v>
      </c>
      <c r="E3325">
        <v>60</v>
      </c>
      <c r="F3325" s="3">
        <v>40514.435416666704</v>
      </c>
      <c r="G3325" s="4">
        <v>0.85</v>
      </c>
      <c r="H3325">
        <v>14135</v>
      </c>
      <c r="I3325" t="s">
        <v>55</v>
      </c>
    </row>
    <row r="3326" spans="1:9">
      <c r="A3326">
        <v>3325</v>
      </c>
      <c r="B3326">
        <v>536620</v>
      </c>
      <c r="C3326">
        <v>21883</v>
      </c>
      <c r="D3326" t="s">
        <v>88</v>
      </c>
      <c r="E3326">
        <v>24</v>
      </c>
      <c r="F3326" s="3">
        <v>40514.435416666704</v>
      </c>
      <c r="G3326" s="4">
        <v>0.65</v>
      </c>
      <c r="H3326">
        <v>14135</v>
      </c>
      <c r="I3326" t="s">
        <v>55</v>
      </c>
    </row>
    <row r="3327" spans="1:9">
      <c r="A3327">
        <v>3326</v>
      </c>
      <c r="B3327">
        <v>536620</v>
      </c>
      <c r="C3327">
        <v>21881</v>
      </c>
      <c r="D3327" t="s">
        <v>1673</v>
      </c>
      <c r="E3327">
        <v>12</v>
      </c>
      <c r="F3327" s="3">
        <v>40514.435416666704</v>
      </c>
      <c r="G3327" s="4">
        <v>0.65</v>
      </c>
      <c r="H3327">
        <v>14135</v>
      </c>
      <c r="I3327" t="s">
        <v>55</v>
      </c>
    </row>
    <row r="3328" spans="1:9">
      <c r="A3328">
        <v>3327</v>
      </c>
      <c r="B3328">
        <v>536620</v>
      </c>
      <c r="C3328">
        <v>21880</v>
      </c>
      <c r="D3328" t="s">
        <v>476</v>
      </c>
      <c r="E3328">
        <v>12</v>
      </c>
      <c r="F3328" s="3">
        <v>40514.435416666704</v>
      </c>
      <c r="G3328" s="4">
        <v>0.65</v>
      </c>
      <c r="H3328">
        <v>14135</v>
      </c>
      <c r="I3328" t="s">
        <v>55</v>
      </c>
    </row>
    <row r="3329" spans="1:9">
      <c r="A3329">
        <v>3328</v>
      </c>
      <c r="B3329">
        <v>536620</v>
      </c>
      <c r="C3329">
        <v>22943</v>
      </c>
      <c r="D3329" t="s">
        <v>758</v>
      </c>
      <c r="E3329">
        <v>3</v>
      </c>
      <c r="F3329" s="3">
        <v>40514.435416666704</v>
      </c>
      <c r="G3329" s="4">
        <v>4.95</v>
      </c>
      <c r="H3329">
        <v>14135</v>
      </c>
      <c r="I3329" t="s">
        <v>55</v>
      </c>
    </row>
    <row r="3330" spans="1:9">
      <c r="A3330">
        <v>3329</v>
      </c>
      <c r="B3330">
        <v>536621</v>
      </c>
      <c r="C3330">
        <v>22549</v>
      </c>
      <c r="D3330" t="s">
        <v>311</v>
      </c>
      <c r="E3330">
        <v>24</v>
      </c>
      <c r="F3330" s="3">
        <v>40514.440972222197</v>
      </c>
      <c r="G3330" s="4">
        <v>1.45</v>
      </c>
      <c r="H3330">
        <v>13108</v>
      </c>
      <c r="I3330" t="s">
        <v>55</v>
      </c>
    </row>
    <row r="3331" spans="1:9">
      <c r="A3331">
        <v>3330</v>
      </c>
      <c r="B3331">
        <v>536621</v>
      </c>
      <c r="C3331">
        <v>22492</v>
      </c>
      <c r="D3331" t="s">
        <v>102</v>
      </c>
      <c r="E3331">
        <v>72</v>
      </c>
      <c r="F3331" s="3">
        <v>40514.440972222197</v>
      </c>
      <c r="G3331" s="4">
        <v>0.65</v>
      </c>
      <c r="H3331">
        <v>13108</v>
      </c>
      <c r="I3331" t="s">
        <v>55</v>
      </c>
    </row>
    <row r="3332" spans="1:9">
      <c r="A3332">
        <v>3331</v>
      </c>
      <c r="B3332">
        <v>536621</v>
      </c>
      <c r="C3332">
        <v>10135</v>
      </c>
      <c r="D3332" t="s">
        <v>572</v>
      </c>
      <c r="E3332">
        <v>10</v>
      </c>
      <c r="F3332" s="3">
        <v>40514.440972222197</v>
      </c>
      <c r="G3332" s="4">
        <v>1.25</v>
      </c>
      <c r="H3332">
        <v>13108</v>
      </c>
      <c r="I3332" t="s">
        <v>55</v>
      </c>
    </row>
    <row r="3333" spans="1:9">
      <c r="A3333">
        <v>3332</v>
      </c>
      <c r="B3333">
        <v>536621</v>
      </c>
      <c r="C3333">
        <v>22422</v>
      </c>
      <c r="D3333" t="s">
        <v>997</v>
      </c>
      <c r="E3333">
        <v>12</v>
      </c>
      <c r="F3333" s="3">
        <v>40514.440972222197</v>
      </c>
      <c r="G3333" s="4">
        <v>0.65</v>
      </c>
      <c r="H3333">
        <v>13108</v>
      </c>
      <c r="I3333" t="s">
        <v>55</v>
      </c>
    </row>
    <row r="3334" spans="1:9">
      <c r="A3334">
        <v>3333</v>
      </c>
      <c r="B3334">
        <v>536621</v>
      </c>
      <c r="C3334">
        <v>21790</v>
      </c>
      <c r="D3334" t="s">
        <v>512</v>
      </c>
      <c r="E3334">
        <v>48</v>
      </c>
      <c r="F3334" s="3">
        <v>40514.440972222197</v>
      </c>
      <c r="G3334" s="4">
        <v>0.85</v>
      </c>
      <c r="H3334">
        <v>13108</v>
      </c>
      <c r="I3334" t="s">
        <v>55</v>
      </c>
    </row>
    <row r="3335" spans="1:9">
      <c r="A3335">
        <v>3334</v>
      </c>
      <c r="B3335">
        <v>536621</v>
      </c>
      <c r="C3335">
        <v>22536</v>
      </c>
      <c r="D3335" t="s">
        <v>1481</v>
      </c>
      <c r="E3335">
        <v>48</v>
      </c>
      <c r="F3335" s="3">
        <v>40514.440972222197</v>
      </c>
      <c r="G3335" s="4">
        <v>0.42</v>
      </c>
      <c r="H3335">
        <v>13108</v>
      </c>
      <c r="I3335" t="s">
        <v>55</v>
      </c>
    </row>
    <row r="3336" spans="1:9">
      <c r="A3336">
        <v>3335</v>
      </c>
      <c r="B3336">
        <v>536621</v>
      </c>
      <c r="C3336">
        <v>22561</v>
      </c>
      <c r="D3336" t="s">
        <v>839</v>
      </c>
      <c r="E3336">
        <v>12</v>
      </c>
      <c r="F3336" s="3">
        <v>40514.440972222197</v>
      </c>
      <c r="G3336" s="4">
        <v>1.65</v>
      </c>
      <c r="H3336">
        <v>13108</v>
      </c>
      <c r="I3336" t="s">
        <v>55</v>
      </c>
    </row>
    <row r="3337" spans="1:9">
      <c r="A3337">
        <v>3336</v>
      </c>
      <c r="B3337">
        <v>536621</v>
      </c>
      <c r="C3337">
        <v>22752</v>
      </c>
      <c r="D3337" t="s">
        <v>63</v>
      </c>
      <c r="E3337">
        <v>12</v>
      </c>
      <c r="F3337" s="3">
        <v>40514.440972222197</v>
      </c>
      <c r="G3337" s="4">
        <v>8.5</v>
      </c>
      <c r="H3337">
        <v>13108</v>
      </c>
      <c r="I3337" t="s">
        <v>55</v>
      </c>
    </row>
    <row r="3338" spans="1:9">
      <c r="A3338">
        <v>3337</v>
      </c>
      <c r="B3338">
        <v>536621</v>
      </c>
      <c r="C3338">
        <v>21791</v>
      </c>
      <c r="D3338" t="s">
        <v>90</v>
      </c>
      <c r="E3338">
        <v>36</v>
      </c>
      <c r="F3338" s="3">
        <v>40514.440972222197</v>
      </c>
      <c r="G3338" s="4">
        <v>1.25</v>
      </c>
      <c r="H3338">
        <v>13108</v>
      </c>
      <c r="I3338" t="s">
        <v>55</v>
      </c>
    </row>
    <row r="3339" spans="1:9">
      <c r="A3339">
        <v>3338</v>
      </c>
      <c r="B3339">
        <v>536621</v>
      </c>
      <c r="C3339">
        <v>22491</v>
      </c>
      <c r="D3339" t="s">
        <v>1674</v>
      </c>
      <c r="E3339">
        <v>24</v>
      </c>
      <c r="F3339" s="3">
        <v>40514.440972222197</v>
      </c>
      <c r="G3339" s="4">
        <v>0.85</v>
      </c>
      <c r="H3339">
        <v>13108</v>
      </c>
      <c r="I3339" t="s">
        <v>55</v>
      </c>
    </row>
    <row r="3340" spans="1:9">
      <c r="A3340">
        <v>3339</v>
      </c>
      <c r="B3340" t="s">
        <v>1675</v>
      </c>
      <c r="C3340">
        <v>22752</v>
      </c>
      <c r="D3340" t="s">
        <v>63</v>
      </c>
      <c r="E3340">
        <v>-2</v>
      </c>
      <c r="F3340" s="3">
        <v>40514.442361111098</v>
      </c>
      <c r="G3340" s="4">
        <v>8.5</v>
      </c>
      <c r="H3340">
        <v>12471</v>
      </c>
      <c r="I3340" t="s">
        <v>779</v>
      </c>
    </row>
    <row r="3341" spans="1:9">
      <c r="A3341">
        <v>3340</v>
      </c>
      <c r="B3341">
        <v>536623</v>
      </c>
      <c r="C3341">
        <v>21355</v>
      </c>
      <c r="D3341" t="s">
        <v>1676</v>
      </c>
      <c r="E3341">
        <v>24</v>
      </c>
      <c r="F3341" s="3">
        <v>40514.443749999999</v>
      </c>
      <c r="G3341" s="4">
        <v>1.25</v>
      </c>
      <c r="H3341">
        <v>15601</v>
      </c>
      <c r="I3341" t="s">
        <v>55</v>
      </c>
    </row>
    <row r="3342" spans="1:9">
      <c r="A3342">
        <v>3341</v>
      </c>
      <c r="B3342">
        <v>536623</v>
      </c>
      <c r="C3342">
        <v>21756</v>
      </c>
      <c r="D3342" t="s">
        <v>83</v>
      </c>
      <c r="E3342">
        <v>6</v>
      </c>
      <c r="F3342" s="3">
        <v>40514.443749999999</v>
      </c>
      <c r="G3342" s="4">
        <v>5.95</v>
      </c>
      <c r="H3342">
        <v>15601</v>
      </c>
      <c r="I3342" t="s">
        <v>55</v>
      </c>
    </row>
    <row r="3343" spans="1:9">
      <c r="A3343">
        <v>3342</v>
      </c>
      <c r="B3343">
        <v>536623</v>
      </c>
      <c r="C3343">
        <v>21518</v>
      </c>
      <c r="D3343" t="s">
        <v>1677</v>
      </c>
      <c r="E3343">
        <v>12</v>
      </c>
      <c r="F3343" s="3">
        <v>40514.443749999999</v>
      </c>
      <c r="G3343" s="4">
        <v>0.42</v>
      </c>
      <c r="H3343">
        <v>15601</v>
      </c>
      <c r="I3343" t="s">
        <v>55</v>
      </c>
    </row>
    <row r="3344" spans="1:9">
      <c r="A3344">
        <v>3343</v>
      </c>
      <c r="B3344">
        <v>536623</v>
      </c>
      <c r="C3344">
        <v>21520</v>
      </c>
      <c r="D3344" t="s">
        <v>842</v>
      </c>
      <c r="E3344">
        <v>12</v>
      </c>
      <c r="F3344" s="3">
        <v>40514.443749999999</v>
      </c>
      <c r="G3344" s="4">
        <v>0.42</v>
      </c>
      <c r="H3344">
        <v>15601</v>
      </c>
      <c r="I3344" t="s">
        <v>55</v>
      </c>
    </row>
    <row r="3345" spans="1:9">
      <c r="A3345">
        <v>3344</v>
      </c>
      <c r="B3345">
        <v>536623</v>
      </c>
      <c r="C3345">
        <v>21506</v>
      </c>
      <c r="D3345" t="s">
        <v>280</v>
      </c>
      <c r="E3345">
        <v>12</v>
      </c>
      <c r="F3345" s="3">
        <v>40514.443749999999</v>
      </c>
      <c r="G3345" s="4">
        <v>0.42</v>
      </c>
      <c r="H3345">
        <v>15601</v>
      </c>
      <c r="I3345" t="s">
        <v>55</v>
      </c>
    </row>
    <row r="3346" spans="1:9">
      <c r="A3346">
        <v>3345</v>
      </c>
      <c r="B3346">
        <v>536623</v>
      </c>
      <c r="C3346">
        <v>22023</v>
      </c>
      <c r="D3346" t="s">
        <v>1678</v>
      </c>
      <c r="E3346">
        <v>12</v>
      </c>
      <c r="F3346" s="3">
        <v>40514.443749999999</v>
      </c>
      <c r="G3346" s="4">
        <v>0.42</v>
      </c>
      <c r="H3346">
        <v>15601</v>
      </c>
      <c r="I3346" t="s">
        <v>55</v>
      </c>
    </row>
    <row r="3347" spans="1:9">
      <c r="A3347">
        <v>3346</v>
      </c>
      <c r="B3347">
        <v>536623</v>
      </c>
      <c r="C3347">
        <v>21519</v>
      </c>
      <c r="D3347" t="s">
        <v>823</v>
      </c>
      <c r="E3347">
        <v>12</v>
      </c>
      <c r="F3347" s="3">
        <v>40514.443749999999</v>
      </c>
      <c r="G3347" s="4">
        <v>0.42</v>
      </c>
      <c r="H3347">
        <v>15601</v>
      </c>
      <c r="I3347" t="s">
        <v>55</v>
      </c>
    </row>
    <row r="3348" spans="1:9">
      <c r="A3348">
        <v>3347</v>
      </c>
      <c r="B3348">
        <v>536623</v>
      </c>
      <c r="C3348">
        <v>22037</v>
      </c>
      <c r="D3348" t="s">
        <v>955</v>
      </c>
      <c r="E3348">
        <v>12</v>
      </c>
      <c r="F3348" s="3">
        <v>40514.443749999999</v>
      </c>
      <c r="G3348" s="4">
        <v>0.42</v>
      </c>
      <c r="H3348">
        <v>15601</v>
      </c>
      <c r="I3348" t="s">
        <v>55</v>
      </c>
    </row>
    <row r="3349" spans="1:9">
      <c r="A3349">
        <v>3348</v>
      </c>
      <c r="B3349">
        <v>536623</v>
      </c>
      <c r="C3349">
        <v>22029</v>
      </c>
      <c r="D3349" t="s">
        <v>1658</v>
      </c>
      <c r="E3349">
        <v>12</v>
      </c>
      <c r="F3349" s="3">
        <v>40514.443749999999</v>
      </c>
      <c r="G3349" s="4">
        <v>0.42</v>
      </c>
      <c r="H3349">
        <v>15601</v>
      </c>
      <c r="I3349" t="s">
        <v>55</v>
      </c>
    </row>
    <row r="3350" spans="1:9">
      <c r="A3350">
        <v>3349</v>
      </c>
      <c r="B3350">
        <v>536623</v>
      </c>
      <c r="C3350">
        <v>22030</v>
      </c>
      <c r="D3350" t="s">
        <v>1377</v>
      </c>
      <c r="E3350">
        <v>12</v>
      </c>
      <c r="F3350" s="3">
        <v>40514.443749999999</v>
      </c>
      <c r="G3350" s="4">
        <v>0.42</v>
      </c>
      <c r="H3350">
        <v>15601</v>
      </c>
      <c r="I3350" t="s">
        <v>55</v>
      </c>
    </row>
    <row r="3351" spans="1:9">
      <c r="A3351">
        <v>3350</v>
      </c>
      <c r="B3351">
        <v>536623</v>
      </c>
      <c r="C3351">
        <v>22027</v>
      </c>
      <c r="D3351" t="s">
        <v>1679</v>
      </c>
      <c r="E3351">
        <v>12</v>
      </c>
      <c r="F3351" s="3">
        <v>40514.443749999999</v>
      </c>
      <c r="G3351" s="4">
        <v>0.42</v>
      </c>
      <c r="H3351">
        <v>15601</v>
      </c>
      <c r="I3351" t="s">
        <v>55</v>
      </c>
    </row>
    <row r="3352" spans="1:9">
      <c r="A3352">
        <v>3351</v>
      </c>
      <c r="B3352">
        <v>536623</v>
      </c>
      <c r="C3352">
        <v>22983</v>
      </c>
      <c r="D3352" t="s">
        <v>676</v>
      </c>
      <c r="E3352">
        <v>24</v>
      </c>
      <c r="F3352" s="3">
        <v>40514.443749999999</v>
      </c>
      <c r="G3352" s="4">
        <v>0.42</v>
      </c>
      <c r="H3352">
        <v>15601</v>
      </c>
      <c r="I3352" t="s">
        <v>55</v>
      </c>
    </row>
    <row r="3353" spans="1:9">
      <c r="A3353">
        <v>3352</v>
      </c>
      <c r="B3353">
        <v>536623</v>
      </c>
      <c r="C3353">
        <v>22718</v>
      </c>
      <c r="D3353" t="s">
        <v>1680</v>
      </c>
      <c r="E3353">
        <v>24</v>
      </c>
      <c r="F3353" s="3">
        <v>40514.443749999999</v>
      </c>
      <c r="G3353" s="4">
        <v>0.42</v>
      </c>
      <c r="H3353">
        <v>15601</v>
      </c>
      <c r="I3353" t="s">
        <v>55</v>
      </c>
    </row>
    <row r="3354" spans="1:9">
      <c r="A3354">
        <v>3353</v>
      </c>
      <c r="B3354">
        <v>536623</v>
      </c>
      <c r="C3354">
        <v>22717</v>
      </c>
      <c r="D3354" t="s">
        <v>1681</v>
      </c>
      <c r="E3354">
        <v>12</v>
      </c>
      <c r="F3354" s="3">
        <v>40514.443749999999</v>
      </c>
      <c r="G3354" s="4">
        <v>0.42</v>
      </c>
      <c r="H3354">
        <v>15601</v>
      </c>
      <c r="I3354" t="s">
        <v>55</v>
      </c>
    </row>
    <row r="3355" spans="1:9">
      <c r="A3355">
        <v>3354</v>
      </c>
      <c r="B3355">
        <v>536623</v>
      </c>
      <c r="C3355">
        <v>22712</v>
      </c>
      <c r="D3355" t="s">
        <v>675</v>
      </c>
      <c r="E3355">
        <v>24</v>
      </c>
      <c r="F3355" s="3">
        <v>40514.443749999999</v>
      </c>
      <c r="G3355" s="4">
        <v>0.42</v>
      </c>
      <c r="H3355">
        <v>15601</v>
      </c>
      <c r="I3355" t="s">
        <v>55</v>
      </c>
    </row>
    <row r="3356" spans="1:9">
      <c r="A3356">
        <v>3355</v>
      </c>
      <c r="B3356">
        <v>536623</v>
      </c>
      <c r="C3356">
        <v>22028</v>
      </c>
      <c r="D3356" t="s">
        <v>1682</v>
      </c>
      <c r="E3356">
        <v>12</v>
      </c>
      <c r="F3356" s="3">
        <v>40514.443749999999</v>
      </c>
      <c r="G3356" s="4">
        <v>0.42</v>
      </c>
      <c r="H3356">
        <v>15601</v>
      </c>
      <c r="I3356" t="s">
        <v>55</v>
      </c>
    </row>
    <row r="3357" spans="1:9">
      <c r="A3357">
        <v>3356</v>
      </c>
      <c r="B3357">
        <v>536623</v>
      </c>
      <c r="C3357">
        <v>22815</v>
      </c>
      <c r="D3357" t="s">
        <v>787</v>
      </c>
      <c r="E3357">
        <v>24</v>
      </c>
      <c r="F3357" s="3">
        <v>40514.443749999999</v>
      </c>
      <c r="G3357" s="4">
        <v>0.42</v>
      </c>
      <c r="H3357">
        <v>15601</v>
      </c>
      <c r="I3357" t="s">
        <v>55</v>
      </c>
    </row>
    <row r="3358" spans="1:9">
      <c r="A3358">
        <v>3357</v>
      </c>
      <c r="B3358">
        <v>536623</v>
      </c>
      <c r="C3358">
        <v>72818</v>
      </c>
      <c r="D3358" t="s">
        <v>648</v>
      </c>
      <c r="E3358">
        <v>24</v>
      </c>
      <c r="F3358" s="3">
        <v>40514.443749999999</v>
      </c>
      <c r="G3358" s="4">
        <v>0.85</v>
      </c>
      <c r="H3358">
        <v>15601</v>
      </c>
      <c r="I3358" t="s">
        <v>55</v>
      </c>
    </row>
    <row r="3359" spans="1:9">
      <c r="A3359">
        <v>3358</v>
      </c>
      <c r="B3359">
        <v>536623</v>
      </c>
      <c r="C3359">
        <v>22697</v>
      </c>
      <c r="D3359" t="s">
        <v>764</v>
      </c>
      <c r="E3359">
        <v>12</v>
      </c>
      <c r="F3359" s="3">
        <v>40514.443749999999</v>
      </c>
      <c r="G3359" s="4">
        <v>2.95</v>
      </c>
      <c r="H3359">
        <v>15601</v>
      </c>
      <c r="I3359" t="s">
        <v>55</v>
      </c>
    </row>
    <row r="3360" spans="1:9">
      <c r="A3360">
        <v>3359</v>
      </c>
      <c r="B3360">
        <v>536623</v>
      </c>
      <c r="C3360">
        <v>21670</v>
      </c>
      <c r="D3360" t="s">
        <v>1284</v>
      </c>
      <c r="E3360">
        <v>12</v>
      </c>
      <c r="F3360" s="3">
        <v>40514.443749999999</v>
      </c>
      <c r="G3360" s="4">
        <v>1.25</v>
      </c>
      <c r="H3360">
        <v>15601</v>
      </c>
      <c r="I3360" t="s">
        <v>55</v>
      </c>
    </row>
    <row r="3361" spans="1:9">
      <c r="A3361">
        <v>3360</v>
      </c>
      <c r="B3361">
        <v>536623</v>
      </c>
      <c r="C3361">
        <v>21669</v>
      </c>
      <c r="D3361" t="s">
        <v>1683</v>
      </c>
      <c r="E3361">
        <v>12</v>
      </c>
      <c r="F3361" s="3">
        <v>40514.443749999999</v>
      </c>
      <c r="G3361" s="4">
        <v>1.25</v>
      </c>
      <c r="H3361">
        <v>15601</v>
      </c>
      <c r="I3361" t="s">
        <v>55</v>
      </c>
    </row>
    <row r="3362" spans="1:9">
      <c r="A3362">
        <v>3361</v>
      </c>
      <c r="B3362">
        <v>536623</v>
      </c>
      <c r="C3362">
        <v>21671</v>
      </c>
      <c r="D3362" t="s">
        <v>1439</v>
      </c>
      <c r="E3362">
        <v>12</v>
      </c>
      <c r="F3362" s="3">
        <v>40514.443749999999</v>
      </c>
      <c r="G3362" s="4">
        <v>1.25</v>
      </c>
      <c r="H3362">
        <v>15601</v>
      </c>
      <c r="I3362" t="s">
        <v>55</v>
      </c>
    </row>
    <row r="3363" spans="1:9">
      <c r="A3363">
        <v>3362</v>
      </c>
      <c r="B3363">
        <v>536623</v>
      </c>
      <c r="C3363">
        <v>21673</v>
      </c>
      <c r="D3363" t="s">
        <v>1684</v>
      </c>
      <c r="E3363">
        <v>12</v>
      </c>
      <c r="F3363" s="3">
        <v>40514.443749999999</v>
      </c>
      <c r="G3363" s="4">
        <v>1.25</v>
      </c>
      <c r="H3363">
        <v>15601</v>
      </c>
      <c r="I3363" t="s">
        <v>55</v>
      </c>
    </row>
    <row r="3364" spans="1:9">
      <c r="A3364">
        <v>3363</v>
      </c>
      <c r="B3364">
        <v>536623</v>
      </c>
      <c r="C3364">
        <v>21672</v>
      </c>
      <c r="D3364" t="s">
        <v>149</v>
      </c>
      <c r="E3364">
        <v>12</v>
      </c>
      <c r="F3364" s="3">
        <v>40514.443749999999</v>
      </c>
      <c r="G3364" s="4">
        <v>1.25</v>
      </c>
      <c r="H3364">
        <v>15601</v>
      </c>
      <c r="I3364" t="s">
        <v>55</v>
      </c>
    </row>
    <row r="3365" spans="1:9">
      <c r="A3365">
        <v>3364</v>
      </c>
      <c r="B3365">
        <v>536623</v>
      </c>
      <c r="C3365">
        <v>22771</v>
      </c>
      <c r="D3365" t="s">
        <v>151</v>
      </c>
      <c r="E3365">
        <v>12</v>
      </c>
      <c r="F3365" s="3">
        <v>40514.443749999999</v>
      </c>
      <c r="G3365" s="4">
        <v>1.25</v>
      </c>
      <c r="H3365">
        <v>15601</v>
      </c>
      <c r="I3365" t="s">
        <v>55</v>
      </c>
    </row>
    <row r="3366" spans="1:9">
      <c r="A3366">
        <v>3365</v>
      </c>
      <c r="B3366">
        <v>536623</v>
      </c>
      <c r="C3366">
        <v>22775</v>
      </c>
      <c r="D3366" t="s">
        <v>521</v>
      </c>
      <c r="E3366">
        <v>12</v>
      </c>
      <c r="F3366" s="3">
        <v>40514.443749999999</v>
      </c>
      <c r="G3366" s="4">
        <v>1.25</v>
      </c>
      <c r="H3366">
        <v>15601</v>
      </c>
      <c r="I3366" t="s">
        <v>55</v>
      </c>
    </row>
    <row r="3367" spans="1:9">
      <c r="A3367">
        <v>3366</v>
      </c>
      <c r="B3367">
        <v>536623</v>
      </c>
      <c r="C3367">
        <v>22772</v>
      </c>
      <c r="D3367" t="s">
        <v>370</v>
      </c>
      <c r="E3367">
        <v>12</v>
      </c>
      <c r="F3367" s="3">
        <v>40514.443749999999</v>
      </c>
      <c r="G3367" s="4">
        <v>1.25</v>
      </c>
      <c r="H3367">
        <v>15601</v>
      </c>
      <c r="I3367" t="s">
        <v>55</v>
      </c>
    </row>
    <row r="3368" spans="1:9">
      <c r="A3368">
        <v>3367</v>
      </c>
      <c r="B3368">
        <v>536623</v>
      </c>
      <c r="C3368">
        <v>22774</v>
      </c>
      <c r="D3368" t="s">
        <v>150</v>
      </c>
      <c r="E3368">
        <v>12</v>
      </c>
      <c r="F3368" s="3">
        <v>40514.443749999999</v>
      </c>
      <c r="G3368" s="4">
        <v>1.25</v>
      </c>
      <c r="H3368">
        <v>15601</v>
      </c>
      <c r="I3368" t="s">
        <v>55</v>
      </c>
    </row>
    <row r="3369" spans="1:9">
      <c r="A3369">
        <v>3368</v>
      </c>
      <c r="B3369">
        <v>536623</v>
      </c>
      <c r="C3369">
        <v>48185</v>
      </c>
      <c r="D3369" t="s">
        <v>298</v>
      </c>
      <c r="E3369">
        <v>4</v>
      </c>
      <c r="F3369" s="3">
        <v>40514.443749999999</v>
      </c>
      <c r="G3369" s="4">
        <v>7.95</v>
      </c>
      <c r="H3369">
        <v>15601</v>
      </c>
      <c r="I3369" t="s">
        <v>55</v>
      </c>
    </row>
    <row r="3370" spans="1:9">
      <c r="A3370">
        <v>3369</v>
      </c>
      <c r="B3370">
        <v>536623</v>
      </c>
      <c r="C3370">
        <v>48187</v>
      </c>
      <c r="D3370" t="s">
        <v>82</v>
      </c>
      <c r="E3370">
        <v>4</v>
      </c>
      <c r="F3370" s="3">
        <v>40514.443749999999</v>
      </c>
      <c r="G3370" s="4">
        <v>7.95</v>
      </c>
      <c r="H3370">
        <v>15601</v>
      </c>
      <c r="I3370" t="s">
        <v>55</v>
      </c>
    </row>
    <row r="3371" spans="1:9">
      <c r="A3371">
        <v>3370</v>
      </c>
      <c r="B3371">
        <v>536623</v>
      </c>
      <c r="C3371" t="s">
        <v>114</v>
      </c>
      <c r="D3371" t="s">
        <v>115</v>
      </c>
      <c r="E3371">
        <v>12</v>
      </c>
      <c r="F3371" s="3">
        <v>40514.443749999999</v>
      </c>
      <c r="G3371" s="4">
        <v>2.95</v>
      </c>
      <c r="H3371">
        <v>15601</v>
      </c>
      <c r="I3371" t="s">
        <v>55</v>
      </c>
    </row>
    <row r="3372" spans="1:9">
      <c r="A3372">
        <v>3371</v>
      </c>
      <c r="B3372">
        <v>536623</v>
      </c>
      <c r="C3372">
        <v>22245</v>
      </c>
      <c r="D3372" t="s">
        <v>1265</v>
      </c>
      <c r="E3372">
        <v>24</v>
      </c>
      <c r="F3372" s="3">
        <v>40514.443749999999</v>
      </c>
      <c r="G3372" s="4">
        <v>0.85</v>
      </c>
      <c r="H3372">
        <v>15601</v>
      </c>
      <c r="I3372" t="s">
        <v>55</v>
      </c>
    </row>
    <row r="3373" spans="1:9">
      <c r="A3373">
        <v>3372</v>
      </c>
      <c r="B3373">
        <v>536623</v>
      </c>
      <c r="C3373">
        <v>84755</v>
      </c>
      <c r="D3373" t="s">
        <v>198</v>
      </c>
      <c r="E3373">
        <v>32</v>
      </c>
      <c r="F3373" s="3">
        <v>40514.443749999999</v>
      </c>
      <c r="G3373" s="4">
        <v>0.65</v>
      </c>
      <c r="H3373">
        <v>15601</v>
      </c>
      <c r="I3373" t="s">
        <v>55</v>
      </c>
    </row>
    <row r="3374" spans="1:9">
      <c r="A3374">
        <v>3373</v>
      </c>
      <c r="B3374">
        <v>536623</v>
      </c>
      <c r="C3374">
        <v>22460</v>
      </c>
      <c r="D3374" t="s">
        <v>1685</v>
      </c>
      <c r="E3374">
        <v>24</v>
      </c>
      <c r="F3374" s="3">
        <v>40514.443749999999</v>
      </c>
      <c r="G3374" s="4">
        <v>1.25</v>
      </c>
      <c r="H3374">
        <v>15601</v>
      </c>
      <c r="I3374" t="s">
        <v>55</v>
      </c>
    </row>
    <row r="3375" spans="1:9">
      <c r="A3375">
        <v>3374</v>
      </c>
      <c r="B3375">
        <v>536623</v>
      </c>
      <c r="C3375" t="s">
        <v>405</v>
      </c>
      <c r="D3375" t="s">
        <v>406</v>
      </c>
      <c r="E3375">
        <v>24</v>
      </c>
      <c r="F3375" s="3">
        <v>40514.443749999999</v>
      </c>
      <c r="G3375" s="4">
        <v>0.95</v>
      </c>
      <c r="H3375">
        <v>15601</v>
      </c>
      <c r="I3375" t="s">
        <v>55</v>
      </c>
    </row>
    <row r="3376" spans="1:9">
      <c r="A3376">
        <v>3375</v>
      </c>
      <c r="B3376">
        <v>536623</v>
      </c>
      <c r="C3376">
        <v>22432</v>
      </c>
      <c r="D3376" t="s">
        <v>999</v>
      </c>
      <c r="E3376">
        <v>6</v>
      </c>
      <c r="F3376" s="3">
        <v>40514.443749999999</v>
      </c>
      <c r="G3376" s="4">
        <v>1.95</v>
      </c>
      <c r="H3376">
        <v>15601</v>
      </c>
      <c r="I3376" t="s">
        <v>55</v>
      </c>
    </row>
    <row r="3377" spans="1:9">
      <c r="A3377">
        <v>3376</v>
      </c>
      <c r="B3377">
        <v>536623</v>
      </c>
      <c r="C3377">
        <v>22433</v>
      </c>
      <c r="D3377" t="s">
        <v>1686</v>
      </c>
      <c r="E3377">
        <v>6</v>
      </c>
      <c r="F3377" s="3">
        <v>40514.443749999999</v>
      </c>
      <c r="G3377" s="4">
        <v>1.95</v>
      </c>
      <c r="H3377">
        <v>15601</v>
      </c>
      <c r="I3377" t="s">
        <v>55</v>
      </c>
    </row>
    <row r="3378" spans="1:9">
      <c r="A3378">
        <v>3377</v>
      </c>
      <c r="B3378">
        <v>536623</v>
      </c>
      <c r="C3378">
        <v>22431</v>
      </c>
      <c r="D3378" t="s">
        <v>1687</v>
      </c>
      <c r="E3378">
        <v>6</v>
      </c>
      <c r="F3378" s="3">
        <v>40514.443749999999</v>
      </c>
      <c r="G3378" s="4">
        <v>1.95</v>
      </c>
      <c r="H3378">
        <v>15601</v>
      </c>
      <c r="I3378" t="s">
        <v>55</v>
      </c>
    </row>
    <row r="3379" spans="1:9">
      <c r="A3379">
        <v>3378</v>
      </c>
      <c r="B3379">
        <v>536623</v>
      </c>
      <c r="C3379">
        <v>84674</v>
      </c>
      <c r="D3379" t="s">
        <v>1688</v>
      </c>
      <c r="E3379">
        <v>6</v>
      </c>
      <c r="F3379" s="3">
        <v>40514.443749999999</v>
      </c>
      <c r="G3379" s="4">
        <v>2.95</v>
      </c>
      <c r="H3379">
        <v>15601</v>
      </c>
      <c r="I3379" t="s">
        <v>55</v>
      </c>
    </row>
    <row r="3380" spans="1:9">
      <c r="A3380">
        <v>3379</v>
      </c>
      <c r="B3380">
        <v>536623</v>
      </c>
      <c r="C3380">
        <v>82486</v>
      </c>
      <c r="D3380" t="s">
        <v>112</v>
      </c>
      <c r="E3380">
        <v>4</v>
      </c>
      <c r="F3380" s="3">
        <v>40514.443749999999</v>
      </c>
      <c r="G3380" s="4">
        <v>7.95</v>
      </c>
      <c r="H3380">
        <v>15601</v>
      </c>
      <c r="I3380" t="s">
        <v>55</v>
      </c>
    </row>
    <row r="3381" spans="1:9">
      <c r="A3381">
        <v>3380</v>
      </c>
      <c r="B3381">
        <v>536623</v>
      </c>
      <c r="C3381">
        <v>82483</v>
      </c>
      <c r="D3381" t="s">
        <v>111</v>
      </c>
      <c r="E3381">
        <v>4</v>
      </c>
      <c r="F3381" s="3">
        <v>40514.443749999999</v>
      </c>
      <c r="G3381" s="4">
        <v>5.95</v>
      </c>
      <c r="H3381">
        <v>15601</v>
      </c>
      <c r="I3381" t="s">
        <v>55</v>
      </c>
    </row>
    <row r="3382" spans="1:9">
      <c r="A3382">
        <v>3381</v>
      </c>
      <c r="B3382">
        <v>536623</v>
      </c>
      <c r="C3382">
        <v>21068</v>
      </c>
      <c r="D3382" t="s">
        <v>110</v>
      </c>
      <c r="E3382">
        <v>12</v>
      </c>
      <c r="F3382" s="3">
        <v>40514.443749999999</v>
      </c>
      <c r="G3382" s="4">
        <v>1.25</v>
      </c>
      <c r="H3382">
        <v>15601</v>
      </c>
      <c r="I3382" t="s">
        <v>55</v>
      </c>
    </row>
    <row r="3383" spans="1:9">
      <c r="A3383">
        <v>3382</v>
      </c>
      <c r="B3383">
        <v>536623</v>
      </c>
      <c r="C3383">
        <v>21069</v>
      </c>
      <c r="D3383" t="s">
        <v>1225</v>
      </c>
      <c r="E3383">
        <v>12</v>
      </c>
      <c r="F3383" s="3">
        <v>40514.443749999999</v>
      </c>
      <c r="G3383" s="4">
        <v>1.25</v>
      </c>
      <c r="H3383">
        <v>15601</v>
      </c>
      <c r="I3383" t="s">
        <v>55</v>
      </c>
    </row>
    <row r="3384" spans="1:9">
      <c r="A3384">
        <v>3383</v>
      </c>
      <c r="B3384">
        <v>536623</v>
      </c>
      <c r="C3384">
        <v>21070</v>
      </c>
      <c r="D3384" t="s">
        <v>1226</v>
      </c>
      <c r="E3384">
        <v>12</v>
      </c>
      <c r="F3384" s="3">
        <v>40514.443749999999</v>
      </c>
      <c r="G3384" s="4">
        <v>1.25</v>
      </c>
      <c r="H3384">
        <v>15601</v>
      </c>
      <c r="I3384" t="s">
        <v>55</v>
      </c>
    </row>
    <row r="3385" spans="1:9">
      <c r="A3385">
        <v>3384</v>
      </c>
      <c r="B3385">
        <v>536623</v>
      </c>
      <c r="C3385">
        <v>22972</v>
      </c>
      <c r="D3385" t="s">
        <v>429</v>
      </c>
      <c r="E3385">
        <v>12</v>
      </c>
      <c r="F3385" s="3">
        <v>40514.443749999999</v>
      </c>
      <c r="G3385" s="4">
        <v>1.65</v>
      </c>
      <c r="H3385">
        <v>15601</v>
      </c>
      <c r="I3385" t="s">
        <v>55</v>
      </c>
    </row>
    <row r="3386" spans="1:9">
      <c r="A3386">
        <v>3385</v>
      </c>
      <c r="B3386">
        <v>536623</v>
      </c>
      <c r="C3386">
        <v>22974</v>
      </c>
      <c r="D3386" t="s">
        <v>794</v>
      </c>
      <c r="E3386">
        <v>12</v>
      </c>
      <c r="F3386" s="3">
        <v>40514.443749999999</v>
      </c>
      <c r="G3386" s="4">
        <v>1.65</v>
      </c>
      <c r="H3386">
        <v>15601</v>
      </c>
      <c r="I3386" t="s">
        <v>55</v>
      </c>
    </row>
    <row r="3387" spans="1:9">
      <c r="A3387">
        <v>3386</v>
      </c>
      <c r="B3387">
        <v>536623</v>
      </c>
      <c r="C3387">
        <v>22419</v>
      </c>
      <c r="D3387" t="s">
        <v>996</v>
      </c>
      <c r="E3387">
        <v>36</v>
      </c>
      <c r="F3387" s="3">
        <v>40514.443749999999</v>
      </c>
      <c r="G3387" s="4">
        <v>0.42</v>
      </c>
      <c r="H3387">
        <v>15601</v>
      </c>
      <c r="I3387" t="s">
        <v>55</v>
      </c>
    </row>
    <row r="3388" spans="1:9">
      <c r="A3388">
        <v>3387</v>
      </c>
      <c r="B3388">
        <v>536623</v>
      </c>
      <c r="C3388">
        <v>21071</v>
      </c>
      <c r="D3388" t="s">
        <v>109</v>
      </c>
      <c r="E3388">
        <v>12</v>
      </c>
      <c r="F3388" s="3">
        <v>40514.443749999999</v>
      </c>
      <c r="G3388" s="4">
        <v>1.25</v>
      </c>
      <c r="H3388">
        <v>15601</v>
      </c>
      <c r="I3388" t="s">
        <v>55</v>
      </c>
    </row>
    <row r="3389" spans="1:9">
      <c r="A3389">
        <v>3388</v>
      </c>
      <c r="B3389">
        <v>536624</v>
      </c>
      <c r="C3389">
        <v>22676</v>
      </c>
      <c r="D3389" t="s">
        <v>1689</v>
      </c>
      <c r="E3389">
        <v>10</v>
      </c>
      <c r="F3389" s="3">
        <v>40514.447916666701</v>
      </c>
      <c r="G3389" s="4">
        <v>1.25</v>
      </c>
      <c r="H3389">
        <v>13418</v>
      </c>
      <c r="I3389" t="s">
        <v>55</v>
      </c>
    </row>
    <row r="3390" spans="1:9">
      <c r="A3390">
        <v>3389</v>
      </c>
      <c r="B3390">
        <v>536624</v>
      </c>
      <c r="C3390">
        <v>22727</v>
      </c>
      <c r="D3390" t="s">
        <v>85</v>
      </c>
      <c r="E3390">
        <v>24</v>
      </c>
      <c r="F3390" s="3">
        <v>40514.447916666701</v>
      </c>
      <c r="G3390" s="4">
        <v>3.75</v>
      </c>
      <c r="H3390">
        <v>13418</v>
      </c>
      <c r="I3390" t="s">
        <v>55</v>
      </c>
    </row>
    <row r="3391" spans="1:9">
      <c r="A3391">
        <v>3390</v>
      </c>
      <c r="B3391">
        <v>536624</v>
      </c>
      <c r="C3391">
        <v>22726</v>
      </c>
      <c r="D3391" t="s">
        <v>86</v>
      </c>
      <c r="E3391">
        <v>24</v>
      </c>
      <c r="F3391" s="3">
        <v>40514.447916666701</v>
      </c>
      <c r="G3391" s="4">
        <v>3.75</v>
      </c>
      <c r="H3391">
        <v>13418</v>
      </c>
      <c r="I3391" t="s">
        <v>55</v>
      </c>
    </row>
    <row r="3392" spans="1:9">
      <c r="A3392">
        <v>3391</v>
      </c>
      <c r="B3392">
        <v>536624</v>
      </c>
      <c r="C3392">
        <v>22730</v>
      </c>
      <c r="D3392" t="s">
        <v>290</v>
      </c>
      <c r="E3392">
        <v>8</v>
      </c>
      <c r="F3392" s="3">
        <v>40514.447916666701</v>
      </c>
      <c r="G3392" s="4">
        <v>3.75</v>
      </c>
      <c r="H3392">
        <v>13418</v>
      </c>
      <c r="I3392" t="s">
        <v>55</v>
      </c>
    </row>
    <row r="3393" spans="1:9">
      <c r="A3393">
        <v>3392</v>
      </c>
      <c r="B3393">
        <v>536624</v>
      </c>
      <c r="C3393">
        <v>22725</v>
      </c>
      <c r="D3393" t="s">
        <v>1370</v>
      </c>
      <c r="E3393">
        <v>8</v>
      </c>
      <c r="F3393" s="3">
        <v>40514.447916666701</v>
      </c>
      <c r="G3393" s="4">
        <v>3.75</v>
      </c>
      <c r="H3393">
        <v>13418</v>
      </c>
      <c r="I3393" t="s">
        <v>55</v>
      </c>
    </row>
    <row r="3394" spans="1:9">
      <c r="A3394">
        <v>3393</v>
      </c>
      <c r="B3394">
        <v>536624</v>
      </c>
      <c r="C3394">
        <v>22672</v>
      </c>
      <c r="D3394" t="s">
        <v>1690</v>
      </c>
      <c r="E3394">
        <v>12</v>
      </c>
      <c r="F3394" s="3">
        <v>40514.447916666701</v>
      </c>
      <c r="G3394" s="4">
        <v>1.65</v>
      </c>
      <c r="H3394">
        <v>13418</v>
      </c>
      <c r="I3394" t="s">
        <v>55</v>
      </c>
    </row>
    <row r="3395" spans="1:9">
      <c r="A3395">
        <v>3394</v>
      </c>
      <c r="B3395">
        <v>536624</v>
      </c>
      <c r="C3395">
        <v>22109</v>
      </c>
      <c r="D3395" t="s">
        <v>443</v>
      </c>
      <c r="E3395">
        <v>16</v>
      </c>
      <c r="F3395" s="3">
        <v>40514.447916666701</v>
      </c>
      <c r="G3395" s="4">
        <v>3.39</v>
      </c>
      <c r="H3395">
        <v>13418</v>
      </c>
      <c r="I3395" t="s">
        <v>55</v>
      </c>
    </row>
    <row r="3396" spans="1:9">
      <c r="A3396">
        <v>3395</v>
      </c>
      <c r="B3396">
        <v>536624</v>
      </c>
      <c r="C3396">
        <v>22925</v>
      </c>
      <c r="D3396" t="s">
        <v>590</v>
      </c>
      <c r="E3396">
        <v>2</v>
      </c>
      <c r="F3396" s="3">
        <v>40514.447916666701</v>
      </c>
      <c r="G3396" s="4">
        <v>5.95</v>
      </c>
      <c r="H3396">
        <v>13418</v>
      </c>
      <c r="I3396" t="s">
        <v>55</v>
      </c>
    </row>
    <row r="3397" spans="1:9">
      <c r="A3397">
        <v>3396</v>
      </c>
      <c r="B3397">
        <v>536624</v>
      </c>
      <c r="C3397">
        <v>22926</v>
      </c>
      <c r="D3397" t="s">
        <v>190</v>
      </c>
      <c r="E3397">
        <v>2</v>
      </c>
      <c r="F3397" s="3">
        <v>40514.447916666701</v>
      </c>
      <c r="G3397" s="4">
        <v>5.95</v>
      </c>
      <c r="H3397">
        <v>13418</v>
      </c>
      <c r="I3397" t="s">
        <v>55</v>
      </c>
    </row>
    <row r="3398" spans="1:9">
      <c r="A3398">
        <v>3397</v>
      </c>
      <c r="B3398">
        <v>536624</v>
      </c>
      <c r="C3398">
        <v>22927</v>
      </c>
      <c r="D3398" t="s">
        <v>589</v>
      </c>
      <c r="E3398">
        <v>2</v>
      </c>
      <c r="F3398" s="3">
        <v>40514.447916666701</v>
      </c>
      <c r="G3398" s="4">
        <v>5.95</v>
      </c>
      <c r="H3398">
        <v>13418</v>
      </c>
      <c r="I3398" t="s">
        <v>55</v>
      </c>
    </row>
    <row r="3399" spans="1:9">
      <c r="A3399">
        <v>3398</v>
      </c>
      <c r="B3399">
        <v>536624</v>
      </c>
      <c r="C3399">
        <v>22699</v>
      </c>
      <c r="D3399" t="s">
        <v>759</v>
      </c>
      <c r="E3399">
        <v>6</v>
      </c>
      <c r="F3399" s="3">
        <v>40514.447916666701</v>
      </c>
      <c r="G3399" s="4">
        <v>2.95</v>
      </c>
      <c r="H3399">
        <v>13418</v>
      </c>
      <c r="I3399" t="s">
        <v>55</v>
      </c>
    </row>
    <row r="3400" spans="1:9">
      <c r="A3400">
        <v>3399</v>
      </c>
      <c r="B3400">
        <v>536624</v>
      </c>
      <c r="C3400">
        <v>20914</v>
      </c>
      <c r="D3400" t="s">
        <v>394</v>
      </c>
      <c r="E3400">
        <v>6</v>
      </c>
      <c r="F3400" s="3">
        <v>40514.447916666701</v>
      </c>
      <c r="G3400" s="4">
        <v>2.95</v>
      </c>
      <c r="H3400">
        <v>13418</v>
      </c>
      <c r="I3400" t="s">
        <v>55</v>
      </c>
    </row>
    <row r="3401" spans="1:9">
      <c r="A3401">
        <v>3400</v>
      </c>
      <c r="B3401">
        <v>536624</v>
      </c>
      <c r="C3401">
        <v>21212</v>
      </c>
      <c r="D3401" t="s">
        <v>132</v>
      </c>
      <c r="E3401">
        <v>24</v>
      </c>
      <c r="F3401" s="3">
        <v>40514.447916666701</v>
      </c>
      <c r="G3401" s="4">
        <v>0.55000000000000004</v>
      </c>
      <c r="H3401">
        <v>13418</v>
      </c>
      <c r="I3401" t="s">
        <v>55</v>
      </c>
    </row>
    <row r="3402" spans="1:9">
      <c r="A3402">
        <v>3401</v>
      </c>
      <c r="B3402">
        <v>536624</v>
      </c>
      <c r="C3402">
        <v>21843</v>
      </c>
      <c r="D3402" t="s">
        <v>867</v>
      </c>
      <c r="E3402">
        <v>4</v>
      </c>
      <c r="F3402" s="3">
        <v>40514.447916666701</v>
      </c>
      <c r="G3402" s="4">
        <v>10.95</v>
      </c>
      <c r="H3402">
        <v>13418</v>
      </c>
      <c r="I3402" t="s">
        <v>55</v>
      </c>
    </row>
    <row r="3403" spans="1:9">
      <c r="A3403">
        <v>3402</v>
      </c>
      <c r="B3403">
        <v>536624</v>
      </c>
      <c r="C3403">
        <v>21588</v>
      </c>
      <c r="D3403" t="s">
        <v>708</v>
      </c>
      <c r="E3403">
        <v>12</v>
      </c>
      <c r="F3403" s="3">
        <v>40514.447916666701</v>
      </c>
      <c r="G3403" s="4">
        <v>2.5499999999999998</v>
      </c>
      <c r="H3403">
        <v>13418</v>
      </c>
      <c r="I3403" t="s">
        <v>55</v>
      </c>
    </row>
    <row r="3404" spans="1:9">
      <c r="A3404">
        <v>3403</v>
      </c>
      <c r="B3404">
        <v>536624</v>
      </c>
      <c r="C3404">
        <v>21584</v>
      </c>
      <c r="D3404" t="s">
        <v>633</v>
      </c>
      <c r="E3404">
        <v>20</v>
      </c>
      <c r="F3404" s="3">
        <v>40514.447916666701</v>
      </c>
      <c r="G3404" s="4">
        <v>1.65</v>
      </c>
      <c r="H3404">
        <v>13418</v>
      </c>
      <c r="I3404" t="s">
        <v>55</v>
      </c>
    </row>
    <row r="3405" spans="1:9">
      <c r="A3405">
        <v>3404</v>
      </c>
      <c r="B3405">
        <v>536624</v>
      </c>
      <c r="C3405">
        <v>22568</v>
      </c>
      <c r="D3405" t="s">
        <v>430</v>
      </c>
      <c r="E3405">
        <v>4</v>
      </c>
      <c r="F3405" s="3">
        <v>40514.447916666701</v>
      </c>
      <c r="G3405" s="4">
        <v>3.75</v>
      </c>
      <c r="H3405">
        <v>13418</v>
      </c>
      <c r="I3405" t="s">
        <v>55</v>
      </c>
    </row>
    <row r="3406" spans="1:9">
      <c r="A3406">
        <v>3405</v>
      </c>
      <c r="B3406">
        <v>536624</v>
      </c>
      <c r="C3406">
        <v>22569</v>
      </c>
      <c r="D3406" t="s">
        <v>489</v>
      </c>
      <c r="E3406">
        <v>4</v>
      </c>
      <c r="F3406" s="3">
        <v>40514.447916666701</v>
      </c>
      <c r="G3406" s="4">
        <v>3.75</v>
      </c>
      <c r="H3406">
        <v>13418</v>
      </c>
      <c r="I3406" t="s">
        <v>55</v>
      </c>
    </row>
    <row r="3407" spans="1:9">
      <c r="A3407">
        <v>3406</v>
      </c>
      <c r="B3407">
        <v>536624</v>
      </c>
      <c r="C3407">
        <v>22570</v>
      </c>
      <c r="D3407" t="s">
        <v>488</v>
      </c>
      <c r="E3407">
        <v>4</v>
      </c>
      <c r="F3407" s="3">
        <v>40514.447916666701</v>
      </c>
      <c r="G3407" s="4">
        <v>3.75</v>
      </c>
      <c r="H3407">
        <v>13418</v>
      </c>
      <c r="I3407" t="s">
        <v>55</v>
      </c>
    </row>
    <row r="3408" spans="1:9">
      <c r="A3408">
        <v>3407</v>
      </c>
      <c r="B3408">
        <v>536624</v>
      </c>
      <c r="C3408">
        <v>21914</v>
      </c>
      <c r="D3408" t="s">
        <v>399</v>
      </c>
      <c r="E3408">
        <v>12</v>
      </c>
      <c r="F3408" s="3">
        <v>40514.447916666701</v>
      </c>
      <c r="G3408" s="4">
        <v>1.25</v>
      </c>
      <c r="H3408">
        <v>13418</v>
      </c>
      <c r="I3408" t="s">
        <v>55</v>
      </c>
    </row>
    <row r="3409" spans="1:9">
      <c r="A3409">
        <v>3408</v>
      </c>
      <c r="B3409">
        <v>536624</v>
      </c>
      <c r="C3409">
        <v>21915</v>
      </c>
      <c r="D3409" t="s">
        <v>398</v>
      </c>
      <c r="E3409">
        <v>12</v>
      </c>
      <c r="F3409" s="3">
        <v>40514.447916666701</v>
      </c>
      <c r="G3409" s="4">
        <v>1.25</v>
      </c>
      <c r="H3409">
        <v>13418</v>
      </c>
      <c r="I3409" t="s">
        <v>55</v>
      </c>
    </row>
    <row r="3410" spans="1:9">
      <c r="A3410">
        <v>3409</v>
      </c>
      <c r="B3410">
        <v>536624</v>
      </c>
      <c r="C3410">
        <v>22549</v>
      </c>
      <c r="D3410" t="s">
        <v>311</v>
      </c>
      <c r="E3410">
        <v>12</v>
      </c>
      <c r="F3410" s="3">
        <v>40514.447916666701</v>
      </c>
      <c r="G3410" s="4">
        <v>1.45</v>
      </c>
      <c r="H3410">
        <v>13418</v>
      </c>
      <c r="I3410" t="s">
        <v>55</v>
      </c>
    </row>
    <row r="3411" spans="1:9">
      <c r="A3411">
        <v>3410</v>
      </c>
      <c r="B3411" t="s">
        <v>1691</v>
      </c>
      <c r="C3411">
        <v>22839</v>
      </c>
      <c r="D3411" t="s">
        <v>191</v>
      </c>
      <c r="E3411">
        <v>-2</v>
      </c>
      <c r="F3411" s="3">
        <v>40514.448611111096</v>
      </c>
      <c r="G3411" s="4">
        <v>14.95</v>
      </c>
      <c r="H3411">
        <v>14766</v>
      </c>
      <c r="I3411" t="s">
        <v>55</v>
      </c>
    </row>
    <row r="3412" spans="1:9">
      <c r="A3412">
        <v>3411</v>
      </c>
      <c r="B3412">
        <v>536626</v>
      </c>
      <c r="C3412">
        <v>22965</v>
      </c>
      <c r="D3412" t="s">
        <v>1667</v>
      </c>
      <c r="E3412">
        <v>6</v>
      </c>
      <c r="F3412" s="3">
        <v>40514.448611111096</v>
      </c>
      <c r="G3412" s="4">
        <v>2.1</v>
      </c>
      <c r="H3412">
        <v>13418</v>
      </c>
      <c r="I3412" t="s">
        <v>55</v>
      </c>
    </row>
    <row r="3413" spans="1:9">
      <c r="A3413">
        <v>3412</v>
      </c>
      <c r="B3413">
        <v>536627</v>
      </c>
      <c r="C3413">
        <v>22927</v>
      </c>
      <c r="D3413" t="s">
        <v>589</v>
      </c>
      <c r="E3413">
        <v>2</v>
      </c>
      <c r="F3413" s="3">
        <v>40514.453472222202</v>
      </c>
      <c r="G3413" s="4">
        <v>5.95</v>
      </c>
      <c r="H3413">
        <v>15658</v>
      </c>
      <c r="I3413" t="s">
        <v>55</v>
      </c>
    </row>
    <row r="3414" spans="1:9">
      <c r="A3414">
        <v>3413</v>
      </c>
      <c r="B3414">
        <v>536627</v>
      </c>
      <c r="C3414">
        <v>22928</v>
      </c>
      <c r="D3414" t="s">
        <v>1032</v>
      </c>
      <c r="E3414">
        <v>2</v>
      </c>
      <c r="F3414" s="3">
        <v>40514.453472222202</v>
      </c>
      <c r="G3414" s="4">
        <v>5.95</v>
      </c>
      <c r="H3414">
        <v>15658</v>
      </c>
      <c r="I3414" t="s">
        <v>55</v>
      </c>
    </row>
    <row r="3415" spans="1:9">
      <c r="A3415">
        <v>3414</v>
      </c>
      <c r="B3415">
        <v>536627</v>
      </c>
      <c r="C3415">
        <v>22926</v>
      </c>
      <c r="D3415" t="s">
        <v>190</v>
      </c>
      <c r="E3415">
        <v>2</v>
      </c>
      <c r="F3415" s="3">
        <v>40514.453472222202</v>
      </c>
      <c r="G3415" s="4">
        <v>5.95</v>
      </c>
      <c r="H3415">
        <v>15658</v>
      </c>
      <c r="I3415" t="s">
        <v>55</v>
      </c>
    </row>
    <row r="3416" spans="1:9">
      <c r="A3416">
        <v>3415</v>
      </c>
      <c r="B3416">
        <v>536627</v>
      </c>
      <c r="C3416">
        <v>22776</v>
      </c>
      <c r="D3416" t="s">
        <v>1692</v>
      </c>
      <c r="E3416">
        <v>2</v>
      </c>
      <c r="F3416" s="3">
        <v>40514.453472222202</v>
      </c>
      <c r="G3416" s="4">
        <v>9.9499999999999993</v>
      </c>
      <c r="H3416">
        <v>15658</v>
      </c>
      <c r="I3416" t="s">
        <v>55</v>
      </c>
    </row>
    <row r="3417" spans="1:9">
      <c r="A3417">
        <v>3416</v>
      </c>
      <c r="B3417">
        <v>536627</v>
      </c>
      <c r="C3417">
        <v>22778</v>
      </c>
      <c r="D3417" t="s">
        <v>1693</v>
      </c>
      <c r="E3417">
        <v>4</v>
      </c>
      <c r="F3417" s="3">
        <v>40514.453472222202</v>
      </c>
      <c r="G3417" s="4">
        <v>3.95</v>
      </c>
      <c r="H3417">
        <v>15658</v>
      </c>
      <c r="I3417" t="s">
        <v>55</v>
      </c>
    </row>
    <row r="3418" spans="1:9">
      <c r="A3418">
        <v>3417</v>
      </c>
      <c r="B3418">
        <v>536627</v>
      </c>
      <c r="C3418">
        <v>22777</v>
      </c>
      <c r="D3418" t="s">
        <v>1694</v>
      </c>
      <c r="E3418">
        <v>2</v>
      </c>
      <c r="F3418" s="3">
        <v>40514.453472222202</v>
      </c>
      <c r="G3418" s="4">
        <v>8.5</v>
      </c>
      <c r="H3418">
        <v>15658</v>
      </c>
      <c r="I3418" t="s">
        <v>55</v>
      </c>
    </row>
    <row r="3419" spans="1:9">
      <c r="A3419">
        <v>3418</v>
      </c>
      <c r="B3419">
        <v>536627</v>
      </c>
      <c r="C3419">
        <v>22783</v>
      </c>
      <c r="D3419" t="s">
        <v>193</v>
      </c>
      <c r="E3419">
        <v>1</v>
      </c>
      <c r="F3419" s="3">
        <v>40514.453472222202</v>
      </c>
      <c r="G3419" s="4">
        <v>19.95</v>
      </c>
      <c r="H3419">
        <v>15658</v>
      </c>
      <c r="I3419" t="s">
        <v>55</v>
      </c>
    </row>
    <row r="3420" spans="1:9">
      <c r="A3420">
        <v>3419</v>
      </c>
      <c r="B3420">
        <v>536627</v>
      </c>
      <c r="C3420">
        <v>22941</v>
      </c>
      <c r="D3420" t="s">
        <v>231</v>
      </c>
      <c r="E3420">
        <v>2</v>
      </c>
      <c r="F3420" s="3">
        <v>40514.453472222202</v>
      </c>
      <c r="G3420" s="4">
        <v>8.5</v>
      </c>
      <c r="H3420">
        <v>15658</v>
      </c>
      <c r="I3420" t="s">
        <v>55</v>
      </c>
    </row>
    <row r="3421" spans="1:9">
      <c r="A3421">
        <v>3420</v>
      </c>
      <c r="B3421">
        <v>536627</v>
      </c>
      <c r="C3421">
        <v>21756</v>
      </c>
      <c r="D3421" t="s">
        <v>83</v>
      </c>
      <c r="E3421">
        <v>3</v>
      </c>
      <c r="F3421" s="3">
        <v>40514.453472222202</v>
      </c>
      <c r="G3421" s="4">
        <v>5.95</v>
      </c>
      <c r="H3421">
        <v>15658</v>
      </c>
      <c r="I3421" t="s">
        <v>55</v>
      </c>
    </row>
    <row r="3422" spans="1:9">
      <c r="A3422">
        <v>3421</v>
      </c>
      <c r="B3422">
        <v>536627</v>
      </c>
      <c r="C3422">
        <v>22961</v>
      </c>
      <c r="D3422" t="s">
        <v>144</v>
      </c>
      <c r="E3422">
        <v>12</v>
      </c>
      <c r="F3422" s="3">
        <v>40514.453472222202</v>
      </c>
      <c r="G3422" s="4">
        <v>1.45</v>
      </c>
      <c r="H3422">
        <v>15658</v>
      </c>
      <c r="I3422" t="s">
        <v>55</v>
      </c>
    </row>
    <row r="3423" spans="1:9">
      <c r="A3423">
        <v>3422</v>
      </c>
      <c r="B3423">
        <v>536627</v>
      </c>
      <c r="C3423">
        <v>22423</v>
      </c>
      <c r="D3423" t="s">
        <v>655</v>
      </c>
      <c r="E3423">
        <v>4</v>
      </c>
      <c r="F3423" s="3">
        <v>40514.453472222202</v>
      </c>
      <c r="G3423" s="4">
        <v>12.75</v>
      </c>
      <c r="H3423">
        <v>15658</v>
      </c>
      <c r="I3423" t="s">
        <v>55</v>
      </c>
    </row>
    <row r="3424" spans="1:9">
      <c r="A3424">
        <v>3423</v>
      </c>
      <c r="B3424">
        <v>536627</v>
      </c>
      <c r="C3424">
        <v>22697</v>
      </c>
      <c r="D3424" t="s">
        <v>764</v>
      </c>
      <c r="E3424">
        <v>12</v>
      </c>
      <c r="F3424" s="3">
        <v>40514.453472222202</v>
      </c>
      <c r="G3424" s="4">
        <v>2.95</v>
      </c>
      <c r="H3424">
        <v>15658</v>
      </c>
      <c r="I3424" t="s">
        <v>55</v>
      </c>
    </row>
    <row r="3425" spans="1:9">
      <c r="A3425">
        <v>3424</v>
      </c>
      <c r="B3425">
        <v>536627</v>
      </c>
      <c r="C3425">
        <v>22699</v>
      </c>
      <c r="D3425" t="s">
        <v>759</v>
      </c>
      <c r="E3425">
        <v>12</v>
      </c>
      <c r="F3425" s="3">
        <v>40514.453472222202</v>
      </c>
      <c r="G3425" s="4">
        <v>2.95</v>
      </c>
      <c r="H3425">
        <v>15658</v>
      </c>
      <c r="I3425" t="s">
        <v>55</v>
      </c>
    </row>
    <row r="3426" spans="1:9">
      <c r="A3426">
        <v>3425</v>
      </c>
      <c r="B3426">
        <v>536627</v>
      </c>
      <c r="C3426">
        <v>21755</v>
      </c>
      <c r="D3426" t="s">
        <v>80</v>
      </c>
      <c r="E3426">
        <v>4</v>
      </c>
      <c r="F3426" s="3">
        <v>40514.453472222202</v>
      </c>
      <c r="G3426" s="4">
        <v>5.95</v>
      </c>
      <c r="H3426">
        <v>15658</v>
      </c>
      <c r="I3426" t="s">
        <v>55</v>
      </c>
    </row>
    <row r="3427" spans="1:9">
      <c r="A3427">
        <v>3426</v>
      </c>
      <c r="B3427">
        <v>536628</v>
      </c>
      <c r="C3427" t="s">
        <v>53</v>
      </c>
      <c r="D3427" t="s">
        <v>54</v>
      </c>
      <c r="E3427">
        <v>6</v>
      </c>
      <c r="F3427" s="3">
        <v>40514.454166666699</v>
      </c>
      <c r="G3427" s="4">
        <v>2.5499999999999998</v>
      </c>
      <c r="H3427">
        <v>17850</v>
      </c>
      <c r="I3427" t="s">
        <v>55</v>
      </c>
    </row>
    <row r="3428" spans="1:9">
      <c r="A3428">
        <v>3427</v>
      </c>
      <c r="B3428">
        <v>536628</v>
      </c>
      <c r="C3428">
        <v>71053</v>
      </c>
      <c r="D3428" t="s">
        <v>56</v>
      </c>
      <c r="E3428">
        <v>6</v>
      </c>
      <c r="F3428" s="3">
        <v>40514.454166666699</v>
      </c>
      <c r="G3428" s="4">
        <v>3.39</v>
      </c>
      <c r="H3428">
        <v>17850</v>
      </c>
      <c r="I3428" t="s">
        <v>55</v>
      </c>
    </row>
    <row r="3429" spans="1:9">
      <c r="A3429">
        <v>3428</v>
      </c>
      <c r="B3429">
        <v>536628</v>
      </c>
      <c r="C3429" t="s">
        <v>57</v>
      </c>
      <c r="D3429" t="s">
        <v>58</v>
      </c>
      <c r="E3429">
        <v>6</v>
      </c>
      <c r="F3429" s="3">
        <v>40514.454166666699</v>
      </c>
      <c r="G3429" s="4">
        <v>2.75</v>
      </c>
      <c r="H3429">
        <v>17850</v>
      </c>
      <c r="I3429" t="s">
        <v>55</v>
      </c>
    </row>
    <row r="3430" spans="1:9">
      <c r="A3430">
        <v>3429</v>
      </c>
      <c r="B3430">
        <v>536628</v>
      </c>
      <c r="C3430">
        <v>37370</v>
      </c>
      <c r="D3430" t="s">
        <v>107</v>
      </c>
      <c r="E3430">
        <v>6</v>
      </c>
      <c r="F3430" s="3">
        <v>40514.454166666699</v>
      </c>
      <c r="G3430" s="4">
        <v>1.06</v>
      </c>
      <c r="H3430">
        <v>17850</v>
      </c>
      <c r="I3430" t="s">
        <v>55</v>
      </c>
    </row>
    <row r="3431" spans="1:9">
      <c r="A3431">
        <v>3430</v>
      </c>
      <c r="B3431">
        <v>536628</v>
      </c>
      <c r="C3431">
        <v>21871</v>
      </c>
      <c r="D3431" t="s">
        <v>108</v>
      </c>
      <c r="E3431">
        <v>6</v>
      </c>
      <c r="F3431" s="3">
        <v>40514.454166666699</v>
      </c>
      <c r="G3431" s="4">
        <v>1.06</v>
      </c>
      <c r="H3431">
        <v>17850</v>
      </c>
      <c r="I3431" t="s">
        <v>55</v>
      </c>
    </row>
    <row r="3432" spans="1:9">
      <c r="A3432">
        <v>3431</v>
      </c>
      <c r="B3432">
        <v>536628</v>
      </c>
      <c r="C3432">
        <v>21071</v>
      </c>
      <c r="D3432" t="s">
        <v>109</v>
      </c>
      <c r="E3432">
        <v>6</v>
      </c>
      <c r="F3432" s="3">
        <v>40514.454166666699</v>
      </c>
      <c r="G3432" s="4">
        <v>1.06</v>
      </c>
      <c r="H3432">
        <v>17850</v>
      </c>
      <c r="I3432" t="s">
        <v>55</v>
      </c>
    </row>
    <row r="3433" spans="1:9">
      <c r="A3433">
        <v>3432</v>
      </c>
      <c r="B3433">
        <v>536628</v>
      </c>
      <c r="C3433">
        <v>21068</v>
      </c>
      <c r="D3433" t="s">
        <v>110</v>
      </c>
      <c r="E3433">
        <v>6</v>
      </c>
      <c r="F3433" s="3">
        <v>40514.454166666699</v>
      </c>
      <c r="G3433" s="4">
        <v>1.06</v>
      </c>
      <c r="H3433">
        <v>17850</v>
      </c>
      <c r="I3433" t="s">
        <v>55</v>
      </c>
    </row>
    <row r="3434" spans="1:9">
      <c r="A3434">
        <v>3433</v>
      </c>
      <c r="B3434">
        <v>536628</v>
      </c>
      <c r="C3434">
        <v>82483</v>
      </c>
      <c r="D3434" t="s">
        <v>111</v>
      </c>
      <c r="E3434">
        <v>4</v>
      </c>
      <c r="F3434" s="3">
        <v>40514.454166666699</v>
      </c>
      <c r="G3434" s="4">
        <v>4.95</v>
      </c>
      <c r="H3434">
        <v>17850</v>
      </c>
      <c r="I3434" t="s">
        <v>55</v>
      </c>
    </row>
    <row r="3435" spans="1:9">
      <c r="A3435">
        <v>3434</v>
      </c>
      <c r="B3435">
        <v>536628</v>
      </c>
      <c r="C3435">
        <v>82486</v>
      </c>
      <c r="D3435" t="s">
        <v>112</v>
      </c>
      <c r="E3435">
        <v>2</v>
      </c>
      <c r="F3435" s="3">
        <v>40514.454166666699</v>
      </c>
      <c r="G3435" s="4">
        <v>6.95</v>
      </c>
      <c r="H3435">
        <v>17850</v>
      </c>
      <c r="I3435" t="s">
        <v>55</v>
      </c>
    </row>
    <row r="3436" spans="1:9">
      <c r="A3436">
        <v>3435</v>
      </c>
      <c r="B3436">
        <v>536628</v>
      </c>
      <c r="C3436">
        <v>82482</v>
      </c>
      <c r="D3436" t="s">
        <v>113</v>
      </c>
      <c r="E3436">
        <v>6</v>
      </c>
      <c r="F3436" s="3">
        <v>40514.454166666699</v>
      </c>
      <c r="G3436" s="4">
        <v>2.1</v>
      </c>
      <c r="H3436">
        <v>17850</v>
      </c>
      <c r="I3436" t="s">
        <v>55</v>
      </c>
    </row>
    <row r="3437" spans="1:9">
      <c r="A3437">
        <v>3436</v>
      </c>
      <c r="B3437">
        <v>536628</v>
      </c>
      <c r="C3437" t="s">
        <v>114</v>
      </c>
      <c r="D3437" t="s">
        <v>115</v>
      </c>
      <c r="E3437">
        <v>6</v>
      </c>
      <c r="F3437" s="3">
        <v>40514.454166666699</v>
      </c>
      <c r="G3437" s="4">
        <v>2.5499999999999998</v>
      </c>
      <c r="H3437">
        <v>17850</v>
      </c>
      <c r="I3437" t="s">
        <v>55</v>
      </c>
    </row>
    <row r="3438" spans="1:9">
      <c r="A3438">
        <v>3437</v>
      </c>
      <c r="B3438">
        <v>536628</v>
      </c>
      <c r="C3438">
        <v>22411</v>
      </c>
      <c r="D3438" t="s">
        <v>147</v>
      </c>
      <c r="E3438">
        <v>6</v>
      </c>
      <c r="F3438" s="3">
        <v>40514.454166666699</v>
      </c>
      <c r="G3438" s="4">
        <v>1.65</v>
      </c>
      <c r="H3438">
        <v>17850</v>
      </c>
      <c r="I3438" t="s">
        <v>55</v>
      </c>
    </row>
    <row r="3439" spans="1:9">
      <c r="A3439">
        <v>3438</v>
      </c>
      <c r="B3439">
        <v>536628</v>
      </c>
      <c r="C3439" t="s">
        <v>59</v>
      </c>
      <c r="D3439" t="s">
        <v>60</v>
      </c>
      <c r="E3439">
        <v>6</v>
      </c>
      <c r="F3439" s="3">
        <v>40514.454166666699</v>
      </c>
      <c r="G3439" s="4">
        <v>3.39</v>
      </c>
      <c r="H3439">
        <v>17850</v>
      </c>
      <c r="I3439" t="s">
        <v>55</v>
      </c>
    </row>
    <row r="3440" spans="1:9">
      <c r="A3440">
        <v>3439</v>
      </c>
      <c r="B3440">
        <v>536628</v>
      </c>
      <c r="C3440" t="s">
        <v>61</v>
      </c>
      <c r="D3440" t="s">
        <v>62</v>
      </c>
      <c r="E3440">
        <v>6</v>
      </c>
      <c r="F3440" s="3">
        <v>40514.454166666699</v>
      </c>
      <c r="G3440" s="4">
        <v>3.39</v>
      </c>
      <c r="H3440">
        <v>17850</v>
      </c>
      <c r="I3440" t="s">
        <v>55</v>
      </c>
    </row>
    <row r="3441" spans="1:9">
      <c r="A3441">
        <v>3440</v>
      </c>
      <c r="B3441">
        <v>536628</v>
      </c>
      <c r="C3441">
        <v>22752</v>
      </c>
      <c r="D3441" t="s">
        <v>63</v>
      </c>
      <c r="E3441">
        <v>2</v>
      </c>
      <c r="F3441" s="3">
        <v>40514.454166666699</v>
      </c>
      <c r="G3441" s="4">
        <v>7.65</v>
      </c>
      <c r="H3441">
        <v>17850</v>
      </c>
      <c r="I3441" t="s">
        <v>55</v>
      </c>
    </row>
    <row r="3442" spans="1:9">
      <c r="A3442">
        <v>3441</v>
      </c>
      <c r="B3442">
        <v>536628</v>
      </c>
      <c r="C3442">
        <v>21730</v>
      </c>
      <c r="D3442" t="s">
        <v>64</v>
      </c>
      <c r="E3442">
        <v>6</v>
      </c>
      <c r="F3442" s="3">
        <v>40514.454166666699</v>
      </c>
      <c r="G3442" s="4">
        <v>4.25</v>
      </c>
      <c r="H3442">
        <v>17850</v>
      </c>
      <c r="I3442" t="s">
        <v>55</v>
      </c>
    </row>
    <row r="3443" spans="1:9">
      <c r="A3443">
        <v>3442</v>
      </c>
      <c r="B3443">
        <v>536629</v>
      </c>
      <c r="C3443">
        <v>22632</v>
      </c>
      <c r="D3443" t="s">
        <v>66</v>
      </c>
      <c r="E3443">
        <v>6</v>
      </c>
      <c r="F3443" s="3">
        <v>40514.454861111102</v>
      </c>
      <c r="G3443" s="4">
        <v>1.85</v>
      </c>
      <c r="H3443">
        <v>17850</v>
      </c>
      <c r="I3443" t="s">
        <v>55</v>
      </c>
    </row>
    <row r="3444" spans="1:9">
      <c r="A3444">
        <v>3443</v>
      </c>
      <c r="B3444">
        <v>536629</v>
      </c>
      <c r="C3444">
        <v>22633</v>
      </c>
      <c r="D3444" t="s">
        <v>65</v>
      </c>
      <c r="E3444">
        <v>6</v>
      </c>
      <c r="F3444" s="3">
        <v>40514.454861111102</v>
      </c>
      <c r="G3444" s="4">
        <v>1.85</v>
      </c>
      <c r="H3444">
        <v>17850</v>
      </c>
      <c r="I3444" t="s">
        <v>55</v>
      </c>
    </row>
    <row r="3445" spans="1:9">
      <c r="A3445">
        <v>3444</v>
      </c>
      <c r="B3445">
        <v>536630</v>
      </c>
      <c r="C3445" t="s">
        <v>53</v>
      </c>
      <c r="D3445" t="s">
        <v>54</v>
      </c>
      <c r="E3445">
        <v>6</v>
      </c>
      <c r="F3445" s="3">
        <v>40514.4555555556</v>
      </c>
      <c r="G3445" s="4">
        <v>2.5499999999999998</v>
      </c>
      <c r="H3445">
        <v>17850</v>
      </c>
      <c r="I3445" t="s">
        <v>55</v>
      </c>
    </row>
    <row r="3446" spans="1:9">
      <c r="A3446">
        <v>3445</v>
      </c>
      <c r="B3446">
        <v>536630</v>
      </c>
      <c r="C3446">
        <v>71053</v>
      </c>
      <c r="D3446" t="s">
        <v>56</v>
      </c>
      <c r="E3446">
        <v>6</v>
      </c>
      <c r="F3446" s="3">
        <v>40514.4555555556</v>
      </c>
      <c r="G3446" s="4">
        <v>3.39</v>
      </c>
      <c r="H3446">
        <v>17850</v>
      </c>
      <c r="I3446" t="s">
        <v>55</v>
      </c>
    </row>
    <row r="3447" spans="1:9">
      <c r="A3447">
        <v>3446</v>
      </c>
      <c r="B3447">
        <v>536630</v>
      </c>
      <c r="C3447" t="s">
        <v>57</v>
      </c>
      <c r="D3447" t="s">
        <v>58</v>
      </c>
      <c r="E3447">
        <v>6</v>
      </c>
      <c r="F3447" s="3">
        <v>40514.4555555556</v>
      </c>
      <c r="G3447" s="4">
        <v>2.75</v>
      </c>
      <c r="H3447">
        <v>17850</v>
      </c>
      <c r="I3447" t="s">
        <v>55</v>
      </c>
    </row>
    <row r="3448" spans="1:9">
      <c r="A3448">
        <v>3447</v>
      </c>
      <c r="B3448">
        <v>536630</v>
      </c>
      <c r="C3448">
        <v>37370</v>
      </c>
      <c r="D3448" t="s">
        <v>107</v>
      </c>
      <c r="E3448">
        <v>6</v>
      </c>
      <c r="F3448" s="3">
        <v>40514.4555555556</v>
      </c>
      <c r="G3448" s="4">
        <v>1.06</v>
      </c>
      <c r="H3448">
        <v>17850</v>
      </c>
      <c r="I3448" t="s">
        <v>55</v>
      </c>
    </row>
    <row r="3449" spans="1:9">
      <c r="A3449">
        <v>3448</v>
      </c>
      <c r="B3449">
        <v>536630</v>
      </c>
      <c r="C3449">
        <v>21871</v>
      </c>
      <c r="D3449" t="s">
        <v>108</v>
      </c>
      <c r="E3449">
        <v>6</v>
      </c>
      <c r="F3449" s="3">
        <v>40514.4555555556</v>
      </c>
      <c r="G3449" s="4">
        <v>1.06</v>
      </c>
      <c r="H3449">
        <v>17850</v>
      </c>
      <c r="I3449" t="s">
        <v>55</v>
      </c>
    </row>
    <row r="3450" spans="1:9">
      <c r="A3450">
        <v>3449</v>
      </c>
      <c r="B3450">
        <v>536630</v>
      </c>
      <c r="C3450">
        <v>21071</v>
      </c>
      <c r="D3450" t="s">
        <v>109</v>
      </c>
      <c r="E3450">
        <v>6</v>
      </c>
      <c r="F3450" s="3">
        <v>40514.4555555556</v>
      </c>
      <c r="G3450" s="4">
        <v>1.06</v>
      </c>
      <c r="H3450">
        <v>17850</v>
      </c>
      <c r="I3450" t="s">
        <v>55</v>
      </c>
    </row>
    <row r="3451" spans="1:9">
      <c r="A3451">
        <v>3450</v>
      </c>
      <c r="B3451">
        <v>536630</v>
      </c>
      <c r="C3451">
        <v>21068</v>
      </c>
      <c r="D3451" t="s">
        <v>110</v>
      </c>
      <c r="E3451">
        <v>6</v>
      </c>
      <c r="F3451" s="3">
        <v>40514.4555555556</v>
      </c>
      <c r="G3451" s="4">
        <v>1.06</v>
      </c>
      <c r="H3451">
        <v>17850</v>
      </c>
      <c r="I3451" t="s">
        <v>55</v>
      </c>
    </row>
    <row r="3452" spans="1:9">
      <c r="A3452">
        <v>3451</v>
      </c>
      <c r="B3452">
        <v>536630</v>
      </c>
      <c r="C3452">
        <v>82483</v>
      </c>
      <c r="D3452" t="s">
        <v>111</v>
      </c>
      <c r="E3452">
        <v>4</v>
      </c>
      <c r="F3452" s="3">
        <v>40514.4555555556</v>
      </c>
      <c r="G3452" s="4">
        <v>4.95</v>
      </c>
      <c r="H3452">
        <v>17850</v>
      </c>
      <c r="I3452" t="s">
        <v>55</v>
      </c>
    </row>
    <row r="3453" spans="1:9">
      <c r="A3453">
        <v>3452</v>
      </c>
      <c r="B3453">
        <v>536630</v>
      </c>
      <c r="C3453">
        <v>82486</v>
      </c>
      <c r="D3453" t="s">
        <v>112</v>
      </c>
      <c r="E3453">
        <v>4</v>
      </c>
      <c r="F3453" s="3">
        <v>40514.4555555556</v>
      </c>
      <c r="G3453" s="4">
        <v>6.95</v>
      </c>
      <c r="H3453">
        <v>17850</v>
      </c>
      <c r="I3453" t="s">
        <v>55</v>
      </c>
    </row>
    <row r="3454" spans="1:9">
      <c r="A3454">
        <v>3453</v>
      </c>
      <c r="B3454">
        <v>536630</v>
      </c>
      <c r="C3454">
        <v>82482</v>
      </c>
      <c r="D3454" t="s">
        <v>113</v>
      </c>
      <c r="E3454">
        <v>6</v>
      </c>
      <c r="F3454" s="3">
        <v>40514.4555555556</v>
      </c>
      <c r="G3454" s="4">
        <v>2.1</v>
      </c>
      <c r="H3454">
        <v>17850</v>
      </c>
      <c r="I3454" t="s">
        <v>55</v>
      </c>
    </row>
    <row r="3455" spans="1:9">
      <c r="A3455">
        <v>3454</v>
      </c>
      <c r="B3455">
        <v>536630</v>
      </c>
      <c r="C3455" t="s">
        <v>114</v>
      </c>
      <c r="D3455" t="s">
        <v>115</v>
      </c>
      <c r="E3455">
        <v>6</v>
      </c>
      <c r="F3455" s="3">
        <v>40514.4555555556</v>
      </c>
      <c r="G3455" s="4">
        <v>2.5499999999999998</v>
      </c>
      <c r="H3455">
        <v>17850</v>
      </c>
      <c r="I3455" t="s">
        <v>55</v>
      </c>
    </row>
    <row r="3456" spans="1:9">
      <c r="A3456">
        <v>3455</v>
      </c>
      <c r="B3456">
        <v>536630</v>
      </c>
      <c r="C3456">
        <v>22411</v>
      </c>
      <c r="D3456" t="s">
        <v>147</v>
      </c>
      <c r="E3456">
        <v>6</v>
      </c>
      <c r="F3456" s="3">
        <v>40514.4555555556</v>
      </c>
      <c r="G3456" s="4">
        <v>1.65</v>
      </c>
      <c r="H3456">
        <v>17850</v>
      </c>
      <c r="I3456" t="s">
        <v>55</v>
      </c>
    </row>
    <row r="3457" spans="1:9">
      <c r="A3457">
        <v>3456</v>
      </c>
      <c r="B3457">
        <v>536630</v>
      </c>
      <c r="C3457" t="s">
        <v>59</v>
      </c>
      <c r="D3457" t="s">
        <v>60</v>
      </c>
      <c r="E3457">
        <v>6</v>
      </c>
      <c r="F3457" s="3">
        <v>40514.4555555556</v>
      </c>
      <c r="G3457" s="4">
        <v>3.39</v>
      </c>
      <c r="H3457">
        <v>17850</v>
      </c>
      <c r="I3457" t="s">
        <v>55</v>
      </c>
    </row>
    <row r="3458" spans="1:9">
      <c r="A3458">
        <v>3457</v>
      </c>
      <c r="B3458">
        <v>536630</v>
      </c>
      <c r="C3458" t="s">
        <v>61</v>
      </c>
      <c r="D3458" t="s">
        <v>62</v>
      </c>
      <c r="E3458">
        <v>6</v>
      </c>
      <c r="F3458" s="3">
        <v>40514.4555555556</v>
      </c>
      <c r="G3458" s="4">
        <v>3.39</v>
      </c>
      <c r="H3458">
        <v>17850</v>
      </c>
      <c r="I3458" t="s">
        <v>55</v>
      </c>
    </row>
    <row r="3459" spans="1:9">
      <c r="A3459">
        <v>3458</v>
      </c>
      <c r="B3459">
        <v>536630</v>
      </c>
      <c r="C3459">
        <v>22752</v>
      </c>
      <c r="D3459" t="s">
        <v>63</v>
      </c>
      <c r="E3459">
        <v>2</v>
      </c>
      <c r="F3459" s="3">
        <v>40514.4555555556</v>
      </c>
      <c r="G3459" s="4">
        <v>7.65</v>
      </c>
      <c r="H3459">
        <v>17850</v>
      </c>
      <c r="I3459" t="s">
        <v>55</v>
      </c>
    </row>
    <row r="3460" spans="1:9">
      <c r="A3460">
        <v>3459</v>
      </c>
      <c r="B3460">
        <v>536630</v>
      </c>
      <c r="C3460">
        <v>21730</v>
      </c>
      <c r="D3460" t="s">
        <v>64</v>
      </c>
      <c r="E3460">
        <v>6</v>
      </c>
      <c r="F3460" s="3">
        <v>40514.4555555556</v>
      </c>
      <c r="G3460" s="4">
        <v>4.25</v>
      </c>
      <c r="H3460">
        <v>17850</v>
      </c>
      <c r="I3460" t="s">
        <v>55</v>
      </c>
    </row>
    <row r="3461" spans="1:9">
      <c r="A3461">
        <v>3460</v>
      </c>
      <c r="B3461">
        <v>536631</v>
      </c>
      <c r="C3461">
        <v>22632</v>
      </c>
      <c r="D3461" t="s">
        <v>66</v>
      </c>
      <c r="E3461">
        <v>6</v>
      </c>
      <c r="F3461" s="3">
        <v>40514.456944444399</v>
      </c>
      <c r="G3461" s="4">
        <v>1.85</v>
      </c>
      <c r="H3461">
        <v>17850</v>
      </c>
      <c r="I3461" t="s">
        <v>55</v>
      </c>
    </row>
    <row r="3462" spans="1:9">
      <c r="A3462">
        <v>3461</v>
      </c>
      <c r="B3462">
        <v>536631</v>
      </c>
      <c r="C3462">
        <v>22633</v>
      </c>
      <c r="D3462" t="s">
        <v>65</v>
      </c>
      <c r="E3462">
        <v>6</v>
      </c>
      <c r="F3462" s="3">
        <v>40514.456944444399</v>
      </c>
      <c r="G3462" s="4">
        <v>1.85</v>
      </c>
      <c r="H3462">
        <v>17850</v>
      </c>
      <c r="I3462" t="s">
        <v>55</v>
      </c>
    </row>
    <row r="3463" spans="1:9">
      <c r="A3463">
        <v>3462</v>
      </c>
      <c r="B3463">
        <v>536632</v>
      </c>
      <c r="C3463">
        <v>21931</v>
      </c>
      <c r="D3463" t="s">
        <v>142</v>
      </c>
      <c r="E3463">
        <v>10</v>
      </c>
      <c r="F3463" s="3">
        <v>40514.4597222222</v>
      </c>
      <c r="G3463" s="4">
        <v>1.95</v>
      </c>
      <c r="H3463">
        <v>14388</v>
      </c>
      <c r="I3463" t="s">
        <v>55</v>
      </c>
    </row>
    <row r="3464" spans="1:9">
      <c r="A3464">
        <v>3463</v>
      </c>
      <c r="B3464">
        <v>536632</v>
      </c>
      <c r="C3464" t="s">
        <v>216</v>
      </c>
      <c r="D3464" t="s">
        <v>217</v>
      </c>
      <c r="E3464">
        <v>10</v>
      </c>
      <c r="F3464" s="3">
        <v>40514.4597222222</v>
      </c>
      <c r="G3464" s="4">
        <v>1.95</v>
      </c>
      <c r="H3464">
        <v>14388</v>
      </c>
      <c r="I3464" t="s">
        <v>55</v>
      </c>
    </row>
    <row r="3465" spans="1:9">
      <c r="A3465">
        <v>3464</v>
      </c>
      <c r="B3465">
        <v>536632</v>
      </c>
      <c r="C3465">
        <v>22386</v>
      </c>
      <c r="D3465" t="s">
        <v>119</v>
      </c>
      <c r="E3465">
        <v>10</v>
      </c>
      <c r="F3465" s="3">
        <v>40514.4597222222</v>
      </c>
      <c r="G3465" s="4">
        <v>1.95</v>
      </c>
      <c r="H3465">
        <v>14388</v>
      </c>
      <c r="I3465" t="s">
        <v>55</v>
      </c>
    </row>
    <row r="3466" spans="1:9">
      <c r="A3466">
        <v>3465</v>
      </c>
      <c r="B3466">
        <v>536632</v>
      </c>
      <c r="C3466">
        <v>22477</v>
      </c>
      <c r="D3466" t="s">
        <v>1003</v>
      </c>
      <c r="E3466">
        <v>10</v>
      </c>
      <c r="F3466" s="3">
        <v>40514.4597222222</v>
      </c>
      <c r="G3466" s="4">
        <v>1.25</v>
      </c>
      <c r="H3466">
        <v>14388</v>
      </c>
      <c r="I3466" t="s">
        <v>55</v>
      </c>
    </row>
    <row r="3467" spans="1:9">
      <c r="A3467">
        <v>3466</v>
      </c>
      <c r="B3467">
        <v>536632</v>
      </c>
      <c r="C3467">
        <v>21875</v>
      </c>
      <c r="D3467" t="s">
        <v>1449</v>
      </c>
      <c r="E3467">
        <v>12</v>
      </c>
      <c r="F3467" s="3">
        <v>40514.4597222222</v>
      </c>
      <c r="G3467" s="4">
        <v>1.25</v>
      </c>
      <c r="H3467">
        <v>14388</v>
      </c>
      <c r="I3467" t="s">
        <v>55</v>
      </c>
    </row>
    <row r="3468" spans="1:9">
      <c r="A3468">
        <v>3467</v>
      </c>
      <c r="B3468">
        <v>536632</v>
      </c>
      <c r="C3468">
        <v>37370</v>
      </c>
      <c r="D3468" t="s">
        <v>107</v>
      </c>
      <c r="E3468">
        <v>12</v>
      </c>
      <c r="F3468" s="3">
        <v>40514.4597222222</v>
      </c>
      <c r="G3468" s="4">
        <v>1.25</v>
      </c>
      <c r="H3468">
        <v>14388</v>
      </c>
      <c r="I3468" t="s">
        <v>55</v>
      </c>
    </row>
    <row r="3469" spans="1:9">
      <c r="A3469">
        <v>3468</v>
      </c>
      <c r="B3469">
        <v>536632</v>
      </c>
      <c r="C3469">
        <v>21479</v>
      </c>
      <c r="D3469" t="s">
        <v>304</v>
      </c>
      <c r="E3469">
        <v>4</v>
      </c>
      <c r="F3469" s="3">
        <v>40514.4597222222</v>
      </c>
      <c r="G3469" s="4">
        <v>3.75</v>
      </c>
      <c r="H3469">
        <v>14388</v>
      </c>
      <c r="I3469" t="s">
        <v>55</v>
      </c>
    </row>
    <row r="3470" spans="1:9">
      <c r="A3470">
        <v>3469</v>
      </c>
      <c r="B3470">
        <v>536632</v>
      </c>
      <c r="C3470">
        <v>21484</v>
      </c>
      <c r="D3470" t="s">
        <v>267</v>
      </c>
      <c r="E3470">
        <v>4</v>
      </c>
      <c r="F3470" s="3">
        <v>40514.4597222222</v>
      </c>
      <c r="G3470" s="4">
        <v>3.45</v>
      </c>
      <c r="H3470">
        <v>14388</v>
      </c>
      <c r="I3470" t="s">
        <v>55</v>
      </c>
    </row>
    <row r="3471" spans="1:9">
      <c r="A3471">
        <v>3470</v>
      </c>
      <c r="B3471">
        <v>536632</v>
      </c>
      <c r="C3471">
        <v>21485</v>
      </c>
      <c r="D3471" t="s">
        <v>258</v>
      </c>
      <c r="E3471">
        <v>3</v>
      </c>
      <c r="F3471" s="3">
        <v>40514.4597222222</v>
      </c>
      <c r="G3471" s="4">
        <v>4.95</v>
      </c>
      <c r="H3471">
        <v>14388</v>
      </c>
      <c r="I3471" t="s">
        <v>55</v>
      </c>
    </row>
    <row r="3472" spans="1:9">
      <c r="A3472">
        <v>3471</v>
      </c>
      <c r="B3472">
        <v>536632</v>
      </c>
      <c r="C3472">
        <v>22111</v>
      </c>
      <c r="D3472" t="s">
        <v>305</v>
      </c>
      <c r="E3472">
        <v>3</v>
      </c>
      <c r="F3472" s="3">
        <v>40514.4597222222</v>
      </c>
      <c r="G3472" s="4">
        <v>4.95</v>
      </c>
      <c r="H3472">
        <v>14388</v>
      </c>
      <c r="I3472" t="s">
        <v>55</v>
      </c>
    </row>
    <row r="3473" spans="1:9">
      <c r="A3473">
        <v>3472</v>
      </c>
      <c r="B3473">
        <v>536632</v>
      </c>
      <c r="C3473">
        <v>22837</v>
      </c>
      <c r="D3473" t="s">
        <v>367</v>
      </c>
      <c r="E3473">
        <v>4</v>
      </c>
      <c r="F3473" s="3">
        <v>40514.4597222222</v>
      </c>
      <c r="G3473" s="4">
        <v>4.6500000000000004</v>
      </c>
      <c r="H3473">
        <v>14388</v>
      </c>
      <c r="I3473" t="s">
        <v>55</v>
      </c>
    </row>
    <row r="3474" spans="1:9">
      <c r="A3474">
        <v>3473</v>
      </c>
      <c r="B3474">
        <v>536632</v>
      </c>
      <c r="C3474">
        <v>22812</v>
      </c>
      <c r="D3474" t="s">
        <v>420</v>
      </c>
      <c r="E3474">
        <v>12</v>
      </c>
      <c r="F3474" s="3">
        <v>40514.4597222222</v>
      </c>
      <c r="G3474" s="4">
        <v>1.95</v>
      </c>
      <c r="H3474">
        <v>14388</v>
      </c>
      <c r="I3474" t="s">
        <v>55</v>
      </c>
    </row>
    <row r="3475" spans="1:9">
      <c r="A3475">
        <v>3474</v>
      </c>
      <c r="B3475">
        <v>536632</v>
      </c>
      <c r="C3475">
        <v>22739</v>
      </c>
      <c r="D3475" t="s">
        <v>501</v>
      </c>
      <c r="E3475">
        <v>10</v>
      </c>
      <c r="F3475" s="3">
        <v>40514.4597222222</v>
      </c>
      <c r="G3475" s="4">
        <v>1.65</v>
      </c>
      <c r="H3475">
        <v>14388</v>
      </c>
      <c r="I3475" t="s">
        <v>55</v>
      </c>
    </row>
    <row r="3476" spans="1:9">
      <c r="A3476">
        <v>3475</v>
      </c>
      <c r="B3476">
        <v>536632</v>
      </c>
      <c r="C3476">
        <v>22924</v>
      </c>
      <c r="D3476" t="s">
        <v>1695</v>
      </c>
      <c r="E3476">
        <v>12</v>
      </c>
      <c r="F3476" s="3">
        <v>40514.4597222222</v>
      </c>
      <c r="G3476" s="4">
        <v>0.85</v>
      </c>
      <c r="H3476">
        <v>14388</v>
      </c>
      <c r="I3476" t="s">
        <v>55</v>
      </c>
    </row>
    <row r="3477" spans="1:9">
      <c r="A3477">
        <v>3476</v>
      </c>
      <c r="B3477">
        <v>536632</v>
      </c>
      <c r="C3477">
        <v>22923</v>
      </c>
      <c r="D3477" t="s">
        <v>228</v>
      </c>
      <c r="E3477">
        <v>12</v>
      </c>
      <c r="F3477" s="3">
        <v>40514.4597222222</v>
      </c>
      <c r="G3477" s="4">
        <v>0.85</v>
      </c>
      <c r="H3477">
        <v>14388</v>
      </c>
      <c r="I3477" t="s">
        <v>55</v>
      </c>
    </row>
    <row r="3478" spans="1:9">
      <c r="A3478">
        <v>3477</v>
      </c>
      <c r="B3478">
        <v>536632</v>
      </c>
      <c r="C3478">
        <v>22961</v>
      </c>
      <c r="D3478" t="s">
        <v>144</v>
      </c>
      <c r="E3478">
        <v>12</v>
      </c>
      <c r="F3478" s="3">
        <v>40514.4597222222</v>
      </c>
      <c r="G3478" s="4">
        <v>1.45</v>
      </c>
      <c r="H3478">
        <v>14388</v>
      </c>
      <c r="I3478" t="s">
        <v>55</v>
      </c>
    </row>
    <row r="3479" spans="1:9">
      <c r="A3479">
        <v>3478</v>
      </c>
      <c r="B3479">
        <v>536632</v>
      </c>
      <c r="C3479">
        <v>22964</v>
      </c>
      <c r="D3479" t="s">
        <v>386</v>
      </c>
      <c r="E3479">
        <v>6</v>
      </c>
      <c r="F3479" s="3">
        <v>40514.4597222222</v>
      </c>
      <c r="G3479" s="4">
        <v>2.1</v>
      </c>
      <c r="H3479">
        <v>14388</v>
      </c>
      <c r="I3479" t="s">
        <v>55</v>
      </c>
    </row>
    <row r="3480" spans="1:9">
      <c r="A3480">
        <v>3479</v>
      </c>
      <c r="B3480">
        <v>536632</v>
      </c>
      <c r="C3480">
        <v>22988</v>
      </c>
      <c r="D3480" t="s">
        <v>498</v>
      </c>
      <c r="E3480">
        <v>12</v>
      </c>
      <c r="F3480" s="3">
        <v>40514.4597222222</v>
      </c>
      <c r="G3480" s="4">
        <v>1.25</v>
      </c>
      <c r="H3480">
        <v>14388</v>
      </c>
      <c r="I3480" t="s">
        <v>55</v>
      </c>
    </row>
    <row r="3481" spans="1:9">
      <c r="A3481">
        <v>3480</v>
      </c>
      <c r="B3481">
        <v>536632</v>
      </c>
      <c r="C3481">
        <v>21843</v>
      </c>
      <c r="D3481" t="s">
        <v>867</v>
      </c>
      <c r="E3481">
        <v>1</v>
      </c>
      <c r="F3481" s="3">
        <v>40514.4597222222</v>
      </c>
      <c r="G3481" s="4">
        <v>10.95</v>
      </c>
      <c r="H3481">
        <v>14388</v>
      </c>
      <c r="I3481" t="s">
        <v>55</v>
      </c>
    </row>
    <row r="3482" spans="1:9">
      <c r="A3482">
        <v>3481</v>
      </c>
      <c r="B3482">
        <v>536632</v>
      </c>
      <c r="C3482">
        <v>21217</v>
      </c>
      <c r="D3482" t="s">
        <v>1236</v>
      </c>
      <c r="E3482">
        <v>1</v>
      </c>
      <c r="F3482" s="3">
        <v>40514.4597222222</v>
      </c>
      <c r="G3482" s="4">
        <v>9.9499999999999993</v>
      </c>
      <c r="H3482">
        <v>14388</v>
      </c>
      <c r="I3482" t="s">
        <v>55</v>
      </c>
    </row>
    <row r="3483" spans="1:9">
      <c r="A3483">
        <v>3482</v>
      </c>
      <c r="B3483">
        <v>536632</v>
      </c>
      <c r="C3483" t="s">
        <v>1292</v>
      </c>
      <c r="D3483" t="s">
        <v>1293</v>
      </c>
      <c r="E3483">
        <v>10</v>
      </c>
      <c r="F3483" s="3">
        <v>40514.4597222222</v>
      </c>
      <c r="G3483" s="4">
        <v>0.85</v>
      </c>
      <c r="H3483">
        <v>14388</v>
      </c>
      <c r="I3483" t="s">
        <v>55</v>
      </c>
    </row>
    <row r="3484" spans="1:9">
      <c r="A3484">
        <v>3483</v>
      </c>
      <c r="B3484">
        <v>536633</v>
      </c>
      <c r="C3484">
        <v>22952</v>
      </c>
      <c r="D3484" t="s">
        <v>500</v>
      </c>
      <c r="E3484">
        <v>24</v>
      </c>
      <c r="F3484" s="3">
        <v>40514.472222222197</v>
      </c>
      <c r="G3484" s="4">
        <v>0.55000000000000004</v>
      </c>
      <c r="H3484">
        <v>14901</v>
      </c>
      <c r="I3484" t="s">
        <v>55</v>
      </c>
    </row>
    <row r="3485" spans="1:9">
      <c r="A3485">
        <v>3484</v>
      </c>
      <c r="B3485">
        <v>536633</v>
      </c>
      <c r="C3485">
        <v>22301</v>
      </c>
      <c r="D3485" t="s">
        <v>981</v>
      </c>
      <c r="E3485">
        <v>1</v>
      </c>
      <c r="F3485" s="3">
        <v>40514.472222222197</v>
      </c>
      <c r="G3485" s="4">
        <v>2.5499999999999998</v>
      </c>
      <c r="H3485">
        <v>14901</v>
      </c>
      <c r="I3485" t="s">
        <v>55</v>
      </c>
    </row>
    <row r="3486" spans="1:9">
      <c r="A3486">
        <v>3485</v>
      </c>
      <c r="B3486">
        <v>536633</v>
      </c>
      <c r="C3486">
        <v>22960</v>
      </c>
      <c r="D3486" t="s">
        <v>67</v>
      </c>
      <c r="E3486">
        <v>6</v>
      </c>
      <c r="F3486" s="3">
        <v>40514.472222222197</v>
      </c>
      <c r="G3486" s="4">
        <v>4.25</v>
      </c>
      <c r="H3486">
        <v>14901</v>
      </c>
      <c r="I3486" t="s">
        <v>55</v>
      </c>
    </row>
    <row r="3487" spans="1:9">
      <c r="A3487">
        <v>3486</v>
      </c>
      <c r="B3487">
        <v>536633</v>
      </c>
      <c r="C3487">
        <v>22446</v>
      </c>
      <c r="D3487" t="s">
        <v>1615</v>
      </c>
      <c r="E3487">
        <v>3</v>
      </c>
      <c r="F3487" s="3">
        <v>40514.472222222197</v>
      </c>
      <c r="G3487" s="4">
        <v>3.35</v>
      </c>
      <c r="H3487">
        <v>14901</v>
      </c>
      <c r="I3487" t="s">
        <v>55</v>
      </c>
    </row>
    <row r="3488" spans="1:9">
      <c r="A3488">
        <v>3487</v>
      </c>
      <c r="B3488">
        <v>536633</v>
      </c>
      <c r="C3488">
        <v>22086</v>
      </c>
      <c r="D3488" t="s">
        <v>105</v>
      </c>
      <c r="E3488">
        <v>10</v>
      </c>
      <c r="F3488" s="3">
        <v>40514.472222222197</v>
      </c>
      <c r="G3488" s="4">
        <v>2.95</v>
      </c>
      <c r="H3488">
        <v>14901</v>
      </c>
      <c r="I3488" t="s">
        <v>55</v>
      </c>
    </row>
    <row r="3489" spans="1:9">
      <c r="A3489">
        <v>3488</v>
      </c>
      <c r="B3489">
        <v>536633</v>
      </c>
      <c r="C3489">
        <v>22961</v>
      </c>
      <c r="D3489" t="s">
        <v>144</v>
      </c>
      <c r="E3489">
        <v>6</v>
      </c>
      <c r="F3489" s="3">
        <v>40514.472222222197</v>
      </c>
      <c r="G3489" s="4">
        <v>1.45</v>
      </c>
      <c r="H3489">
        <v>14901</v>
      </c>
      <c r="I3489" t="s">
        <v>55</v>
      </c>
    </row>
    <row r="3490" spans="1:9">
      <c r="A3490">
        <v>3489</v>
      </c>
      <c r="B3490">
        <v>536633</v>
      </c>
      <c r="C3490">
        <v>22728</v>
      </c>
      <c r="D3490" t="s">
        <v>84</v>
      </c>
      <c r="E3490">
        <v>4</v>
      </c>
      <c r="F3490" s="3">
        <v>40514.472222222197</v>
      </c>
      <c r="G3490" s="4">
        <v>3.75</v>
      </c>
      <c r="H3490">
        <v>14901</v>
      </c>
      <c r="I3490" t="s">
        <v>55</v>
      </c>
    </row>
    <row r="3491" spans="1:9">
      <c r="A3491">
        <v>3490</v>
      </c>
      <c r="B3491">
        <v>536633</v>
      </c>
      <c r="C3491">
        <v>22730</v>
      </c>
      <c r="D3491" t="s">
        <v>290</v>
      </c>
      <c r="E3491">
        <v>4</v>
      </c>
      <c r="F3491" s="3">
        <v>40514.472222222197</v>
      </c>
      <c r="G3491" s="4">
        <v>3.75</v>
      </c>
      <c r="H3491">
        <v>14901</v>
      </c>
      <c r="I3491" t="s">
        <v>55</v>
      </c>
    </row>
    <row r="3492" spans="1:9">
      <c r="A3492">
        <v>3491</v>
      </c>
      <c r="B3492">
        <v>536633</v>
      </c>
      <c r="C3492">
        <v>84380</v>
      </c>
      <c r="D3492" t="s">
        <v>384</v>
      </c>
      <c r="E3492">
        <v>6</v>
      </c>
      <c r="F3492" s="3">
        <v>40514.472222222197</v>
      </c>
      <c r="G3492" s="4">
        <v>1.25</v>
      </c>
      <c r="H3492">
        <v>14901</v>
      </c>
      <c r="I3492" t="s">
        <v>55</v>
      </c>
    </row>
    <row r="3493" spans="1:9">
      <c r="A3493">
        <v>3492</v>
      </c>
      <c r="B3493">
        <v>536633</v>
      </c>
      <c r="C3493">
        <v>22832</v>
      </c>
      <c r="D3493" t="s">
        <v>1696</v>
      </c>
      <c r="E3493">
        <v>4</v>
      </c>
      <c r="F3493" s="3">
        <v>40514.472222222197</v>
      </c>
      <c r="G3493" s="4">
        <v>10.75</v>
      </c>
      <c r="H3493">
        <v>14901</v>
      </c>
      <c r="I3493" t="s">
        <v>55</v>
      </c>
    </row>
    <row r="3494" spans="1:9">
      <c r="A3494">
        <v>3493</v>
      </c>
      <c r="B3494">
        <v>536633</v>
      </c>
      <c r="C3494">
        <v>22926</v>
      </c>
      <c r="D3494" t="s">
        <v>190</v>
      </c>
      <c r="E3494">
        <v>1</v>
      </c>
      <c r="F3494" s="3">
        <v>40514.472222222197</v>
      </c>
      <c r="G3494" s="4">
        <v>5.95</v>
      </c>
      <c r="H3494">
        <v>14901</v>
      </c>
      <c r="I3494" t="s">
        <v>55</v>
      </c>
    </row>
    <row r="3495" spans="1:9">
      <c r="A3495">
        <v>3494</v>
      </c>
      <c r="B3495">
        <v>536633</v>
      </c>
      <c r="C3495">
        <v>22920</v>
      </c>
      <c r="D3495" t="s">
        <v>702</v>
      </c>
      <c r="E3495">
        <v>2</v>
      </c>
      <c r="F3495" s="3">
        <v>40514.472222222197</v>
      </c>
      <c r="G3495" s="4">
        <v>0.65</v>
      </c>
      <c r="H3495">
        <v>14901</v>
      </c>
      <c r="I3495" t="s">
        <v>55</v>
      </c>
    </row>
    <row r="3496" spans="1:9">
      <c r="A3496">
        <v>3495</v>
      </c>
      <c r="B3496">
        <v>536633</v>
      </c>
      <c r="C3496">
        <v>22916</v>
      </c>
      <c r="D3496" t="s">
        <v>705</v>
      </c>
      <c r="E3496">
        <v>2</v>
      </c>
      <c r="F3496" s="3">
        <v>40514.472222222197</v>
      </c>
      <c r="G3496" s="4">
        <v>0.65</v>
      </c>
      <c r="H3496">
        <v>14901</v>
      </c>
      <c r="I3496" t="s">
        <v>55</v>
      </c>
    </row>
    <row r="3497" spans="1:9">
      <c r="A3497">
        <v>3496</v>
      </c>
      <c r="B3497">
        <v>536633</v>
      </c>
      <c r="C3497">
        <v>22919</v>
      </c>
      <c r="D3497" t="s">
        <v>700</v>
      </c>
      <c r="E3497">
        <v>2</v>
      </c>
      <c r="F3497" s="3">
        <v>40514.472222222197</v>
      </c>
      <c r="G3497" s="4">
        <v>0.65</v>
      </c>
      <c r="H3497">
        <v>14901</v>
      </c>
      <c r="I3497" t="s">
        <v>55</v>
      </c>
    </row>
    <row r="3498" spans="1:9">
      <c r="A3498">
        <v>3497</v>
      </c>
      <c r="B3498">
        <v>536633</v>
      </c>
      <c r="C3498">
        <v>22917</v>
      </c>
      <c r="D3498" t="s">
        <v>701</v>
      </c>
      <c r="E3498">
        <v>2</v>
      </c>
      <c r="F3498" s="3">
        <v>40514.472222222197</v>
      </c>
      <c r="G3498" s="4">
        <v>0.65</v>
      </c>
      <c r="H3498">
        <v>14901</v>
      </c>
      <c r="I3498" t="s">
        <v>55</v>
      </c>
    </row>
    <row r="3499" spans="1:9">
      <c r="A3499">
        <v>3498</v>
      </c>
      <c r="B3499">
        <v>536633</v>
      </c>
      <c r="C3499">
        <v>22921</v>
      </c>
      <c r="D3499" t="s">
        <v>703</v>
      </c>
      <c r="E3499">
        <v>2</v>
      </c>
      <c r="F3499" s="3">
        <v>40514.472222222197</v>
      </c>
      <c r="G3499" s="4">
        <v>0.65</v>
      </c>
      <c r="H3499">
        <v>14901</v>
      </c>
      <c r="I3499" t="s">
        <v>55</v>
      </c>
    </row>
    <row r="3500" spans="1:9">
      <c r="A3500">
        <v>3499</v>
      </c>
      <c r="B3500">
        <v>536633</v>
      </c>
      <c r="C3500">
        <v>22918</v>
      </c>
      <c r="D3500" t="s">
        <v>704</v>
      </c>
      <c r="E3500">
        <v>2</v>
      </c>
      <c r="F3500" s="3">
        <v>40514.472222222197</v>
      </c>
      <c r="G3500" s="4">
        <v>0.65</v>
      </c>
      <c r="H3500">
        <v>14901</v>
      </c>
      <c r="I3500" t="s">
        <v>55</v>
      </c>
    </row>
    <row r="3501" spans="1:9">
      <c r="A3501">
        <v>3500</v>
      </c>
      <c r="B3501">
        <v>536633</v>
      </c>
      <c r="C3501">
        <v>22909</v>
      </c>
      <c r="D3501" t="s">
        <v>503</v>
      </c>
      <c r="E3501">
        <v>24</v>
      </c>
      <c r="F3501" s="3">
        <v>40514.472222222197</v>
      </c>
      <c r="G3501" s="4">
        <v>0.85</v>
      </c>
      <c r="H3501">
        <v>14901</v>
      </c>
      <c r="I3501" t="s">
        <v>55</v>
      </c>
    </row>
    <row r="3502" spans="1:9">
      <c r="A3502">
        <v>3501</v>
      </c>
      <c r="B3502">
        <v>536634</v>
      </c>
      <c r="C3502">
        <v>22457</v>
      </c>
      <c r="D3502" t="s">
        <v>201</v>
      </c>
      <c r="E3502">
        <v>4</v>
      </c>
      <c r="F3502" s="3">
        <v>40514.472916666702</v>
      </c>
      <c r="G3502" s="4">
        <v>2.95</v>
      </c>
      <c r="H3502">
        <v>18041</v>
      </c>
      <c r="I3502" t="s">
        <v>55</v>
      </c>
    </row>
    <row r="3503" spans="1:9">
      <c r="A3503">
        <v>3502</v>
      </c>
      <c r="B3503">
        <v>536634</v>
      </c>
      <c r="C3503">
        <v>20674</v>
      </c>
      <c r="D3503" t="s">
        <v>1697</v>
      </c>
      <c r="E3503">
        <v>12</v>
      </c>
      <c r="F3503" s="3">
        <v>40514.472916666702</v>
      </c>
      <c r="G3503" s="4">
        <v>1.25</v>
      </c>
      <c r="H3503">
        <v>18041</v>
      </c>
      <c r="I3503" t="s">
        <v>55</v>
      </c>
    </row>
    <row r="3504" spans="1:9">
      <c r="A3504">
        <v>3503</v>
      </c>
      <c r="B3504">
        <v>536634</v>
      </c>
      <c r="C3504">
        <v>20676</v>
      </c>
      <c r="D3504" t="s">
        <v>1207</v>
      </c>
      <c r="E3504">
        <v>12</v>
      </c>
      <c r="F3504" s="3">
        <v>40514.472916666702</v>
      </c>
      <c r="G3504" s="4">
        <v>1.25</v>
      </c>
      <c r="H3504">
        <v>18041</v>
      </c>
      <c r="I3504" t="s">
        <v>55</v>
      </c>
    </row>
    <row r="3505" spans="1:9">
      <c r="A3505">
        <v>3504</v>
      </c>
      <c r="B3505">
        <v>536634</v>
      </c>
      <c r="C3505">
        <v>20727</v>
      </c>
      <c r="D3505" t="s">
        <v>392</v>
      </c>
      <c r="E3505">
        <v>20</v>
      </c>
      <c r="F3505" s="3">
        <v>40514.472916666702</v>
      </c>
      <c r="G3505" s="4">
        <v>1.65</v>
      </c>
      <c r="H3505">
        <v>18041</v>
      </c>
      <c r="I3505" t="s">
        <v>55</v>
      </c>
    </row>
    <row r="3506" spans="1:9">
      <c r="A3506">
        <v>3505</v>
      </c>
      <c r="B3506">
        <v>536634</v>
      </c>
      <c r="C3506">
        <v>82582</v>
      </c>
      <c r="D3506" t="s">
        <v>1532</v>
      </c>
      <c r="E3506">
        <v>1</v>
      </c>
      <c r="F3506" s="3">
        <v>40514.472916666702</v>
      </c>
      <c r="G3506" s="4">
        <v>2.1</v>
      </c>
      <c r="H3506">
        <v>18041</v>
      </c>
      <c r="I3506" t="s">
        <v>55</v>
      </c>
    </row>
    <row r="3507" spans="1:9">
      <c r="A3507">
        <v>3506</v>
      </c>
      <c r="B3507">
        <v>536634</v>
      </c>
      <c r="C3507">
        <v>21181</v>
      </c>
      <c r="D3507" t="s">
        <v>1321</v>
      </c>
      <c r="E3507">
        <v>2</v>
      </c>
      <c r="F3507" s="3">
        <v>40514.472916666702</v>
      </c>
      <c r="G3507" s="4">
        <v>2.1</v>
      </c>
      <c r="H3507">
        <v>18041</v>
      </c>
      <c r="I3507" t="s">
        <v>55</v>
      </c>
    </row>
    <row r="3508" spans="1:9">
      <c r="A3508">
        <v>3507</v>
      </c>
      <c r="B3508">
        <v>536634</v>
      </c>
      <c r="C3508">
        <v>22900</v>
      </c>
      <c r="D3508" t="s">
        <v>98</v>
      </c>
      <c r="E3508">
        <v>1</v>
      </c>
      <c r="F3508" s="3">
        <v>40514.472916666702</v>
      </c>
      <c r="G3508" s="4">
        <v>2.95</v>
      </c>
      <c r="H3508">
        <v>18041</v>
      </c>
      <c r="I3508" t="s">
        <v>55</v>
      </c>
    </row>
    <row r="3509" spans="1:9">
      <c r="A3509">
        <v>3508</v>
      </c>
      <c r="B3509">
        <v>536634</v>
      </c>
      <c r="C3509" t="s">
        <v>114</v>
      </c>
      <c r="D3509" t="s">
        <v>115</v>
      </c>
      <c r="E3509">
        <v>2</v>
      </c>
      <c r="F3509" s="3">
        <v>40514.472916666702</v>
      </c>
      <c r="G3509" s="4">
        <v>2.95</v>
      </c>
      <c r="H3509">
        <v>18041</v>
      </c>
      <c r="I3509" t="s">
        <v>55</v>
      </c>
    </row>
    <row r="3510" spans="1:9">
      <c r="A3510">
        <v>3509</v>
      </c>
      <c r="B3510">
        <v>536634</v>
      </c>
      <c r="C3510">
        <v>21967</v>
      </c>
      <c r="D3510" t="s">
        <v>845</v>
      </c>
      <c r="E3510">
        <v>12</v>
      </c>
      <c r="F3510" s="3">
        <v>40514.472916666702</v>
      </c>
      <c r="G3510" s="4">
        <v>0.28999999999999998</v>
      </c>
      <c r="H3510">
        <v>18041</v>
      </c>
      <c r="I3510" t="s">
        <v>55</v>
      </c>
    </row>
    <row r="3511" spans="1:9">
      <c r="A3511">
        <v>3510</v>
      </c>
      <c r="B3511">
        <v>536634</v>
      </c>
      <c r="C3511">
        <v>22170</v>
      </c>
      <c r="D3511" t="s">
        <v>1698</v>
      </c>
      <c r="E3511">
        <v>3</v>
      </c>
      <c r="F3511" s="3">
        <v>40514.472916666702</v>
      </c>
      <c r="G3511" s="4">
        <v>6.75</v>
      </c>
      <c r="H3511">
        <v>18041</v>
      </c>
      <c r="I3511" t="s">
        <v>55</v>
      </c>
    </row>
    <row r="3512" spans="1:9">
      <c r="A3512">
        <v>3511</v>
      </c>
      <c r="B3512">
        <v>536634</v>
      </c>
      <c r="C3512">
        <v>21210</v>
      </c>
      <c r="D3512" t="s">
        <v>417</v>
      </c>
      <c r="E3512">
        <v>2</v>
      </c>
      <c r="F3512" s="3">
        <v>40514.472916666702</v>
      </c>
      <c r="G3512" s="4">
        <v>1.45</v>
      </c>
      <c r="H3512">
        <v>18041</v>
      </c>
      <c r="I3512" t="s">
        <v>55</v>
      </c>
    </row>
    <row r="3513" spans="1:9">
      <c r="A3513">
        <v>3512</v>
      </c>
      <c r="B3513">
        <v>536634</v>
      </c>
      <c r="C3513">
        <v>21679</v>
      </c>
      <c r="D3513" t="s">
        <v>1257</v>
      </c>
      <c r="E3513">
        <v>30</v>
      </c>
      <c r="F3513" s="3">
        <v>40514.472916666702</v>
      </c>
      <c r="G3513" s="4">
        <v>0.85</v>
      </c>
      <c r="H3513">
        <v>18041</v>
      </c>
      <c r="I3513" t="s">
        <v>55</v>
      </c>
    </row>
    <row r="3514" spans="1:9">
      <c r="A3514">
        <v>3513</v>
      </c>
      <c r="B3514">
        <v>536634</v>
      </c>
      <c r="C3514">
        <v>22094</v>
      </c>
      <c r="D3514" t="s">
        <v>849</v>
      </c>
      <c r="E3514">
        <v>6</v>
      </c>
      <c r="F3514" s="3">
        <v>40514.472916666702</v>
      </c>
      <c r="G3514" s="4">
        <v>1.25</v>
      </c>
      <c r="H3514">
        <v>18041</v>
      </c>
      <c r="I3514" t="s">
        <v>55</v>
      </c>
    </row>
    <row r="3515" spans="1:9">
      <c r="A3515">
        <v>3514</v>
      </c>
      <c r="B3515">
        <v>536634</v>
      </c>
      <c r="C3515">
        <v>21080</v>
      </c>
      <c r="D3515" t="s">
        <v>254</v>
      </c>
      <c r="E3515">
        <v>52</v>
      </c>
      <c r="F3515" s="3">
        <v>40514.472916666702</v>
      </c>
      <c r="G3515" s="4">
        <v>0.85</v>
      </c>
      <c r="H3515">
        <v>18041</v>
      </c>
      <c r="I3515" t="s">
        <v>55</v>
      </c>
    </row>
    <row r="3516" spans="1:9">
      <c r="A3516">
        <v>3515</v>
      </c>
      <c r="B3516">
        <v>536635</v>
      </c>
      <c r="C3516">
        <v>21429</v>
      </c>
      <c r="D3516" t="s">
        <v>909</v>
      </c>
      <c r="E3516">
        <v>16</v>
      </c>
      <c r="F3516" s="3">
        <v>40514.473611111098</v>
      </c>
      <c r="G3516" s="4">
        <v>1.65</v>
      </c>
      <c r="H3516">
        <v>15955</v>
      </c>
      <c r="I3516" t="s">
        <v>55</v>
      </c>
    </row>
    <row r="3517" spans="1:9">
      <c r="A3517">
        <v>3516</v>
      </c>
      <c r="B3517">
        <v>536635</v>
      </c>
      <c r="C3517">
        <v>21428</v>
      </c>
      <c r="D3517" t="s">
        <v>1699</v>
      </c>
      <c r="E3517">
        <v>8</v>
      </c>
      <c r="F3517" s="3">
        <v>40514.473611111098</v>
      </c>
      <c r="G3517" s="4">
        <v>4.25</v>
      </c>
      <c r="H3517">
        <v>15955</v>
      </c>
      <c r="I3517" t="s">
        <v>55</v>
      </c>
    </row>
    <row r="3518" spans="1:9">
      <c r="A3518">
        <v>3517</v>
      </c>
      <c r="B3518">
        <v>536635</v>
      </c>
      <c r="C3518">
        <v>22961</v>
      </c>
      <c r="D3518" t="s">
        <v>144</v>
      </c>
      <c r="E3518">
        <v>12</v>
      </c>
      <c r="F3518" s="3">
        <v>40514.473611111098</v>
      </c>
      <c r="G3518" s="4">
        <v>1.45</v>
      </c>
      <c r="H3518">
        <v>15955</v>
      </c>
      <c r="I3518" t="s">
        <v>55</v>
      </c>
    </row>
    <row r="3519" spans="1:9">
      <c r="A3519">
        <v>3518</v>
      </c>
      <c r="B3519">
        <v>536635</v>
      </c>
      <c r="C3519">
        <v>84375</v>
      </c>
      <c r="D3519" t="s">
        <v>402</v>
      </c>
      <c r="E3519">
        <v>12</v>
      </c>
      <c r="F3519" s="3">
        <v>40514.473611111098</v>
      </c>
      <c r="G3519" s="4">
        <v>2.1</v>
      </c>
      <c r="H3519">
        <v>15955</v>
      </c>
      <c r="I3519" t="s">
        <v>55</v>
      </c>
    </row>
    <row r="3520" spans="1:9">
      <c r="A3520">
        <v>3519</v>
      </c>
      <c r="B3520">
        <v>536635</v>
      </c>
      <c r="C3520">
        <v>21877</v>
      </c>
      <c r="D3520" t="s">
        <v>1618</v>
      </c>
      <c r="E3520">
        <v>12</v>
      </c>
      <c r="F3520" s="3">
        <v>40514.473611111098</v>
      </c>
      <c r="G3520" s="4">
        <v>1.25</v>
      </c>
      <c r="H3520">
        <v>15955</v>
      </c>
      <c r="I3520" t="s">
        <v>55</v>
      </c>
    </row>
    <row r="3521" spans="1:9">
      <c r="A3521">
        <v>3520</v>
      </c>
      <c r="B3521">
        <v>536635</v>
      </c>
      <c r="C3521">
        <v>21870</v>
      </c>
      <c r="D3521" t="s">
        <v>853</v>
      </c>
      <c r="E3521">
        <v>12</v>
      </c>
      <c r="F3521" s="3">
        <v>40514.473611111098</v>
      </c>
      <c r="G3521" s="4">
        <v>1.25</v>
      </c>
      <c r="H3521">
        <v>15955</v>
      </c>
      <c r="I3521" t="s">
        <v>55</v>
      </c>
    </row>
    <row r="3522" spans="1:9">
      <c r="A3522">
        <v>3521</v>
      </c>
      <c r="B3522">
        <v>536635</v>
      </c>
      <c r="C3522">
        <v>21868</v>
      </c>
      <c r="D3522" t="s">
        <v>1448</v>
      </c>
      <c r="E3522">
        <v>12</v>
      </c>
      <c r="F3522" s="3">
        <v>40514.473611111098</v>
      </c>
      <c r="G3522" s="4">
        <v>1.25</v>
      </c>
      <c r="H3522">
        <v>15955</v>
      </c>
      <c r="I3522" t="s">
        <v>55</v>
      </c>
    </row>
    <row r="3523" spans="1:9">
      <c r="A3523">
        <v>3522</v>
      </c>
      <c r="B3523">
        <v>536635</v>
      </c>
      <c r="C3523">
        <v>85150</v>
      </c>
      <c r="D3523" t="s">
        <v>328</v>
      </c>
      <c r="E3523">
        <v>12</v>
      </c>
      <c r="F3523" s="3">
        <v>40514.473611111098</v>
      </c>
      <c r="G3523" s="4">
        <v>2.5499999999999998</v>
      </c>
      <c r="H3523">
        <v>15955</v>
      </c>
      <c r="I3523" t="s">
        <v>55</v>
      </c>
    </row>
    <row r="3524" spans="1:9">
      <c r="A3524">
        <v>3523</v>
      </c>
      <c r="B3524">
        <v>536635</v>
      </c>
      <c r="C3524">
        <v>85152</v>
      </c>
      <c r="D3524" t="s">
        <v>286</v>
      </c>
      <c r="E3524">
        <v>12</v>
      </c>
      <c r="F3524" s="3">
        <v>40514.473611111098</v>
      </c>
      <c r="G3524" s="4">
        <v>2.1</v>
      </c>
      <c r="H3524">
        <v>15955</v>
      </c>
      <c r="I3524" t="s">
        <v>55</v>
      </c>
    </row>
    <row r="3525" spans="1:9">
      <c r="A3525">
        <v>3524</v>
      </c>
      <c r="B3525">
        <v>536635</v>
      </c>
      <c r="C3525">
        <v>21181</v>
      </c>
      <c r="D3525" t="s">
        <v>1321</v>
      </c>
      <c r="E3525">
        <v>12</v>
      </c>
      <c r="F3525" s="3">
        <v>40514.473611111098</v>
      </c>
      <c r="G3525" s="4">
        <v>2.1</v>
      </c>
      <c r="H3525">
        <v>15955</v>
      </c>
      <c r="I3525" t="s">
        <v>55</v>
      </c>
    </row>
    <row r="3526" spans="1:9">
      <c r="A3526">
        <v>3525</v>
      </c>
      <c r="B3526">
        <v>536635</v>
      </c>
      <c r="C3526">
        <v>22441</v>
      </c>
      <c r="D3526" t="s">
        <v>336</v>
      </c>
      <c r="E3526">
        <v>8</v>
      </c>
      <c r="F3526" s="3">
        <v>40514.473611111098</v>
      </c>
      <c r="G3526" s="4">
        <v>2.1</v>
      </c>
      <c r="H3526">
        <v>15955</v>
      </c>
      <c r="I3526" t="s">
        <v>55</v>
      </c>
    </row>
    <row r="3527" spans="1:9">
      <c r="A3527">
        <v>3526</v>
      </c>
      <c r="B3527">
        <v>536635</v>
      </c>
      <c r="C3527">
        <v>22840</v>
      </c>
      <c r="D3527" t="s">
        <v>1700</v>
      </c>
      <c r="E3527">
        <v>4</v>
      </c>
      <c r="F3527" s="3">
        <v>40514.473611111098</v>
      </c>
      <c r="G3527" s="4">
        <v>7.95</v>
      </c>
      <c r="H3527">
        <v>15955</v>
      </c>
      <c r="I3527" t="s">
        <v>55</v>
      </c>
    </row>
    <row r="3528" spans="1:9">
      <c r="A3528">
        <v>3527</v>
      </c>
      <c r="B3528">
        <v>536635</v>
      </c>
      <c r="C3528">
        <v>22502</v>
      </c>
      <c r="D3528" t="s">
        <v>277</v>
      </c>
      <c r="E3528">
        <v>8</v>
      </c>
      <c r="F3528" s="3">
        <v>40514.473611111098</v>
      </c>
      <c r="G3528" s="4">
        <v>5.95</v>
      </c>
      <c r="H3528">
        <v>15955</v>
      </c>
      <c r="I3528" t="s">
        <v>55</v>
      </c>
    </row>
    <row r="3529" spans="1:9">
      <c r="A3529">
        <v>3528</v>
      </c>
      <c r="B3529">
        <v>536635</v>
      </c>
      <c r="C3529">
        <v>22855</v>
      </c>
      <c r="D3529" t="s">
        <v>1358</v>
      </c>
      <c r="E3529">
        <v>48</v>
      </c>
      <c r="F3529" s="3">
        <v>40514.473611111098</v>
      </c>
      <c r="G3529" s="4">
        <v>1.06</v>
      </c>
      <c r="H3529">
        <v>15955</v>
      </c>
      <c r="I3529" t="s">
        <v>55</v>
      </c>
    </row>
    <row r="3530" spans="1:9">
      <c r="A3530">
        <v>3529</v>
      </c>
      <c r="B3530">
        <v>536635</v>
      </c>
      <c r="C3530">
        <v>21754</v>
      </c>
      <c r="D3530" t="s">
        <v>79</v>
      </c>
      <c r="E3530">
        <v>6</v>
      </c>
      <c r="F3530" s="3">
        <v>40514.473611111098</v>
      </c>
      <c r="G3530" s="4">
        <v>5.95</v>
      </c>
      <c r="H3530">
        <v>15955</v>
      </c>
      <c r="I3530" t="s">
        <v>55</v>
      </c>
    </row>
    <row r="3531" spans="1:9">
      <c r="A3531">
        <v>3530</v>
      </c>
      <c r="B3531">
        <v>536635</v>
      </c>
      <c r="C3531">
        <v>22557</v>
      </c>
      <c r="D3531" t="s">
        <v>268</v>
      </c>
      <c r="E3531">
        <v>12</v>
      </c>
      <c r="F3531" s="3">
        <v>40514.473611111098</v>
      </c>
      <c r="G3531" s="4">
        <v>1.65</v>
      </c>
      <c r="H3531">
        <v>15955</v>
      </c>
      <c r="I3531" t="s">
        <v>55</v>
      </c>
    </row>
    <row r="3532" spans="1:9">
      <c r="A3532">
        <v>3531</v>
      </c>
      <c r="B3532">
        <v>536635</v>
      </c>
      <c r="C3532">
        <v>22759</v>
      </c>
      <c r="D3532" t="s">
        <v>475</v>
      </c>
      <c r="E3532">
        <v>12</v>
      </c>
      <c r="F3532" s="3">
        <v>40514.473611111098</v>
      </c>
      <c r="G3532" s="4">
        <v>1.65</v>
      </c>
      <c r="H3532">
        <v>15955</v>
      </c>
      <c r="I3532" t="s">
        <v>55</v>
      </c>
    </row>
    <row r="3533" spans="1:9">
      <c r="A3533">
        <v>3532</v>
      </c>
      <c r="B3533">
        <v>536635</v>
      </c>
      <c r="C3533" t="s">
        <v>61</v>
      </c>
      <c r="D3533" t="s">
        <v>62</v>
      </c>
      <c r="E3533">
        <v>8</v>
      </c>
      <c r="F3533" s="3">
        <v>40514.473611111098</v>
      </c>
      <c r="G3533" s="4">
        <v>3.75</v>
      </c>
      <c r="H3533">
        <v>15955</v>
      </c>
      <c r="I3533" t="s">
        <v>55</v>
      </c>
    </row>
    <row r="3534" spans="1:9">
      <c r="A3534">
        <v>3533</v>
      </c>
      <c r="B3534">
        <v>536635</v>
      </c>
      <c r="C3534">
        <v>22114</v>
      </c>
      <c r="D3534" t="s">
        <v>117</v>
      </c>
      <c r="E3534">
        <v>8</v>
      </c>
      <c r="F3534" s="3">
        <v>40514.473611111098</v>
      </c>
      <c r="G3534" s="4">
        <v>3.95</v>
      </c>
      <c r="H3534">
        <v>15955</v>
      </c>
      <c r="I3534" t="s">
        <v>55</v>
      </c>
    </row>
    <row r="3535" spans="1:9">
      <c r="A3535">
        <v>3534</v>
      </c>
      <c r="B3535">
        <v>536635</v>
      </c>
      <c r="C3535">
        <v>22112</v>
      </c>
      <c r="D3535" t="s">
        <v>303</v>
      </c>
      <c r="E3535">
        <v>12</v>
      </c>
      <c r="F3535" s="3">
        <v>40514.473611111098</v>
      </c>
      <c r="G3535" s="4">
        <v>4.95</v>
      </c>
      <c r="H3535">
        <v>15955</v>
      </c>
      <c r="I3535" t="s">
        <v>55</v>
      </c>
    </row>
    <row r="3536" spans="1:9">
      <c r="A3536">
        <v>3535</v>
      </c>
      <c r="B3536">
        <v>536636</v>
      </c>
      <c r="C3536">
        <v>22086</v>
      </c>
      <c r="D3536" t="s">
        <v>105</v>
      </c>
      <c r="E3536">
        <v>36</v>
      </c>
      <c r="F3536" s="3">
        <v>40514.474305555603</v>
      </c>
      <c r="G3536" s="4">
        <v>2.95</v>
      </c>
      <c r="H3536">
        <v>15070</v>
      </c>
      <c r="I3536" t="s">
        <v>55</v>
      </c>
    </row>
    <row r="3537" spans="1:9">
      <c r="A3537">
        <v>3536</v>
      </c>
      <c r="B3537">
        <v>536637</v>
      </c>
      <c r="C3537">
        <v>22198</v>
      </c>
      <c r="D3537" t="s">
        <v>253</v>
      </c>
      <c r="E3537">
        <v>2</v>
      </c>
      <c r="F3537" s="3">
        <v>40514.482638888898</v>
      </c>
      <c r="G3537" s="4">
        <v>1.65</v>
      </c>
      <c r="H3537">
        <v>18041</v>
      </c>
      <c r="I3537" t="s">
        <v>55</v>
      </c>
    </row>
    <row r="3538" spans="1:9">
      <c r="A3538">
        <v>3537</v>
      </c>
      <c r="B3538">
        <v>536637</v>
      </c>
      <c r="C3538">
        <v>22130</v>
      </c>
      <c r="D3538" t="s">
        <v>510</v>
      </c>
      <c r="E3538">
        <v>12</v>
      </c>
      <c r="F3538" s="3">
        <v>40514.482638888898</v>
      </c>
      <c r="G3538" s="4">
        <v>0.85</v>
      </c>
      <c r="H3538">
        <v>18041</v>
      </c>
      <c r="I3538" t="s">
        <v>55</v>
      </c>
    </row>
    <row r="3539" spans="1:9">
      <c r="A3539">
        <v>3538</v>
      </c>
      <c r="B3539">
        <v>536637</v>
      </c>
      <c r="C3539" t="s">
        <v>1701</v>
      </c>
      <c r="D3539" t="s">
        <v>1702</v>
      </c>
      <c r="E3539">
        <v>1</v>
      </c>
      <c r="F3539" s="3">
        <v>40514.482638888898</v>
      </c>
      <c r="G3539" s="4">
        <v>0.85</v>
      </c>
      <c r="H3539">
        <v>18041</v>
      </c>
      <c r="I3539" t="s">
        <v>55</v>
      </c>
    </row>
    <row r="3540" spans="1:9">
      <c r="A3540">
        <v>3539</v>
      </c>
      <c r="B3540">
        <v>536637</v>
      </c>
      <c r="C3540">
        <v>20733</v>
      </c>
      <c r="D3540" t="s">
        <v>1211</v>
      </c>
      <c r="E3540">
        <v>1</v>
      </c>
      <c r="F3540" s="3">
        <v>40514.482638888898</v>
      </c>
      <c r="G3540" s="4">
        <v>0.85</v>
      </c>
      <c r="H3540">
        <v>18041</v>
      </c>
      <c r="I3540" t="s">
        <v>55</v>
      </c>
    </row>
    <row r="3541" spans="1:9">
      <c r="A3541">
        <v>3540</v>
      </c>
      <c r="B3541">
        <v>536637</v>
      </c>
      <c r="C3541">
        <v>22867</v>
      </c>
      <c r="D3541" t="s">
        <v>292</v>
      </c>
      <c r="E3541">
        <v>1</v>
      </c>
      <c r="F3541" s="3">
        <v>40514.482638888898</v>
      </c>
      <c r="G3541" s="4">
        <v>2.1</v>
      </c>
      <c r="H3541">
        <v>18041</v>
      </c>
      <c r="I3541" t="s">
        <v>55</v>
      </c>
    </row>
    <row r="3542" spans="1:9">
      <c r="A3542">
        <v>3541</v>
      </c>
      <c r="B3542">
        <v>536637</v>
      </c>
      <c r="C3542">
        <v>22633</v>
      </c>
      <c r="D3542" t="s">
        <v>65</v>
      </c>
      <c r="E3542">
        <v>2</v>
      </c>
      <c r="F3542" s="3">
        <v>40514.482638888898</v>
      </c>
      <c r="G3542" s="4">
        <v>2.1</v>
      </c>
      <c r="H3542">
        <v>18041</v>
      </c>
      <c r="I3542" t="s">
        <v>55</v>
      </c>
    </row>
    <row r="3543" spans="1:9">
      <c r="A3543">
        <v>3542</v>
      </c>
      <c r="B3543">
        <v>536637</v>
      </c>
      <c r="C3543">
        <v>20733</v>
      </c>
      <c r="D3543" t="s">
        <v>1211</v>
      </c>
      <c r="E3543">
        <v>1</v>
      </c>
      <c r="F3543" s="3">
        <v>40514.482638888898</v>
      </c>
      <c r="G3543" s="4">
        <v>0.85</v>
      </c>
      <c r="H3543">
        <v>18041</v>
      </c>
      <c r="I3543" t="s">
        <v>55</v>
      </c>
    </row>
    <row r="3544" spans="1:9">
      <c r="A3544">
        <v>3543</v>
      </c>
      <c r="B3544">
        <v>536637</v>
      </c>
      <c r="C3544">
        <v>47471</v>
      </c>
      <c r="D3544" t="s">
        <v>1703</v>
      </c>
      <c r="E3544">
        <v>1</v>
      </c>
      <c r="F3544" s="3">
        <v>40514.482638888898</v>
      </c>
      <c r="G3544" s="4">
        <v>0.65</v>
      </c>
      <c r="H3544">
        <v>18041</v>
      </c>
      <c r="I3544" t="s">
        <v>55</v>
      </c>
    </row>
    <row r="3545" spans="1:9">
      <c r="A3545">
        <v>3544</v>
      </c>
      <c r="B3545">
        <v>536637</v>
      </c>
      <c r="C3545" t="s">
        <v>637</v>
      </c>
      <c r="D3545" t="s">
        <v>638</v>
      </c>
      <c r="E3545">
        <v>1</v>
      </c>
      <c r="F3545" s="3">
        <v>40514.482638888898</v>
      </c>
      <c r="G3545" s="4">
        <v>0.85</v>
      </c>
      <c r="H3545">
        <v>18041</v>
      </c>
      <c r="I3545" t="s">
        <v>55</v>
      </c>
    </row>
    <row r="3546" spans="1:9">
      <c r="A3546">
        <v>3545</v>
      </c>
      <c r="B3546">
        <v>536637</v>
      </c>
      <c r="C3546" t="s">
        <v>639</v>
      </c>
      <c r="D3546" t="s">
        <v>640</v>
      </c>
      <c r="E3546">
        <v>1</v>
      </c>
      <c r="F3546" s="3">
        <v>40514.482638888898</v>
      </c>
      <c r="G3546" s="4">
        <v>0.85</v>
      </c>
      <c r="H3546">
        <v>18041</v>
      </c>
      <c r="I3546" t="s">
        <v>55</v>
      </c>
    </row>
    <row r="3547" spans="1:9">
      <c r="A3547">
        <v>3546</v>
      </c>
      <c r="B3547">
        <v>536637</v>
      </c>
      <c r="C3547">
        <v>21212</v>
      </c>
      <c r="D3547" t="s">
        <v>132</v>
      </c>
      <c r="E3547">
        <v>1</v>
      </c>
      <c r="F3547" s="3">
        <v>40514.482638888898</v>
      </c>
      <c r="G3547" s="4">
        <v>0.55000000000000004</v>
      </c>
      <c r="H3547">
        <v>18041</v>
      </c>
      <c r="I3547" t="s">
        <v>55</v>
      </c>
    </row>
    <row r="3548" spans="1:9">
      <c r="A3548">
        <v>3547</v>
      </c>
      <c r="B3548">
        <v>536637</v>
      </c>
      <c r="C3548">
        <v>22633</v>
      </c>
      <c r="D3548" t="s">
        <v>65</v>
      </c>
      <c r="E3548">
        <v>1</v>
      </c>
      <c r="F3548" s="3">
        <v>40514.482638888898</v>
      </c>
      <c r="G3548" s="4">
        <v>2.1</v>
      </c>
      <c r="H3548">
        <v>18041</v>
      </c>
      <c r="I3548" t="s">
        <v>55</v>
      </c>
    </row>
    <row r="3549" spans="1:9">
      <c r="A3549">
        <v>3548</v>
      </c>
      <c r="B3549">
        <v>536637</v>
      </c>
      <c r="C3549">
        <v>16046</v>
      </c>
      <c r="D3549" t="s">
        <v>1704</v>
      </c>
      <c r="E3549">
        <v>1</v>
      </c>
      <c r="F3549" s="3">
        <v>40514.482638888898</v>
      </c>
      <c r="G3549" s="4">
        <v>0.85</v>
      </c>
      <c r="H3549">
        <v>18041</v>
      </c>
      <c r="I3549" t="s">
        <v>55</v>
      </c>
    </row>
    <row r="3550" spans="1:9">
      <c r="A3550">
        <v>3549</v>
      </c>
      <c r="B3550">
        <v>536637</v>
      </c>
      <c r="C3550">
        <v>22654</v>
      </c>
      <c r="D3550" t="s">
        <v>257</v>
      </c>
      <c r="E3550">
        <v>1</v>
      </c>
      <c r="F3550" s="3">
        <v>40514.482638888898</v>
      </c>
      <c r="G3550" s="4">
        <v>5.95</v>
      </c>
      <c r="H3550">
        <v>18041</v>
      </c>
      <c r="I3550" t="s">
        <v>55</v>
      </c>
    </row>
    <row r="3551" spans="1:9">
      <c r="A3551">
        <v>3550</v>
      </c>
      <c r="B3551">
        <v>536637</v>
      </c>
      <c r="C3551">
        <v>22652</v>
      </c>
      <c r="D3551" t="s">
        <v>287</v>
      </c>
      <c r="E3551">
        <v>1</v>
      </c>
      <c r="F3551" s="3">
        <v>40514.482638888898</v>
      </c>
      <c r="G3551" s="4">
        <v>1.65</v>
      </c>
      <c r="H3551">
        <v>18041</v>
      </c>
      <c r="I3551" t="s">
        <v>55</v>
      </c>
    </row>
    <row r="3552" spans="1:9">
      <c r="A3552">
        <v>3551</v>
      </c>
      <c r="B3552">
        <v>536637</v>
      </c>
      <c r="C3552">
        <v>22653</v>
      </c>
      <c r="D3552" t="s">
        <v>697</v>
      </c>
      <c r="E3552">
        <v>2</v>
      </c>
      <c r="F3552" s="3">
        <v>40514.482638888898</v>
      </c>
      <c r="G3552" s="4">
        <v>1.95</v>
      </c>
      <c r="H3552">
        <v>18041</v>
      </c>
      <c r="I3552" t="s">
        <v>55</v>
      </c>
    </row>
    <row r="3553" spans="1:9">
      <c r="A3553">
        <v>3552</v>
      </c>
      <c r="B3553">
        <v>536637</v>
      </c>
      <c r="C3553">
        <v>21914</v>
      </c>
      <c r="D3553" t="s">
        <v>399</v>
      </c>
      <c r="E3553">
        <v>1</v>
      </c>
      <c r="F3553" s="3">
        <v>40514.482638888898</v>
      </c>
      <c r="G3553" s="4">
        <v>1.25</v>
      </c>
      <c r="H3553">
        <v>18041</v>
      </c>
      <c r="I3553" t="s">
        <v>55</v>
      </c>
    </row>
    <row r="3554" spans="1:9">
      <c r="A3554">
        <v>3553</v>
      </c>
      <c r="B3554">
        <v>536637</v>
      </c>
      <c r="C3554">
        <v>22961</v>
      </c>
      <c r="D3554" t="s">
        <v>144</v>
      </c>
      <c r="E3554">
        <v>2</v>
      </c>
      <c r="F3554" s="3">
        <v>40514.482638888898</v>
      </c>
      <c r="G3554" s="4">
        <v>1.45</v>
      </c>
      <c r="H3554">
        <v>18041</v>
      </c>
      <c r="I3554" t="s">
        <v>55</v>
      </c>
    </row>
    <row r="3555" spans="1:9">
      <c r="A3555">
        <v>3554</v>
      </c>
      <c r="B3555">
        <v>536637</v>
      </c>
      <c r="C3555">
        <v>22633</v>
      </c>
      <c r="D3555" t="s">
        <v>65</v>
      </c>
      <c r="E3555">
        <v>1</v>
      </c>
      <c r="F3555" s="3">
        <v>40514.482638888898</v>
      </c>
      <c r="G3555" s="4">
        <v>2.1</v>
      </c>
      <c r="H3555">
        <v>18041</v>
      </c>
      <c r="I3555" t="s">
        <v>55</v>
      </c>
    </row>
    <row r="3556" spans="1:9">
      <c r="A3556">
        <v>3555</v>
      </c>
      <c r="B3556">
        <v>536637</v>
      </c>
      <c r="C3556">
        <v>22616</v>
      </c>
      <c r="D3556" t="s">
        <v>520</v>
      </c>
      <c r="E3556">
        <v>12</v>
      </c>
      <c r="F3556" s="3">
        <v>40514.482638888898</v>
      </c>
      <c r="G3556" s="4">
        <v>0.28999999999999998</v>
      </c>
      <c r="H3556">
        <v>18041</v>
      </c>
      <c r="I3556" t="s">
        <v>55</v>
      </c>
    </row>
    <row r="3557" spans="1:9">
      <c r="A3557">
        <v>3556</v>
      </c>
      <c r="B3557">
        <v>536637</v>
      </c>
      <c r="C3557" t="s">
        <v>920</v>
      </c>
      <c r="D3557" t="s">
        <v>921</v>
      </c>
      <c r="E3557">
        <v>1</v>
      </c>
      <c r="F3557" s="3">
        <v>40514.482638888898</v>
      </c>
      <c r="G3557" s="4">
        <v>7.95</v>
      </c>
      <c r="H3557">
        <v>18041</v>
      </c>
      <c r="I3557" t="s">
        <v>55</v>
      </c>
    </row>
    <row r="3558" spans="1:9">
      <c r="A3558">
        <v>3557</v>
      </c>
      <c r="B3558">
        <v>536637</v>
      </c>
      <c r="C3558">
        <v>22197</v>
      </c>
      <c r="D3558" t="s">
        <v>252</v>
      </c>
      <c r="E3558">
        <v>1</v>
      </c>
      <c r="F3558" s="3">
        <v>40514.482638888898</v>
      </c>
      <c r="G3558" s="4">
        <v>0.85</v>
      </c>
      <c r="H3558">
        <v>18041</v>
      </c>
      <c r="I3558" t="s">
        <v>55</v>
      </c>
    </row>
    <row r="3559" spans="1:9">
      <c r="A3559">
        <v>3558</v>
      </c>
      <c r="B3559">
        <v>536637</v>
      </c>
      <c r="C3559">
        <v>22960</v>
      </c>
      <c r="D3559" t="s">
        <v>67</v>
      </c>
      <c r="E3559">
        <v>2</v>
      </c>
      <c r="F3559" s="3">
        <v>40514.482638888898</v>
      </c>
      <c r="G3559" s="4">
        <v>4.25</v>
      </c>
      <c r="H3559">
        <v>18041</v>
      </c>
      <c r="I3559" t="s">
        <v>55</v>
      </c>
    </row>
    <row r="3560" spans="1:9">
      <c r="A3560">
        <v>3559</v>
      </c>
      <c r="B3560">
        <v>536637</v>
      </c>
      <c r="C3560">
        <v>22696</v>
      </c>
      <c r="D3560" t="s">
        <v>1349</v>
      </c>
      <c r="E3560">
        <v>1</v>
      </c>
      <c r="F3560" s="3">
        <v>40514.482638888898</v>
      </c>
      <c r="G3560" s="4">
        <v>1.95</v>
      </c>
      <c r="H3560">
        <v>18041</v>
      </c>
      <c r="I3560" t="s">
        <v>55</v>
      </c>
    </row>
    <row r="3561" spans="1:9">
      <c r="A3561">
        <v>3560</v>
      </c>
      <c r="B3561">
        <v>536637</v>
      </c>
      <c r="C3561">
        <v>22196</v>
      </c>
      <c r="D3561" t="s">
        <v>244</v>
      </c>
      <c r="E3561">
        <v>2</v>
      </c>
      <c r="F3561" s="3">
        <v>40514.482638888898</v>
      </c>
      <c r="G3561" s="4">
        <v>0.85</v>
      </c>
      <c r="H3561">
        <v>18041</v>
      </c>
      <c r="I3561" t="s">
        <v>55</v>
      </c>
    </row>
    <row r="3562" spans="1:9">
      <c r="A3562">
        <v>3561</v>
      </c>
      <c r="B3562">
        <v>536637</v>
      </c>
      <c r="C3562">
        <v>22768</v>
      </c>
      <c r="D3562" t="s">
        <v>324</v>
      </c>
      <c r="E3562">
        <v>2</v>
      </c>
      <c r="F3562" s="3">
        <v>40514.482638888898</v>
      </c>
      <c r="G3562" s="4">
        <v>9.9499999999999993</v>
      </c>
      <c r="H3562">
        <v>18041</v>
      </c>
      <c r="I3562" t="s">
        <v>55</v>
      </c>
    </row>
    <row r="3563" spans="1:9">
      <c r="A3563">
        <v>3562</v>
      </c>
      <c r="B3563">
        <v>536637</v>
      </c>
      <c r="C3563">
        <v>48138</v>
      </c>
      <c r="D3563" t="s">
        <v>903</v>
      </c>
      <c r="E3563">
        <v>1</v>
      </c>
      <c r="F3563" s="3">
        <v>40514.482638888898</v>
      </c>
      <c r="G3563" s="4">
        <v>7.95</v>
      </c>
      <c r="H3563">
        <v>18041</v>
      </c>
      <c r="I3563" t="s">
        <v>55</v>
      </c>
    </row>
    <row r="3564" spans="1:9">
      <c r="A3564">
        <v>3563</v>
      </c>
      <c r="B3564">
        <v>536637</v>
      </c>
      <c r="C3564">
        <v>22866</v>
      </c>
      <c r="D3564" t="s">
        <v>281</v>
      </c>
      <c r="E3564">
        <v>1</v>
      </c>
      <c r="F3564" s="3">
        <v>40514.482638888898</v>
      </c>
      <c r="G3564" s="4">
        <v>2.1</v>
      </c>
      <c r="H3564">
        <v>18041</v>
      </c>
      <c r="I3564" t="s">
        <v>55</v>
      </c>
    </row>
    <row r="3565" spans="1:9">
      <c r="A3565">
        <v>3564</v>
      </c>
      <c r="B3565">
        <v>536637</v>
      </c>
      <c r="C3565">
        <v>22945</v>
      </c>
      <c r="D3565" t="s">
        <v>621</v>
      </c>
      <c r="E3565">
        <v>6</v>
      </c>
      <c r="F3565" s="3">
        <v>40514.482638888898</v>
      </c>
      <c r="G3565" s="4">
        <v>0.85</v>
      </c>
      <c r="H3565">
        <v>18041</v>
      </c>
      <c r="I3565" t="s">
        <v>55</v>
      </c>
    </row>
    <row r="3566" spans="1:9">
      <c r="A3566">
        <v>3565</v>
      </c>
      <c r="B3566">
        <v>536637</v>
      </c>
      <c r="C3566">
        <v>22731</v>
      </c>
      <c r="D3566" t="s">
        <v>634</v>
      </c>
      <c r="E3566">
        <v>4</v>
      </c>
      <c r="F3566" s="3">
        <v>40514.482638888898</v>
      </c>
      <c r="G3566" s="4">
        <v>1.25</v>
      </c>
      <c r="H3566">
        <v>18041</v>
      </c>
      <c r="I3566" t="s">
        <v>55</v>
      </c>
    </row>
    <row r="3567" spans="1:9">
      <c r="A3567">
        <v>3566</v>
      </c>
      <c r="B3567">
        <v>536637</v>
      </c>
      <c r="C3567">
        <v>22945</v>
      </c>
      <c r="D3567" t="s">
        <v>621</v>
      </c>
      <c r="E3567">
        <v>12</v>
      </c>
      <c r="F3567" s="3">
        <v>40514.482638888898</v>
      </c>
      <c r="G3567" s="4">
        <v>0.85</v>
      </c>
      <c r="H3567">
        <v>18041</v>
      </c>
      <c r="I3567" t="s">
        <v>55</v>
      </c>
    </row>
    <row r="3568" spans="1:9">
      <c r="A3568">
        <v>3567</v>
      </c>
      <c r="B3568">
        <v>536637</v>
      </c>
      <c r="C3568">
        <v>21154</v>
      </c>
      <c r="D3568" t="s">
        <v>562</v>
      </c>
      <c r="E3568">
        <v>1</v>
      </c>
      <c r="F3568" s="3">
        <v>40514.482638888898</v>
      </c>
      <c r="G3568" s="4">
        <v>1.25</v>
      </c>
      <c r="H3568">
        <v>18041</v>
      </c>
      <c r="I3568" t="s">
        <v>55</v>
      </c>
    </row>
    <row r="3569" spans="1:9">
      <c r="A3569">
        <v>3568</v>
      </c>
      <c r="B3569">
        <v>536637</v>
      </c>
      <c r="C3569">
        <v>22911</v>
      </c>
      <c r="D3569" t="s">
        <v>797</v>
      </c>
      <c r="E3569">
        <v>1</v>
      </c>
      <c r="F3569" s="3">
        <v>40514.482638888898</v>
      </c>
      <c r="G3569" s="4">
        <v>2.95</v>
      </c>
      <c r="H3569">
        <v>18041</v>
      </c>
      <c r="I3569" t="s">
        <v>55</v>
      </c>
    </row>
    <row r="3570" spans="1:9">
      <c r="A3570">
        <v>3569</v>
      </c>
      <c r="B3570">
        <v>536637</v>
      </c>
      <c r="C3570">
        <v>22755</v>
      </c>
      <c r="D3570" t="s">
        <v>1020</v>
      </c>
      <c r="E3570">
        <v>1</v>
      </c>
      <c r="F3570" s="3">
        <v>40514.482638888898</v>
      </c>
      <c r="G3570" s="4">
        <v>0.85</v>
      </c>
      <c r="H3570">
        <v>18041</v>
      </c>
      <c r="I3570" t="s">
        <v>55</v>
      </c>
    </row>
    <row r="3571" spans="1:9">
      <c r="A3571">
        <v>3570</v>
      </c>
      <c r="B3571">
        <v>536637</v>
      </c>
      <c r="C3571">
        <v>22195</v>
      </c>
      <c r="D3571" t="s">
        <v>243</v>
      </c>
      <c r="E3571">
        <v>1</v>
      </c>
      <c r="F3571" s="3">
        <v>40514.482638888898</v>
      </c>
      <c r="G3571" s="4">
        <v>1.65</v>
      </c>
      <c r="H3571">
        <v>18041</v>
      </c>
      <c r="I3571" t="s">
        <v>55</v>
      </c>
    </row>
    <row r="3572" spans="1:9">
      <c r="A3572">
        <v>3571</v>
      </c>
      <c r="B3572">
        <v>536637</v>
      </c>
      <c r="C3572">
        <v>21154</v>
      </c>
      <c r="D3572" t="s">
        <v>562</v>
      </c>
      <c r="E3572">
        <v>2</v>
      </c>
      <c r="F3572" s="3">
        <v>40514.482638888898</v>
      </c>
      <c r="G3572" s="4">
        <v>1.25</v>
      </c>
      <c r="H3572">
        <v>18041</v>
      </c>
      <c r="I3572" t="s">
        <v>55</v>
      </c>
    </row>
    <row r="3573" spans="1:9">
      <c r="A3573">
        <v>3572</v>
      </c>
      <c r="B3573">
        <v>536637</v>
      </c>
      <c r="C3573">
        <v>22867</v>
      </c>
      <c r="D3573" t="s">
        <v>292</v>
      </c>
      <c r="E3573">
        <v>1</v>
      </c>
      <c r="F3573" s="3">
        <v>40514.482638888898</v>
      </c>
      <c r="G3573" s="4">
        <v>2.1</v>
      </c>
      <c r="H3573">
        <v>18041</v>
      </c>
      <c r="I3573" t="s">
        <v>55</v>
      </c>
    </row>
    <row r="3574" spans="1:9">
      <c r="A3574">
        <v>3573</v>
      </c>
      <c r="B3574">
        <v>536637</v>
      </c>
      <c r="C3574">
        <v>21328</v>
      </c>
      <c r="D3574" t="s">
        <v>315</v>
      </c>
      <c r="E3574">
        <v>1</v>
      </c>
      <c r="F3574" s="3">
        <v>40514.482638888898</v>
      </c>
      <c r="G3574" s="4">
        <v>1.65</v>
      </c>
      <c r="H3574">
        <v>18041</v>
      </c>
      <c r="I3574" t="s">
        <v>55</v>
      </c>
    </row>
    <row r="3575" spans="1:9">
      <c r="A3575">
        <v>3574</v>
      </c>
      <c r="B3575">
        <v>536637</v>
      </c>
      <c r="C3575" t="s">
        <v>792</v>
      </c>
      <c r="D3575" t="s">
        <v>793</v>
      </c>
      <c r="E3575">
        <v>8</v>
      </c>
      <c r="F3575" s="3">
        <v>40514.482638888898</v>
      </c>
      <c r="G3575" s="4">
        <v>1.65</v>
      </c>
      <c r="H3575">
        <v>18041</v>
      </c>
      <c r="I3575" t="s">
        <v>55</v>
      </c>
    </row>
    <row r="3576" spans="1:9">
      <c r="A3576">
        <v>3575</v>
      </c>
      <c r="B3576">
        <v>536637</v>
      </c>
      <c r="C3576">
        <v>21326</v>
      </c>
      <c r="D3576" t="s">
        <v>455</v>
      </c>
      <c r="E3576">
        <v>24</v>
      </c>
      <c r="F3576" s="3">
        <v>40514.482638888898</v>
      </c>
      <c r="G3576" s="4">
        <v>0.65</v>
      </c>
      <c r="H3576">
        <v>18041</v>
      </c>
      <c r="I3576" t="s">
        <v>55</v>
      </c>
    </row>
    <row r="3577" spans="1:9">
      <c r="A3577">
        <v>3576</v>
      </c>
      <c r="B3577">
        <v>536637</v>
      </c>
      <c r="C3577">
        <v>22796</v>
      </c>
      <c r="D3577" t="s">
        <v>1705</v>
      </c>
      <c r="E3577">
        <v>2</v>
      </c>
      <c r="F3577" s="3">
        <v>40514.482638888898</v>
      </c>
      <c r="G3577" s="4">
        <v>9.9499999999999993</v>
      </c>
      <c r="H3577">
        <v>18041</v>
      </c>
      <c r="I3577" t="s">
        <v>55</v>
      </c>
    </row>
    <row r="3578" spans="1:9">
      <c r="A3578">
        <v>3577</v>
      </c>
      <c r="B3578">
        <v>536637</v>
      </c>
      <c r="C3578">
        <v>22130</v>
      </c>
      <c r="D3578" t="s">
        <v>510</v>
      </c>
      <c r="E3578">
        <v>6</v>
      </c>
      <c r="F3578" s="3">
        <v>40514.482638888898</v>
      </c>
      <c r="G3578" s="4">
        <v>0.85</v>
      </c>
      <c r="H3578">
        <v>18041</v>
      </c>
      <c r="I3578" t="s">
        <v>55</v>
      </c>
    </row>
    <row r="3579" spans="1:9">
      <c r="A3579">
        <v>3578</v>
      </c>
      <c r="B3579">
        <v>536637</v>
      </c>
      <c r="C3579">
        <v>22733</v>
      </c>
      <c r="D3579" t="s">
        <v>1706</v>
      </c>
      <c r="E3579">
        <v>4</v>
      </c>
      <c r="F3579" s="3">
        <v>40514.482638888898</v>
      </c>
      <c r="G3579" s="4">
        <v>1.25</v>
      </c>
      <c r="H3579">
        <v>18041</v>
      </c>
      <c r="I3579" t="s">
        <v>55</v>
      </c>
    </row>
    <row r="3580" spans="1:9">
      <c r="A3580">
        <v>3579</v>
      </c>
      <c r="B3580">
        <v>536637</v>
      </c>
      <c r="C3580">
        <v>22560</v>
      </c>
      <c r="D3580" t="s">
        <v>1012</v>
      </c>
      <c r="E3580">
        <v>3</v>
      </c>
      <c r="F3580" s="3">
        <v>40514.482638888898</v>
      </c>
      <c r="G3580" s="4">
        <v>1.25</v>
      </c>
      <c r="H3580">
        <v>18041</v>
      </c>
      <c r="I3580" t="s">
        <v>55</v>
      </c>
    </row>
    <row r="3581" spans="1:9">
      <c r="A3581">
        <v>3580</v>
      </c>
      <c r="B3581">
        <v>536637</v>
      </c>
      <c r="C3581">
        <v>22491</v>
      </c>
      <c r="D3581" t="s">
        <v>1674</v>
      </c>
      <c r="E3581">
        <v>3</v>
      </c>
      <c r="F3581" s="3">
        <v>40514.482638888898</v>
      </c>
      <c r="G3581" s="4">
        <v>0.85</v>
      </c>
      <c r="H3581">
        <v>18041</v>
      </c>
      <c r="I3581" t="s">
        <v>55</v>
      </c>
    </row>
    <row r="3582" spans="1:9">
      <c r="A3582">
        <v>3581</v>
      </c>
      <c r="B3582">
        <v>536637</v>
      </c>
      <c r="C3582">
        <v>22489</v>
      </c>
      <c r="D3582" t="s">
        <v>840</v>
      </c>
      <c r="E3582">
        <v>3</v>
      </c>
      <c r="F3582" s="3">
        <v>40514.482638888898</v>
      </c>
      <c r="G3582" s="4">
        <v>0.42</v>
      </c>
      <c r="H3582">
        <v>18041</v>
      </c>
      <c r="I3582" t="s">
        <v>55</v>
      </c>
    </row>
    <row r="3583" spans="1:9">
      <c r="A3583">
        <v>3582</v>
      </c>
      <c r="B3583">
        <v>536637</v>
      </c>
      <c r="C3583">
        <v>72818</v>
      </c>
      <c r="D3583" t="s">
        <v>648</v>
      </c>
      <c r="E3583">
        <v>1</v>
      </c>
      <c r="F3583" s="3">
        <v>40514.482638888898</v>
      </c>
      <c r="G3583" s="4">
        <v>0.85</v>
      </c>
      <c r="H3583">
        <v>18041</v>
      </c>
      <c r="I3583" t="s">
        <v>55</v>
      </c>
    </row>
    <row r="3584" spans="1:9">
      <c r="A3584">
        <v>3583</v>
      </c>
      <c r="B3584">
        <v>536637</v>
      </c>
      <c r="C3584">
        <v>20878</v>
      </c>
      <c r="D3584" t="s">
        <v>629</v>
      </c>
      <c r="E3584">
        <v>1</v>
      </c>
      <c r="F3584" s="3">
        <v>40514.482638888898</v>
      </c>
      <c r="G3584" s="4">
        <v>1.25</v>
      </c>
      <c r="H3584">
        <v>18041</v>
      </c>
      <c r="I3584" t="s">
        <v>55</v>
      </c>
    </row>
    <row r="3585" spans="1:9">
      <c r="A3585">
        <v>3584</v>
      </c>
      <c r="B3585">
        <v>536637</v>
      </c>
      <c r="C3585">
        <v>22920</v>
      </c>
      <c r="D3585" t="s">
        <v>702</v>
      </c>
      <c r="E3585">
        <v>1</v>
      </c>
      <c r="F3585" s="3">
        <v>40514.482638888898</v>
      </c>
      <c r="G3585" s="4">
        <v>0.65</v>
      </c>
      <c r="H3585">
        <v>18041</v>
      </c>
      <c r="I3585" t="s">
        <v>55</v>
      </c>
    </row>
    <row r="3586" spans="1:9">
      <c r="A3586">
        <v>3585</v>
      </c>
      <c r="B3586">
        <v>536637</v>
      </c>
      <c r="C3586">
        <v>22917</v>
      </c>
      <c r="D3586" t="s">
        <v>701</v>
      </c>
      <c r="E3586">
        <v>1</v>
      </c>
      <c r="F3586" s="3">
        <v>40514.482638888898</v>
      </c>
      <c r="G3586" s="4">
        <v>0.65</v>
      </c>
      <c r="H3586">
        <v>18041</v>
      </c>
      <c r="I3586" t="s">
        <v>55</v>
      </c>
    </row>
    <row r="3587" spans="1:9">
      <c r="A3587">
        <v>3586</v>
      </c>
      <c r="B3587">
        <v>536637</v>
      </c>
      <c r="C3587">
        <v>22919</v>
      </c>
      <c r="D3587" t="s">
        <v>700</v>
      </c>
      <c r="E3587">
        <v>2</v>
      </c>
      <c r="F3587" s="3">
        <v>40514.482638888898</v>
      </c>
      <c r="G3587" s="4">
        <v>0.65</v>
      </c>
      <c r="H3587">
        <v>18041</v>
      </c>
      <c r="I3587" t="s">
        <v>55</v>
      </c>
    </row>
    <row r="3588" spans="1:9">
      <c r="A3588">
        <v>3587</v>
      </c>
      <c r="B3588">
        <v>536637</v>
      </c>
      <c r="C3588">
        <v>22918</v>
      </c>
      <c r="D3588" t="s">
        <v>704</v>
      </c>
      <c r="E3588">
        <v>2</v>
      </c>
      <c r="F3588" s="3">
        <v>40514.482638888898</v>
      </c>
      <c r="G3588" s="4">
        <v>0.65</v>
      </c>
      <c r="H3588">
        <v>18041</v>
      </c>
      <c r="I3588" t="s">
        <v>55</v>
      </c>
    </row>
    <row r="3589" spans="1:9">
      <c r="A3589">
        <v>3588</v>
      </c>
      <c r="B3589">
        <v>536637</v>
      </c>
      <c r="C3589">
        <v>22916</v>
      </c>
      <c r="D3589" t="s">
        <v>705</v>
      </c>
      <c r="E3589">
        <v>2</v>
      </c>
      <c r="F3589" s="3">
        <v>40514.482638888898</v>
      </c>
      <c r="G3589" s="4">
        <v>0.65</v>
      </c>
      <c r="H3589">
        <v>18041</v>
      </c>
      <c r="I3589" t="s">
        <v>55</v>
      </c>
    </row>
    <row r="3590" spans="1:9">
      <c r="A3590">
        <v>3589</v>
      </c>
      <c r="B3590">
        <v>536637</v>
      </c>
      <c r="C3590">
        <v>22921</v>
      </c>
      <c r="D3590" t="s">
        <v>703</v>
      </c>
      <c r="E3590">
        <v>2</v>
      </c>
      <c r="F3590" s="3">
        <v>40514.482638888898</v>
      </c>
      <c r="G3590" s="4">
        <v>0.65</v>
      </c>
      <c r="H3590">
        <v>18041</v>
      </c>
      <c r="I3590" t="s">
        <v>55</v>
      </c>
    </row>
    <row r="3591" spans="1:9">
      <c r="A3591">
        <v>3590</v>
      </c>
      <c r="B3591">
        <v>536637</v>
      </c>
      <c r="C3591">
        <v>22917</v>
      </c>
      <c r="D3591" t="s">
        <v>701</v>
      </c>
      <c r="E3591">
        <v>1</v>
      </c>
      <c r="F3591" s="3">
        <v>40514.482638888898</v>
      </c>
      <c r="G3591" s="4">
        <v>0.65</v>
      </c>
      <c r="H3591">
        <v>18041</v>
      </c>
      <c r="I3591" t="s">
        <v>55</v>
      </c>
    </row>
    <row r="3592" spans="1:9">
      <c r="A3592">
        <v>3591</v>
      </c>
      <c r="B3592">
        <v>536637</v>
      </c>
      <c r="C3592">
        <v>22920</v>
      </c>
      <c r="D3592" t="s">
        <v>702</v>
      </c>
      <c r="E3592">
        <v>1</v>
      </c>
      <c r="F3592" s="3">
        <v>40514.482638888898</v>
      </c>
      <c r="G3592" s="4">
        <v>0.65</v>
      </c>
      <c r="H3592">
        <v>18041</v>
      </c>
      <c r="I3592" t="s">
        <v>55</v>
      </c>
    </row>
    <row r="3593" spans="1:9">
      <c r="A3593">
        <v>3592</v>
      </c>
      <c r="B3593">
        <v>536637</v>
      </c>
      <c r="C3593">
        <v>84692</v>
      </c>
      <c r="D3593" t="s">
        <v>832</v>
      </c>
      <c r="E3593">
        <v>1</v>
      </c>
      <c r="F3593" s="3">
        <v>40514.482638888898</v>
      </c>
      <c r="G3593" s="4">
        <v>0.42</v>
      </c>
      <c r="H3593">
        <v>18041</v>
      </c>
      <c r="I3593" t="s">
        <v>55</v>
      </c>
    </row>
    <row r="3594" spans="1:9">
      <c r="A3594">
        <v>3593</v>
      </c>
      <c r="B3594">
        <v>536637</v>
      </c>
      <c r="C3594">
        <v>22659</v>
      </c>
      <c r="D3594" t="s">
        <v>94</v>
      </c>
      <c r="E3594">
        <v>1</v>
      </c>
      <c r="F3594" s="3">
        <v>40514.482638888898</v>
      </c>
      <c r="G3594" s="4">
        <v>1.95</v>
      </c>
      <c r="H3594">
        <v>18041</v>
      </c>
      <c r="I3594" t="s">
        <v>55</v>
      </c>
    </row>
    <row r="3595" spans="1:9">
      <c r="A3595">
        <v>3594</v>
      </c>
      <c r="B3595">
        <v>536637</v>
      </c>
      <c r="C3595">
        <v>22315</v>
      </c>
      <c r="D3595" t="s">
        <v>855</v>
      </c>
      <c r="E3595">
        <v>1</v>
      </c>
      <c r="F3595" s="3">
        <v>40514.482638888898</v>
      </c>
      <c r="G3595" s="4">
        <v>1.25</v>
      </c>
      <c r="H3595">
        <v>18041</v>
      </c>
      <c r="I3595" t="s">
        <v>55</v>
      </c>
    </row>
    <row r="3596" spans="1:9">
      <c r="A3596">
        <v>3595</v>
      </c>
      <c r="B3596">
        <v>536637</v>
      </c>
      <c r="C3596">
        <v>22559</v>
      </c>
      <c r="D3596" t="s">
        <v>1707</v>
      </c>
      <c r="E3596">
        <v>1</v>
      </c>
      <c r="F3596" s="3">
        <v>40514.482638888898</v>
      </c>
      <c r="G3596" s="4">
        <v>1.25</v>
      </c>
      <c r="H3596">
        <v>18041</v>
      </c>
      <c r="I3596" t="s">
        <v>55</v>
      </c>
    </row>
    <row r="3597" spans="1:9">
      <c r="A3597">
        <v>3596</v>
      </c>
      <c r="B3597">
        <v>536637</v>
      </c>
      <c r="C3597">
        <v>20878</v>
      </c>
      <c r="D3597" t="s">
        <v>629</v>
      </c>
      <c r="E3597">
        <v>1</v>
      </c>
      <c r="F3597" s="3">
        <v>40514.482638888898</v>
      </c>
      <c r="G3597" s="4">
        <v>1.25</v>
      </c>
      <c r="H3597">
        <v>18041</v>
      </c>
      <c r="I3597" t="s">
        <v>55</v>
      </c>
    </row>
    <row r="3598" spans="1:9">
      <c r="A3598">
        <v>3597</v>
      </c>
      <c r="B3598">
        <v>536637</v>
      </c>
      <c r="C3598">
        <v>22696</v>
      </c>
      <c r="D3598" t="s">
        <v>1349</v>
      </c>
      <c r="E3598">
        <v>1</v>
      </c>
      <c r="F3598" s="3">
        <v>40514.482638888898</v>
      </c>
      <c r="G3598" s="4">
        <v>1.95</v>
      </c>
      <c r="H3598">
        <v>18041</v>
      </c>
      <c r="I3598" t="s">
        <v>55</v>
      </c>
    </row>
    <row r="3599" spans="1:9">
      <c r="A3599">
        <v>3598</v>
      </c>
      <c r="B3599">
        <v>536637</v>
      </c>
      <c r="C3599">
        <v>22896</v>
      </c>
      <c r="D3599" t="s">
        <v>1708</v>
      </c>
      <c r="E3599">
        <v>1</v>
      </c>
      <c r="F3599" s="3">
        <v>40514.482638888898</v>
      </c>
      <c r="G3599" s="4">
        <v>2.5499999999999998</v>
      </c>
      <c r="H3599">
        <v>18041</v>
      </c>
      <c r="I3599" t="s">
        <v>55</v>
      </c>
    </row>
    <row r="3600" spans="1:9">
      <c r="A3600">
        <v>3599</v>
      </c>
      <c r="B3600">
        <v>536637</v>
      </c>
      <c r="C3600">
        <v>20967</v>
      </c>
      <c r="D3600" t="s">
        <v>1709</v>
      </c>
      <c r="E3600">
        <v>1</v>
      </c>
      <c r="F3600" s="3">
        <v>40514.482638888898</v>
      </c>
      <c r="G3600" s="4">
        <v>3.75</v>
      </c>
      <c r="H3600">
        <v>18041</v>
      </c>
      <c r="I3600" t="s">
        <v>55</v>
      </c>
    </row>
    <row r="3601" spans="1:9">
      <c r="A3601">
        <v>3600</v>
      </c>
      <c r="B3601">
        <v>536637</v>
      </c>
      <c r="C3601">
        <v>21098</v>
      </c>
      <c r="D3601" t="s">
        <v>748</v>
      </c>
      <c r="E3601">
        <v>1</v>
      </c>
      <c r="F3601" s="3">
        <v>40514.482638888898</v>
      </c>
      <c r="G3601" s="4">
        <v>1.25</v>
      </c>
      <c r="H3601">
        <v>18041</v>
      </c>
      <c r="I3601" t="s">
        <v>55</v>
      </c>
    </row>
    <row r="3602" spans="1:9">
      <c r="A3602">
        <v>3601</v>
      </c>
      <c r="B3602">
        <v>536637</v>
      </c>
      <c r="C3602">
        <v>22568</v>
      </c>
      <c r="D3602" t="s">
        <v>430</v>
      </c>
      <c r="E3602">
        <v>1</v>
      </c>
      <c r="F3602" s="3">
        <v>40514.482638888898</v>
      </c>
      <c r="G3602" s="4">
        <v>3.75</v>
      </c>
      <c r="H3602">
        <v>18041</v>
      </c>
      <c r="I3602" t="s">
        <v>55</v>
      </c>
    </row>
    <row r="3603" spans="1:9">
      <c r="A3603">
        <v>3602</v>
      </c>
      <c r="B3603">
        <v>536637</v>
      </c>
      <c r="C3603">
        <v>22654</v>
      </c>
      <c r="D3603" t="s">
        <v>257</v>
      </c>
      <c r="E3603">
        <v>1</v>
      </c>
      <c r="F3603" s="3">
        <v>40514.482638888898</v>
      </c>
      <c r="G3603" s="4">
        <v>5.95</v>
      </c>
      <c r="H3603">
        <v>18041</v>
      </c>
      <c r="I3603" t="s">
        <v>55</v>
      </c>
    </row>
    <row r="3604" spans="1:9">
      <c r="A3604">
        <v>3603</v>
      </c>
      <c r="B3604">
        <v>536638</v>
      </c>
      <c r="C3604">
        <v>20992</v>
      </c>
      <c r="D3604" t="s">
        <v>352</v>
      </c>
      <c r="E3604">
        <v>12</v>
      </c>
      <c r="F3604" s="3">
        <v>40514.4868055556</v>
      </c>
      <c r="G3604" s="4">
        <v>0.85</v>
      </c>
      <c r="H3604">
        <v>16244</v>
      </c>
      <c r="I3604" t="s">
        <v>55</v>
      </c>
    </row>
    <row r="3605" spans="1:9">
      <c r="A3605">
        <v>3604</v>
      </c>
      <c r="B3605">
        <v>536638</v>
      </c>
      <c r="C3605" t="s">
        <v>1306</v>
      </c>
      <c r="D3605" t="s">
        <v>1307</v>
      </c>
      <c r="E3605">
        <v>12</v>
      </c>
      <c r="F3605" s="3">
        <v>40514.4868055556</v>
      </c>
      <c r="G3605" s="4">
        <v>0.85</v>
      </c>
      <c r="H3605">
        <v>16244</v>
      </c>
      <c r="I3605" t="s">
        <v>55</v>
      </c>
    </row>
    <row r="3606" spans="1:9">
      <c r="A3606">
        <v>3605</v>
      </c>
      <c r="B3606">
        <v>536638</v>
      </c>
      <c r="C3606">
        <v>22113</v>
      </c>
      <c r="D3606" t="s">
        <v>550</v>
      </c>
      <c r="E3606">
        <v>4</v>
      </c>
      <c r="F3606" s="3">
        <v>40514.4868055556</v>
      </c>
      <c r="G3606" s="4">
        <v>3.75</v>
      </c>
      <c r="H3606">
        <v>16244</v>
      </c>
      <c r="I3606" t="s">
        <v>55</v>
      </c>
    </row>
    <row r="3607" spans="1:9">
      <c r="A3607">
        <v>3606</v>
      </c>
      <c r="B3607">
        <v>536638</v>
      </c>
      <c r="C3607">
        <v>22111</v>
      </c>
      <c r="D3607" t="s">
        <v>305</v>
      </c>
      <c r="E3607">
        <v>3</v>
      </c>
      <c r="F3607" s="3">
        <v>40514.4868055556</v>
      </c>
      <c r="G3607" s="4">
        <v>4.95</v>
      </c>
      <c r="H3607">
        <v>16244</v>
      </c>
      <c r="I3607" t="s">
        <v>55</v>
      </c>
    </row>
    <row r="3608" spans="1:9">
      <c r="A3608">
        <v>3607</v>
      </c>
      <c r="B3608">
        <v>536638</v>
      </c>
      <c r="C3608" t="s">
        <v>538</v>
      </c>
      <c r="D3608" t="s">
        <v>539</v>
      </c>
      <c r="E3608">
        <v>6</v>
      </c>
      <c r="F3608" s="3">
        <v>40514.4868055556</v>
      </c>
      <c r="G3608" s="4">
        <v>2.95</v>
      </c>
      <c r="H3608">
        <v>16244</v>
      </c>
      <c r="I3608" t="s">
        <v>55</v>
      </c>
    </row>
    <row r="3609" spans="1:9">
      <c r="A3609">
        <v>3608</v>
      </c>
      <c r="B3609">
        <v>536638</v>
      </c>
      <c r="C3609" t="s">
        <v>1090</v>
      </c>
      <c r="D3609" t="s">
        <v>1091</v>
      </c>
      <c r="E3609">
        <v>3</v>
      </c>
      <c r="F3609" s="3">
        <v>40514.4868055556</v>
      </c>
      <c r="G3609" s="4">
        <v>4.6500000000000004</v>
      </c>
      <c r="H3609">
        <v>16244</v>
      </c>
      <c r="I3609" t="s">
        <v>55</v>
      </c>
    </row>
    <row r="3610" spans="1:9">
      <c r="A3610">
        <v>3609</v>
      </c>
      <c r="B3610">
        <v>536638</v>
      </c>
      <c r="C3610" t="s">
        <v>1088</v>
      </c>
      <c r="D3610" t="s">
        <v>1089</v>
      </c>
      <c r="E3610">
        <v>3</v>
      </c>
      <c r="F3610" s="3">
        <v>40514.4868055556</v>
      </c>
      <c r="G3610" s="4">
        <v>4.6500000000000004</v>
      </c>
      <c r="H3610">
        <v>16244</v>
      </c>
      <c r="I3610" t="s">
        <v>55</v>
      </c>
    </row>
    <row r="3611" spans="1:9">
      <c r="A3611">
        <v>3610</v>
      </c>
      <c r="B3611">
        <v>536638</v>
      </c>
      <c r="C3611">
        <v>21430</v>
      </c>
      <c r="D3611" t="s">
        <v>1710</v>
      </c>
      <c r="E3611">
        <v>4</v>
      </c>
      <c r="F3611" s="3">
        <v>40514.4868055556</v>
      </c>
      <c r="G3611" s="4">
        <v>3.75</v>
      </c>
      <c r="H3611">
        <v>16244</v>
      </c>
      <c r="I3611" t="s">
        <v>55</v>
      </c>
    </row>
    <row r="3612" spans="1:9">
      <c r="A3612">
        <v>3611</v>
      </c>
      <c r="B3612">
        <v>536638</v>
      </c>
      <c r="C3612">
        <v>21429</v>
      </c>
      <c r="D3612" t="s">
        <v>909</v>
      </c>
      <c r="E3612">
        <v>8</v>
      </c>
      <c r="F3612" s="3">
        <v>40514.4868055556</v>
      </c>
      <c r="G3612" s="4">
        <v>1.65</v>
      </c>
      <c r="H3612">
        <v>16244</v>
      </c>
      <c r="I3612" t="s">
        <v>55</v>
      </c>
    </row>
    <row r="3613" spans="1:9">
      <c r="A3613">
        <v>3612</v>
      </c>
      <c r="B3613">
        <v>536638</v>
      </c>
      <c r="C3613">
        <v>21313</v>
      </c>
      <c r="D3613" t="s">
        <v>1241</v>
      </c>
      <c r="E3613">
        <v>12</v>
      </c>
      <c r="F3613" s="3">
        <v>40514.4868055556</v>
      </c>
      <c r="G3613" s="4">
        <v>0.85</v>
      </c>
      <c r="H3613">
        <v>16244</v>
      </c>
      <c r="I3613" t="s">
        <v>55</v>
      </c>
    </row>
    <row r="3614" spans="1:9">
      <c r="A3614">
        <v>3613</v>
      </c>
      <c r="B3614">
        <v>536638</v>
      </c>
      <c r="C3614">
        <v>21108</v>
      </c>
      <c r="D3614" t="s">
        <v>363</v>
      </c>
      <c r="E3614">
        <v>9</v>
      </c>
      <c r="F3614" s="3">
        <v>40514.4868055556</v>
      </c>
      <c r="G3614" s="4">
        <v>2.5499999999999998</v>
      </c>
      <c r="H3614">
        <v>16244</v>
      </c>
      <c r="I3614" t="s">
        <v>55</v>
      </c>
    </row>
    <row r="3615" spans="1:9">
      <c r="A3615">
        <v>3614</v>
      </c>
      <c r="B3615">
        <v>536638</v>
      </c>
      <c r="C3615" t="s">
        <v>735</v>
      </c>
      <c r="D3615" t="s">
        <v>736</v>
      </c>
      <c r="E3615">
        <v>6</v>
      </c>
      <c r="F3615" s="3">
        <v>40514.4868055556</v>
      </c>
      <c r="G3615" s="4">
        <v>2.1</v>
      </c>
      <c r="H3615">
        <v>16244</v>
      </c>
      <c r="I3615" t="s">
        <v>55</v>
      </c>
    </row>
    <row r="3616" spans="1:9">
      <c r="A3616">
        <v>3615</v>
      </c>
      <c r="B3616">
        <v>536638</v>
      </c>
      <c r="C3616" t="s">
        <v>1517</v>
      </c>
      <c r="D3616" t="s">
        <v>1518</v>
      </c>
      <c r="E3616">
        <v>5</v>
      </c>
      <c r="F3616" s="3">
        <v>40514.4868055556</v>
      </c>
      <c r="G3616" s="4">
        <v>4.6500000000000004</v>
      </c>
      <c r="H3616">
        <v>16244</v>
      </c>
      <c r="I3616" t="s">
        <v>55</v>
      </c>
    </row>
    <row r="3617" spans="1:9">
      <c r="A3617">
        <v>3616</v>
      </c>
      <c r="B3617">
        <v>536638</v>
      </c>
      <c r="C3617">
        <v>22499</v>
      </c>
      <c r="D3617" t="s">
        <v>1479</v>
      </c>
      <c r="E3617">
        <v>3</v>
      </c>
      <c r="F3617" s="3">
        <v>40514.4868055556</v>
      </c>
      <c r="G3617" s="4">
        <v>5.95</v>
      </c>
      <c r="H3617">
        <v>16244</v>
      </c>
      <c r="I3617" t="s">
        <v>55</v>
      </c>
    </row>
    <row r="3618" spans="1:9">
      <c r="A3618">
        <v>3617</v>
      </c>
      <c r="B3618">
        <v>536638</v>
      </c>
      <c r="C3618">
        <v>22090</v>
      </c>
      <c r="D3618" t="s">
        <v>964</v>
      </c>
      <c r="E3618">
        <v>6</v>
      </c>
      <c r="F3618" s="3">
        <v>40514.4868055556</v>
      </c>
      <c r="G3618" s="4">
        <v>2.95</v>
      </c>
      <c r="H3618">
        <v>16244</v>
      </c>
      <c r="I3618" t="s">
        <v>55</v>
      </c>
    </row>
    <row r="3619" spans="1:9">
      <c r="A3619">
        <v>3618</v>
      </c>
      <c r="B3619">
        <v>536638</v>
      </c>
      <c r="C3619">
        <v>22071</v>
      </c>
      <c r="D3619" t="s">
        <v>960</v>
      </c>
      <c r="E3619">
        <v>6</v>
      </c>
      <c r="F3619" s="3">
        <v>40514.4868055556</v>
      </c>
      <c r="G3619" s="4">
        <v>3.75</v>
      </c>
      <c r="H3619">
        <v>16244</v>
      </c>
      <c r="I3619" t="s">
        <v>55</v>
      </c>
    </row>
    <row r="3620" spans="1:9">
      <c r="A3620">
        <v>3619</v>
      </c>
      <c r="B3620">
        <v>536638</v>
      </c>
      <c r="C3620">
        <v>22070</v>
      </c>
      <c r="D3620" t="s">
        <v>1711</v>
      </c>
      <c r="E3620">
        <v>6</v>
      </c>
      <c r="F3620" s="3">
        <v>40514.4868055556</v>
      </c>
      <c r="G3620" s="4">
        <v>3.75</v>
      </c>
      <c r="H3620">
        <v>16244</v>
      </c>
      <c r="I3620" t="s">
        <v>55</v>
      </c>
    </row>
    <row r="3621" spans="1:9">
      <c r="A3621">
        <v>3620</v>
      </c>
      <c r="B3621">
        <v>536638</v>
      </c>
      <c r="C3621">
        <v>21216</v>
      </c>
      <c r="D3621" t="s">
        <v>1235</v>
      </c>
      <c r="E3621">
        <v>4</v>
      </c>
      <c r="F3621" s="3">
        <v>40514.4868055556</v>
      </c>
      <c r="G3621" s="4">
        <v>4.95</v>
      </c>
      <c r="H3621">
        <v>16244</v>
      </c>
      <c r="I3621" t="s">
        <v>55</v>
      </c>
    </row>
    <row r="3622" spans="1:9">
      <c r="A3622">
        <v>3621</v>
      </c>
      <c r="B3622">
        <v>536638</v>
      </c>
      <c r="C3622">
        <v>22637</v>
      </c>
      <c r="D3622" t="s">
        <v>154</v>
      </c>
      <c r="E3622">
        <v>6</v>
      </c>
      <c r="F3622" s="3">
        <v>40514.4868055556</v>
      </c>
      <c r="G3622" s="4">
        <v>2.5499999999999998</v>
      </c>
      <c r="H3622">
        <v>16244</v>
      </c>
      <c r="I3622" t="s">
        <v>55</v>
      </c>
    </row>
    <row r="3623" spans="1:9">
      <c r="A3623">
        <v>3622</v>
      </c>
      <c r="B3623">
        <v>536638</v>
      </c>
      <c r="C3623">
        <v>20983</v>
      </c>
      <c r="D3623" t="s">
        <v>1712</v>
      </c>
      <c r="E3623">
        <v>12</v>
      </c>
      <c r="F3623" s="3">
        <v>40514.4868055556</v>
      </c>
      <c r="G3623" s="4">
        <v>0.85</v>
      </c>
      <c r="H3623">
        <v>16244</v>
      </c>
      <c r="I3623" t="s">
        <v>55</v>
      </c>
    </row>
    <row r="3624" spans="1:9">
      <c r="A3624">
        <v>3623</v>
      </c>
      <c r="B3624">
        <v>536638</v>
      </c>
      <c r="C3624">
        <v>20975</v>
      </c>
      <c r="D3624" t="s">
        <v>1220</v>
      </c>
      <c r="E3624">
        <v>24</v>
      </c>
      <c r="F3624" s="3">
        <v>40514.4868055556</v>
      </c>
      <c r="G3624" s="4">
        <v>0.65</v>
      </c>
      <c r="H3624">
        <v>16244</v>
      </c>
      <c r="I3624" t="s">
        <v>55</v>
      </c>
    </row>
    <row r="3625" spans="1:9">
      <c r="A3625">
        <v>3624</v>
      </c>
      <c r="B3625">
        <v>536638</v>
      </c>
      <c r="C3625">
        <v>20750</v>
      </c>
      <c r="D3625" t="s">
        <v>499</v>
      </c>
      <c r="E3625">
        <v>2</v>
      </c>
      <c r="F3625" s="3">
        <v>40514.4868055556</v>
      </c>
      <c r="G3625" s="4">
        <v>7.95</v>
      </c>
      <c r="H3625">
        <v>16244</v>
      </c>
      <c r="I3625" t="s">
        <v>55</v>
      </c>
    </row>
    <row r="3626" spans="1:9">
      <c r="A3626">
        <v>3625</v>
      </c>
      <c r="B3626">
        <v>536638</v>
      </c>
      <c r="C3626">
        <v>21041</v>
      </c>
      <c r="D3626" t="s">
        <v>738</v>
      </c>
      <c r="E3626">
        <v>6</v>
      </c>
      <c r="F3626" s="3">
        <v>40514.4868055556</v>
      </c>
      <c r="G3626" s="4">
        <v>2.95</v>
      </c>
      <c r="H3626">
        <v>16244</v>
      </c>
      <c r="I3626" t="s">
        <v>55</v>
      </c>
    </row>
    <row r="3627" spans="1:9">
      <c r="A3627">
        <v>3626</v>
      </c>
      <c r="B3627">
        <v>536638</v>
      </c>
      <c r="C3627">
        <v>21537</v>
      </c>
      <c r="D3627" t="s">
        <v>1433</v>
      </c>
      <c r="E3627">
        <v>4</v>
      </c>
      <c r="F3627" s="3">
        <v>40514.4868055556</v>
      </c>
      <c r="G3627" s="4">
        <v>4.25</v>
      </c>
      <c r="H3627">
        <v>16244</v>
      </c>
      <c r="I3627" t="s">
        <v>55</v>
      </c>
    </row>
    <row r="3628" spans="1:9">
      <c r="A3628">
        <v>3627</v>
      </c>
      <c r="B3628">
        <v>536638</v>
      </c>
      <c r="C3628">
        <v>21533</v>
      </c>
      <c r="D3628" t="s">
        <v>170</v>
      </c>
      <c r="E3628">
        <v>3</v>
      </c>
      <c r="F3628" s="3">
        <v>40514.4868055556</v>
      </c>
      <c r="G3628" s="4">
        <v>4.95</v>
      </c>
      <c r="H3628">
        <v>16244</v>
      </c>
      <c r="I3628" t="s">
        <v>55</v>
      </c>
    </row>
    <row r="3629" spans="1:9">
      <c r="A3629">
        <v>3628</v>
      </c>
      <c r="B3629">
        <v>536638</v>
      </c>
      <c r="C3629">
        <v>21527</v>
      </c>
      <c r="D3629" t="s">
        <v>1713</v>
      </c>
      <c r="E3629">
        <v>2</v>
      </c>
      <c r="F3629" s="3">
        <v>40514.4868055556</v>
      </c>
      <c r="G3629" s="4">
        <v>7.95</v>
      </c>
      <c r="H3629">
        <v>16244</v>
      </c>
      <c r="I3629" t="s">
        <v>55</v>
      </c>
    </row>
    <row r="3630" spans="1:9">
      <c r="A3630">
        <v>3629</v>
      </c>
      <c r="B3630">
        <v>536638</v>
      </c>
      <c r="C3630">
        <v>21538</v>
      </c>
      <c r="D3630" t="s">
        <v>1714</v>
      </c>
      <c r="E3630">
        <v>4</v>
      </c>
      <c r="F3630" s="3">
        <v>40514.4868055556</v>
      </c>
      <c r="G3630" s="4">
        <v>3.75</v>
      </c>
      <c r="H3630">
        <v>16244</v>
      </c>
      <c r="I3630" t="s">
        <v>55</v>
      </c>
    </row>
    <row r="3631" spans="1:9">
      <c r="A3631">
        <v>3630</v>
      </c>
      <c r="B3631">
        <v>536638</v>
      </c>
      <c r="C3631">
        <v>85216</v>
      </c>
      <c r="D3631" t="s">
        <v>1715</v>
      </c>
      <c r="E3631">
        <v>12</v>
      </c>
      <c r="F3631" s="3">
        <v>40514.4868055556</v>
      </c>
      <c r="G3631" s="4">
        <v>0.65</v>
      </c>
      <c r="H3631">
        <v>16244</v>
      </c>
      <c r="I3631" t="s">
        <v>55</v>
      </c>
    </row>
    <row r="3632" spans="1:9">
      <c r="A3632">
        <v>3631</v>
      </c>
      <c r="B3632">
        <v>536638</v>
      </c>
      <c r="C3632">
        <v>84992</v>
      </c>
      <c r="D3632" t="s">
        <v>389</v>
      </c>
      <c r="E3632">
        <v>24</v>
      </c>
      <c r="F3632" s="3">
        <v>40514.4868055556</v>
      </c>
      <c r="G3632" s="4">
        <v>0.55000000000000004</v>
      </c>
      <c r="H3632">
        <v>16244</v>
      </c>
      <c r="I3632" t="s">
        <v>55</v>
      </c>
    </row>
    <row r="3633" spans="1:9">
      <c r="A3633">
        <v>3632</v>
      </c>
      <c r="B3633">
        <v>536638</v>
      </c>
      <c r="C3633">
        <v>84991</v>
      </c>
      <c r="D3633" t="s">
        <v>135</v>
      </c>
      <c r="E3633">
        <v>24</v>
      </c>
      <c r="F3633" s="3">
        <v>40514.4868055556</v>
      </c>
      <c r="G3633" s="4">
        <v>0.55000000000000004</v>
      </c>
      <c r="H3633">
        <v>16244</v>
      </c>
      <c r="I3633" t="s">
        <v>55</v>
      </c>
    </row>
    <row r="3634" spans="1:9">
      <c r="A3634">
        <v>3633</v>
      </c>
      <c r="B3634">
        <v>536638</v>
      </c>
      <c r="C3634">
        <v>22352</v>
      </c>
      <c r="D3634" t="s">
        <v>131</v>
      </c>
      <c r="E3634">
        <v>6</v>
      </c>
      <c r="F3634" s="3">
        <v>40514.4868055556</v>
      </c>
      <c r="G3634" s="4">
        <v>2.5499999999999998</v>
      </c>
      <c r="H3634">
        <v>16244</v>
      </c>
      <c r="I3634" t="s">
        <v>55</v>
      </c>
    </row>
    <row r="3635" spans="1:9">
      <c r="A3635">
        <v>3634</v>
      </c>
      <c r="B3635">
        <v>536638</v>
      </c>
      <c r="C3635" t="s">
        <v>319</v>
      </c>
      <c r="D3635" t="s">
        <v>320</v>
      </c>
      <c r="E3635">
        <v>4</v>
      </c>
      <c r="F3635" s="3">
        <v>40514.4868055556</v>
      </c>
      <c r="G3635" s="4">
        <v>3.75</v>
      </c>
      <c r="H3635">
        <v>16244</v>
      </c>
      <c r="I3635" t="s">
        <v>55</v>
      </c>
    </row>
    <row r="3636" spans="1:9">
      <c r="A3636">
        <v>3635</v>
      </c>
      <c r="B3636">
        <v>536638</v>
      </c>
      <c r="C3636" t="s">
        <v>321</v>
      </c>
      <c r="D3636" t="s">
        <v>322</v>
      </c>
      <c r="E3636">
        <v>10</v>
      </c>
      <c r="F3636" s="3">
        <v>40514.4868055556</v>
      </c>
      <c r="G3636" s="4">
        <v>1.25</v>
      </c>
      <c r="H3636">
        <v>16244</v>
      </c>
      <c r="I3636" t="s">
        <v>55</v>
      </c>
    </row>
    <row r="3637" spans="1:9">
      <c r="A3637">
        <v>3636</v>
      </c>
      <c r="B3637">
        <v>536638</v>
      </c>
      <c r="C3637">
        <v>22131</v>
      </c>
      <c r="D3637" t="s">
        <v>1716</v>
      </c>
      <c r="E3637">
        <v>6</v>
      </c>
      <c r="F3637" s="3">
        <v>40514.4868055556</v>
      </c>
      <c r="G3637" s="4">
        <v>1.95</v>
      </c>
      <c r="H3637">
        <v>16244</v>
      </c>
      <c r="I3637" t="s">
        <v>55</v>
      </c>
    </row>
    <row r="3638" spans="1:9">
      <c r="A3638">
        <v>3637</v>
      </c>
      <c r="B3638">
        <v>536638</v>
      </c>
      <c r="C3638">
        <v>21163</v>
      </c>
      <c r="D3638" t="s">
        <v>1717</v>
      </c>
      <c r="E3638">
        <v>12</v>
      </c>
      <c r="F3638" s="3">
        <v>40514.4868055556</v>
      </c>
      <c r="G3638" s="4">
        <v>1.45</v>
      </c>
      <c r="H3638">
        <v>16244</v>
      </c>
      <c r="I3638" t="s">
        <v>55</v>
      </c>
    </row>
    <row r="3639" spans="1:9">
      <c r="A3639">
        <v>3638</v>
      </c>
      <c r="B3639">
        <v>536638</v>
      </c>
      <c r="C3639">
        <v>21158</v>
      </c>
      <c r="D3639" t="s">
        <v>1228</v>
      </c>
      <c r="E3639">
        <v>12</v>
      </c>
      <c r="F3639" s="3">
        <v>40514.4868055556</v>
      </c>
      <c r="G3639" s="4">
        <v>1.45</v>
      </c>
      <c r="H3639">
        <v>16244</v>
      </c>
      <c r="I3639" t="s">
        <v>55</v>
      </c>
    </row>
    <row r="3640" spans="1:9">
      <c r="A3640">
        <v>3639</v>
      </c>
      <c r="B3640">
        <v>536638</v>
      </c>
      <c r="C3640">
        <v>21161</v>
      </c>
      <c r="D3640" t="s">
        <v>1718</v>
      </c>
      <c r="E3640">
        <v>12</v>
      </c>
      <c r="F3640" s="3">
        <v>40514.4868055556</v>
      </c>
      <c r="G3640" s="4">
        <v>1.45</v>
      </c>
      <c r="H3640">
        <v>16244</v>
      </c>
      <c r="I3640" t="s">
        <v>55</v>
      </c>
    </row>
    <row r="3641" spans="1:9">
      <c r="A3641">
        <v>3640</v>
      </c>
      <c r="B3641">
        <v>536638</v>
      </c>
      <c r="C3641">
        <v>21159</v>
      </c>
      <c r="D3641" t="s">
        <v>1719</v>
      </c>
      <c r="E3641">
        <v>12</v>
      </c>
      <c r="F3641" s="3">
        <v>40514.4868055556</v>
      </c>
      <c r="G3641" s="4">
        <v>1.45</v>
      </c>
      <c r="H3641">
        <v>16244</v>
      </c>
      <c r="I3641" t="s">
        <v>55</v>
      </c>
    </row>
    <row r="3642" spans="1:9">
      <c r="A3642">
        <v>3641</v>
      </c>
      <c r="B3642">
        <v>536638</v>
      </c>
      <c r="C3642" t="s">
        <v>405</v>
      </c>
      <c r="D3642" t="s">
        <v>406</v>
      </c>
      <c r="E3642">
        <v>12</v>
      </c>
      <c r="F3642" s="3">
        <v>40514.4868055556</v>
      </c>
      <c r="G3642" s="4">
        <v>0.95</v>
      </c>
      <c r="H3642">
        <v>16244</v>
      </c>
      <c r="I3642" t="s">
        <v>55</v>
      </c>
    </row>
    <row r="3643" spans="1:9">
      <c r="A3643">
        <v>3642</v>
      </c>
      <c r="B3643">
        <v>536638</v>
      </c>
      <c r="C3643">
        <v>72741</v>
      </c>
      <c r="D3643" t="s">
        <v>898</v>
      </c>
      <c r="E3643">
        <v>18</v>
      </c>
      <c r="F3643" s="3">
        <v>40514.4868055556</v>
      </c>
      <c r="G3643" s="4">
        <v>1.45</v>
      </c>
      <c r="H3643">
        <v>16244</v>
      </c>
      <c r="I3643" t="s">
        <v>55</v>
      </c>
    </row>
    <row r="3644" spans="1:9">
      <c r="A3644">
        <v>3643</v>
      </c>
      <c r="B3644">
        <v>536638</v>
      </c>
      <c r="C3644">
        <v>22502</v>
      </c>
      <c r="D3644" t="s">
        <v>277</v>
      </c>
      <c r="E3644">
        <v>4</v>
      </c>
      <c r="F3644" s="3">
        <v>40514.4868055556</v>
      </c>
      <c r="G3644" s="4">
        <v>5.95</v>
      </c>
      <c r="H3644">
        <v>16244</v>
      </c>
      <c r="I3644" t="s">
        <v>55</v>
      </c>
    </row>
    <row r="3645" spans="1:9">
      <c r="A3645">
        <v>3644</v>
      </c>
      <c r="B3645">
        <v>536638</v>
      </c>
      <c r="C3645">
        <v>22469</v>
      </c>
      <c r="D3645" t="s">
        <v>202</v>
      </c>
      <c r="E3645">
        <v>12</v>
      </c>
      <c r="F3645" s="3">
        <v>40514.4868055556</v>
      </c>
      <c r="G3645" s="4">
        <v>1.65</v>
      </c>
      <c r="H3645">
        <v>16244</v>
      </c>
      <c r="I3645" t="s">
        <v>55</v>
      </c>
    </row>
    <row r="3646" spans="1:9">
      <c r="A3646">
        <v>3645</v>
      </c>
      <c r="B3646">
        <v>536638</v>
      </c>
      <c r="C3646">
        <v>22212</v>
      </c>
      <c r="D3646" t="s">
        <v>1286</v>
      </c>
      <c r="E3646">
        <v>6</v>
      </c>
      <c r="F3646" s="3">
        <v>40514.4868055556</v>
      </c>
      <c r="G3646" s="4">
        <v>2.1</v>
      </c>
      <c r="H3646">
        <v>16244</v>
      </c>
      <c r="I3646" t="s">
        <v>55</v>
      </c>
    </row>
    <row r="3647" spans="1:9">
      <c r="A3647">
        <v>3646</v>
      </c>
      <c r="B3647">
        <v>536638</v>
      </c>
      <c r="C3647" t="s">
        <v>57</v>
      </c>
      <c r="D3647" t="s">
        <v>58</v>
      </c>
      <c r="E3647">
        <v>8</v>
      </c>
      <c r="F3647" s="3">
        <v>40514.4868055556</v>
      </c>
      <c r="G3647" s="4">
        <v>3.25</v>
      </c>
      <c r="H3647">
        <v>16244</v>
      </c>
      <c r="I3647" t="s">
        <v>55</v>
      </c>
    </row>
    <row r="3648" spans="1:9">
      <c r="A3648">
        <v>3647</v>
      </c>
      <c r="B3648">
        <v>536638</v>
      </c>
      <c r="C3648">
        <v>22188</v>
      </c>
      <c r="D3648" t="s">
        <v>288</v>
      </c>
      <c r="E3648">
        <v>4</v>
      </c>
      <c r="F3648" s="3">
        <v>40514.4868055556</v>
      </c>
      <c r="G3648" s="4">
        <v>3.95</v>
      </c>
      <c r="H3648">
        <v>16244</v>
      </c>
      <c r="I3648" t="s">
        <v>55</v>
      </c>
    </row>
    <row r="3649" spans="1:9">
      <c r="A3649">
        <v>3648</v>
      </c>
      <c r="B3649">
        <v>536638</v>
      </c>
      <c r="C3649" t="s">
        <v>164</v>
      </c>
      <c r="D3649" t="s">
        <v>165</v>
      </c>
      <c r="E3649">
        <v>24</v>
      </c>
      <c r="F3649" s="3">
        <v>40514.4868055556</v>
      </c>
      <c r="G3649" s="4">
        <v>0.85</v>
      </c>
      <c r="H3649">
        <v>16244</v>
      </c>
      <c r="I3649" t="s">
        <v>55</v>
      </c>
    </row>
    <row r="3650" spans="1:9">
      <c r="A3650">
        <v>3649</v>
      </c>
      <c r="B3650">
        <v>536638</v>
      </c>
      <c r="C3650">
        <v>21390</v>
      </c>
      <c r="D3650" t="s">
        <v>1720</v>
      </c>
      <c r="E3650">
        <v>24</v>
      </c>
      <c r="F3650" s="3">
        <v>40514.4868055556</v>
      </c>
      <c r="G3650" s="4">
        <v>1.25</v>
      </c>
      <c r="H3650">
        <v>16244</v>
      </c>
      <c r="I3650" t="s">
        <v>55</v>
      </c>
    </row>
    <row r="3651" spans="1:9">
      <c r="A3651">
        <v>3650</v>
      </c>
      <c r="B3651">
        <v>536638</v>
      </c>
      <c r="C3651">
        <v>84836</v>
      </c>
      <c r="D3651" t="s">
        <v>575</v>
      </c>
      <c r="E3651">
        <v>12</v>
      </c>
      <c r="F3651" s="3">
        <v>40514.4868055556</v>
      </c>
      <c r="G3651" s="4">
        <v>1.25</v>
      </c>
      <c r="H3651">
        <v>16244</v>
      </c>
      <c r="I3651" t="s">
        <v>55</v>
      </c>
    </row>
    <row r="3652" spans="1:9">
      <c r="A3652">
        <v>3651</v>
      </c>
      <c r="B3652">
        <v>536638</v>
      </c>
      <c r="C3652">
        <v>22297</v>
      </c>
      <c r="D3652" t="s">
        <v>369</v>
      </c>
      <c r="E3652">
        <v>24</v>
      </c>
      <c r="F3652" s="3">
        <v>40514.4868055556</v>
      </c>
      <c r="G3652" s="4">
        <v>1.25</v>
      </c>
      <c r="H3652">
        <v>16244</v>
      </c>
      <c r="I3652" t="s">
        <v>55</v>
      </c>
    </row>
    <row r="3653" spans="1:9">
      <c r="A3653">
        <v>3652</v>
      </c>
      <c r="B3653">
        <v>536638</v>
      </c>
      <c r="C3653">
        <v>22335</v>
      </c>
      <c r="D3653" t="s">
        <v>984</v>
      </c>
      <c r="E3653">
        <v>24</v>
      </c>
      <c r="F3653" s="3">
        <v>40514.4868055556</v>
      </c>
      <c r="G3653" s="4">
        <v>0.65</v>
      </c>
      <c r="H3653">
        <v>16244</v>
      </c>
      <c r="I3653" t="s">
        <v>55</v>
      </c>
    </row>
    <row r="3654" spans="1:9">
      <c r="A3654">
        <v>3653</v>
      </c>
      <c r="B3654">
        <v>536638</v>
      </c>
      <c r="C3654">
        <v>22285</v>
      </c>
      <c r="D3654" t="s">
        <v>1721</v>
      </c>
      <c r="E3654">
        <v>12</v>
      </c>
      <c r="F3654" s="3">
        <v>40514.4868055556</v>
      </c>
      <c r="G3654" s="4">
        <v>1.65</v>
      </c>
      <c r="H3654">
        <v>16244</v>
      </c>
      <c r="I3654" t="s">
        <v>55</v>
      </c>
    </row>
    <row r="3655" spans="1:9">
      <c r="A3655">
        <v>3654</v>
      </c>
      <c r="B3655">
        <v>536638</v>
      </c>
      <c r="C3655">
        <v>22284</v>
      </c>
      <c r="D3655" t="s">
        <v>1722</v>
      </c>
      <c r="E3655">
        <v>12</v>
      </c>
      <c r="F3655" s="3">
        <v>40514.4868055556</v>
      </c>
      <c r="G3655" s="4">
        <v>1.65</v>
      </c>
      <c r="H3655">
        <v>16244</v>
      </c>
      <c r="I3655" t="s">
        <v>55</v>
      </c>
    </row>
    <row r="3656" spans="1:9">
      <c r="A3656">
        <v>3655</v>
      </c>
      <c r="B3656">
        <v>536638</v>
      </c>
      <c r="C3656">
        <v>21383</v>
      </c>
      <c r="D3656" t="s">
        <v>1723</v>
      </c>
      <c r="E3656">
        <v>12</v>
      </c>
      <c r="F3656" s="3">
        <v>40514.4868055556</v>
      </c>
      <c r="G3656" s="4">
        <v>0.65</v>
      </c>
      <c r="H3656">
        <v>16244</v>
      </c>
      <c r="I3656" t="s">
        <v>55</v>
      </c>
    </row>
    <row r="3657" spans="1:9">
      <c r="A3657">
        <v>3656</v>
      </c>
      <c r="B3657">
        <v>536638</v>
      </c>
      <c r="C3657">
        <v>21381</v>
      </c>
      <c r="D3657" t="s">
        <v>1724</v>
      </c>
      <c r="E3657">
        <v>12</v>
      </c>
      <c r="F3657" s="3">
        <v>40514.4868055556</v>
      </c>
      <c r="G3657" s="4">
        <v>1.69</v>
      </c>
      <c r="H3657">
        <v>16244</v>
      </c>
      <c r="I3657" t="s">
        <v>55</v>
      </c>
    </row>
    <row r="3658" spans="1:9">
      <c r="A3658">
        <v>3657</v>
      </c>
      <c r="B3658">
        <v>536638</v>
      </c>
      <c r="C3658">
        <v>21380</v>
      </c>
      <c r="D3658" t="s">
        <v>1637</v>
      </c>
      <c r="E3658">
        <v>6</v>
      </c>
      <c r="F3658" s="3">
        <v>40514.4868055556</v>
      </c>
      <c r="G3658" s="4">
        <v>2.95</v>
      </c>
      <c r="H3658">
        <v>16244</v>
      </c>
      <c r="I3658" t="s">
        <v>55</v>
      </c>
    </row>
    <row r="3659" spans="1:9">
      <c r="A3659">
        <v>3658</v>
      </c>
      <c r="B3659">
        <v>536638</v>
      </c>
      <c r="C3659" t="s">
        <v>1523</v>
      </c>
      <c r="D3659" t="s">
        <v>1524</v>
      </c>
      <c r="E3659">
        <v>3</v>
      </c>
      <c r="F3659" s="3">
        <v>40514.4868055556</v>
      </c>
      <c r="G3659" s="4">
        <v>5.45</v>
      </c>
      <c r="H3659">
        <v>16244</v>
      </c>
      <c r="I3659" t="s">
        <v>55</v>
      </c>
    </row>
    <row r="3660" spans="1:9">
      <c r="A3660">
        <v>3659</v>
      </c>
      <c r="B3660">
        <v>536638</v>
      </c>
      <c r="C3660" t="s">
        <v>1521</v>
      </c>
      <c r="D3660" t="s">
        <v>1522</v>
      </c>
      <c r="E3660">
        <v>3</v>
      </c>
      <c r="F3660" s="3">
        <v>40514.4868055556</v>
      </c>
      <c r="G3660" s="4">
        <v>5.45</v>
      </c>
      <c r="H3660">
        <v>16244</v>
      </c>
      <c r="I3660" t="s">
        <v>55</v>
      </c>
    </row>
    <row r="3661" spans="1:9">
      <c r="A3661">
        <v>3660</v>
      </c>
      <c r="B3661">
        <v>536638</v>
      </c>
      <c r="C3661">
        <v>22210</v>
      </c>
      <c r="D3661" t="s">
        <v>1725</v>
      </c>
      <c r="E3661">
        <v>12</v>
      </c>
      <c r="F3661" s="3">
        <v>40514.4868055556</v>
      </c>
      <c r="G3661" s="4">
        <v>1.65</v>
      </c>
      <c r="H3661">
        <v>16244</v>
      </c>
      <c r="I3661" t="s">
        <v>55</v>
      </c>
    </row>
    <row r="3662" spans="1:9">
      <c r="A3662">
        <v>3661</v>
      </c>
      <c r="B3662">
        <v>536638</v>
      </c>
      <c r="C3662">
        <v>22209</v>
      </c>
      <c r="D3662" t="s">
        <v>1726</v>
      </c>
      <c r="E3662">
        <v>12</v>
      </c>
      <c r="F3662" s="3">
        <v>40514.4868055556</v>
      </c>
      <c r="G3662" s="4">
        <v>1.65</v>
      </c>
      <c r="H3662">
        <v>16244</v>
      </c>
      <c r="I3662" t="s">
        <v>55</v>
      </c>
    </row>
    <row r="3663" spans="1:9">
      <c r="A3663">
        <v>3662</v>
      </c>
      <c r="B3663">
        <v>536638</v>
      </c>
      <c r="C3663">
        <v>22208</v>
      </c>
      <c r="D3663" t="s">
        <v>1461</v>
      </c>
      <c r="E3663">
        <v>12</v>
      </c>
      <c r="F3663" s="3">
        <v>40514.4868055556</v>
      </c>
      <c r="G3663" s="4">
        <v>1.65</v>
      </c>
      <c r="H3663">
        <v>16244</v>
      </c>
      <c r="I3663" t="s">
        <v>55</v>
      </c>
    </row>
    <row r="3664" spans="1:9">
      <c r="A3664">
        <v>3663</v>
      </c>
      <c r="B3664">
        <v>536638</v>
      </c>
      <c r="C3664">
        <v>22318</v>
      </c>
      <c r="D3664" t="s">
        <v>224</v>
      </c>
      <c r="E3664">
        <v>6</v>
      </c>
      <c r="F3664" s="3">
        <v>40514.4868055556</v>
      </c>
      <c r="G3664" s="4">
        <v>2.95</v>
      </c>
      <c r="H3664">
        <v>16244</v>
      </c>
      <c r="I3664" t="s">
        <v>55</v>
      </c>
    </row>
    <row r="3665" spans="1:9">
      <c r="A3665">
        <v>3664</v>
      </c>
      <c r="B3665">
        <v>536638</v>
      </c>
      <c r="C3665">
        <v>20974</v>
      </c>
      <c r="D3665" t="s">
        <v>770</v>
      </c>
      <c r="E3665">
        <v>24</v>
      </c>
      <c r="F3665" s="3">
        <v>40514.4868055556</v>
      </c>
      <c r="G3665" s="4">
        <v>0.65</v>
      </c>
      <c r="H3665">
        <v>16244</v>
      </c>
      <c r="I3665" t="s">
        <v>55</v>
      </c>
    </row>
    <row r="3666" spans="1:9">
      <c r="A3666">
        <v>3665</v>
      </c>
      <c r="B3666">
        <v>536638</v>
      </c>
      <c r="C3666">
        <v>20982</v>
      </c>
      <c r="D3666" t="s">
        <v>397</v>
      </c>
      <c r="E3666">
        <v>12</v>
      </c>
      <c r="F3666" s="3">
        <v>40514.4868055556</v>
      </c>
      <c r="G3666" s="4">
        <v>0.85</v>
      </c>
      <c r="H3666">
        <v>16244</v>
      </c>
      <c r="I3666" t="s">
        <v>55</v>
      </c>
    </row>
    <row r="3667" spans="1:9">
      <c r="A3667">
        <v>3666</v>
      </c>
      <c r="B3667">
        <v>536639</v>
      </c>
      <c r="C3667">
        <v>22632</v>
      </c>
      <c r="D3667" t="s">
        <v>283</v>
      </c>
      <c r="E3667">
        <v>12</v>
      </c>
      <c r="F3667" s="3">
        <v>40514.489583333299</v>
      </c>
      <c r="G3667" s="4">
        <v>2.1</v>
      </c>
      <c r="H3667">
        <v>15111</v>
      </c>
      <c r="I3667" t="s">
        <v>55</v>
      </c>
    </row>
    <row r="3668" spans="1:9">
      <c r="A3668">
        <v>3667</v>
      </c>
      <c r="B3668">
        <v>536639</v>
      </c>
      <c r="C3668">
        <v>21872</v>
      </c>
      <c r="D3668" t="s">
        <v>1727</v>
      </c>
      <c r="E3668">
        <v>12</v>
      </c>
      <c r="F3668" s="3">
        <v>40514.489583333299</v>
      </c>
      <c r="G3668" s="4">
        <v>1.25</v>
      </c>
      <c r="H3668">
        <v>15111</v>
      </c>
      <c r="I3668" t="s">
        <v>55</v>
      </c>
    </row>
    <row r="3669" spans="1:9">
      <c r="A3669">
        <v>3668</v>
      </c>
      <c r="B3669">
        <v>536639</v>
      </c>
      <c r="C3669">
        <v>48111</v>
      </c>
      <c r="D3669" t="s">
        <v>1309</v>
      </c>
      <c r="E3669">
        <v>2</v>
      </c>
      <c r="F3669" s="3">
        <v>40514.489583333299</v>
      </c>
      <c r="G3669" s="4">
        <v>7.95</v>
      </c>
      <c r="H3669">
        <v>15111</v>
      </c>
      <c r="I3669" t="s">
        <v>55</v>
      </c>
    </row>
    <row r="3670" spans="1:9">
      <c r="A3670">
        <v>3669</v>
      </c>
      <c r="B3670">
        <v>536639</v>
      </c>
      <c r="C3670">
        <v>21888</v>
      </c>
      <c r="D3670" t="s">
        <v>945</v>
      </c>
      <c r="E3670">
        <v>4</v>
      </c>
      <c r="F3670" s="3">
        <v>40514.489583333299</v>
      </c>
      <c r="G3670" s="4">
        <v>3.75</v>
      </c>
      <c r="H3670">
        <v>15111</v>
      </c>
      <c r="I3670" t="s">
        <v>55</v>
      </c>
    </row>
    <row r="3671" spans="1:9">
      <c r="A3671">
        <v>3670</v>
      </c>
      <c r="B3671">
        <v>536639</v>
      </c>
      <c r="C3671">
        <v>22867</v>
      </c>
      <c r="D3671" t="s">
        <v>292</v>
      </c>
      <c r="E3671">
        <v>12</v>
      </c>
      <c r="F3671" s="3">
        <v>40514.489583333299</v>
      </c>
      <c r="G3671" s="4">
        <v>2.1</v>
      </c>
      <c r="H3671">
        <v>15111</v>
      </c>
      <c r="I3671" t="s">
        <v>55</v>
      </c>
    </row>
    <row r="3672" spans="1:9">
      <c r="A3672">
        <v>3671</v>
      </c>
      <c r="B3672">
        <v>536639</v>
      </c>
      <c r="C3672">
        <v>22866</v>
      </c>
      <c r="D3672" t="s">
        <v>281</v>
      </c>
      <c r="E3672">
        <v>12</v>
      </c>
      <c r="F3672" s="3">
        <v>40514.489583333299</v>
      </c>
      <c r="G3672" s="4">
        <v>2.1</v>
      </c>
      <c r="H3672">
        <v>15111</v>
      </c>
      <c r="I3672" t="s">
        <v>55</v>
      </c>
    </row>
    <row r="3673" spans="1:9">
      <c r="A3673">
        <v>3672</v>
      </c>
      <c r="B3673">
        <v>536639</v>
      </c>
      <c r="C3673">
        <v>22865</v>
      </c>
      <c r="D3673" t="s">
        <v>282</v>
      </c>
      <c r="E3673">
        <v>12</v>
      </c>
      <c r="F3673" s="3">
        <v>40514.489583333299</v>
      </c>
      <c r="G3673" s="4">
        <v>2.1</v>
      </c>
      <c r="H3673">
        <v>15111</v>
      </c>
      <c r="I3673" t="s">
        <v>55</v>
      </c>
    </row>
    <row r="3674" spans="1:9">
      <c r="A3674">
        <v>3673</v>
      </c>
      <c r="B3674">
        <v>536639</v>
      </c>
      <c r="C3674">
        <v>22112</v>
      </c>
      <c r="D3674" t="s">
        <v>303</v>
      </c>
      <c r="E3674">
        <v>3</v>
      </c>
      <c r="F3674" s="3">
        <v>40514.489583333299</v>
      </c>
      <c r="G3674" s="4">
        <v>4.95</v>
      </c>
      <c r="H3674">
        <v>15111</v>
      </c>
      <c r="I3674" t="s">
        <v>55</v>
      </c>
    </row>
    <row r="3675" spans="1:9">
      <c r="A3675">
        <v>3674</v>
      </c>
      <c r="B3675">
        <v>536639</v>
      </c>
      <c r="C3675" t="s">
        <v>59</v>
      </c>
      <c r="D3675" t="s">
        <v>60</v>
      </c>
      <c r="E3675">
        <v>4</v>
      </c>
      <c r="F3675" s="3">
        <v>40514.489583333299</v>
      </c>
      <c r="G3675" s="4">
        <v>3.75</v>
      </c>
      <c r="H3675">
        <v>15111</v>
      </c>
      <c r="I3675" t="s">
        <v>55</v>
      </c>
    </row>
    <row r="3676" spans="1:9">
      <c r="A3676">
        <v>3675</v>
      </c>
      <c r="B3676">
        <v>536639</v>
      </c>
      <c r="C3676">
        <v>22637</v>
      </c>
      <c r="D3676" t="s">
        <v>154</v>
      </c>
      <c r="E3676">
        <v>6</v>
      </c>
      <c r="F3676" s="3">
        <v>40514.489583333299</v>
      </c>
      <c r="G3676" s="4">
        <v>2.5499999999999998</v>
      </c>
      <c r="H3676">
        <v>15111</v>
      </c>
      <c r="I3676" t="s">
        <v>55</v>
      </c>
    </row>
    <row r="3677" spans="1:9">
      <c r="A3677">
        <v>3676</v>
      </c>
      <c r="B3677">
        <v>536639</v>
      </c>
      <c r="C3677">
        <v>22090</v>
      </c>
      <c r="D3677" t="s">
        <v>964</v>
      </c>
      <c r="E3677">
        <v>6</v>
      </c>
      <c r="F3677" s="3">
        <v>40514.489583333299</v>
      </c>
      <c r="G3677" s="4">
        <v>2.95</v>
      </c>
      <c r="H3677">
        <v>15111</v>
      </c>
      <c r="I3677" t="s">
        <v>55</v>
      </c>
    </row>
    <row r="3678" spans="1:9">
      <c r="A3678">
        <v>3677</v>
      </c>
      <c r="B3678">
        <v>536639</v>
      </c>
      <c r="C3678">
        <v>21042</v>
      </c>
      <c r="D3678" t="s">
        <v>1644</v>
      </c>
      <c r="E3678">
        <v>3</v>
      </c>
      <c r="F3678" s="3">
        <v>40514.489583333299</v>
      </c>
      <c r="G3678" s="4">
        <v>5.95</v>
      </c>
      <c r="H3678">
        <v>15111</v>
      </c>
      <c r="I3678" t="s">
        <v>55</v>
      </c>
    </row>
    <row r="3679" spans="1:9">
      <c r="A3679">
        <v>3678</v>
      </c>
      <c r="B3679">
        <v>536639</v>
      </c>
      <c r="C3679">
        <v>22961</v>
      </c>
      <c r="D3679" t="s">
        <v>144</v>
      </c>
      <c r="E3679">
        <v>12</v>
      </c>
      <c r="F3679" s="3">
        <v>40514.489583333299</v>
      </c>
      <c r="G3679" s="4">
        <v>1.45</v>
      </c>
      <c r="H3679">
        <v>15111</v>
      </c>
      <c r="I3679" t="s">
        <v>55</v>
      </c>
    </row>
    <row r="3680" spans="1:9">
      <c r="A3680">
        <v>3679</v>
      </c>
      <c r="B3680">
        <v>536639</v>
      </c>
      <c r="C3680">
        <v>22365</v>
      </c>
      <c r="D3680" t="s">
        <v>1650</v>
      </c>
      <c r="E3680">
        <v>2</v>
      </c>
      <c r="F3680" s="3">
        <v>40514.489583333299</v>
      </c>
      <c r="G3680" s="4">
        <v>7.95</v>
      </c>
      <c r="H3680">
        <v>15111</v>
      </c>
      <c r="I3680" t="s">
        <v>55</v>
      </c>
    </row>
    <row r="3681" spans="1:9">
      <c r="A3681">
        <v>3680</v>
      </c>
      <c r="B3681">
        <v>536639</v>
      </c>
      <c r="C3681">
        <v>48138</v>
      </c>
      <c r="D3681" t="s">
        <v>903</v>
      </c>
      <c r="E3681">
        <v>2</v>
      </c>
      <c r="F3681" s="3">
        <v>40514.489583333299</v>
      </c>
      <c r="G3681" s="4">
        <v>7.95</v>
      </c>
      <c r="H3681">
        <v>15111</v>
      </c>
      <c r="I3681" t="s">
        <v>55</v>
      </c>
    </row>
    <row r="3682" spans="1:9">
      <c r="A3682">
        <v>3681</v>
      </c>
      <c r="B3682">
        <v>536639</v>
      </c>
      <c r="C3682">
        <v>22822</v>
      </c>
      <c r="D3682" t="s">
        <v>1027</v>
      </c>
      <c r="E3682">
        <v>2</v>
      </c>
      <c r="F3682" s="3">
        <v>40514.489583333299</v>
      </c>
      <c r="G3682" s="4">
        <v>5.95</v>
      </c>
      <c r="H3682">
        <v>15111</v>
      </c>
      <c r="I3682" t="s">
        <v>55</v>
      </c>
    </row>
    <row r="3683" spans="1:9">
      <c r="A3683">
        <v>3682</v>
      </c>
      <c r="B3683">
        <v>536640</v>
      </c>
      <c r="C3683">
        <v>21914</v>
      </c>
      <c r="D3683" t="s">
        <v>399</v>
      </c>
      <c r="E3683">
        <v>1</v>
      </c>
      <c r="F3683" s="3">
        <v>40514.489583333299</v>
      </c>
      <c r="G3683" s="4">
        <v>1.25</v>
      </c>
      <c r="I3683" t="s">
        <v>55</v>
      </c>
    </row>
    <row r="3684" spans="1:9">
      <c r="A3684">
        <v>3683</v>
      </c>
      <c r="B3684">
        <v>536640</v>
      </c>
      <c r="C3684">
        <v>22661</v>
      </c>
      <c r="D3684" t="s">
        <v>96</v>
      </c>
      <c r="E3684">
        <v>1</v>
      </c>
      <c r="F3684" s="3">
        <v>40514.489583333299</v>
      </c>
      <c r="G3684" s="4">
        <v>0.85</v>
      </c>
      <c r="I3684" t="s">
        <v>55</v>
      </c>
    </row>
    <row r="3685" spans="1:9">
      <c r="A3685">
        <v>3684</v>
      </c>
      <c r="B3685">
        <v>536640</v>
      </c>
      <c r="C3685">
        <v>22560</v>
      </c>
      <c r="D3685" t="s">
        <v>1012</v>
      </c>
      <c r="E3685">
        <v>1</v>
      </c>
      <c r="F3685" s="3">
        <v>40514.489583333299</v>
      </c>
      <c r="G3685" s="4">
        <v>1.25</v>
      </c>
      <c r="I3685" t="s">
        <v>55</v>
      </c>
    </row>
    <row r="3686" spans="1:9">
      <c r="A3686">
        <v>3685</v>
      </c>
      <c r="B3686">
        <v>536640</v>
      </c>
      <c r="C3686">
        <v>22411</v>
      </c>
      <c r="D3686" t="s">
        <v>147</v>
      </c>
      <c r="E3686">
        <v>1</v>
      </c>
      <c r="F3686" s="3">
        <v>40514.489583333299</v>
      </c>
      <c r="G3686" s="4">
        <v>1.95</v>
      </c>
      <c r="I3686" t="s">
        <v>55</v>
      </c>
    </row>
    <row r="3687" spans="1:9">
      <c r="A3687">
        <v>3686</v>
      </c>
      <c r="B3687">
        <v>536640</v>
      </c>
      <c r="C3687">
        <v>22633</v>
      </c>
      <c r="D3687" t="s">
        <v>65</v>
      </c>
      <c r="E3687">
        <v>1</v>
      </c>
      <c r="F3687" s="3">
        <v>40514.489583333299</v>
      </c>
      <c r="G3687" s="4">
        <v>2.1</v>
      </c>
      <c r="I3687" t="s">
        <v>55</v>
      </c>
    </row>
    <row r="3688" spans="1:9">
      <c r="A3688">
        <v>3687</v>
      </c>
      <c r="B3688">
        <v>536640</v>
      </c>
      <c r="C3688">
        <v>22632</v>
      </c>
      <c r="D3688" t="s">
        <v>283</v>
      </c>
      <c r="E3688">
        <v>1</v>
      </c>
      <c r="F3688" s="3">
        <v>40514.489583333299</v>
      </c>
      <c r="G3688" s="4">
        <v>2.1</v>
      </c>
      <c r="I3688" t="s">
        <v>55</v>
      </c>
    </row>
    <row r="3689" spans="1:9">
      <c r="A3689">
        <v>3688</v>
      </c>
      <c r="B3689">
        <v>536640</v>
      </c>
      <c r="C3689">
        <v>22867</v>
      </c>
      <c r="D3689" t="s">
        <v>292</v>
      </c>
      <c r="E3689">
        <v>1</v>
      </c>
      <c r="F3689" s="3">
        <v>40514.489583333299</v>
      </c>
      <c r="G3689" s="4">
        <v>2.1</v>
      </c>
      <c r="I3689" t="s">
        <v>55</v>
      </c>
    </row>
    <row r="3690" spans="1:9">
      <c r="A3690">
        <v>3689</v>
      </c>
      <c r="B3690">
        <v>536640</v>
      </c>
      <c r="C3690">
        <v>20754</v>
      </c>
      <c r="D3690" t="s">
        <v>725</v>
      </c>
      <c r="E3690">
        <v>1</v>
      </c>
      <c r="F3690" s="3">
        <v>40514.489583333299</v>
      </c>
      <c r="G3690" s="4">
        <v>2.1</v>
      </c>
      <c r="I3690" t="s">
        <v>55</v>
      </c>
    </row>
    <row r="3691" spans="1:9">
      <c r="A3691">
        <v>3690</v>
      </c>
      <c r="B3691">
        <v>536640</v>
      </c>
      <c r="C3691" t="s">
        <v>1728</v>
      </c>
      <c r="D3691" t="s">
        <v>1729</v>
      </c>
      <c r="E3691">
        <v>1</v>
      </c>
      <c r="F3691" s="3">
        <v>40514.489583333299</v>
      </c>
      <c r="G3691" s="4">
        <v>4.25</v>
      </c>
      <c r="I3691" t="s">
        <v>55</v>
      </c>
    </row>
    <row r="3692" spans="1:9">
      <c r="A3692">
        <v>3691</v>
      </c>
      <c r="B3692">
        <v>536640</v>
      </c>
      <c r="C3692">
        <v>22667</v>
      </c>
      <c r="D3692" t="s">
        <v>856</v>
      </c>
      <c r="E3692">
        <v>1</v>
      </c>
      <c r="F3692" s="3">
        <v>40514.489583333299</v>
      </c>
      <c r="G3692" s="4">
        <v>2.95</v>
      </c>
      <c r="I3692" t="s">
        <v>55</v>
      </c>
    </row>
    <row r="3693" spans="1:9">
      <c r="A3693">
        <v>3692</v>
      </c>
      <c r="B3693">
        <v>536640</v>
      </c>
      <c r="C3693">
        <v>22761</v>
      </c>
      <c r="D3693" t="s">
        <v>1730</v>
      </c>
      <c r="E3693">
        <v>1</v>
      </c>
      <c r="F3693" s="3">
        <v>40514.489583333299</v>
      </c>
      <c r="G3693" s="4">
        <v>24.95</v>
      </c>
      <c r="I3693" t="s">
        <v>55</v>
      </c>
    </row>
    <row r="3694" spans="1:9">
      <c r="A3694">
        <v>3693</v>
      </c>
      <c r="B3694">
        <v>536641</v>
      </c>
      <c r="C3694">
        <v>22187</v>
      </c>
      <c r="D3694" t="s">
        <v>805</v>
      </c>
      <c r="E3694">
        <v>1</v>
      </c>
      <c r="F3694" s="3">
        <v>40514.490277777797</v>
      </c>
      <c r="G3694" s="4">
        <v>4.25</v>
      </c>
      <c r="H3694">
        <v>12748</v>
      </c>
      <c r="I3694" t="s">
        <v>55</v>
      </c>
    </row>
    <row r="3695" spans="1:9">
      <c r="A3695">
        <v>3694</v>
      </c>
      <c r="B3695" t="s">
        <v>1731</v>
      </c>
      <c r="C3695">
        <v>21463</v>
      </c>
      <c r="D3695" t="s">
        <v>325</v>
      </c>
      <c r="E3695">
        <v>-1</v>
      </c>
      <c r="F3695" s="3">
        <v>40514.497222222199</v>
      </c>
      <c r="G3695" s="4">
        <v>5.95</v>
      </c>
      <c r="H3695">
        <v>14390</v>
      </c>
      <c r="I3695" t="s">
        <v>55</v>
      </c>
    </row>
    <row r="3696" spans="1:9">
      <c r="A3696">
        <v>3695</v>
      </c>
      <c r="B3696">
        <v>536643</v>
      </c>
      <c r="C3696" t="s">
        <v>922</v>
      </c>
      <c r="D3696" t="s">
        <v>923</v>
      </c>
      <c r="E3696">
        <v>1</v>
      </c>
      <c r="F3696" s="3">
        <v>40514.497916666704</v>
      </c>
      <c r="G3696" s="4">
        <v>7.95</v>
      </c>
      <c r="H3696">
        <v>14390</v>
      </c>
      <c r="I3696" t="s">
        <v>55</v>
      </c>
    </row>
    <row r="3697" spans="1:9">
      <c r="A3697">
        <v>3696</v>
      </c>
      <c r="B3697">
        <v>536643</v>
      </c>
      <c r="C3697" t="s">
        <v>216</v>
      </c>
      <c r="D3697" t="s">
        <v>217</v>
      </c>
      <c r="E3697">
        <v>2</v>
      </c>
      <c r="F3697" s="3">
        <v>40514.497916666704</v>
      </c>
      <c r="G3697" s="4">
        <v>1.95</v>
      </c>
      <c r="H3697">
        <v>14390</v>
      </c>
      <c r="I3697" t="s">
        <v>55</v>
      </c>
    </row>
    <row r="3698" spans="1:9">
      <c r="A3698">
        <v>3697</v>
      </c>
      <c r="B3698">
        <v>536643</v>
      </c>
      <c r="C3698">
        <v>22385</v>
      </c>
      <c r="D3698" t="s">
        <v>1732</v>
      </c>
      <c r="E3698">
        <v>4</v>
      </c>
      <c r="F3698" s="3">
        <v>40514.497916666704</v>
      </c>
      <c r="G3698" s="4">
        <v>1.95</v>
      </c>
      <c r="H3698">
        <v>14390</v>
      </c>
      <c r="I3698" t="s">
        <v>55</v>
      </c>
    </row>
    <row r="3699" spans="1:9">
      <c r="A3699">
        <v>3698</v>
      </c>
      <c r="B3699">
        <v>536643</v>
      </c>
      <c r="C3699">
        <v>21870</v>
      </c>
      <c r="D3699" t="s">
        <v>853</v>
      </c>
      <c r="E3699">
        <v>1</v>
      </c>
      <c r="F3699" s="3">
        <v>40514.497916666704</v>
      </c>
      <c r="G3699" s="4">
        <v>1.25</v>
      </c>
      <c r="H3699">
        <v>14390</v>
      </c>
      <c r="I3699" t="s">
        <v>55</v>
      </c>
    </row>
    <row r="3700" spans="1:9">
      <c r="A3700">
        <v>3699</v>
      </c>
      <c r="B3700">
        <v>536643</v>
      </c>
      <c r="C3700">
        <v>20723</v>
      </c>
      <c r="D3700" t="s">
        <v>123</v>
      </c>
      <c r="E3700">
        <v>1</v>
      </c>
      <c r="F3700" s="3">
        <v>40514.497916666704</v>
      </c>
      <c r="G3700" s="4">
        <v>0.85</v>
      </c>
      <c r="H3700">
        <v>14390</v>
      </c>
      <c r="I3700" t="s">
        <v>55</v>
      </c>
    </row>
    <row r="3701" spans="1:9">
      <c r="A3701">
        <v>3700</v>
      </c>
      <c r="B3701">
        <v>536643</v>
      </c>
      <c r="C3701">
        <v>20967</v>
      </c>
      <c r="D3701" t="s">
        <v>1709</v>
      </c>
      <c r="E3701">
        <v>2</v>
      </c>
      <c r="F3701" s="3">
        <v>40514.497916666704</v>
      </c>
      <c r="G3701" s="4">
        <v>3.75</v>
      </c>
      <c r="H3701">
        <v>14390</v>
      </c>
      <c r="I3701" t="s">
        <v>55</v>
      </c>
    </row>
    <row r="3702" spans="1:9">
      <c r="A3702">
        <v>3701</v>
      </c>
      <c r="B3702">
        <v>536643</v>
      </c>
      <c r="C3702">
        <v>20969</v>
      </c>
      <c r="D3702" t="s">
        <v>1218</v>
      </c>
      <c r="E3702">
        <v>2</v>
      </c>
      <c r="F3702" s="3">
        <v>40514.497916666704</v>
      </c>
      <c r="G3702" s="4">
        <v>3.75</v>
      </c>
      <c r="H3702">
        <v>14390</v>
      </c>
      <c r="I3702" t="s">
        <v>55</v>
      </c>
    </row>
    <row r="3703" spans="1:9">
      <c r="A3703">
        <v>3702</v>
      </c>
      <c r="B3703">
        <v>536643</v>
      </c>
      <c r="C3703">
        <v>20970</v>
      </c>
      <c r="D3703" t="s">
        <v>1611</v>
      </c>
      <c r="E3703">
        <v>1</v>
      </c>
      <c r="F3703" s="3">
        <v>40514.497916666704</v>
      </c>
      <c r="G3703" s="4">
        <v>3.75</v>
      </c>
      <c r="H3703">
        <v>14390</v>
      </c>
      <c r="I3703" t="s">
        <v>55</v>
      </c>
    </row>
    <row r="3704" spans="1:9">
      <c r="A3704">
        <v>3703</v>
      </c>
      <c r="B3704">
        <v>536643</v>
      </c>
      <c r="C3704" t="s">
        <v>216</v>
      </c>
      <c r="D3704" t="s">
        <v>217</v>
      </c>
      <c r="E3704">
        <v>3</v>
      </c>
      <c r="F3704" s="3">
        <v>40514.497916666704</v>
      </c>
      <c r="G3704" s="4">
        <v>1.95</v>
      </c>
      <c r="H3704">
        <v>14390</v>
      </c>
      <c r="I3704" t="s">
        <v>55</v>
      </c>
    </row>
    <row r="3705" spans="1:9">
      <c r="A3705">
        <v>3704</v>
      </c>
      <c r="B3705">
        <v>536643</v>
      </c>
      <c r="C3705">
        <v>22418</v>
      </c>
      <c r="D3705" t="s">
        <v>403</v>
      </c>
      <c r="E3705">
        <v>2</v>
      </c>
      <c r="F3705" s="3">
        <v>40514.497916666704</v>
      </c>
      <c r="G3705" s="4">
        <v>0.85</v>
      </c>
      <c r="H3705">
        <v>14390</v>
      </c>
      <c r="I3705" t="s">
        <v>55</v>
      </c>
    </row>
    <row r="3706" spans="1:9">
      <c r="A3706">
        <v>3705</v>
      </c>
      <c r="B3706">
        <v>536643</v>
      </c>
      <c r="C3706">
        <v>22374</v>
      </c>
      <c r="D3706" t="s">
        <v>1733</v>
      </c>
      <c r="E3706">
        <v>2</v>
      </c>
      <c r="F3706" s="3">
        <v>40514.497916666704</v>
      </c>
      <c r="G3706" s="4">
        <v>4.25</v>
      </c>
      <c r="H3706">
        <v>14390</v>
      </c>
      <c r="I3706" t="s">
        <v>55</v>
      </c>
    </row>
    <row r="3707" spans="1:9">
      <c r="A3707">
        <v>3706</v>
      </c>
      <c r="B3707">
        <v>536643</v>
      </c>
      <c r="C3707">
        <v>22372</v>
      </c>
      <c r="D3707" t="s">
        <v>669</v>
      </c>
      <c r="E3707">
        <v>2</v>
      </c>
      <c r="F3707" s="3">
        <v>40514.497916666704</v>
      </c>
      <c r="G3707" s="4">
        <v>4.25</v>
      </c>
      <c r="H3707">
        <v>14390</v>
      </c>
      <c r="I3707" t="s">
        <v>55</v>
      </c>
    </row>
    <row r="3708" spans="1:9">
      <c r="A3708">
        <v>3707</v>
      </c>
      <c r="B3708">
        <v>536643</v>
      </c>
      <c r="C3708">
        <v>22375</v>
      </c>
      <c r="D3708" t="s">
        <v>991</v>
      </c>
      <c r="E3708">
        <v>2</v>
      </c>
      <c r="F3708" s="3">
        <v>40514.497916666704</v>
      </c>
      <c r="G3708" s="4">
        <v>4.25</v>
      </c>
      <c r="H3708">
        <v>14390</v>
      </c>
      <c r="I3708" t="s">
        <v>55</v>
      </c>
    </row>
    <row r="3709" spans="1:9">
      <c r="A3709">
        <v>3708</v>
      </c>
      <c r="B3709">
        <v>536643</v>
      </c>
      <c r="C3709">
        <v>22371</v>
      </c>
      <c r="D3709" t="s">
        <v>416</v>
      </c>
      <c r="E3709">
        <v>1</v>
      </c>
      <c r="F3709" s="3">
        <v>40514.497916666704</v>
      </c>
      <c r="G3709" s="4">
        <v>4.25</v>
      </c>
      <c r="H3709">
        <v>14390</v>
      </c>
      <c r="I3709" t="s">
        <v>55</v>
      </c>
    </row>
    <row r="3710" spans="1:9">
      <c r="A3710">
        <v>3709</v>
      </c>
      <c r="B3710">
        <v>536643</v>
      </c>
      <c r="C3710">
        <v>22634</v>
      </c>
      <c r="D3710" t="s">
        <v>802</v>
      </c>
      <c r="E3710">
        <v>2</v>
      </c>
      <c r="F3710" s="3">
        <v>40514.497916666704</v>
      </c>
      <c r="G3710" s="4">
        <v>9.9499999999999993</v>
      </c>
      <c r="H3710">
        <v>14390</v>
      </c>
      <c r="I3710" t="s">
        <v>55</v>
      </c>
    </row>
    <row r="3711" spans="1:9">
      <c r="A3711">
        <v>3710</v>
      </c>
      <c r="B3711">
        <v>536643</v>
      </c>
      <c r="C3711">
        <v>22663</v>
      </c>
      <c r="D3711" t="s">
        <v>210</v>
      </c>
      <c r="E3711">
        <v>2</v>
      </c>
      <c r="F3711" s="3">
        <v>40514.497916666704</v>
      </c>
      <c r="G3711" s="4">
        <v>1.95</v>
      </c>
      <c r="H3711">
        <v>14390</v>
      </c>
      <c r="I3711" t="s">
        <v>55</v>
      </c>
    </row>
    <row r="3712" spans="1:9">
      <c r="A3712">
        <v>3711</v>
      </c>
      <c r="B3712">
        <v>536643</v>
      </c>
      <c r="C3712">
        <v>22662</v>
      </c>
      <c r="D3712" t="s">
        <v>214</v>
      </c>
      <c r="E3712">
        <v>2</v>
      </c>
      <c r="F3712" s="3">
        <v>40514.497916666704</v>
      </c>
      <c r="G3712" s="4">
        <v>1.65</v>
      </c>
      <c r="H3712">
        <v>14390</v>
      </c>
      <c r="I3712" t="s">
        <v>55</v>
      </c>
    </row>
    <row r="3713" spans="1:9">
      <c r="A3713">
        <v>3712</v>
      </c>
      <c r="B3713">
        <v>536643</v>
      </c>
      <c r="C3713">
        <v>22650</v>
      </c>
      <c r="D3713" t="s">
        <v>558</v>
      </c>
      <c r="E3713">
        <v>4</v>
      </c>
      <c r="F3713" s="3">
        <v>40514.497916666704</v>
      </c>
      <c r="G3713" s="4">
        <v>1.45</v>
      </c>
      <c r="H3713">
        <v>14390</v>
      </c>
      <c r="I3713" t="s">
        <v>55</v>
      </c>
    </row>
    <row r="3714" spans="1:9">
      <c r="A3714">
        <v>3713</v>
      </c>
      <c r="B3714">
        <v>536643</v>
      </c>
      <c r="C3714">
        <v>22578</v>
      </c>
      <c r="D3714" t="s">
        <v>1357</v>
      </c>
      <c r="E3714">
        <v>5</v>
      </c>
      <c r="F3714" s="3">
        <v>40514.497916666704</v>
      </c>
      <c r="G3714" s="4">
        <v>0.85</v>
      </c>
      <c r="H3714">
        <v>14390</v>
      </c>
      <c r="I3714" t="s">
        <v>55</v>
      </c>
    </row>
    <row r="3715" spans="1:9">
      <c r="A3715">
        <v>3714</v>
      </c>
      <c r="B3715">
        <v>536643</v>
      </c>
      <c r="C3715">
        <v>22579</v>
      </c>
      <c r="D3715" t="s">
        <v>1332</v>
      </c>
      <c r="E3715">
        <v>6</v>
      </c>
      <c r="F3715" s="3">
        <v>40514.497916666704</v>
      </c>
      <c r="G3715" s="4">
        <v>0.85</v>
      </c>
      <c r="H3715">
        <v>14390</v>
      </c>
      <c r="I3715" t="s">
        <v>55</v>
      </c>
    </row>
    <row r="3716" spans="1:9">
      <c r="A3716">
        <v>3715</v>
      </c>
      <c r="B3716">
        <v>536643</v>
      </c>
      <c r="C3716">
        <v>21479</v>
      </c>
      <c r="D3716" t="s">
        <v>304</v>
      </c>
      <c r="E3716">
        <v>2</v>
      </c>
      <c r="F3716" s="3">
        <v>40514.497916666704</v>
      </c>
      <c r="G3716" s="4">
        <v>3.75</v>
      </c>
      <c r="H3716">
        <v>14390</v>
      </c>
      <c r="I3716" t="s">
        <v>55</v>
      </c>
    </row>
    <row r="3717" spans="1:9">
      <c r="A3717">
        <v>3716</v>
      </c>
      <c r="B3717">
        <v>536643</v>
      </c>
      <c r="C3717">
        <v>22112</v>
      </c>
      <c r="D3717" t="s">
        <v>303</v>
      </c>
      <c r="E3717">
        <v>6</v>
      </c>
      <c r="F3717" s="3">
        <v>40514.497916666704</v>
      </c>
      <c r="G3717" s="4">
        <v>4.95</v>
      </c>
      <c r="H3717">
        <v>14390</v>
      </c>
      <c r="I3717" t="s">
        <v>55</v>
      </c>
    </row>
    <row r="3718" spans="1:9">
      <c r="A3718">
        <v>3717</v>
      </c>
      <c r="B3718">
        <v>536643</v>
      </c>
      <c r="C3718">
        <v>22110</v>
      </c>
      <c r="D3718" t="s">
        <v>306</v>
      </c>
      <c r="E3718">
        <v>4</v>
      </c>
      <c r="F3718" s="3">
        <v>40514.497916666704</v>
      </c>
      <c r="G3718" s="4">
        <v>2.5499999999999998</v>
      </c>
      <c r="H3718">
        <v>14390</v>
      </c>
      <c r="I3718" t="s">
        <v>55</v>
      </c>
    </row>
    <row r="3719" spans="1:9">
      <c r="A3719">
        <v>3718</v>
      </c>
      <c r="B3719">
        <v>536643</v>
      </c>
      <c r="C3719" t="s">
        <v>124</v>
      </c>
      <c r="D3719" t="s">
        <v>125</v>
      </c>
      <c r="E3719">
        <v>3</v>
      </c>
      <c r="F3719" s="3">
        <v>40514.497916666704</v>
      </c>
      <c r="G3719" s="4">
        <v>3.75</v>
      </c>
      <c r="H3719">
        <v>14390</v>
      </c>
      <c r="I3719" t="s">
        <v>55</v>
      </c>
    </row>
    <row r="3720" spans="1:9">
      <c r="A3720">
        <v>3719</v>
      </c>
      <c r="B3720">
        <v>536643</v>
      </c>
      <c r="C3720" t="s">
        <v>1373</v>
      </c>
      <c r="D3720" t="s">
        <v>1374</v>
      </c>
      <c r="E3720">
        <v>3</v>
      </c>
      <c r="F3720" s="3">
        <v>40514.497916666704</v>
      </c>
      <c r="G3720" s="4">
        <v>3.75</v>
      </c>
      <c r="H3720">
        <v>14390</v>
      </c>
      <c r="I3720" t="s">
        <v>55</v>
      </c>
    </row>
    <row r="3721" spans="1:9">
      <c r="A3721">
        <v>3720</v>
      </c>
      <c r="B3721">
        <v>536643</v>
      </c>
      <c r="C3721" t="s">
        <v>126</v>
      </c>
      <c r="D3721" t="s">
        <v>127</v>
      </c>
      <c r="E3721">
        <v>2</v>
      </c>
      <c r="F3721" s="3">
        <v>40514.497916666704</v>
      </c>
      <c r="G3721" s="4">
        <v>3.75</v>
      </c>
      <c r="H3721">
        <v>14390</v>
      </c>
      <c r="I3721" t="s">
        <v>55</v>
      </c>
    </row>
    <row r="3722" spans="1:9">
      <c r="A3722">
        <v>3721</v>
      </c>
      <c r="B3722">
        <v>536643</v>
      </c>
      <c r="C3722" t="s">
        <v>731</v>
      </c>
      <c r="D3722" t="s">
        <v>732</v>
      </c>
      <c r="E3722">
        <v>7</v>
      </c>
      <c r="F3722" s="3">
        <v>40514.497916666704</v>
      </c>
      <c r="G3722" s="4">
        <v>3.75</v>
      </c>
      <c r="H3722">
        <v>14390</v>
      </c>
      <c r="I3722" t="s">
        <v>55</v>
      </c>
    </row>
    <row r="3723" spans="1:9">
      <c r="A3723">
        <v>3722</v>
      </c>
      <c r="B3723">
        <v>536663</v>
      </c>
      <c r="C3723">
        <v>22867</v>
      </c>
      <c r="D3723" t="s">
        <v>292</v>
      </c>
      <c r="E3723">
        <v>24</v>
      </c>
      <c r="F3723" s="3">
        <v>40514.504861111098</v>
      </c>
      <c r="G3723" s="4">
        <v>2.1</v>
      </c>
      <c r="H3723">
        <v>16546</v>
      </c>
      <c r="I3723" t="s">
        <v>55</v>
      </c>
    </row>
    <row r="3724" spans="1:9">
      <c r="A3724">
        <v>3723</v>
      </c>
      <c r="B3724">
        <v>536663</v>
      </c>
      <c r="C3724">
        <v>22633</v>
      </c>
      <c r="D3724" t="s">
        <v>65</v>
      </c>
      <c r="E3724">
        <v>24</v>
      </c>
      <c r="F3724" s="3">
        <v>40514.504861111098</v>
      </c>
      <c r="G3724" s="4">
        <v>2.1</v>
      </c>
      <c r="H3724">
        <v>16546</v>
      </c>
      <c r="I3724" t="s">
        <v>55</v>
      </c>
    </row>
    <row r="3725" spans="1:9">
      <c r="A3725">
        <v>3724</v>
      </c>
      <c r="B3725">
        <v>536663</v>
      </c>
      <c r="C3725">
        <v>22632</v>
      </c>
      <c r="D3725" t="s">
        <v>283</v>
      </c>
      <c r="E3725">
        <v>24</v>
      </c>
      <c r="F3725" s="3">
        <v>40514.504861111098</v>
      </c>
      <c r="G3725" s="4">
        <v>2.1</v>
      </c>
      <c r="H3725">
        <v>16546</v>
      </c>
      <c r="I3725" t="s">
        <v>55</v>
      </c>
    </row>
    <row r="3726" spans="1:9">
      <c r="A3726">
        <v>3725</v>
      </c>
      <c r="B3726">
        <v>536663</v>
      </c>
      <c r="C3726">
        <v>22910</v>
      </c>
      <c r="D3726" t="s">
        <v>250</v>
      </c>
      <c r="E3726">
        <v>40</v>
      </c>
      <c r="F3726" s="3">
        <v>40514.504861111098</v>
      </c>
      <c r="G3726" s="4">
        <v>2.5499999999999998</v>
      </c>
      <c r="H3726">
        <v>16546</v>
      </c>
      <c r="I3726" t="s">
        <v>55</v>
      </c>
    </row>
    <row r="3727" spans="1:9">
      <c r="A3727">
        <v>3726</v>
      </c>
      <c r="B3727">
        <v>536663</v>
      </c>
      <c r="C3727">
        <v>22737</v>
      </c>
      <c r="D3727" t="s">
        <v>611</v>
      </c>
      <c r="E3727">
        <v>20</v>
      </c>
      <c r="F3727" s="3">
        <v>40514.504861111098</v>
      </c>
      <c r="G3727" s="4">
        <v>1.65</v>
      </c>
      <c r="H3727">
        <v>16546</v>
      </c>
      <c r="I3727" t="s">
        <v>55</v>
      </c>
    </row>
    <row r="3728" spans="1:9">
      <c r="A3728">
        <v>3727</v>
      </c>
      <c r="B3728">
        <v>536663</v>
      </c>
      <c r="C3728">
        <v>22952</v>
      </c>
      <c r="D3728" t="s">
        <v>500</v>
      </c>
      <c r="E3728">
        <v>24</v>
      </c>
      <c r="F3728" s="3">
        <v>40514.504861111098</v>
      </c>
      <c r="G3728" s="4">
        <v>0.55000000000000004</v>
      </c>
      <c r="H3728">
        <v>16546</v>
      </c>
      <c r="I3728" t="s">
        <v>55</v>
      </c>
    </row>
    <row r="3729" spans="1:9">
      <c r="A3729">
        <v>3728</v>
      </c>
      <c r="B3729">
        <v>536667</v>
      </c>
      <c r="C3729">
        <v>22601</v>
      </c>
      <c r="D3729" t="s">
        <v>891</v>
      </c>
      <c r="E3729">
        <v>24</v>
      </c>
      <c r="F3729" s="3">
        <v>40514.506249999999</v>
      </c>
      <c r="G3729" s="4">
        <v>0.85</v>
      </c>
      <c r="H3729">
        <v>15260</v>
      </c>
      <c r="I3729" t="s">
        <v>55</v>
      </c>
    </row>
    <row r="3730" spans="1:9">
      <c r="A3730">
        <v>3729</v>
      </c>
      <c r="B3730">
        <v>536667</v>
      </c>
      <c r="C3730">
        <v>22602</v>
      </c>
      <c r="D3730" t="s">
        <v>1483</v>
      </c>
      <c r="E3730">
        <v>24</v>
      </c>
      <c r="F3730" s="3">
        <v>40514.506249999999</v>
      </c>
      <c r="G3730" s="4">
        <v>0.85</v>
      </c>
      <c r="H3730">
        <v>15260</v>
      </c>
      <c r="I3730" t="s">
        <v>55</v>
      </c>
    </row>
    <row r="3731" spans="1:9">
      <c r="A3731">
        <v>3730</v>
      </c>
      <c r="B3731">
        <v>536667</v>
      </c>
      <c r="C3731">
        <v>22579</v>
      </c>
      <c r="D3731" t="s">
        <v>1332</v>
      </c>
      <c r="E3731">
        <v>24</v>
      </c>
      <c r="F3731" s="3">
        <v>40514.506249999999</v>
      </c>
      <c r="G3731" s="4">
        <v>0.85</v>
      </c>
      <c r="H3731">
        <v>15260</v>
      </c>
      <c r="I3731" t="s">
        <v>55</v>
      </c>
    </row>
    <row r="3732" spans="1:9">
      <c r="A3732">
        <v>3731</v>
      </c>
      <c r="B3732">
        <v>536667</v>
      </c>
      <c r="C3732">
        <v>22574</v>
      </c>
      <c r="D3732" t="s">
        <v>893</v>
      </c>
      <c r="E3732">
        <v>24</v>
      </c>
      <c r="F3732" s="3">
        <v>40514.506249999999</v>
      </c>
      <c r="G3732" s="4">
        <v>0.85</v>
      </c>
      <c r="H3732">
        <v>15260</v>
      </c>
      <c r="I3732" t="s">
        <v>55</v>
      </c>
    </row>
    <row r="3733" spans="1:9">
      <c r="A3733">
        <v>3732</v>
      </c>
      <c r="B3733">
        <v>536667</v>
      </c>
      <c r="C3733">
        <v>22576</v>
      </c>
      <c r="D3733" t="s">
        <v>1337</v>
      </c>
      <c r="E3733">
        <v>24</v>
      </c>
      <c r="F3733" s="3">
        <v>40514.506249999999</v>
      </c>
      <c r="G3733" s="4">
        <v>0.85</v>
      </c>
      <c r="H3733">
        <v>15260</v>
      </c>
      <c r="I3733" t="s">
        <v>55</v>
      </c>
    </row>
    <row r="3734" spans="1:9">
      <c r="A3734">
        <v>3733</v>
      </c>
      <c r="B3734">
        <v>536667</v>
      </c>
      <c r="C3734">
        <v>22594</v>
      </c>
      <c r="D3734" t="s">
        <v>515</v>
      </c>
      <c r="E3734">
        <v>24</v>
      </c>
      <c r="F3734" s="3">
        <v>40514.506249999999</v>
      </c>
      <c r="G3734" s="4">
        <v>0.85</v>
      </c>
      <c r="H3734">
        <v>15260</v>
      </c>
      <c r="I3734" t="s">
        <v>55</v>
      </c>
    </row>
    <row r="3735" spans="1:9">
      <c r="A3735">
        <v>3734</v>
      </c>
      <c r="B3735">
        <v>536667</v>
      </c>
      <c r="C3735">
        <v>22595</v>
      </c>
      <c r="D3735" t="s">
        <v>517</v>
      </c>
      <c r="E3735">
        <v>12</v>
      </c>
      <c r="F3735" s="3">
        <v>40514.506249999999</v>
      </c>
      <c r="G3735" s="4">
        <v>0.85</v>
      </c>
      <c r="H3735">
        <v>15260</v>
      </c>
      <c r="I3735" t="s">
        <v>55</v>
      </c>
    </row>
    <row r="3736" spans="1:9">
      <c r="A3736">
        <v>3735</v>
      </c>
      <c r="B3736">
        <v>536667</v>
      </c>
      <c r="C3736">
        <v>22423</v>
      </c>
      <c r="D3736" t="s">
        <v>655</v>
      </c>
      <c r="E3736">
        <v>4</v>
      </c>
      <c r="F3736" s="3">
        <v>40514.506249999999</v>
      </c>
      <c r="G3736" s="4">
        <v>12.75</v>
      </c>
      <c r="H3736">
        <v>15260</v>
      </c>
      <c r="I3736" t="s">
        <v>55</v>
      </c>
    </row>
    <row r="3737" spans="1:9">
      <c r="A3737">
        <v>3736</v>
      </c>
      <c r="B3737">
        <v>536667</v>
      </c>
      <c r="C3737">
        <v>21217</v>
      </c>
      <c r="D3737" t="s">
        <v>1236</v>
      </c>
      <c r="E3737">
        <v>2</v>
      </c>
      <c r="F3737" s="3">
        <v>40514.506249999999</v>
      </c>
      <c r="G3737" s="4">
        <v>9.9499999999999993</v>
      </c>
      <c r="H3737">
        <v>15260</v>
      </c>
      <c r="I3737" t="s">
        <v>55</v>
      </c>
    </row>
    <row r="3738" spans="1:9">
      <c r="A3738">
        <v>3737</v>
      </c>
      <c r="B3738">
        <v>536667</v>
      </c>
      <c r="C3738">
        <v>22086</v>
      </c>
      <c r="D3738" t="s">
        <v>105</v>
      </c>
      <c r="E3738">
        <v>12</v>
      </c>
      <c r="F3738" s="3">
        <v>40514.506249999999</v>
      </c>
      <c r="G3738" s="4">
        <v>2.95</v>
      </c>
      <c r="H3738">
        <v>15260</v>
      </c>
      <c r="I3738" t="s">
        <v>55</v>
      </c>
    </row>
    <row r="3739" spans="1:9">
      <c r="A3739">
        <v>3738</v>
      </c>
      <c r="B3739">
        <v>536667</v>
      </c>
      <c r="C3739">
        <v>22910</v>
      </c>
      <c r="D3739" t="s">
        <v>250</v>
      </c>
      <c r="E3739">
        <v>12</v>
      </c>
      <c r="F3739" s="3">
        <v>40514.506249999999</v>
      </c>
      <c r="G3739" s="4">
        <v>2.95</v>
      </c>
      <c r="H3739">
        <v>15260</v>
      </c>
      <c r="I3739" t="s">
        <v>55</v>
      </c>
    </row>
    <row r="3740" spans="1:9">
      <c r="A3740">
        <v>3739</v>
      </c>
      <c r="B3740">
        <v>536667</v>
      </c>
      <c r="C3740">
        <v>84347</v>
      </c>
      <c r="D3740" t="s">
        <v>421</v>
      </c>
      <c r="E3740">
        <v>6</v>
      </c>
      <c r="F3740" s="3">
        <v>40514.506249999999</v>
      </c>
      <c r="G3740" s="4">
        <v>2.5499999999999998</v>
      </c>
      <c r="H3740">
        <v>15260</v>
      </c>
      <c r="I3740" t="s">
        <v>55</v>
      </c>
    </row>
    <row r="3741" spans="1:9">
      <c r="A3741">
        <v>3740</v>
      </c>
      <c r="B3741">
        <v>536667</v>
      </c>
      <c r="C3741">
        <v>21741</v>
      </c>
      <c r="D3741" t="s">
        <v>1734</v>
      </c>
      <c r="E3741">
        <v>6</v>
      </c>
      <c r="F3741" s="3">
        <v>40514.506249999999</v>
      </c>
      <c r="G3741" s="4">
        <v>2.95</v>
      </c>
      <c r="H3741">
        <v>15260</v>
      </c>
      <c r="I3741" t="s">
        <v>55</v>
      </c>
    </row>
    <row r="3742" spans="1:9">
      <c r="A3742">
        <v>3741</v>
      </c>
      <c r="B3742">
        <v>536667</v>
      </c>
      <c r="C3742">
        <v>21738</v>
      </c>
      <c r="D3742" t="s">
        <v>477</v>
      </c>
      <c r="E3742">
        <v>6</v>
      </c>
      <c r="F3742" s="3">
        <v>40514.506249999999</v>
      </c>
      <c r="G3742" s="4">
        <v>2.95</v>
      </c>
      <c r="H3742">
        <v>15260</v>
      </c>
      <c r="I3742" t="s">
        <v>55</v>
      </c>
    </row>
    <row r="3743" spans="1:9">
      <c r="A3743">
        <v>3742</v>
      </c>
      <c r="B3743">
        <v>536667</v>
      </c>
      <c r="C3743">
        <v>21739</v>
      </c>
      <c r="D3743" t="s">
        <v>483</v>
      </c>
      <c r="E3743">
        <v>6</v>
      </c>
      <c r="F3743" s="3">
        <v>40514.506249999999</v>
      </c>
      <c r="G3743" s="4">
        <v>2.95</v>
      </c>
      <c r="H3743">
        <v>15260</v>
      </c>
      <c r="I3743" t="s">
        <v>55</v>
      </c>
    </row>
    <row r="3744" spans="1:9">
      <c r="A3744">
        <v>3743</v>
      </c>
      <c r="B3744">
        <v>536667</v>
      </c>
      <c r="C3744">
        <v>79321</v>
      </c>
      <c r="D3744" t="s">
        <v>218</v>
      </c>
      <c r="E3744">
        <v>4</v>
      </c>
      <c r="F3744" s="3">
        <v>40514.506249999999</v>
      </c>
      <c r="G3744" s="4">
        <v>4.95</v>
      </c>
      <c r="H3744">
        <v>15260</v>
      </c>
      <c r="I3744" t="s">
        <v>55</v>
      </c>
    </row>
    <row r="3745" spans="1:9">
      <c r="A3745">
        <v>3744</v>
      </c>
      <c r="B3745">
        <v>536670</v>
      </c>
      <c r="C3745">
        <v>22469</v>
      </c>
      <c r="D3745" t="s">
        <v>202</v>
      </c>
      <c r="E3745">
        <v>40</v>
      </c>
      <c r="F3745" s="3">
        <v>40514.506249999999</v>
      </c>
      <c r="G3745" s="4">
        <v>1.45</v>
      </c>
      <c r="H3745">
        <v>15260</v>
      </c>
      <c r="I3745" t="s">
        <v>55</v>
      </c>
    </row>
    <row r="3746" spans="1:9">
      <c r="A3746">
        <v>3745</v>
      </c>
      <c r="B3746">
        <v>536672</v>
      </c>
      <c r="C3746">
        <v>22812</v>
      </c>
      <c r="D3746" t="s">
        <v>420</v>
      </c>
      <c r="E3746">
        <v>24</v>
      </c>
      <c r="F3746" s="3">
        <v>40514.506944444402</v>
      </c>
      <c r="G3746" s="4">
        <v>1.95</v>
      </c>
      <c r="H3746">
        <v>14491</v>
      </c>
      <c r="I3746" t="s">
        <v>55</v>
      </c>
    </row>
    <row r="3747" spans="1:9">
      <c r="A3747">
        <v>3746</v>
      </c>
      <c r="B3747">
        <v>536672</v>
      </c>
      <c r="C3747">
        <v>20749</v>
      </c>
      <c r="D3747" t="s">
        <v>354</v>
      </c>
      <c r="E3747">
        <v>6</v>
      </c>
      <c r="F3747" s="3">
        <v>40514.506944444402</v>
      </c>
      <c r="G3747" s="4">
        <v>7.95</v>
      </c>
      <c r="H3747">
        <v>14491</v>
      </c>
      <c r="I3747" t="s">
        <v>55</v>
      </c>
    </row>
    <row r="3748" spans="1:9">
      <c r="A3748">
        <v>3747</v>
      </c>
      <c r="B3748">
        <v>536672</v>
      </c>
      <c r="C3748">
        <v>22729</v>
      </c>
      <c r="D3748" t="s">
        <v>291</v>
      </c>
      <c r="E3748">
        <v>4</v>
      </c>
      <c r="F3748" s="3">
        <v>40514.506944444402</v>
      </c>
      <c r="G3748" s="4">
        <v>3.75</v>
      </c>
      <c r="H3748">
        <v>14491</v>
      </c>
      <c r="I3748" t="s">
        <v>55</v>
      </c>
    </row>
    <row r="3749" spans="1:9">
      <c r="A3749">
        <v>3748</v>
      </c>
      <c r="B3749">
        <v>536672</v>
      </c>
      <c r="C3749">
        <v>21288</v>
      </c>
      <c r="D3749" t="s">
        <v>1429</v>
      </c>
      <c r="E3749">
        <v>6</v>
      </c>
      <c r="F3749" s="3">
        <v>40514.506944444402</v>
      </c>
      <c r="G3749" s="4">
        <v>2.95</v>
      </c>
      <c r="H3749">
        <v>14491</v>
      </c>
      <c r="I3749" t="s">
        <v>55</v>
      </c>
    </row>
    <row r="3750" spans="1:9">
      <c r="A3750">
        <v>3749</v>
      </c>
      <c r="B3750">
        <v>536671</v>
      </c>
      <c r="C3750" t="s">
        <v>1735</v>
      </c>
      <c r="D3750" t="s">
        <v>1736</v>
      </c>
      <c r="E3750">
        <v>24</v>
      </c>
      <c r="F3750" s="3">
        <v>40514.506944444402</v>
      </c>
      <c r="G3750" s="4">
        <v>0.85</v>
      </c>
      <c r="H3750">
        <v>13305</v>
      </c>
      <c r="I3750" t="s">
        <v>55</v>
      </c>
    </row>
    <row r="3751" spans="1:9">
      <c r="A3751">
        <v>3750</v>
      </c>
      <c r="B3751">
        <v>536671</v>
      </c>
      <c r="C3751">
        <v>22855</v>
      </c>
      <c r="D3751" t="s">
        <v>1358</v>
      </c>
      <c r="E3751">
        <v>12</v>
      </c>
      <c r="F3751" s="3">
        <v>40514.506944444402</v>
      </c>
      <c r="G3751" s="4">
        <v>1.25</v>
      </c>
      <c r="H3751">
        <v>13305</v>
      </c>
      <c r="I3751" t="s">
        <v>55</v>
      </c>
    </row>
    <row r="3752" spans="1:9">
      <c r="A3752">
        <v>3751</v>
      </c>
      <c r="B3752">
        <v>536671</v>
      </c>
      <c r="C3752">
        <v>22465</v>
      </c>
      <c r="D3752" t="s">
        <v>407</v>
      </c>
      <c r="E3752">
        <v>24</v>
      </c>
      <c r="F3752" s="3">
        <v>40514.506944444402</v>
      </c>
      <c r="G3752" s="4">
        <v>1.65</v>
      </c>
      <c r="H3752">
        <v>13305</v>
      </c>
      <c r="I3752" t="s">
        <v>55</v>
      </c>
    </row>
    <row r="3753" spans="1:9">
      <c r="A3753">
        <v>3752</v>
      </c>
      <c r="B3753">
        <v>536671</v>
      </c>
      <c r="C3753">
        <v>22740</v>
      </c>
      <c r="D3753" t="s">
        <v>863</v>
      </c>
      <c r="E3753">
        <v>48</v>
      </c>
      <c r="F3753" s="3">
        <v>40514.506944444402</v>
      </c>
      <c r="G3753" s="4">
        <v>0.85</v>
      </c>
      <c r="H3753">
        <v>13305</v>
      </c>
      <c r="I3753" t="s">
        <v>55</v>
      </c>
    </row>
    <row r="3754" spans="1:9">
      <c r="A3754">
        <v>3753</v>
      </c>
      <c r="B3754">
        <v>536671</v>
      </c>
      <c r="C3754">
        <v>21385</v>
      </c>
      <c r="D3754" t="s">
        <v>1249</v>
      </c>
      <c r="E3754">
        <v>24</v>
      </c>
      <c r="F3754" s="3">
        <v>40514.506944444402</v>
      </c>
      <c r="G3754" s="4">
        <v>0.85</v>
      </c>
      <c r="H3754">
        <v>13305</v>
      </c>
      <c r="I3754" t="s">
        <v>55</v>
      </c>
    </row>
    <row r="3755" spans="1:9">
      <c r="A3755">
        <v>3754</v>
      </c>
      <c r="B3755">
        <v>536673</v>
      </c>
      <c r="C3755">
        <v>21014</v>
      </c>
      <c r="D3755" t="s">
        <v>1341</v>
      </c>
      <c r="E3755">
        <v>60</v>
      </c>
      <c r="F3755" s="3">
        <v>40514.507638888899</v>
      </c>
      <c r="G3755" s="4">
        <v>0.85</v>
      </c>
      <c r="H3755">
        <v>14060</v>
      </c>
      <c r="I3755" t="s">
        <v>55</v>
      </c>
    </row>
    <row r="3756" spans="1:9">
      <c r="A3756">
        <v>3755</v>
      </c>
      <c r="B3756">
        <v>536673</v>
      </c>
      <c r="C3756">
        <v>21803</v>
      </c>
      <c r="D3756" t="s">
        <v>938</v>
      </c>
      <c r="E3756">
        <v>36</v>
      </c>
      <c r="F3756" s="3">
        <v>40514.507638888899</v>
      </c>
      <c r="G3756" s="4">
        <v>0.42</v>
      </c>
      <c r="H3756">
        <v>14060</v>
      </c>
      <c r="I3756" t="s">
        <v>55</v>
      </c>
    </row>
    <row r="3757" spans="1:9">
      <c r="A3757">
        <v>3756</v>
      </c>
      <c r="B3757">
        <v>536673</v>
      </c>
      <c r="C3757">
        <v>21801</v>
      </c>
      <c r="D3757" t="s">
        <v>936</v>
      </c>
      <c r="E3757">
        <v>36</v>
      </c>
      <c r="F3757" s="3">
        <v>40514.507638888899</v>
      </c>
      <c r="G3757" s="4">
        <v>0.42</v>
      </c>
      <c r="H3757">
        <v>14060</v>
      </c>
      <c r="I3757" t="s">
        <v>55</v>
      </c>
    </row>
    <row r="3758" spans="1:9">
      <c r="A3758">
        <v>3757</v>
      </c>
      <c r="B3758">
        <v>536673</v>
      </c>
      <c r="C3758">
        <v>72816</v>
      </c>
      <c r="D3758" t="s">
        <v>1076</v>
      </c>
      <c r="E3758">
        <v>48</v>
      </c>
      <c r="F3758" s="3">
        <v>40514.507638888899</v>
      </c>
      <c r="G3758" s="4">
        <v>1.06</v>
      </c>
      <c r="H3758">
        <v>14060</v>
      </c>
      <c r="I3758" t="s">
        <v>55</v>
      </c>
    </row>
    <row r="3759" spans="1:9">
      <c r="A3759">
        <v>3758</v>
      </c>
      <c r="B3759">
        <v>536673</v>
      </c>
      <c r="C3759">
        <v>22909</v>
      </c>
      <c r="D3759" t="s">
        <v>503</v>
      </c>
      <c r="E3759">
        <v>96</v>
      </c>
      <c r="F3759" s="3">
        <v>40514.507638888899</v>
      </c>
      <c r="G3759" s="4">
        <v>0.64</v>
      </c>
      <c r="H3759">
        <v>14060</v>
      </c>
      <c r="I3759" t="s">
        <v>55</v>
      </c>
    </row>
    <row r="3760" spans="1:9">
      <c r="A3760">
        <v>3759</v>
      </c>
      <c r="B3760">
        <v>536673</v>
      </c>
      <c r="C3760">
        <v>40016</v>
      </c>
      <c r="D3760" t="s">
        <v>1737</v>
      </c>
      <c r="E3760">
        <v>144</v>
      </c>
      <c r="F3760" s="3">
        <v>40514.507638888899</v>
      </c>
      <c r="G3760" s="4">
        <v>0.42</v>
      </c>
      <c r="H3760">
        <v>14060</v>
      </c>
      <c r="I3760" t="s">
        <v>55</v>
      </c>
    </row>
    <row r="3761" spans="1:9">
      <c r="A3761">
        <v>3760</v>
      </c>
      <c r="B3761">
        <v>536673</v>
      </c>
      <c r="C3761">
        <v>22491</v>
      </c>
      <c r="D3761" t="s">
        <v>1674</v>
      </c>
      <c r="E3761">
        <v>48</v>
      </c>
      <c r="F3761" s="3">
        <v>40514.507638888899</v>
      </c>
      <c r="G3761" s="4">
        <v>0.85</v>
      </c>
      <c r="H3761">
        <v>14060</v>
      </c>
      <c r="I3761" t="s">
        <v>55</v>
      </c>
    </row>
    <row r="3762" spans="1:9">
      <c r="A3762">
        <v>3761</v>
      </c>
      <c r="B3762">
        <v>536673</v>
      </c>
      <c r="C3762">
        <v>21791</v>
      </c>
      <c r="D3762" t="s">
        <v>90</v>
      </c>
      <c r="E3762">
        <v>36</v>
      </c>
      <c r="F3762" s="3">
        <v>40514.507638888899</v>
      </c>
      <c r="G3762" s="4">
        <v>1.25</v>
      </c>
      <c r="H3762">
        <v>14060</v>
      </c>
      <c r="I3762" t="s">
        <v>55</v>
      </c>
    </row>
    <row r="3763" spans="1:9">
      <c r="A3763">
        <v>3762</v>
      </c>
      <c r="B3763">
        <v>536674</v>
      </c>
      <c r="C3763">
        <v>21034</v>
      </c>
      <c r="D3763" t="s">
        <v>487</v>
      </c>
      <c r="E3763">
        <v>5</v>
      </c>
      <c r="F3763" s="3">
        <v>40514.511111111096</v>
      </c>
      <c r="G3763" s="4">
        <v>0.95</v>
      </c>
      <c r="H3763">
        <v>15923</v>
      </c>
      <c r="I3763" t="s">
        <v>55</v>
      </c>
    </row>
    <row r="3764" spans="1:9">
      <c r="A3764">
        <v>3763</v>
      </c>
      <c r="B3764">
        <v>536674</v>
      </c>
      <c r="C3764">
        <v>22650</v>
      </c>
      <c r="D3764" t="s">
        <v>558</v>
      </c>
      <c r="E3764">
        <v>4</v>
      </c>
      <c r="F3764" s="3">
        <v>40514.511111111096</v>
      </c>
      <c r="G3764" s="4">
        <v>1.45</v>
      </c>
      <c r="H3764">
        <v>15923</v>
      </c>
      <c r="I3764" t="s">
        <v>55</v>
      </c>
    </row>
    <row r="3765" spans="1:9">
      <c r="A3765">
        <v>3764</v>
      </c>
      <c r="B3765">
        <v>536674</v>
      </c>
      <c r="C3765">
        <v>22202</v>
      </c>
      <c r="D3765" t="s">
        <v>1738</v>
      </c>
      <c r="E3765">
        <v>2</v>
      </c>
      <c r="F3765" s="3">
        <v>40514.511111111096</v>
      </c>
      <c r="G3765" s="4">
        <v>3.75</v>
      </c>
      <c r="H3765">
        <v>15923</v>
      </c>
      <c r="I3765" t="s">
        <v>55</v>
      </c>
    </row>
    <row r="3766" spans="1:9">
      <c r="A3766">
        <v>3765</v>
      </c>
      <c r="B3766">
        <v>536674</v>
      </c>
      <c r="C3766">
        <v>21064</v>
      </c>
      <c r="D3766" t="s">
        <v>1739</v>
      </c>
      <c r="E3766">
        <v>1</v>
      </c>
      <c r="F3766" s="3">
        <v>40514.511111111096</v>
      </c>
      <c r="G3766" s="4">
        <v>5.95</v>
      </c>
      <c r="H3766">
        <v>15923</v>
      </c>
      <c r="I3766" t="s">
        <v>55</v>
      </c>
    </row>
    <row r="3767" spans="1:9">
      <c r="A3767">
        <v>3766</v>
      </c>
      <c r="B3767">
        <v>536674</v>
      </c>
      <c r="C3767">
        <v>21364</v>
      </c>
      <c r="D3767" t="s">
        <v>1643</v>
      </c>
      <c r="E3767">
        <v>1</v>
      </c>
      <c r="F3767" s="3">
        <v>40514.511111111096</v>
      </c>
      <c r="G3767" s="4">
        <v>6.75</v>
      </c>
      <c r="H3767">
        <v>15923</v>
      </c>
      <c r="I3767" t="s">
        <v>55</v>
      </c>
    </row>
    <row r="3768" spans="1:9">
      <c r="A3768">
        <v>3767</v>
      </c>
      <c r="B3768">
        <v>536674</v>
      </c>
      <c r="C3768">
        <v>22964</v>
      </c>
      <c r="D3768" t="s">
        <v>386</v>
      </c>
      <c r="E3768">
        <v>1</v>
      </c>
      <c r="F3768" s="3">
        <v>40514.511111111096</v>
      </c>
      <c r="G3768" s="4">
        <v>2.1</v>
      </c>
      <c r="H3768">
        <v>15923</v>
      </c>
      <c r="I3768" t="s">
        <v>55</v>
      </c>
    </row>
    <row r="3769" spans="1:9">
      <c r="A3769">
        <v>3768</v>
      </c>
      <c r="B3769">
        <v>536674</v>
      </c>
      <c r="C3769">
        <v>22131</v>
      </c>
      <c r="D3769" t="s">
        <v>1716</v>
      </c>
      <c r="E3769">
        <v>1</v>
      </c>
      <c r="F3769" s="3">
        <v>40514.511111111096</v>
      </c>
      <c r="G3769" s="4">
        <v>1.95</v>
      </c>
      <c r="H3769">
        <v>15923</v>
      </c>
      <c r="I3769" t="s">
        <v>55</v>
      </c>
    </row>
    <row r="3770" spans="1:9">
      <c r="A3770">
        <v>3769</v>
      </c>
      <c r="B3770">
        <v>536674</v>
      </c>
      <c r="C3770" t="s">
        <v>646</v>
      </c>
      <c r="D3770" t="s">
        <v>647</v>
      </c>
      <c r="E3770">
        <v>1</v>
      </c>
      <c r="F3770" s="3">
        <v>40514.511111111096</v>
      </c>
      <c r="G3770" s="4">
        <v>7.95</v>
      </c>
      <c r="H3770">
        <v>15923</v>
      </c>
      <c r="I3770" t="s">
        <v>55</v>
      </c>
    </row>
    <row r="3771" spans="1:9">
      <c r="A3771">
        <v>3770</v>
      </c>
      <c r="B3771">
        <v>536674</v>
      </c>
      <c r="C3771" t="s">
        <v>1057</v>
      </c>
      <c r="D3771" t="s">
        <v>1058</v>
      </c>
      <c r="E3771">
        <v>1</v>
      </c>
      <c r="F3771" s="3">
        <v>40514.511111111096</v>
      </c>
      <c r="G3771" s="4">
        <v>1.65</v>
      </c>
      <c r="H3771">
        <v>15923</v>
      </c>
      <c r="I3771" t="s">
        <v>55</v>
      </c>
    </row>
    <row r="3772" spans="1:9">
      <c r="A3772">
        <v>3771</v>
      </c>
      <c r="B3772">
        <v>536674</v>
      </c>
      <c r="C3772" t="s">
        <v>1059</v>
      </c>
      <c r="D3772" t="s">
        <v>1060</v>
      </c>
      <c r="E3772">
        <v>1</v>
      </c>
      <c r="F3772" s="3">
        <v>40514.511111111096</v>
      </c>
      <c r="G3772" s="4">
        <v>1.95</v>
      </c>
      <c r="H3772">
        <v>15923</v>
      </c>
      <c r="I3772" t="s">
        <v>55</v>
      </c>
    </row>
    <row r="3773" spans="1:9">
      <c r="A3773">
        <v>3772</v>
      </c>
      <c r="B3773">
        <v>536674</v>
      </c>
      <c r="C3773">
        <v>85038</v>
      </c>
      <c r="D3773" t="s">
        <v>1364</v>
      </c>
      <c r="E3773">
        <v>7</v>
      </c>
      <c r="F3773" s="3">
        <v>40514.511111111096</v>
      </c>
      <c r="G3773" s="4">
        <v>2.1</v>
      </c>
      <c r="H3773">
        <v>15923</v>
      </c>
      <c r="I3773" t="s">
        <v>55</v>
      </c>
    </row>
    <row r="3774" spans="1:9">
      <c r="A3774">
        <v>3773</v>
      </c>
      <c r="B3774">
        <v>536674</v>
      </c>
      <c r="C3774">
        <v>22195</v>
      </c>
      <c r="D3774" t="s">
        <v>243</v>
      </c>
      <c r="E3774">
        <v>1</v>
      </c>
      <c r="F3774" s="3">
        <v>40514.511111111096</v>
      </c>
      <c r="G3774" s="4">
        <v>1.65</v>
      </c>
      <c r="H3774">
        <v>15923</v>
      </c>
      <c r="I3774" t="s">
        <v>55</v>
      </c>
    </row>
    <row r="3775" spans="1:9">
      <c r="A3775">
        <v>3774</v>
      </c>
      <c r="B3775">
        <v>536674</v>
      </c>
      <c r="C3775" t="s">
        <v>1740</v>
      </c>
      <c r="D3775" t="s">
        <v>1741</v>
      </c>
      <c r="E3775">
        <v>1</v>
      </c>
      <c r="F3775" s="3">
        <v>40514.511111111096</v>
      </c>
      <c r="G3775" s="4">
        <v>0.85</v>
      </c>
      <c r="H3775">
        <v>15923</v>
      </c>
      <c r="I3775" t="s">
        <v>55</v>
      </c>
    </row>
    <row r="3776" spans="1:9">
      <c r="A3776">
        <v>3775</v>
      </c>
      <c r="B3776">
        <v>536674</v>
      </c>
      <c r="C3776" t="s">
        <v>1742</v>
      </c>
      <c r="D3776" t="s">
        <v>1743</v>
      </c>
      <c r="E3776">
        <v>2</v>
      </c>
      <c r="F3776" s="3">
        <v>40514.511111111096</v>
      </c>
      <c r="G3776" s="4">
        <v>3.75</v>
      </c>
      <c r="H3776">
        <v>15923</v>
      </c>
      <c r="I3776" t="s">
        <v>55</v>
      </c>
    </row>
    <row r="3777" spans="1:9">
      <c r="A3777">
        <v>3776</v>
      </c>
      <c r="B3777">
        <v>536674</v>
      </c>
      <c r="C3777">
        <v>22367</v>
      </c>
      <c r="D3777" t="s">
        <v>523</v>
      </c>
      <c r="E3777">
        <v>2</v>
      </c>
      <c r="F3777" s="3">
        <v>40514.511111111096</v>
      </c>
      <c r="G3777" s="4">
        <v>1.95</v>
      </c>
      <c r="H3777">
        <v>15923</v>
      </c>
      <c r="I3777" t="s">
        <v>55</v>
      </c>
    </row>
    <row r="3778" spans="1:9">
      <c r="A3778">
        <v>3777</v>
      </c>
      <c r="B3778">
        <v>536674</v>
      </c>
      <c r="C3778">
        <v>16235</v>
      </c>
      <c r="D3778" t="s">
        <v>1744</v>
      </c>
      <c r="E3778">
        <v>48</v>
      </c>
      <c r="F3778" s="3">
        <v>40514.511111111096</v>
      </c>
      <c r="G3778" s="4">
        <v>0.21</v>
      </c>
      <c r="H3778">
        <v>15923</v>
      </c>
      <c r="I3778" t="s">
        <v>55</v>
      </c>
    </row>
    <row r="3779" spans="1:9">
      <c r="A3779">
        <v>3778</v>
      </c>
      <c r="B3779">
        <v>536674</v>
      </c>
      <c r="C3779">
        <v>84755</v>
      </c>
      <c r="D3779" t="s">
        <v>198</v>
      </c>
      <c r="E3779">
        <v>32</v>
      </c>
      <c r="F3779" s="3">
        <v>40514.511111111096</v>
      </c>
      <c r="G3779" s="4">
        <v>0.65</v>
      </c>
      <c r="H3779">
        <v>15923</v>
      </c>
      <c r="I3779" t="s">
        <v>55</v>
      </c>
    </row>
    <row r="3780" spans="1:9">
      <c r="A3780">
        <v>3779</v>
      </c>
      <c r="B3780">
        <v>536674</v>
      </c>
      <c r="C3780">
        <v>21161</v>
      </c>
      <c r="D3780" t="s">
        <v>1718</v>
      </c>
      <c r="E3780">
        <v>2</v>
      </c>
      <c r="F3780" s="3">
        <v>40514.511111111096</v>
      </c>
      <c r="G3780" s="4">
        <v>1.45</v>
      </c>
      <c r="H3780">
        <v>15923</v>
      </c>
      <c r="I3780" t="s">
        <v>55</v>
      </c>
    </row>
    <row r="3781" spans="1:9">
      <c r="A3781">
        <v>3780</v>
      </c>
      <c r="B3781">
        <v>536674</v>
      </c>
      <c r="C3781">
        <v>20986</v>
      </c>
      <c r="D3781" t="s">
        <v>1745</v>
      </c>
      <c r="E3781">
        <v>4</v>
      </c>
      <c r="F3781" s="3">
        <v>40514.511111111096</v>
      </c>
      <c r="G3781" s="4">
        <v>1.25</v>
      </c>
      <c r="H3781">
        <v>15923</v>
      </c>
      <c r="I3781" t="s">
        <v>55</v>
      </c>
    </row>
    <row r="3782" spans="1:9">
      <c r="A3782">
        <v>3781</v>
      </c>
      <c r="B3782">
        <v>536674</v>
      </c>
      <c r="C3782">
        <v>20832</v>
      </c>
      <c r="D3782" t="s">
        <v>1746</v>
      </c>
      <c r="E3782">
        <v>4</v>
      </c>
      <c r="F3782" s="3">
        <v>40514.511111111096</v>
      </c>
      <c r="G3782" s="4">
        <v>0.85</v>
      </c>
      <c r="H3782">
        <v>15923</v>
      </c>
      <c r="I3782" t="s">
        <v>55</v>
      </c>
    </row>
    <row r="3783" spans="1:9">
      <c r="A3783">
        <v>3782</v>
      </c>
      <c r="B3783">
        <v>536674</v>
      </c>
      <c r="C3783">
        <v>22501</v>
      </c>
      <c r="D3783" t="s">
        <v>729</v>
      </c>
      <c r="E3783">
        <v>1</v>
      </c>
      <c r="F3783" s="3">
        <v>40514.511111111096</v>
      </c>
      <c r="G3783" s="4">
        <v>9.9499999999999993</v>
      </c>
      <c r="H3783">
        <v>15923</v>
      </c>
      <c r="I3783" t="s">
        <v>55</v>
      </c>
    </row>
    <row r="3784" spans="1:9">
      <c r="A3784">
        <v>3783</v>
      </c>
      <c r="B3784">
        <v>536676</v>
      </c>
      <c r="C3784" t="s">
        <v>1747</v>
      </c>
      <c r="D3784" t="s">
        <v>1748</v>
      </c>
      <c r="E3784">
        <v>6</v>
      </c>
      <c r="F3784" s="3">
        <v>40514.512499999997</v>
      </c>
      <c r="G3784" s="4">
        <v>2.1</v>
      </c>
      <c r="H3784">
        <v>16752</v>
      </c>
      <c r="I3784" t="s">
        <v>55</v>
      </c>
    </row>
    <row r="3785" spans="1:9">
      <c r="A3785">
        <v>3784</v>
      </c>
      <c r="B3785">
        <v>536676</v>
      </c>
      <c r="C3785">
        <v>22442</v>
      </c>
      <c r="D3785" t="s">
        <v>1749</v>
      </c>
      <c r="E3785">
        <v>2</v>
      </c>
      <c r="F3785" s="3">
        <v>40514.512499999997</v>
      </c>
      <c r="G3785" s="4">
        <v>7.95</v>
      </c>
      <c r="H3785">
        <v>16752</v>
      </c>
      <c r="I3785" t="s">
        <v>55</v>
      </c>
    </row>
    <row r="3786" spans="1:9">
      <c r="A3786">
        <v>3785</v>
      </c>
      <c r="B3786">
        <v>536676</v>
      </c>
      <c r="C3786">
        <v>22759</v>
      </c>
      <c r="D3786" t="s">
        <v>475</v>
      </c>
      <c r="E3786">
        <v>12</v>
      </c>
      <c r="F3786" s="3">
        <v>40514.512499999997</v>
      </c>
      <c r="G3786" s="4">
        <v>1.65</v>
      </c>
      <c r="H3786">
        <v>16752</v>
      </c>
      <c r="I3786" t="s">
        <v>55</v>
      </c>
    </row>
    <row r="3787" spans="1:9">
      <c r="A3787">
        <v>3786</v>
      </c>
      <c r="B3787">
        <v>536676</v>
      </c>
      <c r="C3787">
        <v>22168</v>
      </c>
      <c r="D3787" t="s">
        <v>213</v>
      </c>
      <c r="E3787">
        <v>2</v>
      </c>
      <c r="F3787" s="3">
        <v>40514.512499999997</v>
      </c>
      <c r="G3787" s="4">
        <v>8.5</v>
      </c>
      <c r="H3787">
        <v>16752</v>
      </c>
      <c r="I3787" t="s">
        <v>55</v>
      </c>
    </row>
    <row r="3788" spans="1:9">
      <c r="A3788">
        <v>3787</v>
      </c>
      <c r="B3788">
        <v>536676</v>
      </c>
      <c r="C3788">
        <v>22797</v>
      </c>
      <c r="D3788" t="s">
        <v>866</v>
      </c>
      <c r="E3788">
        <v>1</v>
      </c>
      <c r="F3788" s="3">
        <v>40514.512499999997</v>
      </c>
      <c r="G3788" s="4">
        <v>16.95</v>
      </c>
      <c r="H3788">
        <v>16752</v>
      </c>
      <c r="I3788" t="s">
        <v>55</v>
      </c>
    </row>
    <row r="3789" spans="1:9">
      <c r="A3789">
        <v>3788</v>
      </c>
      <c r="B3789">
        <v>536676</v>
      </c>
      <c r="C3789">
        <v>22595</v>
      </c>
      <c r="D3789" t="s">
        <v>517</v>
      </c>
      <c r="E3789">
        <v>12</v>
      </c>
      <c r="F3789" s="3">
        <v>40514.512499999997</v>
      </c>
      <c r="G3789" s="4">
        <v>0.85</v>
      </c>
      <c r="H3789">
        <v>16752</v>
      </c>
      <c r="I3789" t="s">
        <v>55</v>
      </c>
    </row>
    <row r="3790" spans="1:9">
      <c r="A3790">
        <v>3789</v>
      </c>
      <c r="B3790">
        <v>536676</v>
      </c>
      <c r="C3790">
        <v>21563</v>
      </c>
      <c r="D3790" t="s">
        <v>1253</v>
      </c>
      <c r="E3790">
        <v>6</v>
      </c>
      <c r="F3790" s="3">
        <v>40514.512499999997</v>
      </c>
      <c r="G3790" s="4">
        <v>2.95</v>
      </c>
      <c r="H3790">
        <v>16752</v>
      </c>
      <c r="I3790" t="s">
        <v>55</v>
      </c>
    </row>
    <row r="3791" spans="1:9">
      <c r="A3791">
        <v>3790</v>
      </c>
      <c r="B3791">
        <v>536676</v>
      </c>
      <c r="C3791">
        <v>22969</v>
      </c>
      <c r="D3791" t="s">
        <v>227</v>
      </c>
      <c r="E3791">
        <v>12</v>
      </c>
      <c r="F3791" s="3">
        <v>40514.512499999997</v>
      </c>
      <c r="G3791" s="4">
        <v>1.45</v>
      </c>
      <c r="H3791">
        <v>16752</v>
      </c>
      <c r="I3791" t="s">
        <v>55</v>
      </c>
    </row>
    <row r="3792" spans="1:9">
      <c r="A3792">
        <v>3791</v>
      </c>
      <c r="B3792">
        <v>536676</v>
      </c>
      <c r="C3792">
        <v>21769</v>
      </c>
      <c r="D3792" t="s">
        <v>1750</v>
      </c>
      <c r="E3792">
        <v>1</v>
      </c>
      <c r="F3792" s="3">
        <v>40514.512499999997</v>
      </c>
      <c r="G3792" s="4">
        <v>79.95</v>
      </c>
      <c r="H3792">
        <v>16752</v>
      </c>
      <c r="I3792" t="s">
        <v>55</v>
      </c>
    </row>
    <row r="3793" spans="1:9">
      <c r="A3793">
        <v>3792</v>
      </c>
      <c r="B3793">
        <v>536681</v>
      </c>
      <c r="C3793" t="s">
        <v>57</v>
      </c>
      <c r="D3793" t="s">
        <v>58</v>
      </c>
      <c r="E3793">
        <v>1</v>
      </c>
      <c r="F3793" s="3">
        <v>40514.515277777798</v>
      </c>
      <c r="G3793" s="4">
        <v>3.25</v>
      </c>
      <c r="H3793">
        <v>17287</v>
      </c>
      <c r="I3793" t="s">
        <v>55</v>
      </c>
    </row>
    <row r="3794" spans="1:9">
      <c r="A3794">
        <v>3793</v>
      </c>
      <c r="B3794">
        <v>536681</v>
      </c>
      <c r="C3794">
        <v>22294</v>
      </c>
      <c r="D3794" t="s">
        <v>570</v>
      </c>
      <c r="E3794">
        <v>10</v>
      </c>
      <c r="F3794" s="3">
        <v>40514.515277777798</v>
      </c>
      <c r="G3794" s="4">
        <v>1.25</v>
      </c>
      <c r="H3794">
        <v>17287</v>
      </c>
      <c r="I3794" t="s">
        <v>55</v>
      </c>
    </row>
    <row r="3795" spans="1:9">
      <c r="A3795">
        <v>3794</v>
      </c>
      <c r="B3795">
        <v>536681</v>
      </c>
      <c r="C3795">
        <v>22295</v>
      </c>
      <c r="D3795" t="s">
        <v>615</v>
      </c>
      <c r="E3795">
        <v>6</v>
      </c>
      <c r="F3795" s="3">
        <v>40514.515277777798</v>
      </c>
      <c r="G3795" s="4">
        <v>1.65</v>
      </c>
      <c r="H3795">
        <v>17287</v>
      </c>
      <c r="I3795" t="s">
        <v>55</v>
      </c>
    </row>
    <row r="3796" spans="1:9">
      <c r="A3796">
        <v>3795</v>
      </c>
      <c r="B3796">
        <v>536681</v>
      </c>
      <c r="C3796">
        <v>22906</v>
      </c>
      <c r="D3796" t="s">
        <v>698</v>
      </c>
      <c r="E3796">
        <v>1</v>
      </c>
      <c r="F3796" s="3">
        <v>40514.515277777798</v>
      </c>
      <c r="G3796" s="4">
        <v>1.65</v>
      </c>
      <c r="H3796">
        <v>17287</v>
      </c>
      <c r="I3796" t="s">
        <v>55</v>
      </c>
    </row>
    <row r="3797" spans="1:9">
      <c r="A3797">
        <v>3796</v>
      </c>
      <c r="B3797">
        <v>536681</v>
      </c>
      <c r="C3797">
        <v>22988</v>
      </c>
      <c r="D3797" t="s">
        <v>498</v>
      </c>
      <c r="E3797">
        <v>1</v>
      </c>
      <c r="F3797" s="3">
        <v>40514.515277777798</v>
      </c>
      <c r="G3797" s="4">
        <v>1.25</v>
      </c>
      <c r="H3797">
        <v>17287</v>
      </c>
      <c r="I3797" t="s">
        <v>55</v>
      </c>
    </row>
    <row r="3798" spans="1:9">
      <c r="A3798">
        <v>3797</v>
      </c>
      <c r="B3798">
        <v>536681</v>
      </c>
      <c r="C3798">
        <v>84879</v>
      </c>
      <c r="D3798" t="s">
        <v>71</v>
      </c>
      <c r="E3798">
        <v>8</v>
      </c>
      <c r="F3798" s="3">
        <v>40514.515277777798</v>
      </c>
      <c r="G3798" s="4">
        <v>1.69</v>
      </c>
      <c r="H3798">
        <v>17287</v>
      </c>
      <c r="I3798" t="s">
        <v>55</v>
      </c>
    </row>
    <row r="3799" spans="1:9">
      <c r="A3799">
        <v>3798</v>
      </c>
      <c r="B3799">
        <v>536681</v>
      </c>
      <c r="C3799">
        <v>22423</v>
      </c>
      <c r="D3799" t="s">
        <v>655</v>
      </c>
      <c r="E3799">
        <v>3</v>
      </c>
      <c r="F3799" s="3">
        <v>40514.515277777798</v>
      </c>
      <c r="G3799" s="4">
        <v>12.75</v>
      </c>
      <c r="H3799">
        <v>17287</v>
      </c>
      <c r="I3799" t="s">
        <v>55</v>
      </c>
    </row>
    <row r="3800" spans="1:9">
      <c r="A3800">
        <v>3799</v>
      </c>
      <c r="B3800">
        <v>536681</v>
      </c>
      <c r="C3800">
        <v>22633</v>
      </c>
      <c r="D3800" t="s">
        <v>65</v>
      </c>
      <c r="E3800">
        <v>2</v>
      </c>
      <c r="F3800" s="3">
        <v>40514.515277777798</v>
      </c>
      <c r="G3800" s="4">
        <v>2.1</v>
      </c>
      <c r="H3800">
        <v>17287</v>
      </c>
      <c r="I3800" t="s">
        <v>55</v>
      </c>
    </row>
    <row r="3801" spans="1:9">
      <c r="A3801">
        <v>3800</v>
      </c>
      <c r="B3801">
        <v>536681</v>
      </c>
      <c r="C3801">
        <v>22867</v>
      </c>
      <c r="D3801" t="s">
        <v>292</v>
      </c>
      <c r="E3801">
        <v>1</v>
      </c>
      <c r="F3801" s="3">
        <v>40514.515277777798</v>
      </c>
      <c r="G3801" s="4">
        <v>2.1</v>
      </c>
      <c r="H3801">
        <v>17287</v>
      </c>
      <c r="I3801" t="s">
        <v>55</v>
      </c>
    </row>
    <row r="3802" spans="1:9">
      <c r="A3802">
        <v>3801</v>
      </c>
      <c r="B3802">
        <v>536681</v>
      </c>
      <c r="C3802">
        <v>22866</v>
      </c>
      <c r="D3802" t="s">
        <v>281</v>
      </c>
      <c r="E3802">
        <v>1</v>
      </c>
      <c r="F3802" s="3">
        <v>40514.515277777798</v>
      </c>
      <c r="G3802" s="4">
        <v>2.1</v>
      </c>
      <c r="H3802">
        <v>17287</v>
      </c>
      <c r="I3802" t="s">
        <v>55</v>
      </c>
    </row>
    <row r="3803" spans="1:9">
      <c r="A3803">
        <v>3802</v>
      </c>
      <c r="B3803">
        <v>536681</v>
      </c>
      <c r="C3803">
        <v>21586</v>
      </c>
      <c r="D3803" t="s">
        <v>583</v>
      </c>
      <c r="E3803">
        <v>3</v>
      </c>
      <c r="F3803" s="3">
        <v>40514.515277777798</v>
      </c>
      <c r="G3803" s="4">
        <v>2.5499999999999998</v>
      </c>
      <c r="H3803">
        <v>17287</v>
      </c>
      <c r="I3803" t="s">
        <v>55</v>
      </c>
    </row>
    <row r="3804" spans="1:9">
      <c r="A3804">
        <v>3803</v>
      </c>
      <c r="B3804">
        <v>536681</v>
      </c>
      <c r="C3804">
        <v>21584</v>
      </c>
      <c r="D3804" t="s">
        <v>633</v>
      </c>
      <c r="E3804">
        <v>6</v>
      </c>
      <c r="F3804" s="3">
        <v>40514.515277777798</v>
      </c>
      <c r="G3804" s="4">
        <v>1.65</v>
      </c>
      <c r="H3804">
        <v>17287</v>
      </c>
      <c r="I3804" t="s">
        <v>55</v>
      </c>
    </row>
    <row r="3805" spans="1:9">
      <c r="A3805">
        <v>3804</v>
      </c>
      <c r="B3805">
        <v>536681</v>
      </c>
      <c r="C3805">
        <v>21588</v>
      </c>
      <c r="D3805" t="s">
        <v>708</v>
      </c>
      <c r="E3805">
        <v>3</v>
      </c>
      <c r="F3805" s="3">
        <v>40514.515277777798</v>
      </c>
      <c r="G3805" s="4">
        <v>2.5499999999999998</v>
      </c>
      <c r="H3805">
        <v>17287</v>
      </c>
      <c r="I3805" t="s">
        <v>55</v>
      </c>
    </row>
    <row r="3806" spans="1:9">
      <c r="A3806">
        <v>3805</v>
      </c>
      <c r="B3806">
        <v>536685</v>
      </c>
      <c r="C3806" t="s">
        <v>61</v>
      </c>
      <c r="D3806" t="s">
        <v>62</v>
      </c>
      <c r="E3806">
        <v>8</v>
      </c>
      <c r="F3806" s="3">
        <v>40514.515972222202</v>
      </c>
      <c r="G3806" s="4">
        <v>3.39</v>
      </c>
      <c r="H3806">
        <v>17850</v>
      </c>
      <c r="I3806" t="s">
        <v>55</v>
      </c>
    </row>
    <row r="3807" spans="1:9">
      <c r="A3807">
        <v>3806</v>
      </c>
      <c r="B3807">
        <v>536685</v>
      </c>
      <c r="C3807">
        <v>22752</v>
      </c>
      <c r="D3807" t="s">
        <v>63</v>
      </c>
      <c r="E3807">
        <v>4</v>
      </c>
      <c r="F3807" s="3">
        <v>40514.515972222202</v>
      </c>
      <c r="G3807" s="4">
        <v>7.65</v>
      </c>
      <c r="H3807">
        <v>17850</v>
      </c>
      <c r="I3807" t="s">
        <v>55</v>
      </c>
    </row>
    <row r="3808" spans="1:9">
      <c r="A3808">
        <v>3807</v>
      </c>
      <c r="B3808">
        <v>536685</v>
      </c>
      <c r="C3808">
        <v>22803</v>
      </c>
      <c r="D3808" t="s">
        <v>295</v>
      </c>
      <c r="E3808">
        <v>2</v>
      </c>
      <c r="F3808" s="3">
        <v>40514.515972222202</v>
      </c>
      <c r="G3808" s="4">
        <v>35.75</v>
      </c>
      <c r="H3808">
        <v>17850</v>
      </c>
      <c r="I3808" t="s">
        <v>55</v>
      </c>
    </row>
    <row r="3809" spans="1:9">
      <c r="A3809">
        <v>3808</v>
      </c>
      <c r="B3809">
        <v>536685</v>
      </c>
      <c r="C3809">
        <v>21730</v>
      </c>
      <c r="D3809" t="s">
        <v>64</v>
      </c>
      <c r="E3809">
        <v>6</v>
      </c>
      <c r="F3809" s="3">
        <v>40514.515972222202</v>
      </c>
      <c r="G3809" s="4">
        <v>4.25</v>
      </c>
      <c r="H3809">
        <v>17850</v>
      </c>
      <c r="I3809" t="s">
        <v>55</v>
      </c>
    </row>
    <row r="3810" spans="1:9">
      <c r="A3810">
        <v>3809</v>
      </c>
      <c r="B3810">
        <v>536685</v>
      </c>
      <c r="C3810" t="s">
        <v>53</v>
      </c>
      <c r="D3810" t="s">
        <v>54</v>
      </c>
      <c r="E3810">
        <v>12</v>
      </c>
      <c r="F3810" s="3">
        <v>40514.515972222202</v>
      </c>
      <c r="G3810" s="4">
        <v>2.5499999999999998</v>
      </c>
      <c r="H3810">
        <v>17850</v>
      </c>
      <c r="I3810" t="s">
        <v>55</v>
      </c>
    </row>
    <row r="3811" spans="1:9">
      <c r="A3811">
        <v>3810</v>
      </c>
      <c r="B3811">
        <v>536685</v>
      </c>
      <c r="C3811">
        <v>71053</v>
      </c>
      <c r="D3811" t="s">
        <v>56</v>
      </c>
      <c r="E3811">
        <v>12</v>
      </c>
      <c r="F3811" s="3">
        <v>40514.515972222202</v>
      </c>
      <c r="G3811" s="4">
        <v>3.39</v>
      </c>
      <c r="H3811">
        <v>17850</v>
      </c>
      <c r="I3811" t="s">
        <v>55</v>
      </c>
    </row>
    <row r="3812" spans="1:9">
      <c r="A3812">
        <v>3811</v>
      </c>
      <c r="B3812">
        <v>536685</v>
      </c>
      <c r="C3812" t="s">
        <v>57</v>
      </c>
      <c r="D3812" t="s">
        <v>58</v>
      </c>
      <c r="E3812">
        <v>6</v>
      </c>
      <c r="F3812" s="3">
        <v>40514.515972222202</v>
      </c>
      <c r="G3812" s="4">
        <v>2.75</v>
      </c>
      <c r="H3812">
        <v>17850</v>
      </c>
      <c r="I3812" t="s">
        <v>55</v>
      </c>
    </row>
    <row r="3813" spans="1:9">
      <c r="A3813">
        <v>3812</v>
      </c>
      <c r="B3813">
        <v>536685</v>
      </c>
      <c r="C3813">
        <v>37370</v>
      </c>
      <c r="D3813" t="s">
        <v>107</v>
      </c>
      <c r="E3813">
        <v>6</v>
      </c>
      <c r="F3813" s="3">
        <v>40514.515972222202</v>
      </c>
      <c r="G3813" s="4">
        <v>1.06</v>
      </c>
      <c r="H3813">
        <v>17850</v>
      </c>
      <c r="I3813" t="s">
        <v>55</v>
      </c>
    </row>
    <row r="3814" spans="1:9">
      <c r="A3814">
        <v>3813</v>
      </c>
      <c r="B3814">
        <v>536685</v>
      </c>
      <c r="C3814">
        <v>21871</v>
      </c>
      <c r="D3814" t="s">
        <v>108</v>
      </c>
      <c r="E3814">
        <v>6</v>
      </c>
      <c r="F3814" s="3">
        <v>40514.515972222202</v>
      </c>
      <c r="G3814" s="4">
        <v>1.06</v>
      </c>
      <c r="H3814">
        <v>17850</v>
      </c>
      <c r="I3814" t="s">
        <v>55</v>
      </c>
    </row>
    <row r="3815" spans="1:9">
      <c r="A3815">
        <v>3814</v>
      </c>
      <c r="B3815">
        <v>536685</v>
      </c>
      <c r="C3815">
        <v>21071</v>
      </c>
      <c r="D3815" t="s">
        <v>109</v>
      </c>
      <c r="E3815">
        <v>6</v>
      </c>
      <c r="F3815" s="3">
        <v>40514.515972222202</v>
      </c>
      <c r="G3815" s="4">
        <v>1.06</v>
      </c>
      <c r="H3815">
        <v>17850</v>
      </c>
      <c r="I3815" t="s">
        <v>55</v>
      </c>
    </row>
    <row r="3816" spans="1:9">
      <c r="A3816">
        <v>3815</v>
      </c>
      <c r="B3816">
        <v>536685</v>
      </c>
      <c r="C3816">
        <v>21068</v>
      </c>
      <c r="D3816" t="s">
        <v>110</v>
      </c>
      <c r="E3816">
        <v>6</v>
      </c>
      <c r="F3816" s="3">
        <v>40514.515972222202</v>
      </c>
      <c r="G3816" s="4">
        <v>1.06</v>
      </c>
      <c r="H3816">
        <v>17850</v>
      </c>
      <c r="I3816" t="s">
        <v>55</v>
      </c>
    </row>
    <row r="3817" spans="1:9">
      <c r="A3817">
        <v>3816</v>
      </c>
      <c r="B3817">
        <v>536685</v>
      </c>
      <c r="C3817">
        <v>82483</v>
      </c>
      <c r="D3817" t="s">
        <v>111</v>
      </c>
      <c r="E3817">
        <v>4</v>
      </c>
      <c r="F3817" s="3">
        <v>40514.515972222202</v>
      </c>
      <c r="G3817" s="4">
        <v>4.95</v>
      </c>
      <c r="H3817">
        <v>17850</v>
      </c>
      <c r="I3817" t="s">
        <v>55</v>
      </c>
    </row>
    <row r="3818" spans="1:9">
      <c r="A3818">
        <v>3817</v>
      </c>
      <c r="B3818">
        <v>536685</v>
      </c>
      <c r="C3818">
        <v>82486</v>
      </c>
      <c r="D3818" t="s">
        <v>112</v>
      </c>
      <c r="E3818">
        <v>4</v>
      </c>
      <c r="F3818" s="3">
        <v>40514.515972222202</v>
      </c>
      <c r="G3818" s="4">
        <v>6.95</v>
      </c>
      <c r="H3818">
        <v>17850</v>
      </c>
      <c r="I3818" t="s">
        <v>55</v>
      </c>
    </row>
    <row r="3819" spans="1:9">
      <c r="A3819">
        <v>3818</v>
      </c>
      <c r="B3819">
        <v>536685</v>
      </c>
      <c r="C3819">
        <v>82482</v>
      </c>
      <c r="D3819" t="s">
        <v>113</v>
      </c>
      <c r="E3819">
        <v>6</v>
      </c>
      <c r="F3819" s="3">
        <v>40514.515972222202</v>
      </c>
      <c r="G3819" s="4">
        <v>2.1</v>
      </c>
      <c r="H3819">
        <v>17850</v>
      </c>
      <c r="I3819" t="s">
        <v>55</v>
      </c>
    </row>
    <row r="3820" spans="1:9">
      <c r="A3820">
        <v>3819</v>
      </c>
      <c r="B3820">
        <v>536685</v>
      </c>
      <c r="C3820" t="s">
        <v>114</v>
      </c>
      <c r="D3820" t="s">
        <v>115</v>
      </c>
      <c r="E3820">
        <v>6</v>
      </c>
      <c r="F3820" s="3">
        <v>40514.515972222202</v>
      </c>
      <c r="G3820" s="4">
        <v>2.5499999999999998</v>
      </c>
      <c r="H3820">
        <v>17850</v>
      </c>
      <c r="I3820" t="s">
        <v>55</v>
      </c>
    </row>
    <row r="3821" spans="1:9">
      <c r="A3821">
        <v>3820</v>
      </c>
      <c r="B3821">
        <v>536685</v>
      </c>
      <c r="C3821">
        <v>22411</v>
      </c>
      <c r="D3821" t="s">
        <v>147</v>
      </c>
      <c r="E3821">
        <v>6</v>
      </c>
      <c r="F3821" s="3">
        <v>40514.515972222202</v>
      </c>
      <c r="G3821" s="4">
        <v>1.65</v>
      </c>
      <c r="H3821">
        <v>17850</v>
      </c>
      <c r="I3821" t="s">
        <v>55</v>
      </c>
    </row>
    <row r="3822" spans="1:9">
      <c r="A3822">
        <v>3821</v>
      </c>
      <c r="B3822">
        <v>536685</v>
      </c>
      <c r="C3822" t="s">
        <v>59</v>
      </c>
      <c r="D3822" t="s">
        <v>60</v>
      </c>
      <c r="E3822">
        <v>8</v>
      </c>
      <c r="F3822" s="3">
        <v>40514.515972222202</v>
      </c>
      <c r="G3822" s="4">
        <v>3.39</v>
      </c>
      <c r="H3822">
        <v>17850</v>
      </c>
      <c r="I3822" t="s">
        <v>55</v>
      </c>
    </row>
    <row r="3823" spans="1:9">
      <c r="A3823">
        <v>3822</v>
      </c>
      <c r="B3823">
        <v>536688</v>
      </c>
      <c r="C3823">
        <v>22632</v>
      </c>
      <c r="D3823" t="s">
        <v>66</v>
      </c>
      <c r="E3823">
        <v>6</v>
      </c>
      <c r="F3823" s="3">
        <v>40514.516666666699</v>
      </c>
      <c r="G3823" s="4">
        <v>1.85</v>
      </c>
      <c r="H3823">
        <v>17850</v>
      </c>
      <c r="I3823" t="s">
        <v>55</v>
      </c>
    </row>
    <row r="3824" spans="1:9">
      <c r="A3824">
        <v>3823</v>
      </c>
      <c r="B3824">
        <v>536688</v>
      </c>
      <c r="C3824">
        <v>22633</v>
      </c>
      <c r="D3824" t="s">
        <v>65</v>
      </c>
      <c r="E3824">
        <v>6</v>
      </c>
      <c r="F3824" s="3">
        <v>40514.516666666699</v>
      </c>
      <c r="G3824" s="4">
        <v>1.85</v>
      </c>
      <c r="H3824">
        <v>17850</v>
      </c>
      <c r="I3824" t="s">
        <v>55</v>
      </c>
    </row>
    <row r="3825" spans="1:9">
      <c r="A3825">
        <v>3824</v>
      </c>
      <c r="B3825">
        <v>536690</v>
      </c>
      <c r="C3825" t="s">
        <v>53</v>
      </c>
      <c r="D3825" t="s">
        <v>54</v>
      </c>
      <c r="E3825">
        <v>6</v>
      </c>
      <c r="F3825" s="3">
        <v>40514.517361111102</v>
      </c>
      <c r="G3825" s="4">
        <v>2.5499999999999998</v>
      </c>
      <c r="H3825">
        <v>17850</v>
      </c>
      <c r="I3825" t="s">
        <v>55</v>
      </c>
    </row>
    <row r="3826" spans="1:9">
      <c r="A3826">
        <v>3825</v>
      </c>
      <c r="B3826">
        <v>536690</v>
      </c>
      <c r="C3826">
        <v>71053</v>
      </c>
      <c r="D3826" t="s">
        <v>56</v>
      </c>
      <c r="E3826">
        <v>6</v>
      </c>
      <c r="F3826" s="3">
        <v>40514.517361111102</v>
      </c>
      <c r="G3826" s="4">
        <v>3.39</v>
      </c>
      <c r="H3826">
        <v>17850</v>
      </c>
      <c r="I3826" t="s">
        <v>55</v>
      </c>
    </row>
    <row r="3827" spans="1:9">
      <c r="A3827">
        <v>3826</v>
      </c>
      <c r="B3827">
        <v>536690</v>
      </c>
      <c r="C3827" t="s">
        <v>57</v>
      </c>
      <c r="D3827" t="s">
        <v>58</v>
      </c>
      <c r="E3827">
        <v>6</v>
      </c>
      <c r="F3827" s="3">
        <v>40514.517361111102</v>
      </c>
      <c r="G3827" s="4">
        <v>2.75</v>
      </c>
      <c r="H3827">
        <v>17850</v>
      </c>
      <c r="I3827" t="s">
        <v>55</v>
      </c>
    </row>
    <row r="3828" spans="1:9">
      <c r="A3828">
        <v>3827</v>
      </c>
      <c r="B3828">
        <v>536690</v>
      </c>
      <c r="C3828">
        <v>37370</v>
      </c>
      <c r="D3828" t="s">
        <v>107</v>
      </c>
      <c r="E3828">
        <v>6</v>
      </c>
      <c r="F3828" s="3">
        <v>40514.517361111102</v>
      </c>
      <c r="G3828" s="4">
        <v>1.06</v>
      </c>
      <c r="H3828">
        <v>17850</v>
      </c>
      <c r="I3828" t="s">
        <v>55</v>
      </c>
    </row>
    <row r="3829" spans="1:9">
      <c r="A3829">
        <v>3828</v>
      </c>
      <c r="B3829">
        <v>536690</v>
      </c>
      <c r="C3829">
        <v>21871</v>
      </c>
      <c r="D3829" t="s">
        <v>108</v>
      </c>
      <c r="E3829">
        <v>6</v>
      </c>
      <c r="F3829" s="3">
        <v>40514.517361111102</v>
      </c>
      <c r="G3829" s="4">
        <v>1.06</v>
      </c>
      <c r="H3829">
        <v>17850</v>
      </c>
      <c r="I3829" t="s">
        <v>55</v>
      </c>
    </row>
    <row r="3830" spans="1:9">
      <c r="A3830">
        <v>3829</v>
      </c>
      <c r="B3830">
        <v>536690</v>
      </c>
      <c r="C3830">
        <v>21071</v>
      </c>
      <c r="D3830" t="s">
        <v>109</v>
      </c>
      <c r="E3830">
        <v>6</v>
      </c>
      <c r="F3830" s="3">
        <v>40514.517361111102</v>
      </c>
      <c r="G3830" s="4">
        <v>1.06</v>
      </c>
      <c r="H3830">
        <v>17850</v>
      </c>
      <c r="I3830" t="s">
        <v>55</v>
      </c>
    </row>
    <row r="3831" spans="1:9">
      <c r="A3831">
        <v>3830</v>
      </c>
      <c r="B3831">
        <v>536690</v>
      </c>
      <c r="C3831">
        <v>21068</v>
      </c>
      <c r="D3831" t="s">
        <v>110</v>
      </c>
      <c r="E3831">
        <v>6</v>
      </c>
      <c r="F3831" s="3">
        <v>40514.517361111102</v>
      </c>
      <c r="G3831" s="4">
        <v>1.06</v>
      </c>
      <c r="H3831">
        <v>17850</v>
      </c>
      <c r="I3831" t="s">
        <v>55</v>
      </c>
    </row>
    <row r="3832" spans="1:9">
      <c r="A3832">
        <v>3831</v>
      </c>
      <c r="B3832">
        <v>536690</v>
      </c>
      <c r="C3832">
        <v>82483</v>
      </c>
      <c r="D3832" t="s">
        <v>111</v>
      </c>
      <c r="E3832">
        <v>4</v>
      </c>
      <c r="F3832" s="3">
        <v>40514.517361111102</v>
      </c>
      <c r="G3832" s="4">
        <v>4.95</v>
      </c>
      <c r="H3832">
        <v>17850</v>
      </c>
      <c r="I3832" t="s">
        <v>55</v>
      </c>
    </row>
    <row r="3833" spans="1:9">
      <c r="A3833">
        <v>3832</v>
      </c>
      <c r="B3833">
        <v>536690</v>
      </c>
      <c r="C3833">
        <v>82486</v>
      </c>
      <c r="D3833" t="s">
        <v>112</v>
      </c>
      <c r="E3833">
        <v>4</v>
      </c>
      <c r="F3833" s="3">
        <v>40514.517361111102</v>
      </c>
      <c r="G3833" s="4">
        <v>6.95</v>
      </c>
      <c r="H3833">
        <v>17850</v>
      </c>
      <c r="I3833" t="s">
        <v>55</v>
      </c>
    </row>
    <row r="3834" spans="1:9">
      <c r="A3834">
        <v>3833</v>
      </c>
      <c r="B3834">
        <v>536690</v>
      </c>
      <c r="C3834">
        <v>82482</v>
      </c>
      <c r="D3834" t="s">
        <v>113</v>
      </c>
      <c r="E3834">
        <v>6</v>
      </c>
      <c r="F3834" s="3">
        <v>40514.517361111102</v>
      </c>
      <c r="G3834" s="4">
        <v>2.1</v>
      </c>
      <c r="H3834">
        <v>17850</v>
      </c>
      <c r="I3834" t="s">
        <v>55</v>
      </c>
    </row>
    <row r="3835" spans="1:9">
      <c r="A3835">
        <v>3834</v>
      </c>
      <c r="B3835">
        <v>536690</v>
      </c>
      <c r="C3835" t="s">
        <v>114</v>
      </c>
      <c r="D3835" t="s">
        <v>115</v>
      </c>
      <c r="E3835">
        <v>6</v>
      </c>
      <c r="F3835" s="3">
        <v>40514.517361111102</v>
      </c>
      <c r="G3835" s="4">
        <v>2.5499999999999998</v>
      </c>
      <c r="H3835">
        <v>17850</v>
      </c>
      <c r="I3835" t="s">
        <v>55</v>
      </c>
    </row>
    <row r="3836" spans="1:9">
      <c r="A3836">
        <v>3835</v>
      </c>
      <c r="B3836">
        <v>536690</v>
      </c>
      <c r="C3836">
        <v>22411</v>
      </c>
      <c r="D3836" t="s">
        <v>147</v>
      </c>
      <c r="E3836">
        <v>6</v>
      </c>
      <c r="F3836" s="3">
        <v>40514.517361111102</v>
      </c>
      <c r="G3836" s="4">
        <v>1.65</v>
      </c>
      <c r="H3836">
        <v>17850</v>
      </c>
      <c r="I3836" t="s">
        <v>55</v>
      </c>
    </row>
    <row r="3837" spans="1:9">
      <c r="A3837">
        <v>3836</v>
      </c>
      <c r="B3837">
        <v>536690</v>
      </c>
      <c r="C3837" t="s">
        <v>59</v>
      </c>
      <c r="D3837" t="s">
        <v>60</v>
      </c>
      <c r="E3837">
        <v>6</v>
      </c>
      <c r="F3837" s="3">
        <v>40514.517361111102</v>
      </c>
      <c r="G3837" s="4">
        <v>3.39</v>
      </c>
      <c r="H3837">
        <v>17850</v>
      </c>
      <c r="I3837" t="s">
        <v>55</v>
      </c>
    </row>
    <row r="3838" spans="1:9">
      <c r="A3838">
        <v>3837</v>
      </c>
      <c r="B3838">
        <v>536690</v>
      </c>
      <c r="C3838" t="s">
        <v>61</v>
      </c>
      <c r="D3838" t="s">
        <v>62</v>
      </c>
      <c r="E3838">
        <v>6</v>
      </c>
      <c r="F3838" s="3">
        <v>40514.517361111102</v>
      </c>
      <c r="G3838" s="4">
        <v>3.39</v>
      </c>
      <c r="H3838">
        <v>17850</v>
      </c>
      <c r="I3838" t="s">
        <v>55</v>
      </c>
    </row>
    <row r="3839" spans="1:9">
      <c r="A3839">
        <v>3838</v>
      </c>
      <c r="B3839">
        <v>536690</v>
      </c>
      <c r="C3839">
        <v>22752</v>
      </c>
      <c r="D3839" t="s">
        <v>63</v>
      </c>
      <c r="E3839">
        <v>4</v>
      </c>
      <c r="F3839" s="3">
        <v>40514.517361111102</v>
      </c>
      <c r="G3839" s="4">
        <v>7.65</v>
      </c>
      <c r="H3839">
        <v>17850</v>
      </c>
      <c r="I3839" t="s">
        <v>55</v>
      </c>
    </row>
    <row r="3840" spans="1:9">
      <c r="A3840">
        <v>3839</v>
      </c>
      <c r="B3840">
        <v>536690</v>
      </c>
      <c r="C3840">
        <v>22803</v>
      </c>
      <c r="D3840" t="s">
        <v>295</v>
      </c>
      <c r="E3840">
        <v>2</v>
      </c>
      <c r="F3840" s="3">
        <v>40514.517361111102</v>
      </c>
      <c r="G3840" s="4">
        <v>35.75</v>
      </c>
      <c r="H3840">
        <v>17850</v>
      </c>
      <c r="I3840" t="s">
        <v>55</v>
      </c>
    </row>
    <row r="3841" spans="1:9">
      <c r="A3841">
        <v>3840</v>
      </c>
      <c r="B3841">
        <v>536690</v>
      </c>
      <c r="C3841">
        <v>21730</v>
      </c>
      <c r="D3841" t="s">
        <v>64</v>
      </c>
      <c r="E3841">
        <v>6</v>
      </c>
      <c r="F3841" s="3">
        <v>40514.517361111102</v>
      </c>
      <c r="G3841" s="4">
        <v>4.25</v>
      </c>
      <c r="H3841">
        <v>17850</v>
      </c>
      <c r="I3841" t="s">
        <v>55</v>
      </c>
    </row>
    <row r="3842" spans="1:9">
      <c r="A3842">
        <v>3841</v>
      </c>
      <c r="B3842">
        <v>536693</v>
      </c>
      <c r="C3842">
        <v>22632</v>
      </c>
      <c r="D3842" t="s">
        <v>66</v>
      </c>
      <c r="E3842">
        <v>6</v>
      </c>
      <c r="F3842" s="3">
        <v>40514.5180555556</v>
      </c>
      <c r="G3842" s="4">
        <v>1.85</v>
      </c>
      <c r="H3842">
        <v>17850</v>
      </c>
      <c r="I3842" t="s">
        <v>55</v>
      </c>
    </row>
    <row r="3843" spans="1:9">
      <c r="A3843">
        <v>3842</v>
      </c>
      <c r="B3843">
        <v>536693</v>
      </c>
      <c r="C3843">
        <v>22633</v>
      </c>
      <c r="D3843" t="s">
        <v>65</v>
      </c>
      <c r="E3843">
        <v>6</v>
      </c>
      <c r="F3843" s="3">
        <v>40514.5180555556</v>
      </c>
      <c r="G3843" s="4">
        <v>1.85</v>
      </c>
      <c r="H3843">
        <v>17850</v>
      </c>
      <c r="I3843" t="s">
        <v>55</v>
      </c>
    </row>
    <row r="3844" spans="1:9">
      <c r="A3844">
        <v>3843</v>
      </c>
      <c r="B3844">
        <v>536698</v>
      </c>
      <c r="C3844">
        <v>21731</v>
      </c>
      <c r="D3844" t="s">
        <v>97</v>
      </c>
      <c r="E3844">
        <v>12</v>
      </c>
      <c r="F3844" s="3">
        <v>40514.519444444399</v>
      </c>
      <c r="G3844" s="4">
        <v>1.65</v>
      </c>
      <c r="H3844">
        <v>15363</v>
      </c>
      <c r="I3844" t="s">
        <v>55</v>
      </c>
    </row>
    <row r="3845" spans="1:9">
      <c r="A3845">
        <v>3844</v>
      </c>
      <c r="B3845">
        <v>536698</v>
      </c>
      <c r="C3845" t="s">
        <v>920</v>
      </c>
      <c r="D3845" t="s">
        <v>921</v>
      </c>
      <c r="E3845">
        <v>2</v>
      </c>
      <c r="F3845" s="3">
        <v>40514.519444444399</v>
      </c>
      <c r="G3845" s="4">
        <v>7.95</v>
      </c>
      <c r="H3845">
        <v>15363</v>
      </c>
      <c r="I3845" t="s">
        <v>55</v>
      </c>
    </row>
    <row r="3846" spans="1:9">
      <c r="A3846">
        <v>3845</v>
      </c>
      <c r="B3846">
        <v>536698</v>
      </c>
      <c r="C3846">
        <v>21913</v>
      </c>
      <c r="D3846" t="s">
        <v>99</v>
      </c>
      <c r="E3846">
        <v>4</v>
      </c>
      <c r="F3846" s="3">
        <v>40514.519444444399</v>
      </c>
      <c r="G3846" s="4">
        <v>3.75</v>
      </c>
      <c r="H3846">
        <v>15363</v>
      </c>
      <c r="I3846" t="s">
        <v>55</v>
      </c>
    </row>
    <row r="3847" spans="1:9">
      <c r="A3847">
        <v>3846</v>
      </c>
      <c r="B3847">
        <v>536698</v>
      </c>
      <c r="C3847">
        <v>22745</v>
      </c>
      <c r="D3847" t="s">
        <v>72</v>
      </c>
      <c r="E3847">
        <v>12</v>
      </c>
      <c r="F3847" s="3">
        <v>40514.519444444399</v>
      </c>
      <c r="G3847" s="4">
        <v>2.1</v>
      </c>
      <c r="H3847">
        <v>15363</v>
      </c>
      <c r="I3847" t="s">
        <v>55</v>
      </c>
    </row>
    <row r="3848" spans="1:9">
      <c r="A3848">
        <v>3847</v>
      </c>
      <c r="B3848">
        <v>536698</v>
      </c>
      <c r="C3848">
        <v>85227</v>
      </c>
      <c r="D3848" t="s">
        <v>1568</v>
      </c>
      <c r="E3848">
        <v>12</v>
      </c>
      <c r="F3848" s="3">
        <v>40514.519444444399</v>
      </c>
      <c r="G3848" s="4">
        <v>0.85</v>
      </c>
      <c r="H3848">
        <v>15363</v>
      </c>
      <c r="I3848" t="s">
        <v>55</v>
      </c>
    </row>
    <row r="3849" spans="1:9">
      <c r="A3849">
        <v>3848</v>
      </c>
      <c r="B3849">
        <v>536698</v>
      </c>
      <c r="C3849">
        <v>21790</v>
      </c>
      <c r="D3849" t="s">
        <v>512</v>
      </c>
      <c r="E3849">
        <v>12</v>
      </c>
      <c r="F3849" s="3">
        <v>40514.519444444399</v>
      </c>
      <c r="G3849" s="4">
        <v>0.85</v>
      </c>
      <c r="H3849">
        <v>15363</v>
      </c>
      <c r="I3849" t="s">
        <v>55</v>
      </c>
    </row>
    <row r="3850" spans="1:9">
      <c r="A3850">
        <v>3849</v>
      </c>
      <c r="B3850">
        <v>536698</v>
      </c>
      <c r="C3850">
        <v>21743</v>
      </c>
      <c r="D3850" t="s">
        <v>346</v>
      </c>
      <c r="E3850">
        <v>12</v>
      </c>
      <c r="F3850" s="3">
        <v>40514.519444444399</v>
      </c>
      <c r="G3850" s="4">
        <v>2.95</v>
      </c>
      <c r="H3850">
        <v>15363</v>
      </c>
      <c r="I3850" t="s">
        <v>55</v>
      </c>
    </row>
    <row r="3851" spans="1:9">
      <c r="A3851">
        <v>3850</v>
      </c>
      <c r="B3851">
        <v>536698</v>
      </c>
      <c r="C3851">
        <v>20798</v>
      </c>
      <c r="D3851" t="s">
        <v>1751</v>
      </c>
      <c r="E3851">
        <v>12</v>
      </c>
      <c r="F3851" s="3">
        <v>40514.519444444399</v>
      </c>
      <c r="G3851" s="4">
        <v>2.1</v>
      </c>
      <c r="H3851">
        <v>15363</v>
      </c>
      <c r="I3851" t="s">
        <v>55</v>
      </c>
    </row>
    <row r="3852" spans="1:9">
      <c r="A3852">
        <v>3851</v>
      </c>
      <c r="B3852">
        <v>536698</v>
      </c>
      <c r="C3852">
        <v>22457</v>
      </c>
      <c r="D3852" t="s">
        <v>201</v>
      </c>
      <c r="E3852">
        <v>6</v>
      </c>
      <c r="F3852" s="3">
        <v>40514.519444444399</v>
      </c>
      <c r="G3852" s="4">
        <v>2.95</v>
      </c>
      <c r="H3852">
        <v>15363</v>
      </c>
      <c r="I3852" t="s">
        <v>55</v>
      </c>
    </row>
    <row r="3853" spans="1:9">
      <c r="A3853">
        <v>3852</v>
      </c>
      <c r="B3853">
        <v>536698</v>
      </c>
      <c r="C3853">
        <v>22669</v>
      </c>
      <c r="D3853" t="s">
        <v>1016</v>
      </c>
      <c r="E3853">
        <v>5</v>
      </c>
      <c r="F3853" s="3">
        <v>40514.519444444399</v>
      </c>
      <c r="G3853" s="4">
        <v>2.95</v>
      </c>
      <c r="H3853">
        <v>15363</v>
      </c>
      <c r="I3853" t="s">
        <v>55</v>
      </c>
    </row>
    <row r="3854" spans="1:9">
      <c r="A3854">
        <v>3853</v>
      </c>
      <c r="B3854">
        <v>536698</v>
      </c>
      <c r="C3854">
        <v>22320</v>
      </c>
      <c r="D3854" t="s">
        <v>1752</v>
      </c>
      <c r="E3854">
        <v>3</v>
      </c>
      <c r="F3854" s="3">
        <v>40514.519444444399</v>
      </c>
      <c r="G3854" s="4">
        <v>5.95</v>
      </c>
      <c r="H3854">
        <v>15363</v>
      </c>
      <c r="I3854" t="s">
        <v>55</v>
      </c>
    </row>
    <row r="3855" spans="1:9">
      <c r="A3855">
        <v>3854</v>
      </c>
      <c r="B3855">
        <v>536698</v>
      </c>
      <c r="C3855">
        <v>21249</v>
      </c>
      <c r="D3855" t="s">
        <v>1239</v>
      </c>
      <c r="E3855">
        <v>6</v>
      </c>
      <c r="F3855" s="3">
        <v>40514.519444444399</v>
      </c>
      <c r="G3855" s="4">
        <v>2.95</v>
      </c>
      <c r="H3855">
        <v>15363</v>
      </c>
      <c r="I3855" t="s">
        <v>55</v>
      </c>
    </row>
    <row r="3856" spans="1:9">
      <c r="A3856">
        <v>3855</v>
      </c>
      <c r="B3856">
        <v>536698</v>
      </c>
      <c r="C3856">
        <v>22493</v>
      </c>
      <c r="D3856" t="s">
        <v>918</v>
      </c>
      <c r="E3856">
        <v>24</v>
      </c>
      <c r="F3856" s="3">
        <v>40514.519444444399</v>
      </c>
      <c r="G3856" s="4">
        <v>1.65</v>
      </c>
      <c r="H3856">
        <v>15363</v>
      </c>
      <c r="I3856" t="s">
        <v>55</v>
      </c>
    </row>
    <row r="3857" spans="1:9">
      <c r="A3857">
        <v>3856</v>
      </c>
      <c r="B3857">
        <v>536698</v>
      </c>
      <c r="C3857">
        <v>22943</v>
      </c>
      <c r="D3857" t="s">
        <v>758</v>
      </c>
      <c r="E3857">
        <v>6</v>
      </c>
      <c r="F3857" s="3">
        <v>40514.519444444399</v>
      </c>
      <c r="G3857" s="4">
        <v>4.95</v>
      </c>
      <c r="H3857">
        <v>15363</v>
      </c>
      <c r="I3857" t="s">
        <v>55</v>
      </c>
    </row>
    <row r="3858" spans="1:9">
      <c r="A3858">
        <v>3857</v>
      </c>
      <c r="B3858">
        <v>536698</v>
      </c>
      <c r="C3858">
        <v>21561</v>
      </c>
      <c r="D3858" t="s">
        <v>1753</v>
      </c>
      <c r="E3858">
        <v>6</v>
      </c>
      <c r="F3858" s="3">
        <v>40514.519444444399</v>
      </c>
      <c r="G3858" s="4">
        <v>2.5499999999999998</v>
      </c>
      <c r="H3858">
        <v>15363</v>
      </c>
      <c r="I3858" t="s">
        <v>55</v>
      </c>
    </row>
    <row r="3859" spans="1:9">
      <c r="A3859">
        <v>3858</v>
      </c>
      <c r="B3859">
        <v>536698</v>
      </c>
      <c r="C3859">
        <v>22382</v>
      </c>
      <c r="D3859" t="s">
        <v>355</v>
      </c>
      <c r="E3859">
        <v>10</v>
      </c>
      <c r="F3859" s="3">
        <v>40514.519444444399</v>
      </c>
      <c r="G3859" s="4">
        <v>1.65</v>
      </c>
      <c r="H3859">
        <v>15363</v>
      </c>
      <c r="I3859" t="s">
        <v>55</v>
      </c>
    </row>
    <row r="3860" spans="1:9">
      <c r="A3860">
        <v>3859</v>
      </c>
      <c r="B3860">
        <v>536707</v>
      </c>
      <c r="C3860">
        <v>37495</v>
      </c>
      <c r="D3860" t="s">
        <v>899</v>
      </c>
      <c r="E3860">
        <v>4</v>
      </c>
      <c r="F3860" s="3">
        <v>40514.522916666698</v>
      </c>
      <c r="G3860" s="4">
        <v>3.75</v>
      </c>
      <c r="H3860">
        <v>12915</v>
      </c>
      <c r="I3860" t="s">
        <v>55</v>
      </c>
    </row>
    <row r="3861" spans="1:9">
      <c r="A3861">
        <v>3860</v>
      </c>
      <c r="B3861">
        <v>536707</v>
      </c>
      <c r="C3861">
        <v>21218</v>
      </c>
      <c r="D3861" t="s">
        <v>1181</v>
      </c>
      <c r="E3861">
        <v>6</v>
      </c>
      <c r="F3861" s="3">
        <v>40514.522916666698</v>
      </c>
      <c r="G3861" s="4">
        <v>3.75</v>
      </c>
      <c r="H3861">
        <v>12915</v>
      </c>
      <c r="I3861" t="s">
        <v>55</v>
      </c>
    </row>
    <row r="3862" spans="1:9">
      <c r="A3862">
        <v>3861</v>
      </c>
      <c r="B3862">
        <v>536707</v>
      </c>
      <c r="C3862">
        <v>21217</v>
      </c>
      <c r="D3862" t="s">
        <v>1236</v>
      </c>
      <c r="E3862">
        <v>1</v>
      </c>
      <c r="F3862" s="3">
        <v>40514.522916666698</v>
      </c>
      <c r="G3862" s="4">
        <v>9.9499999999999993</v>
      </c>
      <c r="H3862">
        <v>12915</v>
      </c>
      <c r="I3862" t="s">
        <v>55</v>
      </c>
    </row>
    <row r="3863" spans="1:9">
      <c r="A3863">
        <v>3862</v>
      </c>
      <c r="B3863">
        <v>536707</v>
      </c>
      <c r="C3863">
        <v>22840</v>
      </c>
      <c r="D3863" t="s">
        <v>1700</v>
      </c>
      <c r="E3863">
        <v>2</v>
      </c>
      <c r="F3863" s="3">
        <v>40514.522916666698</v>
      </c>
      <c r="G3863" s="4">
        <v>7.95</v>
      </c>
      <c r="H3863">
        <v>12915</v>
      </c>
      <c r="I3863" t="s">
        <v>55</v>
      </c>
    </row>
    <row r="3864" spans="1:9">
      <c r="A3864">
        <v>3863</v>
      </c>
      <c r="B3864">
        <v>536707</v>
      </c>
      <c r="C3864" t="s">
        <v>1115</v>
      </c>
      <c r="D3864" t="s">
        <v>1116</v>
      </c>
      <c r="E3864">
        <v>1</v>
      </c>
      <c r="F3864" s="3">
        <v>40514.522916666698</v>
      </c>
      <c r="G3864" s="4">
        <v>9.9499999999999993</v>
      </c>
      <c r="H3864">
        <v>12915</v>
      </c>
      <c r="I3864" t="s">
        <v>55</v>
      </c>
    </row>
    <row r="3865" spans="1:9">
      <c r="A3865">
        <v>3864</v>
      </c>
      <c r="B3865">
        <v>536707</v>
      </c>
      <c r="C3865" t="s">
        <v>1754</v>
      </c>
      <c r="D3865" t="s">
        <v>1755</v>
      </c>
      <c r="E3865">
        <v>1</v>
      </c>
      <c r="F3865" s="3">
        <v>40514.522916666698</v>
      </c>
      <c r="G3865" s="4">
        <v>9.9499999999999993</v>
      </c>
      <c r="H3865">
        <v>12915</v>
      </c>
      <c r="I3865" t="s">
        <v>55</v>
      </c>
    </row>
    <row r="3866" spans="1:9">
      <c r="A3866">
        <v>3865</v>
      </c>
      <c r="B3866">
        <v>536707</v>
      </c>
      <c r="C3866" t="s">
        <v>1756</v>
      </c>
      <c r="D3866" t="s">
        <v>1757</v>
      </c>
      <c r="E3866">
        <v>1</v>
      </c>
      <c r="F3866" s="3">
        <v>40514.522916666698</v>
      </c>
      <c r="G3866" s="4">
        <v>9.9499999999999993</v>
      </c>
      <c r="H3866">
        <v>12915</v>
      </c>
      <c r="I3866" t="s">
        <v>55</v>
      </c>
    </row>
    <row r="3867" spans="1:9">
      <c r="A3867">
        <v>3866</v>
      </c>
      <c r="B3867">
        <v>536707</v>
      </c>
      <c r="C3867">
        <v>22938</v>
      </c>
      <c r="D3867" t="s">
        <v>544</v>
      </c>
      <c r="E3867">
        <v>12</v>
      </c>
      <c r="F3867" s="3">
        <v>40514.522916666698</v>
      </c>
      <c r="G3867" s="4">
        <v>1.95</v>
      </c>
      <c r="H3867">
        <v>12915</v>
      </c>
      <c r="I3867" t="s">
        <v>55</v>
      </c>
    </row>
    <row r="3868" spans="1:9">
      <c r="A3868">
        <v>3867</v>
      </c>
      <c r="B3868">
        <v>536707</v>
      </c>
      <c r="C3868">
        <v>22955</v>
      </c>
      <c r="D3868" t="s">
        <v>709</v>
      </c>
      <c r="E3868">
        <v>6</v>
      </c>
      <c r="F3868" s="3">
        <v>40514.522916666698</v>
      </c>
      <c r="G3868" s="4">
        <v>2.1</v>
      </c>
      <c r="H3868">
        <v>12915</v>
      </c>
      <c r="I3868" t="s">
        <v>55</v>
      </c>
    </row>
    <row r="3869" spans="1:9">
      <c r="A3869">
        <v>3868</v>
      </c>
      <c r="B3869">
        <v>536707</v>
      </c>
      <c r="C3869">
        <v>22626</v>
      </c>
      <c r="D3869" t="s">
        <v>776</v>
      </c>
      <c r="E3869">
        <v>2</v>
      </c>
      <c r="F3869" s="3">
        <v>40514.522916666698</v>
      </c>
      <c r="G3869" s="4">
        <v>8.5</v>
      </c>
      <c r="H3869">
        <v>12915</v>
      </c>
      <c r="I3869" t="s">
        <v>55</v>
      </c>
    </row>
    <row r="3870" spans="1:9">
      <c r="A3870">
        <v>3869</v>
      </c>
      <c r="B3870">
        <v>536707</v>
      </c>
      <c r="C3870">
        <v>21843</v>
      </c>
      <c r="D3870" t="s">
        <v>867</v>
      </c>
      <c r="E3870">
        <v>1</v>
      </c>
      <c r="F3870" s="3">
        <v>40514.522916666698</v>
      </c>
      <c r="G3870" s="4">
        <v>10.95</v>
      </c>
      <c r="H3870">
        <v>12915</v>
      </c>
      <c r="I3870" t="s">
        <v>55</v>
      </c>
    </row>
    <row r="3871" spans="1:9">
      <c r="A3871">
        <v>3870</v>
      </c>
      <c r="B3871">
        <v>536707</v>
      </c>
      <c r="C3871">
        <v>22215</v>
      </c>
      <c r="D3871" t="s">
        <v>1758</v>
      </c>
      <c r="E3871">
        <v>2</v>
      </c>
      <c r="F3871" s="3">
        <v>40514.522916666698</v>
      </c>
      <c r="G3871" s="4">
        <v>8.5</v>
      </c>
      <c r="H3871">
        <v>12915</v>
      </c>
      <c r="I3871" t="s">
        <v>55</v>
      </c>
    </row>
    <row r="3872" spans="1:9">
      <c r="A3872">
        <v>3871</v>
      </c>
      <c r="B3872">
        <v>536707</v>
      </c>
      <c r="C3872">
        <v>22423</v>
      </c>
      <c r="D3872" t="s">
        <v>655</v>
      </c>
      <c r="E3872">
        <v>2</v>
      </c>
      <c r="F3872" s="3">
        <v>40514.522916666698</v>
      </c>
      <c r="G3872" s="4">
        <v>12.75</v>
      </c>
      <c r="H3872">
        <v>12915</v>
      </c>
      <c r="I3872" t="s">
        <v>55</v>
      </c>
    </row>
    <row r="3873" spans="1:9">
      <c r="A3873">
        <v>3872</v>
      </c>
      <c r="B3873">
        <v>536732</v>
      </c>
      <c r="C3873">
        <v>21238</v>
      </c>
      <c r="D3873" t="s">
        <v>1238</v>
      </c>
      <c r="E3873">
        <v>8</v>
      </c>
      <c r="F3873" s="3">
        <v>40514.532638888901</v>
      </c>
      <c r="G3873" s="4">
        <v>0.85</v>
      </c>
      <c r="H3873">
        <v>15544</v>
      </c>
      <c r="I3873" t="s">
        <v>55</v>
      </c>
    </row>
    <row r="3874" spans="1:9">
      <c r="A3874">
        <v>3873</v>
      </c>
      <c r="B3874">
        <v>536732</v>
      </c>
      <c r="C3874">
        <v>20674</v>
      </c>
      <c r="D3874" t="s">
        <v>1697</v>
      </c>
      <c r="E3874">
        <v>8</v>
      </c>
      <c r="F3874" s="3">
        <v>40514.532638888901</v>
      </c>
      <c r="G3874" s="4">
        <v>1.25</v>
      </c>
      <c r="H3874">
        <v>15544</v>
      </c>
      <c r="I3874" t="s">
        <v>55</v>
      </c>
    </row>
    <row r="3875" spans="1:9">
      <c r="A3875">
        <v>3874</v>
      </c>
      <c r="B3875">
        <v>536732</v>
      </c>
      <c r="C3875">
        <v>20675</v>
      </c>
      <c r="D3875" t="s">
        <v>1759</v>
      </c>
      <c r="E3875">
        <v>8</v>
      </c>
      <c r="F3875" s="3">
        <v>40514.532638888901</v>
      </c>
      <c r="G3875" s="4">
        <v>1.25</v>
      </c>
      <c r="H3875">
        <v>15544</v>
      </c>
      <c r="I3875" t="s">
        <v>55</v>
      </c>
    </row>
    <row r="3876" spans="1:9">
      <c r="A3876">
        <v>3875</v>
      </c>
      <c r="B3876">
        <v>536732</v>
      </c>
      <c r="C3876">
        <v>21239</v>
      </c>
      <c r="D3876" t="s">
        <v>1760</v>
      </c>
      <c r="E3876">
        <v>8</v>
      </c>
      <c r="F3876" s="3">
        <v>40514.532638888901</v>
      </c>
      <c r="G3876" s="4">
        <v>0.85</v>
      </c>
      <c r="H3876">
        <v>15544</v>
      </c>
      <c r="I3876" t="s">
        <v>55</v>
      </c>
    </row>
    <row r="3877" spans="1:9">
      <c r="A3877">
        <v>3876</v>
      </c>
      <c r="B3877">
        <v>536732</v>
      </c>
      <c r="C3877">
        <v>21244</v>
      </c>
      <c r="D3877" t="s">
        <v>470</v>
      </c>
      <c r="E3877">
        <v>8</v>
      </c>
      <c r="F3877" s="3">
        <v>40514.532638888901</v>
      </c>
      <c r="G3877" s="4">
        <v>1.69</v>
      </c>
      <c r="H3877">
        <v>15544</v>
      </c>
      <c r="I3877" t="s">
        <v>55</v>
      </c>
    </row>
    <row r="3878" spans="1:9">
      <c r="A3878">
        <v>3877</v>
      </c>
      <c r="B3878">
        <v>536732</v>
      </c>
      <c r="C3878">
        <v>21245</v>
      </c>
      <c r="D3878" t="s">
        <v>469</v>
      </c>
      <c r="E3878">
        <v>8</v>
      </c>
      <c r="F3878" s="3">
        <v>40514.532638888901</v>
      </c>
      <c r="G3878" s="4">
        <v>1.69</v>
      </c>
      <c r="H3878">
        <v>15544</v>
      </c>
      <c r="I3878" t="s">
        <v>55</v>
      </c>
    </row>
    <row r="3879" spans="1:9">
      <c r="A3879">
        <v>3878</v>
      </c>
      <c r="B3879">
        <v>536732</v>
      </c>
      <c r="C3879" t="s">
        <v>1373</v>
      </c>
      <c r="D3879" t="s">
        <v>1374</v>
      </c>
      <c r="E3879">
        <v>6</v>
      </c>
      <c r="F3879" s="3">
        <v>40514.532638888901</v>
      </c>
      <c r="G3879" s="4">
        <v>3.75</v>
      </c>
      <c r="H3879">
        <v>15544</v>
      </c>
      <c r="I3879" t="s">
        <v>55</v>
      </c>
    </row>
    <row r="3880" spans="1:9">
      <c r="A3880">
        <v>3879</v>
      </c>
      <c r="B3880">
        <v>536732</v>
      </c>
      <c r="C3880" t="s">
        <v>731</v>
      </c>
      <c r="D3880" t="s">
        <v>732</v>
      </c>
      <c r="E3880">
        <v>6</v>
      </c>
      <c r="F3880" s="3">
        <v>40514.532638888901</v>
      </c>
      <c r="G3880" s="4">
        <v>3.75</v>
      </c>
      <c r="H3880">
        <v>15544</v>
      </c>
      <c r="I3880" t="s">
        <v>55</v>
      </c>
    </row>
    <row r="3881" spans="1:9">
      <c r="A3881">
        <v>3880</v>
      </c>
      <c r="B3881">
        <v>536732</v>
      </c>
      <c r="C3881">
        <v>21679</v>
      </c>
      <c r="D3881" t="s">
        <v>1257</v>
      </c>
      <c r="E3881">
        <v>12</v>
      </c>
      <c r="F3881" s="3">
        <v>40514.532638888901</v>
      </c>
      <c r="G3881" s="4">
        <v>0.85</v>
      </c>
      <c r="H3881">
        <v>15544</v>
      </c>
      <c r="I3881" t="s">
        <v>55</v>
      </c>
    </row>
    <row r="3882" spans="1:9">
      <c r="A3882">
        <v>3881</v>
      </c>
      <c r="B3882">
        <v>536732</v>
      </c>
      <c r="C3882">
        <v>21479</v>
      </c>
      <c r="D3882" t="s">
        <v>304</v>
      </c>
      <c r="E3882">
        <v>4</v>
      </c>
      <c r="F3882" s="3">
        <v>40514.532638888901</v>
      </c>
      <c r="G3882" s="4">
        <v>3.75</v>
      </c>
      <c r="H3882">
        <v>15544</v>
      </c>
      <c r="I3882" t="s">
        <v>55</v>
      </c>
    </row>
    <row r="3883" spans="1:9">
      <c r="A3883">
        <v>3882</v>
      </c>
      <c r="B3883">
        <v>536732</v>
      </c>
      <c r="C3883">
        <v>22423</v>
      </c>
      <c r="D3883" t="s">
        <v>655</v>
      </c>
      <c r="E3883">
        <v>2</v>
      </c>
      <c r="F3883" s="3">
        <v>40514.532638888901</v>
      </c>
      <c r="G3883" s="4">
        <v>12.75</v>
      </c>
      <c r="H3883">
        <v>15544</v>
      </c>
      <c r="I3883" t="s">
        <v>55</v>
      </c>
    </row>
    <row r="3884" spans="1:9">
      <c r="A3884">
        <v>3883</v>
      </c>
      <c r="B3884">
        <v>536732</v>
      </c>
      <c r="C3884">
        <v>21213</v>
      </c>
      <c r="D3884" t="s">
        <v>387</v>
      </c>
      <c r="E3884">
        <v>24</v>
      </c>
      <c r="F3884" s="3">
        <v>40514.532638888901</v>
      </c>
      <c r="G3884" s="4">
        <v>0.55000000000000004</v>
      </c>
      <c r="H3884">
        <v>15544</v>
      </c>
      <c r="I3884" t="s">
        <v>55</v>
      </c>
    </row>
    <row r="3885" spans="1:9">
      <c r="A3885">
        <v>3884</v>
      </c>
      <c r="B3885">
        <v>536732</v>
      </c>
      <c r="C3885">
        <v>21207</v>
      </c>
      <c r="D3885" t="s">
        <v>1234</v>
      </c>
      <c r="E3885">
        <v>12</v>
      </c>
      <c r="F3885" s="3">
        <v>40514.532638888901</v>
      </c>
      <c r="G3885" s="4">
        <v>1.65</v>
      </c>
      <c r="H3885">
        <v>15544</v>
      </c>
      <c r="I3885" t="s">
        <v>55</v>
      </c>
    </row>
    <row r="3886" spans="1:9">
      <c r="A3886">
        <v>3885</v>
      </c>
      <c r="B3886">
        <v>536732</v>
      </c>
      <c r="C3886">
        <v>21987</v>
      </c>
      <c r="D3886" t="s">
        <v>1761</v>
      </c>
      <c r="E3886">
        <v>12</v>
      </c>
      <c r="F3886" s="3">
        <v>40514.532638888901</v>
      </c>
      <c r="G3886" s="4">
        <v>0.65</v>
      </c>
      <c r="H3886">
        <v>15544</v>
      </c>
      <c r="I3886" t="s">
        <v>55</v>
      </c>
    </row>
    <row r="3887" spans="1:9">
      <c r="A3887">
        <v>3886</v>
      </c>
      <c r="B3887">
        <v>536732</v>
      </c>
      <c r="C3887">
        <v>21988</v>
      </c>
      <c r="D3887" t="s">
        <v>1762</v>
      </c>
      <c r="E3887">
        <v>12</v>
      </c>
      <c r="F3887" s="3">
        <v>40514.532638888901</v>
      </c>
      <c r="G3887" s="4">
        <v>0.85</v>
      </c>
      <c r="H3887">
        <v>15544</v>
      </c>
      <c r="I3887" t="s">
        <v>55</v>
      </c>
    </row>
    <row r="3888" spans="1:9">
      <c r="A3888">
        <v>3887</v>
      </c>
      <c r="B3888">
        <v>536732</v>
      </c>
      <c r="C3888">
        <v>21989</v>
      </c>
      <c r="D3888" t="s">
        <v>1763</v>
      </c>
      <c r="E3888">
        <v>12</v>
      </c>
      <c r="F3888" s="3">
        <v>40514.532638888901</v>
      </c>
      <c r="G3888" s="4">
        <v>0.85</v>
      </c>
      <c r="H3888">
        <v>15544</v>
      </c>
      <c r="I3888" t="s">
        <v>55</v>
      </c>
    </row>
    <row r="3889" spans="1:9">
      <c r="A3889">
        <v>3888</v>
      </c>
      <c r="B3889">
        <v>536732</v>
      </c>
      <c r="C3889">
        <v>22316</v>
      </c>
      <c r="D3889" t="s">
        <v>1764</v>
      </c>
      <c r="E3889">
        <v>12</v>
      </c>
      <c r="F3889" s="3">
        <v>40514.532638888901</v>
      </c>
      <c r="G3889" s="4">
        <v>1.25</v>
      </c>
      <c r="H3889">
        <v>15544</v>
      </c>
      <c r="I3889" t="s">
        <v>55</v>
      </c>
    </row>
    <row r="3890" spans="1:9">
      <c r="A3890">
        <v>3889</v>
      </c>
      <c r="B3890">
        <v>536732</v>
      </c>
      <c r="C3890">
        <v>22332</v>
      </c>
      <c r="D3890" t="s">
        <v>1765</v>
      </c>
      <c r="E3890">
        <v>8</v>
      </c>
      <c r="F3890" s="3">
        <v>40514.532638888901</v>
      </c>
      <c r="G3890" s="4">
        <v>1.65</v>
      </c>
      <c r="H3890">
        <v>15544</v>
      </c>
      <c r="I3890" t="s">
        <v>55</v>
      </c>
    </row>
    <row r="3891" spans="1:9">
      <c r="A3891">
        <v>3890</v>
      </c>
      <c r="B3891">
        <v>536732</v>
      </c>
      <c r="C3891">
        <v>22437</v>
      </c>
      <c r="D3891" t="s">
        <v>1000</v>
      </c>
      <c r="E3891">
        <v>20</v>
      </c>
      <c r="F3891" s="3">
        <v>40514.532638888901</v>
      </c>
      <c r="G3891" s="4">
        <v>0.85</v>
      </c>
      <c r="H3891">
        <v>15544</v>
      </c>
      <c r="I3891" t="s">
        <v>55</v>
      </c>
    </row>
    <row r="3892" spans="1:9">
      <c r="A3892">
        <v>3891</v>
      </c>
      <c r="B3892">
        <v>536732</v>
      </c>
      <c r="C3892">
        <v>22910</v>
      </c>
      <c r="D3892" t="s">
        <v>250</v>
      </c>
      <c r="E3892">
        <v>6</v>
      </c>
      <c r="F3892" s="3">
        <v>40514.532638888901</v>
      </c>
      <c r="G3892" s="4">
        <v>2.95</v>
      </c>
      <c r="H3892">
        <v>15544</v>
      </c>
      <c r="I3892" t="s">
        <v>55</v>
      </c>
    </row>
    <row r="3893" spans="1:9">
      <c r="A3893">
        <v>3892</v>
      </c>
      <c r="B3893">
        <v>536732</v>
      </c>
      <c r="C3893">
        <v>22086</v>
      </c>
      <c r="D3893" t="s">
        <v>105</v>
      </c>
      <c r="E3893">
        <v>6</v>
      </c>
      <c r="F3893" s="3">
        <v>40514.532638888901</v>
      </c>
      <c r="G3893" s="4">
        <v>2.95</v>
      </c>
      <c r="H3893">
        <v>15544</v>
      </c>
      <c r="I3893" t="s">
        <v>55</v>
      </c>
    </row>
    <row r="3894" spans="1:9">
      <c r="A3894">
        <v>3893</v>
      </c>
      <c r="B3894">
        <v>536732</v>
      </c>
      <c r="C3894" t="s">
        <v>211</v>
      </c>
      <c r="D3894" t="s">
        <v>212</v>
      </c>
      <c r="E3894">
        <v>12</v>
      </c>
      <c r="F3894" s="3">
        <v>40514.532638888901</v>
      </c>
      <c r="G3894" s="4">
        <v>1.25</v>
      </c>
      <c r="H3894">
        <v>15544</v>
      </c>
      <c r="I3894" t="s">
        <v>55</v>
      </c>
    </row>
    <row r="3895" spans="1:9">
      <c r="A3895">
        <v>3894</v>
      </c>
      <c r="B3895">
        <v>536732</v>
      </c>
      <c r="C3895">
        <v>21080</v>
      </c>
      <c r="D3895" t="s">
        <v>254</v>
      </c>
      <c r="E3895">
        <v>12</v>
      </c>
      <c r="F3895" s="3">
        <v>40514.532638888901</v>
      </c>
      <c r="G3895" s="4">
        <v>0.85</v>
      </c>
      <c r="H3895">
        <v>15544</v>
      </c>
      <c r="I3895" t="s">
        <v>55</v>
      </c>
    </row>
    <row r="3896" spans="1:9">
      <c r="A3896">
        <v>3895</v>
      </c>
      <c r="B3896">
        <v>536732</v>
      </c>
      <c r="C3896">
        <v>21086</v>
      </c>
      <c r="D3896" t="s">
        <v>255</v>
      </c>
      <c r="E3896">
        <v>12</v>
      </c>
      <c r="F3896" s="3">
        <v>40514.532638888901</v>
      </c>
      <c r="G3896" s="4">
        <v>0.65</v>
      </c>
      <c r="H3896">
        <v>15544</v>
      </c>
      <c r="I3896" t="s">
        <v>55</v>
      </c>
    </row>
    <row r="3897" spans="1:9">
      <c r="A3897">
        <v>3896</v>
      </c>
      <c r="B3897">
        <v>536732</v>
      </c>
      <c r="C3897">
        <v>21094</v>
      </c>
      <c r="D3897" t="s">
        <v>128</v>
      </c>
      <c r="E3897">
        <v>12</v>
      </c>
      <c r="F3897" s="3">
        <v>40514.532638888901</v>
      </c>
      <c r="G3897" s="4">
        <v>0.85</v>
      </c>
      <c r="H3897">
        <v>15544</v>
      </c>
      <c r="I3897" t="s">
        <v>55</v>
      </c>
    </row>
    <row r="3898" spans="1:9">
      <c r="A3898">
        <v>3897</v>
      </c>
      <c r="B3898">
        <v>536732</v>
      </c>
      <c r="C3898">
        <v>21212</v>
      </c>
      <c r="D3898" t="s">
        <v>132</v>
      </c>
      <c r="E3898">
        <v>24</v>
      </c>
      <c r="F3898" s="3">
        <v>40514.532638888901</v>
      </c>
      <c r="G3898" s="4">
        <v>0.55000000000000004</v>
      </c>
      <c r="H3898">
        <v>15544</v>
      </c>
      <c r="I3898" t="s">
        <v>55</v>
      </c>
    </row>
    <row r="3899" spans="1:9">
      <c r="A3899">
        <v>3898</v>
      </c>
      <c r="B3899" t="s">
        <v>1766</v>
      </c>
      <c r="C3899">
        <v>22780</v>
      </c>
      <c r="D3899" t="s">
        <v>219</v>
      </c>
      <c r="E3899">
        <v>-4</v>
      </c>
      <c r="F3899" s="3">
        <v>40514.534722222197</v>
      </c>
      <c r="G3899" s="4">
        <v>4.25</v>
      </c>
      <c r="H3899">
        <v>16042</v>
      </c>
      <c r="I3899" t="s">
        <v>55</v>
      </c>
    </row>
    <row r="3900" spans="1:9">
      <c r="A3900">
        <v>3899</v>
      </c>
      <c r="B3900" t="s">
        <v>1766</v>
      </c>
      <c r="C3900">
        <v>85048</v>
      </c>
      <c r="D3900" t="s">
        <v>1108</v>
      </c>
      <c r="E3900">
        <v>-1</v>
      </c>
      <c r="F3900" s="3">
        <v>40514.534722222197</v>
      </c>
      <c r="G3900" s="4">
        <v>7.95</v>
      </c>
      <c r="H3900">
        <v>16042</v>
      </c>
      <c r="I3900" t="s">
        <v>55</v>
      </c>
    </row>
    <row r="3901" spans="1:9">
      <c r="A3901">
        <v>3900</v>
      </c>
      <c r="B3901">
        <v>536733</v>
      </c>
      <c r="C3901">
        <v>21206</v>
      </c>
      <c r="D3901" t="s">
        <v>1767</v>
      </c>
      <c r="E3901">
        <v>12</v>
      </c>
      <c r="F3901" s="3">
        <v>40514.534722222197</v>
      </c>
      <c r="G3901" s="4">
        <v>1.65</v>
      </c>
      <c r="H3901">
        <v>15738</v>
      </c>
      <c r="I3901" t="s">
        <v>55</v>
      </c>
    </row>
    <row r="3902" spans="1:9">
      <c r="A3902">
        <v>3901</v>
      </c>
      <c r="B3902">
        <v>536733</v>
      </c>
      <c r="C3902">
        <v>20974</v>
      </c>
      <c r="D3902" t="s">
        <v>770</v>
      </c>
      <c r="E3902">
        <v>24</v>
      </c>
      <c r="F3902" s="3">
        <v>40514.534722222197</v>
      </c>
      <c r="G3902" s="4">
        <v>0.65</v>
      </c>
      <c r="H3902">
        <v>15738</v>
      </c>
      <c r="I3902" t="s">
        <v>55</v>
      </c>
    </row>
    <row r="3903" spans="1:9">
      <c r="A3903">
        <v>3902</v>
      </c>
      <c r="B3903">
        <v>536733</v>
      </c>
      <c r="C3903">
        <v>22333</v>
      </c>
      <c r="D3903" t="s">
        <v>632</v>
      </c>
      <c r="E3903">
        <v>16</v>
      </c>
      <c r="F3903" s="3">
        <v>40514.534722222197</v>
      </c>
      <c r="G3903" s="4">
        <v>1.65</v>
      </c>
      <c r="H3903">
        <v>15738</v>
      </c>
      <c r="I3903" t="s">
        <v>55</v>
      </c>
    </row>
    <row r="3904" spans="1:9">
      <c r="A3904">
        <v>3903</v>
      </c>
      <c r="B3904">
        <v>536733</v>
      </c>
      <c r="C3904">
        <v>21094</v>
      </c>
      <c r="D3904" t="s">
        <v>128</v>
      </c>
      <c r="E3904">
        <v>60</v>
      </c>
      <c r="F3904" s="3">
        <v>40514.534722222197</v>
      </c>
      <c r="G3904" s="4">
        <v>0.85</v>
      </c>
      <c r="H3904">
        <v>15738</v>
      </c>
      <c r="I3904" t="s">
        <v>55</v>
      </c>
    </row>
    <row r="3905" spans="1:9">
      <c r="A3905">
        <v>3904</v>
      </c>
      <c r="B3905">
        <v>536733</v>
      </c>
      <c r="C3905">
        <v>21080</v>
      </c>
      <c r="D3905" t="s">
        <v>254</v>
      </c>
      <c r="E3905">
        <v>24</v>
      </c>
      <c r="F3905" s="3">
        <v>40514.534722222197</v>
      </c>
      <c r="G3905" s="4">
        <v>0.85</v>
      </c>
      <c r="H3905">
        <v>15738</v>
      </c>
      <c r="I3905" t="s">
        <v>55</v>
      </c>
    </row>
    <row r="3906" spans="1:9">
      <c r="A3906">
        <v>3905</v>
      </c>
      <c r="B3906">
        <v>536733</v>
      </c>
      <c r="C3906">
        <v>21086</v>
      </c>
      <c r="D3906" t="s">
        <v>255</v>
      </c>
      <c r="E3906">
        <v>36</v>
      </c>
      <c r="F3906" s="3">
        <v>40514.534722222197</v>
      </c>
      <c r="G3906" s="4">
        <v>0.65</v>
      </c>
      <c r="H3906">
        <v>15738</v>
      </c>
      <c r="I3906" t="s">
        <v>55</v>
      </c>
    </row>
    <row r="3907" spans="1:9">
      <c r="A3907">
        <v>3906</v>
      </c>
      <c r="B3907">
        <v>536733</v>
      </c>
      <c r="C3907">
        <v>20914</v>
      </c>
      <c r="D3907" t="s">
        <v>394</v>
      </c>
      <c r="E3907">
        <v>6</v>
      </c>
      <c r="F3907" s="3">
        <v>40514.534722222197</v>
      </c>
      <c r="G3907" s="4">
        <v>2.95</v>
      </c>
      <c r="H3907">
        <v>15738</v>
      </c>
      <c r="I3907" t="s">
        <v>55</v>
      </c>
    </row>
    <row r="3908" spans="1:9">
      <c r="A3908">
        <v>3907</v>
      </c>
      <c r="B3908">
        <v>536733</v>
      </c>
      <c r="C3908">
        <v>20975</v>
      </c>
      <c r="D3908" t="s">
        <v>1220</v>
      </c>
      <c r="E3908">
        <v>24</v>
      </c>
      <c r="F3908" s="3">
        <v>40514.534722222197</v>
      </c>
      <c r="G3908" s="4">
        <v>0.65</v>
      </c>
      <c r="H3908">
        <v>15738</v>
      </c>
      <c r="I3908" t="s">
        <v>55</v>
      </c>
    </row>
    <row r="3909" spans="1:9">
      <c r="A3909">
        <v>3908</v>
      </c>
      <c r="B3909">
        <v>536733</v>
      </c>
      <c r="C3909">
        <v>20677</v>
      </c>
      <c r="D3909" t="s">
        <v>1768</v>
      </c>
      <c r="E3909">
        <v>8</v>
      </c>
      <c r="F3909" s="3">
        <v>40514.534722222197</v>
      </c>
      <c r="G3909" s="4">
        <v>1.25</v>
      </c>
      <c r="H3909">
        <v>15738</v>
      </c>
      <c r="I3909" t="s">
        <v>55</v>
      </c>
    </row>
    <row r="3910" spans="1:9">
      <c r="A3910">
        <v>3909</v>
      </c>
      <c r="B3910">
        <v>536733</v>
      </c>
      <c r="C3910" t="s">
        <v>1523</v>
      </c>
      <c r="D3910" t="s">
        <v>1524</v>
      </c>
      <c r="E3910">
        <v>9</v>
      </c>
      <c r="F3910" s="3">
        <v>40514.534722222197</v>
      </c>
      <c r="G3910" s="4">
        <v>5.45</v>
      </c>
      <c r="H3910">
        <v>15738</v>
      </c>
      <c r="I3910" t="s">
        <v>55</v>
      </c>
    </row>
    <row r="3911" spans="1:9">
      <c r="A3911">
        <v>3910</v>
      </c>
      <c r="B3911">
        <v>536733</v>
      </c>
      <c r="C3911" t="s">
        <v>733</v>
      </c>
      <c r="D3911" t="s">
        <v>734</v>
      </c>
      <c r="E3911">
        <v>12</v>
      </c>
      <c r="F3911" s="3">
        <v>40514.534722222197</v>
      </c>
      <c r="G3911" s="4">
        <v>2.1</v>
      </c>
      <c r="H3911">
        <v>15738</v>
      </c>
      <c r="I3911" t="s">
        <v>55</v>
      </c>
    </row>
    <row r="3912" spans="1:9">
      <c r="A3912">
        <v>3911</v>
      </c>
      <c r="B3912">
        <v>536733</v>
      </c>
      <c r="C3912">
        <v>22083</v>
      </c>
      <c r="D3912" t="s">
        <v>163</v>
      </c>
      <c r="E3912">
        <v>6</v>
      </c>
      <c r="F3912" s="3">
        <v>40514.534722222197</v>
      </c>
      <c r="G3912" s="4">
        <v>2.95</v>
      </c>
      <c r="H3912">
        <v>15738</v>
      </c>
      <c r="I3912" t="s">
        <v>55</v>
      </c>
    </row>
    <row r="3913" spans="1:9">
      <c r="A3913">
        <v>3912</v>
      </c>
      <c r="B3913">
        <v>536733</v>
      </c>
      <c r="C3913" t="s">
        <v>735</v>
      </c>
      <c r="D3913" t="s">
        <v>736</v>
      </c>
      <c r="E3913">
        <v>6</v>
      </c>
      <c r="F3913" s="3">
        <v>40514.534722222197</v>
      </c>
      <c r="G3913" s="4">
        <v>2.1</v>
      </c>
      <c r="H3913">
        <v>15738</v>
      </c>
      <c r="I3913" t="s">
        <v>55</v>
      </c>
    </row>
    <row r="3914" spans="1:9">
      <c r="A3914">
        <v>3913</v>
      </c>
      <c r="B3914">
        <v>536733</v>
      </c>
      <c r="C3914">
        <v>84375</v>
      </c>
      <c r="D3914" t="s">
        <v>402</v>
      </c>
      <c r="E3914">
        <v>12</v>
      </c>
      <c r="F3914" s="3">
        <v>40514.534722222197</v>
      </c>
      <c r="G3914" s="4">
        <v>2.1</v>
      </c>
      <c r="H3914">
        <v>15738</v>
      </c>
      <c r="I3914" t="s">
        <v>55</v>
      </c>
    </row>
    <row r="3915" spans="1:9">
      <c r="A3915">
        <v>3914</v>
      </c>
      <c r="B3915">
        <v>536735</v>
      </c>
      <c r="C3915">
        <v>22659</v>
      </c>
      <c r="D3915" t="s">
        <v>94</v>
      </c>
      <c r="E3915">
        <v>128</v>
      </c>
      <c r="F3915" s="3">
        <v>40514.5402777778</v>
      </c>
      <c r="G3915" s="4">
        <v>1.65</v>
      </c>
      <c r="H3915">
        <v>17381</v>
      </c>
      <c r="I3915" t="s">
        <v>55</v>
      </c>
    </row>
    <row r="3916" spans="1:9">
      <c r="A3916">
        <v>3915</v>
      </c>
      <c r="B3916">
        <v>536736</v>
      </c>
      <c r="C3916">
        <v>21703</v>
      </c>
      <c r="D3916" t="s">
        <v>1258</v>
      </c>
      <c r="E3916">
        <v>192</v>
      </c>
      <c r="F3916" s="3">
        <v>40514.540972222203</v>
      </c>
      <c r="G3916" s="4">
        <v>0.42</v>
      </c>
      <c r="H3916">
        <v>17381</v>
      </c>
      <c r="I3916" t="s">
        <v>55</v>
      </c>
    </row>
    <row r="3917" spans="1:9">
      <c r="A3917">
        <v>3916</v>
      </c>
      <c r="B3917">
        <v>536736</v>
      </c>
      <c r="C3917">
        <v>21790</v>
      </c>
      <c r="D3917" t="s">
        <v>512</v>
      </c>
      <c r="E3917">
        <v>144</v>
      </c>
      <c r="F3917" s="3">
        <v>40514.540972222203</v>
      </c>
      <c r="G3917" s="4">
        <v>0.72</v>
      </c>
      <c r="H3917">
        <v>17381</v>
      </c>
      <c r="I3917" t="s">
        <v>55</v>
      </c>
    </row>
    <row r="3918" spans="1:9">
      <c r="A3918">
        <v>3917</v>
      </c>
      <c r="B3918">
        <v>536736</v>
      </c>
      <c r="C3918">
        <v>21791</v>
      </c>
      <c r="D3918" t="s">
        <v>90</v>
      </c>
      <c r="E3918">
        <v>216</v>
      </c>
      <c r="F3918" s="3">
        <v>40514.540972222203</v>
      </c>
      <c r="G3918" s="4">
        <v>1.06</v>
      </c>
      <c r="H3918">
        <v>17381</v>
      </c>
      <c r="I3918" t="s">
        <v>55</v>
      </c>
    </row>
    <row r="3919" spans="1:9">
      <c r="A3919">
        <v>3918</v>
      </c>
      <c r="B3919">
        <v>536736</v>
      </c>
      <c r="C3919">
        <v>22616</v>
      </c>
      <c r="D3919" t="s">
        <v>520</v>
      </c>
      <c r="E3919">
        <v>600</v>
      </c>
      <c r="F3919" s="3">
        <v>40514.540972222203</v>
      </c>
      <c r="G3919" s="4">
        <v>0.28999999999999998</v>
      </c>
      <c r="H3919">
        <v>17381</v>
      </c>
      <c r="I3919" t="s">
        <v>55</v>
      </c>
    </row>
    <row r="3920" spans="1:9">
      <c r="A3920">
        <v>3919</v>
      </c>
      <c r="B3920">
        <v>536736</v>
      </c>
      <c r="C3920">
        <v>22555</v>
      </c>
      <c r="D3920" t="s">
        <v>835</v>
      </c>
      <c r="E3920">
        <v>144</v>
      </c>
      <c r="F3920" s="3">
        <v>40514.540972222203</v>
      </c>
      <c r="G3920" s="4">
        <v>1.65</v>
      </c>
      <c r="H3920">
        <v>17381</v>
      </c>
      <c r="I3920" t="s">
        <v>55</v>
      </c>
    </row>
    <row r="3921" spans="1:9">
      <c r="A3921">
        <v>3920</v>
      </c>
      <c r="B3921" t="s">
        <v>1769</v>
      </c>
      <c r="C3921">
        <v>22798</v>
      </c>
      <c r="D3921" t="s">
        <v>189</v>
      </c>
      <c r="E3921">
        <v>-2</v>
      </c>
      <c r="F3921" s="3">
        <v>40514.545138888898</v>
      </c>
      <c r="G3921" s="4">
        <v>2.95</v>
      </c>
      <c r="H3921">
        <v>15922</v>
      </c>
      <c r="I3921" t="s">
        <v>55</v>
      </c>
    </row>
    <row r="3922" spans="1:9">
      <c r="A3922">
        <v>3921</v>
      </c>
      <c r="B3922">
        <v>536738</v>
      </c>
      <c r="C3922">
        <v>22806</v>
      </c>
      <c r="D3922" t="s">
        <v>1770</v>
      </c>
      <c r="E3922">
        <v>6</v>
      </c>
      <c r="F3922" s="3">
        <v>40514.545833333301</v>
      </c>
      <c r="G3922" s="4">
        <v>2.95</v>
      </c>
      <c r="H3922">
        <v>15827</v>
      </c>
      <c r="I3922" t="s">
        <v>55</v>
      </c>
    </row>
    <row r="3923" spans="1:9">
      <c r="A3923">
        <v>3922</v>
      </c>
      <c r="B3923">
        <v>536738</v>
      </c>
      <c r="C3923">
        <v>22893</v>
      </c>
      <c r="D3923" t="s">
        <v>1771</v>
      </c>
      <c r="E3923">
        <v>24</v>
      </c>
      <c r="F3923" s="3">
        <v>40514.545833333301</v>
      </c>
      <c r="G3923" s="4">
        <v>0.42</v>
      </c>
      <c r="H3923">
        <v>15827</v>
      </c>
      <c r="I3923" t="s">
        <v>55</v>
      </c>
    </row>
    <row r="3924" spans="1:9">
      <c r="A3924">
        <v>3923</v>
      </c>
      <c r="B3924">
        <v>536738</v>
      </c>
      <c r="C3924">
        <v>21843</v>
      </c>
      <c r="D3924" t="s">
        <v>867</v>
      </c>
      <c r="E3924">
        <v>1</v>
      </c>
      <c r="F3924" s="3">
        <v>40514.545833333301</v>
      </c>
      <c r="G3924" s="4">
        <v>10.95</v>
      </c>
      <c r="H3924">
        <v>15827</v>
      </c>
      <c r="I3924" t="s">
        <v>55</v>
      </c>
    </row>
    <row r="3925" spans="1:9">
      <c r="A3925">
        <v>3924</v>
      </c>
      <c r="B3925">
        <v>536738</v>
      </c>
      <c r="C3925">
        <v>21217</v>
      </c>
      <c r="D3925" t="s">
        <v>1236</v>
      </c>
      <c r="E3925">
        <v>1</v>
      </c>
      <c r="F3925" s="3">
        <v>40514.545833333301</v>
      </c>
      <c r="G3925" s="4">
        <v>9.9499999999999993</v>
      </c>
      <c r="H3925">
        <v>15827</v>
      </c>
      <c r="I3925" t="s">
        <v>55</v>
      </c>
    </row>
    <row r="3926" spans="1:9">
      <c r="A3926">
        <v>3925</v>
      </c>
      <c r="B3926">
        <v>536738</v>
      </c>
      <c r="C3926">
        <v>20914</v>
      </c>
      <c r="D3926" t="s">
        <v>394</v>
      </c>
      <c r="E3926">
        <v>6</v>
      </c>
      <c r="F3926" s="3">
        <v>40514.545833333301</v>
      </c>
      <c r="G3926" s="4">
        <v>2.95</v>
      </c>
      <c r="H3926">
        <v>15827</v>
      </c>
      <c r="I3926" t="s">
        <v>55</v>
      </c>
    </row>
    <row r="3927" spans="1:9">
      <c r="A3927">
        <v>3926</v>
      </c>
      <c r="B3927">
        <v>536738</v>
      </c>
      <c r="C3927">
        <v>22841</v>
      </c>
      <c r="D3927" t="s">
        <v>1493</v>
      </c>
      <c r="E3927">
        <v>2</v>
      </c>
      <c r="F3927" s="3">
        <v>40514.545833333301</v>
      </c>
      <c r="G3927" s="4">
        <v>7.95</v>
      </c>
      <c r="H3927">
        <v>15827</v>
      </c>
      <c r="I3927" t="s">
        <v>55</v>
      </c>
    </row>
    <row r="3928" spans="1:9">
      <c r="A3928">
        <v>3927</v>
      </c>
      <c r="B3928">
        <v>536738</v>
      </c>
      <c r="C3928">
        <v>22840</v>
      </c>
      <c r="D3928" t="s">
        <v>1700</v>
      </c>
      <c r="E3928">
        <v>2</v>
      </c>
      <c r="F3928" s="3">
        <v>40514.545833333301</v>
      </c>
      <c r="G3928" s="4">
        <v>7.95</v>
      </c>
      <c r="H3928">
        <v>15827</v>
      </c>
      <c r="I3928" t="s">
        <v>55</v>
      </c>
    </row>
    <row r="3929" spans="1:9">
      <c r="A3929">
        <v>3928</v>
      </c>
      <c r="B3929">
        <v>536740</v>
      </c>
      <c r="C3929">
        <v>22963</v>
      </c>
      <c r="D3929" t="s">
        <v>246</v>
      </c>
      <c r="E3929">
        <v>12</v>
      </c>
      <c r="F3929" s="3">
        <v>40514.547222222202</v>
      </c>
      <c r="G3929" s="4">
        <v>0.85</v>
      </c>
      <c r="H3929">
        <v>15827</v>
      </c>
      <c r="I3929" t="s">
        <v>55</v>
      </c>
    </row>
    <row r="3930" spans="1:9">
      <c r="A3930">
        <v>3929</v>
      </c>
      <c r="B3930">
        <v>536740</v>
      </c>
      <c r="C3930">
        <v>22962</v>
      </c>
      <c r="D3930" t="s">
        <v>245</v>
      </c>
      <c r="E3930">
        <v>12</v>
      </c>
      <c r="F3930" s="3">
        <v>40514.547222222202</v>
      </c>
      <c r="G3930" s="4">
        <v>0.85</v>
      </c>
      <c r="H3930">
        <v>15827</v>
      </c>
      <c r="I3930" t="s">
        <v>55</v>
      </c>
    </row>
    <row r="3931" spans="1:9">
      <c r="A3931">
        <v>3930</v>
      </c>
      <c r="B3931">
        <v>536740</v>
      </c>
      <c r="C3931">
        <v>22961</v>
      </c>
      <c r="D3931" t="s">
        <v>144</v>
      </c>
      <c r="E3931">
        <v>12</v>
      </c>
      <c r="F3931" s="3">
        <v>40514.547222222202</v>
      </c>
      <c r="G3931" s="4">
        <v>1.45</v>
      </c>
      <c r="H3931">
        <v>15827</v>
      </c>
      <c r="I3931" t="s">
        <v>55</v>
      </c>
    </row>
    <row r="3932" spans="1:9">
      <c r="A3932">
        <v>3931</v>
      </c>
      <c r="B3932">
        <v>536740</v>
      </c>
      <c r="C3932">
        <v>22966</v>
      </c>
      <c r="D3932" t="s">
        <v>850</v>
      </c>
      <c r="E3932">
        <v>12</v>
      </c>
      <c r="F3932" s="3">
        <v>40514.547222222202</v>
      </c>
      <c r="G3932" s="4">
        <v>1.25</v>
      </c>
      <c r="H3932">
        <v>15827</v>
      </c>
      <c r="I3932" t="s">
        <v>55</v>
      </c>
    </row>
    <row r="3933" spans="1:9">
      <c r="A3933">
        <v>3932</v>
      </c>
      <c r="B3933">
        <v>536740</v>
      </c>
      <c r="C3933">
        <v>22964</v>
      </c>
      <c r="D3933" t="s">
        <v>386</v>
      </c>
      <c r="E3933">
        <v>6</v>
      </c>
      <c r="F3933" s="3">
        <v>40514.547222222202</v>
      </c>
      <c r="G3933" s="4">
        <v>2.1</v>
      </c>
      <c r="H3933">
        <v>15827</v>
      </c>
      <c r="I3933" t="s">
        <v>55</v>
      </c>
    </row>
    <row r="3934" spans="1:9">
      <c r="A3934">
        <v>3933</v>
      </c>
      <c r="B3934">
        <v>536740</v>
      </c>
      <c r="C3934">
        <v>22969</v>
      </c>
      <c r="D3934" t="s">
        <v>227</v>
      </c>
      <c r="E3934">
        <v>12</v>
      </c>
      <c r="F3934" s="3">
        <v>40514.547222222202</v>
      </c>
      <c r="G3934" s="4">
        <v>1.45</v>
      </c>
      <c r="H3934">
        <v>15827</v>
      </c>
      <c r="I3934" t="s">
        <v>55</v>
      </c>
    </row>
    <row r="3935" spans="1:9">
      <c r="A3935">
        <v>3934</v>
      </c>
      <c r="B3935">
        <v>536740</v>
      </c>
      <c r="C3935">
        <v>21217</v>
      </c>
      <c r="D3935" t="s">
        <v>1236</v>
      </c>
      <c r="E3935">
        <v>1</v>
      </c>
      <c r="F3935" s="3">
        <v>40514.547222222202</v>
      </c>
      <c r="G3935" s="4">
        <v>9.9499999999999993</v>
      </c>
      <c r="H3935">
        <v>15827</v>
      </c>
      <c r="I3935" t="s">
        <v>55</v>
      </c>
    </row>
    <row r="3936" spans="1:9">
      <c r="A3936">
        <v>3935</v>
      </c>
      <c r="B3936">
        <v>536739</v>
      </c>
      <c r="C3936">
        <v>22666</v>
      </c>
      <c r="D3936" t="s">
        <v>857</v>
      </c>
      <c r="E3936">
        <v>6</v>
      </c>
      <c r="F3936" s="3">
        <v>40514.547222222202</v>
      </c>
      <c r="G3936" s="4">
        <v>2.95</v>
      </c>
      <c r="H3936">
        <v>14180</v>
      </c>
      <c r="I3936" t="s">
        <v>55</v>
      </c>
    </row>
    <row r="3937" spans="1:9">
      <c r="A3937">
        <v>3936</v>
      </c>
      <c r="B3937">
        <v>536739</v>
      </c>
      <c r="C3937">
        <v>22120</v>
      </c>
      <c r="D3937" t="s">
        <v>813</v>
      </c>
      <c r="E3937">
        <v>3</v>
      </c>
      <c r="F3937" s="3">
        <v>40514.547222222202</v>
      </c>
      <c r="G3937" s="4">
        <v>9.9499999999999993</v>
      </c>
      <c r="H3937">
        <v>14180</v>
      </c>
      <c r="I3937" t="s">
        <v>55</v>
      </c>
    </row>
    <row r="3938" spans="1:9">
      <c r="A3938">
        <v>3937</v>
      </c>
      <c r="B3938">
        <v>536739</v>
      </c>
      <c r="C3938" t="s">
        <v>1772</v>
      </c>
      <c r="D3938" t="s">
        <v>1773</v>
      </c>
      <c r="E3938">
        <v>2</v>
      </c>
      <c r="F3938" s="3">
        <v>40514.547222222202</v>
      </c>
      <c r="G3938" s="4">
        <v>6.35</v>
      </c>
      <c r="H3938">
        <v>14180</v>
      </c>
      <c r="I3938" t="s">
        <v>55</v>
      </c>
    </row>
    <row r="3939" spans="1:9">
      <c r="A3939">
        <v>3938</v>
      </c>
      <c r="B3939">
        <v>536739</v>
      </c>
      <c r="C3939">
        <v>85064</v>
      </c>
      <c r="D3939" t="s">
        <v>1109</v>
      </c>
      <c r="E3939">
        <v>2</v>
      </c>
      <c r="F3939" s="3">
        <v>40514.547222222202</v>
      </c>
      <c r="G3939" s="4">
        <v>5.45</v>
      </c>
      <c r="H3939">
        <v>14180</v>
      </c>
      <c r="I3939" t="s">
        <v>55</v>
      </c>
    </row>
    <row r="3940" spans="1:9">
      <c r="A3940">
        <v>3939</v>
      </c>
      <c r="B3940">
        <v>536739</v>
      </c>
      <c r="C3940">
        <v>21843</v>
      </c>
      <c r="D3940" t="s">
        <v>867</v>
      </c>
      <c r="E3940">
        <v>1</v>
      </c>
      <c r="F3940" s="3">
        <v>40514.547222222202</v>
      </c>
      <c r="G3940" s="4">
        <v>10.95</v>
      </c>
      <c r="H3940">
        <v>14180</v>
      </c>
      <c r="I3940" t="s">
        <v>55</v>
      </c>
    </row>
    <row r="3941" spans="1:9">
      <c r="A3941">
        <v>3940</v>
      </c>
      <c r="B3941">
        <v>536739</v>
      </c>
      <c r="C3941">
        <v>20750</v>
      </c>
      <c r="D3941" t="s">
        <v>499</v>
      </c>
      <c r="E3941">
        <v>2</v>
      </c>
      <c r="F3941" s="3">
        <v>40514.547222222202</v>
      </c>
      <c r="G3941" s="4">
        <v>7.95</v>
      </c>
      <c r="H3941">
        <v>14180</v>
      </c>
      <c r="I3941" t="s">
        <v>55</v>
      </c>
    </row>
    <row r="3942" spans="1:9">
      <c r="A3942">
        <v>3941</v>
      </c>
      <c r="B3942">
        <v>536739</v>
      </c>
      <c r="C3942" t="s">
        <v>195</v>
      </c>
      <c r="D3942" t="s">
        <v>196</v>
      </c>
      <c r="E3942">
        <v>3</v>
      </c>
      <c r="F3942" s="3">
        <v>40514.547222222202</v>
      </c>
      <c r="G3942" s="4">
        <v>5.45</v>
      </c>
      <c r="H3942">
        <v>14180</v>
      </c>
      <c r="I3942" t="s">
        <v>55</v>
      </c>
    </row>
    <row r="3943" spans="1:9">
      <c r="A3943">
        <v>3942</v>
      </c>
      <c r="B3943">
        <v>536739</v>
      </c>
      <c r="C3943">
        <v>21784</v>
      </c>
      <c r="D3943" t="s">
        <v>1774</v>
      </c>
      <c r="E3943">
        <v>2</v>
      </c>
      <c r="F3943" s="3">
        <v>40514.547222222202</v>
      </c>
      <c r="G3943" s="4">
        <v>9.9499999999999993</v>
      </c>
      <c r="H3943">
        <v>14180</v>
      </c>
      <c r="I3943" t="s">
        <v>55</v>
      </c>
    </row>
    <row r="3944" spans="1:9">
      <c r="A3944">
        <v>3943</v>
      </c>
      <c r="B3944">
        <v>536739</v>
      </c>
      <c r="C3944">
        <v>22849</v>
      </c>
      <c r="D3944" t="s">
        <v>1775</v>
      </c>
      <c r="E3944">
        <v>1</v>
      </c>
      <c r="F3944" s="3">
        <v>40514.547222222202</v>
      </c>
      <c r="G3944" s="4">
        <v>16.95</v>
      </c>
      <c r="H3944">
        <v>14180</v>
      </c>
      <c r="I3944" t="s">
        <v>55</v>
      </c>
    </row>
    <row r="3945" spans="1:9">
      <c r="A3945">
        <v>3944</v>
      </c>
      <c r="B3945">
        <v>536739</v>
      </c>
      <c r="C3945">
        <v>22848</v>
      </c>
      <c r="D3945" t="s">
        <v>364</v>
      </c>
      <c r="E3945">
        <v>1</v>
      </c>
      <c r="F3945" s="3">
        <v>40514.547222222202</v>
      </c>
      <c r="G3945" s="4">
        <v>16.95</v>
      </c>
      <c r="H3945">
        <v>14180</v>
      </c>
      <c r="I3945" t="s">
        <v>55</v>
      </c>
    </row>
    <row r="3946" spans="1:9">
      <c r="A3946">
        <v>3945</v>
      </c>
      <c r="B3946">
        <v>536739</v>
      </c>
      <c r="C3946">
        <v>21527</v>
      </c>
      <c r="D3946" t="s">
        <v>1713</v>
      </c>
      <c r="E3946">
        <v>2</v>
      </c>
      <c r="F3946" s="3">
        <v>40514.547222222202</v>
      </c>
      <c r="G3946" s="4">
        <v>7.95</v>
      </c>
      <c r="H3946">
        <v>14180</v>
      </c>
      <c r="I3946" t="s">
        <v>55</v>
      </c>
    </row>
    <row r="3947" spans="1:9">
      <c r="A3947">
        <v>3946</v>
      </c>
      <c r="B3947">
        <v>536739</v>
      </c>
      <c r="C3947">
        <v>21844</v>
      </c>
      <c r="D3947" t="s">
        <v>296</v>
      </c>
      <c r="E3947">
        <v>6</v>
      </c>
      <c r="F3947" s="3">
        <v>40514.547222222202</v>
      </c>
      <c r="G3947" s="4">
        <v>2.95</v>
      </c>
      <c r="H3947">
        <v>14180</v>
      </c>
      <c r="I3947" t="s">
        <v>55</v>
      </c>
    </row>
    <row r="3948" spans="1:9">
      <c r="A3948">
        <v>3947</v>
      </c>
      <c r="B3948">
        <v>536741</v>
      </c>
      <c r="C3948" t="s">
        <v>1776</v>
      </c>
      <c r="D3948" t="s">
        <v>1777</v>
      </c>
      <c r="E3948">
        <v>6</v>
      </c>
      <c r="F3948" s="3">
        <v>40514.5493055556</v>
      </c>
      <c r="G3948" s="4">
        <v>1.25</v>
      </c>
      <c r="H3948">
        <v>13117</v>
      </c>
      <c r="I3948" t="s">
        <v>55</v>
      </c>
    </row>
    <row r="3949" spans="1:9">
      <c r="A3949">
        <v>3948</v>
      </c>
      <c r="B3949">
        <v>536741</v>
      </c>
      <c r="C3949" t="s">
        <v>1778</v>
      </c>
      <c r="D3949" t="s">
        <v>1779</v>
      </c>
      <c r="E3949">
        <v>6</v>
      </c>
      <c r="F3949" s="3">
        <v>40514.5493055556</v>
      </c>
      <c r="G3949" s="4">
        <v>1.25</v>
      </c>
      <c r="H3949">
        <v>13117</v>
      </c>
      <c r="I3949" t="s">
        <v>55</v>
      </c>
    </row>
    <row r="3950" spans="1:9">
      <c r="A3950">
        <v>3949</v>
      </c>
      <c r="B3950">
        <v>536741</v>
      </c>
      <c r="C3950">
        <v>22457</v>
      </c>
      <c r="D3950" t="s">
        <v>201</v>
      </c>
      <c r="E3950">
        <v>6</v>
      </c>
      <c r="F3950" s="3">
        <v>40514.5493055556</v>
      </c>
      <c r="G3950" s="4">
        <v>2.95</v>
      </c>
      <c r="H3950">
        <v>13117</v>
      </c>
      <c r="I3950" t="s">
        <v>55</v>
      </c>
    </row>
    <row r="3951" spans="1:9">
      <c r="A3951">
        <v>3950</v>
      </c>
      <c r="B3951">
        <v>536741</v>
      </c>
      <c r="C3951">
        <v>84879</v>
      </c>
      <c r="D3951" t="s">
        <v>71</v>
      </c>
      <c r="E3951">
        <v>8</v>
      </c>
      <c r="F3951" s="3">
        <v>40514.5493055556</v>
      </c>
      <c r="G3951" s="4">
        <v>1.69</v>
      </c>
      <c r="H3951">
        <v>13117</v>
      </c>
      <c r="I3951" t="s">
        <v>55</v>
      </c>
    </row>
    <row r="3952" spans="1:9">
      <c r="A3952">
        <v>3951</v>
      </c>
      <c r="B3952">
        <v>536741</v>
      </c>
      <c r="C3952">
        <v>72127</v>
      </c>
      <c r="D3952" t="s">
        <v>1780</v>
      </c>
      <c r="E3952">
        <v>6</v>
      </c>
      <c r="F3952" s="3">
        <v>40514.5493055556</v>
      </c>
      <c r="G3952" s="4">
        <v>1.25</v>
      </c>
      <c r="H3952">
        <v>13117</v>
      </c>
      <c r="I3952" t="s">
        <v>55</v>
      </c>
    </row>
    <row r="3953" spans="1:9">
      <c r="A3953">
        <v>3952</v>
      </c>
      <c r="B3953">
        <v>536741</v>
      </c>
      <c r="C3953">
        <v>72133</v>
      </c>
      <c r="D3953" t="s">
        <v>1781</v>
      </c>
      <c r="E3953">
        <v>6</v>
      </c>
      <c r="F3953" s="3">
        <v>40514.5493055556</v>
      </c>
      <c r="G3953" s="4">
        <v>1.25</v>
      </c>
      <c r="H3953">
        <v>13117</v>
      </c>
      <c r="I3953" t="s">
        <v>55</v>
      </c>
    </row>
    <row r="3954" spans="1:9">
      <c r="A3954">
        <v>3953</v>
      </c>
      <c r="B3954">
        <v>536741</v>
      </c>
      <c r="C3954">
        <v>84763</v>
      </c>
      <c r="D3954" t="s">
        <v>1782</v>
      </c>
      <c r="E3954">
        <v>12</v>
      </c>
      <c r="F3954" s="3">
        <v>40514.5493055556</v>
      </c>
      <c r="G3954" s="4">
        <v>1.25</v>
      </c>
      <c r="H3954">
        <v>13117</v>
      </c>
      <c r="I3954" t="s">
        <v>55</v>
      </c>
    </row>
    <row r="3955" spans="1:9">
      <c r="A3955">
        <v>3954</v>
      </c>
      <c r="B3955">
        <v>536741</v>
      </c>
      <c r="C3955" t="s">
        <v>313</v>
      </c>
      <c r="D3955" t="s">
        <v>314</v>
      </c>
      <c r="E3955">
        <v>12</v>
      </c>
      <c r="F3955" s="3">
        <v>40514.5493055556</v>
      </c>
      <c r="G3955" s="4">
        <v>1.25</v>
      </c>
      <c r="H3955">
        <v>13117</v>
      </c>
      <c r="I3955" t="s">
        <v>55</v>
      </c>
    </row>
    <row r="3956" spans="1:9">
      <c r="A3956">
        <v>3955</v>
      </c>
      <c r="B3956">
        <v>536741</v>
      </c>
      <c r="C3956">
        <v>22077</v>
      </c>
      <c r="D3956" t="s">
        <v>478</v>
      </c>
      <c r="E3956">
        <v>12</v>
      </c>
      <c r="F3956" s="3">
        <v>40514.5493055556</v>
      </c>
      <c r="G3956" s="4">
        <v>1.65</v>
      </c>
      <c r="H3956">
        <v>13117</v>
      </c>
      <c r="I3956" t="s">
        <v>55</v>
      </c>
    </row>
    <row r="3957" spans="1:9">
      <c r="A3957">
        <v>3956</v>
      </c>
      <c r="B3957">
        <v>536741</v>
      </c>
      <c r="C3957">
        <v>22075</v>
      </c>
      <c r="D3957" t="s">
        <v>454</v>
      </c>
      <c r="E3957">
        <v>12</v>
      </c>
      <c r="F3957" s="3">
        <v>40514.5493055556</v>
      </c>
      <c r="G3957" s="4">
        <v>1.65</v>
      </c>
      <c r="H3957">
        <v>13117</v>
      </c>
      <c r="I3957" t="s">
        <v>55</v>
      </c>
    </row>
    <row r="3958" spans="1:9">
      <c r="A3958">
        <v>3957</v>
      </c>
      <c r="B3958">
        <v>536741</v>
      </c>
      <c r="C3958" t="s">
        <v>211</v>
      </c>
      <c r="D3958" t="s">
        <v>212</v>
      </c>
      <c r="E3958">
        <v>12</v>
      </c>
      <c r="F3958" s="3">
        <v>40514.5493055556</v>
      </c>
      <c r="G3958" s="4">
        <v>1.25</v>
      </c>
      <c r="H3958">
        <v>13117</v>
      </c>
      <c r="I3958" t="s">
        <v>55</v>
      </c>
    </row>
    <row r="3959" spans="1:9">
      <c r="A3959">
        <v>3958</v>
      </c>
      <c r="B3959">
        <v>536741</v>
      </c>
      <c r="C3959">
        <v>22940</v>
      </c>
      <c r="D3959" t="s">
        <v>474</v>
      </c>
      <c r="E3959">
        <v>4</v>
      </c>
      <c r="F3959" s="3">
        <v>40514.5493055556</v>
      </c>
      <c r="G3959" s="4">
        <v>4.25</v>
      </c>
      <c r="H3959">
        <v>13117</v>
      </c>
      <c r="I3959" t="s">
        <v>55</v>
      </c>
    </row>
    <row r="3960" spans="1:9">
      <c r="A3960">
        <v>3959</v>
      </c>
      <c r="B3960">
        <v>536741</v>
      </c>
      <c r="C3960">
        <v>22144</v>
      </c>
      <c r="D3960" t="s">
        <v>482</v>
      </c>
      <c r="E3960">
        <v>6</v>
      </c>
      <c r="F3960" s="3">
        <v>40514.5493055556</v>
      </c>
      <c r="G3960" s="4">
        <v>2.1</v>
      </c>
      <c r="H3960">
        <v>13117</v>
      </c>
      <c r="I3960" t="s">
        <v>55</v>
      </c>
    </row>
    <row r="3961" spans="1:9">
      <c r="A3961">
        <v>3960</v>
      </c>
      <c r="B3961">
        <v>536741</v>
      </c>
      <c r="C3961">
        <v>22652</v>
      </c>
      <c r="D3961" t="s">
        <v>287</v>
      </c>
      <c r="E3961">
        <v>10</v>
      </c>
      <c r="F3961" s="3">
        <v>40514.5493055556</v>
      </c>
      <c r="G3961" s="4">
        <v>1.65</v>
      </c>
      <c r="H3961">
        <v>13117</v>
      </c>
      <c r="I3961" t="s">
        <v>55</v>
      </c>
    </row>
    <row r="3962" spans="1:9">
      <c r="A3962">
        <v>3961</v>
      </c>
      <c r="B3962">
        <v>536741</v>
      </c>
      <c r="C3962">
        <v>84945</v>
      </c>
      <c r="D3962" t="s">
        <v>780</v>
      </c>
      <c r="E3962">
        <v>12</v>
      </c>
      <c r="F3962" s="3">
        <v>40514.5493055556</v>
      </c>
      <c r="G3962" s="4">
        <v>0.85</v>
      </c>
      <c r="H3962">
        <v>13117</v>
      </c>
      <c r="I3962" t="s">
        <v>55</v>
      </c>
    </row>
    <row r="3963" spans="1:9">
      <c r="A3963">
        <v>3962</v>
      </c>
      <c r="B3963">
        <v>536742</v>
      </c>
      <c r="C3963" t="s">
        <v>754</v>
      </c>
      <c r="D3963" t="s">
        <v>755</v>
      </c>
      <c r="E3963">
        <v>1</v>
      </c>
      <c r="F3963" s="3">
        <v>40514.551388888904</v>
      </c>
      <c r="G3963" s="4">
        <v>1.95</v>
      </c>
      <c r="H3963">
        <v>16916</v>
      </c>
      <c r="I3963" t="s">
        <v>55</v>
      </c>
    </row>
    <row r="3964" spans="1:9">
      <c r="A3964">
        <v>3963</v>
      </c>
      <c r="B3964">
        <v>536742</v>
      </c>
      <c r="C3964">
        <v>85127</v>
      </c>
      <c r="D3964" t="s">
        <v>1110</v>
      </c>
      <c r="E3964">
        <v>2</v>
      </c>
      <c r="F3964" s="3">
        <v>40514.551388888904</v>
      </c>
      <c r="G3964" s="4">
        <v>4.95</v>
      </c>
      <c r="H3964">
        <v>16916</v>
      </c>
      <c r="I3964" t="s">
        <v>55</v>
      </c>
    </row>
    <row r="3965" spans="1:9">
      <c r="A3965">
        <v>3964</v>
      </c>
      <c r="B3965">
        <v>536742</v>
      </c>
      <c r="C3965">
        <v>21472</v>
      </c>
      <c r="D3965" t="s">
        <v>1617</v>
      </c>
      <c r="E3965">
        <v>1</v>
      </c>
      <c r="F3965" s="3">
        <v>40514.551388888904</v>
      </c>
      <c r="G3965" s="4">
        <v>3.75</v>
      </c>
      <c r="H3965">
        <v>16916</v>
      </c>
      <c r="I3965" t="s">
        <v>55</v>
      </c>
    </row>
    <row r="3966" spans="1:9">
      <c r="A3966">
        <v>3965</v>
      </c>
      <c r="B3966">
        <v>536742</v>
      </c>
      <c r="C3966">
        <v>22196</v>
      </c>
      <c r="D3966" t="s">
        <v>244</v>
      </c>
      <c r="E3966">
        <v>1</v>
      </c>
      <c r="F3966" s="3">
        <v>40514.551388888904</v>
      </c>
      <c r="G3966" s="4">
        <v>0.85</v>
      </c>
      <c r="H3966">
        <v>16916</v>
      </c>
      <c r="I3966" t="s">
        <v>55</v>
      </c>
    </row>
    <row r="3967" spans="1:9">
      <c r="A3967">
        <v>3966</v>
      </c>
      <c r="B3967">
        <v>536742</v>
      </c>
      <c r="C3967">
        <v>22086</v>
      </c>
      <c r="D3967" t="s">
        <v>105</v>
      </c>
      <c r="E3967">
        <v>1</v>
      </c>
      <c r="F3967" s="3">
        <v>40514.551388888904</v>
      </c>
      <c r="G3967" s="4">
        <v>2.95</v>
      </c>
      <c r="H3967">
        <v>16916</v>
      </c>
      <c r="I3967" t="s">
        <v>55</v>
      </c>
    </row>
    <row r="3968" spans="1:9">
      <c r="A3968">
        <v>3967</v>
      </c>
      <c r="B3968">
        <v>536742</v>
      </c>
      <c r="C3968">
        <v>84692</v>
      </c>
      <c r="D3968" t="s">
        <v>832</v>
      </c>
      <c r="E3968">
        <v>1</v>
      </c>
      <c r="F3968" s="3">
        <v>40514.551388888904</v>
      </c>
      <c r="G3968" s="4">
        <v>0.42</v>
      </c>
      <c r="H3968">
        <v>16916</v>
      </c>
      <c r="I3968" t="s">
        <v>55</v>
      </c>
    </row>
    <row r="3969" spans="1:9">
      <c r="A3969">
        <v>3968</v>
      </c>
      <c r="B3969">
        <v>536742</v>
      </c>
      <c r="C3969">
        <v>84380</v>
      </c>
      <c r="D3969" t="s">
        <v>384</v>
      </c>
      <c r="E3969">
        <v>1</v>
      </c>
      <c r="F3969" s="3">
        <v>40514.551388888904</v>
      </c>
      <c r="G3969" s="4">
        <v>1.25</v>
      </c>
      <c r="H3969">
        <v>16916</v>
      </c>
      <c r="I3969" t="s">
        <v>55</v>
      </c>
    </row>
    <row r="3970" spans="1:9">
      <c r="A3970">
        <v>3969</v>
      </c>
      <c r="B3970">
        <v>536742</v>
      </c>
      <c r="C3970">
        <v>20978</v>
      </c>
      <c r="D3970" t="s">
        <v>1387</v>
      </c>
      <c r="E3970">
        <v>1</v>
      </c>
      <c r="F3970" s="3">
        <v>40514.551388888904</v>
      </c>
      <c r="G3970" s="4">
        <v>1.25</v>
      </c>
      <c r="H3970">
        <v>16916</v>
      </c>
      <c r="I3970" t="s">
        <v>55</v>
      </c>
    </row>
    <row r="3971" spans="1:9">
      <c r="A3971">
        <v>3970</v>
      </c>
      <c r="B3971">
        <v>536742</v>
      </c>
      <c r="C3971">
        <v>21833</v>
      </c>
      <c r="D3971" t="s">
        <v>919</v>
      </c>
      <c r="E3971">
        <v>6</v>
      </c>
      <c r="F3971" s="3">
        <v>40514.551388888904</v>
      </c>
      <c r="G3971" s="4">
        <v>1.69</v>
      </c>
      <c r="H3971">
        <v>16916</v>
      </c>
      <c r="I3971" t="s">
        <v>55</v>
      </c>
    </row>
    <row r="3972" spans="1:9">
      <c r="A3972">
        <v>3971</v>
      </c>
      <c r="B3972">
        <v>536742</v>
      </c>
      <c r="C3972">
        <v>22553</v>
      </c>
      <c r="D3972" t="s">
        <v>269</v>
      </c>
      <c r="E3972">
        <v>1</v>
      </c>
      <c r="F3972" s="3">
        <v>40514.551388888904</v>
      </c>
      <c r="G3972" s="4">
        <v>1.65</v>
      </c>
      <c r="H3972">
        <v>16916</v>
      </c>
      <c r="I3972" t="s">
        <v>55</v>
      </c>
    </row>
    <row r="3973" spans="1:9">
      <c r="A3973">
        <v>3972</v>
      </c>
      <c r="B3973">
        <v>536742</v>
      </c>
      <c r="C3973">
        <v>22451</v>
      </c>
      <c r="D3973" t="s">
        <v>310</v>
      </c>
      <c r="E3973">
        <v>1</v>
      </c>
      <c r="F3973" s="3">
        <v>40514.551388888904</v>
      </c>
      <c r="G3973" s="4">
        <v>3.35</v>
      </c>
      <c r="H3973">
        <v>16916</v>
      </c>
      <c r="I3973" t="s">
        <v>55</v>
      </c>
    </row>
    <row r="3974" spans="1:9">
      <c r="A3974">
        <v>3973</v>
      </c>
      <c r="B3974">
        <v>536742</v>
      </c>
      <c r="C3974">
        <v>22450</v>
      </c>
      <c r="D3974" t="s">
        <v>1783</v>
      </c>
      <c r="E3974">
        <v>1</v>
      </c>
      <c r="F3974" s="3">
        <v>40514.551388888904</v>
      </c>
      <c r="G3974" s="4">
        <v>3.35</v>
      </c>
      <c r="H3974">
        <v>16916</v>
      </c>
      <c r="I3974" t="s">
        <v>55</v>
      </c>
    </row>
    <row r="3975" spans="1:9">
      <c r="A3975">
        <v>3974</v>
      </c>
      <c r="B3975">
        <v>536742</v>
      </c>
      <c r="C3975" t="s">
        <v>1784</v>
      </c>
      <c r="D3975" t="s">
        <v>1785</v>
      </c>
      <c r="E3975">
        <v>5</v>
      </c>
      <c r="F3975" s="3">
        <v>40514.551388888904</v>
      </c>
      <c r="G3975" s="4">
        <v>0.42</v>
      </c>
      <c r="H3975">
        <v>16916</v>
      </c>
      <c r="I3975" t="s">
        <v>55</v>
      </c>
    </row>
    <row r="3976" spans="1:9">
      <c r="A3976">
        <v>3975</v>
      </c>
      <c r="B3976">
        <v>536742</v>
      </c>
      <c r="C3976" t="s">
        <v>1786</v>
      </c>
      <c r="D3976" t="s">
        <v>1787</v>
      </c>
      <c r="E3976">
        <v>2</v>
      </c>
      <c r="F3976" s="3">
        <v>40514.551388888904</v>
      </c>
      <c r="G3976" s="4">
        <v>2.95</v>
      </c>
      <c r="H3976">
        <v>16916</v>
      </c>
      <c r="I3976" t="s">
        <v>55</v>
      </c>
    </row>
    <row r="3977" spans="1:9">
      <c r="A3977">
        <v>3976</v>
      </c>
      <c r="B3977">
        <v>536742</v>
      </c>
      <c r="C3977">
        <v>22941</v>
      </c>
      <c r="D3977" t="s">
        <v>231</v>
      </c>
      <c r="E3977">
        <v>1</v>
      </c>
      <c r="F3977" s="3">
        <v>40514.551388888904</v>
      </c>
      <c r="G3977" s="4">
        <v>8.5</v>
      </c>
      <c r="H3977">
        <v>16916</v>
      </c>
      <c r="I3977" t="s">
        <v>55</v>
      </c>
    </row>
    <row r="3978" spans="1:9">
      <c r="A3978">
        <v>3977</v>
      </c>
      <c r="B3978">
        <v>536742</v>
      </c>
      <c r="C3978">
        <v>22349</v>
      </c>
      <c r="D3978" t="s">
        <v>284</v>
      </c>
      <c r="E3978">
        <v>1</v>
      </c>
      <c r="F3978" s="3">
        <v>40514.551388888904</v>
      </c>
      <c r="G3978" s="4">
        <v>3.75</v>
      </c>
      <c r="H3978">
        <v>16916</v>
      </c>
      <c r="I3978" t="s">
        <v>55</v>
      </c>
    </row>
    <row r="3979" spans="1:9">
      <c r="A3979">
        <v>3978</v>
      </c>
      <c r="B3979">
        <v>536742</v>
      </c>
      <c r="C3979">
        <v>21931</v>
      </c>
      <c r="D3979" t="s">
        <v>142</v>
      </c>
      <c r="E3979">
        <v>1</v>
      </c>
      <c r="F3979" s="3">
        <v>40514.551388888904</v>
      </c>
      <c r="G3979" s="4">
        <v>1.95</v>
      </c>
      <c r="H3979">
        <v>16916</v>
      </c>
      <c r="I3979" t="s">
        <v>55</v>
      </c>
    </row>
    <row r="3980" spans="1:9">
      <c r="A3980">
        <v>3979</v>
      </c>
      <c r="B3980">
        <v>536742</v>
      </c>
      <c r="C3980">
        <v>22505</v>
      </c>
      <c r="D3980" t="s">
        <v>1788</v>
      </c>
      <c r="E3980">
        <v>1</v>
      </c>
      <c r="F3980" s="3">
        <v>40514.551388888904</v>
      </c>
      <c r="G3980" s="4">
        <v>4.95</v>
      </c>
      <c r="H3980">
        <v>16916</v>
      </c>
      <c r="I3980" t="s">
        <v>55</v>
      </c>
    </row>
    <row r="3981" spans="1:9">
      <c r="A3981">
        <v>3980</v>
      </c>
      <c r="B3981">
        <v>536742</v>
      </c>
      <c r="C3981">
        <v>21922</v>
      </c>
      <c r="D3981" t="s">
        <v>947</v>
      </c>
      <c r="E3981">
        <v>1</v>
      </c>
      <c r="F3981" s="3">
        <v>40514.551388888904</v>
      </c>
      <c r="G3981" s="4">
        <v>7.95</v>
      </c>
      <c r="H3981">
        <v>16916</v>
      </c>
      <c r="I3981" t="s">
        <v>55</v>
      </c>
    </row>
    <row r="3982" spans="1:9">
      <c r="A3982">
        <v>3981</v>
      </c>
      <c r="B3982">
        <v>536742</v>
      </c>
      <c r="C3982">
        <v>21584</v>
      </c>
      <c r="D3982" t="s">
        <v>633</v>
      </c>
      <c r="E3982">
        <v>1</v>
      </c>
      <c r="F3982" s="3">
        <v>40514.551388888904</v>
      </c>
      <c r="G3982" s="4">
        <v>1.65</v>
      </c>
      <c r="H3982">
        <v>16916</v>
      </c>
      <c r="I3982" t="s">
        <v>55</v>
      </c>
    </row>
    <row r="3983" spans="1:9">
      <c r="A3983">
        <v>3982</v>
      </c>
      <c r="B3983">
        <v>536742</v>
      </c>
      <c r="C3983">
        <v>22312</v>
      </c>
      <c r="D3983" t="s">
        <v>649</v>
      </c>
      <c r="E3983">
        <v>1</v>
      </c>
      <c r="F3983" s="3">
        <v>40514.551388888904</v>
      </c>
      <c r="G3983" s="4">
        <v>2.95</v>
      </c>
      <c r="H3983">
        <v>16916</v>
      </c>
      <c r="I3983" t="s">
        <v>55</v>
      </c>
    </row>
    <row r="3984" spans="1:9">
      <c r="A3984">
        <v>3983</v>
      </c>
      <c r="B3984">
        <v>536742</v>
      </c>
      <c r="C3984">
        <v>22822</v>
      </c>
      <c r="D3984" t="s">
        <v>1027</v>
      </c>
      <c r="E3984">
        <v>1</v>
      </c>
      <c r="F3984" s="3">
        <v>40514.551388888904</v>
      </c>
      <c r="G3984" s="4">
        <v>5.95</v>
      </c>
      <c r="H3984">
        <v>16916</v>
      </c>
      <c r="I3984" t="s">
        <v>55</v>
      </c>
    </row>
    <row r="3985" spans="1:9">
      <c r="A3985">
        <v>3984</v>
      </c>
      <c r="B3985">
        <v>536742</v>
      </c>
      <c r="C3985">
        <v>22514</v>
      </c>
      <c r="D3985" t="s">
        <v>1789</v>
      </c>
      <c r="E3985">
        <v>3</v>
      </c>
      <c r="F3985" s="3">
        <v>40514.551388888904</v>
      </c>
      <c r="G3985" s="4">
        <v>2.1</v>
      </c>
      <c r="H3985">
        <v>16916</v>
      </c>
      <c r="I3985" t="s">
        <v>55</v>
      </c>
    </row>
    <row r="3986" spans="1:9">
      <c r="A3986">
        <v>3985</v>
      </c>
      <c r="B3986">
        <v>536742</v>
      </c>
      <c r="C3986">
        <v>22988</v>
      </c>
      <c r="D3986" t="s">
        <v>498</v>
      </c>
      <c r="E3986">
        <v>2</v>
      </c>
      <c r="F3986" s="3">
        <v>40514.551388888904</v>
      </c>
      <c r="G3986" s="4">
        <v>1.25</v>
      </c>
      <c r="H3986">
        <v>16916</v>
      </c>
      <c r="I3986" t="s">
        <v>55</v>
      </c>
    </row>
    <row r="3987" spans="1:9">
      <c r="A3987">
        <v>3986</v>
      </c>
      <c r="B3987">
        <v>536742</v>
      </c>
      <c r="C3987">
        <v>22862</v>
      </c>
      <c r="D3987" t="s">
        <v>1030</v>
      </c>
      <c r="E3987">
        <v>2</v>
      </c>
      <c r="F3987" s="3">
        <v>40514.551388888904</v>
      </c>
      <c r="G3987" s="4">
        <v>4.25</v>
      </c>
      <c r="H3987">
        <v>16916</v>
      </c>
      <c r="I3987" t="s">
        <v>55</v>
      </c>
    </row>
    <row r="3988" spans="1:9">
      <c r="A3988">
        <v>3987</v>
      </c>
      <c r="B3988">
        <v>536742</v>
      </c>
      <c r="C3988">
        <v>22973</v>
      </c>
      <c r="D3988" t="s">
        <v>784</v>
      </c>
      <c r="E3988">
        <v>1</v>
      </c>
      <c r="F3988" s="3">
        <v>40514.551388888904</v>
      </c>
      <c r="G3988" s="4">
        <v>1.65</v>
      </c>
      <c r="H3988">
        <v>16916</v>
      </c>
      <c r="I3988" t="s">
        <v>55</v>
      </c>
    </row>
    <row r="3989" spans="1:9">
      <c r="A3989">
        <v>3988</v>
      </c>
      <c r="B3989">
        <v>536742</v>
      </c>
      <c r="C3989">
        <v>22974</v>
      </c>
      <c r="D3989" t="s">
        <v>794</v>
      </c>
      <c r="E3989">
        <v>1</v>
      </c>
      <c r="F3989" s="3">
        <v>40514.551388888904</v>
      </c>
      <c r="G3989" s="4">
        <v>1.65</v>
      </c>
      <c r="H3989">
        <v>16916</v>
      </c>
      <c r="I3989" t="s">
        <v>55</v>
      </c>
    </row>
    <row r="3990" spans="1:9">
      <c r="A3990">
        <v>3989</v>
      </c>
      <c r="B3990">
        <v>536742</v>
      </c>
      <c r="C3990">
        <v>22972</v>
      </c>
      <c r="D3990" t="s">
        <v>429</v>
      </c>
      <c r="E3990">
        <v>3</v>
      </c>
      <c r="F3990" s="3">
        <v>40514.551388888904</v>
      </c>
      <c r="G3990" s="4">
        <v>1.65</v>
      </c>
      <c r="H3990">
        <v>16916</v>
      </c>
      <c r="I3990" t="s">
        <v>55</v>
      </c>
    </row>
    <row r="3991" spans="1:9">
      <c r="A3991">
        <v>3990</v>
      </c>
      <c r="B3991">
        <v>536742</v>
      </c>
      <c r="C3991">
        <v>21213</v>
      </c>
      <c r="D3991" t="s">
        <v>387</v>
      </c>
      <c r="E3991">
        <v>1</v>
      </c>
      <c r="F3991" s="3">
        <v>40514.551388888904</v>
      </c>
      <c r="G3991" s="4">
        <v>0.55000000000000004</v>
      </c>
      <c r="H3991">
        <v>16916</v>
      </c>
      <c r="I3991" t="s">
        <v>55</v>
      </c>
    </row>
    <row r="3992" spans="1:9">
      <c r="A3992">
        <v>3991</v>
      </c>
      <c r="B3992">
        <v>536742</v>
      </c>
      <c r="C3992">
        <v>22659</v>
      </c>
      <c r="D3992" t="s">
        <v>94</v>
      </c>
      <c r="E3992">
        <v>2</v>
      </c>
      <c r="F3992" s="3">
        <v>40514.551388888904</v>
      </c>
      <c r="G3992" s="4">
        <v>1.95</v>
      </c>
      <c r="H3992">
        <v>16916</v>
      </c>
      <c r="I3992" t="s">
        <v>55</v>
      </c>
    </row>
    <row r="3993" spans="1:9">
      <c r="A3993">
        <v>3992</v>
      </c>
      <c r="B3993">
        <v>536742</v>
      </c>
      <c r="C3993">
        <v>22768</v>
      </c>
      <c r="D3993" t="s">
        <v>324</v>
      </c>
      <c r="E3993">
        <v>1</v>
      </c>
      <c r="F3993" s="3">
        <v>40514.551388888904</v>
      </c>
      <c r="G3993" s="4">
        <v>9.9499999999999993</v>
      </c>
      <c r="H3993">
        <v>16916</v>
      </c>
      <c r="I3993" t="s">
        <v>55</v>
      </c>
    </row>
    <row r="3994" spans="1:9">
      <c r="A3994">
        <v>3993</v>
      </c>
      <c r="B3994">
        <v>536742</v>
      </c>
      <c r="C3994">
        <v>21427</v>
      </c>
      <c r="D3994" t="s">
        <v>718</v>
      </c>
      <c r="E3994">
        <v>2</v>
      </c>
      <c r="F3994" s="3">
        <v>40514.551388888904</v>
      </c>
      <c r="G3994" s="4">
        <v>2.1</v>
      </c>
      <c r="H3994">
        <v>16916</v>
      </c>
      <c r="I3994" t="s">
        <v>55</v>
      </c>
    </row>
    <row r="3995" spans="1:9">
      <c r="A3995">
        <v>3994</v>
      </c>
      <c r="B3995">
        <v>536742</v>
      </c>
      <c r="C3995">
        <v>21504</v>
      </c>
      <c r="D3995" t="s">
        <v>1790</v>
      </c>
      <c r="E3995">
        <v>12</v>
      </c>
      <c r="F3995" s="3">
        <v>40514.551388888904</v>
      </c>
      <c r="G3995" s="4">
        <v>0.42</v>
      </c>
      <c r="H3995">
        <v>16916</v>
      </c>
      <c r="I3995" t="s">
        <v>55</v>
      </c>
    </row>
    <row r="3996" spans="1:9">
      <c r="A3996">
        <v>3995</v>
      </c>
      <c r="B3996">
        <v>536742</v>
      </c>
      <c r="C3996">
        <v>22292</v>
      </c>
      <c r="D3996" t="s">
        <v>1791</v>
      </c>
      <c r="E3996">
        <v>1</v>
      </c>
      <c r="F3996" s="3">
        <v>40514.551388888904</v>
      </c>
      <c r="G3996" s="4">
        <v>1.45</v>
      </c>
      <c r="H3996">
        <v>16916</v>
      </c>
      <c r="I3996" t="s">
        <v>55</v>
      </c>
    </row>
    <row r="3997" spans="1:9">
      <c r="A3997">
        <v>3996</v>
      </c>
      <c r="B3997">
        <v>536742</v>
      </c>
      <c r="C3997">
        <v>22558</v>
      </c>
      <c r="D3997" t="s">
        <v>285</v>
      </c>
      <c r="E3997">
        <v>2</v>
      </c>
      <c r="F3997" s="3">
        <v>40514.551388888904</v>
      </c>
      <c r="G3997" s="4">
        <v>1.49</v>
      </c>
      <c r="H3997">
        <v>16916</v>
      </c>
      <c r="I3997" t="s">
        <v>55</v>
      </c>
    </row>
    <row r="3998" spans="1:9">
      <c r="A3998">
        <v>3997</v>
      </c>
      <c r="B3998">
        <v>536742</v>
      </c>
      <c r="C3998">
        <v>22379</v>
      </c>
      <c r="D3998" t="s">
        <v>187</v>
      </c>
      <c r="E3998">
        <v>1</v>
      </c>
      <c r="F3998" s="3">
        <v>40514.551388888904</v>
      </c>
      <c r="G3998" s="4">
        <v>2.1</v>
      </c>
      <c r="H3998">
        <v>16916</v>
      </c>
      <c r="I3998" t="s">
        <v>55</v>
      </c>
    </row>
    <row r="3999" spans="1:9">
      <c r="A3999">
        <v>3998</v>
      </c>
      <c r="B3999">
        <v>536742</v>
      </c>
      <c r="C3999">
        <v>22470</v>
      </c>
      <c r="D3999" t="s">
        <v>203</v>
      </c>
      <c r="E3999">
        <v>1</v>
      </c>
      <c r="F3999" s="3">
        <v>40514.551388888904</v>
      </c>
      <c r="G3999" s="4">
        <v>2.95</v>
      </c>
      <c r="H3999">
        <v>16916</v>
      </c>
      <c r="I3999" t="s">
        <v>55</v>
      </c>
    </row>
    <row r="4000" spans="1:9">
      <c r="A4000">
        <v>3999</v>
      </c>
      <c r="B4000">
        <v>536742</v>
      </c>
      <c r="C4000">
        <v>21211</v>
      </c>
      <c r="D4000" t="s">
        <v>1792</v>
      </c>
      <c r="E4000">
        <v>1</v>
      </c>
      <c r="F4000" s="3">
        <v>40514.551388888904</v>
      </c>
      <c r="G4000" s="4">
        <v>1.45</v>
      </c>
      <c r="H4000">
        <v>16916</v>
      </c>
      <c r="I4000" t="s">
        <v>55</v>
      </c>
    </row>
    <row r="4001" spans="1:9">
      <c r="A4001">
        <v>4000</v>
      </c>
      <c r="B4001">
        <v>536742</v>
      </c>
      <c r="C4001">
        <v>22469</v>
      </c>
      <c r="D4001" t="s">
        <v>202</v>
      </c>
      <c r="E4001">
        <v>2</v>
      </c>
      <c r="F4001" s="3">
        <v>40514.551388888904</v>
      </c>
      <c r="G4001" s="4">
        <v>1.65</v>
      </c>
      <c r="H4001">
        <v>16916</v>
      </c>
      <c r="I4001" t="s">
        <v>55</v>
      </c>
    </row>
    <row r="4002" spans="1:9">
      <c r="A4002">
        <v>4001</v>
      </c>
      <c r="B4002">
        <v>536742</v>
      </c>
      <c r="C4002">
        <v>20978</v>
      </c>
      <c r="D4002" t="s">
        <v>1387</v>
      </c>
      <c r="E4002">
        <v>3</v>
      </c>
      <c r="F4002" s="3">
        <v>40514.551388888904</v>
      </c>
      <c r="G4002" s="4">
        <v>1.25</v>
      </c>
      <c r="H4002">
        <v>16916</v>
      </c>
      <c r="I4002" t="s">
        <v>55</v>
      </c>
    </row>
    <row r="4003" spans="1:9">
      <c r="A4003">
        <v>4002</v>
      </c>
      <c r="B4003">
        <v>536742</v>
      </c>
      <c r="C4003">
        <v>21974</v>
      </c>
      <c r="D4003" t="s">
        <v>1454</v>
      </c>
      <c r="E4003">
        <v>1</v>
      </c>
      <c r="F4003" s="3">
        <v>40514.551388888904</v>
      </c>
      <c r="G4003" s="4">
        <v>1.45</v>
      </c>
      <c r="H4003">
        <v>16916</v>
      </c>
      <c r="I4003" t="s">
        <v>55</v>
      </c>
    </row>
    <row r="4004" spans="1:9">
      <c r="A4004">
        <v>4003</v>
      </c>
      <c r="B4004">
        <v>536742</v>
      </c>
      <c r="C4004">
        <v>20914</v>
      </c>
      <c r="D4004" t="s">
        <v>394</v>
      </c>
      <c r="E4004">
        <v>1</v>
      </c>
      <c r="F4004" s="3">
        <v>40514.551388888904</v>
      </c>
      <c r="G4004" s="4">
        <v>2.95</v>
      </c>
      <c r="H4004">
        <v>16916</v>
      </c>
      <c r="I4004" t="s">
        <v>55</v>
      </c>
    </row>
    <row r="4005" spans="1:9">
      <c r="A4005">
        <v>4004</v>
      </c>
      <c r="B4005">
        <v>536742</v>
      </c>
      <c r="C4005">
        <v>22316</v>
      </c>
      <c r="D4005" t="s">
        <v>1764</v>
      </c>
      <c r="E4005">
        <v>1</v>
      </c>
      <c r="F4005" s="3">
        <v>40514.551388888904</v>
      </c>
      <c r="G4005" s="4">
        <v>1.25</v>
      </c>
      <c r="H4005">
        <v>16916</v>
      </c>
      <c r="I4005" t="s">
        <v>55</v>
      </c>
    </row>
    <row r="4006" spans="1:9">
      <c r="A4006">
        <v>4005</v>
      </c>
      <c r="B4006">
        <v>536742</v>
      </c>
      <c r="C4006">
        <v>22553</v>
      </c>
      <c r="D4006" t="s">
        <v>269</v>
      </c>
      <c r="E4006">
        <v>1</v>
      </c>
      <c r="F4006" s="3">
        <v>40514.551388888904</v>
      </c>
      <c r="G4006" s="4">
        <v>1.65</v>
      </c>
      <c r="H4006">
        <v>16916</v>
      </c>
      <c r="I4006" t="s">
        <v>55</v>
      </c>
    </row>
    <row r="4007" spans="1:9">
      <c r="A4007">
        <v>4006</v>
      </c>
      <c r="B4007">
        <v>536742</v>
      </c>
      <c r="C4007">
        <v>22557</v>
      </c>
      <c r="D4007" t="s">
        <v>268</v>
      </c>
      <c r="E4007">
        <v>1</v>
      </c>
      <c r="F4007" s="3">
        <v>40514.551388888904</v>
      </c>
      <c r="G4007" s="4">
        <v>1.65</v>
      </c>
      <c r="H4007">
        <v>16916</v>
      </c>
      <c r="I4007" t="s">
        <v>55</v>
      </c>
    </row>
    <row r="4008" spans="1:9">
      <c r="A4008">
        <v>4007</v>
      </c>
      <c r="B4008">
        <v>536742</v>
      </c>
      <c r="C4008">
        <v>22652</v>
      </c>
      <c r="D4008" t="s">
        <v>287</v>
      </c>
      <c r="E4008">
        <v>1</v>
      </c>
      <c r="F4008" s="3">
        <v>40514.551388888904</v>
      </c>
      <c r="G4008" s="4">
        <v>1.65</v>
      </c>
      <c r="H4008">
        <v>16916</v>
      </c>
      <c r="I4008" t="s">
        <v>55</v>
      </c>
    </row>
    <row r="4009" spans="1:9">
      <c r="A4009">
        <v>4008</v>
      </c>
      <c r="B4009">
        <v>536742</v>
      </c>
      <c r="C4009">
        <v>22311</v>
      </c>
      <c r="D4009" t="s">
        <v>871</v>
      </c>
      <c r="E4009">
        <v>1</v>
      </c>
      <c r="F4009" s="3">
        <v>40514.551388888904</v>
      </c>
      <c r="G4009" s="4">
        <v>2.95</v>
      </c>
      <c r="H4009">
        <v>16916</v>
      </c>
      <c r="I4009" t="s">
        <v>55</v>
      </c>
    </row>
    <row r="4010" spans="1:9">
      <c r="A4010">
        <v>4009</v>
      </c>
      <c r="B4010">
        <v>536742</v>
      </c>
      <c r="C4010">
        <v>22465</v>
      </c>
      <c r="D4010" t="s">
        <v>407</v>
      </c>
      <c r="E4010">
        <v>12</v>
      </c>
      <c r="F4010" s="3">
        <v>40514.551388888904</v>
      </c>
      <c r="G4010" s="4">
        <v>1.65</v>
      </c>
      <c r="H4010">
        <v>16916</v>
      </c>
      <c r="I4010" t="s">
        <v>55</v>
      </c>
    </row>
    <row r="4011" spans="1:9">
      <c r="A4011">
        <v>4010</v>
      </c>
      <c r="B4011">
        <v>536742</v>
      </c>
      <c r="C4011">
        <v>84755</v>
      </c>
      <c r="D4011" t="s">
        <v>198</v>
      </c>
      <c r="E4011">
        <v>8</v>
      </c>
      <c r="F4011" s="3">
        <v>40514.551388888904</v>
      </c>
      <c r="G4011" s="4">
        <v>0.65</v>
      </c>
      <c r="H4011">
        <v>16916</v>
      </c>
      <c r="I4011" t="s">
        <v>55</v>
      </c>
    </row>
    <row r="4012" spans="1:9">
      <c r="A4012">
        <v>4011</v>
      </c>
      <c r="B4012">
        <v>536742</v>
      </c>
      <c r="C4012">
        <v>22666</v>
      </c>
      <c r="D4012" t="s">
        <v>857</v>
      </c>
      <c r="E4012">
        <v>2</v>
      </c>
      <c r="F4012" s="3">
        <v>40514.551388888904</v>
      </c>
      <c r="G4012" s="4">
        <v>2.95</v>
      </c>
      <c r="H4012">
        <v>16916</v>
      </c>
      <c r="I4012" t="s">
        <v>55</v>
      </c>
    </row>
    <row r="4013" spans="1:9">
      <c r="A4013">
        <v>4012</v>
      </c>
      <c r="B4013">
        <v>536743</v>
      </c>
      <c r="C4013">
        <v>22045</v>
      </c>
      <c r="D4013" t="s">
        <v>1793</v>
      </c>
      <c r="E4013">
        <v>25</v>
      </c>
      <c r="F4013" s="3">
        <v>40514.563888888901</v>
      </c>
      <c r="G4013" s="4">
        <v>0.42</v>
      </c>
      <c r="H4013">
        <v>17964</v>
      </c>
      <c r="I4013" t="s">
        <v>55</v>
      </c>
    </row>
    <row r="4014" spans="1:9">
      <c r="A4014">
        <v>4013</v>
      </c>
      <c r="B4014">
        <v>536743</v>
      </c>
      <c r="C4014" t="s">
        <v>1794</v>
      </c>
      <c r="D4014" t="s">
        <v>1795</v>
      </c>
      <c r="E4014">
        <v>1</v>
      </c>
      <c r="F4014" s="3">
        <v>40514.563888888901</v>
      </c>
      <c r="G4014" s="4">
        <v>8.9499999999999993</v>
      </c>
      <c r="H4014">
        <v>17964</v>
      </c>
      <c r="I4014" t="s">
        <v>55</v>
      </c>
    </row>
    <row r="4015" spans="1:9">
      <c r="A4015">
        <v>4014</v>
      </c>
      <c r="B4015">
        <v>536743</v>
      </c>
      <c r="C4015" t="s">
        <v>1796</v>
      </c>
      <c r="D4015" t="s">
        <v>1797</v>
      </c>
      <c r="E4015">
        <v>1</v>
      </c>
      <c r="F4015" s="3">
        <v>40514.563888888901</v>
      </c>
      <c r="G4015" s="4">
        <v>9.9499999999999993</v>
      </c>
      <c r="H4015">
        <v>17964</v>
      </c>
      <c r="I4015" t="s">
        <v>55</v>
      </c>
    </row>
    <row r="4016" spans="1:9">
      <c r="A4016">
        <v>4015</v>
      </c>
      <c r="B4016">
        <v>536743</v>
      </c>
      <c r="C4016" t="s">
        <v>1798</v>
      </c>
      <c r="D4016" t="s">
        <v>1799</v>
      </c>
      <c r="E4016">
        <v>1</v>
      </c>
      <c r="F4016" s="3">
        <v>40514.563888888901</v>
      </c>
      <c r="G4016" s="4">
        <v>11.95</v>
      </c>
      <c r="H4016">
        <v>17964</v>
      </c>
      <c r="I4016" t="s">
        <v>55</v>
      </c>
    </row>
    <row r="4017" spans="1:9">
      <c r="A4017">
        <v>4016</v>
      </c>
      <c r="B4017">
        <v>536743</v>
      </c>
      <c r="C4017">
        <v>22746</v>
      </c>
      <c r="D4017" t="s">
        <v>1488</v>
      </c>
      <c r="E4017">
        <v>1</v>
      </c>
      <c r="F4017" s="3">
        <v>40514.563888888901</v>
      </c>
      <c r="G4017" s="4">
        <v>2.1</v>
      </c>
      <c r="H4017">
        <v>17964</v>
      </c>
      <c r="I4017" t="s">
        <v>55</v>
      </c>
    </row>
    <row r="4018" spans="1:9">
      <c r="A4018">
        <v>4017</v>
      </c>
      <c r="B4018">
        <v>536743</v>
      </c>
      <c r="C4018">
        <v>22745</v>
      </c>
      <c r="D4018" t="s">
        <v>72</v>
      </c>
      <c r="E4018">
        <v>1</v>
      </c>
      <c r="F4018" s="3">
        <v>40514.563888888901</v>
      </c>
      <c r="G4018" s="4">
        <v>2.1</v>
      </c>
      <c r="H4018">
        <v>17964</v>
      </c>
      <c r="I4018" t="s">
        <v>55</v>
      </c>
    </row>
    <row r="4019" spans="1:9">
      <c r="A4019">
        <v>4018</v>
      </c>
      <c r="B4019">
        <v>536743</v>
      </c>
      <c r="C4019">
        <v>22983</v>
      </c>
      <c r="D4019" t="s">
        <v>676</v>
      </c>
      <c r="E4019">
        <v>12</v>
      </c>
      <c r="F4019" s="3">
        <v>40514.563888888901</v>
      </c>
      <c r="G4019" s="4">
        <v>0.42</v>
      </c>
      <c r="H4019">
        <v>17964</v>
      </c>
      <c r="I4019" t="s">
        <v>55</v>
      </c>
    </row>
    <row r="4020" spans="1:9">
      <c r="A4020">
        <v>4019</v>
      </c>
      <c r="B4020">
        <v>536743</v>
      </c>
      <c r="C4020">
        <v>21914</v>
      </c>
      <c r="D4020" t="s">
        <v>399</v>
      </c>
      <c r="E4020">
        <v>1</v>
      </c>
      <c r="F4020" s="3">
        <v>40514.563888888901</v>
      </c>
      <c r="G4020" s="4">
        <v>1.25</v>
      </c>
      <c r="H4020">
        <v>17964</v>
      </c>
      <c r="I4020" t="s">
        <v>55</v>
      </c>
    </row>
    <row r="4021" spans="1:9">
      <c r="A4021">
        <v>4020</v>
      </c>
      <c r="B4021">
        <v>536743</v>
      </c>
      <c r="C4021">
        <v>22986</v>
      </c>
      <c r="D4021" t="s">
        <v>1800</v>
      </c>
      <c r="E4021">
        <v>25</v>
      </c>
      <c r="F4021" s="3">
        <v>40514.563888888901</v>
      </c>
      <c r="G4021" s="4">
        <v>0.42</v>
      </c>
      <c r="H4021">
        <v>17964</v>
      </c>
      <c r="I4021" t="s">
        <v>55</v>
      </c>
    </row>
    <row r="4022" spans="1:9">
      <c r="A4022">
        <v>4021</v>
      </c>
      <c r="B4022">
        <v>536743</v>
      </c>
      <c r="C4022">
        <v>21731</v>
      </c>
      <c r="D4022" t="s">
        <v>97</v>
      </c>
      <c r="E4022">
        <v>3</v>
      </c>
      <c r="F4022" s="3">
        <v>40514.563888888901</v>
      </c>
      <c r="G4022" s="4">
        <v>1.65</v>
      </c>
      <c r="H4022">
        <v>17964</v>
      </c>
      <c r="I4022" t="s">
        <v>55</v>
      </c>
    </row>
    <row r="4023" spans="1:9">
      <c r="A4023">
        <v>4022</v>
      </c>
      <c r="B4023">
        <v>536743</v>
      </c>
      <c r="C4023">
        <v>20984</v>
      </c>
      <c r="D4023" t="s">
        <v>1801</v>
      </c>
      <c r="E4023">
        <v>2</v>
      </c>
      <c r="F4023" s="3">
        <v>40514.563888888901</v>
      </c>
      <c r="G4023" s="4">
        <v>0.85</v>
      </c>
      <c r="H4023">
        <v>17964</v>
      </c>
      <c r="I4023" t="s">
        <v>55</v>
      </c>
    </row>
    <row r="4024" spans="1:9">
      <c r="A4024">
        <v>4023</v>
      </c>
      <c r="B4024">
        <v>536743</v>
      </c>
      <c r="C4024">
        <v>22436</v>
      </c>
      <c r="D4024" t="s">
        <v>1802</v>
      </c>
      <c r="E4024">
        <v>10</v>
      </c>
      <c r="F4024" s="3">
        <v>40514.563888888901</v>
      </c>
      <c r="G4024" s="4">
        <v>0.65</v>
      </c>
      <c r="H4024">
        <v>17964</v>
      </c>
      <c r="I4024" t="s">
        <v>55</v>
      </c>
    </row>
    <row r="4025" spans="1:9">
      <c r="A4025">
        <v>4024</v>
      </c>
      <c r="B4025">
        <v>536743</v>
      </c>
      <c r="C4025">
        <v>21465</v>
      </c>
      <c r="D4025" t="s">
        <v>1803</v>
      </c>
      <c r="E4025">
        <v>1</v>
      </c>
      <c r="F4025" s="3">
        <v>40514.563888888901</v>
      </c>
      <c r="G4025" s="4">
        <v>3.75</v>
      </c>
      <c r="H4025">
        <v>17964</v>
      </c>
      <c r="I4025" t="s">
        <v>55</v>
      </c>
    </row>
    <row r="4026" spans="1:9">
      <c r="A4026">
        <v>4025</v>
      </c>
      <c r="B4026">
        <v>536743</v>
      </c>
      <c r="C4026">
        <v>21470</v>
      </c>
      <c r="D4026" t="s">
        <v>1804</v>
      </c>
      <c r="E4026">
        <v>1</v>
      </c>
      <c r="F4026" s="3">
        <v>40514.563888888901</v>
      </c>
      <c r="G4026" s="4">
        <v>3.75</v>
      </c>
      <c r="H4026">
        <v>17964</v>
      </c>
      <c r="I4026" t="s">
        <v>55</v>
      </c>
    </row>
    <row r="4027" spans="1:9">
      <c r="A4027">
        <v>4026</v>
      </c>
      <c r="B4027">
        <v>536743</v>
      </c>
      <c r="C4027">
        <v>22622</v>
      </c>
      <c r="D4027" t="s">
        <v>78</v>
      </c>
      <c r="E4027">
        <v>2</v>
      </c>
      <c r="F4027" s="3">
        <v>40514.563888888901</v>
      </c>
      <c r="G4027" s="4">
        <v>9.9499999999999993</v>
      </c>
      <c r="H4027">
        <v>17964</v>
      </c>
      <c r="I4027" t="s">
        <v>55</v>
      </c>
    </row>
    <row r="4028" spans="1:9">
      <c r="A4028">
        <v>4027</v>
      </c>
      <c r="B4028">
        <v>536743</v>
      </c>
      <c r="C4028">
        <v>16012</v>
      </c>
      <c r="D4028" t="s">
        <v>1805</v>
      </c>
      <c r="E4028">
        <v>24</v>
      </c>
      <c r="F4028" s="3">
        <v>40514.563888888901</v>
      </c>
      <c r="G4028" s="4">
        <v>0.21</v>
      </c>
      <c r="H4028">
        <v>17964</v>
      </c>
      <c r="I4028" t="s">
        <v>55</v>
      </c>
    </row>
    <row r="4029" spans="1:9">
      <c r="A4029">
        <v>4028</v>
      </c>
      <c r="B4029">
        <v>536743</v>
      </c>
      <c r="C4029" t="s">
        <v>920</v>
      </c>
      <c r="D4029" t="s">
        <v>921</v>
      </c>
      <c r="E4029">
        <v>1</v>
      </c>
      <c r="F4029" s="3">
        <v>40514.563888888901</v>
      </c>
      <c r="G4029" s="4">
        <v>7.95</v>
      </c>
      <c r="H4029">
        <v>17964</v>
      </c>
      <c r="I4029" t="s">
        <v>55</v>
      </c>
    </row>
    <row r="4030" spans="1:9">
      <c r="A4030">
        <v>4029</v>
      </c>
      <c r="B4030">
        <v>536743</v>
      </c>
      <c r="C4030">
        <v>22551</v>
      </c>
      <c r="D4030" t="s">
        <v>533</v>
      </c>
      <c r="E4030">
        <v>1</v>
      </c>
      <c r="F4030" s="3">
        <v>40514.563888888901</v>
      </c>
      <c r="G4030" s="4">
        <v>1.65</v>
      </c>
      <c r="H4030">
        <v>17964</v>
      </c>
      <c r="I4030" t="s">
        <v>55</v>
      </c>
    </row>
    <row r="4031" spans="1:9">
      <c r="A4031">
        <v>4030</v>
      </c>
      <c r="B4031">
        <v>536743</v>
      </c>
      <c r="C4031" t="s">
        <v>1806</v>
      </c>
      <c r="D4031" t="s">
        <v>1807</v>
      </c>
      <c r="E4031">
        <v>2</v>
      </c>
      <c r="F4031" s="3">
        <v>40514.563888888901</v>
      </c>
      <c r="G4031" s="4">
        <v>1.65</v>
      </c>
      <c r="H4031">
        <v>17964</v>
      </c>
      <c r="I4031" t="s">
        <v>55</v>
      </c>
    </row>
    <row r="4032" spans="1:9">
      <c r="A4032">
        <v>4031</v>
      </c>
      <c r="B4032">
        <v>536743</v>
      </c>
      <c r="C4032">
        <v>21918</v>
      </c>
      <c r="D4032" t="s">
        <v>1657</v>
      </c>
      <c r="E4032">
        <v>1</v>
      </c>
      <c r="F4032" s="3">
        <v>40514.563888888901</v>
      </c>
      <c r="G4032" s="4">
        <v>0.42</v>
      </c>
      <c r="H4032">
        <v>17964</v>
      </c>
      <c r="I4032" t="s">
        <v>55</v>
      </c>
    </row>
    <row r="4033" spans="1:9">
      <c r="A4033">
        <v>4032</v>
      </c>
      <c r="B4033">
        <v>536743</v>
      </c>
      <c r="C4033">
        <v>21851</v>
      </c>
      <c r="D4033" t="s">
        <v>942</v>
      </c>
      <c r="E4033">
        <v>1</v>
      </c>
      <c r="F4033" s="3">
        <v>40514.563888888901</v>
      </c>
      <c r="G4033" s="4">
        <v>4.95</v>
      </c>
      <c r="H4033">
        <v>17964</v>
      </c>
      <c r="I4033" t="s">
        <v>55</v>
      </c>
    </row>
    <row r="4034" spans="1:9">
      <c r="A4034">
        <v>4033</v>
      </c>
      <c r="B4034">
        <v>536743</v>
      </c>
      <c r="C4034">
        <v>21849</v>
      </c>
      <c r="D4034" t="s">
        <v>1808</v>
      </c>
      <c r="E4034">
        <v>1</v>
      </c>
      <c r="F4034" s="3">
        <v>40514.563888888901</v>
      </c>
      <c r="G4034" s="4">
        <v>4.95</v>
      </c>
      <c r="H4034">
        <v>17964</v>
      </c>
      <c r="I4034" t="s">
        <v>55</v>
      </c>
    </row>
    <row r="4035" spans="1:9">
      <c r="A4035">
        <v>4034</v>
      </c>
      <c r="B4035">
        <v>536743</v>
      </c>
      <c r="C4035">
        <v>22729</v>
      </c>
      <c r="D4035" t="s">
        <v>291</v>
      </c>
      <c r="E4035">
        <v>1</v>
      </c>
      <c r="F4035" s="3">
        <v>40514.563888888901</v>
      </c>
      <c r="G4035" s="4">
        <v>3.75</v>
      </c>
      <c r="H4035">
        <v>17964</v>
      </c>
      <c r="I4035" t="s">
        <v>55</v>
      </c>
    </row>
    <row r="4036" spans="1:9">
      <c r="A4036">
        <v>4035</v>
      </c>
      <c r="B4036">
        <v>536743</v>
      </c>
      <c r="C4036">
        <v>21889</v>
      </c>
      <c r="D4036" t="s">
        <v>273</v>
      </c>
      <c r="E4036">
        <v>1</v>
      </c>
      <c r="F4036" s="3">
        <v>40514.563888888901</v>
      </c>
      <c r="G4036" s="4">
        <v>1.25</v>
      </c>
      <c r="H4036">
        <v>17964</v>
      </c>
      <c r="I4036" t="s">
        <v>55</v>
      </c>
    </row>
    <row r="4037" spans="1:9">
      <c r="A4037">
        <v>4036</v>
      </c>
      <c r="B4037">
        <v>536743</v>
      </c>
      <c r="C4037" t="s">
        <v>1809</v>
      </c>
      <c r="D4037" t="s">
        <v>1810</v>
      </c>
      <c r="E4037">
        <v>1</v>
      </c>
      <c r="F4037" s="3">
        <v>40514.563888888901</v>
      </c>
      <c r="G4037" s="4">
        <v>2.5499999999999998</v>
      </c>
      <c r="H4037">
        <v>17964</v>
      </c>
      <c r="I4037" t="s">
        <v>55</v>
      </c>
    </row>
    <row r="4038" spans="1:9">
      <c r="A4038">
        <v>4037</v>
      </c>
      <c r="B4038">
        <v>536743</v>
      </c>
      <c r="C4038" t="s">
        <v>1811</v>
      </c>
      <c r="D4038" t="s">
        <v>1812</v>
      </c>
      <c r="E4038">
        <v>1</v>
      </c>
      <c r="F4038" s="3">
        <v>40514.563888888901</v>
      </c>
      <c r="G4038" s="4">
        <v>2.5499999999999998</v>
      </c>
      <c r="H4038">
        <v>17964</v>
      </c>
      <c r="I4038" t="s">
        <v>55</v>
      </c>
    </row>
    <row r="4039" spans="1:9">
      <c r="A4039">
        <v>4038</v>
      </c>
      <c r="B4039">
        <v>536743</v>
      </c>
      <c r="C4039">
        <v>20828</v>
      </c>
      <c r="D4039" t="s">
        <v>1813</v>
      </c>
      <c r="E4039">
        <v>2</v>
      </c>
      <c r="F4039" s="3">
        <v>40514.563888888901</v>
      </c>
      <c r="G4039" s="4">
        <v>2.5499999999999998</v>
      </c>
      <c r="H4039">
        <v>17964</v>
      </c>
      <c r="I4039" t="s">
        <v>55</v>
      </c>
    </row>
    <row r="4040" spans="1:9">
      <c r="A4040">
        <v>4039</v>
      </c>
      <c r="B4040">
        <v>536743</v>
      </c>
      <c r="C4040">
        <v>22554</v>
      </c>
      <c r="D4040" t="s">
        <v>534</v>
      </c>
      <c r="E4040">
        <v>2</v>
      </c>
      <c r="F4040" s="3">
        <v>40514.563888888901</v>
      </c>
      <c r="G4040" s="4">
        <v>1.65</v>
      </c>
      <c r="H4040">
        <v>17964</v>
      </c>
      <c r="I4040" t="s">
        <v>55</v>
      </c>
    </row>
    <row r="4041" spans="1:9">
      <c r="A4041">
        <v>4040</v>
      </c>
      <c r="B4041">
        <v>536743</v>
      </c>
      <c r="C4041">
        <v>22653</v>
      </c>
      <c r="D4041" t="s">
        <v>697</v>
      </c>
      <c r="E4041">
        <v>2</v>
      </c>
      <c r="F4041" s="3">
        <v>40514.563888888901</v>
      </c>
      <c r="G4041" s="4">
        <v>1.95</v>
      </c>
      <c r="H4041">
        <v>17964</v>
      </c>
      <c r="I4041" t="s">
        <v>55</v>
      </c>
    </row>
    <row r="4042" spans="1:9">
      <c r="A4042">
        <v>4041</v>
      </c>
      <c r="B4042">
        <v>536743</v>
      </c>
      <c r="C4042">
        <v>21830</v>
      </c>
      <c r="D4042" t="s">
        <v>1446</v>
      </c>
      <c r="E4042">
        <v>48</v>
      </c>
      <c r="F4042" s="3">
        <v>40514.563888888901</v>
      </c>
      <c r="G4042" s="4">
        <v>0.42</v>
      </c>
      <c r="H4042">
        <v>17964</v>
      </c>
      <c r="I4042" t="s">
        <v>55</v>
      </c>
    </row>
    <row r="4043" spans="1:9">
      <c r="A4043">
        <v>4042</v>
      </c>
      <c r="B4043">
        <v>536743</v>
      </c>
      <c r="C4043">
        <v>21623</v>
      </c>
      <c r="D4043" t="s">
        <v>1814</v>
      </c>
      <c r="E4043">
        <v>2</v>
      </c>
      <c r="F4043" s="3">
        <v>40514.563888888901</v>
      </c>
      <c r="G4043" s="4">
        <v>9.9499999999999993</v>
      </c>
      <c r="H4043">
        <v>17964</v>
      </c>
      <c r="I4043" t="s">
        <v>55</v>
      </c>
    </row>
    <row r="4044" spans="1:9">
      <c r="A4044">
        <v>4043</v>
      </c>
      <c r="B4044">
        <v>536743</v>
      </c>
      <c r="C4044">
        <v>22785</v>
      </c>
      <c r="D4044" t="s">
        <v>427</v>
      </c>
      <c r="E4044">
        <v>2</v>
      </c>
      <c r="F4044" s="3">
        <v>40514.563888888901</v>
      </c>
      <c r="G4044" s="4">
        <v>6.75</v>
      </c>
      <c r="H4044">
        <v>17964</v>
      </c>
      <c r="I4044" t="s">
        <v>55</v>
      </c>
    </row>
    <row r="4045" spans="1:9">
      <c r="A4045">
        <v>4044</v>
      </c>
      <c r="B4045">
        <v>536743</v>
      </c>
      <c r="C4045">
        <v>22654</v>
      </c>
      <c r="D4045" t="s">
        <v>257</v>
      </c>
      <c r="E4045">
        <v>5</v>
      </c>
      <c r="F4045" s="3">
        <v>40514.563888888901</v>
      </c>
      <c r="G4045" s="4">
        <v>5.95</v>
      </c>
      <c r="H4045">
        <v>17964</v>
      </c>
      <c r="I4045" t="s">
        <v>55</v>
      </c>
    </row>
    <row r="4046" spans="1:9">
      <c r="A4046">
        <v>4045</v>
      </c>
      <c r="B4046">
        <v>536743</v>
      </c>
      <c r="C4046">
        <v>84949</v>
      </c>
      <c r="D4046" t="s">
        <v>408</v>
      </c>
      <c r="E4046">
        <v>6</v>
      </c>
      <c r="F4046" s="3">
        <v>40514.563888888901</v>
      </c>
      <c r="G4046" s="4">
        <v>1.65</v>
      </c>
      <c r="H4046">
        <v>17964</v>
      </c>
      <c r="I4046" t="s">
        <v>55</v>
      </c>
    </row>
    <row r="4047" spans="1:9">
      <c r="A4047">
        <v>4046</v>
      </c>
      <c r="B4047">
        <v>536743</v>
      </c>
      <c r="C4047">
        <v>22800</v>
      </c>
      <c r="D4047" t="s">
        <v>877</v>
      </c>
      <c r="E4047">
        <v>4</v>
      </c>
      <c r="F4047" s="3">
        <v>40514.563888888901</v>
      </c>
      <c r="G4047" s="4">
        <v>3.75</v>
      </c>
      <c r="H4047">
        <v>17964</v>
      </c>
      <c r="I4047" t="s">
        <v>55</v>
      </c>
    </row>
    <row r="4048" spans="1:9">
      <c r="A4048">
        <v>4047</v>
      </c>
      <c r="B4048">
        <v>536744</v>
      </c>
      <c r="C4048">
        <v>22898</v>
      </c>
      <c r="D4048" t="s">
        <v>1498</v>
      </c>
      <c r="E4048">
        <v>25</v>
      </c>
      <c r="F4048" s="3">
        <v>40514.566666666702</v>
      </c>
      <c r="G4048" s="4">
        <v>1.95</v>
      </c>
      <c r="H4048">
        <v>14466</v>
      </c>
      <c r="I4048" t="s">
        <v>55</v>
      </c>
    </row>
    <row r="4049" spans="1:9">
      <c r="A4049">
        <v>4048</v>
      </c>
      <c r="B4049">
        <v>536744</v>
      </c>
      <c r="C4049" t="s">
        <v>1059</v>
      </c>
      <c r="D4049" t="s">
        <v>1060</v>
      </c>
      <c r="E4049">
        <v>50</v>
      </c>
      <c r="F4049" s="3">
        <v>40514.566666666702</v>
      </c>
      <c r="G4049" s="4">
        <v>1.65</v>
      </c>
      <c r="H4049">
        <v>14466</v>
      </c>
      <c r="I4049" t="s">
        <v>55</v>
      </c>
    </row>
    <row r="4050" spans="1:9">
      <c r="A4050">
        <v>4049</v>
      </c>
      <c r="B4050">
        <v>536744</v>
      </c>
      <c r="C4050">
        <v>21156</v>
      </c>
      <c r="D4050" t="s">
        <v>571</v>
      </c>
      <c r="E4050">
        <v>25</v>
      </c>
      <c r="F4050" s="3">
        <v>40514.566666666702</v>
      </c>
      <c r="G4050" s="4">
        <v>1.95</v>
      </c>
      <c r="H4050">
        <v>14466</v>
      </c>
      <c r="I4050" t="s">
        <v>55</v>
      </c>
    </row>
    <row r="4051" spans="1:9">
      <c r="A4051">
        <v>4050</v>
      </c>
      <c r="B4051">
        <v>536744</v>
      </c>
      <c r="C4051">
        <v>22367</v>
      </c>
      <c r="D4051" t="s">
        <v>523</v>
      </c>
      <c r="E4051">
        <v>10</v>
      </c>
      <c r="F4051" s="3">
        <v>40514.566666666702</v>
      </c>
      <c r="G4051" s="4">
        <v>1.95</v>
      </c>
      <c r="H4051">
        <v>14466</v>
      </c>
      <c r="I4051" t="s">
        <v>55</v>
      </c>
    </row>
    <row r="4052" spans="1:9">
      <c r="A4052">
        <v>4051</v>
      </c>
      <c r="B4052">
        <v>536744</v>
      </c>
      <c r="C4052">
        <v>22955</v>
      </c>
      <c r="D4052" t="s">
        <v>709</v>
      </c>
      <c r="E4052">
        <v>6</v>
      </c>
      <c r="F4052" s="3">
        <v>40514.566666666702</v>
      </c>
      <c r="G4052" s="4">
        <v>2.1</v>
      </c>
      <c r="H4052">
        <v>14466</v>
      </c>
      <c r="I4052" t="s">
        <v>55</v>
      </c>
    </row>
    <row r="4053" spans="1:9">
      <c r="A4053">
        <v>4052</v>
      </c>
      <c r="B4053">
        <v>536744</v>
      </c>
      <c r="C4053">
        <v>22956</v>
      </c>
      <c r="D4053" t="s">
        <v>635</v>
      </c>
      <c r="E4053">
        <v>6</v>
      </c>
      <c r="F4053" s="3">
        <v>40514.566666666702</v>
      </c>
      <c r="G4053" s="4">
        <v>2.1</v>
      </c>
      <c r="H4053">
        <v>14466</v>
      </c>
      <c r="I4053" t="s">
        <v>55</v>
      </c>
    </row>
    <row r="4054" spans="1:9">
      <c r="A4054">
        <v>4053</v>
      </c>
      <c r="B4054">
        <v>536744</v>
      </c>
      <c r="C4054">
        <v>21625</v>
      </c>
      <c r="D4054" t="s">
        <v>815</v>
      </c>
      <c r="E4054">
        <v>6</v>
      </c>
      <c r="F4054" s="3">
        <v>40514.566666666702</v>
      </c>
      <c r="G4054" s="4">
        <v>6.95</v>
      </c>
      <c r="H4054">
        <v>14466</v>
      </c>
      <c r="I4054" t="s">
        <v>55</v>
      </c>
    </row>
    <row r="4055" spans="1:9">
      <c r="A4055">
        <v>4054</v>
      </c>
      <c r="B4055">
        <v>536744</v>
      </c>
      <c r="C4055">
        <v>22423</v>
      </c>
      <c r="D4055" t="s">
        <v>655</v>
      </c>
      <c r="E4055">
        <v>6</v>
      </c>
      <c r="F4055" s="3">
        <v>40514.566666666702</v>
      </c>
      <c r="G4055" s="4">
        <v>12.75</v>
      </c>
      <c r="H4055">
        <v>14466</v>
      </c>
      <c r="I4055" t="s">
        <v>55</v>
      </c>
    </row>
    <row r="4056" spans="1:9">
      <c r="A4056">
        <v>4055</v>
      </c>
      <c r="B4056">
        <v>536744</v>
      </c>
      <c r="C4056">
        <v>21843</v>
      </c>
      <c r="D4056" t="s">
        <v>867</v>
      </c>
      <c r="E4056">
        <v>2</v>
      </c>
      <c r="F4056" s="3">
        <v>40514.566666666702</v>
      </c>
      <c r="G4056" s="4">
        <v>10.95</v>
      </c>
      <c r="H4056">
        <v>14466</v>
      </c>
      <c r="I4056" t="s">
        <v>55</v>
      </c>
    </row>
    <row r="4057" spans="1:9">
      <c r="A4057">
        <v>4056</v>
      </c>
      <c r="B4057">
        <v>536744</v>
      </c>
      <c r="C4057">
        <v>22839</v>
      </c>
      <c r="D4057" t="s">
        <v>191</v>
      </c>
      <c r="E4057">
        <v>1</v>
      </c>
      <c r="F4057" s="3">
        <v>40514.566666666702</v>
      </c>
      <c r="G4057" s="4">
        <v>14.95</v>
      </c>
      <c r="H4057">
        <v>14466</v>
      </c>
      <c r="I4057" t="s">
        <v>55</v>
      </c>
    </row>
    <row r="4058" spans="1:9">
      <c r="A4058">
        <v>4057</v>
      </c>
      <c r="B4058">
        <v>536745</v>
      </c>
      <c r="C4058">
        <v>22738</v>
      </c>
      <c r="D4058" t="s">
        <v>502</v>
      </c>
      <c r="E4058">
        <v>30</v>
      </c>
      <c r="F4058" s="3">
        <v>40514.568055555603</v>
      </c>
      <c r="G4058" s="4">
        <v>1.65</v>
      </c>
      <c r="H4058">
        <v>17235</v>
      </c>
      <c r="I4058" t="s">
        <v>55</v>
      </c>
    </row>
    <row r="4059" spans="1:9">
      <c r="A4059">
        <v>4058</v>
      </c>
      <c r="B4059">
        <v>536745</v>
      </c>
      <c r="C4059">
        <v>21430</v>
      </c>
      <c r="D4059" t="s">
        <v>1710</v>
      </c>
      <c r="E4059">
        <v>8</v>
      </c>
      <c r="F4059" s="3">
        <v>40514.568055555603</v>
      </c>
      <c r="G4059" s="4">
        <v>3.75</v>
      </c>
      <c r="H4059">
        <v>17235</v>
      </c>
      <c r="I4059" t="s">
        <v>55</v>
      </c>
    </row>
    <row r="4060" spans="1:9">
      <c r="A4060">
        <v>4059</v>
      </c>
      <c r="B4060">
        <v>536745</v>
      </c>
      <c r="C4060" t="s">
        <v>496</v>
      </c>
      <c r="D4060" t="s">
        <v>497</v>
      </c>
      <c r="E4060">
        <v>12</v>
      </c>
      <c r="F4060" s="3">
        <v>40514.568055555603</v>
      </c>
      <c r="G4060" s="4">
        <v>2.95</v>
      </c>
      <c r="H4060">
        <v>17235</v>
      </c>
      <c r="I4060" t="s">
        <v>55</v>
      </c>
    </row>
    <row r="4061" spans="1:9">
      <c r="A4061">
        <v>4060</v>
      </c>
      <c r="B4061">
        <v>536745</v>
      </c>
      <c r="C4061">
        <v>20749</v>
      </c>
      <c r="D4061" t="s">
        <v>354</v>
      </c>
      <c r="E4061">
        <v>8</v>
      </c>
      <c r="F4061" s="3">
        <v>40514.568055555603</v>
      </c>
      <c r="G4061" s="4">
        <v>7.95</v>
      </c>
      <c r="H4061">
        <v>17235</v>
      </c>
      <c r="I4061" t="s">
        <v>55</v>
      </c>
    </row>
    <row r="4062" spans="1:9">
      <c r="A4062">
        <v>4061</v>
      </c>
      <c r="B4062">
        <v>536745</v>
      </c>
      <c r="C4062">
        <v>20750</v>
      </c>
      <c r="D4062" t="s">
        <v>499</v>
      </c>
      <c r="E4062">
        <v>8</v>
      </c>
      <c r="F4062" s="3">
        <v>40514.568055555603</v>
      </c>
      <c r="G4062" s="4">
        <v>7.95</v>
      </c>
      <c r="H4062">
        <v>17235</v>
      </c>
      <c r="I4062" t="s">
        <v>55</v>
      </c>
    </row>
    <row r="4063" spans="1:9">
      <c r="A4063">
        <v>4062</v>
      </c>
      <c r="B4063">
        <v>536745</v>
      </c>
      <c r="C4063">
        <v>22077</v>
      </c>
      <c r="D4063" t="s">
        <v>478</v>
      </c>
      <c r="E4063">
        <v>24</v>
      </c>
      <c r="F4063" s="3">
        <v>40514.568055555603</v>
      </c>
      <c r="G4063" s="4">
        <v>1.65</v>
      </c>
      <c r="H4063">
        <v>17235</v>
      </c>
      <c r="I4063" t="s">
        <v>55</v>
      </c>
    </row>
    <row r="4064" spans="1:9">
      <c r="A4064">
        <v>4063</v>
      </c>
      <c r="B4064">
        <v>536745</v>
      </c>
      <c r="C4064">
        <v>22736</v>
      </c>
      <c r="D4064" t="s">
        <v>422</v>
      </c>
      <c r="E4064">
        <v>10</v>
      </c>
      <c r="F4064" s="3">
        <v>40514.568055555603</v>
      </c>
      <c r="G4064" s="4">
        <v>1.65</v>
      </c>
      <c r="H4064">
        <v>17235</v>
      </c>
      <c r="I4064" t="s">
        <v>55</v>
      </c>
    </row>
    <row r="4065" spans="1:9">
      <c r="A4065">
        <v>4064</v>
      </c>
      <c r="B4065">
        <v>536745</v>
      </c>
      <c r="C4065">
        <v>22737</v>
      </c>
      <c r="D4065" t="s">
        <v>611</v>
      </c>
      <c r="E4065">
        <v>10</v>
      </c>
      <c r="F4065" s="3">
        <v>40514.568055555603</v>
      </c>
      <c r="G4065" s="4">
        <v>1.65</v>
      </c>
      <c r="H4065">
        <v>17235</v>
      </c>
      <c r="I4065" t="s">
        <v>55</v>
      </c>
    </row>
    <row r="4066" spans="1:9">
      <c r="A4066">
        <v>4065</v>
      </c>
      <c r="B4066">
        <v>536745</v>
      </c>
      <c r="C4066">
        <v>21428</v>
      </c>
      <c r="D4066" t="s">
        <v>1699</v>
      </c>
      <c r="E4066">
        <v>4</v>
      </c>
      <c r="F4066" s="3">
        <v>40514.568055555603</v>
      </c>
      <c r="G4066" s="4">
        <v>4.25</v>
      </c>
      <c r="H4066">
        <v>17235</v>
      </c>
      <c r="I4066" t="s">
        <v>55</v>
      </c>
    </row>
    <row r="4067" spans="1:9">
      <c r="A4067">
        <v>4066</v>
      </c>
      <c r="B4067">
        <v>536745</v>
      </c>
      <c r="C4067">
        <v>85177</v>
      </c>
      <c r="D4067" t="s">
        <v>1120</v>
      </c>
      <c r="E4067">
        <v>12</v>
      </c>
      <c r="F4067" s="3">
        <v>40514.568055555603</v>
      </c>
      <c r="G4067" s="4">
        <v>0.85</v>
      </c>
      <c r="H4067">
        <v>17235</v>
      </c>
      <c r="I4067" t="s">
        <v>55</v>
      </c>
    </row>
    <row r="4068" spans="1:9">
      <c r="A4068">
        <v>4067</v>
      </c>
      <c r="B4068">
        <v>536746</v>
      </c>
      <c r="C4068">
        <v>22768</v>
      </c>
      <c r="D4068" t="s">
        <v>324</v>
      </c>
      <c r="E4068">
        <v>2</v>
      </c>
      <c r="F4068" s="3">
        <v>40514.568749999999</v>
      </c>
      <c r="G4068" s="4">
        <v>9.9499999999999993</v>
      </c>
      <c r="H4068">
        <v>16510</v>
      </c>
      <c r="I4068" t="s">
        <v>55</v>
      </c>
    </row>
    <row r="4069" spans="1:9">
      <c r="A4069">
        <v>4068</v>
      </c>
      <c r="B4069">
        <v>536746</v>
      </c>
      <c r="C4069">
        <v>22795</v>
      </c>
      <c r="D4069" t="s">
        <v>1297</v>
      </c>
      <c r="E4069">
        <v>4</v>
      </c>
      <c r="F4069" s="3">
        <v>40514.568749999999</v>
      </c>
      <c r="G4069" s="4">
        <v>6.75</v>
      </c>
      <c r="H4069">
        <v>16510</v>
      </c>
      <c r="I4069" t="s">
        <v>55</v>
      </c>
    </row>
    <row r="4070" spans="1:9">
      <c r="A4070">
        <v>4069</v>
      </c>
      <c r="B4070">
        <v>536746</v>
      </c>
      <c r="C4070">
        <v>22914</v>
      </c>
      <c r="D4070" t="s">
        <v>70</v>
      </c>
      <c r="E4070">
        <v>3</v>
      </c>
      <c r="F4070" s="3">
        <v>40514.568749999999</v>
      </c>
      <c r="G4070" s="4">
        <v>4.95</v>
      </c>
      <c r="H4070">
        <v>16510</v>
      </c>
      <c r="I4070" t="s">
        <v>55</v>
      </c>
    </row>
    <row r="4071" spans="1:9">
      <c r="A4071">
        <v>4070</v>
      </c>
      <c r="B4071">
        <v>536746</v>
      </c>
      <c r="C4071">
        <v>22969</v>
      </c>
      <c r="D4071" t="s">
        <v>227</v>
      </c>
      <c r="E4071">
        <v>12</v>
      </c>
      <c r="F4071" s="3">
        <v>40514.568749999999</v>
      </c>
      <c r="G4071" s="4">
        <v>1.45</v>
      </c>
      <c r="H4071">
        <v>16510</v>
      </c>
      <c r="I4071" t="s">
        <v>55</v>
      </c>
    </row>
    <row r="4072" spans="1:9">
      <c r="A4072">
        <v>4071</v>
      </c>
      <c r="B4072">
        <v>536746</v>
      </c>
      <c r="C4072">
        <v>21259</v>
      </c>
      <c r="D4072" t="s">
        <v>591</v>
      </c>
      <c r="E4072">
        <v>2</v>
      </c>
      <c r="F4072" s="3">
        <v>40514.568749999999</v>
      </c>
      <c r="G4072" s="4">
        <v>5.95</v>
      </c>
      <c r="H4072">
        <v>16510</v>
      </c>
      <c r="I4072" t="s">
        <v>55</v>
      </c>
    </row>
    <row r="4073" spans="1:9">
      <c r="A4073">
        <v>4072</v>
      </c>
      <c r="B4073">
        <v>536746</v>
      </c>
      <c r="C4073">
        <v>21258</v>
      </c>
      <c r="D4073" t="s">
        <v>116</v>
      </c>
      <c r="E4073">
        <v>1</v>
      </c>
      <c r="F4073" s="3">
        <v>40514.568749999999</v>
      </c>
      <c r="G4073" s="4">
        <v>12.75</v>
      </c>
      <c r="H4073">
        <v>16510</v>
      </c>
      <c r="I4073" t="s">
        <v>55</v>
      </c>
    </row>
    <row r="4074" spans="1:9">
      <c r="A4074">
        <v>4073</v>
      </c>
      <c r="B4074">
        <v>536746</v>
      </c>
      <c r="C4074">
        <v>84947</v>
      </c>
      <c r="D4074" t="s">
        <v>683</v>
      </c>
      <c r="E4074">
        <v>12</v>
      </c>
      <c r="F4074" s="3">
        <v>40514.568749999999</v>
      </c>
      <c r="G4074" s="4">
        <v>1.25</v>
      </c>
      <c r="H4074">
        <v>16510</v>
      </c>
      <c r="I4074" t="s">
        <v>55</v>
      </c>
    </row>
    <row r="4075" spans="1:9">
      <c r="A4075">
        <v>4074</v>
      </c>
      <c r="B4075">
        <v>536746</v>
      </c>
      <c r="C4075">
        <v>84946</v>
      </c>
      <c r="D4075" t="s">
        <v>1177</v>
      </c>
      <c r="E4075">
        <v>24</v>
      </c>
      <c r="F4075" s="3">
        <v>40514.568749999999</v>
      </c>
      <c r="G4075" s="4">
        <v>1.25</v>
      </c>
      <c r="H4075">
        <v>16510</v>
      </c>
      <c r="I4075" t="s">
        <v>55</v>
      </c>
    </row>
    <row r="4076" spans="1:9">
      <c r="A4076">
        <v>4075</v>
      </c>
      <c r="B4076">
        <v>536746</v>
      </c>
      <c r="C4076">
        <v>22169</v>
      </c>
      <c r="D4076" t="s">
        <v>972</v>
      </c>
      <c r="E4076">
        <v>2</v>
      </c>
      <c r="F4076" s="3">
        <v>40514.568749999999</v>
      </c>
      <c r="G4076" s="4">
        <v>8.5</v>
      </c>
      <c r="H4076">
        <v>16510</v>
      </c>
      <c r="I4076" t="s">
        <v>55</v>
      </c>
    </row>
    <row r="4077" spans="1:9">
      <c r="A4077">
        <v>4076</v>
      </c>
      <c r="B4077">
        <v>536746</v>
      </c>
      <c r="C4077">
        <v>22767</v>
      </c>
      <c r="D4077" t="s">
        <v>323</v>
      </c>
      <c r="E4077">
        <v>2</v>
      </c>
      <c r="F4077" s="3">
        <v>40514.568749999999</v>
      </c>
      <c r="G4077" s="4">
        <v>9.9499999999999993</v>
      </c>
      <c r="H4077">
        <v>16510</v>
      </c>
      <c r="I4077" t="s">
        <v>55</v>
      </c>
    </row>
    <row r="4078" spans="1:9">
      <c r="A4078">
        <v>4077</v>
      </c>
      <c r="B4078">
        <v>536746</v>
      </c>
      <c r="C4078">
        <v>21587</v>
      </c>
      <c r="D4078" t="s">
        <v>351</v>
      </c>
      <c r="E4078">
        <v>12</v>
      </c>
      <c r="F4078" s="3">
        <v>40514.568749999999</v>
      </c>
      <c r="G4078" s="4">
        <v>2.5499999999999998</v>
      </c>
      <c r="H4078">
        <v>16510</v>
      </c>
      <c r="I4078" t="s">
        <v>55</v>
      </c>
    </row>
    <row r="4079" spans="1:9">
      <c r="A4079">
        <v>4078</v>
      </c>
      <c r="B4079">
        <v>536746</v>
      </c>
      <c r="C4079">
        <v>22082</v>
      </c>
      <c r="D4079" t="s">
        <v>641</v>
      </c>
      <c r="E4079">
        <v>10</v>
      </c>
      <c r="F4079" s="3">
        <v>40514.568749999999</v>
      </c>
      <c r="G4079" s="4">
        <v>1.65</v>
      </c>
      <c r="H4079">
        <v>16510</v>
      </c>
      <c r="I4079" t="s">
        <v>55</v>
      </c>
    </row>
    <row r="4080" spans="1:9">
      <c r="A4080">
        <v>4079</v>
      </c>
      <c r="B4080">
        <v>536746</v>
      </c>
      <c r="C4080">
        <v>22604</v>
      </c>
      <c r="D4080" t="s">
        <v>695</v>
      </c>
      <c r="E4080">
        <v>6</v>
      </c>
      <c r="F4080" s="3">
        <v>40514.568749999999</v>
      </c>
      <c r="G4080" s="4">
        <v>2.5499999999999998</v>
      </c>
      <c r="H4080">
        <v>16510</v>
      </c>
      <c r="I4080" t="s">
        <v>55</v>
      </c>
    </row>
    <row r="4081" spans="1:9">
      <c r="A4081">
        <v>4080</v>
      </c>
      <c r="B4081">
        <v>536747</v>
      </c>
      <c r="C4081" t="s">
        <v>1815</v>
      </c>
      <c r="D4081" t="s">
        <v>1816</v>
      </c>
      <c r="E4081">
        <v>25</v>
      </c>
      <c r="F4081" s="3">
        <v>40514.572222222203</v>
      </c>
      <c r="G4081" s="4">
        <v>0.42</v>
      </c>
      <c r="H4081">
        <v>17802</v>
      </c>
      <c r="I4081" t="s">
        <v>55</v>
      </c>
    </row>
    <row r="4082" spans="1:9">
      <c r="A4082">
        <v>4081</v>
      </c>
      <c r="B4082">
        <v>536747</v>
      </c>
      <c r="C4082" t="s">
        <v>379</v>
      </c>
      <c r="D4082" t="s">
        <v>380</v>
      </c>
      <c r="E4082">
        <v>3</v>
      </c>
      <c r="F4082" s="3">
        <v>40514.572222222203</v>
      </c>
      <c r="G4082" s="4">
        <v>1.25</v>
      </c>
      <c r="H4082">
        <v>17802</v>
      </c>
      <c r="I4082" t="s">
        <v>55</v>
      </c>
    </row>
    <row r="4083" spans="1:9">
      <c r="A4083">
        <v>4082</v>
      </c>
      <c r="B4083">
        <v>536747</v>
      </c>
      <c r="C4083" t="s">
        <v>375</v>
      </c>
      <c r="D4083" t="s">
        <v>376</v>
      </c>
      <c r="E4083">
        <v>3</v>
      </c>
      <c r="F4083" s="3">
        <v>40514.572222222203</v>
      </c>
      <c r="G4083" s="4">
        <v>1.25</v>
      </c>
      <c r="H4083">
        <v>17802</v>
      </c>
      <c r="I4083" t="s">
        <v>55</v>
      </c>
    </row>
    <row r="4084" spans="1:9">
      <c r="A4084">
        <v>4083</v>
      </c>
      <c r="B4084">
        <v>536747</v>
      </c>
      <c r="C4084" t="s">
        <v>313</v>
      </c>
      <c r="D4084" t="s">
        <v>314</v>
      </c>
      <c r="E4084">
        <v>3</v>
      </c>
      <c r="F4084" s="3">
        <v>40514.572222222203</v>
      </c>
      <c r="G4084" s="4">
        <v>1.25</v>
      </c>
      <c r="H4084">
        <v>17802</v>
      </c>
      <c r="I4084" t="s">
        <v>55</v>
      </c>
    </row>
    <row r="4085" spans="1:9">
      <c r="A4085">
        <v>4084</v>
      </c>
      <c r="B4085">
        <v>536747</v>
      </c>
      <c r="C4085" t="s">
        <v>1817</v>
      </c>
      <c r="D4085" t="s">
        <v>1818</v>
      </c>
      <c r="E4085">
        <v>3</v>
      </c>
      <c r="F4085" s="3">
        <v>40514.572222222203</v>
      </c>
      <c r="G4085" s="4">
        <v>1.25</v>
      </c>
      <c r="H4085">
        <v>17802</v>
      </c>
      <c r="I4085" t="s">
        <v>55</v>
      </c>
    </row>
    <row r="4086" spans="1:9">
      <c r="A4086">
        <v>4085</v>
      </c>
      <c r="B4086">
        <v>536747</v>
      </c>
      <c r="C4086" t="s">
        <v>211</v>
      </c>
      <c r="D4086" t="s">
        <v>212</v>
      </c>
      <c r="E4086">
        <v>3</v>
      </c>
      <c r="F4086" s="3">
        <v>40514.572222222203</v>
      </c>
      <c r="G4086" s="4">
        <v>1.25</v>
      </c>
      <c r="H4086">
        <v>17802</v>
      </c>
      <c r="I4086" t="s">
        <v>55</v>
      </c>
    </row>
    <row r="4087" spans="1:9">
      <c r="A4087">
        <v>4086</v>
      </c>
      <c r="B4087">
        <v>536747</v>
      </c>
      <c r="C4087" t="s">
        <v>540</v>
      </c>
      <c r="D4087" t="s">
        <v>541</v>
      </c>
      <c r="E4087">
        <v>3</v>
      </c>
      <c r="F4087" s="3">
        <v>40514.572222222203</v>
      </c>
      <c r="G4087" s="4">
        <v>1.25</v>
      </c>
      <c r="H4087">
        <v>17802</v>
      </c>
      <c r="I4087" t="s">
        <v>55</v>
      </c>
    </row>
    <row r="4088" spans="1:9">
      <c r="A4088">
        <v>4087</v>
      </c>
      <c r="B4088">
        <v>536747</v>
      </c>
      <c r="C4088">
        <v>22866</v>
      </c>
      <c r="D4088" t="s">
        <v>281</v>
      </c>
      <c r="E4088">
        <v>6</v>
      </c>
      <c r="F4088" s="3">
        <v>40514.572222222203</v>
      </c>
      <c r="G4088" s="4">
        <v>2.1</v>
      </c>
      <c r="H4088">
        <v>17802</v>
      </c>
      <c r="I4088" t="s">
        <v>55</v>
      </c>
    </row>
    <row r="4089" spans="1:9">
      <c r="A4089">
        <v>4088</v>
      </c>
      <c r="B4089">
        <v>536747</v>
      </c>
      <c r="C4089">
        <v>22865</v>
      </c>
      <c r="D4089" t="s">
        <v>282</v>
      </c>
      <c r="E4089">
        <v>8</v>
      </c>
      <c r="F4089" s="3">
        <v>40514.572222222203</v>
      </c>
      <c r="G4089" s="4">
        <v>2.1</v>
      </c>
      <c r="H4089">
        <v>17802</v>
      </c>
      <c r="I4089" t="s">
        <v>55</v>
      </c>
    </row>
    <row r="4090" spans="1:9">
      <c r="A4090">
        <v>4089</v>
      </c>
      <c r="B4090">
        <v>536747</v>
      </c>
      <c r="C4090">
        <v>22834</v>
      </c>
      <c r="D4090" t="s">
        <v>527</v>
      </c>
      <c r="E4090">
        <v>6</v>
      </c>
      <c r="F4090" s="3">
        <v>40514.572222222203</v>
      </c>
      <c r="G4090" s="4">
        <v>2.1</v>
      </c>
      <c r="H4090">
        <v>17802</v>
      </c>
      <c r="I4090" t="s">
        <v>55</v>
      </c>
    </row>
    <row r="4091" spans="1:9">
      <c r="A4091">
        <v>4090</v>
      </c>
      <c r="B4091">
        <v>536747</v>
      </c>
      <c r="C4091">
        <v>22633</v>
      </c>
      <c r="D4091" t="s">
        <v>65</v>
      </c>
      <c r="E4091">
        <v>6</v>
      </c>
      <c r="F4091" s="3">
        <v>40514.572222222203</v>
      </c>
      <c r="G4091" s="4">
        <v>2.1</v>
      </c>
      <c r="H4091">
        <v>17802</v>
      </c>
      <c r="I4091" t="s">
        <v>55</v>
      </c>
    </row>
    <row r="4092" spans="1:9">
      <c r="A4092">
        <v>4091</v>
      </c>
      <c r="B4092">
        <v>536747</v>
      </c>
      <c r="C4092">
        <v>22632</v>
      </c>
      <c r="D4092" t="s">
        <v>283</v>
      </c>
      <c r="E4092">
        <v>6</v>
      </c>
      <c r="F4092" s="3">
        <v>40514.572222222203</v>
      </c>
      <c r="G4092" s="4">
        <v>2.1</v>
      </c>
      <c r="H4092">
        <v>17802</v>
      </c>
      <c r="I4092" t="s">
        <v>55</v>
      </c>
    </row>
    <row r="4093" spans="1:9">
      <c r="A4093">
        <v>4092</v>
      </c>
      <c r="B4093">
        <v>536748</v>
      </c>
      <c r="C4093">
        <v>84945</v>
      </c>
      <c r="D4093" t="s">
        <v>780</v>
      </c>
      <c r="E4093">
        <v>12</v>
      </c>
      <c r="F4093" s="3">
        <v>40514.572916666701</v>
      </c>
      <c r="G4093" s="4">
        <v>0.85</v>
      </c>
      <c r="H4093">
        <v>15107</v>
      </c>
      <c r="I4093" t="s">
        <v>55</v>
      </c>
    </row>
    <row r="4094" spans="1:9">
      <c r="A4094">
        <v>4093</v>
      </c>
      <c r="B4094">
        <v>536748</v>
      </c>
      <c r="C4094">
        <v>22191</v>
      </c>
      <c r="D4094" t="s">
        <v>242</v>
      </c>
      <c r="E4094">
        <v>6</v>
      </c>
      <c r="F4094" s="3">
        <v>40514.572916666701</v>
      </c>
      <c r="G4094" s="4">
        <v>8.5</v>
      </c>
      <c r="H4094">
        <v>15107</v>
      </c>
      <c r="I4094" t="s">
        <v>55</v>
      </c>
    </row>
    <row r="4095" spans="1:9">
      <c r="A4095">
        <v>4094</v>
      </c>
      <c r="B4095">
        <v>536748</v>
      </c>
      <c r="C4095" t="s">
        <v>1648</v>
      </c>
      <c r="D4095" t="s">
        <v>1649</v>
      </c>
      <c r="E4095">
        <v>2</v>
      </c>
      <c r="F4095" s="3">
        <v>40514.572916666701</v>
      </c>
      <c r="G4095" s="4">
        <v>9.9499999999999993</v>
      </c>
      <c r="H4095">
        <v>15107</v>
      </c>
      <c r="I4095" t="s">
        <v>55</v>
      </c>
    </row>
    <row r="4096" spans="1:9">
      <c r="A4096">
        <v>4095</v>
      </c>
      <c r="B4096">
        <v>536748</v>
      </c>
      <c r="C4096">
        <v>22634</v>
      </c>
      <c r="D4096" t="s">
        <v>802</v>
      </c>
      <c r="E4096">
        <v>2</v>
      </c>
      <c r="F4096" s="3">
        <v>40514.572916666701</v>
      </c>
      <c r="G4096" s="4">
        <v>9.9499999999999993</v>
      </c>
      <c r="H4096">
        <v>15107</v>
      </c>
      <c r="I4096" t="s">
        <v>55</v>
      </c>
    </row>
    <row r="4097" spans="1:9">
      <c r="A4097">
        <v>4096</v>
      </c>
      <c r="B4097">
        <v>536748</v>
      </c>
      <c r="C4097">
        <v>22426</v>
      </c>
      <c r="D4097" t="s">
        <v>1819</v>
      </c>
      <c r="E4097">
        <v>4</v>
      </c>
      <c r="F4097" s="3">
        <v>40514.572916666701</v>
      </c>
      <c r="G4097" s="4">
        <v>3.75</v>
      </c>
      <c r="H4097">
        <v>15107</v>
      </c>
      <c r="I4097" t="s">
        <v>55</v>
      </c>
    </row>
    <row r="4098" spans="1:9">
      <c r="A4098">
        <v>4097</v>
      </c>
      <c r="B4098">
        <v>536749</v>
      </c>
      <c r="C4098" t="s">
        <v>59</v>
      </c>
      <c r="D4098" t="s">
        <v>60</v>
      </c>
      <c r="E4098">
        <v>1</v>
      </c>
      <c r="F4098" s="3">
        <v>40514.5756944444</v>
      </c>
      <c r="G4098" s="4">
        <v>3.75</v>
      </c>
      <c r="H4098">
        <v>17976</v>
      </c>
      <c r="I4098" t="s">
        <v>55</v>
      </c>
    </row>
    <row r="4099" spans="1:9">
      <c r="A4099">
        <v>4098</v>
      </c>
      <c r="B4099">
        <v>536749</v>
      </c>
      <c r="C4099">
        <v>20975</v>
      </c>
      <c r="D4099" t="s">
        <v>1220</v>
      </c>
      <c r="E4099">
        <v>1</v>
      </c>
      <c r="F4099" s="3">
        <v>40514.5756944444</v>
      </c>
      <c r="G4099" s="4">
        <v>0.65</v>
      </c>
      <c r="H4099">
        <v>17976</v>
      </c>
      <c r="I4099" t="s">
        <v>55</v>
      </c>
    </row>
    <row r="4100" spans="1:9">
      <c r="A4100">
        <v>4099</v>
      </c>
      <c r="B4100">
        <v>536749</v>
      </c>
      <c r="C4100" t="s">
        <v>61</v>
      </c>
      <c r="D4100" t="s">
        <v>62</v>
      </c>
      <c r="E4100">
        <v>1</v>
      </c>
      <c r="F4100" s="3">
        <v>40514.5756944444</v>
      </c>
      <c r="G4100" s="4">
        <v>3.75</v>
      </c>
      <c r="H4100">
        <v>17976</v>
      </c>
      <c r="I4100" t="s">
        <v>55</v>
      </c>
    </row>
    <row r="4101" spans="1:9">
      <c r="A4101">
        <v>4100</v>
      </c>
      <c r="B4101">
        <v>536749</v>
      </c>
      <c r="C4101">
        <v>22190</v>
      </c>
      <c r="D4101" t="s">
        <v>974</v>
      </c>
      <c r="E4101">
        <v>1</v>
      </c>
      <c r="F4101" s="3">
        <v>40514.5756944444</v>
      </c>
      <c r="G4101" s="4">
        <v>2.1</v>
      </c>
      <c r="H4101">
        <v>17976</v>
      </c>
      <c r="I4101" t="s">
        <v>55</v>
      </c>
    </row>
    <row r="4102" spans="1:9">
      <c r="A4102">
        <v>4101</v>
      </c>
      <c r="B4102">
        <v>536749</v>
      </c>
      <c r="C4102" t="s">
        <v>1820</v>
      </c>
      <c r="D4102" t="s">
        <v>1821</v>
      </c>
      <c r="E4102">
        <v>4</v>
      </c>
      <c r="F4102" s="3">
        <v>40514.5756944444</v>
      </c>
      <c r="G4102" s="4">
        <v>6.35</v>
      </c>
      <c r="H4102">
        <v>17976</v>
      </c>
      <c r="I4102" t="s">
        <v>55</v>
      </c>
    </row>
    <row r="4103" spans="1:9">
      <c r="A4103">
        <v>4102</v>
      </c>
      <c r="B4103">
        <v>536749</v>
      </c>
      <c r="C4103" t="s">
        <v>1822</v>
      </c>
      <c r="D4103" t="s">
        <v>1823</v>
      </c>
      <c r="E4103">
        <v>5</v>
      </c>
      <c r="F4103" s="3">
        <v>40514.5756944444</v>
      </c>
      <c r="G4103" s="4">
        <v>6.35</v>
      </c>
      <c r="H4103">
        <v>17976</v>
      </c>
      <c r="I4103" t="s">
        <v>55</v>
      </c>
    </row>
    <row r="4104" spans="1:9">
      <c r="A4104">
        <v>4103</v>
      </c>
      <c r="B4104">
        <v>536749</v>
      </c>
      <c r="C4104" t="s">
        <v>1824</v>
      </c>
      <c r="D4104" t="s">
        <v>1825</v>
      </c>
      <c r="E4104">
        <v>5</v>
      </c>
      <c r="F4104" s="3">
        <v>40514.5756944444</v>
      </c>
      <c r="G4104" s="4">
        <v>6.35</v>
      </c>
      <c r="H4104">
        <v>17976</v>
      </c>
      <c r="I4104" t="s">
        <v>55</v>
      </c>
    </row>
    <row r="4105" spans="1:9">
      <c r="A4105">
        <v>4104</v>
      </c>
      <c r="B4105">
        <v>536749</v>
      </c>
      <c r="C4105" t="s">
        <v>1826</v>
      </c>
      <c r="D4105" t="s">
        <v>1827</v>
      </c>
      <c r="E4105">
        <v>1</v>
      </c>
      <c r="F4105" s="3">
        <v>40514.5756944444</v>
      </c>
      <c r="G4105" s="4">
        <v>4.95</v>
      </c>
      <c r="H4105">
        <v>17976</v>
      </c>
      <c r="I4105" t="s">
        <v>55</v>
      </c>
    </row>
    <row r="4106" spans="1:9">
      <c r="A4106">
        <v>4105</v>
      </c>
      <c r="B4106">
        <v>536749</v>
      </c>
      <c r="C4106">
        <v>90204</v>
      </c>
      <c r="D4106" t="s">
        <v>1828</v>
      </c>
      <c r="E4106">
        <v>1</v>
      </c>
      <c r="F4106" s="3">
        <v>40514.5756944444</v>
      </c>
      <c r="G4106" s="4">
        <v>3.35</v>
      </c>
      <c r="H4106">
        <v>17976</v>
      </c>
      <c r="I4106" t="s">
        <v>55</v>
      </c>
    </row>
    <row r="4107" spans="1:9">
      <c r="A4107">
        <v>4106</v>
      </c>
      <c r="B4107">
        <v>536749</v>
      </c>
      <c r="C4107" t="s">
        <v>1829</v>
      </c>
      <c r="D4107" t="s">
        <v>1830</v>
      </c>
      <c r="E4107">
        <v>1</v>
      </c>
      <c r="F4107" s="3">
        <v>40514.5756944444</v>
      </c>
      <c r="G4107" s="4">
        <v>4.25</v>
      </c>
      <c r="H4107">
        <v>17976</v>
      </c>
      <c r="I4107" t="s">
        <v>55</v>
      </c>
    </row>
    <row r="4108" spans="1:9">
      <c r="A4108">
        <v>4107</v>
      </c>
      <c r="B4108">
        <v>536749</v>
      </c>
      <c r="C4108" t="s">
        <v>599</v>
      </c>
      <c r="D4108" t="s">
        <v>600</v>
      </c>
      <c r="E4108">
        <v>1</v>
      </c>
      <c r="F4108" s="3">
        <v>40514.5756944444</v>
      </c>
      <c r="G4108" s="4">
        <v>4.25</v>
      </c>
      <c r="H4108">
        <v>17976</v>
      </c>
      <c r="I4108" t="s">
        <v>55</v>
      </c>
    </row>
    <row r="4109" spans="1:9">
      <c r="A4109">
        <v>4108</v>
      </c>
      <c r="B4109">
        <v>536749</v>
      </c>
      <c r="C4109" t="s">
        <v>1831</v>
      </c>
      <c r="D4109" t="s">
        <v>1832</v>
      </c>
      <c r="E4109">
        <v>1</v>
      </c>
      <c r="F4109" s="3">
        <v>40514.5756944444</v>
      </c>
      <c r="G4109" s="4">
        <v>8.9499999999999993</v>
      </c>
      <c r="H4109">
        <v>17976</v>
      </c>
      <c r="I4109" t="s">
        <v>55</v>
      </c>
    </row>
    <row r="4110" spans="1:9">
      <c r="A4110">
        <v>4109</v>
      </c>
      <c r="B4110">
        <v>536749</v>
      </c>
      <c r="C4110" t="s">
        <v>1833</v>
      </c>
      <c r="D4110" t="s">
        <v>1834</v>
      </c>
      <c r="E4110">
        <v>1</v>
      </c>
      <c r="F4110" s="3">
        <v>40514.5756944444</v>
      </c>
      <c r="G4110" s="4">
        <v>8.9499999999999993</v>
      </c>
      <c r="H4110">
        <v>17976</v>
      </c>
      <c r="I4110" t="s">
        <v>55</v>
      </c>
    </row>
    <row r="4111" spans="1:9">
      <c r="A4111">
        <v>4110</v>
      </c>
      <c r="B4111">
        <v>536749</v>
      </c>
      <c r="C4111" t="s">
        <v>1835</v>
      </c>
      <c r="D4111" t="s">
        <v>1836</v>
      </c>
      <c r="E4111">
        <v>1</v>
      </c>
      <c r="F4111" s="3">
        <v>40514.5756944444</v>
      </c>
      <c r="G4111" s="4">
        <v>12.75</v>
      </c>
      <c r="H4111">
        <v>17976</v>
      </c>
      <c r="I4111" t="s">
        <v>55</v>
      </c>
    </row>
    <row r="4112" spans="1:9">
      <c r="A4112">
        <v>4111</v>
      </c>
      <c r="B4112">
        <v>536749</v>
      </c>
      <c r="C4112" t="s">
        <v>1837</v>
      </c>
      <c r="D4112" t="s">
        <v>1838</v>
      </c>
      <c r="E4112">
        <v>2</v>
      </c>
      <c r="F4112" s="3">
        <v>40514.5756944444</v>
      </c>
      <c r="G4112" s="4">
        <v>6.35</v>
      </c>
      <c r="H4112">
        <v>17976</v>
      </c>
      <c r="I4112" t="s">
        <v>55</v>
      </c>
    </row>
    <row r="4113" spans="1:9">
      <c r="A4113">
        <v>4112</v>
      </c>
      <c r="B4113">
        <v>536749</v>
      </c>
      <c r="C4113" t="s">
        <v>1594</v>
      </c>
      <c r="D4113" t="s">
        <v>1595</v>
      </c>
      <c r="E4113">
        <v>1</v>
      </c>
      <c r="F4113" s="3">
        <v>40514.5756944444</v>
      </c>
      <c r="G4113" s="4">
        <v>2.95</v>
      </c>
      <c r="H4113">
        <v>17976</v>
      </c>
      <c r="I4113" t="s">
        <v>55</v>
      </c>
    </row>
    <row r="4114" spans="1:9">
      <c r="A4114">
        <v>4113</v>
      </c>
      <c r="B4114">
        <v>536749</v>
      </c>
      <c r="C4114" t="s">
        <v>1839</v>
      </c>
      <c r="D4114" t="s">
        <v>1840</v>
      </c>
      <c r="E4114">
        <v>1</v>
      </c>
      <c r="F4114" s="3">
        <v>40514.5756944444</v>
      </c>
      <c r="G4114" s="4">
        <v>2.95</v>
      </c>
      <c r="H4114">
        <v>17976</v>
      </c>
      <c r="I4114" t="s">
        <v>55</v>
      </c>
    </row>
    <row r="4115" spans="1:9">
      <c r="A4115">
        <v>4114</v>
      </c>
      <c r="B4115">
        <v>536749</v>
      </c>
      <c r="C4115">
        <v>22379</v>
      </c>
      <c r="D4115" t="s">
        <v>187</v>
      </c>
      <c r="E4115">
        <v>1</v>
      </c>
      <c r="F4115" s="3">
        <v>40514.5756944444</v>
      </c>
      <c r="G4115" s="4">
        <v>2.1</v>
      </c>
      <c r="H4115">
        <v>17976</v>
      </c>
      <c r="I4115" t="s">
        <v>55</v>
      </c>
    </row>
    <row r="4116" spans="1:9">
      <c r="A4116">
        <v>4115</v>
      </c>
      <c r="B4116">
        <v>536749</v>
      </c>
      <c r="C4116">
        <v>20894</v>
      </c>
      <c r="D4116" t="s">
        <v>1841</v>
      </c>
      <c r="E4116">
        <v>3</v>
      </c>
      <c r="F4116" s="3">
        <v>40514.5756944444</v>
      </c>
      <c r="G4116" s="4">
        <v>2.95</v>
      </c>
      <c r="H4116">
        <v>17976</v>
      </c>
      <c r="I4116" t="s">
        <v>55</v>
      </c>
    </row>
    <row r="4117" spans="1:9">
      <c r="A4117">
        <v>4116</v>
      </c>
      <c r="B4117">
        <v>536749</v>
      </c>
      <c r="C4117">
        <v>85106</v>
      </c>
      <c r="D4117" t="s">
        <v>1842</v>
      </c>
      <c r="E4117">
        <v>2</v>
      </c>
      <c r="F4117" s="3">
        <v>40514.5756944444</v>
      </c>
      <c r="G4117" s="4">
        <v>2.5499999999999998</v>
      </c>
      <c r="H4117">
        <v>17976</v>
      </c>
      <c r="I4117" t="s">
        <v>55</v>
      </c>
    </row>
    <row r="4118" spans="1:9">
      <c r="A4118">
        <v>4117</v>
      </c>
      <c r="B4118">
        <v>536749</v>
      </c>
      <c r="C4118" t="s">
        <v>1635</v>
      </c>
      <c r="D4118" t="s">
        <v>1636</v>
      </c>
      <c r="E4118">
        <v>5</v>
      </c>
      <c r="F4118" s="3">
        <v>40514.5756944444</v>
      </c>
      <c r="G4118" s="4">
        <v>0.19</v>
      </c>
      <c r="H4118">
        <v>17976</v>
      </c>
      <c r="I4118" t="s">
        <v>55</v>
      </c>
    </row>
    <row r="4119" spans="1:9">
      <c r="A4119">
        <v>4118</v>
      </c>
      <c r="B4119">
        <v>536749</v>
      </c>
      <c r="C4119">
        <v>22480</v>
      </c>
      <c r="D4119" t="s">
        <v>569</v>
      </c>
      <c r="E4119">
        <v>4</v>
      </c>
      <c r="F4119" s="3">
        <v>40514.5756944444</v>
      </c>
      <c r="G4119" s="4">
        <v>1.25</v>
      </c>
      <c r="H4119">
        <v>17976</v>
      </c>
      <c r="I4119" t="s">
        <v>55</v>
      </c>
    </row>
    <row r="4120" spans="1:9">
      <c r="A4120">
        <v>4119</v>
      </c>
      <c r="B4120">
        <v>536749</v>
      </c>
      <c r="C4120">
        <v>21415</v>
      </c>
      <c r="D4120" t="s">
        <v>1843</v>
      </c>
      <c r="E4120">
        <v>2</v>
      </c>
      <c r="F4120" s="3">
        <v>40514.5756944444</v>
      </c>
      <c r="G4120" s="4">
        <v>2.1</v>
      </c>
      <c r="H4120">
        <v>17976</v>
      </c>
      <c r="I4120" t="s">
        <v>55</v>
      </c>
    </row>
    <row r="4121" spans="1:9">
      <c r="A4121">
        <v>4120</v>
      </c>
      <c r="B4121">
        <v>536749</v>
      </c>
      <c r="C4121">
        <v>20679</v>
      </c>
      <c r="D4121" t="s">
        <v>106</v>
      </c>
      <c r="E4121">
        <v>2</v>
      </c>
      <c r="F4121" s="3">
        <v>40514.5756944444</v>
      </c>
      <c r="G4121" s="4">
        <v>5.95</v>
      </c>
      <c r="H4121">
        <v>17976</v>
      </c>
      <c r="I4121" t="s">
        <v>55</v>
      </c>
    </row>
    <row r="4122" spans="1:9">
      <c r="A4122">
        <v>4121</v>
      </c>
      <c r="B4122">
        <v>536749</v>
      </c>
      <c r="C4122">
        <v>21034</v>
      </c>
      <c r="D4122" t="s">
        <v>487</v>
      </c>
      <c r="E4122">
        <v>3</v>
      </c>
      <c r="F4122" s="3">
        <v>40514.5756944444</v>
      </c>
      <c r="G4122" s="4">
        <v>0.95</v>
      </c>
      <c r="H4122">
        <v>17976</v>
      </c>
      <c r="I4122" t="s">
        <v>55</v>
      </c>
    </row>
    <row r="4123" spans="1:9">
      <c r="A4123">
        <v>4122</v>
      </c>
      <c r="B4123">
        <v>536749</v>
      </c>
      <c r="C4123">
        <v>85106</v>
      </c>
      <c r="D4123" t="s">
        <v>1842</v>
      </c>
      <c r="E4123">
        <v>2</v>
      </c>
      <c r="F4123" s="3">
        <v>40514.5756944444</v>
      </c>
      <c r="G4123" s="4">
        <v>2.5499999999999998</v>
      </c>
      <c r="H4123">
        <v>17976</v>
      </c>
      <c r="I4123" t="s">
        <v>55</v>
      </c>
    </row>
    <row r="4124" spans="1:9">
      <c r="A4124">
        <v>4123</v>
      </c>
      <c r="B4124">
        <v>536749</v>
      </c>
      <c r="C4124">
        <v>21415</v>
      </c>
      <c r="D4124" t="s">
        <v>1843</v>
      </c>
      <c r="E4124">
        <v>2</v>
      </c>
      <c r="F4124" s="3">
        <v>40514.5756944444</v>
      </c>
      <c r="G4124" s="4">
        <v>2.1</v>
      </c>
      <c r="H4124">
        <v>17976</v>
      </c>
      <c r="I4124" t="s">
        <v>55</v>
      </c>
    </row>
    <row r="4125" spans="1:9">
      <c r="A4125">
        <v>4124</v>
      </c>
      <c r="B4125">
        <v>536749</v>
      </c>
      <c r="C4125">
        <v>22752</v>
      </c>
      <c r="D4125" t="s">
        <v>63</v>
      </c>
      <c r="E4125">
        <v>1</v>
      </c>
      <c r="F4125" s="3">
        <v>40514.5756944444</v>
      </c>
      <c r="G4125" s="4">
        <v>8.5</v>
      </c>
      <c r="H4125">
        <v>17976</v>
      </c>
      <c r="I4125" t="s">
        <v>55</v>
      </c>
    </row>
    <row r="4126" spans="1:9">
      <c r="A4126">
        <v>4125</v>
      </c>
      <c r="B4126">
        <v>536749</v>
      </c>
      <c r="C4126">
        <v>22441</v>
      </c>
      <c r="D4126" t="s">
        <v>336</v>
      </c>
      <c r="E4126">
        <v>1</v>
      </c>
      <c r="F4126" s="3">
        <v>40514.5756944444</v>
      </c>
      <c r="G4126" s="4">
        <v>2.1</v>
      </c>
      <c r="H4126">
        <v>17976</v>
      </c>
      <c r="I4126" t="s">
        <v>55</v>
      </c>
    </row>
    <row r="4127" spans="1:9">
      <c r="A4127">
        <v>4126</v>
      </c>
      <c r="B4127">
        <v>536749</v>
      </c>
      <c r="C4127">
        <v>21710</v>
      </c>
      <c r="D4127" t="s">
        <v>491</v>
      </c>
      <c r="E4127">
        <v>1</v>
      </c>
      <c r="F4127" s="3">
        <v>40514.5756944444</v>
      </c>
      <c r="G4127" s="4">
        <v>4.95</v>
      </c>
      <c r="H4127">
        <v>17976</v>
      </c>
      <c r="I4127" t="s">
        <v>55</v>
      </c>
    </row>
    <row r="4128" spans="1:9">
      <c r="A4128">
        <v>4127</v>
      </c>
      <c r="B4128">
        <v>536749</v>
      </c>
      <c r="C4128">
        <v>22174</v>
      </c>
      <c r="D4128" t="s">
        <v>261</v>
      </c>
      <c r="E4128">
        <v>2</v>
      </c>
      <c r="F4128" s="3">
        <v>40514.5756944444</v>
      </c>
      <c r="G4128" s="4">
        <v>1.65</v>
      </c>
      <c r="H4128">
        <v>17976</v>
      </c>
      <c r="I4128" t="s">
        <v>55</v>
      </c>
    </row>
    <row r="4129" spans="1:9">
      <c r="A4129">
        <v>4128</v>
      </c>
      <c r="B4129">
        <v>536749</v>
      </c>
      <c r="C4129">
        <v>21212</v>
      </c>
      <c r="D4129" t="s">
        <v>132</v>
      </c>
      <c r="E4129">
        <v>2</v>
      </c>
      <c r="F4129" s="3">
        <v>40514.5756944444</v>
      </c>
      <c r="G4129" s="4">
        <v>0.55000000000000004</v>
      </c>
      <c r="H4129">
        <v>17976</v>
      </c>
      <c r="I4129" t="s">
        <v>55</v>
      </c>
    </row>
    <row r="4130" spans="1:9">
      <c r="A4130">
        <v>4129</v>
      </c>
      <c r="B4130">
        <v>536749</v>
      </c>
      <c r="C4130">
        <v>22943</v>
      </c>
      <c r="D4130" t="s">
        <v>758</v>
      </c>
      <c r="E4130">
        <v>1</v>
      </c>
      <c r="F4130" s="3">
        <v>40514.5756944444</v>
      </c>
      <c r="G4130" s="4">
        <v>4.95</v>
      </c>
      <c r="H4130">
        <v>17976</v>
      </c>
      <c r="I4130" t="s">
        <v>55</v>
      </c>
    </row>
    <row r="4131" spans="1:9">
      <c r="A4131">
        <v>4130</v>
      </c>
      <c r="B4131">
        <v>536749</v>
      </c>
      <c r="C4131">
        <v>21416</v>
      </c>
      <c r="D4131" t="s">
        <v>1844</v>
      </c>
      <c r="E4131">
        <v>1</v>
      </c>
      <c r="F4131" s="3">
        <v>40514.5756944444</v>
      </c>
      <c r="G4131" s="4">
        <v>3.75</v>
      </c>
      <c r="H4131">
        <v>17976</v>
      </c>
      <c r="I4131" t="s">
        <v>55</v>
      </c>
    </row>
    <row r="4132" spans="1:9">
      <c r="A4132">
        <v>4131</v>
      </c>
      <c r="B4132">
        <v>536749</v>
      </c>
      <c r="C4132">
        <v>22750</v>
      </c>
      <c r="D4132" t="s">
        <v>519</v>
      </c>
      <c r="E4132">
        <v>1</v>
      </c>
      <c r="F4132" s="3">
        <v>40514.5756944444</v>
      </c>
      <c r="G4132" s="4">
        <v>3.75</v>
      </c>
      <c r="H4132">
        <v>17976</v>
      </c>
      <c r="I4132" t="s">
        <v>55</v>
      </c>
    </row>
    <row r="4133" spans="1:9">
      <c r="A4133">
        <v>4132</v>
      </c>
      <c r="B4133">
        <v>536749</v>
      </c>
      <c r="C4133">
        <v>21417</v>
      </c>
      <c r="D4133" t="s">
        <v>1845</v>
      </c>
      <c r="E4133">
        <v>1</v>
      </c>
      <c r="F4133" s="3">
        <v>40514.5756944444</v>
      </c>
      <c r="G4133" s="4">
        <v>2.1</v>
      </c>
      <c r="H4133">
        <v>17976</v>
      </c>
      <c r="I4133" t="s">
        <v>55</v>
      </c>
    </row>
    <row r="4134" spans="1:9">
      <c r="A4134">
        <v>4133</v>
      </c>
      <c r="B4134">
        <v>536749</v>
      </c>
      <c r="C4134">
        <v>22371</v>
      </c>
      <c r="D4134" t="s">
        <v>416</v>
      </c>
      <c r="E4134">
        <v>1</v>
      </c>
      <c r="F4134" s="3">
        <v>40514.5756944444</v>
      </c>
      <c r="G4134" s="4">
        <v>4.25</v>
      </c>
      <c r="H4134">
        <v>17976</v>
      </c>
      <c r="I4134" t="s">
        <v>55</v>
      </c>
    </row>
    <row r="4135" spans="1:9">
      <c r="A4135">
        <v>4134</v>
      </c>
      <c r="B4135">
        <v>536749</v>
      </c>
      <c r="C4135">
        <v>22174</v>
      </c>
      <c r="D4135" t="s">
        <v>261</v>
      </c>
      <c r="E4135">
        <v>2</v>
      </c>
      <c r="F4135" s="3">
        <v>40514.5756944444</v>
      </c>
      <c r="G4135" s="4">
        <v>1.65</v>
      </c>
      <c r="H4135">
        <v>17976</v>
      </c>
      <c r="I4135" t="s">
        <v>55</v>
      </c>
    </row>
    <row r="4136" spans="1:9">
      <c r="A4136">
        <v>4135</v>
      </c>
      <c r="B4136">
        <v>536749</v>
      </c>
      <c r="C4136">
        <v>22343</v>
      </c>
      <c r="D4136" t="s">
        <v>1846</v>
      </c>
      <c r="E4136">
        <v>6</v>
      </c>
      <c r="F4136" s="3">
        <v>40514.5756944444</v>
      </c>
      <c r="G4136" s="4">
        <v>0.85</v>
      </c>
      <c r="H4136">
        <v>17976</v>
      </c>
      <c r="I4136" t="s">
        <v>55</v>
      </c>
    </row>
    <row r="4137" spans="1:9">
      <c r="A4137">
        <v>4136</v>
      </c>
      <c r="B4137">
        <v>536749</v>
      </c>
      <c r="C4137">
        <v>22474</v>
      </c>
      <c r="D4137" t="s">
        <v>1847</v>
      </c>
      <c r="E4137">
        <v>1</v>
      </c>
      <c r="F4137" s="3">
        <v>40514.5756944444</v>
      </c>
      <c r="G4137" s="4">
        <v>4.95</v>
      </c>
      <c r="H4137">
        <v>17976</v>
      </c>
      <c r="I4137" t="s">
        <v>55</v>
      </c>
    </row>
    <row r="4138" spans="1:9">
      <c r="A4138">
        <v>4137</v>
      </c>
      <c r="B4138">
        <v>536749</v>
      </c>
      <c r="C4138">
        <v>20969</v>
      </c>
      <c r="D4138" t="s">
        <v>1218</v>
      </c>
      <c r="E4138">
        <v>1</v>
      </c>
      <c r="F4138" s="3">
        <v>40514.5756944444</v>
      </c>
      <c r="G4138" s="4">
        <v>3.75</v>
      </c>
      <c r="H4138">
        <v>17976</v>
      </c>
      <c r="I4138" t="s">
        <v>55</v>
      </c>
    </row>
    <row r="4139" spans="1:9">
      <c r="A4139">
        <v>4138</v>
      </c>
      <c r="B4139">
        <v>536749</v>
      </c>
      <c r="C4139">
        <v>22371</v>
      </c>
      <c r="D4139" t="s">
        <v>416</v>
      </c>
      <c r="E4139">
        <v>2</v>
      </c>
      <c r="F4139" s="3">
        <v>40514.5756944444</v>
      </c>
      <c r="G4139" s="4">
        <v>4.25</v>
      </c>
      <c r="H4139">
        <v>17976</v>
      </c>
      <c r="I4139" t="s">
        <v>55</v>
      </c>
    </row>
    <row r="4140" spans="1:9">
      <c r="A4140">
        <v>4139</v>
      </c>
      <c r="B4140">
        <v>536749</v>
      </c>
      <c r="C4140">
        <v>22472</v>
      </c>
      <c r="D4140" t="s">
        <v>532</v>
      </c>
      <c r="E4140">
        <v>1</v>
      </c>
      <c r="F4140" s="3">
        <v>40514.5756944444</v>
      </c>
      <c r="G4140" s="4">
        <v>4.95</v>
      </c>
      <c r="H4140">
        <v>17976</v>
      </c>
      <c r="I4140" t="s">
        <v>55</v>
      </c>
    </row>
    <row r="4141" spans="1:9">
      <c r="A4141">
        <v>4140</v>
      </c>
      <c r="B4141">
        <v>536749</v>
      </c>
      <c r="C4141" t="s">
        <v>174</v>
      </c>
      <c r="D4141" t="s">
        <v>175</v>
      </c>
      <c r="E4141">
        <v>1</v>
      </c>
      <c r="F4141" s="3">
        <v>40514.5756944444</v>
      </c>
      <c r="G4141" s="4">
        <v>5.95</v>
      </c>
      <c r="H4141">
        <v>17976</v>
      </c>
      <c r="I4141" t="s">
        <v>55</v>
      </c>
    </row>
    <row r="4142" spans="1:9">
      <c r="A4142">
        <v>4141</v>
      </c>
      <c r="B4142">
        <v>536749</v>
      </c>
      <c r="C4142">
        <v>21154</v>
      </c>
      <c r="D4142" t="s">
        <v>562</v>
      </c>
      <c r="E4142">
        <v>1</v>
      </c>
      <c r="F4142" s="3">
        <v>40514.5756944444</v>
      </c>
      <c r="G4142" s="4">
        <v>1.25</v>
      </c>
      <c r="H4142">
        <v>17976</v>
      </c>
      <c r="I4142" t="s">
        <v>55</v>
      </c>
    </row>
    <row r="4143" spans="1:9">
      <c r="A4143">
        <v>4142</v>
      </c>
      <c r="B4143">
        <v>536749</v>
      </c>
      <c r="C4143">
        <v>84347</v>
      </c>
      <c r="D4143" t="s">
        <v>421</v>
      </c>
      <c r="E4143">
        <v>1</v>
      </c>
      <c r="F4143" s="3">
        <v>40514.5756944444</v>
      </c>
      <c r="G4143" s="4">
        <v>2.5499999999999998</v>
      </c>
      <c r="H4143">
        <v>17976</v>
      </c>
      <c r="I4143" t="s">
        <v>55</v>
      </c>
    </row>
    <row r="4144" spans="1:9">
      <c r="A4144">
        <v>4143</v>
      </c>
      <c r="B4144">
        <v>536749</v>
      </c>
      <c r="C4144">
        <v>22441</v>
      </c>
      <c r="D4144" t="s">
        <v>336</v>
      </c>
      <c r="E4144">
        <v>1</v>
      </c>
      <c r="F4144" s="3">
        <v>40514.5756944444</v>
      </c>
      <c r="G4144" s="4">
        <v>2.1</v>
      </c>
      <c r="H4144">
        <v>17976</v>
      </c>
      <c r="I4144" t="s">
        <v>55</v>
      </c>
    </row>
    <row r="4145" spans="1:9">
      <c r="A4145">
        <v>4144</v>
      </c>
      <c r="B4145">
        <v>536749</v>
      </c>
      <c r="C4145" t="s">
        <v>1848</v>
      </c>
      <c r="D4145" t="s">
        <v>1849</v>
      </c>
      <c r="E4145">
        <v>1</v>
      </c>
      <c r="F4145" s="3">
        <v>40514.5756944444</v>
      </c>
      <c r="G4145" s="4">
        <v>2.5499999999999998</v>
      </c>
      <c r="H4145">
        <v>17976</v>
      </c>
      <c r="I4145" t="s">
        <v>55</v>
      </c>
    </row>
    <row r="4146" spans="1:9">
      <c r="A4146">
        <v>4145</v>
      </c>
      <c r="B4146">
        <v>536749</v>
      </c>
      <c r="C4146" t="s">
        <v>1850</v>
      </c>
      <c r="D4146" t="s">
        <v>1851</v>
      </c>
      <c r="E4146">
        <v>1</v>
      </c>
      <c r="F4146" s="3">
        <v>40514.5756944444</v>
      </c>
      <c r="G4146" s="4">
        <v>2.5499999999999998</v>
      </c>
      <c r="H4146">
        <v>17976</v>
      </c>
      <c r="I4146" t="s">
        <v>55</v>
      </c>
    </row>
    <row r="4147" spans="1:9">
      <c r="A4147">
        <v>4146</v>
      </c>
      <c r="B4147">
        <v>536749</v>
      </c>
      <c r="C4147">
        <v>22472</v>
      </c>
      <c r="D4147" t="s">
        <v>532</v>
      </c>
      <c r="E4147">
        <v>1</v>
      </c>
      <c r="F4147" s="3">
        <v>40514.5756944444</v>
      </c>
      <c r="G4147" s="4">
        <v>4.95</v>
      </c>
      <c r="H4147">
        <v>17976</v>
      </c>
      <c r="I4147" t="s">
        <v>55</v>
      </c>
    </row>
    <row r="4148" spans="1:9">
      <c r="A4148">
        <v>4147</v>
      </c>
      <c r="B4148">
        <v>536749</v>
      </c>
      <c r="C4148">
        <v>22866</v>
      </c>
      <c r="D4148" t="s">
        <v>281</v>
      </c>
      <c r="E4148">
        <v>1</v>
      </c>
      <c r="F4148" s="3">
        <v>40514.5756944444</v>
      </c>
      <c r="G4148" s="4">
        <v>2.1</v>
      </c>
      <c r="H4148">
        <v>17976</v>
      </c>
      <c r="I4148" t="s">
        <v>55</v>
      </c>
    </row>
    <row r="4149" spans="1:9">
      <c r="A4149">
        <v>4148</v>
      </c>
      <c r="B4149">
        <v>536749</v>
      </c>
      <c r="C4149">
        <v>21415</v>
      </c>
      <c r="D4149" t="s">
        <v>1843</v>
      </c>
      <c r="E4149">
        <v>2</v>
      </c>
      <c r="F4149" s="3">
        <v>40514.5756944444</v>
      </c>
      <c r="G4149" s="4">
        <v>2.1</v>
      </c>
      <c r="H4149">
        <v>17976</v>
      </c>
      <c r="I4149" t="s">
        <v>55</v>
      </c>
    </row>
    <row r="4150" spans="1:9">
      <c r="A4150">
        <v>4149</v>
      </c>
      <c r="B4150">
        <v>536749</v>
      </c>
      <c r="C4150">
        <v>22867</v>
      </c>
      <c r="D4150" t="s">
        <v>292</v>
      </c>
      <c r="E4150">
        <v>1</v>
      </c>
      <c r="F4150" s="3">
        <v>40514.5756944444</v>
      </c>
      <c r="G4150" s="4">
        <v>2.1</v>
      </c>
      <c r="H4150">
        <v>17976</v>
      </c>
      <c r="I4150" t="s">
        <v>55</v>
      </c>
    </row>
    <row r="4151" spans="1:9">
      <c r="A4151">
        <v>4150</v>
      </c>
      <c r="B4151">
        <v>536749</v>
      </c>
      <c r="C4151">
        <v>22633</v>
      </c>
      <c r="D4151" t="s">
        <v>65</v>
      </c>
      <c r="E4151">
        <v>2</v>
      </c>
      <c r="F4151" s="3">
        <v>40514.5756944444</v>
      </c>
      <c r="G4151" s="4">
        <v>2.1</v>
      </c>
      <c r="H4151">
        <v>17976</v>
      </c>
      <c r="I4151" t="s">
        <v>55</v>
      </c>
    </row>
    <row r="4152" spans="1:9">
      <c r="A4152">
        <v>4151</v>
      </c>
      <c r="B4152">
        <v>536749</v>
      </c>
      <c r="C4152">
        <v>22667</v>
      </c>
      <c r="D4152" t="s">
        <v>856</v>
      </c>
      <c r="E4152">
        <v>1</v>
      </c>
      <c r="F4152" s="3">
        <v>40514.5756944444</v>
      </c>
      <c r="G4152" s="4">
        <v>2.95</v>
      </c>
      <c r="H4152">
        <v>17976</v>
      </c>
      <c r="I4152" t="s">
        <v>55</v>
      </c>
    </row>
    <row r="4153" spans="1:9">
      <c r="A4153">
        <v>4152</v>
      </c>
      <c r="B4153">
        <v>536749</v>
      </c>
      <c r="C4153">
        <v>20914</v>
      </c>
      <c r="D4153" t="s">
        <v>394</v>
      </c>
      <c r="E4153">
        <v>1</v>
      </c>
      <c r="F4153" s="3">
        <v>40514.5756944444</v>
      </c>
      <c r="G4153" s="4">
        <v>2.95</v>
      </c>
      <c r="H4153">
        <v>17976</v>
      </c>
      <c r="I4153" t="s">
        <v>55</v>
      </c>
    </row>
    <row r="4154" spans="1:9">
      <c r="A4154">
        <v>4153</v>
      </c>
      <c r="B4154">
        <v>536749</v>
      </c>
      <c r="C4154">
        <v>21429</v>
      </c>
      <c r="D4154" t="s">
        <v>909</v>
      </c>
      <c r="E4154">
        <v>2</v>
      </c>
      <c r="F4154" s="3">
        <v>40514.5756944444</v>
      </c>
      <c r="G4154" s="4">
        <v>1.65</v>
      </c>
      <c r="H4154">
        <v>17976</v>
      </c>
      <c r="I4154" t="s">
        <v>55</v>
      </c>
    </row>
    <row r="4155" spans="1:9">
      <c r="A4155">
        <v>4154</v>
      </c>
      <c r="B4155">
        <v>536749</v>
      </c>
      <c r="C4155">
        <v>84879</v>
      </c>
      <c r="D4155" t="s">
        <v>71</v>
      </c>
      <c r="E4155">
        <v>1</v>
      </c>
      <c r="F4155" s="3">
        <v>40514.5756944444</v>
      </c>
      <c r="G4155" s="4">
        <v>1.69</v>
      </c>
      <c r="H4155">
        <v>17976</v>
      </c>
      <c r="I4155" t="s">
        <v>55</v>
      </c>
    </row>
    <row r="4156" spans="1:9">
      <c r="A4156">
        <v>4155</v>
      </c>
      <c r="B4156">
        <v>536749</v>
      </c>
      <c r="C4156" t="s">
        <v>53</v>
      </c>
      <c r="D4156" t="s">
        <v>54</v>
      </c>
      <c r="E4156">
        <v>1</v>
      </c>
      <c r="F4156" s="3">
        <v>40514.5756944444</v>
      </c>
      <c r="G4156" s="4">
        <v>2.95</v>
      </c>
      <c r="H4156">
        <v>17976</v>
      </c>
      <c r="I4156" t="s">
        <v>55</v>
      </c>
    </row>
    <row r="4157" spans="1:9">
      <c r="A4157">
        <v>4156</v>
      </c>
      <c r="B4157">
        <v>536749</v>
      </c>
      <c r="C4157">
        <v>22900</v>
      </c>
      <c r="D4157" t="s">
        <v>98</v>
      </c>
      <c r="E4157">
        <v>1</v>
      </c>
      <c r="F4157" s="3">
        <v>40514.5756944444</v>
      </c>
      <c r="G4157" s="4">
        <v>2.95</v>
      </c>
      <c r="H4157">
        <v>17976</v>
      </c>
      <c r="I4157" t="s">
        <v>55</v>
      </c>
    </row>
    <row r="4158" spans="1:9">
      <c r="A4158">
        <v>4157</v>
      </c>
      <c r="B4158">
        <v>536749</v>
      </c>
      <c r="C4158">
        <v>22174</v>
      </c>
      <c r="D4158" t="s">
        <v>261</v>
      </c>
      <c r="E4158">
        <v>2</v>
      </c>
      <c r="F4158" s="3">
        <v>40514.5756944444</v>
      </c>
      <c r="G4158" s="4">
        <v>1.65</v>
      </c>
      <c r="H4158">
        <v>17976</v>
      </c>
      <c r="I4158" t="s">
        <v>55</v>
      </c>
    </row>
    <row r="4159" spans="1:9">
      <c r="A4159">
        <v>4158</v>
      </c>
      <c r="B4159">
        <v>536749</v>
      </c>
      <c r="C4159">
        <v>22664</v>
      </c>
      <c r="D4159" t="s">
        <v>432</v>
      </c>
      <c r="E4159">
        <v>1</v>
      </c>
      <c r="F4159" s="3">
        <v>40514.5756944444</v>
      </c>
      <c r="G4159" s="4">
        <v>2.1</v>
      </c>
      <c r="H4159">
        <v>17976</v>
      </c>
      <c r="I4159" t="s">
        <v>55</v>
      </c>
    </row>
    <row r="4160" spans="1:9">
      <c r="A4160">
        <v>4159</v>
      </c>
      <c r="B4160">
        <v>536749</v>
      </c>
      <c r="C4160">
        <v>22371</v>
      </c>
      <c r="D4160" t="s">
        <v>416</v>
      </c>
      <c r="E4160">
        <v>1</v>
      </c>
      <c r="F4160" s="3">
        <v>40514.5756944444</v>
      </c>
      <c r="G4160" s="4">
        <v>4.25</v>
      </c>
      <c r="H4160">
        <v>17976</v>
      </c>
      <c r="I4160" t="s">
        <v>55</v>
      </c>
    </row>
    <row r="4161" spans="1:9">
      <c r="A4161">
        <v>4160</v>
      </c>
      <c r="B4161">
        <v>536749</v>
      </c>
      <c r="C4161">
        <v>20967</v>
      </c>
      <c r="D4161" t="s">
        <v>1709</v>
      </c>
      <c r="E4161">
        <v>1</v>
      </c>
      <c r="F4161" s="3">
        <v>40514.5756944444</v>
      </c>
      <c r="G4161" s="4">
        <v>3.75</v>
      </c>
      <c r="H4161">
        <v>17976</v>
      </c>
      <c r="I4161" t="s">
        <v>55</v>
      </c>
    </row>
    <row r="4162" spans="1:9">
      <c r="A4162">
        <v>4161</v>
      </c>
      <c r="B4162">
        <v>536749</v>
      </c>
      <c r="C4162">
        <v>22569</v>
      </c>
      <c r="D4162" t="s">
        <v>489</v>
      </c>
      <c r="E4162">
        <v>1</v>
      </c>
      <c r="F4162" s="3">
        <v>40514.5756944444</v>
      </c>
      <c r="G4162" s="4">
        <v>3.75</v>
      </c>
      <c r="H4162">
        <v>17976</v>
      </c>
      <c r="I4162" t="s">
        <v>55</v>
      </c>
    </row>
    <row r="4163" spans="1:9">
      <c r="A4163">
        <v>4162</v>
      </c>
      <c r="B4163">
        <v>536750</v>
      </c>
      <c r="C4163" t="s">
        <v>53</v>
      </c>
      <c r="D4163" t="s">
        <v>54</v>
      </c>
      <c r="E4163">
        <v>12</v>
      </c>
      <c r="F4163" s="3">
        <v>40514.586111111101</v>
      </c>
      <c r="G4163" s="4">
        <v>2.5499999999999998</v>
      </c>
      <c r="H4163">
        <v>17850</v>
      </c>
      <c r="I4163" t="s">
        <v>55</v>
      </c>
    </row>
    <row r="4164" spans="1:9">
      <c r="A4164">
        <v>4163</v>
      </c>
      <c r="B4164">
        <v>536750</v>
      </c>
      <c r="C4164">
        <v>71053</v>
      </c>
      <c r="D4164" t="s">
        <v>56</v>
      </c>
      <c r="E4164">
        <v>12</v>
      </c>
      <c r="F4164" s="3">
        <v>40514.586111111101</v>
      </c>
      <c r="G4164" s="4">
        <v>3.39</v>
      </c>
      <c r="H4164">
        <v>17850</v>
      </c>
      <c r="I4164" t="s">
        <v>55</v>
      </c>
    </row>
    <row r="4165" spans="1:9">
      <c r="A4165">
        <v>4164</v>
      </c>
      <c r="B4165">
        <v>536750</v>
      </c>
      <c r="C4165" t="s">
        <v>57</v>
      </c>
      <c r="D4165" t="s">
        <v>58</v>
      </c>
      <c r="E4165">
        <v>6</v>
      </c>
      <c r="F4165" s="3">
        <v>40514.586111111101</v>
      </c>
      <c r="G4165" s="4">
        <v>2.75</v>
      </c>
      <c r="H4165">
        <v>17850</v>
      </c>
      <c r="I4165" t="s">
        <v>55</v>
      </c>
    </row>
    <row r="4166" spans="1:9">
      <c r="A4166">
        <v>4165</v>
      </c>
      <c r="B4166">
        <v>536750</v>
      </c>
      <c r="C4166" t="s">
        <v>172</v>
      </c>
      <c r="D4166" t="s">
        <v>173</v>
      </c>
      <c r="E4166">
        <v>6</v>
      </c>
      <c r="F4166" s="3">
        <v>40514.586111111101</v>
      </c>
      <c r="G4166" s="4">
        <v>4.95</v>
      </c>
      <c r="H4166">
        <v>17850</v>
      </c>
      <c r="I4166" t="s">
        <v>55</v>
      </c>
    </row>
    <row r="4167" spans="1:9">
      <c r="A4167">
        <v>4166</v>
      </c>
      <c r="B4167">
        <v>536750</v>
      </c>
      <c r="C4167">
        <v>20679</v>
      </c>
      <c r="D4167" t="s">
        <v>106</v>
      </c>
      <c r="E4167">
        <v>6</v>
      </c>
      <c r="F4167" s="3">
        <v>40514.586111111101</v>
      </c>
      <c r="G4167" s="4">
        <v>4.95</v>
      </c>
      <c r="H4167">
        <v>17850</v>
      </c>
      <c r="I4167" t="s">
        <v>55</v>
      </c>
    </row>
    <row r="4168" spans="1:9">
      <c r="A4168">
        <v>4167</v>
      </c>
      <c r="B4168">
        <v>536750</v>
      </c>
      <c r="C4168">
        <v>37370</v>
      </c>
      <c r="D4168" t="s">
        <v>107</v>
      </c>
      <c r="E4168">
        <v>6</v>
      </c>
      <c r="F4168" s="3">
        <v>40514.586111111101</v>
      </c>
      <c r="G4168" s="4">
        <v>1.06</v>
      </c>
      <c r="H4168">
        <v>17850</v>
      </c>
      <c r="I4168" t="s">
        <v>55</v>
      </c>
    </row>
    <row r="4169" spans="1:9">
      <c r="A4169">
        <v>4168</v>
      </c>
      <c r="B4169">
        <v>536750</v>
      </c>
      <c r="C4169">
        <v>21871</v>
      </c>
      <c r="D4169" t="s">
        <v>108</v>
      </c>
      <c r="E4169">
        <v>6</v>
      </c>
      <c r="F4169" s="3">
        <v>40514.586111111101</v>
      </c>
      <c r="G4169" s="4">
        <v>1.06</v>
      </c>
      <c r="H4169">
        <v>17850</v>
      </c>
      <c r="I4169" t="s">
        <v>55</v>
      </c>
    </row>
    <row r="4170" spans="1:9">
      <c r="A4170">
        <v>4169</v>
      </c>
      <c r="B4170">
        <v>536750</v>
      </c>
      <c r="C4170">
        <v>21071</v>
      </c>
      <c r="D4170" t="s">
        <v>109</v>
      </c>
      <c r="E4170">
        <v>6</v>
      </c>
      <c r="F4170" s="3">
        <v>40514.586111111101</v>
      </c>
      <c r="G4170" s="4">
        <v>1.06</v>
      </c>
      <c r="H4170">
        <v>17850</v>
      </c>
      <c r="I4170" t="s">
        <v>55</v>
      </c>
    </row>
    <row r="4171" spans="1:9">
      <c r="A4171">
        <v>4170</v>
      </c>
      <c r="B4171">
        <v>536750</v>
      </c>
      <c r="C4171">
        <v>21068</v>
      </c>
      <c r="D4171" t="s">
        <v>110</v>
      </c>
      <c r="E4171">
        <v>6</v>
      </c>
      <c r="F4171" s="3">
        <v>40514.586111111101</v>
      </c>
      <c r="G4171" s="4">
        <v>1.06</v>
      </c>
      <c r="H4171">
        <v>17850</v>
      </c>
      <c r="I4171" t="s">
        <v>55</v>
      </c>
    </row>
    <row r="4172" spans="1:9">
      <c r="A4172">
        <v>4171</v>
      </c>
      <c r="B4172">
        <v>536750</v>
      </c>
      <c r="C4172">
        <v>82483</v>
      </c>
      <c r="D4172" t="s">
        <v>111</v>
      </c>
      <c r="E4172">
        <v>4</v>
      </c>
      <c r="F4172" s="3">
        <v>40514.586111111101</v>
      </c>
      <c r="G4172" s="4">
        <v>4.95</v>
      </c>
      <c r="H4172">
        <v>17850</v>
      </c>
      <c r="I4172" t="s">
        <v>55</v>
      </c>
    </row>
    <row r="4173" spans="1:9">
      <c r="A4173">
        <v>4172</v>
      </c>
      <c r="B4173">
        <v>536750</v>
      </c>
      <c r="C4173">
        <v>82486</v>
      </c>
      <c r="D4173" t="s">
        <v>112</v>
      </c>
      <c r="E4173">
        <v>4</v>
      </c>
      <c r="F4173" s="3">
        <v>40514.586111111101</v>
      </c>
      <c r="G4173" s="4">
        <v>6.95</v>
      </c>
      <c r="H4173">
        <v>17850</v>
      </c>
      <c r="I4173" t="s">
        <v>55</v>
      </c>
    </row>
    <row r="4174" spans="1:9">
      <c r="A4174">
        <v>4173</v>
      </c>
      <c r="B4174">
        <v>536750</v>
      </c>
      <c r="C4174">
        <v>82482</v>
      </c>
      <c r="D4174" t="s">
        <v>113</v>
      </c>
      <c r="E4174">
        <v>6</v>
      </c>
      <c r="F4174" s="3">
        <v>40514.586111111101</v>
      </c>
      <c r="G4174" s="4">
        <v>2.1</v>
      </c>
      <c r="H4174">
        <v>17850</v>
      </c>
      <c r="I4174" t="s">
        <v>55</v>
      </c>
    </row>
    <row r="4175" spans="1:9">
      <c r="A4175">
        <v>4174</v>
      </c>
      <c r="B4175">
        <v>536750</v>
      </c>
      <c r="C4175" t="s">
        <v>114</v>
      </c>
      <c r="D4175" t="s">
        <v>115</v>
      </c>
      <c r="E4175">
        <v>6</v>
      </c>
      <c r="F4175" s="3">
        <v>40514.586111111101</v>
      </c>
      <c r="G4175" s="4">
        <v>2.5499999999999998</v>
      </c>
      <c r="H4175">
        <v>17850</v>
      </c>
      <c r="I4175" t="s">
        <v>55</v>
      </c>
    </row>
    <row r="4176" spans="1:9">
      <c r="A4176">
        <v>4175</v>
      </c>
      <c r="B4176">
        <v>536750</v>
      </c>
      <c r="C4176">
        <v>22411</v>
      </c>
      <c r="D4176" t="s">
        <v>147</v>
      </c>
      <c r="E4176">
        <v>6</v>
      </c>
      <c r="F4176" s="3">
        <v>40514.586111111101</v>
      </c>
      <c r="G4176" s="4">
        <v>1.65</v>
      </c>
      <c r="H4176">
        <v>17850</v>
      </c>
      <c r="I4176" t="s">
        <v>55</v>
      </c>
    </row>
    <row r="4177" spans="1:9">
      <c r="A4177">
        <v>4176</v>
      </c>
      <c r="B4177">
        <v>536750</v>
      </c>
      <c r="C4177" t="s">
        <v>59</v>
      </c>
      <c r="D4177" t="s">
        <v>60</v>
      </c>
      <c r="E4177">
        <v>6</v>
      </c>
      <c r="F4177" s="3">
        <v>40514.586111111101</v>
      </c>
      <c r="G4177" s="4">
        <v>3.39</v>
      </c>
      <c r="H4177">
        <v>17850</v>
      </c>
      <c r="I4177" t="s">
        <v>55</v>
      </c>
    </row>
    <row r="4178" spans="1:9">
      <c r="A4178">
        <v>4177</v>
      </c>
      <c r="B4178">
        <v>536750</v>
      </c>
      <c r="C4178" t="s">
        <v>61</v>
      </c>
      <c r="D4178" t="s">
        <v>62</v>
      </c>
      <c r="E4178">
        <v>6</v>
      </c>
      <c r="F4178" s="3">
        <v>40514.586111111101</v>
      </c>
      <c r="G4178" s="4">
        <v>3.39</v>
      </c>
      <c r="H4178">
        <v>17850</v>
      </c>
      <c r="I4178" t="s">
        <v>55</v>
      </c>
    </row>
    <row r="4179" spans="1:9">
      <c r="A4179">
        <v>4178</v>
      </c>
      <c r="B4179">
        <v>536750</v>
      </c>
      <c r="C4179">
        <v>22752</v>
      </c>
      <c r="D4179" t="s">
        <v>63</v>
      </c>
      <c r="E4179">
        <v>4</v>
      </c>
      <c r="F4179" s="3">
        <v>40514.586111111101</v>
      </c>
      <c r="G4179" s="4">
        <v>7.65</v>
      </c>
      <c r="H4179">
        <v>17850</v>
      </c>
      <c r="I4179" t="s">
        <v>55</v>
      </c>
    </row>
    <row r="4180" spans="1:9">
      <c r="A4180">
        <v>4179</v>
      </c>
      <c r="B4180">
        <v>536750</v>
      </c>
      <c r="C4180">
        <v>22803</v>
      </c>
      <c r="D4180" t="s">
        <v>295</v>
      </c>
      <c r="E4180">
        <v>2</v>
      </c>
      <c r="F4180" s="3">
        <v>40514.586111111101</v>
      </c>
      <c r="G4180" s="4">
        <v>35.75</v>
      </c>
      <c r="H4180">
        <v>17850</v>
      </c>
      <c r="I4180" t="s">
        <v>55</v>
      </c>
    </row>
    <row r="4181" spans="1:9">
      <c r="A4181">
        <v>4180</v>
      </c>
      <c r="B4181">
        <v>536750</v>
      </c>
      <c r="C4181">
        <v>21730</v>
      </c>
      <c r="D4181" t="s">
        <v>64</v>
      </c>
      <c r="E4181">
        <v>8</v>
      </c>
      <c r="F4181" s="3">
        <v>40514.586111111101</v>
      </c>
      <c r="G4181" s="4">
        <v>4.25</v>
      </c>
      <c r="H4181">
        <v>17850</v>
      </c>
      <c r="I4181" t="s">
        <v>55</v>
      </c>
    </row>
    <row r="4182" spans="1:9">
      <c r="A4182">
        <v>4181</v>
      </c>
      <c r="B4182">
        <v>536751</v>
      </c>
      <c r="C4182">
        <v>22632</v>
      </c>
      <c r="D4182" t="s">
        <v>66</v>
      </c>
      <c r="E4182">
        <v>6</v>
      </c>
      <c r="F4182" s="3">
        <v>40514.586805555598</v>
      </c>
      <c r="G4182" s="4">
        <v>1.85</v>
      </c>
      <c r="H4182">
        <v>17850</v>
      </c>
      <c r="I4182" t="s">
        <v>55</v>
      </c>
    </row>
    <row r="4183" spans="1:9">
      <c r="A4183">
        <v>4182</v>
      </c>
      <c r="B4183">
        <v>536751</v>
      </c>
      <c r="C4183">
        <v>22633</v>
      </c>
      <c r="D4183" t="s">
        <v>65</v>
      </c>
      <c r="E4183">
        <v>6</v>
      </c>
      <c r="F4183" s="3">
        <v>40514.586805555598</v>
      </c>
      <c r="G4183" s="4">
        <v>1.85</v>
      </c>
      <c r="H4183">
        <v>17850</v>
      </c>
      <c r="I4183" t="s">
        <v>55</v>
      </c>
    </row>
    <row r="4184" spans="1:9">
      <c r="A4184">
        <v>4183</v>
      </c>
      <c r="B4184">
        <v>536752</v>
      </c>
      <c r="C4184" t="s">
        <v>53</v>
      </c>
      <c r="D4184" t="s">
        <v>54</v>
      </c>
      <c r="E4184">
        <v>6</v>
      </c>
      <c r="F4184" s="3">
        <v>40514.587500000001</v>
      </c>
      <c r="G4184" s="4">
        <v>2.5499999999999998</v>
      </c>
      <c r="H4184">
        <v>17850</v>
      </c>
      <c r="I4184" t="s">
        <v>55</v>
      </c>
    </row>
    <row r="4185" spans="1:9">
      <c r="A4185">
        <v>4184</v>
      </c>
      <c r="B4185">
        <v>536752</v>
      </c>
      <c r="C4185">
        <v>71053</v>
      </c>
      <c r="D4185" t="s">
        <v>56</v>
      </c>
      <c r="E4185">
        <v>6</v>
      </c>
      <c r="F4185" s="3">
        <v>40514.587500000001</v>
      </c>
      <c r="G4185" s="4">
        <v>3.39</v>
      </c>
      <c r="H4185">
        <v>17850</v>
      </c>
      <c r="I4185" t="s">
        <v>55</v>
      </c>
    </row>
    <row r="4186" spans="1:9">
      <c r="A4186">
        <v>4185</v>
      </c>
      <c r="B4186">
        <v>536752</v>
      </c>
      <c r="C4186" t="s">
        <v>57</v>
      </c>
      <c r="D4186" t="s">
        <v>58</v>
      </c>
      <c r="E4186">
        <v>6</v>
      </c>
      <c r="F4186" s="3">
        <v>40514.587500000001</v>
      </c>
      <c r="G4186" s="4">
        <v>2.75</v>
      </c>
      <c r="H4186">
        <v>17850</v>
      </c>
      <c r="I4186" t="s">
        <v>55</v>
      </c>
    </row>
    <row r="4187" spans="1:9">
      <c r="A4187">
        <v>4186</v>
      </c>
      <c r="B4187">
        <v>536752</v>
      </c>
      <c r="C4187" t="s">
        <v>172</v>
      </c>
      <c r="D4187" t="s">
        <v>173</v>
      </c>
      <c r="E4187">
        <v>6</v>
      </c>
      <c r="F4187" s="3">
        <v>40514.587500000001</v>
      </c>
      <c r="G4187" s="4">
        <v>4.95</v>
      </c>
      <c r="H4187">
        <v>17850</v>
      </c>
      <c r="I4187" t="s">
        <v>55</v>
      </c>
    </row>
    <row r="4188" spans="1:9">
      <c r="A4188">
        <v>4187</v>
      </c>
      <c r="B4188">
        <v>536752</v>
      </c>
      <c r="C4188">
        <v>20679</v>
      </c>
      <c r="D4188" t="s">
        <v>106</v>
      </c>
      <c r="E4188">
        <v>6</v>
      </c>
      <c r="F4188" s="3">
        <v>40514.587500000001</v>
      </c>
      <c r="G4188" s="4">
        <v>4.95</v>
      </c>
      <c r="H4188">
        <v>17850</v>
      </c>
      <c r="I4188" t="s">
        <v>55</v>
      </c>
    </row>
    <row r="4189" spans="1:9">
      <c r="A4189">
        <v>4188</v>
      </c>
      <c r="B4189">
        <v>536752</v>
      </c>
      <c r="C4189">
        <v>37370</v>
      </c>
      <c r="D4189" t="s">
        <v>107</v>
      </c>
      <c r="E4189">
        <v>6</v>
      </c>
      <c r="F4189" s="3">
        <v>40514.587500000001</v>
      </c>
      <c r="G4189" s="4">
        <v>1.06</v>
      </c>
      <c r="H4189">
        <v>17850</v>
      </c>
      <c r="I4189" t="s">
        <v>55</v>
      </c>
    </row>
    <row r="4190" spans="1:9">
      <c r="A4190">
        <v>4189</v>
      </c>
      <c r="B4190">
        <v>536752</v>
      </c>
      <c r="C4190">
        <v>21871</v>
      </c>
      <c r="D4190" t="s">
        <v>108</v>
      </c>
      <c r="E4190">
        <v>6</v>
      </c>
      <c r="F4190" s="3">
        <v>40514.587500000001</v>
      </c>
      <c r="G4190" s="4">
        <v>1.06</v>
      </c>
      <c r="H4190">
        <v>17850</v>
      </c>
      <c r="I4190" t="s">
        <v>55</v>
      </c>
    </row>
    <row r="4191" spans="1:9">
      <c r="A4191">
        <v>4190</v>
      </c>
      <c r="B4191">
        <v>536752</v>
      </c>
      <c r="C4191">
        <v>21071</v>
      </c>
      <c r="D4191" t="s">
        <v>109</v>
      </c>
      <c r="E4191">
        <v>6</v>
      </c>
      <c r="F4191" s="3">
        <v>40514.587500000001</v>
      </c>
      <c r="G4191" s="4">
        <v>1.06</v>
      </c>
      <c r="H4191">
        <v>17850</v>
      </c>
      <c r="I4191" t="s">
        <v>55</v>
      </c>
    </row>
    <row r="4192" spans="1:9">
      <c r="A4192">
        <v>4191</v>
      </c>
      <c r="B4192">
        <v>536752</v>
      </c>
      <c r="C4192">
        <v>21068</v>
      </c>
      <c r="D4192" t="s">
        <v>110</v>
      </c>
      <c r="E4192">
        <v>6</v>
      </c>
      <c r="F4192" s="3">
        <v>40514.587500000001</v>
      </c>
      <c r="G4192" s="4">
        <v>1.06</v>
      </c>
      <c r="H4192">
        <v>17850</v>
      </c>
      <c r="I4192" t="s">
        <v>55</v>
      </c>
    </row>
    <row r="4193" spans="1:9">
      <c r="A4193">
        <v>4192</v>
      </c>
      <c r="B4193">
        <v>536752</v>
      </c>
      <c r="C4193">
        <v>82483</v>
      </c>
      <c r="D4193" t="s">
        <v>111</v>
      </c>
      <c r="E4193">
        <v>4</v>
      </c>
      <c r="F4193" s="3">
        <v>40514.587500000001</v>
      </c>
      <c r="G4193" s="4">
        <v>4.95</v>
      </c>
      <c r="H4193">
        <v>17850</v>
      </c>
      <c r="I4193" t="s">
        <v>55</v>
      </c>
    </row>
    <row r="4194" spans="1:9">
      <c r="A4194">
        <v>4193</v>
      </c>
      <c r="B4194">
        <v>536752</v>
      </c>
      <c r="C4194">
        <v>82486</v>
      </c>
      <c r="D4194" t="s">
        <v>112</v>
      </c>
      <c r="E4194">
        <v>4</v>
      </c>
      <c r="F4194" s="3">
        <v>40514.587500000001</v>
      </c>
      <c r="G4194" s="4">
        <v>6.95</v>
      </c>
      <c r="H4194">
        <v>17850</v>
      </c>
      <c r="I4194" t="s">
        <v>55</v>
      </c>
    </row>
    <row r="4195" spans="1:9">
      <c r="A4195">
        <v>4194</v>
      </c>
      <c r="B4195">
        <v>536752</v>
      </c>
      <c r="C4195">
        <v>82482</v>
      </c>
      <c r="D4195" t="s">
        <v>113</v>
      </c>
      <c r="E4195">
        <v>6</v>
      </c>
      <c r="F4195" s="3">
        <v>40514.587500000001</v>
      </c>
      <c r="G4195" s="4">
        <v>2.1</v>
      </c>
      <c r="H4195">
        <v>17850</v>
      </c>
      <c r="I4195" t="s">
        <v>55</v>
      </c>
    </row>
    <row r="4196" spans="1:9">
      <c r="A4196">
        <v>4195</v>
      </c>
      <c r="B4196">
        <v>536752</v>
      </c>
      <c r="C4196" t="s">
        <v>114</v>
      </c>
      <c r="D4196" t="s">
        <v>115</v>
      </c>
      <c r="E4196">
        <v>6</v>
      </c>
      <c r="F4196" s="3">
        <v>40514.587500000001</v>
      </c>
      <c r="G4196" s="4">
        <v>2.5499999999999998</v>
      </c>
      <c r="H4196">
        <v>17850</v>
      </c>
      <c r="I4196" t="s">
        <v>55</v>
      </c>
    </row>
    <row r="4197" spans="1:9">
      <c r="A4197">
        <v>4196</v>
      </c>
      <c r="B4197">
        <v>536752</v>
      </c>
      <c r="C4197">
        <v>22411</v>
      </c>
      <c r="D4197" t="s">
        <v>147</v>
      </c>
      <c r="E4197">
        <v>6</v>
      </c>
      <c r="F4197" s="3">
        <v>40514.587500000001</v>
      </c>
      <c r="G4197" s="4">
        <v>1.65</v>
      </c>
      <c r="H4197">
        <v>17850</v>
      </c>
      <c r="I4197" t="s">
        <v>55</v>
      </c>
    </row>
    <row r="4198" spans="1:9">
      <c r="A4198">
        <v>4197</v>
      </c>
      <c r="B4198">
        <v>536752</v>
      </c>
      <c r="C4198" t="s">
        <v>59</v>
      </c>
      <c r="D4198" t="s">
        <v>60</v>
      </c>
      <c r="E4198">
        <v>6</v>
      </c>
      <c r="F4198" s="3">
        <v>40514.587500000001</v>
      </c>
      <c r="G4198" s="4">
        <v>3.39</v>
      </c>
      <c r="H4198">
        <v>17850</v>
      </c>
      <c r="I4198" t="s">
        <v>55</v>
      </c>
    </row>
    <row r="4199" spans="1:9">
      <c r="A4199">
        <v>4198</v>
      </c>
      <c r="B4199">
        <v>536752</v>
      </c>
      <c r="C4199" t="s">
        <v>61</v>
      </c>
      <c r="D4199" t="s">
        <v>62</v>
      </c>
      <c r="E4199">
        <v>6</v>
      </c>
      <c r="F4199" s="3">
        <v>40514.587500000001</v>
      </c>
      <c r="G4199" s="4">
        <v>3.39</v>
      </c>
      <c r="H4199">
        <v>17850</v>
      </c>
      <c r="I4199" t="s">
        <v>55</v>
      </c>
    </row>
    <row r="4200" spans="1:9">
      <c r="A4200">
        <v>4199</v>
      </c>
      <c r="B4200">
        <v>536752</v>
      </c>
      <c r="C4200">
        <v>22752</v>
      </c>
      <c r="D4200" t="s">
        <v>63</v>
      </c>
      <c r="E4200">
        <v>4</v>
      </c>
      <c r="F4200" s="3">
        <v>40514.587500000001</v>
      </c>
      <c r="G4200" s="4">
        <v>7.65</v>
      </c>
      <c r="H4200">
        <v>17850</v>
      </c>
      <c r="I4200" t="s">
        <v>55</v>
      </c>
    </row>
    <row r="4201" spans="1:9">
      <c r="A4201">
        <v>4200</v>
      </c>
      <c r="B4201">
        <v>536752</v>
      </c>
      <c r="C4201">
        <v>22803</v>
      </c>
      <c r="D4201" t="s">
        <v>295</v>
      </c>
      <c r="E4201">
        <v>2</v>
      </c>
      <c r="F4201" s="3">
        <v>40514.587500000001</v>
      </c>
      <c r="G4201" s="4">
        <v>35.75</v>
      </c>
      <c r="H4201">
        <v>17850</v>
      </c>
      <c r="I4201" t="s">
        <v>55</v>
      </c>
    </row>
    <row r="4202" spans="1:9">
      <c r="A4202">
        <v>4201</v>
      </c>
      <c r="B4202">
        <v>536752</v>
      </c>
      <c r="C4202">
        <v>21730</v>
      </c>
      <c r="D4202" t="s">
        <v>64</v>
      </c>
      <c r="E4202">
        <v>6</v>
      </c>
      <c r="F4202" s="3">
        <v>40514.587500000001</v>
      </c>
      <c r="G4202" s="4">
        <v>4.25</v>
      </c>
      <c r="H4202">
        <v>17850</v>
      </c>
      <c r="I4202" t="s">
        <v>55</v>
      </c>
    </row>
    <row r="4203" spans="1:9">
      <c r="A4203">
        <v>4202</v>
      </c>
      <c r="B4203">
        <v>536753</v>
      </c>
      <c r="C4203">
        <v>22632</v>
      </c>
      <c r="D4203" t="s">
        <v>66</v>
      </c>
      <c r="E4203">
        <v>6</v>
      </c>
      <c r="F4203" s="3">
        <v>40514.588194444397</v>
      </c>
      <c r="G4203" s="4">
        <v>1.85</v>
      </c>
      <c r="H4203">
        <v>17850</v>
      </c>
      <c r="I4203" t="s">
        <v>55</v>
      </c>
    </row>
    <row r="4204" spans="1:9">
      <c r="A4204">
        <v>4203</v>
      </c>
      <c r="B4204">
        <v>536753</v>
      </c>
      <c r="C4204">
        <v>22633</v>
      </c>
      <c r="D4204" t="s">
        <v>65</v>
      </c>
      <c r="E4204">
        <v>6</v>
      </c>
      <c r="F4204" s="3">
        <v>40514.588194444397</v>
      </c>
      <c r="G4204" s="4">
        <v>1.85</v>
      </c>
      <c r="H4204">
        <v>17850</v>
      </c>
      <c r="I4204" t="s">
        <v>55</v>
      </c>
    </row>
    <row r="4205" spans="1:9">
      <c r="A4205">
        <v>4204</v>
      </c>
      <c r="B4205">
        <v>536754</v>
      </c>
      <c r="C4205">
        <v>22988</v>
      </c>
      <c r="D4205" t="s">
        <v>498</v>
      </c>
      <c r="E4205">
        <v>2</v>
      </c>
      <c r="F4205" s="3">
        <v>40514.589583333298</v>
      </c>
      <c r="G4205" s="4">
        <v>1.25</v>
      </c>
      <c r="H4205">
        <v>14449</v>
      </c>
      <c r="I4205" t="s">
        <v>55</v>
      </c>
    </row>
    <row r="4206" spans="1:9">
      <c r="A4206">
        <v>4205</v>
      </c>
      <c r="B4206">
        <v>536754</v>
      </c>
      <c r="C4206">
        <v>22975</v>
      </c>
      <c r="D4206" t="s">
        <v>428</v>
      </c>
      <c r="E4206">
        <v>2</v>
      </c>
      <c r="F4206" s="3">
        <v>40514.589583333298</v>
      </c>
      <c r="G4206" s="4">
        <v>1.25</v>
      </c>
      <c r="H4206">
        <v>14449</v>
      </c>
      <c r="I4206" t="s">
        <v>55</v>
      </c>
    </row>
    <row r="4207" spans="1:9">
      <c r="A4207">
        <v>4206</v>
      </c>
      <c r="B4207">
        <v>536754</v>
      </c>
      <c r="C4207">
        <v>22976</v>
      </c>
      <c r="D4207" t="s">
        <v>1035</v>
      </c>
      <c r="E4207">
        <v>2</v>
      </c>
      <c r="F4207" s="3">
        <v>40514.589583333298</v>
      </c>
      <c r="G4207" s="4">
        <v>1.25</v>
      </c>
      <c r="H4207">
        <v>14449</v>
      </c>
      <c r="I4207" t="s">
        <v>55</v>
      </c>
    </row>
    <row r="4208" spans="1:9">
      <c r="A4208">
        <v>4207</v>
      </c>
      <c r="B4208">
        <v>536754</v>
      </c>
      <c r="C4208">
        <v>22977</v>
      </c>
      <c r="D4208" t="s">
        <v>1500</v>
      </c>
      <c r="E4208">
        <v>2</v>
      </c>
      <c r="F4208" s="3">
        <v>40514.589583333298</v>
      </c>
      <c r="G4208" s="4">
        <v>1.25</v>
      </c>
      <c r="H4208">
        <v>14449</v>
      </c>
      <c r="I4208" t="s">
        <v>55</v>
      </c>
    </row>
    <row r="4209" spans="1:9">
      <c r="A4209">
        <v>4208</v>
      </c>
      <c r="B4209">
        <v>536754</v>
      </c>
      <c r="C4209">
        <v>21137</v>
      </c>
      <c r="D4209" t="s">
        <v>650</v>
      </c>
      <c r="E4209">
        <v>1</v>
      </c>
      <c r="F4209" s="3">
        <v>40514.589583333298</v>
      </c>
      <c r="G4209" s="4">
        <v>3.75</v>
      </c>
      <c r="H4209">
        <v>14449</v>
      </c>
      <c r="I4209" t="s">
        <v>55</v>
      </c>
    </row>
    <row r="4210" spans="1:9">
      <c r="A4210">
        <v>4209</v>
      </c>
      <c r="B4210">
        <v>536754</v>
      </c>
      <c r="C4210">
        <v>22470</v>
      </c>
      <c r="D4210" t="s">
        <v>203</v>
      </c>
      <c r="E4210">
        <v>4</v>
      </c>
      <c r="F4210" s="3">
        <v>40514.589583333298</v>
      </c>
      <c r="G4210" s="4">
        <v>2.95</v>
      </c>
      <c r="H4210">
        <v>14449</v>
      </c>
      <c r="I4210" t="s">
        <v>55</v>
      </c>
    </row>
    <row r="4211" spans="1:9">
      <c r="A4211">
        <v>4210</v>
      </c>
      <c r="B4211">
        <v>536754</v>
      </c>
      <c r="C4211">
        <v>84754</v>
      </c>
      <c r="D4211" t="s">
        <v>585</v>
      </c>
      <c r="E4211">
        <v>1</v>
      </c>
      <c r="F4211" s="3">
        <v>40514.589583333298</v>
      </c>
      <c r="G4211" s="4">
        <v>1.25</v>
      </c>
      <c r="H4211">
        <v>14449</v>
      </c>
      <c r="I4211" t="s">
        <v>55</v>
      </c>
    </row>
    <row r="4212" spans="1:9">
      <c r="A4212">
        <v>4211</v>
      </c>
      <c r="B4212">
        <v>536754</v>
      </c>
      <c r="C4212">
        <v>22296</v>
      </c>
      <c r="D4212" t="s">
        <v>393</v>
      </c>
      <c r="E4212">
        <v>5</v>
      </c>
      <c r="F4212" s="3">
        <v>40514.589583333298</v>
      </c>
      <c r="G4212" s="4">
        <v>1.65</v>
      </c>
      <c r="H4212">
        <v>14449</v>
      </c>
      <c r="I4212" t="s">
        <v>55</v>
      </c>
    </row>
    <row r="4213" spans="1:9">
      <c r="A4213">
        <v>4212</v>
      </c>
      <c r="B4213">
        <v>536754</v>
      </c>
      <c r="C4213">
        <v>21899</v>
      </c>
      <c r="D4213" t="s">
        <v>1451</v>
      </c>
      <c r="E4213">
        <v>4</v>
      </c>
      <c r="F4213" s="3">
        <v>40514.589583333298</v>
      </c>
      <c r="G4213" s="4">
        <v>0.65</v>
      </c>
      <c r="H4213">
        <v>14449</v>
      </c>
      <c r="I4213" t="s">
        <v>55</v>
      </c>
    </row>
    <row r="4214" spans="1:9">
      <c r="A4214">
        <v>4213</v>
      </c>
      <c r="B4214">
        <v>536754</v>
      </c>
      <c r="C4214">
        <v>22972</v>
      </c>
      <c r="D4214" t="s">
        <v>429</v>
      </c>
      <c r="E4214">
        <v>2</v>
      </c>
      <c r="F4214" s="3">
        <v>40514.589583333298</v>
      </c>
      <c r="G4214" s="4">
        <v>1.65</v>
      </c>
      <c r="H4214">
        <v>14449</v>
      </c>
      <c r="I4214" t="s">
        <v>55</v>
      </c>
    </row>
    <row r="4215" spans="1:9">
      <c r="A4215">
        <v>4214</v>
      </c>
      <c r="B4215">
        <v>536754</v>
      </c>
      <c r="C4215">
        <v>22335</v>
      </c>
      <c r="D4215" t="s">
        <v>984</v>
      </c>
      <c r="E4215">
        <v>10</v>
      </c>
      <c r="F4215" s="3">
        <v>40514.589583333298</v>
      </c>
      <c r="G4215" s="4">
        <v>0.65</v>
      </c>
      <c r="H4215">
        <v>14449</v>
      </c>
      <c r="I4215" t="s">
        <v>55</v>
      </c>
    </row>
    <row r="4216" spans="1:9">
      <c r="A4216">
        <v>4215</v>
      </c>
      <c r="B4216">
        <v>536754</v>
      </c>
      <c r="C4216">
        <v>21911</v>
      </c>
      <c r="D4216" t="s">
        <v>946</v>
      </c>
      <c r="E4216">
        <v>1</v>
      </c>
      <c r="F4216" s="3">
        <v>40514.589583333298</v>
      </c>
      <c r="G4216" s="4">
        <v>1.65</v>
      </c>
      <c r="H4216">
        <v>14449</v>
      </c>
      <c r="I4216" t="s">
        <v>55</v>
      </c>
    </row>
    <row r="4217" spans="1:9">
      <c r="A4217">
        <v>4216</v>
      </c>
      <c r="B4217">
        <v>536754</v>
      </c>
      <c r="C4217">
        <v>21902</v>
      </c>
      <c r="D4217" t="s">
        <v>1852</v>
      </c>
      <c r="E4217">
        <v>4</v>
      </c>
      <c r="F4217" s="3">
        <v>40514.589583333298</v>
      </c>
      <c r="G4217" s="4">
        <v>0.65</v>
      </c>
      <c r="H4217">
        <v>14449</v>
      </c>
      <c r="I4217" t="s">
        <v>55</v>
      </c>
    </row>
    <row r="4218" spans="1:9">
      <c r="A4218">
        <v>4217</v>
      </c>
      <c r="B4218">
        <v>536754</v>
      </c>
      <c r="C4218">
        <v>21901</v>
      </c>
      <c r="D4218" t="s">
        <v>1853</v>
      </c>
      <c r="E4218">
        <v>4</v>
      </c>
      <c r="F4218" s="3">
        <v>40514.589583333298</v>
      </c>
      <c r="G4218" s="4">
        <v>0.65</v>
      </c>
      <c r="H4218">
        <v>14449</v>
      </c>
      <c r="I4218" t="s">
        <v>55</v>
      </c>
    </row>
    <row r="4219" spans="1:9">
      <c r="A4219">
        <v>4218</v>
      </c>
      <c r="B4219">
        <v>536754</v>
      </c>
      <c r="C4219">
        <v>21948</v>
      </c>
      <c r="D4219" t="s">
        <v>1854</v>
      </c>
      <c r="E4219">
        <v>1</v>
      </c>
      <c r="F4219" s="3">
        <v>40514.589583333298</v>
      </c>
      <c r="G4219" s="4">
        <v>1.25</v>
      </c>
      <c r="H4219">
        <v>14449</v>
      </c>
      <c r="I4219" t="s">
        <v>55</v>
      </c>
    </row>
    <row r="4220" spans="1:9">
      <c r="A4220">
        <v>4219</v>
      </c>
      <c r="B4220">
        <v>536754</v>
      </c>
      <c r="C4220">
        <v>21949</v>
      </c>
      <c r="D4220" t="s">
        <v>951</v>
      </c>
      <c r="E4220">
        <v>1</v>
      </c>
      <c r="F4220" s="3">
        <v>40514.589583333298</v>
      </c>
      <c r="G4220" s="4">
        <v>1.25</v>
      </c>
      <c r="H4220">
        <v>14449</v>
      </c>
      <c r="I4220" t="s">
        <v>55</v>
      </c>
    </row>
    <row r="4221" spans="1:9">
      <c r="A4221">
        <v>4220</v>
      </c>
      <c r="B4221">
        <v>536754</v>
      </c>
      <c r="C4221">
        <v>22558</v>
      </c>
      <c r="D4221" t="s">
        <v>285</v>
      </c>
      <c r="E4221">
        <v>1</v>
      </c>
      <c r="F4221" s="3">
        <v>40514.589583333298</v>
      </c>
      <c r="G4221" s="4">
        <v>1.49</v>
      </c>
      <c r="H4221">
        <v>14449</v>
      </c>
      <c r="I4221" t="s">
        <v>55</v>
      </c>
    </row>
    <row r="4222" spans="1:9">
      <c r="A4222">
        <v>4221</v>
      </c>
      <c r="B4222">
        <v>536754</v>
      </c>
      <c r="C4222">
        <v>20759</v>
      </c>
      <c r="D4222" t="s">
        <v>1855</v>
      </c>
      <c r="E4222">
        <v>1</v>
      </c>
      <c r="F4222" s="3">
        <v>40514.589583333298</v>
      </c>
      <c r="G4222" s="4">
        <v>0.85</v>
      </c>
      <c r="H4222">
        <v>14449</v>
      </c>
      <c r="I4222" t="s">
        <v>55</v>
      </c>
    </row>
    <row r="4223" spans="1:9">
      <c r="A4223">
        <v>4222</v>
      </c>
      <c r="B4223">
        <v>536754</v>
      </c>
      <c r="C4223">
        <v>20760</v>
      </c>
      <c r="D4223" t="s">
        <v>1856</v>
      </c>
      <c r="E4223">
        <v>1</v>
      </c>
      <c r="F4223" s="3">
        <v>40514.589583333298</v>
      </c>
      <c r="G4223" s="4">
        <v>0.85</v>
      </c>
      <c r="H4223">
        <v>14449</v>
      </c>
      <c r="I4223" t="s">
        <v>55</v>
      </c>
    </row>
    <row r="4224" spans="1:9">
      <c r="A4224">
        <v>4223</v>
      </c>
      <c r="B4224">
        <v>536754</v>
      </c>
      <c r="C4224">
        <v>20757</v>
      </c>
      <c r="D4224" t="s">
        <v>1857</v>
      </c>
      <c r="E4224">
        <v>1</v>
      </c>
      <c r="F4224" s="3">
        <v>40514.589583333298</v>
      </c>
      <c r="G4224" s="4">
        <v>0.85</v>
      </c>
      <c r="H4224">
        <v>14449</v>
      </c>
      <c r="I4224" t="s">
        <v>55</v>
      </c>
    </row>
    <row r="4225" spans="1:9">
      <c r="A4225">
        <v>4224</v>
      </c>
      <c r="B4225">
        <v>536754</v>
      </c>
      <c r="C4225">
        <v>20755</v>
      </c>
      <c r="D4225" t="s">
        <v>1639</v>
      </c>
      <c r="E4225">
        <v>1</v>
      </c>
      <c r="F4225" s="3">
        <v>40514.589583333298</v>
      </c>
      <c r="G4225" s="4">
        <v>0.85</v>
      </c>
      <c r="H4225">
        <v>14449</v>
      </c>
      <c r="I4225" t="s">
        <v>55</v>
      </c>
    </row>
    <row r="4226" spans="1:9">
      <c r="A4226">
        <v>4225</v>
      </c>
      <c r="B4226">
        <v>536754</v>
      </c>
      <c r="C4226">
        <v>22418</v>
      </c>
      <c r="D4226" t="s">
        <v>403</v>
      </c>
      <c r="E4226">
        <v>12</v>
      </c>
      <c r="F4226" s="3">
        <v>40514.589583333298</v>
      </c>
      <c r="G4226" s="4">
        <v>0.85</v>
      </c>
      <c r="H4226">
        <v>14449</v>
      </c>
      <c r="I4226" t="s">
        <v>55</v>
      </c>
    </row>
    <row r="4227" spans="1:9">
      <c r="A4227">
        <v>4226</v>
      </c>
      <c r="B4227">
        <v>536754</v>
      </c>
      <c r="C4227">
        <v>20981</v>
      </c>
      <c r="D4227" t="s">
        <v>1221</v>
      </c>
      <c r="E4227">
        <v>3</v>
      </c>
      <c r="F4227" s="3">
        <v>40514.589583333298</v>
      </c>
      <c r="G4227" s="4">
        <v>0.85</v>
      </c>
      <c r="H4227">
        <v>14449</v>
      </c>
      <c r="I4227" t="s">
        <v>55</v>
      </c>
    </row>
    <row r="4228" spans="1:9">
      <c r="A4228">
        <v>4227</v>
      </c>
      <c r="B4228">
        <v>536754</v>
      </c>
      <c r="C4228">
        <v>22652</v>
      </c>
      <c r="D4228" t="s">
        <v>287</v>
      </c>
      <c r="E4228">
        <v>2</v>
      </c>
      <c r="F4228" s="3">
        <v>40514.589583333298</v>
      </c>
      <c r="G4228" s="4">
        <v>1.65</v>
      </c>
      <c r="H4228">
        <v>14449</v>
      </c>
      <c r="I4228" t="s">
        <v>55</v>
      </c>
    </row>
    <row r="4229" spans="1:9">
      <c r="A4229">
        <v>4228</v>
      </c>
      <c r="B4229">
        <v>536754</v>
      </c>
      <c r="C4229">
        <v>22553</v>
      </c>
      <c r="D4229" t="s">
        <v>269</v>
      </c>
      <c r="E4229">
        <v>1</v>
      </c>
      <c r="F4229" s="3">
        <v>40514.589583333298</v>
      </c>
      <c r="G4229" s="4">
        <v>1.65</v>
      </c>
      <c r="H4229">
        <v>14449</v>
      </c>
      <c r="I4229" t="s">
        <v>55</v>
      </c>
    </row>
    <row r="4230" spans="1:9">
      <c r="A4230">
        <v>4229</v>
      </c>
      <c r="B4230">
        <v>536754</v>
      </c>
      <c r="C4230">
        <v>22953</v>
      </c>
      <c r="D4230" t="s">
        <v>1281</v>
      </c>
      <c r="E4230">
        <v>1</v>
      </c>
      <c r="F4230" s="3">
        <v>40514.589583333298</v>
      </c>
      <c r="G4230" s="4">
        <v>1.25</v>
      </c>
      <c r="H4230">
        <v>14449</v>
      </c>
      <c r="I4230" t="s">
        <v>55</v>
      </c>
    </row>
    <row r="4231" spans="1:9">
      <c r="A4231">
        <v>4230</v>
      </c>
      <c r="B4231">
        <v>536754</v>
      </c>
      <c r="C4231">
        <v>21544</v>
      </c>
      <c r="D4231" t="s">
        <v>400</v>
      </c>
      <c r="E4231">
        <v>10</v>
      </c>
      <c r="F4231" s="3">
        <v>40514.589583333298</v>
      </c>
      <c r="G4231" s="4">
        <v>0.85</v>
      </c>
      <c r="H4231">
        <v>14449</v>
      </c>
      <c r="I4231" t="s">
        <v>55</v>
      </c>
    </row>
    <row r="4232" spans="1:9">
      <c r="A4232">
        <v>4231</v>
      </c>
      <c r="B4232">
        <v>536754</v>
      </c>
      <c r="C4232">
        <v>22198</v>
      </c>
      <c r="D4232" t="s">
        <v>253</v>
      </c>
      <c r="E4232">
        <v>2</v>
      </c>
      <c r="F4232" s="3">
        <v>40514.589583333298</v>
      </c>
      <c r="G4232" s="4">
        <v>1.65</v>
      </c>
      <c r="H4232">
        <v>14449</v>
      </c>
      <c r="I4232" t="s">
        <v>55</v>
      </c>
    </row>
    <row r="4233" spans="1:9">
      <c r="A4233">
        <v>4232</v>
      </c>
      <c r="B4233">
        <v>536754</v>
      </c>
      <c r="C4233">
        <v>22197</v>
      </c>
      <c r="D4233" t="s">
        <v>252</v>
      </c>
      <c r="E4233">
        <v>3</v>
      </c>
      <c r="F4233" s="3">
        <v>40514.589583333298</v>
      </c>
      <c r="G4233" s="4">
        <v>0.85</v>
      </c>
      <c r="H4233">
        <v>14449</v>
      </c>
      <c r="I4233" t="s">
        <v>55</v>
      </c>
    </row>
    <row r="4234" spans="1:9">
      <c r="A4234">
        <v>4233</v>
      </c>
      <c r="B4234">
        <v>536754</v>
      </c>
      <c r="C4234">
        <v>20974</v>
      </c>
      <c r="D4234" t="s">
        <v>770</v>
      </c>
      <c r="E4234">
        <v>6</v>
      </c>
      <c r="F4234" s="3">
        <v>40514.589583333298</v>
      </c>
      <c r="G4234" s="4">
        <v>0.65</v>
      </c>
      <c r="H4234">
        <v>14449</v>
      </c>
      <c r="I4234" t="s">
        <v>55</v>
      </c>
    </row>
    <row r="4235" spans="1:9">
      <c r="A4235">
        <v>4234</v>
      </c>
      <c r="B4235">
        <v>536754</v>
      </c>
      <c r="C4235">
        <v>20967</v>
      </c>
      <c r="D4235" t="s">
        <v>1709</v>
      </c>
      <c r="E4235">
        <v>2</v>
      </c>
      <c r="F4235" s="3">
        <v>40514.589583333298</v>
      </c>
      <c r="G4235" s="4">
        <v>3.75</v>
      </c>
      <c r="H4235">
        <v>14449</v>
      </c>
      <c r="I4235" t="s">
        <v>55</v>
      </c>
    </row>
    <row r="4236" spans="1:9">
      <c r="A4236">
        <v>4235</v>
      </c>
      <c r="B4236">
        <v>536754</v>
      </c>
      <c r="C4236">
        <v>22570</v>
      </c>
      <c r="D4236" t="s">
        <v>488</v>
      </c>
      <c r="E4236">
        <v>1</v>
      </c>
      <c r="F4236" s="3">
        <v>40514.589583333298</v>
      </c>
      <c r="G4236" s="4">
        <v>3.75</v>
      </c>
      <c r="H4236">
        <v>14449</v>
      </c>
      <c r="I4236" t="s">
        <v>55</v>
      </c>
    </row>
    <row r="4237" spans="1:9">
      <c r="A4237">
        <v>4236</v>
      </c>
      <c r="B4237">
        <v>536754</v>
      </c>
      <c r="C4237">
        <v>22274</v>
      </c>
      <c r="D4237" t="s">
        <v>485</v>
      </c>
      <c r="E4237">
        <v>3</v>
      </c>
      <c r="F4237" s="3">
        <v>40514.589583333298</v>
      </c>
      <c r="G4237" s="4">
        <v>2.95</v>
      </c>
      <c r="H4237">
        <v>14449</v>
      </c>
      <c r="I4237" t="s">
        <v>55</v>
      </c>
    </row>
    <row r="4238" spans="1:9">
      <c r="A4238">
        <v>4237</v>
      </c>
      <c r="B4238">
        <v>536754</v>
      </c>
      <c r="C4238">
        <v>22743</v>
      </c>
      <c r="D4238" t="s">
        <v>796</v>
      </c>
      <c r="E4238">
        <v>1</v>
      </c>
      <c r="F4238" s="3">
        <v>40514.589583333298</v>
      </c>
      <c r="G4238" s="4">
        <v>2.95</v>
      </c>
      <c r="H4238">
        <v>14449</v>
      </c>
      <c r="I4238" t="s">
        <v>55</v>
      </c>
    </row>
    <row r="4239" spans="1:9">
      <c r="A4239">
        <v>4238</v>
      </c>
      <c r="B4239">
        <v>536754</v>
      </c>
      <c r="C4239">
        <v>20971</v>
      </c>
      <c r="D4239" t="s">
        <v>1219</v>
      </c>
      <c r="E4239">
        <v>3</v>
      </c>
      <c r="F4239" s="3">
        <v>40514.589583333298</v>
      </c>
      <c r="G4239" s="4">
        <v>1.25</v>
      </c>
      <c r="H4239">
        <v>14449</v>
      </c>
      <c r="I4239" t="s">
        <v>55</v>
      </c>
    </row>
    <row r="4240" spans="1:9">
      <c r="A4240">
        <v>4239</v>
      </c>
      <c r="B4240">
        <v>536754</v>
      </c>
      <c r="C4240" t="s">
        <v>1858</v>
      </c>
      <c r="D4240" t="s">
        <v>1859</v>
      </c>
      <c r="E4240">
        <v>1</v>
      </c>
      <c r="F4240" s="3">
        <v>40514.589583333298</v>
      </c>
      <c r="G4240" s="4">
        <v>2.95</v>
      </c>
      <c r="H4240">
        <v>14449</v>
      </c>
      <c r="I4240" t="s">
        <v>55</v>
      </c>
    </row>
    <row r="4241" spans="1:9">
      <c r="A4241">
        <v>4240</v>
      </c>
      <c r="B4241">
        <v>536754</v>
      </c>
      <c r="C4241" t="s">
        <v>1860</v>
      </c>
      <c r="D4241" t="s">
        <v>1861</v>
      </c>
      <c r="E4241">
        <v>1</v>
      </c>
      <c r="F4241" s="3">
        <v>40514.589583333298</v>
      </c>
      <c r="G4241" s="4">
        <v>2.95</v>
      </c>
      <c r="H4241">
        <v>14449</v>
      </c>
      <c r="I4241" t="s">
        <v>55</v>
      </c>
    </row>
    <row r="4242" spans="1:9">
      <c r="A4242">
        <v>4241</v>
      </c>
      <c r="B4242">
        <v>536754</v>
      </c>
      <c r="C4242">
        <v>22150</v>
      </c>
      <c r="D4242" t="s">
        <v>270</v>
      </c>
      <c r="E4242">
        <v>2</v>
      </c>
      <c r="F4242" s="3">
        <v>40514.589583333298</v>
      </c>
      <c r="G4242" s="4">
        <v>1.95</v>
      </c>
      <c r="H4242">
        <v>14449</v>
      </c>
      <c r="I4242" t="s">
        <v>55</v>
      </c>
    </row>
    <row r="4243" spans="1:9">
      <c r="A4243">
        <v>4242</v>
      </c>
      <c r="B4243">
        <v>536754</v>
      </c>
      <c r="C4243">
        <v>22147</v>
      </c>
      <c r="D4243" t="s">
        <v>509</v>
      </c>
      <c r="E4243">
        <v>4</v>
      </c>
      <c r="F4243" s="3">
        <v>40514.589583333298</v>
      </c>
      <c r="G4243" s="4">
        <v>1.45</v>
      </c>
      <c r="H4243">
        <v>14449</v>
      </c>
      <c r="I4243" t="s">
        <v>55</v>
      </c>
    </row>
    <row r="4244" spans="1:9">
      <c r="A4244">
        <v>4243</v>
      </c>
      <c r="B4244">
        <v>536754</v>
      </c>
      <c r="C4244">
        <v>22088</v>
      </c>
      <c r="D4244" t="s">
        <v>888</v>
      </c>
      <c r="E4244">
        <v>2</v>
      </c>
      <c r="F4244" s="3">
        <v>40514.589583333298</v>
      </c>
      <c r="G4244" s="4">
        <v>2.95</v>
      </c>
      <c r="H4244">
        <v>14449</v>
      </c>
      <c r="I4244" t="s">
        <v>55</v>
      </c>
    </row>
    <row r="4245" spans="1:9">
      <c r="A4245">
        <v>4244</v>
      </c>
      <c r="B4245">
        <v>536754</v>
      </c>
      <c r="C4245">
        <v>22384</v>
      </c>
      <c r="D4245" t="s">
        <v>357</v>
      </c>
      <c r="E4245">
        <v>3</v>
      </c>
      <c r="F4245" s="3">
        <v>40514.589583333298</v>
      </c>
      <c r="G4245" s="4">
        <v>1.65</v>
      </c>
      <c r="H4245">
        <v>14449</v>
      </c>
      <c r="I4245" t="s">
        <v>55</v>
      </c>
    </row>
    <row r="4246" spans="1:9">
      <c r="A4246">
        <v>4245</v>
      </c>
      <c r="B4246">
        <v>536754</v>
      </c>
      <c r="C4246">
        <v>20727</v>
      </c>
      <c r="D4246" t="s">
        <v>392</v>
      </c>
      <c r="E4246">
        <v>3</v>
      </c>
      <c r="F4246" s="3">
        <v>40514.589583333298</v>
      </c>
      <c r="G4246" s="4">
        <v>1.65</v>
      </c>
      <c r="H4246">
        <v>14449</v>
      </c>
      <c r="I4246" t="s">
        <v>55</v>
      </c>
    </row>
    <row r="4247" spans="1:9">
      <c r="A4247">
        <v>4246</v>
      </c>
      <c r="B4247">
        <v>536754</v>
      </c>
      <c r="C4247">
        <v>22867</v>
      </c>
      <c r="D4247" t="s">
        <v>292</v>
      </c>
      <c r="E4247">
        <v>3</v>
      </c>
      <c r="F4247" s="3">
        <v>40514.589583333298</v>
      </c>
      <c r="G4247" s="4">
        <v>2.1</v>
      </c>
      <c r="H4247">
        <v>14449</v>
      </c>
      <c r="I4247" t="s">
        <v>55</v>
      </c>
    </row>
    <row r="4248" spans="1:9">
      <c r="A4248">
        <v>4247</v>
      </c>
      <c r="B4248">
        <v>536754</v>
      </c>
      <c r="C4248">
        <v>22834</v>
      </c>
      <c r="D4248" t="s">
        <v>527</v>
      </c>
      <c r="E4248">
        <v>5</v>
      </c>
      <c r="F4248" s="3">
        <v>40514.589583333298</v>
      </c>
      <c r="G4248" s="4">
        <v>2.1</v>
      </c>
      <c r="H4248">
        <v>14449</v>
      </c>
      <c r="I4248" t="s">
        <v>55</v>
      </c>
    </row>
    <row r="4249" spans="1:9">
      <c r="A4249">
        <v>4248</v>
      </c>
      <c r="B4249">
        <v>536754</v>
      </c>
      <c r="C4249">
        <v>22633</v>
      </c>
      <c r="D4249" t="s">
        <v>65</v>
      </c>
      <c r="E4249">
        <v>4</v>
      </c>
      <c r="F4249" s="3">
        <v>40514.589583333298</v>
      </c>
      <c r="G4249" s="4">
        <v>2.1</v>
      </c>
      <c r="H4249">
        <v>14449</v>
      </c>
      <c r="I4249" t="s">
        <v>55</v>
      </c>
    </row>
    <row r="4250" spans="1:9">
      <c r="A4250">
        <v>4249</v>
      </c>
      <c r="B4250">
        <v>536754</v>
      </c>
      <c r="C4250">
        <v>22383</v>
      </c>
      <c r="D4250" t="s">
        <v>390</v>
      </c>
      <c r="E4250">
        <v>5</v>
      </c>
      <c r="F4250" s="3">
        <v>40514.589583333298</v>
      </c>
      <c r="G4250" s="4">
        <v>1.65</v>
      </c>
      <c r="H4250">
        <v>14449</v>
      </c>
      <c r="I4250" t="s">
        <v>55</v>
      </c>
    </row>
    <row r="4251" spans="1:9">
      <c r="A4251">
        <v>4250</v>
      </c>
      <c r="B4251">
        <v>536754</v>
      </c>
      <c r="C4251">
        <v>20726</v>
      </c>
      <c r="D4251" t="s">
        <v>356</v>
      </c>
      <c r="E4251">
        <v>3</v>
      </c>
      <c r="F4251" s="3">
        <v>40514.589583333298</v>
      </c>
      <c r="G4251" s="4">
        <v>1.65</v>
      </c>
      <c r="H4251">
        <v>14449</v>
      </c>
      <c r="I4251" t="s">
        <v>55</v>
      </c>
    </row>
    <row r="4252" spans="1:9">
      <c r="A4252">
        <v>4251</v>
      </c>
      <c r="B4252">
        <v>536754</v>
      </c>
      <c r="C4252">
        <v>22328</v>
      </c>
      <c r="D4252" t="s">
        <v>466</v>
      </c>
      <c r="E4252">
        <v>1</v>
      </c>
      <c r="F4252" s="3">
        <v>40514.589583333298</v>
      </c>
      <c r="G4252" s="4">
        <v>2.95</v>
      </c>
      <c r="H4252">
        <v>14449</v>
      </c>
      <c r="I4252" t="s">
        <v>55</v>
      </c>
    </row>
    <row r="4253" spans="1:9">
      <c r="A4253">
        <v>4252</v>
      </c>
      <c r="B4253">
        <v>536754</v>
      </c>
      <c r="C4253">
        <v>22326</v>
      </c>
      <c r="D4253" t="s">
        <v>92</v>
      </c>
      <c r="E4253">
        <v>2</v>
      </c>
      <c r="F4253" s="3">
        <v>40514.589583333298</v>
      </c>
      <c r="G4253" s="4">
        <v>2.95</v>
      </c>
      <c r="H4253">
        <v>14449</v>
      </c>
      <c r="I4253" t="s">
        <v>55</v>
      </c>
    </row>
    <row r="4254" spans="1:9">
      <c r="A4254">
        <v>4253</v>
      </c>
      <c r="B4254">
        <v>536754</v>
      </c>
      <c r="C4254">
        <v>22327</v>
      </c>
      <c r="D4254" t="s">
        <v>467</v>
      </c>
      <c r="E4254">
        <v>2</v>
      </c>
      <c r="F4254" s="3">
        <v>40514.589583333298</v>
      </c>
      <c r="G4254" s="4">
        <v>2.95</v>
      </c>
      <c r="H4254">
        <v>14449</v>
      </c>
      <c r="I4254" t="s">
        <v>55</v>
      </c>
    </row>
    <row r="4255" spans="1:9">
      <c r="A4255">
        <v>4254</v>
      </c>
      <c r="B4255">
        <v>536755</v>
      </c>
      <c r="C4255">
        <v>21992</v>
      </c>
      <c r="D4255" t="s">
        <v>618</v>
      </c>
      <c r="E4255">
        <v>1</v>
      </c>
      <c r="F4255" s="3">
        <v>40514.593055555597</v>
      </c>
      <c r="G4255" s="4">
        <v>2.95</v>
      </c>
      <c r="I4255" t="s">
        <v>55</v>
      </c>
    </row>
    <row r="4256" spans="1:9">
      <c r="A4256">
        <v>4255</v>
      </c>
      <c r="B4256">
        <v>536755</v>
      </c>
      <c r="C4256">
        <v>21993</v>
      </c>
      <c r="D4256" t="s">
        <v>954</v>
      </c>
      <c r="E4256">
        <v>1</v>
      </c>
      <c r="F4256" s="3">
        <v>40514.593055555597</v>
      </c>
      <c r="G4256" s="4">
        <v>2.95</v>
      </c>
      <c r="I4256" t="s">
        <v>55</v>
      </c>
    </row>
    <row r="4257" spans="1:9">
      <c r="A4257">
        <v>4256</v>
      </c>
      <c r="B4257">
        <v>536755</v>
      </c>
      <c r="C4257" t="s">
        <v>1327</v>
      </c>
      <c r="D4257" t="s">
        <v>1328</v>
      </c>
      <c r="E4257">
        <v>1</v>
      </c>
      <c r="F4257" s="3">
        <v>40514.593055555597</v>
      </c>
      <c r="G4257" s="4">
        <v>3.75</v>
      </c>
      <c r="I4257" t="s">
        <v>55</v>
      </c>
    </row>
    <row r="4258" spans="1:9">
      <c r="A4258">
        <v>4257</v>
      </c>
      <c r="B4258">
        <v>536755</v>
      </c>
      <c r="C4258" t="s">
        <v>1325</v>
      </c>
      <c r="D4258" t="s">
        <v>1326</v>
      </c>
      <c r="E4258">
        <v>1</v>
      </c>
      <c r="F4258" s="3">
        <v>40514.593055555597</v>
      </c>
      <c r="G4258" s="4">
        <v>3.75</v>
      </c>
      <c r="I4258" t="s">
        <v>55</v>
      </c>
    </row>
    <row r="4259" spans="1:9">
      <c r="A4259">
        <v>4258</v>
      </c>
      <c r="B4259">
        <v>536755</v>
      </c>
      <c r="C4259">
        <v>22867</v>
      </c>
      <c r="D4259" t="s">
        <v>292</v>
      </c>
      <c r="E4259">
        <v>1</v>
      </c>
      <c r="F4259" s="3">
        <v>40514.593055555597</v>
      </c>
      <c r="G4259" s="4">
        <v>2.1</v>
      </c>
      <c r="I4259" t="s">
        <v>55</v>
      </c>
    </row>
    <row r="4260" spans="1:9">
      <c r="A4260">
        <v>4259</v>
      </c>
      <c r="B4260">
        <v>536755</v>
      </c>
      <c r="C4260">
        <v>22865</v>
      </c>
      <c r="D4260" t="s">
        <v>282</v>
      </c>
      <c r="E4260">
        <v>1</v>
      </c>
      <c r="F4260" s="3">
        <v>40514.593055555597</v>
      </c>
      <c r="G4260" s="4">
        <v>2.1</v>
      </c>
      <c r="I4260" t="s">
        <v>55</v>
      </c>
    </row>
    <row r="4261" spans="1:9">
      <c r="A4261">
        <v>4260</v>
      </c>
      <c r="B4261">
        <v>536755</v>
      </c>
      <c r="C4261" t="s">
        <v>607</v>
      </c>
      <c r="D4261" t="s">
        <v>608</v>
      </c>
      <c r="E4261">
        <v>1</v>
      </c>
      <c r="F4261" s="3">
        <v>40514.593055555597</v>
      </c>
      <c r="G4261" s="4">
        <v>4.25</v>
      </c>
      <c r="I4261" t="s">
        <v>55</v>
      </c>
    </row>
    <row r="4262" spans="1:9">
      <c r="A4262">
        <v>4261</v>
      </c>
      <c r="B4262">
        <v>536755</v>
      </c>
      <c r="C4262" t="s">
        <v>609</v>
      </c>
      <c r="D4262" t="s">
        <v>610</v>
      </c>
      <c r="E4262">
        <v>1</v>
      </c>
      <c r="F4262" s="3">
        <v>40514.593055555597</v>
      </c>
      <c r="G4262" s="4">
        <v>4.25</v>
      </c>
      <c r="I4262" t="s">
        <v>55</v>
      </c>
    </row>
    <row r="4263" spans="1:9">
      <c r="A4263">
        <v>4262</v>
      </c>
      <c r="B4263">
        <v>536755</v>
      </c>
      <c r="C4263">
        <v>22551</v>
      </c>
      <c r="D4263" t="s">
        <v>533</v>
      </c>
      <c r="E4263">
        <v>1</v>
      </c>
      <c r="F4263" s="3">
        <v>40514.593055555597</v>
      </c>
      <c r="G4263" s="4">
        <v>1.65</v>
      </c>
      <c r="I4263" t="s">
        <v>55</v>
      </c>
    </row>
    <row r="4264" spans="1:9">
      <c r="A4264">
        <v>4263</v>
      </c>
      <c r="B4264">
        <v>536755</v>
      </c>
      <c r="C4264">
        <v>22629</v>
      </c>
      <c r="D4264" t="s">
        <v>93</v>
      </c>
      <c r="E4264">
        <v>1</v>
      </c>
      <c r="F4264" s="3">
        <v>40514.593055555597</v>
      </c>
      <c r="G4264" s="4">
        <v>1.95</v>
      </c>
      <c r="I4264" t="s">
        <v>55</v>
      </c>
    </row>
    <row r="4265" spans="1:9">
      <c r="A4265">
        <v>4264</v>
      </c>
      <c r="B4265">
        <v>536755</v>
      </c>
      <c r="C4265">
        <v>22972</v>
      </c>
      <c r="D4265" t="s">
        <v>429</v>
      </c>
      <c r="E4265">
        <v>1</v>
      </c>
      <c r="F4265" s="3">
        <v>40514.593055555597</v>
      </c>
      <c r="G4265" s="4">
        <v>1.65</v>
      </c>
      <c r="I4265" t="s">
        <v>55</v>
      </c>
    </row>
    <row r="4266" spans="1:9">
      <c r="A4266">
        <v>4265</v>
      </c>
      <c r="B4266">
        <v>536755</v>
      </c>
      <c r="C4266">
        <v>22975</v>
      </c>
      <c r="D4266" t="s">
        <v>428</v>
      </c>
      <c r="E4266">
        <v>1</v>
      </c>
      <c r="F4266" s="3">
        <v>40514.593055555597</v>
      </c>
      <c r="G4266" s="4">
        <v>1.25</v>
      </c>
      <c r="I4266" t="s">
        <v>55</v>
      </c>
    </row>
    <row r="4267" spans="1:9">
      <c r="A4267">
        <v>4266</v>
      </c>
      <c r="B4267">
        <v>536755</v>
      </c>
      <c r="C4267">
        <v>22109</v>
      </c>
      <c r="D4267" t="s">
        <v>443</v>
      </c>
      <c r="E4267">
        <v>1</v>
      </c>
      <c r="F4267" s="3">
        <v>40514.593055555597</v>
      </c>
      <c r="G4267" s="4">
        <v>3.75</v>
      </c>
      <c r="I4267" t="s">
        <v>55</v>
      </c>
    </row>
    <row r="4268" spans="1:9">
      <c r="A4268">
        <v>4267</v>
      </c>
      <c r="B4268">
        <v>536755</v>
      </c>
      <c r="C4268">
        <v>22838</v>
      </c>
      <c r="D4268" t="s">
        <v>192</v>
      </c>
      <c r="E4268">
        <v>1</v>
      </c>
      <c r="F4268" s="3">
        <v>40514.593055555597</v>
      </c>
      <c r="G4268" s="4">
        <v>14.95</v>
      </c>
      <c r="I4268" t="s">
        <v>55</v>
      </c>
    </row>
    <row r="4269" spans="1:9">
      <c r="A4269">
        <v>4268</v>
      </c>
      <c r="B4269">
        <v>536755</v>
      </c>
      <c r="C4269">
        <v>22895</v>
      </c>
      <c r="D4269" t="s">
        <v>679</v>
      </c>
      <c r="E4269">
        <v>1</v>
      </c>
      <c r="F4269" s="3">
        <v>40514.593055555597</v>
      </c>
      <c r="G4269" s="4">
        <v>2.95</v>
      </c>
      <c r="I4269" t="s">
        <v>55</v>
      </c>
    </row>
    <row r="4270" spans="1:9">
      <c r="A4270">
        <v>4269</v>
      </c>
      <c r="B4270" t="s">
        <v>1862</v>
      </c>
      <c r="C4270">
        <v>84347</v>
      </c>
      <c r="D4270" t="s">
        <v>421</v>
      </c>
      <c r="E4270">
        <v>-9360</v>
      </c>
      <c r="F4270" s="3">
        <v>40514.599305555603</v>
      </c>
      <c r="G4270" s="4">
        <v>0.03</v>
      </c>
      <c r="H4270">
        <v>15838</v>
      </c>
      <c r="I4270" t="s">
        <v>55</v>
      </c>
    </row>
    <row r="4271" spans="1:9">
      <c r="A4271">
        <v>4270</v>
      </c>
      <c r="B4271">
        <v>536756</v>
      </c>
      <c r="C4271">
        <v>22863</v>
      </c>
      <c r="D4271" t="s">
        <v>1494</v>
      </c>
      <c r="E4271">
        <v>1</v>
      </c>
      <c r="F4271" s="3">
        <v>40514.599305555603</v>
      </c>
      <c r="G4271" s="4">
        <v>2.95</v>
      </c>
      <c r="I4271" t="s">
        <v>55</v>
      </c>
    </row>
    <row r="4272" spans="1:9">
      <c r="A4272">
        <v>4271</v>
      </c>
      <c r="B4272">
        <v>536756</v>
      </c>
      <c r="C4272">
        <v>22968</v>
      </c>
      <c r="D4272" t="s">
        <v>247</v>
      </c>
      <c r="E4272">
        <v>1</v>
      </c>
      <c r="F4272" s="3">
        <v>40514.599305555603</v>
      </c>
      <c r="G4272" s="4">
        <v>9.9499999999999993</v>
      </c>
      <c r="I4272" t="s">
        <v>55</v>
      </c>
    </row>
    <row r="4273" spans="1:9">
      <c r="A4273">
        <v>4272</v>
      </c>
      <c r="B4273">
        <v>536756</v>
      </c>
      <c r="C4273">
        <v>22945</v>
      </c>
      <c r="D4273" t="s">
        <v>621</v>
      </c>
      <c r="E4273">
        <v>1</v>
      </c>
      <c r="F4273" s="3">
        <v>40514.599305555603</v>
      </c>
      <c r="G4273" s="4">
        <v>0.85</v>
      </c>
      <c r="I4273" t="s">
        <v>55</v>
      </c>
    </row>
    <row r="4274" spans="1:9">
      <c r="A4274">
        <v>4273</v>
      </c>
      <c r="B4274">
        <v>536756</v>
      </c>
      <c r="C4274">
        <v>21902</v>
      </c>
      <c r="D4274" t="s">
        <v>1852</v>
      </c>
      <c r="E4274">
        <v>2</v>
      </c>
      <c r="F4274" s="3">
        <v>40514.599305555603</v>
      </c>
      <c r="G4274" s="4">
        <v>0.65</v>
      </c>
      <c r="I4274" t="s">
        <v>55</v>
      </c>
    </row>
    <row r="4275" spans="1:9">
      <c r="A4275">
        <v>4274</v>
      </c>
      <c r="B4275">
        <v>536756</v>
      </c>
      <c r="C4275">
        <v>10002</v>
      </c>
      <c r="D4275" t="s">
        <v>89</v>
      </c>
      <c r="E4275">
        <v>1</v>
      </c>
      <c r="F4275" s="3">
        <v>40514.599305555603</v>
      </c>
      <c r="G4275" s="4">
        <v>0.85</v>
      </c>
      <c r="I4275" t="s">
        <v>55</v>
      </c>
    </row>
    <row r="4276" spans="1:9">
      <c r="A4276">
        <v>4275</v>
      </c>
      <c r="B4276">
        <v>536756</v>
      </c>
      <c r="C4276">
        <v>22943</v>
      </c>
      <c r="D4276" t="s">
        <v>758</v>
      </c>
      <c r="E4276">
        <v>1</v>
      </c>
      <c r="F4276" s="3">
        <v>40514.599305555603</v>
      </c>
      <c r="G4276" s="4">
        <v>4.95</v>
      </c>
      <c r="I4276" t="s">
        <v>55</v>
      </c>
    </row>
    <row r="4277" spans="1:9">
      <c r="A4277">
        <v>4276</v>
      </c>
      <c r="B4277">
        <v>536756</v>
      </c>
      <c r="C4277" t="s">
        <v>238</v>
      </c>
      <c r="D4277" t="s">
        <v>239</v>
      </c>
      <c r="E4277">
        <v>1</v>
      </c>
      <c r="F4277" s="3">
        <v>40514.599305555603</v>
      </c>
      <c r="G4277" s="4">
        <v>5.95</v>
      </c>
      <c r="I4277" t="s">
        <v>55</v>
      </c>
    </row>
    <row r="4278" spans="1:9">
      <c r="A4278">
        <v>4277</v>
      </c>
      <c r="B4278">
        <v>536756</v>
      </c>
      <c r="C4278">
        <v>22197</v>
      </c>
      <c r="D4278" t="s">
        <v>252</v>
      </c>
      <c r="E4278">
        <v>3</v>
      </c>
      <c r="F4278" s="3">
        <v>40514.599305555603</v>
      </c>
      <c r="G4278" s="4">
        <v>0.85</v>
      </c>
      <c r="I4278" t="s">
        <v>55</v>
      </c>
    </row>
    <row r="4279" spans="1:9">
      <c r="A4279">
        <v>4278</v>
      </c>
      <c r="B4279">
        <v>536756</v>
      </c>
      <c r="C4279">
        <v>84946</v>
      </c>
      <c r="D4279" t="s">
        <v>1177</v>
      </c>
      <c r="E4279">
        <v>1</v>
      </c>
      <c r="F4279" s="3">
        <v>40514.599305555603</v>
      </c>
      <c r="G4279" s="4">
        <v>1.25</v>
      </c>
      <c r="I4279" t="s">
        <v>55</v>
      </c>
    </row>
    <row r="4280" spans="1:9">
      <c r="A4280">
        <v>4279</v>
      </c>
      <c r="B4280">
        <v>536756</v>
      </c>
      <c r="C4280">
        <v>22897</v>
      </c>
      <c r="D4280" t="s">
        <v>1497</v>
      </c>
      <c r="E4280">
        <v>1</v>
      </c>
      <c r="F4280" s="3">
        <v>40514.599305555603</v>
      </c>
      <c r="G4280" s="4">
        <v>1.45</v>
      </c>
      <c r="I4280" t="s">
        <v>55</v>
      </c>
    </row>
    <row r="4281" spans="1:9">
      <c r="A4281">
        <v>4280</v>
      </c>
      <c r="B4281">
        <v>536756</v>
      </c>
      <c r="C4281">
        <v>22325</v>
      </c>
      <c r="D4281" t="s">
        <v>1468</v>
      </c>
      <c r="E4281">
        <v>1</v>
      </c>
      <c r="F4281" s="3">
        <v>40514.599305555603</v>
      </c>
      <c r="G4281" s="4">
        <v>4.95</v>
      </c>
      <c r="I4281" t="s">
        <v>55</v>
      </c>
    </row>
    <row r="4282" spans="1:9">
      <c r="A4282">
        <v>4281</v>
      </c>
      <c r="B4282">
        <v>536756</v>
      </c>
      <c r="C4282">
        <v>22895</v>
      </c>
      <c r="D4282" t="s">
        <v>679</v>
      </c>
      <c r="E4282">
        <v>1</v>
      </c>
      <c r="F4282" s="3">
        <v>40514.599305555603</v>
      </c>
      <c r="G4282" s="4">
        <v>2.95</v>
      </c>
      <c r="I4282" t="s">
        <v>55</v>
      </c>
    </row>
    <row r="4283" spans="1:9">
      <c r="A4283">
        <v>4282</v>
      </c>
      <c r="B4283">
        <v>536756</v>
      </c>
      <c r="C4283">
        <v>21349</v>
      </c>
      <c r="D4283" t="s">
        <v>1242</v>
      </c>
      <c r="E4283">
        <v>1</v>
      </c>
      <c r="F4283" s="3">
        <v>40514.599305555603</v>
      </c>
      <c r="G4283" s="4">
        <v>6.75</v>
      </c>
      <c r="I4283" t="s">
        <v>55</v>
      </c>
    </row>
    <row r="4284" spans="1:9">
      <c r="A4284">
        <v>4283</v>
      </c>
      <c r="B4284">
        <v>536756</v>
      </c>
      <c r="C4284" t="s">
        <v>646</v>
      </c>
      <c r="D4284" t="s">
        <v>647</v>
      </c>
      <c r="E4284">
        <v>1</v>
      </c>
      <c r="F4284" s="3">
        <v>40514.599305555603</v>
      </c>
      <c r="G4284" s="4">
        <v>7.95</v>
      </c>
      <c r="I4284" t="s">
        <v>55</v>
      </c>
    </row>
    <row r="4285" spans="1:9">
      <c r="A4285">
        <v>4284</v>
      </c>
      <c r="B4285">
        <v>536756</v>
      </c>
      <c r="C4285">
        <v>22086</v>
      </c>
      <c r="D4285" t="s">
        <v>105</v>
      </c>
      <c r="E4285">
        <v>1</v>
      </c>
      <c r="F4285" s="3">
        <v>40514.599305555603</v>
      </c>
      <c r="G4285" s="4">
        <v>2.95</v>
      </c>
      <c r="I4285" t="s">
        <v>55</v>
      </c>
    </row>
    <row r="4286" spans="1:9">
      <c r="A4286">
        <v>4285</v>
      </c>
      <c r="B4286">
        <v>536756</v>
      </c>
      <c r="C4286">
        <v>21488</v>
      </c>
      <c r="D4286" t="s">
        <v>678</v>
      </c>
      <c r="E4286">
        <v>1</v>
      </c>
      <c r="F4286" s="3">
        <v>40514.599305555603</v>
      </c>
      <c r="G4286" s="4">
        <v>3.95</v>
      </c>
      <c r="I4286" t="s">
        <v>55</v>
      </c>
    </row>
    <row r="4287" spans="1:9">
      <c r="A4287">
        <v>4286</v>
      </c>
      <c r="B4287">
        <v>536756</v>
      </c>
      <c r="C4287">
        <v>22909</v>
      </c>
      <c r="D4287" t="s">
        <v>503</v>
      </c>
      <c r="E4287">
        <v>1</v>
      </c>
      <c r="F4287" s="3">
        <v>40514.599305555603</v>
      </c>
      <c r="G4287" s="4">
        <v>0.85</v>
      </c>
      <c r="I4287" t="s">
        <v>55</v>
      </c>
    </row>
    <row r="4288" spans="1:9">
      <c r="A4288">
        <v>4287</v>
      </c>
      <c r="B4288">
        <v>536756</v>
      </c>
      <c r="C4288">
        <v>22910</v>
      </c>
      <c r="D4288" t="s">
        <v>250</v>
      </c>
      <c r="E4288">
        <v>1</v>
      </c>
      <c r="F4288" s="3">
        <v>40514.599305555603</v>
      </c>
      <c r="G4288" s="4">
        <v>2.95</v>
      </c>
      <c r="I4288" t="s">
        <v>55</v>
      </c>
    </row>
    <row r="4289" spans="1:9">
      <c r="A4289">
        <v>4288</v>
      </c>
      <c r="B4289">
        <v>536756</v>
      </c>
      <c r="C4289">
        <v>22439</v>
      </c>
      <c r="D4289" t="s">
        <v>1863</v>
      </c>
      <c r="E4289">
        <v>2</v>
      </c>
      <c r="F4289" s="3">
        <v>40514.599305555603</v>
      </c>
      <c r="G4289" s="4">
        <v>0.65</v>
      </c>
      <c r="I4289" t="s">
        <v>55</v>
      </c>
    </row>
    <row r="4290" spans="1:9">
      <c r="A4290">
        <v>4289</v>
      </c>
      <c r="B4290" t="s">
        <v>1864</v>
      </c>
      <c r="C4290">
        <v>21314</v>
      </c>
      <c r="D4290" t="s">
        <v>289</v>
      </c>
      <c r="E4290">
        <v>-1</v>
      </c>
      <c r="F4290" s="3">
        <v>40514.600694444402</v>
      </c>
      <c r="G4290" s="4">
        <v>2.1</v>
      </c>
      <c r="H4290">
        <v>13767</v>
      </c>
      <c r="I4290" t="s">
        <v>55</v>
      </c>
    </row>
    <row r="4291" spans="1:9">
      <c r="A4291">
        <v>4290</v>
      </c>
      <c r="B4291">
        <v>536759</v>
      </c>
      <c r="C4291">
        <v>48111</v>
      </c>
      <c r="D4291" t="s">
        <v>1309</v>
      </c>
      <c r="E4291">
        <v>4</v>
      </c>
      <c r="F4291" s="3">
        <v>40514.601388888899</v>
      </c>
      <c r="G4291" s="4">
        <v>7.95</v>
      </c>
      <c r="H4291">
        <v>16781</v>
      </c>
      <c r="I4291" t="s">
        <v>55</v>
      </c>
    </row>
    <row r="4292" spans="1:9">
      <c r="A4292">
        <v>4291</v>
      </c>
      <c r="B4292">
        <v>536759</v>
      </c>
      <c r="C4292">
        <v>82484</v>
      </c>
      <c r="D4292" t="s">
        <v>197</v>
      </c>
      <c r="E4292">
        <v>3</v>
      </c>
      <c r="F4292" s="3">
        <v>40514.601388888899</v>
      </c>
      <c r="G4292" s="4">
        <v>6.45</v>
      </c>
      <c r="H4292">
        <v>16781</v>
      </c>
      <c r="I4292" t="s">
        <v>55</v>
      </c>
    </row>
    <row r="4293" spans="1:9">
      <c r="A4293">
        <v>4292</v>
      </c>
      <c r="B4293">
        <v>536759</v>
      </c>
      <c r="C4293">
        <v>22296</v>
      </c>
      <c r="D4293" t="s">
        <v>393</v>
      </c>
      <c r="E4293">
        <v>12</v>
      </c>
      <c r="F4293" s="3">
        <v>40514.601388888899</v>
      </c>
      <c r="G4293" s="4">
        <v>1.65</v>
      </c>
      <c r="H4293">
        <v>16781</v>
      </c>
      <c r="I4293" t="s">
        <v>55</v>
      </c>
    </row>
    <row r="4294" spans="1:9">
      <c r="A4294">
        <v>4293</v>
      </c>
      <c r="B4294">
        <v>536759</v>
      </c>
      <c r="C4294">
        <v>22183</v>
      </c>
      <c r="D4294" t="s">
        <v>446</v>
      </c>
      <c r="E4294">
        <v>3</v>
      </c>
      <c r="F4294" s="3">
        <v>40514.601388888899</v>
      </c>
      <c r="G4294" s="4">
        <v>6.75</v>
      </c>
      <c r="H4294">
        <v>16781</v>
      </c>
      <c r="I4294" t="s">
        <v>55</v>
      </c>
    </row>
    <row r="4295" spans="1:9">
      <c r="A4295">
        <v>4294</v>
      </c>
      <c r="B4295">
        <v>536759</v>
      </c>
      <c r="C4295">
        <v>79164</v>
      </c>
      <c r="D4295" t="s">
        <v>1865</v>
      </c>
      <c r="E4295">
        <v>12</v>
      </c>
      <c r="F4295" s="3">
        <v>40514.601388888899</v>
      </c>
      <c r="G4295" s="4">
        <v>1.65</v>
      </c>
      <c r="H4295">
        <v>16781</v>
      </c>
      <c r="I4295" t="s">
        <v>55</v>
      </c>
    </row>
    <row r="4296" spans="1:9">
      <c r="A4296">
        <v>4295</v>
      </c>
      <c r="B4296">
        <v>536759</v>
      </c>
      <c r="C4296">
        <v>84683</v>
      </c>
      <c r="D4296" t="s">
        <v>1866</v>
      </c>
      <c r="E4296">
        <v>24</v>
      </c>
      <c r="F4296" s="3">
        <v>40514.601388888899</v>
      </c>
      <c r="G4296" s="4">
        <v>1.25</v>
      </c>
      <c r="H4296">
        <v>16781</v>
      </c>
      <c r="I4296" t="s">
        <v>55</v>
      </c>
    </row>
    <row r="4297" spans="1:9">
      <c r="A4297">
        <v>4296</v>
      </c>
      <c r="B4297">
        <v>536759</v>
      </c>
      <c r="C4297">
        <v>82486</v>
      </c>
      <c r="D4297" t="s">
        <v>112</v>
      </c>
      <c r="E4297">
        <v>2</v>
      </c>
      <c r="F4297" s="3">
        <v>40514.601388888899</v>
      </c>
      <c r="G4297" s="4">
        <v>7.95</v>
      </c>
      <c r="H4297">
        <v>16781</v>
      </c>
      <c r="I4297" t="s">
        <v>55</v>
      </c>
    </row>
    <row r="4298" spans="1:9">
      <c r="A4298">
        <v>4297</v>
      </c>
      <c r="B4298">
        <v>536759</v>
      </c>
      <c r="C4298">
        <v>21781</v>
      </c>
      <c r="D4298" t="s">
        <v>1348</v>
      </c>
      <c r="E4298">
        <v>1</v>
      </c>
      <c r="F4298" s="3">
        <v>40514.601388888899</v>
      </c>
      <c r="G4298" s="4">
        <v>14.95</v>
      </c>
      <c r="H4298">
        <v>16781</v>
      </c>
      <c r="I4298" t="s">
        <v>55</v>
      </c>
    </row>
    <row r="4299" spans="1:9">
      <c r="A4299">
        <v>4298</v>
      </c>
      <c r="B4299">
        <v>536759</v>
      </c>
      <c r="C4299">
        <v>21745</v>
      </c>
      <c r="D4299" t="s">
        <v>1443</v>
      </c>
      <c r="E4299">
        <v>4</v>
      </c>
      <c r="F4299" s="3">
        <v>40514.601388888899</v>
      </c>
      <c r="G4299" s="4">
        <v>3.75</v>
      </c>
      <c r="H4299">
        <v>16781</v>
      </c>
      <c r="I4299" t="s">
        <v>55</v>
      </c>
    </row>
    <row r="4300" spans="1:9">
      <c r="A4300">
        <v>4299</v>
      </c>
      <c r="B4300">
        <v>536759</v>
      </c>
      <c r="C4300">
        <v>21257</v>
      </c>
      <c r="D4300" t="s">
        <v>592</v>
      </c>
      <c r="E4300">
        <v>2</v>
      </c>
      <c r="F4300" s="3">
        <v>40514.601388888899</v>
      </c>
      <c r="G4300" s="4">
        <v>7.95</v>
      </c>
      <c r="H4300">
        <v>16781</v>
      </c>
      <c r="I4300" t="s">
        <v>55</v>
      </c>
    </row>
    <row r="4301" spans="1:9">
      <c r="A4301">
        <v>4300</v>
      </c>
      <c r="B4301">
        <v>536759</v>
      </c>
      <c r="C4301" t="s">
        <v>114</v>
      </c>
      <c r="D4301" t="s">
        <v>115</v>
      </c>
      <c r="E4301">
        <v>6</v>
      </c>
      <c r="F4301" s="3">
        <v>40514.601388888899</v>
      </c>
      <c r="G4301" s="4">
        <v>2.95</v>
      </c>
      <c r="H4301">
        <v>16781</v>
      </c>
      <c r="I4301" t="s">
        <v>55</v>
      </c>
    </row>
    <row r="4302" spans="1:9">
      <c r="A4302">
        <v>4301</v>
      </c>
      <c r="B4302">
        <v>536759</v>
      </c>
      <c r="C4302">
        <v>79163</v>
      </c>
      <c r="D4302" t="s">
        <v>1867</v>
      </c>
      <c r="E4302">
        <v>12</v>
      </c>
      <c r="F4302" s="3">
        <v>40514.601388888899</v>
      </c>
      <c r="G4302" s="4">
        <v>1.65</v>
      </c>
      <c r="H4302">
        <v>16781</v>
      </c>
      <c r="I4302" t="s">
        <v>55</v>
      </c>
    </row>
    <row r="4303" spans="1:9">
      <c r="A4303">
        <v>4302</v>
      </c>
      <c r="B4303">
        <v>536759</v>
      </c>
      <c r="C4303">
        <v>21844</v>
      </c>
      <c r="D4303" t="s">
        <v>296</v>
      </c>
      <c r="E4303">
        <v>6</v>
      </c>
      <c r="F4303" s="3">
        <v>40514.601388888899</v>
      </c>
      <c r="G4303" s="4">
        <v>2.95</v>
      </c>
      <c r="H4303">
        <v>16781</v>
      </c>
      <c r="I4303" t="s">
        <v>55</v>
      </c>
    </row>
    <row r="4304" spans="1:9">
      <c r="A4304">
        <v>4303</v>
      </c>
      <c r="B4304">
        <v>536759</v>
      </c>
      <c r="C4304">
        <v>20828</v>
      </c>
      <c r="D4304" t="s">
        <v>1813</v>
      </c>
      <c r="E4304">
        <v>6</v>
      </c>
      <c r="F4304" s="3">
        <v>40514.601388888899</v>
      </c>
      <c r="G4304" s="4">
        <v>2.5499999999999998</v>
      </c>
      <c r="H4304">
        <v>16781</v>
      </c>
      <c r="I4304" t="s">
        <v>55</v>
      </c>
    </row>
    <row r="4305" spans="1:9">
      <c r="A4305">
        <v>4304</v>
      </c>
      <c r="B4305">
        <v>536759</v>
      </c>
      <c r="C4305">
        <v>22924</v>
      </c>
      <c r="D4305" t="s">
        <v>1695</v>
      </c>
      <c r="E4305">
        <v>12</v>
      </c>
      <c r="F4305" s="3">
        <v>40514.601388888899</v>
      </c>
      <c r="G4305" s="4">
        <v>0.85</v>
      </c>
      <c r="H4305">
        <v>16781</v>
      </c>
      <c r="I4305" t="s">
        <v>55</v>
      </c>
    </row>
    <row r="4306" spans="1:9">
      <c r="A4306">
        <v>4305</v>
      </c>
      <c r="B4306">
        <v>536759</v>
      </c>
      <c r="C4306">
        <v>22928</v>
      </c>
      <c r="D4306" t="s">
        <v>1032</v>
      </c>
      <c r="E4306">
        <v>2</v>
      </c>
      <c r="F4306" s="3">
        <v>40514.601388888899</v>
      </c>
      <c r="G4306" s="4">
        <v>5.95</v>
      </c>
      <c r="H4306">
        <v>16781</v>
      </c>
      <c r="I4306" t="s">
        <v>55</v>
      </c>
    </row>
    <row r="4307" spans="1:9">
      <c r="A4307">
        <v>4306</v>
      </c>
      <c r="B4307">
        <v>536759</v>
      </c>
      <c r="C4307">
        <v>48185</v>
      </c>
      <c r="D4307" t="s">
        <v>298</v>
      </c>
      <c r="E4307">
        <v>2</v>
      </c>
      <c r="F4307" s="3">
        <v>40514.601388888899</v>
      </c>
      <c r="G4307" s="4">
        <v>7.95</v>
      </c>
      <c r="H4307">
        <v>16781</v>
      </c>
      <c r="I4307" t="s">
        <v>55</v>
      </c>
    </row>
    <row r="4308" spans="1:9">
      <c r="A4308">
        <v>4307</v>
      </c>
      <c r="B4308" t="s">
        <v>1868</v>
      </c>
      <c r="C4308">
        <v>22175</v>
      </c>
      <c r="D4308" t="s">
        <v>1869</v>
      </c>
      <c r="E4308">
        <v>-1</v>
      </c>
      <c r="F4308" s="3">
        <v>40514.603472222203</v>
      </c>
      <c r="G4308" s="4">
        <v>2.95</v>
      </c>
      <c r="H4308">
        <v>17547</v>
      </c>
      <c r="I4308" t="s">
        <v>55</v>
      </c>
    </row>
    <row r="4309" spans="1:9">
      <c r="A4309">
        <v>4308</v>
      </c>
      <c r="B4309" t="s">
        <v>1868</v>
      </c>
      <c r="C4309">
        <v>22273</v>
      </c>
      <c r="D4309" t="s">
        <v>473</v>
      </c>
      <c r="E4309">
        <v>-3</v>
      </c>
      <c r="F4309" s="3">
        <v>40514.603472222203</v>
      </c>
      <c r="G4309" s="4">
        <v>2.95</v>
      </c>
      <c r="H4309">
        <v>17547</v>
      </c>
      <c r="I4309" t="s">
        <v>55</v>
      </c>
    </row>
    <row r="4310" spans="1:9">
      <c r="A4310">
        <v>4309</v>
      </c>
      <c r="B4310">
        <v>536761</v>
      </c>
      <c r="C4310">
        <v>21116</v>
      </c>
      <c r="D4310" t="s">
        <v>459</v>
      </c>
      <c r="E4310">
        <v>3</v>
      </c>
      <c r="F4310" s="3">
        <v>40514.604166666701</v>
      </c>
      <c r="G4310" s="4">
        <v>4.95</v>
      </c>
      <c r="H4310">
        <v>13491</v>
      </c>
      <c r="I4310" t="s">
        <v>55</v>
      </c>
    </row>
    <row r="4311" spans="1:9">
      <c r="A4311">
        <v>4310</v>
      </c>
      <c r="B4311">
        <v>536761</v>
      </c>
      <c r="C4311">
        <v>21155</v>
      </c>
      <c r="D4311" t="s">
        <v>1870</v>
      </c>
      <c r="E4311">
        <v>6</v>
      </c>
      <c r="F4311" s="3">
        <v>40514.604166666701</v>
      </c>
      <c r="G4311" s="4">
        <v>2.1</v>
      </c>
      <c r="H4311">
        <v>13491</v>
      </c>
      <c r="I4311" t="s">
        <v>55</v>
      </c>
    </row>
    <row r="4312" spans="1:9">
      <c r="A4312">
        <v>4311</v>
      </c>
      <c r="B4312">
        <v>536761</v>
      </c>
      <c r="C4312" t="s">
        <v>1871</v>
      </c>
      <c r="D4312" t="s">
        <v>1872</v>
      </c>
      <c r="E4312">
        <v>4</v>
      </c>
      <c r="F4312" s="3">
        <v>40514.604166666701</v>
      </c>
      <c r="G4312" s="4">
        <v>3.75</v>
      </c>
      <c r="H4312">
        <v>13491</v>
      </c>
      <c r="I4312" t="s">
        <v>55</v>
      </c>
    </row>
    <row r="4313" spans="1:9">
      <c r="A4313">
        <v>4312</v>
      </c>
      <c r="B4313">
        <v>536761</v>
      </c>
      <c r="C4313" t="s">
        <v>1059</v>
      </c>
      <c r="D4313" t="s">
        <v>1060</v>
      </c>
      <c r="E4313">
        <v>8</v>
      </c>
      <c r="F4313" s="3">
        <v>40514.604166666701</v>
      </c>
      <c r="G4313" s="4">
        <v>1.95</v>
      </c>
      <c r="H4313">
        <v>13491</v>
      </c>
      <c r="I4313" t="s">
        <v>55</v>
      </c>
    </row>
    <row r="4314" spans="1:9">
      <c r="A4314">
        <v>4313</v>
      </c>
      <c r="B4314">
        <v>536761</v>
      </c>
      <c r="C4314">
        <v>21217</v>
      </c>
      <c r="D4314" t="s">
        <v>1236</v>
      </c>
      <c r="E4314">
        <v>1</v>
      </c>
      <c r="F4314" s="3">
        <v>40514.604166666701</v>
      </c>
      <c r="G4314" s="4">
        <v>9.9499999999999993</v>
      </c>
      <c r="H4314">
        <v>13491</v>
      </c>
      <c r="I4314" t="s">
        <v>55</v>
      </c>
    </row>
    <row r="4315" spans="1:9">
      <c r="A4315">
        <v>4314</v>
      </c>
      <c r="B4315">
        <v>536761</v>
      </c>
      <c r="C4315">
        <v>21232</v>
      </c>
      <c r="D4315" t="s">
        <v>299</v>
      </c>
      <c r="E4315">
        <v>12</v>
      </c>
      <c r="F4315" s="3">
        <v>40514.604166666701</v>
      </c>
      <c r="G4315" s="4">
        <v>1.25</v>
      </c>
      <c r="H4315">
        <v>13491</v>
      </c>
      <c r="I4315" t="s">
        <v>55</v>
      </c>
    </row>
    <row r="4316" spans="1:9">
      <c r="A4316">
        <v>4315</v>
      </c>
      <c r="B4316">
        <v>536761</v>
      </c>
      <c r="C4316">
        <v>21527</v>
      </c>
      <c r="D4316" t="s">
        <v>1713</v>
      </c>
      <c r="E4316">
        <v>2</v>
      </c>
      <c r="F4316" s="3">
        <v>40514.604166666701</v>
      </c>
      <c r="G4316" s="4">
        <v>7.95</v>
      </c>
      <c r="H4316">
        <v>13491</v>
      </c>
      <c r="I4316" t="s">
        <v>55</v>
      </c>
    </row>
    <row r="4317" spans="1:9">
      <c r="A4317">
        <v>4316</v>
      </c>
      <c r="B4317">
        <v>536762</v>
      </c>
      <c r="C4317">
        <v>20972</v>
      </c>
      <c r="D4317" t="s">
        <v>737</v>
      </c>
      <c r="E4317">
        <v>12</v>
      </c>
      <c r="F4317" s="3">
        <v>40514.611111111102</v>
      </c>
      <c r="G4317" s="4">
        <v>1.25</v>
      </c>
      <c r="H4317">
        <v>16186</v>
      </c>
      <c r="I4317" t="s">
        <v>55</v>
      </c>
    </row>
    <row r="4318" spans="1:9">
      <c r="A4318">
        <v>4317</v>
      </c>
      <c r="B4318">
        <v>536762</v>
      </c>
      <c r="C4318" t="s">
        <v>238</v>
      </c>
      <c r="D4318" t="s">
        <v>239</v>
      </c>
      <c r="E4318">
        <v>3</v>
      </c>
      <c r="F4318" s="3">
        <v>40514.611111111102</v>
      </c>
      <c r="G4318" s="4">
        <v>5.95</v>
      </c>
      <c r="H4318">
        <v>16186</v>
      </c>
      <c r="I4318" t="s">
        <v>55</v>
      </c>
    </row>
    <row r="4319" spans="1:9">
      <c r="A4319">
        <v>4318</v>
      </c>
      <c r="B4319">
        <v>536762</v>
      </c>
      <c r="C4319">
        <v>21232</v>
      </c>
      <c r="D4319" t="s">
        <v>299</v>
      </c>
      <c r="E4319">
        <v>12</v>
      </c>
      <c r="F4319" s="3">
        <v>40514.611111111102</v>
      </c>
      <c r="G4319" s="4">
        <v>1.25</v>
      </c>
      <c r="H4319">
        <v>16186</v>
      </c>
      <c r="I4319" t="s">
        <v>55</v>
      </c>
    </row>
    <row r="4320" spans="1:9">
      <c r="A4320">
        <v>4319</v>
      </c>
      <c r="B4320">
        <v>536762</v>
      </c>
      <c r="C4320">
        <v>20971</v>
      </c>
      <c r="D4320" t="s">
        <v>1219</v>
      </c>
      <c r="E4320">
        <v>12</v>
      </c>
      <c r="F4320" s="3">
        <v>40514.611111111102</v>
      </c>
      <c r="G4320" s="4">
        <v>1.25</v>
      </c>
      <c r="H4320">
        <v>16186</v>
      </c>
      <c r="I4320" t="s">
        <v>55</v>
      </c>
    </row>
    <row r="4321" spans="1:9">
      <c r="A4321">
        <v>4320</v>
      </c>
      <c r="B4321">
        <v>536762</v>
      </c>
      <c r="C4321">
        <v>22961</v>
      </c>
      <c r="D4321" t="s">
        <v>144</v>
      </c>
      <c r="E4321">
        <v>12</v>
      </c>
      <c r="F4321" s="3">
        <v>40514.611111111102</v>
      </c>
      <c r="G4321" s="4">
        <v>1.45</v>
      </c>
      <c r="H4321">
        <v>16186</v>
      </c>
      <c r="I4321" t="s">
        <v>55</v>
      </c>
    </row>
    <row r="4322" spans="1:9">
      <c r="A4322">
        <v>4321</v>
      </c>
      <c r="B4322">
        <v>536762</v>
      </c>
      <c r="C4322">
        <v>20974</v>
      </c>
      <c r="D4322" t="s">
        <v>770</v>
      </c>
      <c r="E4322">
        <v>24</v>
      </c>
      <c r="F4322" s="3">
        <v>40514.611111111102</v>
      </c>
      <c r="G4322" s="4">
        <v>0.65</v>
      </c>
      <c r="H4322">
        <v>16186</v>
      </c>
      <c r="I4322" t="s">
        <v>55</v>
      </c>
    </row>
    <row r="4323" spans="1:9">
      <c r="A4323">
        <v>4322</v>
      </c>
      <c r="B4323">
        <v>536762</v>
      </c>
      <c r="C4323" t="s">
        <v>236</v>
      </c>
      <c r="D4323" t="s">
        <v>237</v>
      </c>
      <c r="E4323">
        <v>3</v>
      </c>
      <c r="F4323" s="3">
        <v>40514.611111111102</v>
      </c>
      <c r="G4323" s="4">
        <v>5.95</v>
      </c>
      <c r="H4323">
        <v>16186</v>
      </c>
      <c r="I4323" t="s">
        <v>55</v>
      </c>
    </row>
    <row r="4324" spans="1:9">
      <c r="A4324">
        <v>4323</v>
      </c>
      <c r="B4324">
        <v>536762</v>
      </c>
      <c r="C4324">
        <v>22174</v>
      </c>
      <c r="D4324" t="s">
        <v>261</v>
      </c>
      <c r="E4324">
        <v>12</v>
      </c>
      <c r="F4324" s="3">
        <v>40514.611111111102</v>
      </c>
      <c r="G4324" s="4">
        <v>1.65</v>
      </c>
      <c r="H4324">
        <v>16186</v>
      </c>
      <c r="I4324" t="s">
        <v>55</v>
      </c>
    </row>
    <row r="4325" spans="1:9">
      <c r="A4325">
        <v>4324</v>
      </c>
      <c r="B4325">
        <v>536762</v>
      </c>
      <c r="C4325">
        <v>21481</v>
      </c>
      <c r="D4325" t="s">
        <v>554</v>
      </c>
      <c r="E4325">
        <v>12</v>
      </c>
      <c r="F4325" s="3">
        <v>40514.611111111102</v>
      </c>
      <c r="G4325" s="4">
        <v>2.95</v>
      </c>
      <c r="H4325">
        <v>16186</v>
      </c>
      <c r="I4325" t="s">
        <v>55</v>
      </c>
    </row>
    <row r="4326" spans="1:9">
      <c r="A4326">
        <v>4325</v>
      </c>
      <c r="B4326">
        <v>536762</v>
      </c>
      <c r="C4326">
        <v>22727</v>
      </c>
      <c r="D4326" t="s">
        <v>85</v>
      </c>
      <c r="E4326">
        <v>4</v>
      </c>
      <c r="F4326" s="3">
        <v>40514.611111111102</v>
      </c>
      <c r="G4326" s="4">
        <v>3.75</v>
      </c>
      <c r="H4326">
        <v>16186</v>
      </c>
      <c r="I4326" t="s">
        <v>55</v>
      </c>
    </row>
    <row r="4327" spans="1:9">
      <c r="A4327">
        <v>4326</v>
      </c>
      <c r="B4327">
        <v>536762</v>
      </c>
      <c r="C4327">
        <v>22726</v>
      </c>
      <c r="D4327" t="s">
        <v>86</v>
      </c>
      <c r="E4327">
        <v>4</v>
      </c>
      <c r="F4327" s="3">
        <v>40514.611111111102</v>
      </c>
      <c r="G4327" s="4">
        <v>3.75</v>
      </c>
      <c r="H4327">
        <v>16186</v>
      </c>
      <c r="I4327" t="s">
        <v>55</v>
      </c>
    </row>
    <row r="4328" spans="1:9">
      <c r="A4328">
        <v>4327</v>
      </c>
      <c r="B4328">
        <v>536762</v>
      </c>
      <c r="C4328">
        <v>22969</v>
      </c>
      <c r="D4328" t="s">
        <v>227</v>
      </c>
      <c r="E4328">
        <v>12</v>
      </c>
      <c r="F4328" s="3">
        <v>40514.611111111102</v>
      </c>
      <c r="G4328" s="4">
        <v>1.45</v>
      </c>
      <c r="H4328">
        <v>16186</v>
      </c>
      <c r="I4328" t="s">
        <v>55</v>
      </c>
    </row>
    <row r="4329" spans="1:9">
      <c r="A4329">
        <v>4328</v>
      </c>
      <c r="B4329">
        <v>536762</v>
      </c>
      <c r="C4329">
        <v>21700</v>
      </c>
      <c r="D4329" t="s">
        <v>1442</v>
      </c>
      <c r="E4329">
        <v>12</v>
      </c>
      <c r="F4329" s="3">
        <v>40514.611111111102</v>
      </c>
      <c r="G4329" s="4">
        <v>0.85</v>
      </c>
      <c r="H4329">
        <v>16186</v>
      </c>
      <c r="I4329" t="s">
        <v>55</v>
      </c>
    </row>
    <row r="4330" spans="1:9">
      <c r="A4330">
        <v>4329</v>
      </c>
      <c r="B4330">
        <v>536762</v>
      </c>
      <c r="C4330">
        <v>22064</v>
      </c>
      <c r="D4330" t="s">
        <v>300</v>
      </c>
      <c r="E4330">
        <v>12</v>
      </c>
      <c r="F4330" s="3">
        <v>40514.611111111102</v>
      </c>
      <c r="G4330" s="4">
        <v>1.65</v>
      </c>
      <c r="H4330">
        <v>16186</v>
      </c>
      <c r="I4330" t="s">
        <v>55</v>
      </c>
    </row>
    <row r="4331" spans="1:9">
      <c r="A4331">
        <v>4330</v>
      </c>
      <c r="B4331">
        <v>536762</v>
      </c>
      <c r="C4331" t="s">
        <v>894</v>
      </c>
      <c r="D4331" t="s">
        <v>895</v>
      </c>
      <c r="E4331">
        <v>12</v>
      </c>
      <c r="F4331" s="3">
        <v>40514.611111111102</v>
      </c>
      <c r="G4331" s="4">
        <v>0.65</v>
      </c>
      <c r="H4331">
        <v>16186</v>
      </c>
      <c r="I4331" t="s">
        <v>55</v>
      </c>
    </row>
    <row r="4332" spans="1:9">
      <c r="A4332">
        <v>4331</v>
      </c>
      <c r="B4332">
        <v>536762</v>
      </c>
      <c r="C4332">
        <v>22865</v>
      </c>
      <c r="D4332" t="s">
        <v>282</v>
      </c>
      <c r="E4332">
        <v>12</v>
      </c>
      <c r="F4332" s="3">
        <v>40514.611111111102</v>
      </c>
      <c r="G4332" s="4">
        <v>2.1</v>
      </c>
      <c r="H4332">
        <v>16186</v>
      </c>
      <c r="I4332" t="s">
        <v>55</v>
      </c>
    </row>
    <row r="4333" spans="1:9">
      <c r="A4333">
        <v>4332</v>
      </c>
      <c r="B4333">
        <v>536762</v>
      </c>
      <c r="C4333">
        <v>22985</v>
      </c>
      <c r="D4333" t="s">
        <v>1873</v>
      </c>
      <c r="E4333">
        <v>25</v>
      </c>
      <c r="F4333" s="3">
        <v>40514.611111111102</v>
      </c>
      <c r="G4333" s="4">
        <v>0.42</v>
      </c>
      <c r="H4333">
        <v>16186</v>
      </c>
      <c r="I4333" t="s">
        <v>55</v>
      </c>
    </row>
    <row r="4334" spans="1:9">
      <c r="A4334">
        <v>4333</v>
      </c>
      <c r="B4334">
        <v>536762</v>
      </c>
      <c r="C4334">
        <v>22983</v>
      </c>
      <c r="D4334" t="s">
        <v>676</v>
      </c>
      <c r="E4334">
        <v>12</v>
      </c>
      <c r="F4334" s="3">
        <v>40514.611111111102</v>
      </c>
      <c r="G4334" s="4">
        <v>0.42</v>
      </c>
      <c r="H4334">
        <v>16186</v>
      </c>
      <c r="I4334" t="s">
        <v>55</v>
      </c>
    </row>
    <row r="4335" spans="1:9">
      <c r="A4335">
        <v>4334</v>
      </c>
      <c r="B4335">
        <v>536762</v>
      </c>
      <c r="C4335">
        <v>22821</v>
      </c>
      <c r="D4335" t="s">
        <v>1874</v>
      </c>
      <c r="E4335">
        <v>12</v>
      </c>
      <c r="F4335" s="3">
        <v>40514.611111111102</v>
      </c>
      <c r="G4335" s="4">
        <v>0.65</v>
      </c>
      <c r="H4335">
        <v>16186</v>
      </c>
      <c r="I4335" t="s">
        <v>55</v>
      </c>
    </row>
    <row r="4336" spans="1:9">
      <c r="A4336">
        <v>4335</v>
      </c>
      <c r="B4336">
        <v>536762</v>
      </c>
      <c r="C4336">
        <v>22815</v>
      </c>
      <c r="D4336" t="s">
        <v>787</v>
      </c>
      <c r="E4336">
        <v>12</v>
      </c>
      <c r="F4336" s="3">
        <v>40514.611111111102</v>
      </c>
      <c r="G4336" s="4">
        <v>0.42</v>
      </c>
      <c r="H4336">
        <v>16186</v>
      </c>
      <c r="I4336" t="s">
        <v>55</v>
      </c>
    </row>
    <row r="4337" spans="1:9">
      <c r="A4337">
        <v>4336</v>
      </c>
      <c r="B4337">
        <v>536763</v>
      </c>
      <c r="C4337" t="s">
        <v>1561</v>
      </c>
      <c r="D4337" t="s">
        <v>1562</v>
      </c>
      <c r="E4337">
        <v>120</v>
      </c>
      <c r="F4337" s="3">
        <v>40514.612500000003</v>
      </c>
      <c r="G4337" s="4">
        <v>1.45</v>
      </c>
      <c r="H4337">
        <v>17685</v>
      </c>
      <c r="I4337" t="s">
        <v>55</v>
      </c>
    </row>
    <row r="4338" spans="1:9">
      <c r="A4338">
        <v>4337</v>
      </c>
      <c r="B4338">
        <v>536763</v>
      </c>
      <c r="C4338" t="s">
        <v>53</v>
      </c>
      <c r="D4338" t="s">
        <v>54</v>
      </c>
      <c r="E4338">
        <v>12</v>
      </c>
      <c r="F4338" s="3">
        <v>40514.612500000003</v>
      </c>
      <c r="G4338" s="4">
        <v>2.95</v>
      </c>
      <c r="H4338">
        <v>17685</v>
      </c>
      <c r="I4338" t="s">
        <v>55</v>
      </c>
    </row>
    <row r="4339" spans="1:9">
      <c r="A4339">
        <v>4338</v>
      </c>
      <c r="B4339">
        <v>536763</v>
      </c>
      <c r="C4339">
        <v>21733</v>
      </c>
      <c r="D4339" t="s">
        <v>118</v>
      </c>
      <c r="E4339">
        <v>6</v>
      </c>
      <c r="F4339" s="3">
        <v>40514.612500000003</v>
      </c>
      <c r="G4339" s="4">
        <v>2.95</v>
      </c>
      <c r="H4339">
        <v>17685</v>
      </c>
      <c r="I4339" t="s">
        <v>55</v>
      </c>
    </row>
    <row r="4340" spans="1:9">
      <c r="A4340">
        <v>4339</v>
      </c>
      <c r="B4340">
        <v>536763</v>
      </c>
      <c r="C4340">
        <v>20973</v>
      </c>
      <c r="D4340" t="s">
        <v>771</v>
      </c>
      <c r="E4340">
        <v>48</v>
      </c>
      <c r="F4340" s="3">
        <v>40514.612500000003</v>
      </c>
      <c r="G4340" s="4">
        <v>0.65</v>
      </c>
      <c r="H4340">
        <v>17685</v>
      </c>
      <c r="I4340" t="s">
        <v>55</v>
      </c>
    </row>
    <row r="4341" spans="1:9">
      <c r="A4341">
        <v>4340</v>
      </c>
      <c r="B4341">
        <v>536763</v>
      </c>
      <c r="C4341">
        <v>79321</v>
      </c>
      <c r="D4341" t="s">
        <v>218</v>
      </c>
      <c r="E4341">
        <v>24</v>
      </c>
      <c r="F4341" s="3">
        <v>40514.612500000003</v>
      </c>
      <c r="G4341" s="4">
        <v>4.25</v>
      </c>
      <c r="H4341">
        <v>17685</v>
      </c>
      <c r="I4341" t="s">
        <v>55</v>
      </c>
    </row>
    <row r="4342" spans="1:9">
      <c r="A4342">
        <v>4341</v>
      </c>
      <c r="B4342">
        <v>536763</v>
      </c>
      <c r="C4342">
        <v>22576</v>
      </c>
      <c r="D4342" t="s">
        <v>1337</v>
      </c>
      <c r="E4342">
        <v>12</v>
      </c>
      <c r="F4342" s="3">
        <v>40514.612500000003</v>
      </c>
      <c r="G4342" s="4">
        <v>0.85</v>
      </c>
      <c r="H4342">
        <v>17685</v>
      </c>
      <c r="I4342" t="s">
        <v>55</v>
      </c>
    </row>
    <row r="4343" spans="1:9">
      <c r="A4343">
        <v>4342</v>
      </c>
      <c r="B4343">
        <v>536763</v>
      </c>
      <c r="C4343">
        <v>22813</v>
      </c>
      <c r="D4343" t="s">
        <v>401</v>
      </c>
      <c r="E4343">
        <v>12</v>
      </c>
      <c r="F4343" s="3">
        <v>40514.612500000003</v>
      </c>
      <c r="G4343" s="4">
        <v>1.95</v>
      </c>
      <c r="H4343">
        <v>17685</v>
      </c>
      <c r="I4343" t="s">
        <v>55</v>
      </c>
    </row>
    <row r="4344" spans="1:9">
      <c r="A4344">
        <v>4343</v>
      </c>
      <c r="B4344">
        <v>536763</v>
      </c>
      <c r="C4344">
        <v>22585</v>
      </c>
      <c r="D4344" t="s">
        <v>555</v>
      </c>
      <c r="E4344">
        <v>12</v>
      </c>
      <c r="F4344" s="3">
        <v>40514.612500000003</v>
      </c>
      <c r="G4344" s="4">
        <v>1.25</v>
      </c>
      <c r="H4344">
        <v>17685</v>
      </c>
      <c r="I4344" t="s">
        <v>55</v>
      </c>
    </row>
    <row r="4345" spans="1:9">
      <c r="A4345">
        <v>4344</v>
      </c>
      <c r="B4345">
        <v>536763</v>
      </c>
      <c r="C4345">
        <v>21801</v>
      </c>
      <c r="D4345" t="s">
        <v>936</v>
      </c>
      <c r="E4345">
        <v>36</v>
      </c>
      <c r="F4345" s="3">
        <v>40514.612500000003</v>
      </c>
      <c r="G4345" s="4">
        <v>0.42</v>
      </c>
      <c r="H4345">
        <v>17685</v>
      </c>
      <c r="I4345" t="s">
        <v>55</v>
      </c>
    </row>
    <row r="4346" spans="1:9">
      <c r="A4346">
        <v>4345</v>
      </c>
      <c r="B4346">
        <v>536763</v>
      </c>
      <c r="C4346">
        <v>21326</v>
      </c>
      <c r="D4346" t="s">
        <v>455</v>
      </c>
      <c r="E4346">
        <v>12</v>
      </c>
      <c r="F4346" s="3">
        <v>40514.612500000003</v>
      </c>
      <c r="G4346" s="4">
        <v>0.65</v>
      </c>
      <c r="H4346">
        <v>17685</v>
      </c>
      <c r="I4346" t="s">
        <v>55</v>
      </c>
    </row>
    <row r="4347" spans="1:9">
      <c r="A4347">
        <v>4346</v>
      </c>
      <c r="B4347">
        <v>536763</v>
      </c>
      <c r="C4347">
        <v>21313</v>
      </c>
      <c r="D4347" t="s">
        <v>1241</v>
      </c>
      <c r="E4347">
        <v>12</v>
      </c>
      <c r="F4347" s="3">
        <v>40514.612500000003</v>
      </c>
      <c r="G4347" s="4">
        <v>0.85</v>
      </c>
      <c r="H4347">
        <v>17685</v>
      </c>
      <c r="I4347" t="s">
        <v>55</v>
      </c>
    </row>
    <row r="4348" spans="1:9">
      <c r="A4348">
        <v>4347</v>
      </c>
      <c r="B4348">
        <v>536763</v>
      </c>
      <c r="C4348">
        <v>22705</v>
      </c>
      <c r="D4348" t="s">
        <v>1875</v>
      </c>
      <c r="E4348">
        <v>25</v>
      </c>
      <c r="F4348" s="3">
        <v>40514.612500000003</v>
      </c>
      <c r="G4348" s="4">
        <v>0.42</v>
      </c>
      <c r="H4348">
        <v>17685</v>
      </c>
      <c r="I4348" t="s">
        <v>55</v>
      </c>
    </row>
    <row r="4349" spans="1:9">
      <c r="A4349">
        <v>4348</v>
      </c>
      <c r="B4349">
        <v>536764</v>
      </c>
      <c r="C4349" t="s">
        <v>1876</v>
      </c>
      <c r="E4349">
        <v>-38</v>
      </c>
      <c r="F4349" s="3">
        <v>40514.612500000003</v>
      </c>
      <c r="G4349" s="4">
        <v>0</v>
      </c>
      <c r="I4349" t="s">
        <v>55</v>
      </c>
    </row>
    <row r="4350" spans="1:9">
      <c r="A4350">
        <v>4349</v>
      </c>
      <c r="B4350">
        <v>536765</v>
      </c>
      <c r="C4350" t="s">
        <v>1876</v>
      </c>
      <c r="E4350">
        <v>19</v>
      </c>
      <c r="F4350" s="3">
        <v>40514.613194444399</v>
      </c>
      <c r="G4350" s="4">
        <v>0</v>
      </c>
      <c r="I4350" t="s">
        <v>55</v>
      </c>
    </row>
    <row r="4351" spans="1:9">
      <c r="A4351">
        <v>4350</v>
      </c>
      <c r="B4351">
        <v>536769</v>
      </c>
      <c r="C4351">
        <v>22776</v>
      </c>
      <c r="D4351" t="s">
        <v>741</v>
      </c>
      <c r="E4351">
        <v>4</v>
      </c>
      <c r="F4351" s="3">
        <v>40514.6159722222</v>
      </c>
      <c r="G4351" s="4">
        <v>9.9499999999999993</v>
      </c>
      <c r="H4351">
        <v>17581</v>
      </c>
      <c r="I4351" t="s">
        <v>55</v>
      </c>
    </row>
    <row r="4352" spans="1:9">
      <c r="A4352">
        <v>4351</v>
      </c>
      <c r="B4352">
        <v>536769</v>
      </c>
      <c r="C4352">
        <v>20724</v>
      </c>
      <c r="D4352" t="s">
        <v>1210</v>
      </c>
      <c r="E4352">
        <v>10</v>
      </c>
      <c r="F4352" s="3">
        <v>40514.6159722222</v>
      </c>
      <c r="G4352" s="4">
        <v>0.85</v>
      </c>
      <c r="H4352">
        <v>17581</v>
      </c>
      <c r="I4352" t="s">
        <v>55</v>
      </c>
    </row>
    <row r="4353" spans="1:9">
      <c r="A4353">
        <v>4352</v>
      </c>
      <c r="B4353">
        <v>536769</v>
      </c>
      <c r="C4353">
        <v>20725</v>
      </c>
      <c r="D4353" t="s">
        <v>129</v>
      </c>
      <c r="E4353">
        <v>10</v>
      </c>
      <c r="F4353" s="3">
        <v>40514.6159722222</v>
      </c>
      <c r="G4353" s="4">
        <v>1.65</v>
      </c>
      <c r="H4353">
        <v>17581</v>
      </c>
      <c r="I4353" t="s">
        <v>55</v>
      </c>
    </row>
    <row r="4354" spans="1:9">
      <c r="A4354">
        <v>4353</v>
      </c>
      <c r="B4354">
        <v>536769</v>
      </c>
      <c r="C4354">
        <v>21080</v>
      </c>
      <c r="D4354" t="s">
        <v>254</v>
      </c>
      <c r="E4354">
        <v>24</v>
      </c>
      <c r="F4354" s="3">
        <v>40514.6159722222</v>
      </c>
      <c r="G4354" s="4">
        <v>0.85</v>
      </c>
      <c r="H4354">
        <v>17581</v>
      </c>
      <c r="I4354" t="s">
        <v>55</v>
      </c>
    </row>
    <row r="4355" spans="1:9">
      <c r="A4355">
        <v>4354</v>
      </c>
      <c r="B4355">
        <v>536769</v>
      </c>
      <c r="C4355">
        <v>21210</v>
      </c>
      <c r="D4355" t="s">
        <v>417</v>
      </c>
      <c r="E4355">
        <v>24</v>
      </c>
      <c r="F4355" s="3">
        <v>40514.6159722222</v>
      </c>
      <c r="G4355" s="4">
        <v>1.45</v>
      </c>
      <c r="H4355">
        <v>17581</v>
      </c>
      <c r="I4355" t="s">
        <v>55</v>
      </c>
    </row>
    <row r="4356" spans="1:9">
      <c r="A4356">
        <v>4355</v>
      </c>
      <c r="B4356">
        <v>536769</v>
      </c>
      <c r="C4356">
        <v>21212</v>
      </c>
      <c r="D4356" t="s">
        <v>132</v>
      </c>
      <c r="E4356">
        <v>24</v>
      </c>
      <c r="F4356" s="3">
        <v>40514.6159722222</v>
      </c>
      <c r="G4356" s="4">
        <v>0.55000000000000004</v>
      </c>
      <c r="H4356">
        <v>17581</v>
      </c>
      <c r="I4356" t="s">
        <v>55</v>
      </c>
    </row>
    <row r="4357" spans="1:9">
      <c r="A4357">
        <v>4356</v>
      </c>
      <c r="B4357">
        <v>536769</v>
      </c>
      <c r="C4357">
        <v>22083</v>
      </c>
      <c r="D4357" t="s">
        <v>163</v>
      </c>
      <c r="E4357">
        <v>12</v>
      </c>
      <c r="F4357" s="3">
        <v>40514.6159722222</v>
      </c>
      <c r="G4357" s="4">
        <v>2.95</v>
      </c>
      <c r="H4357">
        <v>17581</v>
      </c>
      <c r="I4357" t="s">
        <v>55</v>
      </c>
    </row>
    <row r="4358" spans="1:9">
      <c r="A4358">
        <v>4357</v>
      </c>
      <c r="B4358">
        <v>536769</v>
      </c>
      <c r="C4358">
        <v>22333</v>
      </c>
      <c r="D4358" t="s">
        <v>632</v>
      </c>
      <c r="E4358">
        <v>8</v>
      </c>
      <c r="F4358" s="3">
        <v>40514.6159722222</v>
      </c>
      <c r="G4358" s="4">
        <v>1.65</v>
      </c>
      <c r="H4358">
        <v>17581</v>
      </c>
      <c r="I4358" t="s">
        <v>55</v>
      </c>
    </row>
    <row r="4359" spans="1:9">
      <c r="A4359">
        <v>4358</v>
      </c>
      <c r="B4359">
        <v>536769</v>
      </c>
      <c r="C4359">
        <v>22084</v>
      </c>
      <c r="D4359" t="s">
        <v>1456</v>
      </c>
      <c r="E4359">
        <v>6</v>
      </c>
      <c r="F4359" s="3">
        <v>40514.6159722222</v>
      </c>
      <c r="G4359" s="4">
        <v>2.95</v>
      </c>
      <c r="H4359">
        <v>17581</v>
      </c>
      <c r="I4359" t="s">
        <v>55</v>
      </c>
    </row>
    <row r="4360" spans="1:9">
      <c r="A4360">
        <v>4359</v>
      </c>
      <c r="B4360">
        <v>536769</v>
      </c>
      <c r="C4360">
        <v>22086</v>
      </c>
      <c r="D4360" t="s">
        <v>105</v>
      </c>
      <c r="E4360">
        <v>18</v>
      </c>
      <c r="F4360" s="3">
        <v>40514.6159722222</v>
      </c>
      <c r="G4360" s="4">
        <v>2.95</v>
      </c>
      <c r="H4360">
        <v>17581</v>
      </c>
      <c r="I4360" t="s">
        <v>55</v>
      </c>
    </row>
    <row r="4361" spans="1:9">
      <c r="A4361">
        <v>4360</v>
      </c>
      <c r="B4361">
        <v>536769</v>
      </c>
      <c r="C4361">
        <v>22575</v>
      </c>
      <c r="D4361" t="s">
        <v>706</v>
      </c>
      <c r="E4361">
        <v>8</v>
      </c>
      <c r="F4361" s="3">
        <v>40514.6159722222</v>
      </c>
      <c r="G4361" s="4">
        <v>1.95</v>
      </c>
      <c r="H4361">
        <v>17581</v>
      </c>
      <c r="I4361" t="s">
        <v>55</v>
      </c>
    </row>
    <row r="4362" spans="1:9">
      <c r="A4362">
        <v>4361</v>
      </c>
      <c r="B4362">
        <v>536769</v>
      </c>
      <c r="C4362">
        <v>22909</v>
      </c>
      <c r="D4362" t="s">
        <v>503</v>
      </c>
      <c r="E4362">
        <v>24</v>
      </c>
      <c r="F4362" s="3">
        <v>40514.6159722222</v>
      </c>
      <c r="G4362" s="4">
        <v>0.85</v>
      </c>
      <c r="H4362">
        <v>17581</v>
      </c>
      <c r="I4362" t="s">
        <v>55</v>
      </c>
    </row>
    <row r="4363" spans="1:9">
      <c r="A4363">
        <v>4362</v>
      </c>
      <c r="B4363">
        <v>536769</v>
      </c>
      <c r="C4363">
        <v>22910</v>
      </c>
      <c r="D4363" t="s">
        <v>250</v>
      </c>
      <c r="E4363">
        <v>18</v>
      </c>
      <c r="F4363" s="3">
        <v>40514.6159722222</v>
      </c>
      <c r="G4363" s="4">
        <v>2.95</v>
      </c>
      <c r="H4363">
        <v>17581</v>
      </c>
      <c r="I4363" t="s">
        <v>55</v>
      </c>
    </row>
    <row r="4364" spans="1:9">
      <c r="A4364">
        <v>4363</v>
      </c>
      <c r="B4364">
        <v>536769</v>
      </c>
      <c r="C4364">
        <v>22952</v>
      </c>
      <c r="D4364" t="s">
        <v>500</v>
      </c>
      <c r="E4364">
        <v>24</v>
      </c>
      <c r="F4364" s="3">
        <v>40514.6159722222</v>
      </c>
      <c r="G4364" s="4">
        <v>0.55000000000000004</v>
      </c>
      <c r="H4364">
        <v>17581</v>
      </c>
      <c r="I4364" t="s">
        <v>55</v>
      </c>
    </row>
    <row r="4365" spans="1:9">
      <c r="A4365">
        <v>4364</v>
      </c>
      <c r="B4365">
        <v>536769</v>
      </c>
      <c r="C4365">
        <v>84347</v>
      </c>
      <c r="D4365" t="s">
        <v>421</v>
      </c>
      <c r="E4365">
        <v>18</v>
      </c>
      <c r="F4365" s="3">
        <v>40514.6159722222</v>
      </c>
      <c r="G4365" s="4">
        <v>2.5499999999999998</v>
      </c>
      <c r="H4365">
        <v>17581</v>
      </c>
      <c r="I4365" t="s">
        <v>55</v>
      </c>
    </row>
    <row r="4366" spans="1:9">
      <c r="A4366">
        <v>4365</v>
      </c>
      <c r="B4366">
        <v>536769</v>
      </c>
      <c r="C4366">
        <v>22356</v>
      </c>
      <c r="D4366" t="s">
        <v>988</v>
      </c>
      <c r="E4366">
        <v>10</v>
      </c>
      <c r="F4366" s="3">
        <v>40514.6159722222</v>
      </c>
      <c r="G4366" s="4">
        <v>0.85</v>
      </c>
      <c r="H4366">
        <v>17581</v>
      </c>
      <c r="I4366" t="s">
        <v>55</v>
      </c>
    </row>
    <row r="4367" spans="1:9">
      <c r="A4367">
        <v>4366</v>
      </c>
      <c r="B4367">
        <v>536769</v>
      </c>
      <c r="C4367">
        <v>22384</v>
      </c>
      <c r="D4367" t="s">
        <v>357</v>
      </c>
      <c r="E4367">
        <v>10</v>
      </c>
      <c r="F4367" s="3">
        <v>40514.6159722222</v>
      </c>
      <c r="G4367" s="4">
        <v>1.65</v>
      </c>
      <c r="H4367">
        <v>17581</v>
      </c>
      <c r="I4367" t="s">
        <v>55</v>
      </c>
    </row>
    <row r="4368" spans="1:9">
      <c r="A4368">
        <v>4367</v>
      </c>
      <c r="B4368">
        <v>536769</v>
      </c>
      <c r="C4368">
        <v>20727</v>
      </c>
      <c r="D4368" t="s">
        <v>392</v>
      </c>
      <c r="E4368">
        <v>10</v>
      </c>
      <c r="F4368" s="3">
        <v>40514.6159722222</v>
      </c>
      <c r="G4368" s="4">
        <v>1.65</v>
      </c>
      <c r="H4368">
        <v>17581</v>
      </c>
      <c r="I4368" t="s">
        <v>55</v>
      </c>
    </row>
    <row r="4369" spans="1:9">
      <c r="A4369">
        <v>4368</v>
      </c>
      <c r="B4369">
        <v>536769</v>
      </c>
      <c r="C4369">
        <v>22380</v>
      </c>
      <c r="D4369" t="s">
        <v>993</v>
      </c>
      <c r="E4369">
        <v>5</v>
      </c>
      <c r="F4369" s="3">
        <v>40514.6159722222</v>
      </c>
      <c r="G4369" s="4">
        <v>2.1</v>
      </c>
      <c r="H4369">
        <v>17581</v>
      </c>
      <c r="I4369" t="s">
        <v>55</v>
      </c>
    </row>
    <row r="4370" spans="1:9">
      <c r="A4370">
        <v>4369</v>
      </c>
      <c r="B4370">
        <v>536769</v>
      </c>
      <c r="C4370">
        <v>22382</v>
      </c>
      <c r="D4370" t="s">
        <v>355</v>
      </c>
      <c r="E4370">
        <v>10</v>
      </c>
      <c r="F4370" s="3">
        <v>40514.6159722222</v>
      </c>
      <c r="G4370" s="4">
        <v>1.65</v>
      </c>
      <c r="H4370">
        <v>17581</v>
      </c>
      <c r="I4370" t="s">
        <v>55</v>
      </c>
    </row>
    <row r="4371" spans="1:9">
      <c r="A4371">
        <v>4370</v>
      </c>
      <c r="B4371">
        <v>536769</v>
      </c>
      <c r="C4371" t="s">
        <v>1877</v>
      </c>
      <c r="D4371" t="s">
        <v>1878</v>
      </c>
      <c r="E4371">
        <v>12</v>
      </c>
      <c r="F4371" s="3">
        <v>40514.6159722222</v>
      </c>
      <c r="G4371" s="4">
        <v>1.25</v>
      </c>
      <c r="H4371">
        <v>17581</v>
      </c>
      <c r="I4371" t="s">
        <v>55</v>
      </c>
    </row>
    <row r="4372" spans="1:9">
      <c r="A4372">
        <v>4371</v>
      </c>
      <c r="B4372">
        <v>536769</v>
      </c>
      <c r="C4372" t="s">
        <v>1879</v>
      </c>
      <c r="D4372" t="s">
        <v>1880</v>
      </c>
      <c r="E4372">
        <v>12</v>
      </c>
      <c r="F4372" s="3">
        <v>40514.6159722222</v>
      </c>
      <c r="G4372" s="4">
        <v>1.25</v>
      </c>
      <c r="H4372">
        <v>17581</v>
      </c>
      <c r="I4372" t="s">
        <v>55</v>
      </c>
    </row>
    <row r="4373" spans="1:9">
      <c r="A4373">
        <v>4372</v>
      </c>
      <c r="B4373">
        <v>536769</v>
      </c>
      <c r="C4373">
        <v>79321</v>
      </c>
      <c r="D4373" t="s">
        <v>218</v>
      </c>
      <c r="E4373">
        <v>4</v>
      </c>
      <c r="F4373" s="3">
        <v>40514.6159722222</v>
      </c>
      <c r="G4373" s="4">
        <v>4.95</v>
      </c>
      <c r="H4373">
        <v>17581</v>
      </c>
      <c r="I4373" t="s">
        <v>55</v>
      </c>
    </row>
    <row r="4374" spans="1:9">
      <c r="A4374">
        <v>4373</v>
      </c>
      <c r="B4374">
        <v>536769</v>
      </c>
      <c r="C4374">
        <v>22661</v>
      </c>
      <c r="D4374" t="s">
        <v>96</v>
      </c>
      <c r="E4374">
        <v>10</v>
      </c>
      <c r="F4374" s="3">
        <v>40514.6159722222</v>
      </c>
      <c r="G4374" s="4">
        <v>0.85</v>
      </c>
      <c r="H4374">
        <v>17581</v>
      </c>
      <c r="I4374" t="s">
        <v>55</v>
      </c>
    </row>
    <row r="4375" spans="1:9">
      <c r="A4375">
        <v>4374</v>
      </c>
      <c r="B4375">
        <v>536769</v>
      </c>
      <c r="C4375">
        <v>22198</v>
      </c>
      <c r="D4375" t="s">
        <v>253</v>
      </c>
      <c r="E4375">
        <v>12</v>
      </c>
      <c r="F4375" s="3">
        <v>40514.6159722222</v>
      </c>
      <c r="G4375" s="4">
        <v>1.65</v>
      </c>
      <c r="H4375">
        <v>17581</v>
      </c>
      <c r="I4375" t="s">
        <v>55</v>
      </c>
    </row>
    <row r="4376" spans="1:9">
      <c r="A4376">
        <v>4375</v>
      </c>
      <c r="B4376">
        <v>536769</v>
      </c>
      <c r="C4376">
        <v>22862</v>
      </c>
      <c r="D4376" t="s">
        <v>1030</v>
      </c>
      <c r="E4376">
        <v>4</v>
      </c>
      <c r="F4376" s="3">
        <v>40514.6159722222</v>
      </c>
      <c r="G4376" s="4">
        <v>4.25</v>
      </c>
      <c r="H4376">
        <v>17581</v>
      </c>
      <c r="I4376" t="s">
        <v>55</v>
      </c>
    </row>
    <row r="4377" spans="1:9">
      <c r="A4377">
        <v>4376</v>
      </c>
      <c r="B4377">
        <v>536769</v>
      </c>
      <c r="C4377">
        <v>22726</v>
      </c>
      <c r="D4377" t="s">
        <v>86</v>
      </c>
      <c r="E4377">
        <v>8</v>
      </c>
      <c r="F4377" s="3">
        <v>40514.6159722222</v>
      </c>
      <c r="G4377" s="4">
        <v>3.75</v>
      </c>
      <c r="H4377">
        <v>17581</v>
      </c>
      <c r="I4377" t="s">
        <v>55</v>
      </c>
    </row>
    <row r="4378" spans="1:9">
      <c r="A4378">
        <v>4377</v>
      </c>
      <c r="B4378">
        <v>536769</v>
      </c>
      <c r="C4378">
        <v>22729</v>
      </c>
      <c r="D4378" t="s">
        <v>291</v>
      </c>
      <c r="E4378">
        <v>4</v>
      </c>
      <c r="F4378" s="3">
        <v>40514.6159722222</v>
      </c>
      <c r="G4378" s="4">
        <v>3.75</v>
      </c>
      <c r="H4378">
        <v>17581</v>
      </c>
      <c r="I4378" t="s">
        <v>55</v>
      </c>
    </row>
    <row r="4379" spans="1:9">
      <c r="A4379">
        <v>4378</v>
      </c>
      <c r="B4379">
        <v>536769</v>
      </c>
      <c r="C4379">
        <v>21735</v>
      </c>
      <c r="D4379" t="s">
        <v>1881</v>
      </c>
      <c r="E4379">
        <v>2</v>
      </c>
      <c r="F4379" s="3">
        <v>40514.6159722222</v>
      </c>
      <c r="G4379" s="4">
        <v>12.75</v>
      </c>
      <c r="H4379">
        <v>17581</v>
      </c>
      <c r="I4379" t="s">
        <v>55</v>
      </c>
    </row>
    <row r="4380" spans="1:9">
      <c r="A4380">
        <v>4379</v>
      </c>
      <c r="B4380">
        <v>536769</v>
      </c>
      <c r="C4380">
        <v>22355</v>
      </c>
      <c r="D4380" t="s">
        <v>915</v>
      </c>
      <c r="E4380">
        <v>10</v>
      </c>
      <c r="F4380" s="3">
        <v>40514.6159722222</v>
      </c>
      <c r="G4380" s="4">
        <v>0.85</v>
      </c>
      <c r="H4380">
        <v>17581</v>
      </c>
      <c r="I4380" t="s">
        <v>55</v>
      </c>
    </row>
    <row r="4381" spans="1:9">
      <c r="A4381">
        <v>4380</v>
      </c>
      <c r="B4381">
        <v>536769</v>
      </c>
      <c r="C4381">
        <v>22733</v>
      </c>
      <c r="D4381" t="s">
        <v>1706</v>
      </c>
      <c r="E4381">
        <v>20</v>
      </c>
      <c r="F4381" s="3">
        <v>40514.6159722222</v>
      </c>
      <c r="G4381" s="4">
        <v>1.25</v>
      </c>
      <c r="H4381">
        <v>17581</v>
      </c>
      <c r="I4381" t="s">
        <v>55</v>
      </c>
    </row>
    <row r="4382" spans="1:9">
      <c r="A4382">
        <v>4381</v>
      </c>
      <c r="B4382">
        <v>536771</v>
      </c>
      <c r="C4382">
        <v>22558</v>
      </c>
      <c r="D4382" t="s">
        <v>285</v>
      </c>
      <c r="E4382">
        <v>12</v>
      </c>
      <c r="F4382" s="3">
        <v>40514.617361111101</v>
      </c>
      <c r="G4382" s="4">
        <v>1.49</v>
      </c>
      <c r="H4382">
        <v>17581</v>
      </c>
      <c r="I4382" t="s">
        <v>55</v>
      </c>
    </row>
    <row r="4383" spans="1:9">
      <c r="A4383">
        <v>4382</v>
      </c>
      <c r="B4383">
        <v>536771</v>
      </c>
      <c r="C4383">
        <v>22964</v>
      </c>
      <c r="D4383" t="s">
        <v>386</v>
      </c>
      <c r="E4383">
        <v>6</v>
      </c>
      <c r="F4383" s="3">
        <v>40514.617361111101</v>
      </c>
      <c r="G4383" s="4">
        <v>2.1</v>
      </c>
      <c r="H4383">
        <v>17581</v>
      </c>
      <c r="I4383" t="s">
        <v>55</v>
      </c>
    </row>
    <row r="4384" spans="1:9">
      <c r="A4384">
        <v>4383</v>
      </c>
      <c r="B4384">
        <v>536771</v>
      </c>
      <c r="C4384">
        <v>22966</v>
      </c>
      <c r="D4384" t="s">
        <v>850</v>
      </c>
      <c r="E4384">
        <v>12</v>
      </c>
      <c r="F4384" s="3">
        <v>40514.617361111101</v>
      </c>
      <c r="G4384" s="4">
        <v>1.25</v>
      </c>
      <c r="H4384">
        <v>17581</v>
      </c>
      <c r="I4384" t="s">
        <v>55</v>
      </c>
    </row>
    <row r="4385" spans="1:9">
      <c r="A4385">
        <v>4384</v>
      </c>
      <c r="B4385">
        <v>536771</v>
      </c>
      <c r="C4385">
        <v>22969</v>
      </c>
      <c r="D4385" t="s">
        <v>227</v>
      </c>
      <c r="E4385">
        <v>12</v>
      </c>
      <c r="F4385" s="3">
        <v>40514.617361111101</v>
      </c>
      <c r="G4385" s="4">
        <v>1.45</v>
      </c>
      <c r="H4385">
        <v>17581</v>
      </c>
      <c r="I4385" t="s">
        <v>55</v>
      </c>
    </row>
    <row r="4386" spans="1:9">
      <c r="A4386">
        <v>4385</v>
      </c>
      <c r="B4386">
        <v>536771</v>
      </c>
      <c r="C4386">
        <v>22965</v>
      </c>
      <c r="D4386" t="s">
        <v>1365</v>
      </c>
      <c r="E4386">
        <v>6</v>
      </c>
      <c r="F4386" s="3">
        <v>40514.617361111101</v>
      </c>
      <c r="G4386" s="4">
        <v>2.1</v>
      </c>
      <c r="H4386">
        <v>17581</v>
      </c>
      <c r="I4386" t="s">
        <v>55</v>
      </c>
    </row>
    <row r="4387" spans="1:9">
      <c r="A4387">
        <v>4386</v>
      </c>
      <c r="B4387">
        <v>536771</v>
      </c>
      <c r="C4387">
        <v>22961</v>
      </c>
      <c r="D4387" t="s">
        <v>144</v>
      </c>
      <c r="E4387">
        <v>12</v>
      </c>
      <c r="F4387" s="3">
        <v>40514.617361111101</v>
      </c>
      <c r="G4387" s="4">
        <v>1.45</v>
      </c>
      <c r="H4387">
        <v>17581</v>
      </c>
      <c r="I4387" t="s">
        <v>55</v>
      </c>
    </row>
    <row r="4388" spans="1:9">
      <c r="A4388">
        <v>4387</v>
      </c>
      <c r="B4388">
        <v>536771</v>
      </c>
      <c r="C4388">
        <v>22960</v>
      </c>
      <c r="D4388" t="s">
        <v>67</v>
      </c>
      <c r="E4388">
        <v>6</v>
      </c>
      <c r="F4388" s="3">
        <v>40514.617361111101</v>
      </c>
      <c r="G4388" s="4">
        <v>4.25</v>
      </c>
      <c r="H4388">
        <v>17581</v>
      </c>
      <c r="I4388" t="s">
        <v>55</v>
      </c>
    </row>
    <row r="4389" spans="1:9">
      <c r="A4389">
        <v>4388</v>
      </c>
      <c r="B4389">
        <v>536777</v>
      </c>
      <c r="C4389">
        <v>20975</v>
      </c>
      <c r="D4389" t="s">
        <v>1220</v>
      </c>
      <c r="E4389">
        <v>24</v>
      </c>
      <c r="F4389" s="3">
        <v>40514.625</v>
      </c>
      <c r="G4389" s="4">
        <v>0.65</v>
      </c>
      <c r="H4389">
        <v>15732</v>
      </c>
      <c r="I4389" t="s">
        <v>55</v>
      </c>
    </row>
    <row r="4390" spans="1:9">
      <c r="A4390">
        <v>4389</v>
      </c>
      <c r="B4390">
        <v>536777</v>
      </c>
      <c r="C4390">
        <v>21500</v>
      </c>
      <c r="D4390" t="s">
        <v>1882</v>
      </c>
      <c r="E4390">
        <v>25</v>
      </c>
      <c r="F4390" s="3">
        <v>40514.625</v>
      </c>
      <c r="G4390" s="4">
        <v>0.42</v>
      </c>
      <c r="H4390">
        <v>15732</v>
      </c>
      <c r="I4390" t="s">
        <v>55</v>
      </c>
    </row>
    <row r="4391" spans="1:9">
      <c r="A4391">
        <v>4390</v>
      </c>
      <c r="B4391">
        <v>536777</v>
      </c>
      <c r="C4391" t="s">
        <v>216</v>
      </c>
      <c r="D4391" t="s">
        <v>217</v>
      </c>
      <c r="E4391">
        <v>20</v>
      </c>
      <c r="F4391" s="3">
        <v>40514.625</v>
      </c>
      <c r="G4391" s="4">
        <v>1.95</v>
      </c>
      <c r="H4391">
        <v>15732</v>
      </c>
      <c r="I4391" t="s">
        <v>55</v>
      </c>
    </row>
    <row r="4392" spans="1:9">
      <c r="A4392">
        <v>4391</v>
      </c>
      <c r="B4392">
        <v>536777</v>
      </c>
      <c r="C4392" t="s">
        <v>463</v>
      </c>
      <c r="D4392" t="s">
        <v>464</v>
      </c>
      <c r="E4392">
        <v>20</v>
      </c>
      <c r="F4392" s="3">
        <v>40514.625</v>
      </c>
      <c r="G4392" s="4">
        <v>1.95</v>
      </c>
      <c r="H4392">
        <v>15732</v>
      </c>
      <c r="I4392" t="s">
        <v>55</v>
      </c>
    </row>
    <row r="4393" spans="1:9">
      <c r="A4393">
        <v>4392</v>
      </c>
      <c r="B4393">
        <v>536777</v>
      </c>
      <c r="C4393">
        <v>22940</v>
      </c>
      <c r="D4393" t="s">
        <v>474</v>
      </c>
      <c r="E4393">
        <v>8</v>
      </c>
      <c r="F4393" s="3">
        <v>40514.625</v>
      </c>
      <c r="G4393" s="4">
        <v>4.25</v>
      </c>
      <c r="H4393">
        <v>15732</v>
      </c>
      <c r="I4393" t="s">
        <v>55</v>
      </c>
    </row>
    <row r="4394" spans="1:9">
      <c r="A4394">
        <v>4393</v>
      </c>
      <c r="B4394">
        <v>536778</v>
      </c>
      <c r="C4394">
        <v>21422</v>
      </c>
      <c r="D4394" t="s">
        <v>1641</v>
      </c>
      <c r="E4394">
        <v>16</v>
      </c>
      <c r="F4394" s="3">
        <v>40514.627083333296</v>
      </c>
      <c r="G4394" s="4">
        <v>0.85</v>
      </c>
      <c r="H4394">
        <v>13138</v>
      </c>
      <c r="I4394" t="s">
        <v>55</v>
      </c>
    </row>
    <row r="4395" spans="1:9">
      <c r="A4395">
        <v>4394</v>
      </c>
      <c r="B4395">
        <v>536778</v>
      </c>
      <c r="C4395">
        <v>22147</v>
      </c>
      <c r="D4395" t="s">
        <v>509</v>
      </c>
      <c r="E4395">
        <v>12</v>
      </c>
      <c r="F4395" s="3">
        <v>40514.627083333296</v>
      </c>
      <c r="G4395" s="4">
        <v>1.45</v>
      </c>
      <c r="H4395">
        <v>13138</v>
      </c>
      <c r="I4395" t="s">
        <v>55</v>
      </c>
    </row>
    <row r="4396" spans="1:9">
      <c r="A4396">
        <v>4395</v>
      </c>
      <c r="B4396">
        <v>536778</v>
      </c>
      <c r="C4396">
        <v>20971</v>
      </c>
      <c r="D4396" t="s">
        <v>1219</v>
      </c>
      <c r="E4396">
        <v>12</v>
      </c>
      <c r="F4396" s="3">
        <v>40514.627083333296</v>
      </c>
      <c r="G4396" s="4">
        <v>1.25</v>
      </c>
      <c r="H4396">
        <v>13138</v>
      </c>
      <c r="I4396" t="s">
        <v>55</v>
      </c>
    </row>
    <row r="4397" spans="1:9">
      <c r="A4397">
        <v>4396</v>
      </c>
      <c r="B4397">
        <v>536778</v>
      </c>
      <c r="C4397">
        <v>22149</v>
      </c>
      <c r="D4397" t="s">
        <v>513</v>
      </c>
      <c r="E4397">
        <v>6</v>
      </c>
      <c r="F4397" s="3">
        <v>40514.627083333296</v>
      </c>
      <c r="G4397" s="4">
        <v>2.1</v>
      </c>
      <c r="H4397">
        <v>13138</v>
      </c>
      <c r="I4397" t="s">
        <v>55</v>
      </c>
    </row>
    <row r="4398" spans="1:9">
      <c r="A4398">
        <v>4397</v>
      </c>
      <c r="B4398">
        <v>536778</v>
      </c>
      <c r="C4398">
        <v>20969</v>
      </c>
      <c r="D4398" t="s">
        <v>1218</v>
      </c>
      <c r="E4398">
        <v>4</v>
      </c>
      <c r="F4398" s="3">
        <v>40514.627083333296</v>
      </c>
      <c r="G4398" s="4">
        <v>3.75</v>
      </c>
      <c r="H4398">
        <v>13138</v>
      </c>
      <c r="I4398" t="s">
        <v>55</v>
      </c>
    </row>
    <row r="4399" spans="1:9">
      <c r="A4399">
        <v>4398</v>
      </c>
      <c r="B4399">
        <v>536778</v>
      </c>
      <c r="C4399">
        <v>20970</v>
      </c>
      <c r="D4399" t="s">
        <v>1611</v>
      </c>
      <c r="E4399">
        <v>4</v>
      </c>
      <c r="F4399" s="3">
        <v>40514.627083333296</v>
      </c>
      <c r="G4399" s="4">
        <v>3.75</v>
      </c>
      <c r="H4399">
        <v>13138</v>
      </c>
      <c r="I4399" t="s">
        <v>55</v>
      </c>
    </row>
    <row r="4400" spans="1:9">
      <c r="A4400">
        <v>4399</v>
      </c>
      <c r="B4400">
        <v>536778</v>
      </c>
      <c r="C4400">
        <v>20967</v>
      </c>
      <c r="D4400" t="s">
        <v>1709</v>
      </c>
      <c r="E4400">
        <v>4</v>
      </c>
      <c r="F4400" s="3">
        <v>40514.627083333296</v>
      </c>
      <c r="G4400" s="4">
        <v>3.75</v>
      </c>
      <c r="H4400">
        <v>13138</v>
      </c>
      <c r="I4400" t="s">
        <v>55</v>
      </c>
    </row>
    <row r="4401" spans="1:9">
      <c r="A4401">
        <v>4400</v>
      </c>
      <c r="B4401">
        <v>536778</v>
      </c>
      <c r="C4401">
        <v>22585</v>
      </c>
      <c r="D4401" t="s">
        <v>555</v>
      </c>
      <c r="E4401">
        <v>12</v>
      </c>
      <c r="F4401" s="3">
        <v>40514.627083333296</v>
      </c>
      <c r="G4401" s="4">
        <v>1.25</v>
      </c>
      <c r="H4401">
        <v>13138</v>
      </c>
      <c r="I4401" t="s">
        <v>55</v>
      </c>
    </row>
    <row r="4402" spans="1:9">
      <c r="A4402">
        <v>4401</v>
      </c>
      <c r="B4402">
        <v>536778</v>
      </c>
      <c r="C4402">
        <v>21257</v>
      </c>
      <c r="D4402" t="s">
        <v>592</v>
      </c>
      <c r="E4402">
        <v>2</v>
      </c>
      <c r="F4402" s="3">
        <v>40514.627083333296</v>
      </c>
      <c r="G4402" s="4">
        <v>7.95</v>
      </c>
      <c r="H4402">
        <v>13138</v>
      </c>
      <c r="I4402" t="s">
        <v>55</v>
      </c>
    </row>
    <row r="4403" spans="1:9">
      <c r="A4403">
        <v>4402</v>
      </c>
      <c r="B4403">
        <v>536778</v>
      </c>
      <c r="C4403">
        <v>21259</v>
      </c>
      <c r="D4403" t="s">
        <v>591</v>
      </c>
      <c r="E4403">
        <v>2</v>
      </c>
      <c r="F4403" s="3">
        <v>40514.627083333296</v>
      </c>
      <c r="G4403" s="4">
        <v>5.95</v>
      </c>
      <c r="H4403">
        <v>13138</v>
      </c>
      <c r="I4403" t="s">
        <v>55</v>
      </c>
    </row>
    <row r="4404" spans="1:9">
      <c r="A4404">
        <v>4403</v>
      </c>
      <c r="B4404">
        <v>536778</v>
      </c>
      <c r="C4404">
        <v>15036</v>
      </c>
      <c r="D4404" t="s">
        <v>1883</v>
      </c>
      <c r="E4404">
        <v>12</v>
      </c>
      <c r="F4404" s="3">
        <v>40514.627083333296</v>
      </c>
      <c r="G4404" s="4">
        <v>0.75</v>
      </c>
      <c r="H4404">
        <v>13138</v>
      </c>
      <c r="I4404" t="s">
        <v>55</v>
      </c>
    </row>
    <row r="4405" spans="1:9">
      <c r="A4405">
        <v>4404</v>
      </c>
      <c r="B4405">
        <v>536778</v>
      </c>
      <c r="C4405">
        <v>21408</v>
      </c>
      <c r="D4405" t="s">
        <v>1251</v>
      </c>
      <c r="E4405">
        <v>3</v>
      </c>
      <c r="F4405" s="3">
        <v>40514.627083333296</v>
      </c>
      <c r="G4405" s="4">
        <v>4.25</v>
      </c>
      <c r="H4405">
        <v>13138</v>
      </c>
      <c r="I4405" t="s">
        <v>55</v>
      </c>
    </row>
    <row r="4406" spans="1:9">
      <c r="A4406">
        <v>4405</v>
      </c>
      <c r="B4406">
        <v>536778</v>
      </c>
      <c r="C4406">
        <v>22915</v>
      </c>
      <c r="D4406" t="s">
        <v>225</v>
      </c>
      <c r="E4406">
        <v>24</v>
      </c>
      <c r="F4406" s="3">
        <v>40514.627083333296</v>
      </c>
      <c r="G4406" s="4">
        <v>0.42</v>
      </c>
      <c r="H4406">
        <v>13138</v>
      </c>
      <c r="I4406" t="s">
        <v>55</v>
      </c>
    </row>
    <row r="4407" spans="1:9">
      <c r="A4407">
        <v>4406</v>
      </c>
      <c r="B4407">
        <v>536778</v>
      </c>
      <c r="C4407">
        <v>84836</v>
      </c>
      <c r="D4407" t="s">
        <v>575</v>
      </c>
      <c r="E4407">
        <v>12</v>
      </c>
      <c r="F4407" s="3">
        <v>40514.627083333296</v>
      </c>
      <c r="G4407" s="4">
        <v>1.25</v>
      </c>
      <c r="H4407">
        <v>13138</v>
      </c>
      <c r="I4407" t="s">
        <v>55</v>
      </c>
    </row>
    <row r="4408" spans="1:9">
      <c r="A4408">
        <v>4407</v>
      </c>
      <c r="B4408">
        <v>536779</v>
      </c>
      <c r="C4408" t="s">
        <v>1884</v>
      </c>
      <c r="D4408" t="s">
        <v>1885</v>
      </c>
      <c r="E4408">
        <v>1</v>
      </c>
      <c r="F4408" s="3">
        <v>40514.630555555603</v>
      </c>
      <c r="G4408" s="4">
        <v>15</v>
      </c>
      <c r="H4408">
        <v>15823</v>
      </c>
      <c r="I4408" t="s">
        <v>55</v>
      </c>
    </row>
    <row r="4409" spans="1:9">
      <c r="A4409">
        <v>4408</v>
      </c>
      <c r="B4409">
        <v>536780</v>
      </c>
      <c r="C4409">
        <v>22114</v>
      </c>
      <c r="D4409" t="s">
        <v>117</v>
      </c>
      <c r="E4409">
        <v>1</v>
      </c>
      <c r="F4409" s="3">
        <v>40514.631249999999</v>
      </c>
      <c r="G4409" s="4">
        <v>3.95</v>
      </c>
      <c r="I4409" t="s">
        <v>55</v>
      </c>
    </row>
    <row r="4410" spans="1:9">
      <c r="A4410">
        <v>4409</v>
      </c>
      <c r="B4410">
        <v>536780</v>
      </c>
      <c r="C4410" t="s">
        <v>538</v>
      </c>
      <c r="D4410" t="s">
        <v>539</v>
      </c>
      <c r="E4410">
        <v>1</v>
      </c>
      <c r="F4410" s="3">
        <v>40514.631249999999</v>
      </c>
      <c r="G4410" s="4">
        <v>2.95</v>
      </c>
      <c r="I4410" t="s">
        <v>55</v>
      </c>
    </row>
    <row r="4411" spans="1:9">
      <c r="A4411">
        <v>4410</v>
      </c>
      <c r="B4411">
        <v>536780</v>
      </c>
      <c r="C4411">
        <v>21481</v>
      </c>
      <c r="D4411" t="s">
        <v>554</v>
      </c>
      <c r="E4411">
        <v>1</v>
      </c>
      <c r="F4411" s="3">
        <v>40514.631249999999</v>
      </c>
      <c r="G4411" s="4">
        <v>2.95</v>
      </c>
      <c r="I4411" t="s">
        <v>55</v>
      </c>
    </row>
    <row r="4412" spans="1:9">
      <c r="A4412">
        <v>4411</v>
      </c>
      <c r="B4412">
        <v>536780</v>
      </c>
      <c r="C4412" t="s">
        <v>1092</v>
      </c>
      <c r="D4412" t="s">
        <v>1093</v>
      </c>
      <c r="E4412">
        <v>1</v>
      </c>
      <c r="F4412" s="3">
        <v>40514.631249999999</v>
      </c>
      <c r="G4412" s="4">
        <v>2.95</v>
      </c>
      <c r="I4412" t="s">
        <v>55</v>
      </c>
    </row>
    <row r="4413" spans="1:9">
      <c r="A4413">
        <v>4412</v>
      </c>
      <c r="B4413">
        <v>536781</v>
      </c>
      <c r="C4413">
        <v>22865</v>
      </c>
      <c r="D4413" t="s">
        <v>282</v>
      </c>
      <c r="E4413">
        <v>24</v>
      </c>
      <c r="F4413" s="3">
        <v>40514.634722222203</v>
      </c>
      <c r="G4413" s="4">
        <v>2.1</v>
      </c>
      <c r="H4413">
        <v>17460</v>
      </c>
      <c r="I4413" t="s">
        <v>55</v>
      </c>
    </row>
    <row r="4414" spans="1:9">
      <c r="A4414">
        <v>4413</v>
      </c>
      <c r="B4414">
        <v>536782</v>
      </c>
      <c r="C4414">
        <v>22111</v>
      </c>
      <c r="D4414" t="s">
        <v>305</v>
      </c>
      <c r="E4414">
        <v>3</v>
      </c>
      <c r="F4414" s="3">
        <v>40514.637499999997</v>
      </c>
      <c r="G4414" s="4">
        <v>4.95</v>
      </c>
      <c r="H4414">
        <v>17567</v>
      </c>
      <c r="I4414" t="s">
        <v>55</v>
      </c>
    </row>
    <row r="4415" spans="1:9">
      <c r="A4415">
        <v>4414</v>
      </c>
      <c r="B4415">
        <v>536782</v>
      </c>
      <c r="C4415">
        <v>22077</v>
      </c>
      <c r="D4415" t="s">
        <v>478</v>
      </c>
      <c r="E4415">
        <v>12</v>
      </c>
      <c r="F4415" s="3">
        <v>40514.637499999997</v>
      </c>
      <c r="G4415" s="4">
        <v>1.65</v>
      </c>
      <c r="H4415">
        <v>17567</v>
      </c>
      <c r="I4415" t="s">
        <v>55</v>
      </c>
    </row>
    <row r="4416" spans="1:9">
      <c r="A4416">
        <v>4415</v>
      </c>
      <c r="B4416">
        <v>536782</v>
      </c>
      <c r="C4416">
        <v>21258</v>
      </c>
      <c r="D4416" t="s">
        <v>116</v>
      </c>
      <c r="E4416">
        <v>1</v>
      </c>
      <c r="F4416" s="3">
        <v>40514.637499999997</v>
      </c>
      <c r="G4416" s="4">
        <v>12.75</v>
      </c>
      <c r="H4416">
        <v>17567</v>
      </c>
      <c r="I4416" t="s">
        <v>55</v>
      </c>
    </row>
    <row r="4417" spans="1:9">
      <c r="A4417">
        <v>4416</v>
      </c>
      <c r="B4417">
        <v>536782</v>
      </c>
      <c r="C4417">
        <v>22379</v>
      </c>
      <c r="D4417" t="s">
        <v>187</v>
      </c>
      <c r="E4417">
        <v>5</v>
      </c>
      <c r="F4417" s="3">
        <v>40514.637499999997</v>
      </c>
      <c r="G4417" s="4">
        <v>2.1</v>
      </c>
      <c r="H4417">
        <v>17567</v>
      </c>
      <c r="I4417" t="s">
        <v>55</v>
      </c>
    </row>
    <row r="4418" spans="1:9">
      <c r="A4418">
        <v>4417</v>
      </c>
      <c r="B4418">
        <v>536782</v>
      </c>
      <c r="C4418">
        <v>20718</v>
      </c>
      <c r="D4418" t="s">
        <v>1411</v>
      </c>
      <c r="E4418">
        <v>10</v>
      </c>
      <c r="F4418" s="3">
        <v>40514.637499999997</v>
      </c>
      <c r="G4418" s="4">
        <v>1.25</v>
      </c>
      <c r="H4418">
        <v>17567</v>
      </c>
      <c r="I4418" t="s">
        <v>55</v>
      </c>
    </row>
    <row r="4419" spans="1:9">
      <c r="A4419">
        <v>4418</v>
      </c>
      <c r="B4419">
        <v>536782</v>
      </c>
      <c r="C4419">
        <v>21527</v>
      </c>
      <c r="D4419" t="s">
        <v>1713</v>
      </c>
      <c r="E4419">
        <v>2</v>
      </c>
      <c r="F4419" s="3">
        <v>40514.637499999997</v>
      </c>
      <c r="G4419" s="4">
        <v>7.95</v>
      </c>
      <c r="H4419">
        <v>17567</v>
      </c>
      <c r="I4419" t="s">
        <v>55</v>
      </c>
    </row>
    <row r="4420" spans="1:9">
      <c r="A4420">
        <v>4419</v>
      </c>
      <c r="B4420">
        <v>536782</v>
      </c>
      <c r="C4420">
        <v>21539</v>
      </c>
      <c r="D4420" t="s">
        <v>1886</v>
      </c>
      <c r="E4420">
        <v>3</v>
      </c>
      <c r="F4420" s="3">
        <v>40514.637499999997</v>
      </c>
      <c r="G4420" s="4">
        <v>4.95</v>
      </c>
      <c r="H4420">
        <v>17567</v>
      </c>
      <c r="I4420" t="s">
        <v>55</v>
      </c>
    </row>
    <row r="4421" spans="1:9">
      <c r="A4421">
        <v>4420</v>
      </c>
      <c r="B4421">
        <v>536782</v>
      </c>
      <c r="C4421">
        <v>21533</v>
      </c>
      <c r="D4421" t="s">
        <v>170</v>
      </c>
      <c r="E4421">
        <v>6</v>
      </c>
      <c r="F4421" s="3">
        <v>40514.637499999997</v>
      </c>
      <c r="G4421" s="4">
        <v>4.95</v>
      </c>
      <c r="H4421">
        <v>17567</v>
      </c>
      <c r="I4421" t="s">
        <v>55</v>
      </c>
    </row>
    <row r="4422" spans="1:9">
      <c r="A4422">
        <v>4421</v>
      </c>
      <c r="B4422">
        <v>536782</v>
      </c>
      <c r="C4422">
        <v>22198</v>
      </c>
      <c r="D4422" t="s">
        <v>253</v>
      </c>
      <c r="E4422">
        <v>12</v>
      </c>
      <c r="F4422" s="3">
        <v>40514.637499999997</v>
      </c>
      <c r="G4422" s="4">
        <v>1.65</v>
      </c>
      <c r="H4422">
        <v>17567</v>
      </c>
      <c r="I4422" t="s">
        <v>55</v>
      </c>
    </row>
    <row r="4423" spans="1:9">
      <c r="A4423">
        <v>4422</v>
      </c>
      <c r="B4423">
        <v>536782</v>
      </c>
      <c r="C4423">
        <v>22197</v>
      </c>
      <c r="D4423" t="s">
        <v>252</v>
      </c>
      <c r="E4423">
        <v>12</v>
      </c>
      <c r="F4423" s="3">
        <v>40514.637499999997</v>
      </c>
      <c r="G4423" s="4">
        <v>0.85</v>
      </c>
      <c r="H4423">
        <v>17567</v>
      </c>
      <c r="I4423" t="s">
        <v>55</v>
      </c>
    </row>
    <row r="4424" spans="1:9">
      <c r="A4424">
        <v>4423</v>
      </c>
      <c r="B4424">
        <v>536782</v>
      </c>
      <c r="C4424">
        <v>22627</v>
      </c>
      <c r="D4424" t="s">
        <v>808</v>
      </c>
      <c r="E4424">
        <v>4</v>
      </c>
      <c r="F4424" s="3">
        <v>40514.637499999997</v>
      </c>
      <c r="G4424" s="4">
        <v>8.5</v>
      </c>
      <c r="H4424">
        <v>17567</v>
      </c>
      <c r="I4424" t="s">
        <v>55</v>
      </c>
    </row>
    <row r="4425" spans="1:9">
      <c r="A4425">
        <v>4424</v>
      </c>
      <c r="B4425">
        <v>536782</v>
      </c>
      <c r="C4425">
        <v>22626</v>
      </c>
      <c r="D4425" t="s">
        <v>776</v>
      </c>
      <c r="E4425">
        <v>4</v>
      </c>
      <c r="F4425" s="3">
        <v>40514.637499999997</v>
      </c>
      <c r="G4425" s="4">
        <v>8.5</v>
      </c>
      <c r="H4425">
        <v>17567</v>
      </c>
      <c r="I4425" t="s">
        <v>55</v>
      </c>
    </row>
    <row r="4426" spans="1:9">
      <c r="A4426">
        <v>4425</v>
      </c>
      <c r="B4426">
        <v>536782</v>
      </c>
      <c r="C4426">
        <v>22625</v>
      </c>
      <c r="D4426" t="s">
        <v>777</v>
      </c>
      <c r="E4426">
        <v>4</v>
      </c>
      <c r="F4426" s="3">
        <v>40514.637499999997</v>
      </c>
      <c r="G4426" s="4">
        <v>8.5</v>
      </c>
      <c r="H4426">
        <v>17567</v>
      </c>
      <c r="I4426" t="s">
        <v>55</v>
      </c>
    </row>
    <row r="4427" spans="1:9">
      <c r="A4427">
        <v>4426</v>
      </c>
      <c r="B4427">
        <v>536782</v>
      </c>
      <c r="C4427">
        <v>22624</v>
      </c>
      <c r="D4427" t="s">
        <v>778</v>
      </c>
      <c r="E4427">
        <v>4</v>
      </c>
      <c r="F4427" s="3">
        <v>40514.637499999997</v>
      </c>
      <c r="G4427" s="4">
        <v>8.5</v>
      </c>
      <c r="H4427">
        <v>17567</v>
      </c>
      <c r="I4427" t="s">
        <v>55</v>
      </c>
    </row>
    <row r="4428" spans="1:9">
      <c r="A4428">
        <v>4427</v>
      </c>
      <c r="B4428">
        <v>536782</v>
      </c>
      <c r="C4428">
        <v>22774</v>
      </c>
      <c r="D4428" t="s">
        <v>150</v>
      </c>
      <c r="E4428">
        <v>12</v>
      </c>
      <c r="F4428" s="3">
        <v>40514.637499999997</v>
      </c>
      <c r="G4428" s="4">
        <v>1.25</v>
      </c>
      <c r="H4428">
        <v>17567</v>
      </c>
      <c r="I4428" t="s">
        <v>55</v>
      </c>
    </row>
    <row r="4429" spans="1:9">
      <c r="A4429">
        <v>4428</v>
      </c>
      <c r="B4429">
        <v>536782</v>
      </c>
      <c r="C4429">
        <v>22775</v>
      </c>
      <c r="D4429" t="s">
        <v>521</v>
      </c>
      <c r="E4429">
        <v>12</v>
      </c>
      <c r="F4429" s="3">
        <v>40514.637499999997</v>
      </c>
      <c r="G4429" s="4">
        <v>1.25</v>
      </c>
      <c r="H4429">
        <v>17567</v>
      </c>
      <c r="I4429" t="s">
        <v>55</v>
      </c>
    </row>
    <row r="4430" spans="1:9">
      <c r="A4430">
        <v>4429</v>
      </c>
      <c r="B4430">
        <v>536782</v>
      </c>
      <c r="C4430">
        <v>22772</v>
      </c>
      <c r="D4430" t="s">
        <v>370</v>
      </c>
      <c r="E4430">
        <v>12</v>
      </c>
      <c r="F4430" s="3">
        <v>40514.637499999997</v>
      </c>
      <c r="G4430" s="4">
        <v>1.25</v>
      </c>
      <c r="H4430">
        <v>17567</v>
      </c>
      <c r="I4430" t="s">
        <v>55</v>
      </c>
    </row>
    <row r="4431" spans="1:9">
      <c r="A4431">
        <v>4430</v>
      </c>
      <c r="B4431">
        <v>536782</v>
      </c>
      <c r="C4431">
        <v>22771</v>
      </c>
      <c r="D4431" t="s">
        <v>151</v>
      </c>
      <c r="E4431">
        <v>12</v>
      </c>
      <c r="F4431" s="3">
        <v>40514.637499999997</v>
      </c>
      <c r="G4431" s="4">
        <v>1.25</v>
      </c>
      <c r="H4431">
        <v>17567</v>
      </c>
      <c r="I4431" t="s">
        <v>55</v>
      </c>
    </row>
    <row r="4432" spans="1:9">
      <c r="A4432">
        <v>4431</v>
      </c>
      <c r="B4432">
        <v>536782</v>
      </c>
      <c r="C4432">
        <v>21673</v>
      </c>
      <c r="D4432" t="s">
        <v>1684</v>
      </c>
      <c r="E4432">
        <v>12</v>
      </c>
      <c r="F4432" s="3">
        <v>40514.637499999997</v>
      </c>
      <c r="G4432" s="4">
        <v>1.25</v>
      </c>
      <c r="H4432">
        <v>17567</v>
      </c>
      <c r="I4432" t="s">
        <v>55</v>
      </c>
    </row>
    <row r="4433" spans="1:9">
      <c r="A4433">
        <v>4432</v>
      </c>
      <c r="B4433">
        <v>536782</v>
      </c>
      <c r="C4433">
        <v>21672</v>
      </c>
      <c r="D4433" t="s">
        <v>149</v>
      </c>
      <c r="E4433">
        <v>12</v>
      </c>
      <c r="F4433" s="3">
        <v>40514.637499999997</v>
      </c>
      <c r="G4433" s="4">
        <v>1.25</v>
      </c>
      <c r="H4433">
        <v>17567</v>
      </c>
      <c r="I4433" t="s">
        <v>55</v>
      </c>
    </row>
    <row r="4434" spans="1:9">
      <c r="A4434">
        <v>4433</v>
      </c>
      <c r="B4434">
        <v>536782</v>
      </c>
      <c r="C4434">
        <v>21671</v>
      </c>
      <c r="D4434" t="s">
        <v>1439</v>
      </c>
      <c r="E4434">
        <v>12</v>
      </c>
      <c r="F4434" s="3">
        <v>40514.637499999997</v>
      </c>
      <c r="G4434" s="4">
        <v>1.25</v>
      </c>
      <c r="H4434">
        <v>17567</v>
      </c>
      <c r="I4434" t="s">
        <v>55</v>
      </c>
    </row>
    <row r="4435" spans="1:9">
      <c r="A4435">
        <v>4434</v>
      </c>
      <c r="B4435">
        <v>536782</v>
      </c>
      <c r="C4435">
        <v>21670</v>
      </c>
      <c r="D4435" t="s">
        <v>1284</v>
      </c>
      <c r="E4435">
        <v>12</v>
      </c>
      <c r="F4435" s="3">
        <v>40514.637499999997</v>
      </c>
      <c r="G4435" s="4">
        <v>1.25</v>
      </c>
      <c r="H4435">
        <v>17567</v>
      </c>
      <c r="I4435" t="s">
        <v>55</v>
      </c>
    </row>
    <row r="4436" spans="1:9">
      <c r="A4436">
        <v>4435</v>
      </c>
      <c r="B4436">
        <v>536782</v>
      </c>
      <c r="C4436">
        <v>21669</v>
      </c>
      <c r="D4436" t="s">
        <v>1683</v>
      </c>
      <c r="E4436">
        <v>12</v>
      </c>
      <c r="F4436" s="3">
        <v>40514.637499999997</v>
      </c>
      <c r="G4436" s="4">
        <v>1.25</v>
      </c>
      <c r="H4436">
        <v>17567</v>
      </c>
      <c r="I4436" t="s">
        <v>55</v>
      </c>
    </row>
    <row r="4437" spans="1:9">
      <c r="A4437">
        <v>4436</v>
      </c>
      <c r="B4437">
        <v>536782</v>
      </c>
      <c r="C4437">
        <v>21668</v>
      </c>
      <c r="D4437" t="s">
        <v>1322</v>
      </c>
      <c r="E4437">
        <v>12</v>
      </c>
      <c r="F4437" s="3">
        <v>40514.637499999997</v>
      </c>
      <c r="G4437" s="4">
        <v>1.25</v>
      </c>
      <c r="H4437">
        <v>17567</v>
      </c>
      <c r="I4437" t="s">
        <v>55</v>
      </c>
    </row>
    <row r="4438" spans="1:9">
      <c r="A4438">
        <v>4437</v>
      </c>
      <c r="B4438">
        <v>536782</v>
      </c>
      <c r="C4438">
        <v>22696</v>
      </c>
      <c r="D4438" t="s">
        <v>1349</v>
      </c>
      <c r="E4438">
        <v>6</v>
      </c>
      <c r="F4438" s="3">
        <v>40514.637499999997</v>
      </c>
      <c r="G4438" s="4">
        <v>1.95</v>
      </c>
      <c r="H4438">
        <v>17567</v>
      </c>
      <c r="I4438" t="s">
        <v>55</v>
      </c>
    </row>
    <row r="4439" spans="1:9">
      <c r="A4439">
        <v>4438</v>
      </c>
      <c r="B4439">
        <v>536782</v>
      </c>
      <c r="C4439">
        <v>22469</v>
      </c>
      <c r="D4439" t="s">
        <v>202</v>
      </c>
      <c r="E4439">
        <v>24</v>
      </c>
      <c r="F4439" s="3">
        <v>40514.637499999997</v>
      </c>
      <c r="G4439" s="4">
        <v>1.65</v>
      </c>
      <c r="H4439">
        <v>17567</v>
      </c>
      <c r="I4439" t="s">
        <v>55</v>
      </c>
    </row>
    <row r="4440" spans="1:9">
      <c r="A4440">
        <v>4439</v>
      </c>
      <c r="B4440">
        <v>536782</v>
      </c>
      <c r="C4440">
        <v>22341</v>
      </c>
      <c r="D4440" t="s">
        <v>1887</v>
      </c>
      <c r="E4440">
        <v>12</v>
      </c>
      <c r="F4440" s="3">
        <v>40514.637499999997</v>
      </c>
      <c r="G4440" s="4">
        <v>1.65</v>
      </c>
      <c r="H4440">
        <v>17567</v>
      </c>
      <c r="I4440" t="s">
        <v>55</v>
      </c>
    </row>
    <row r="4441" spans="1:9">
      <c r="A4441">
        <v>4440</v>
      </c>
      <c r="B4441">
        <v>536783</v>
      </c>
      <c r="C4441">
        <v>22530</v>
      </c>
      <c r="D4441" t="s">
        <v>537</v>
      </c>
      <c r="E4441">
        <v>60</v>
      </c>
      <c r="F4441" s="3">
        <v>40514.6381944444</v>
      </c>
      <c r="G4441" s="4">
        <v>0.36</v>
      </c>
      <c r="H4441">
        <v>15061</v>
      </c>
      <c r="I4441" t="s">
        <v>55</v>
      </c>
    </row>
    <row r="4442" spans="1:9">
      <c r="A4442">
        <v>4441</v>
      </c>
      <c r="B4442">
        <v>536783</v>
      </c>
      <c r="C4442">
        <v>22492</v>
      </c>
      <c r="D4442" t="s">
        <v>102</v>
      </c>
      <c r="E4442">
        <v>144</v>
      </c>
      <c r="F4442" s="3">
        <v>40514.6381944444</v>
      </c>
      <c r="G4442" s="4">
        <v>0.55000000000000004</v>
      </c>
      <c r="H4442">
        <v>15061</v>
      </c>
      <c r="I4442" t="s">
        <v>55</v>
      </c>
    </row>
    <row r="4443" spans="1:9">
      <c r="A4443">
        <v>4442</v>
      </c>
      <c r="B4443">
        <v>536783</v>
      </c>
      <c r="C4443">
        <v>22467</v>
      </c>
      <c r="D4443" t="s">
        <v>358</v>
      </c>
      <c r="E4443">
        <v>108</v>
      </c>
      <c r="F4443" s="3">
        <v>40514.6381944444</v>
      </c>
      <c r="G4443" s="4">
        <v>2.1</v>
      </c>
      <c r="H4443">
        <v>15061</v>
      </c>
      <c r="I4443" t="s">
        <v>55</v>
      </c>
    </row>
    <row r="4444" spans="1:9">
      <c r="A4444">
        <v>4443</v>
      </c>
      <c r="B4444">
        <v>536783</v>
      </c>
      <c r="C4444">
        <v>22454</v>
      </c>
      <c r="D4444" t="s">
        <v>791</v>
      </c>
      <c r="E4444">
        <v>48</v>
      </c>
      <c r="F4444" s="3">
        <v>40514.6381944444</v>
      </c>
      <c r="G4444" s="4">
        <v>2.5499999999999998</v>
      </c>
      <c r="H4444">
        <v>15061</v>
      </c>
      <c r="I4444" t="s">
        <v>55</v>
      </c>
    </row>
    <row r="4445" spans="1:9">
      <c r="A4445">
        <v>4444</v>
      </c>
      <c r="B4445">
        <v>536783</v>
      </c>
      <c r="C4445">
        <v>22453</v>
      </c>
      <c r="D4445" t="s">
        <v>798</v>
      </c>
      <c r="E4445">
        <v>24</v>
      </c>
      <c r="F4445" s="3">
        <v>40514.6381944444</v>
      </c>
      <c r="G4445" s="4">
        <v>2.95</v>
      </c>
      <c r="H4445">
        <v>15061</v>
      </c>
      <c r="I4445" t="s">
        <v>55</v>
      </c>
    </row>
    <row r="4446" spans="1:9">
      <c r="A4446">
        <v>4445</v>
      </c>
      <c r="B4446">
        <v>536783</v>
      </c>
      <c r="C4446">
        <v>22452</v>
      </c>
      <c r="D4446" t="s">
        <v>1888</v>
      </c>
      <c r="E4446">
        <v>48</v>
      </c>
      <c r="F4446" s="3">
        <v>40514.6381944444</v>
      </c>
      <c r="G4446" s="4">
        <v>2.5499999999999998</v>
      </c>
      <c r="H4446">
        <v>15061</v>
      </c>
      <c r="I4446" t="s">
        <v>55</v>
      </c>
    </row>
    <row r="4447" spans="1:9">
      <c r="A4447">
        <v>4446</v>
      </c>
      <c r="B4447">
        <v>536783</v>
      </c>
      <c r="C4447">
        <v>22328</v>
      </c>
      <c r="D4447" t="s">
        <v>466</v>
      </c>
      <c r="E4447">
        <v>72</v>
      </c>
      <c r="F4447" s="3">
        <v>40514.6381944444</v>
      </c>
      <c r="G4447" s="4">
        <v>2.5499999999999998</v>
      </c>
      <c r="H4447">
        <v>15061</v>
      </c>
      <c r="I4447" t="s">
        <v>55</v>
      </c>
    </row>
    <row r="4448" spans="1:9">
      <c r="A4448">
        <v>4447</v>
      </c>
      <c r="B4448">
        <v>536783</v>
      </c>
      <c r="C4448">
        <v>22075</v>
      </c>
      <c r="D4448" t="s">
        <v>454</v>
      </c>
      <c r="E4448">
        <v>24</v>
      </c>
      <c r="F4448" s="3">
        <v>40514.6381944444</v>
      </c>
      <c r="G4448" s="4">
        <v>1.45</v>
      </c>
      <c r="H4448">
        <v>15061</v>
      </c>
      <c r="I4448" t="s">
        <v>55</v>
      </c>
    </row>
    <row r="4449" spans="1:9">
      <c r="A4449">
        <v>4448</v>
      </c>
      <c r="B4449">
        <v>536783</v>
      </c>
      <c r="C4449">
        <v>21673</v>
      </c>
      <c r="D4449" t="s">
        <v>1684</v>
      </c>
      <c r="E4449">
        <v>72</v>
      </c>
      <c r="F4449" s="3">
        <v>40514.6381944444</v>
      </c>
      <c r="G4449" s="4">
        <v>1.25</v>
      </c>
      <c r="H4449">
        <v>15061</v>
      </c>
      <c r="I4449" t="s">
        <v>55</v>
      </c>
    </row>
    <row r="4450" spans="1:9">
      <c r="A4450">
        <v>4449</v>
      </c>
      <c r="B4450">
        <v>536783</v>
      </c>
      <c r="C4450">
        <v>21509</v>
      </c>
      <c r="D4450" t="s">
        <v>1368</v>
      </c>
      <c r="E4450">
        <v>24</v>
      </c>
      <c r="F4450" s="3">
        <v>40514.6381944444</v>
      </c>
      <c r="G4450" s="4">
        <v>0.36</v>
      </c>
      <c r="H4450">
        <v>15061</v>
      </c>
      <c r="I4450" t="s">
        <v>55</v>
      </c>
    </row>
    <row r="4451" spans="1:9">
      <c r="A4451">
        <v>4450</v>
      </c>
      <c r="B4451">
        <v>536783</v>
      </c>
      <c r="C4451">
        <v>21508</v>
      </c>
      <c r="D4451" t="s">
        <v>1889</v>
      </c>
      <c r="E4451">
        <v>24</v>
      </c>
      <c r="F4451" s="3">
        <v>40514.6381944444</v>
      </c>
      <c r="G4451" s="4">
        <v>0.36</v>
      </c>
      <c r="H4451">
        <v>15061</v>
      </c>
      <c r="I4451" t="s">
        <v>55</v>
      </c>
    </row>
    <row r="4452" spans="1:9">
      <c r="A4452">
        <v>4451</v>
      </c>
      <c r="B4452">
        <v>536783</v>
      </c>
      <c r="C4452">
        <v>21507</v>
      </c>
      <c r="D4452" t="s">
        <v>1252</v>
      </c>
      <c r="E4452">
        <v>48</v>
      </c>
      <c r="F4452" s="3">
        <v>40514.6381944444</v>
      </c>
      <c r="G4452" s="4">
        <v>0.36</v>
      </c>
      <c r="H4452">
        <v>15061</v>
      </c>
      <c r="I4452" t="s">
        <v>55</v>
      </c>
    </row>
    <row r="4453" spans="1:9">
      <c r="A4453">
        <v>4452</v>
      </c>
      <c r="B4453">
        <v>536783</v>
      </c>
      <c r="C4453">
        <v>21506</v>
      </c>
      <c r="D4453" t="s">
        <v>280</v>
      </c>
      <c r="E4453">
        <v>108</v>
      </c>
      <c r="F4453" s="3">
        <v>40514.6381944444</v>
      </c>
      <c r="G4453" s="4">
        <v>0.36</v>
      </c>
      <c r="H4453">
        <v>15061</v>
      </c>
      <c r="I4453" t="s">
        <v>55</v>
      </c>
    </row>
    <row r="4454" spans="1:9">
      <c r="A4454">
        <v>4453</v>
      </c>
      <c r="B4454">
        <v>536783</v>
      </c>
      <c r="C4454">
        <v>21500</v>
      </c>
      <c r="D4454" t="s">
        <v>1882</v>
      </c>
      <c r="E4454">
        <v>75</v>
      </c>
      <c r="F4454" s="3">
        <v>40514.6381944444</v>
      </c>
      <c r="G4454" s="4">
        <v>0.34</v>
      </c>
      <c r="H4454">
        <v>15061</v>
      </c>
      <c r="I4454" t="s">
        <v>55</v>
      </c>
    </row>
    <row r="4455" spans="1:9">
      <c r="A4455">
        <v>4454</v>
      </c>
      <c r="B4455">
        <v>536783</v>
      </c>
      <c r="C4455">
        <v>21499</v>
      </c>
      <c r="D4455" t="s">
        <v>1890</v>
      </c>
      <c r="E4455">
        <v>200</v>
      </c>
      <c r="F4455" s="3">
        <v>40514.6381944444</v>
      </c>
      <c r="G4455" s="4">
        <v>0.34</v>
      </c>
      <c r="H4455">
        <v>15061</v>
      </c>
      <c r="I4455" t="s">
        <v>55</v>
      </c>
    </row>
    <row r="4456" spans="1:9">
      <c r="A4456">
        <v>4455</v>
      </c>
      <c r="B4456">
        <v>536783</v>
      </c>
      <c r="C4456">
        <v>21498</v>
      </c>
      <c r="D4456" t="s">
        <v>826</v>
      </c>
      <c r="E4456">
        <v>200</v>
      </c>
      <c r="F4456" s="3">
        <v>40514.6381944444</v>
      </c>
      <c r="G4456" s="4">
        <v>0.34</v>
      </c>
      <c r="H4456">
        <v>15061</v>
      </c>
      <c r="I4456" t="s">
        <v>55</v>
      </c>
    </row>
    <row r="4457" spans="1:9">
      <c r="A4457">
        <v>4456</v>
      </c>
      <c r="B4457">
        <v>536783</v>
      </c>
      <c r="C4457">
        <v>21212</v>
      </c>
      <c r="D4457" t="s">
        <v>132</v>
      </c>
      <c r="E4457">
        <v>120</v>
      </c>
      <c r="F4457" s="3">
        <v>40514.6381944444</v>
      </c>
      <c r="G4457" s="4">
        <v>0.42</v>
      </c>
      <c r="H4457">
        <v>15061</v>
      </c>
      <c r="I4457" t="s">
        <v>55</v>
      </c>
    </row>
    <row r="4458" spans="1:9">
      <c r="A4458">
        <v>4457</v>
      </c>
      <c r="B4458">
        <v>536783</v>
      </c>
      <c r="C4458">
        <v>20719</v>
      </c>
      <c r="D4458" t="s">
        <v>1209</v>
      </c>
      <c r="E4458">
        <v>100</v>
      </c>
      <c r="F4458" s="3">
        <v>40514.6381944444</v>
      </c>
      <c r="G4458" s="4">
        <v>0.72</v>
      </c>
      <c r="H4458">
        <v>15061</v>
      </c>
      <c r="I4458" t="s">
        <v>55</v>
      </c>
    </row>
    <row r="4459" spans="1:9">
      <c r="A4459">
        <v>4458</v>
      </c>
      <c r="B4459">
        <v>536783</v>
      </c>
      <c r="C4459">
        <v>20685</v>
      </c>
      <c r="D4459" t="s">
        <v>409</v>
      </c>
      <c r="E4459">
        <v>30</v>
      </c>
      <c r="F4459" s="3">
        <v>40514.6381944444</v>
      </c>
      <c r="G4459" s="4">
        <v>6.75</v>
      </c>
      <c r="H4459">
        <v>15061</v>
      </c>
      <c r="I4459" t="s">
        <v>55</v>
      </c>
    </row>
    <row r="4460" spans="1:9">
      <c r="A4460">
        <v>4459</v>
      </c>
      <c r="B4460">
        <v>536783</v>
      </c>
      <c r="C4460">
        <v>16237</v>
      </c>
      <c r="D4460" t="s">
        <v>418</v>
      </c>
      <c r="E4460">
        <v>270</v>
      </c>
      <c r="F4460" s="3">
        <v>40514.6381944444</v>
      </c>
      <c r="G4460" s="4">
        <v>0.16</v>
      </c>
      <c r="H4460">
        <v>15061</v>
      </c>
      <c r="I4460" t="s">
        <v>55</v>
      </c>
    </row>
    <row r="4461" spans="1:9">
      <c r="A4461">
        <v>4460</v>
      </c>
      <c r="B4461">
        <v>536783</v>
      </c>
      <c r="C4461">
        <v>85178</v>
      </c>
      <c r="D4461" t="s">
        <v>1121</v>
      </c>
      <c r="E4461">
        <v>18</v>
      </c>
      <c r="F4461" s="3">
        <v>40514.6381944444</v>
      </c>
      <c r="G4461" s="4">
        <v>1.25</v>
      </c>
      <c r="H4461">
        <v>15061</v>
      </c>
      <c r="I4461" t="s">
        <v>55</v>
      </c>
    </row>
    <row r="4462" spans="1:9">
      <c r="A4462">
        <v>4461</v>
      </c>
      <c r="B4462">
        <v>536783</v>
      </c>
      <c r="C4462">
        <v>85116</v>
      </c>
      <c r="D4462" t="s">
        <v>431</v>
      </c>
      <c r="E4462">
        <v>24</v>
      </c>
      <c r="F4462" s="3">
        <v>40514.6381944444</v>
      </c>
      <c r="G4462" s="4">
        <v>1.25</v>
      </c>
      <c r="H4462">
        <v>15061</v>
      </c>
      <c r="I4462" t="s">
        <v>55</v>
      </c>
    </row>
    <row r="4463" spans="1:9">
      <c r="A4463">
        <v>4462</v>
      </c>
      <c r="B4463">
        <v>536783</v>
      </c>
      <c r="C4463" t="s">
        <v>1876</v>
      </c>
      <c r="D4463" t="s">
        <v>1891</v>
      </c>
      <c r="E4463">
        <v>36</v>
      </c>
      <c r="F4463" s="3">
        <v>40514.6381944444</v>
      </c>
      <c r="G4463" s="4">
        <v>1.25</v>
      </c>
      <c r="H4463">
        <v>15061</v>
      </c>
      <c r="I4463" t="s">
        <v>55</v>
      </c>
    </row>
    <row r="4464" spans="1:9">
      <c r="A4464">
        <v>4463</v>
      </c>
      <c r="B4464">
        <v>536783</v>
      </c>
      <c r="C4464" t="s">
        <v>1892</v>
      </c>
      <c r="D4464" t="s">
        <v>1893</v>
      </c>
      <c r="E4464">
        <v>48</v>
      </c>
      <c r="F4464" s="3">
        <v>40514.6381944444</v>
      </c>
      <c r="G4464" s="4">
        <v>1.25</v>
      </c>
      <c r="H4464">
        <v>15061</v>
      </c>
      <c r="I4464" t="s">
        <v>55</v>
      </c>
    </row>
    <row r="4465" spans="1:9">
      <c r="A4465">
        <v>4464</v>
      </c>
      <c r="B4465">
        <v>536783</v>
      </c>
      <c r="C4465">
        <v>84692</v>
      </c>
      <c r="D4465" t="s">
        <v>832</v>
      </c>
      <c r="E4465">
        <v>50</v>
      </c>
      <c r="F4465" s="3">
        <v>40514.6381944444</v>
      </c>
      <c r="G4465" s="4">
        <v>0.32</v>
      </c>
      <c r="H4465">
        <v>15061</v>
      </c>
      <c r="I4465" t="s">
        <v>55</v>
      </c>
    </row>
    <row r="4466" spans="1:9">
      <c r="A4466">
        <v>4465</v>
      </c>
      <c r="B4466">
        <v>536783</v>
      </c>
      <c r="C4466">
        <v>84347</v>
      </c>
      <c r="D4466" t="s">
        <v>421</v>
      </c>
      <c r="E4466">
        <v>120</v>
      </c>
      <c r="F4466" s="3">
        <v>40514.6381944444</v>
      </c>
      <c r="G4466" s="4">
        <v>1.88</v>
      </c>
      <c r="H4466">
        <v>15061</v>
      </c>
      <c r="I4466" t="s">
        <v>55</v>
      </c>
    </row>
    <row r="4467" spans="1:9">
      <c r="A4467">
        <v>4466</v>
      </c>
      <c r="B4467">
        <v>536783</v>
      </c>
      <c r="C4467">
        <v>71459</v>
      </c>
      <c r="D4467" t="s">
        <v>1064</v>
      </c>
      <c r="E4467">
        <v>144</v>
      </c>
      <c r="F4467" s="3">
        <v>40514.6381944444</v>
      </c>
      <c r="G4467" s="4">
        <v>0.72</v>
      </c>
      <c r="H4467">
        <v>15061</v>
      </c>
      <c r="I4467" t="s">
        <v>55</v>
      </c>
    </row>
    <row r="4468" spans="1:9">
      <c r="A4468">
        <v>4467</v>
      </c>
      <c r="B4468">
        <v>536783</v>
      </c>
      <c r="C4468">
        <v>48194</v>
      </c>
      <c r="D4468" t="s">
        <v>410</v>
      </c>
      <c r="E4468">
        <v>70</v>
      </c>
      <c r="F4468" s="3">
        <v>40514.6381944444</v>
      </c>
      <c r="G4468" s="4">
        <v>6.75</v>
      </c>
      <c r="H4468">
        <v>15061</v>
      </c>
      <c r="I4468" t="s">
        <v>55</v>
      </c>
    </row>
    <row r="4469" spans="1:9">
      <c r="A4469">
        <v>4468</v>
      </c>
      <c r="B4469">
        <v>536783</v>
      </c>
      <c r="C4469">
        <v>48184</v>
      </c>
      <c r="D4469" t="s">
        <v>902</v>
      </c>
      <c r="E4469">
        <v>30</v>
      </c>
      <c r="F4469" s="3">
        <v>40514.6381944444</v>
      </c>
      <c r="G4469" s="4">
        <v>6.75</v>
      </c>
      <c r="H4469">
        <v>15061</v>
      </c>
      <c r="I4469" t="s">
        <v>55</v>
      </c>
    </row>
    <row r="4470" spans="1:9">
      <c r="A4470">
        <v>4469</v>
      </c>
      <c r="B4470">
        <v>536783</v>
      </c>
      <c r="C4470" t="s">
        <v>1894</v>
      </c>
      <c r="D4470" t="s">
        <v>1895</v>
      </c>
      <c r="E4470">
        <v>42</v>
      </c>
      <c r="F4470" s="3">
        <v>40514.6381944444</v>
      </c>
      <c r="G4470" s="4">
        <v>3.39</v>
      </c>
      <c r="H4470">
        <v>15061</v>
      </c>
      <c r="I4470" t="s">
        <v>55</v>
      </c>
    </row>
    <row r="4471" spans="1:9">
      <c r="A4471">
        <v>4470</v>
      </c>
      <c r="B4471">
        <v>536783</v>
      </c>
      <c r="C4471">
        <v>22752</v>
      </c>
      <c r="D4471" t="s">
        <v>63</v>
      </c>
      <c r="E4471">
        <v>96</v>
      </c>
      <c r="F4471" s="3">
        <v>40514.6381944444</v>
      </c>
      <c r="G4471" s="4">
        <v>7.65</v>
      </c>
      <c r="H4471">
        <v>15061</v>
      </c>
      <c r="I4471" t="s">
        <v>55</v>
      </c>
    </row>
    <row r="4472" spans="1:9">
      <c r="A4472">
        <v>4471</v>
      </c>
      <c r="B4472">
        <v>536783</v>
      </c>
      <c r="C4472">
        <v>22659</v>
      </c>
      <c r="D4472" t="s">
        <v>94</v>
      </c>
      <c r="E4472">
        <v>64</v>
      </c>
      <c r="F4472" s="3">
        <v>40514.6381944444</v>
      </c>
      <c r="G4472" s="4">
        <v>1.65</v>
      </c>
      <c r="H4472">
        <v>15061</v>
      </c>
      <c r="I4472" t="s">
        <v>55</v>
      </c>
    </row>
    <row r="4473" spans="1:9">
      <c r="A4473">
        <v>4472</v>
      </c>
      <c r="B4473">
        <v>536783</v>
      </c>
      <c r="C4473">
        <v>22630</v>
      </c>
      <c r="D4473" t="s">
        <v>468</v>
      </c>
      <c r="E4473">
        <v>64</v>
      </c>
      <c r="F4473" s="3">
        <v>40514.6381944444</v>
      </c>
      <c r="G4473" s="4">
        <v>1.65</v>
      </c>
      <c r="H4473">
        <v>15061</v>
      </c>
      <c r="I4473" t="s">
        <v>55</v>
      </c>
    </row>
    <row r="4474" spans="1:9">
      <c r="A4474">
        <v>4473</v>
      </c>
      <c r="B4474">
        <v>536783</v>
      </c>
      <c r="C4474">
        <v>22629</v>
      </c>
      <c r="D4474" t="s">
        <v>93</v>
      </c>
      <c r="E4474">
        <v>64</v>
      </c>
      <c r="F4474" s="3">
        <v>40514.6381944444</v>
      </c>
      <c r="G4474" s="4">
        <v>1.65</v>
      </c>
      <c r="H4474">
        <v>15061</v>
      </c>
      <c r="I4474" t="s">
        <v>55</v>
      </c>
    </row>
    <row r="4475" spans="1:9">
      <c r="A4475">
        <v>4474</v>
      </c>
      <c r="B4475">
        <v>536783</v>
      </c>
      <c r="C4475">
        <v>22585</v>
      </c>
      <c r="D4475" t="s">
        <v>555</v>
      </c>
      <c r="E4475">
        <v>72</v>
      </c>
      <c r="F4475" s="3">
        <v>40514.6381944444</v>
      </c>
      <c r="G4475" s="4">
        <v>1.25</v>
      </c>
      <c r="H4475">
        <v>15061</v>
      </c>
      <c r="I4475" t="s">
        <v>55</v>
      </c>
    </row>
    <row r="4476" spans="1:9">
      <c r="A4476">
        <v>4475</v>
      </c>
      <c r="B4476">
        <v>536783</v>
      </c>
      <c r="C4476">
        <v>22536</v>
      </c>
      <c r="D4476" t="s">
        <v>1481</v>
      </c>
      <c r="E4476">
        <v>48</v>
      </c>
      <c r="F4476" s="3">
        <v>40514.6381944444</v>
      </c>
      <c r="G4476" s="4">
        <v>0.36</v>
      </c>
      <c r="H4476">
        <v>15061</v>
      </c>
      <c r="I4476" t="s">
        <v>55</v>
      </c>
    </row>
    <row r="4477" spans="1:9">
      <c r="A4477">
        <v>4476</v>
      </c>
      <c r="B4477">
        <v>536783</v>
      </c>
      <c r="C4477">
        <v>22534</v>
      </c>
      <c r="D4477" t="s">
        <v>535</v>
      </c>
      <c r="E4477">
        <v>96</v>
      </c>
      <c r="F4477" s="3">
        <v>40514.6381944444</v>
      </c>
      <c r="G4477" s="4">
        <v>0.36</v>
      </c>
      <c r="H4477">
        <v>15061</v>
      </c>
      <c r="I4477" t="s">
        <v>55</v>
      </c>
    </row>
    <row r="4478" spans="1:9">
      <c r="A4478">
        <v>4477</v>
      </c>
      <c r="B4478">
        <v>536783</v>
      </c>
      <c r="C4478">
        <v>22533</v>
      </c>
      <c r="D4478" t="s">
        <v>396</v>
      </c>
      <c r="E4478">
        <v>24</v>
      </c>
      <c r="F4478" s="3">
        <v>40514.6381944444</v>
      </c>
      <c r="G4478" s="4">
        <v>0.36</v>
      </c>
      <c r="H4478">
        <v>15061</v>
      </c>
      <c r="I4478" t="s">
        <v>55</v>
      </c>
    </row>
    <row r="4479" spans="1:9">
      <c r="A4479">
        <v>4478</v>
      </c>
      <c r="B4479">
        <v>536784</v>
      </c>
      <c r="C4479">
        <v>85116</v>
      </c>
      <c r="D4479" t="s">
        <v>431</v>
      </c>
      <c r="E4479">
        <v>24</v>
      </c>
      <c r="F4479" s="3">
        <v>40514.638888888898</v>
      </c>
      <c r="G4479" s="4">
        <v>1.25</v>
      </c>
      <c r="H4479">
        <v>15061</v>
      </c>
      <c r="I4479" t="s">
        <v>55</v>
      </c>
    </row>
    <row r="4480" spans="1:9">
      <c r="A4480">
        <v>4479</v>
      </c>
      <c r="B4480">
        <v>536784</v>
      </c>
      <c r="C4480" t="s">
        <v>1892</v>
      </c>
      <c r="D4480" t="s">
        <v>1893</v>
      </c>
      <c r="E4480">
        <v>12</v>
      </c>
      <c r="F4480" s="3">
        <v>40514.638888888898</v>
      </c>
      <c r="G4480" s="4">
        <v>1.25</v>
      </c>
      <c r="H4480">
        <v>15061</v>
      </c>
      <c r="I4480" t="s">
        <v>55</v>
      </c>
    </row>
    <row r="4481" spans="1:9">
      <c r="A4481">
        <v>4480</v>
      </c>
      <c r="B4481">
        <v>536784</v>
      </c>
      <c r="C4481">
        <v>84347</v>
      </c>
      <c r="D4481" t="s">
        <v>421</v>
      </c>
      <c r="E4481">
        <v>240</v>
      </c>
      <c r="F4481" s="3">
        <v>40514.638888888898</v>
      </c>
      <c r="G4481" s="4">
        <v>1.88</v>
      </c>
      <c r="H4481">
        <v>15061</v>
      </c>
      <c r="I4481" t="s">
        <v>55</v>
      </c>
    </row>
    <row r="4482" spans="1:9">
      <c r="A4482">
        <v>4481</v>
      </c>
      <c r="B4482">
        <v>536784</v>
      </c>
      <c r="C4482">
        <v>71459</v>
      </c>
      <c r="D4482" t="s">
        <v>1064</v>
      </c>
      <c r="E4482">
        <v>96</v>
      </c>
      <c r="F4482" s="3">
        <v>40514.638888888898</v>
      </c>
      <c r="G4482" s="4">
        <v>0.72</v>
      </c>
      <c r="H4482">
        <v>15061</v>
      </c>
      <c r="I4482" t="s">
        <v>55</v>
      </c>
    </row>
    <row r="4483" spans="1:9">
      <c r="A4483">
        <v>4482</v>
      </c>
      <c r="B4483">
        <v>536784</v>
      </c>
      <c r="C4483">
        <v>48187</v>
      </c>
      <c r="D4483" t="s">
        <v>82</v>
      </c>
      <c r="E4483">
        <v>30</v>
      </c>
      <c r="F4483" s="3">
        <v>40514.638888888898</v>
      </c>
      <c r="G4483" s="4">
        <v>6.75</v>
      </c>
      <c r="H4483">
        <v>15061</v>
      </c>
      <c r="I4483" t="s">
        <v>55</v>
      </c>
    </row>
    <row r="4484" spans="1:9">
      <c r="A4484">
        <v>4483</v>
      </c>
      <c r="B4484">
        <v>536784</v>
      </c>
      <c r="C4484">
        <v>22752</v>
      </c>
      <c r="D4484" t="s">
        <v>63</v>
      </c>
      <c r="E4484">
        <v>72</v>
      </c>
      <c r="F4484" s="3">
        <v>40514.638888888898</v>
      </c>
      <c r="G4484" s="4">
        <v>7.65</v>
      </c>
      <c r="H4484">
        <v>15061</v>
      </c>
      <c r="I4484" t="s">
        <v>55</v>
      </c>
    </row>
    <row r="4485" spans="1:9">
      <c r="A4485">
        <v>4484</v>
      </c>
      <c r="B4485">
        <v>536784</v>
      </c>
      <c r="C4485">
        <v>22659</v>
      </c>
      <c r="D4485" t="s">
        <v>94</v>
      </c>
      <c r="E4485">
        <v>64</v>
      </c>
      <c r="F4485" s="3">
        <v>40514.638888888898</v>
      </c>
      <c r="G4485" s="4">
        <v>1.65</v>
      </c>
      <c r="H4485">
        <v>15061</v>
      </c>
      <c r="I4485" t="s">
        <v>55</v>
      </c>
    </row>
    <row r="4486" spans="1:9">
      <c r="A4486">
        <v>4485</v>
      </c>
      <c r="B4486">
        <v>536784</v>
      </c>
      <c r="C4486">
        <v>22630</v>
      </c>
      <c r="D4486" t="s">
        <v>468</v>
      </c>
      <c r="E4486">
        <v>36</v>
      </c>
      <c r="F4486" s="3">
        <v>40514.638888888898</v>
      </c>
      <c r="G4486" s="4">
        <v>1.65</v>
      </c>
      <c r="H4486">
        <v>15061</v>
      </c>
      <c r="I4486" t="s">
        <v>55</v>
      </c>
    </row>
    <row r="4487" spans="1:9">
      <c r="A4487">
        <v>4486</v>
      </c>
      <c r="B4487">
        <v>536784</v>
      </c>
      <c r="C4487">
        <v>22629</v>
      </c>
      <c r="D4487" t="s">
        <v>93</v>
      </c>
      <c r="E4487">
        <v>36</v>
      </c>
      <c r="F4487" s="3">
        <v>40514.638888888898</v>
      </c>
      <c r="G4487" s="4">
        <v>1.65</v>
      </c>
      <c r="H4487">
        <v>15061</v>
      </c>
      <c r="I4487" t="s">
        <v>55</v>
      </c>
    </row>
    <row r="4488" spans="1:9">
      <c r="A4488">
        <v>4487</v>
      </c>
      <c r="B4488">
        <v>536784</v>
      </c>
      <c r="C4488">
        <v>22585</v>
      </c>
      <c r="D4488" t="s">
        <v>555</v>
      </c>
      <c r="E4488">
        <v>72</v>
      </c>
      <c r="F4488" s="3">
        <v>40514.638888888898</v>
      </c>
      <c r="G4488" s="4">
        <v>1.25</v>
      </c>
      <c r="H4488">
        <v>15061</v>
      </c>
      <c r="I4488" t="s">
        <v>55</v>
      </c>
    </row>
    <row r="4489" spans="1:9">
      <c r="A4489">
        <v>4488</v>
      </c>
      <c r="B4489">
        <v>536784</v>
      </c>
      <c r="C4489">
        <v>22536</v>
      </c>
      <c r="D4489" t="s">
        <v>1481</v>
      </c>
      <c r="E4489">
        <v>48</v>
      </c>
      <c r="F4489" s="3">
        <v>40514.638888888898</v>
      </c>
      <c r="G4489" s="4">
        <v>0.36</v>
      </c>
      <c r="H4489">
        <v>15061</v>
      </c>
      <c r="I4489" t="s">
        <v>55</v>
      </c>
    </row>
    <row r="4490" spans="1:9">
      <c r="A4490">
        <v>4489</v>
      </c>
      <c r="B4490">
        <v>536784</v>
      </c>
      <c r="C4490">
        <v>22534</v>
      </c>
      <c r="D4490" t="s">
        <v>535</v>
      </c>
      <c r="E4490">
        <v>48</v>
      </c>
      <c r="F4490" s="3">
        <v>40514.638888888898</v>
      </c>
      <c r="G4490" s="4">
        <v>0.36</v>
      </c>
      <c r="H4490">
        <v>15061</v>
      </c>
      <c r="I4490" t="s">
        <v>55</v>
      </c>
    </row>
    <row r="4491" spans="1:9">
      <c r="A4491">
        <v>4490</v>
      </c>
      <c r="B4491">
        <v>536784</v>
      </c>
      <c r="C4491">
        <v>22533</v>
      </c>
      <c r="D4491" t="s">
        <v>396</v>
      </c>
      <c r="E4491">
        <v>24</v>
      </c>
      <c r="F4491" s="3">
        <v>40514.638888888898</v>
      </c>
      <c r="G4491" s="4">
        <v>0.36</v>
      </c>
      <c r="H4491">
        <v>15061</v>
      </c>
      <c r="I4491" t="s">
        <v>55</v>
      </c>
    </row>
    <row r="4492" spans="1:9">
      <c r="A4492">
        <v>4491</v>
      </c>
      <c r="B4492">
        <v>536784</v>
      </c>
      <c r="C4492">
        <v>22530</v>
      </c>
      <c r="D4492" t="s">
        <v>537</v>
      </c>
      <c r="E4492">
        <v>48</v>
      </c>
      <c r="F4492" s="3">
        <v>40514.638888888898</v>
      </c>
      <c r="G4492" s="4">
        <v>0.36</v>
      </c>
      <c r="H4492">
        <v>15061</v>
      </c>
      <c r="I4492" t="s">
        <v>55</v>
      </c>
    </row>
    <row r="4493" spans="1:9">
      <c r="A4493">
        <v>4492</v>
      </c>
      <c r="B4493">
        <v>536784</v>
      </c>
      <c r="C4493">
        <v>22454</v>
      </c>
      <c r="D4493" t="s">
        <v>791</v>
      </c>
      <c r="E4493">
        <v>12</v>
      </c>
      <c r="F4493" s="3">
        <v>40514.638888888898</v>
      </c>
      <c r="G4493" s="4">
        <v>2.5499999999999998</v>
      </c>
      <c r="H4493">
        <v>15061</v>
      </c>
      <c r="I4493" t="s">
        <v>55</v>
      </c>
    </row>
    <row r="4494" spans="1:9">
      <c r="A4494">
        <v>4493</v>
      </c>
      <c r="B4494">
        <v>536784</v>
      </c>
      <c r="C4494">
        <v>22453</v>
      </c>
      <c r="D4494" t="s">
        <v>798</v>
      </c>
      <c r="E4494">
        <v>24</v>
      </c>
      <c r="F4494" s="3">
        <v>40514.638888888898</v>
      </c>
      <c r="G4494" s="4">
        <v>2.5499999999999998</v>
      </c>
      <c r="H4494">
        <v>15061</v>
      </c>
      <c r="I4494" t="s">
        <v>55</v>
      </c>
    </row>
    <row r="4495" spans="1:9">
      <c r="A4495">
        <v>4494</v>
      </c>
      <c r="B4495">
        <v>536784</v>
      </c>
      <c r="C4495">
        <v>22452</v>
      </c>
      <c r="D4495" t="s">
        <v>1888</v>
      </c>
      <c r="E4495">
        <v>12</v>
      </c>
      <c r="F4495" s="3">
        <v>40514.638888888898</v>
      </c>
      <c r="G4495" s="4">
        <v>2.5499999999999998</v>
      </c>
      <c r="H4495">
        <v>15061</v>
      </c>
      <c r="I4495" t="s">
        <v>55</v>
      </c>
    </row>
    <row r="4496" spans="1:9">
      <c r="A4496">
        <v>4495</v>
      </c>
      <c r="B4496">
        <v>536784</v>
      </c>
      <c r="C4496">
        <v>22075</v>
      </c>
      <c r="D4496" t="s">
        <v>454</v>
      </c>
      <c r="E4496">
        <v>48</v>
      </c>
      <c r="F4496" s="3">
        <v>40514.638888888898</v>
      </c>
      <c r="G4496" s="4">
        <v>1.45</v>
      </c>
      <c r="H4496">
        <v>15061</v>
      </c>
      <c r="I4496" t="s">
        <v>55</v>
      </c>
    </row>
    <row r="4497" spans="1:9">
      <c r="A4497">
        <v>4496</v>
      </c>
      <c r="B4497">
        <v>536784</v>
      </c>
      <c r="C4497">
        <v>21673</v>
      </c>
      <c r="D4497" t="s">
        <v>1684</v>
      </c>
      <c r="E4497">
        <v>24</v>
      </c>
      <c r="F4497" s="3">
        <v>40514.638888888898</v>
      </c>
      <c r="G4497" s="4">
        <v>1.25</v>
      </c>
      <c r="H4497">
        <v>15061</v>
      </c>
      <c r="I4497" t="s">
        <v>55</v>
      </c>
    </row>
    <row r="4498" spans="1:9">
      <c r="A4498">
        <v>4497</v>
      </c>
      <c r="B4498">
        <v>536784</v>
      </c>
      <c r="C4498">
        <v>21499</v>
      </c>
      <c r="D4498" t="s">
        <v>1890</v>
      </c>
      <c r="E4498">
        <v>50</v>
      </c>
      <c r="F4498" s="3">
        <v>40514.638888888898</v>
      </c>
      <c r="G4498" s="4">
        <v>0.34</v>
      </c>
      <c r="H4498">
        <v>15061</v>
      </c>
      <c r="I4498" t="s">
        <v>55</v>
      </c>
    </row>
    <row r="4499" spans="1:9">
      <c r="A4499">
        <v>4498</v>
      </c>
      <c r="B4499">
        <v>536784</v>
      </c>
      <c r="C4499">
        <v>21498</v>
      </c>
      <c r="D4499" t="s">
        <v>826</v>
      </c>
      <c r="E4499">
        <v>50</v>
      </c>
      <c r="F4499" s="3">
        <v>40514.638888888898</v>
      </c>
      <c r="G4499" s="4">
        <v>0.34</v>
      </c>
      <c r="H4499">
        <v>15061</v>
      </c>
      <c r="I4499" t="s">
        <v>55</v>
      </c>
    </row>
    <row r="4500" spans="1:9">
      <c r="A4500">
        <v>4499</v>
      </c>
      <c r="B4500">
        <v>536784</v>
      </c>
      <c r="C4500">
        <v>21212</v>
      </c>
      <c r="D4500" t="s">
        <v>132</v>
      </c>
      <c r="E4500">
        <v>120</v>
      </c>
      <c r="F4500" s="3">
        <v>40514.638888888898</v>
      </c>
      <c r="G4500" s="4">
        <v>0.42</v>
      </c>
      <c r="H4500">
        <v>15061</v>
      </c>
      <c r="I4500" t="s">
        <v>55</v>
      </c>
    </row>
    <row r="4501" spans="1:9">
      <c r="A4501">
        <v>4500</v>
      </c>
      <c r="B4501">
        <v>536784</v>
      </c>
      <c r="C4501">
        <v>20719</v>
      </c>
      <c r="D4501" t="s">
        <v>1209</v>
      </c>
      <c r="E4501">
        <v>30</v>
      </c>
      <c r="F4501" s="3">
        <v>40514.638888888898</v>
      </c>
      <c r="G4501" s="4">
        <v>0.72</v>
      </c>
      <c r="H4501">
        <v>15061</v>
      </c>
      <c r="I4501" t="s">
        <v>55</v>
      </c>
    </row>
    <row r="4502" spans="1:9">
      <c r="A4502">
        <v>4501</v>
      </c>
      <c r="B4502">
        <v>536784</v>
      </c>
      <c r="C4502">
        <v>20685</v>
      </c>
      <c r="D4502" t="s">
        <v>409</v>
      </c>
      <c r="E4502">
        <v>20</v>
      </c>
      <c r="F4502" s="3">
        <v>40514.638888888898</v>
      </c>
      <c r="G4502" s="4">
        <v>6.75</v>
      </c>
      <c r="H4502">
        <v>15061</v>
      </c>
      <c r="I4502" t="s">
        <v>55</v>
      </c>
    </row>
    <row r="4503" spans="1:9">
      <c r="A4503">
        <v>4502</v>
      </c>
      <c r="B4503">
        <v>536784</v>
      </c>
      <c r="C4503">
        <v>16237</v>
      </c>
      <c r="D4503" t="s">
        <v>418</v>
      </c>
      <c r="E4503">
        <v>90</v>
      </c>
      <c r="F4503" s="3">
        <v>40514.638888888898</v>
      </c>
      <c r="G4503" s="4">
        <v>0.16</v>
      </c>
      <c r="H4503">
        <v>15061</v>
      </c>
      <c r="I4503" t="s">
        <v>55</v>
      </c>
    </row>
    <row r="4504" spans="1:9">
      <c r="A4504">
        <v>4503</v>
      </c>
      <c r="B4504">
        <v>536785</v>
      </c>
      <c r="C4504">
        <v>84946</v>
      </c>
      <c r="D4504" t="s">
        <v>1177</v>
      </c>
      <c r="E4504">
        <v>216</v>
      </c>
      <c r="F4504" s="3">
        <v>40514.640277777798</v>
      </c>
      <c r="G4504" s="4">
        <v>1.06</v>
      </c>
      <c r="H4504">
        <v>15061</v>
      </c>
      <c r="I4504" t="s">
        <v>55</v>
      </c>
    </row>
    <row r="4505" spans="1:9">
      <c r="A4505">
        <v>4504</v>
      </c>
      <c r="B4505">
        <v>536785</v>
      </c>
      <c r="C4505">
        <v>84879</v>
      </c>
      <c r="D4505" t="s">
        <v>71</v>
      </c>
      <c r="E4505">
        <v>320</v>
      </c>
      <c r="F4505" s="3">
        <v>40514.640277777798</v>
      </c>
      <c r="G4505" s="4">
        <v>1.45</v>
      </c>
      <c r="H4505">
        <v>15061</v>
      </c>
      <c r="I4505" t="s">
        <v>55</v>
      </c>
    </row>
    <row r="4506" spans="1:9">
      <c r="A4506">
        <v>4505</v>
      </c>
      <c r="B4506">
        <v>536785</v>
      </c>
      <c r="C4506">
        <v>22659</v>
      </c>
      <c r="D4506" t="s">
        <v>94</v>
      </c>
      <c r="E4506">
        <v>128</v>
      </c>
      <c r="F4506" s="3">
        <v>40514.640277777798</v>
      </c>
      <c r="G4506" s="4">
        <v>1.65</v>
      </c>
      <c r="H4506">
        <v>15061</v>
      </c>
      <c r="I4506" t="s">
        <v>55</v>
      </c>
    </row>
    <row r="4507" spans="1:9">
      <c r="A4507">
        <v>4506</v>
      </c>
      <c r="B4507">
        <v>536785</v>
      </c>
      <c r="C4507">
        <v>22423</v>
      </c>
      <c r="D4507" t="s">
        <v>655</v>
      </c>
      <c r="E4507">
        <v>144</v>
      </c>
      <c r="F4507" s="3">
        <v>40514.640277777798</v>
      </c>
      <c r="G4507" s="4">
        <v>10.95</v>
      </c>
      <c r="H4507">
        <v>15061</v>
      </c>
      <c r="I4507" t="s">
        <v>55</v>
      </c>
    </row>
    <row r="4508" spans="1:9">
      <c r="A4508">
        <v>4507</v>
      </c>
      <c r="B4508">
        <v>536785</v>
      </c>
      <c r="C4508">
        <v>20963</v>
      </c>
      <c r="D4508" t="s">
        <v>343</v>
      </c>
      <c r="E4508">
        <v>100</v>
      </c>
      <c r="F4508" s="3">
        <v>40514.640277777798</v>
      </c>
      <c r="G4508" s="4">
        <v>1.25</v>
      </c>
      <c r="H4508">
        <v>15061</v>
      </c>
      <c r="I4508" t="s">
        <v>55</v>
      </c>
    </row>
    <row r="4509" spans="1:9">
      <c r="A4509">
        <v>4508</v>
      </c>
      <c r="B4509">
        <v>536785</v>
      </c>
      <c r="C4509">
        <v>20961</v>
      </c>
      <c r="D4509" t="s">
        <v>344</v>
      </c>
      <c r="E4509">
        <v>100</v>
      </c>
      <c r="F4509" s="3">
        <v>40514.640277777798</v>
      </c>
      <c r="G4509" s="4">
        <v>1.25</v>
      </c>
      <c r="H4509">
        <v>15061</v>
      </c>
      <c r="I4509" t="s">
        <v>55</v>
      </c>
    </row>
    <row r="4510" spans="1:9">
      <c r="A4510">
        <v>4509</v>
      </c>
      <c r="B4510">
        <v>536786</v>
      </c>
      <c r="C4510">
        <v>85178</v>
      </c>
      <c r="D4510" t="s">
        <v>1121</v>
      </c>
      <c r="E4510">
        <v>96</v>
      </c>
      <c r="F4510" s="3">
        <v>40514.640972222202</v>
      </c>
      <c r="G4510" s="4">
        <v>1.25</v>
      </c>
      <c r="H4510">
        <v>15061</v>
      </c>
      <c r="I4510" t="s">
        <v>55</v>
      </c>
    </row>
    <row r="4511" spans="1:9">
      <c r="A4511">
        <v>4510</v>
      </c>
      <c r="B4511">
        <v>536786</v>
      </c>
      <c r="C4511">
        <v>22617</v>
      </c>
      <c r="D4511" t="s">
        <v>1642</v>
      </c>
      <c r="E4511">
        <v>48</v>
      </c>
      <c r="F4511" s="3">
        <v>40514.640972222202</v>
      </c>
      <c r="G4511" s="4">
        <v>4.25</v>
      </c>
      <c r="H4511">
        <v>15061</v>
      </c>
      <c r="I4511" t="s">
        <v>55</v>
      </c>
    </row>
    <row r="4512" spans="1:9">
      <c r="A4512">
        <v>4511</v>
      </c>
      <c r="B4512">
        <v>536787</v>
      </c>
      <c r="C4512" t="s">
        <v>53</v>
      </c>
      <c r="D4512" t="s">
        <v>54</v>
      </c>
      <c r="E4512">
        <v>6</v>
      </c>
      <c r="F4512" s="3">
        <v>40514.641666666699</v>
      </c>
      <c r="G4512" s="4">
        <v>2.5499999999999998</v>
      </c>
      <c r="H4512">
        <v>17850</v>
      </c>
      <c r="I4512" t="s">
        <v>55</v>
      </c>
    </row>
    <row r="4513" spans="1:9">
      <c r="A4513">
        <v>4512</v>
      </c>
      <c r="B4513">
        <v>536787</v>
      </c>
      <c r="C4513">
        <v>71053</v>
      </c>
      <c r="D4513" t="s">
        <v>56</v>
      </c>
      <c r="E4513">
        <v>6</v>
      </c>
      <c r="F4513" s="3">
        <v>40514.641666666699</v>
      </c>
      <c r="G4513" s="4">
        <v>3.39</v>
      </c>
      <c r="H4513">
        <v>17850</v>
      </c>
      <c r="I4513" t="s">
        <v>55</v>
      </c>
    </row>
    <row r="4514" spans="1:9">
      <c r="A4514">
        <v>4513</v>
      </c>
      <c r="B4514">
        <v>536787</v>
      </c>
      <c r="C4514" t="s">
        <v>57</v>
      </c>
      <c r="D4514" t="s">
        <v>58</v>
      </c>
      <c r="E4514">
        <v>8</v>
      </c>
      <c r="F4514" s="3">
        <v>40514.641666666699</v>
      </c>
      <c r="G4514" s="4">
        <v>2.75</v>
      </c>
      <c r="H4514">
        <v>17850</v>
      </c>
      <c r="I4514" t="s">
        <v>55</v>
      </c>
    </row>
    <row r="4515" spans="1:9">
      <c r="A4515">
        <v>4514</v>
      </c>
      <c r="B4515">
        <v>536787</v>
      </c>
      <c r="C4515">
        <v>37370</v>
      </c>
      <c r="D4515" t="s">
        <v>107</v>
      </c>
      <c r="E4515">
        <v>6</v>
      </c>
      <c r="F4515" s="3">
        <v>40514.641666666699</v>
      </c>
      <c r="G4515" s="4">
        <v>1.06</v>
      </c>
      <c r="H4515">
        <v>17850</v>
      </c>
      <c r="I4515" t="s">
        <v>55</v>
      </c>
    </row>
    <row r="4516" spans="1:9">
      <c r="A4516">
        <v>4515</v>
      </c>
      <c r="B4516">
        <v>536787</v>
      </c>
      <c r="C4516">
        <v>21871</v>
      </c>
      <c r="D4516" t="s">
        <v>108</v>
      </c>
      <c r="E4516">
        <v>6</v>
      </c>
      <c r="F4516" s="3">
        <v>40514.641666666699</v>
      </c>
      <c r="G4516" s="4">
        <v>1.06</v>
      </c>
      <c r="H4516">
        <v>17850</v>
      </c>
      <c r="I4516" t="s">
        <v>55</v>
      </c>
    </row>
    <row r="4517" spans="1:9">
      <c r="A4517">
        <v>4516</v>
      </c>
      <c r="B4517">
        <v>536787</v>
      </c>
      <c r="C4517">
        <v>21071</v>
      </c>
      <c r="D4517" t="s">
        <v>109</v>
      </c>
      <c r="E4517">
        <v>6</v>
      </c>
      <c r="F4517" s="3">
        <v>40514.641666666699</v>
      </c>
      <c r="G4517" s="4">
        <v>1.06</v>
      </c>
      <c r="H4517">
        <v>17850</v>
      </c>
      <c r="I4517" t="s">
        <v>55</v>
      </c>
    </row>
    <row r="4518" spans="1:9">
      <c r="A4518">
        <v>4517</v>
      </c>
      <c r="B4518">
        <v>536787</v>
      </c>
      <c r="C4518">
        <v>21068</v>
      </c>
      <c r="D4518" t="s">
        <v>110</v>
      </c>
      <c r="E4518">
        <v>6</v>
      </c>
      <c r="F4518" s="3">
        <v>40514.641666666699</v>
      </c>
      <c r="G4518" s="4">
        <v>1.06</v>
      </c>
      <c r="H4518">
        <v>17850</v>
      </c>
      <c r="I4518" t="s">
        <v>55</v>
      </c>
    </row>
    <row r="4519" spans="1:9">
      <c r="A4519">
        <v>4518</v>
      </c>
      <c r="B4519">
        <v>536787</v>
      </c>
      <c r="C4519">
        <v>82482</v>
      </c>
      <c r="D4519" t="s">
        <v>113</v>
      </c>
      <c r="E4519">
        <v>6</v>
      </c>
      <c r="F4519" s="3">
        <v>40514.641666666699</v>
      </c>
      <c r="G4519" s="4">
        <v>2.1</v>
      </c>
      <c r="H4519">
        <v>17850</v>
      </c>
      <c r="I4519" t="s">
        <v>55</v>
      </c>
    </row>
    <row r="4520" spans="1:9">
      <c r="A4520">
        <v>4519</v>
      </c>
      <c r="B4520">
        <v>536787</v>
      </c>
      <c r="C4520" t="s">
        <v>114</v>
      </c>
      <c r="D4520" t="s">
        <v>115</v>
      </c>
      <c r="E4520">
        <v>6</v>
      </c>
      <c r="F4520" s="3">
        <v>40514.641666666699</v>
      </c>
      <c r="G4520" s="4">
        <v>2.5499999999999998</v>
      </c>
      <c r="H4520">
        <v>17850</v>
      </c>
      <c r="I4520" t="s">
        <v>55</v>
      </c>
    </row>
    <row r="4521" spans="1:9">
      <c r="A4521">
        <v>4520</v>
      </c>
      <c r="B4521">
        <v>536787</v>
      </c>
      <c r="C4521" t="s">
        <v>59</v>
      </c>
      <c r="D4521" t="s">
        <v>60</v>
      </c>
      <c r="E4521">
        <v>6</v>
      </c>
      <c r="F4521" s="3">
        <v>40514.641666666699</v>
      </c>
      <c r="G4521" s="4">
        <v>3.39</v>
      </c>
      <c r="H4521">
        <v>17850</v>
      </c>
      <c r="I4521" t="s">
        <v>55</v>
      </c>
    </row>
    <row r="4522" spans="1:9">
      <c r="A4522">
        <v>4521</v>
      </c>
      <c r="B4522">
        <v>536787</v>
      </c>
      <c r="C4522" t="s">
        <v>61</v>
      </c>
      <c r="D4522" t="s">
        <v>62</v>
      </c>
      <c r="E4522">
        <v>6</v>
      </c>
      <c r="F4522" s="3">
        <v>40514.641666666699</v>
      </c>
      <c r="G4522" s="4">
        <v>3.39</v>
      </c>
      <c r="H4522">
        <v>17850</v>
      </c>
      <c r="I4522" t="s">
        <v>55</v>
      </c>
    </row>
    <row r="4523" spans="1:9">
      <c r="A4523">
        <v>4522</v>
      </c>
      <c r="B4523">
        <v>536787</v>
      </c>
      <c r="C4523">
        <v>22752</v>
      </c>
      <c r="D4523" t="s">
        <v>63</v>
      </c>
      <c r="E4523">
        <v>2</v>
      </c>
      <c r="F4523" s="3">
        <v>40514.641666666699</v>
      </c>
      <c r="G4523" s="4">
        <v>7.65</v>
      </c>
      <c r="H4523">
        <v>17850</v>
      </c>
      <c r="I4523" t="s">
        <v>55</v>
      </c>
    </row>
    <row r="4524" spans="1:9">
      <c r="A4524">
        <v>4523</v>
      </c>
      <c r="B4524">
        <v>536787</v>
      </c>
      <c r="C4524">
        <v>21730</v>
      </c>
      <c r="D4524" t="s">
        <v>64</v>
      </c>
      <c r="E4524">
        <v>6</v>
      </c>
      <c r="F4524" s="3">
        <v>40514.641666666699</v>
      </c>
      <c r="G4524" s="4">
        <v>4.25</v>
      </c>
      <c r="H4524">
        <v>17850</v>
      </c>
      <c r="I4524" t="s">
        <v>55</v>
      </c>
    </row>
    <row r="4525" spans="1:9">
      <c r="A4525">
        <v>4524</v>
      </c>
      <c r="B4525">
        <v>536789</v>
      </c>
      <c r="C4525">
        <v>22633</v>
      </c>
      <c r="D4525" t="s">
        <v>65</v>
      </c>
      <c r="E4525">
        <v>6</v>
      </c>
      <c r="F4525" s="3">
        <v>40514.642361111102</v>
      </c>
      <c r="G4525" s="4">
        <v>1.85</v>
      </c>
      <c r="H4525">
        <v>17850</v>
      </c>
      <c r="I4525" t="s">
        <v>55</v>
      </c>
    </row>
    <row r="4526" spans="1:9">
      <c r="A4526">
        <v>4525</v>
      </c>
      <c r="B4526">
        <v>536789</v>
      </c>
      <c r="C4526">
        <v>22632</v>
      </c>
      <c r="D4526" t="s">
        <v>66</v>
      </c>
      <c r="E4526">
        <v>6</v>
      </c>
      <c r="F4526" s="3">
        <v>40514.642361111102</v>
      </c>
      <c r="G4526" s="4">
        <v>1.85</v>
      </c>
      <c r="H4526">
        <v>17850</v>
      </c>
      <c r="I4526" t="s">
        <v>55</v>
      </c>
    </row>
    <row r="4527" spans="1:9">
      <c r="A4527">
        <v>4526</v>
      </c>
      <c r="B4527">
        <v>536788</v>
      </c>
      <c r="C4527">
        <v>22558</v>
      </c>
      <c r="D4527" t="s">
        <v>285</v>
      </c>
      <c r="E4527">
        <v>60</v>
      </c>
      <c r="F4527" s="3">
        <v>40514.642361111102</v>
      </c>
      <c r="G4527" s="4">
        <v>1.25</v>
      </c>
      <c r="H4527">
        <v>15061</v>
      </c>
      <c r="I4527" t="s">
        <v>55</v>
      </c>
    </row>
    <row r="4528" spans="1:9">
      <c r="A4528">
        <v>4527</v>
      </c>
      <c r="B4528">
        <v>536790</v>
      </c>
      <c r="C4528" t="s">
        <v>53</v>
      </c>
      <c r="D4528" t="s">
        <v>54</v>
      </c>
      <c r="E4528">
        <v>12</v>
      </c>
      <c r="F4528" s="3">
        <v>40514.6430555556</v>
      </c>
      <c r="G4528" s="4">
        <v>2.95</v>
      </c>
      <c r="H4528">
        <v>17850</v>
      </c>
      <c r="I4528" t="s">
        <v>55</v>
      </c>
    </row>
    <row r="4529" spans="1:9">
      <c r="A4529">
        <v>4528</v>
      </c>
      <c r="B4529">
        <v>536790</v>
      </c>
      <c r="C4529">
        <v>71053</v>
      </c>
      <c r="D4529" t="s">
        <v>56</v>
      </c>
      <c r="E4529">
        <v>12</v>
      </c>
      <c r="F4529" s="3">
        <v>40514.6430555556</v>
      </c>
      <c r="G4529" s="4">
        <v>3.39</v>
      </c>
      <c r="H4529">
        <v>17850</v>
      </c>
      <c r="I4529" t="s">
        <v>55</v>
      </c>
    </row>
    <row r="4530" spans="1:9">
      <c r="A4530">
        <v>4529</v>
      </c>
      <c r="B4530">
        <v>536790</v>
      </c>
      <c r="C4530" t="s">
        <v>57</v>
      </c>
      <c r="D4530" t="s">
        <v>58</v>
      </c>
      <c r="E4530">
        <v>12</v>
      </c>
      <c r="F4530" s="3">
        <v>40514.6430555556</v>
      </c>
      <c r="G4530" s="4">
        <v>2.75</v>
      </c>
      <c r="H4530">
        <v>17850</v>
      </c>
      <c r="I4530" t="s">
        <v>55</v>
      </c>
    </row>
    <row r="4531" spans="1:9">
      <c r="A4531">
        <v>4530</v>
      </c>
      <c r="B4531">
        <v>536790</v>
      </c>
      <c r="C4531" t="s">
        <v>172</v>
      </c>
      <c r="D4531" t="s">
        <v>173</v>
      </c>
      <c r="E4531">
        <v>6</v>
      </c>
      <c r="F4531" s="3">
        <v>40514.6430555556</v>
      </c>
      <c r="G4531" s="4">
        <v>4.95</v>
      </c>
      <c r="H4531">
        <v>17850</v>
      </c>
      <c r="I4531" t="s">
        <v>55</v>
      </c>
    </row>
    <row r="4532" spans="1:9">
      <c r="A4532">
        <v>4531</v>
      </c>
      <c r="B4532">
        <v>536790</v>
      </c>
      <c r="C4532">
        <v>20679</v>
      </c>
      <c r="D4532" t="s">
        <v>106</v>
      </c>
      <c r="E4532">
        <v>6</v>
      </c>
      <c r="F4532" s="3">
        <v>40514.6430555556</v>
      </c>
      <c r="G4532" s="4">
        <v>4.95</v>
      </c>
      <c r="H4532">
        <v>17850</v>
      </c>
      <c r="I4532" t="s">
        <v>55</v>
      </c>
    </row>
    <row r="4533" spans="1:9">
      <c r="A4533">
        <v>4532</v>
      </c>
      <c r="B4533">
        <v>536790</v>
      </c>
      <c r="C4533">
        <v>37370</v>
      </c>
      <c r="D4533" t="s">
        <v>107</v>
      </c>
      <c r="E4533">
        <v>12</v>
      </c>
      <c r="F4533" s="3">
        <v>40514.6430555556</v>
      </c>
      <c r="G4533" s="4">
        <v>1.06</v>
      </c>
      <c r="H4533">
        <v>17850</v>
      </c>
      <c r="I4533" t="s">
        <v>55</v>
      </c>
    </row>
    <row r="4534" spans="1:9">
      <c r="A4534">
        <v>4533</v>
      </c>
      <c r="B4534">
        <v>536790</v>
      </c>
      <c r="C4534">
        <v>21071</v>
      </c>
      <c r="D4534" t="s">
        <v>109</v>
      </c>
      <c r="E4534">
        <v>12</v>
      </c>
      <c r="F4534" s="3">
        <v>40514.6430555556</v>
      </c>
      <c r="G4534" s="4">
        <v>1.06</v>
      </c>
      <c r="H4534">
        <v>17850</v>
      </c>
      <c r="I4534" t="s">
        <v>55</v>
      </c>
    </row>
    <row r="4535" spans="1:9">
      <c r="A4535">
        <v>4534</v>
      </c>
      <c r="B4535">
        <v>536790</v>
      </c>
      <c r="C4535">
        <v>21068</v>
      </c>
      <c r="D4535" t="s">
        <v>110</v>
      </c>
      <c r="E4535">
        <v>12</v>
      </c>
      <c r="F4535" s="3">
        <v>40514.6430555556</v>
      </c>
      <c r="G4535" s="4">
        <v>1.06</v>
      </c>
      <c r="H4535">
        <v>17850</v>
      </c>
      <c r="I4535" t="s">
        <v>55</v>
      </c>
    </row>
    <row r="4536" spans="1:9">
      <c r="A4536">
        <v>4535</v>
      </c>
      <c r="B4536">
        <v>536790</v>
      </c>
      <c r="C4536">
        <v>82483</v>
      </c>
      <c r="D4536" t="s">
        <v>111</v>
      </c>
      <c r="E4536">
        <v>4</v>
      </c>
      <c r="F4536" s="3">
        <v>40514.6430555556</v>
      </c>
      <c r="G4536" s="4">
        <v>4.95</v>
      </c>
      <c r="H4536">
        <v>17850</v>
      </c>
      <c r="I4536" t="s">
        <v>55</v>
      </c>
    </row>
    <row r="4537" spans="1:9">
      <c r="A4537">
        <v>4536</v>
      </c>
      <c r="B4537">
        <v>536790</v>
      </c>
      <c r="C4537">
        <v>82486</v>
      </c>
      <c r="D4537" t="s">
        <v>112</v>
      </c>
      <c r="E4537">
        <v>4</v>
      </c>
      <c r="F4537" s="3">
        <v>40514.6430555556</v>
      </c>
      <c r="G4537" s="4">
        <v>6.95</v>
      </c>
      <c r="H4537">
        <v>17850</v>
      </c>
      <c r="I4537" t="s">
        <v>55</v>
      </c>
    </row>
    <row r="4538" spans="1:9">
      <c r="A4538">
        <v>4537</v>
      </c>
      <c r="B4538">
        <v>536790</v>
      </c>
      <c r="C4538">
        <v>82482</v>
      </c>
      <c r="D4538" t="s">
        <v>113</v>
      </c>
      <c r="E4538">
        <v>6</v>
      </c>
      <c r="F4538" s="3">
        <v>40514.6430555556</v>
      </c>
      <c r="G4538" s="4">
        <v>2.1</v>
      </c>
      <c r="H4538">
        <v>17850</v>
      </c>
      <c r="I4538" t="s">
        <v>55</v>
      </c>
    </row>
    <row r="4539" spans="1:9">
      <c r="A4539">
        <v>4538</v>
      </c>
      <c r="B4539">
        <v>536790</v>
      </c>
      <c r="C4539" t="s">
        <v>114</v>
      </c>
      <c r="D4539" t="s">
        <v>115</v>
      </c>
      <c r="E4539">
        <v>6</v>
      </c>
      <c r="F4539" s="3">
        <v>40514.6430555556</v>
      </c>
      <c r="G4539" s="4">
        <v>2.5499999999999998</v>
      </c>
      <c r="H4539">
        <v>17850</v>
      </c>
      <c r="I4539" t="s">
        <v>55</v>
      </c>
    </row>
    <row r="4540" spans="1:9">
      <c r="A4540">
        <v>4539</v>
      </c>
      <c r="B4540">
        <v>536790</v>
      </c>
      <c r="C4540" t="s">
        <v>59</v>
      </c>
      <c r="D4540" t="s">
        <v>60</v>
      </c>
      <c r="E4540">
        <v>12</v>
      </c>
      <c r="F4540" s="3">
        <v>40514.6430555556</v>
      </c>
      <c r="G4540" s="4">
        <v>3.39</v>
      </c>
      <c r="H4540">
        <v>17850</v>
      </c>
      <c r="I4540" t="s">
        <v>55</v>
      </c>
    </row>
    <row r="4541" spans="1:9">
      <c r="A4541">
        <v>4540</v>
      </c>
      <c r="B4541">
        <v>536790</v>
      </c>
      <c r="C4541" t="s">
        <v>61</v>
      </c>
      <c r="D4541" t="s">
        <v>62</v>
      </c>
      <c r="E4541">
        <v>6</v>
      </c>
      <c r="F4541" s="3">
        <v>40514.6430555556</v>
      </c>
      <c r="G4541" s="4">
        <v>3.39</v>
      </c>
      <c r="H4541">
        <v>17850</v>
      </c>
      <c r="I4541" t="s">
        <v>55</v>
      </c>
    </row>
    <row r="4542" spans="1:9">
      <c r="A4542">
        <v>4541</v>
      </c>
      <c r="B4542">
        <v>536790</v>
      </c>
      <c r="C4542">
        <v>22752</v>
      </c>
      <c r="D4542" t="s">
        <v>63</v>
      </c>
      <c r="E4542">
        <v>4</v>
      </c>
      <c r="F4542" s="3">
        <v>40514.6430555556</v>
      </c>
      <c r="G4542" s="4">
        <v>7.65</v>
      </c>
      <c r="H4542">
        <v>17850</v>
      </c>
      <c r="I4542" t="s">
        <v>55</v>
      </c>
    </row>
    <row r="4543" spans="1:9">
      <c r="A4543">
        <v>4542</v>
      </c>
      <c r="B4543">
        <v>536790</v>
      </c>
      <c r="C4543">
        <v>22803</v>
      </c>
      <c r="D4543" t="s">
        <v>295</v>
      </c>
      <c r="E4543">
        <v>3</v>
      </c>
      <c r="F4543" s="3">
        <v>40514.6430555556</v>
      </c>
      <c r="G4543" s="4">
        <v>35.75</v>
      </c>
      <c r="H4543">
        <v>17850</v>
      </c>
      <c r="I4543" t="s">
        <v>55</v>
      </c>
    </row>
    <row r="4544" spans="1:9">
      <c r="A4544">
        <v>4543</v>
      </c>
      <c r="B4544">
        <v>536790</v>
      </c>
      <c r="C4544">
        <v>21730</v>
      </c>
      <c r="D4544" t="s">
        <v>64</v>
      </c>
      <c r="E4544">
        <v>12</v>
      </c>
      <c r="F4544" s="3">
        <v>40514.6430555556</v>
      </c>
      <c r="G4544" s="4">
        <v>4.25</v>
      </c>
      <c r="H4544">
        <v>17850</v>
      </c>
      <c r="I4544" t="s">
        <v>55</v>
      </c>
    </row>
    <row r="4545" spans="1:9">
      <c r="A4545">
        <v>4544</v>
      </c>
      <c r="B4545">
        <v>536791</v>
      </c>
      <c r="C4545">
        <v>22632</v>
      </c>
      <c r="D4545" t="s">
        <v>66</v>
      </c>
      <c r="E4545">
        <v>12</v>
      </c>
      <c r="F4545" s="3">
        <v>40514.643750000003</v>
      </c>
      <c r="G4545" s="4">
        <v>1.85</v>
      </c>
      <c r="H4545">
        <v>17850</v>
      </c>
      <c r="I4545" t="s">
        <v>55</v>
      </c>
    </row>
    <row r="4546" spans="1:9">
      <c r="A4546">
        <v>4545</v>
      </c>
      <c r="B4546">
        <v>536791</v>
      </c>
      <c r="C4546">
        <v>22633</v>
      </c>
      <c r="D4546" t="s">
        <v>65</v>
      </c>
      <c r="E4546">
        <v>12</v>
      </c>
      <c r="F4546" s="3">
        <v>40514.643750000003</v>
      </c>
      <c r="G4546" s="4">
        <v>1.85</v>
      </c>
      <c r="H4546">
        <v>17850</v>
      </c>
      <c r="I4546" t="s">
        <v>55</v>
      </c>
    </row>
    <row r="4547" spans="1:9">
      <c r="A4547">
        <v>4546</v>
      </c>
      <c r="B4547">
        <v>536792</v>
      </c>
      <c r="C4547">
        <v>22558</v>
      </c>
      <c r="D4547" t="s">
        <v>285</v>
      </c>
      <c r="E4547">
        <v>24</v>
      </c>
      <c r="F4547" s="3">
        <v>40514.644444444399</v>
      </c>
      <c r="G4547" s="4">
        <v>1.25</v>
      </c>
      <c r="H4547">
        <v>15061</v>
      </c>
      <c r="I4547" t="s">
        <v>55</v>
      </c>
    </row>
    <row r="4548" spans="1:9">
      <c r="A4548">
        <v>4547</v>
      </c>
      <c r="B4548">
        <v>536793</v>
      </c>
      <c r="C4548">
        <v>22727</v>
      </c>
      <c r="D4548" t="s">
        <v>85</v>
      </c>
      <c r="E4548">
        <v>4</v>
      </c>
      <c r="F4548" s="3">
        <v>40514.652083333298</v>
      </c>
      <c r="G4548" s="4">
        <v>3.75</v>
      </c>
      <c r="H4548">
        <v>16203</v>
      </c>
      <c r="I4548" t="s">
        <v>55</v>
      </c>
    </row>
    <row r="4549" spans="1:9">
      <c r="A4549">
        <v>4548</v>
      </c>
      <c r="B4549">
        <v>536793</v>
      </c>
      <c r="C4549">
        <v>22725</v>
      </c>
      <c r="D4549" t="s">
        <v>1370</v>
      </c>
      <c r="E4549">
        <v>4</v>
      </c>
      <c r="F4549" s="3">
        <v>40514.652083333298</v>
      </c>
      <c r="G4549" s="4">
        <v>3.75</v>
      </c>
      <c r="H4549">
        <v>16203</v>
      </c>
      <c r="I4549" t="s">
        <v>55</v>
      </c>
    </row>
    <row r="4550" spans="1:9">
      <c r="A4550">
        <v>4549</v>
      </c>
      <c r="B4550">
        <v>536793</v>
      </c>
      <c r="C4550">
        <v>22726</v>
      </c>
      <c r="D4550" t="s">
        <v>86</v>
      </c>
      <c r="E4550">
        <v>4</v>
      </c>
      <c r="F4550" s="3">
        <v>40514.652083333298</v>
      </c>
      <c r="G4550" s="4">
        <v>3.75</v>
      </c>
      <c r="H4550">
        <v>16203</v>
      </c>
      <c r="I4550" t="s">
        <v>55</v>
      </c>
    </row>
    <row r="4551" spans="1:9">
      <c r="A4551">
        <v>4550</v>
      </c>
      <c r="B4551">
        <v>536793</v>
      </c>
      <c r="C4551">
        <v>22960</v>
      </c>
      <c r="D4551" t="s">
        <v>67</v>
      </c>
      <c r="E4551">
        <v>6</v>
      </c>
      <c r="F4551" s="3">
        <v>40514.652083333298</v>
      </c>
      <c r="G4551" s="4">
        <v>4.25</v>
      </c>
      <c r="H4551">
        <v>16203</v>
      </c>
      <c r="I4551" t="s">
        <v>55</v>
      </c>
    </row>
    <row r="4552" spans="1:9">
      <c r="A4552">
        <v>4551</v>
      </c>
      <c r="B4552">
        <v>536793</v>
      </c>
      <c r="C4552">
        <v>22568</v>
      </c>
      <c r="D4552" t="s">
        <v>430</v>
      </c>
      <c r="E4552">
        <v>4</v>
      </c>
      <c r="F4552" s="3">
        <v>40514.652083333298</v>
      </c>
      <c r="G4552" s="4">
        <v>3.75</v>
      </c>
      <c r="H4552">
        <v>16203</v>
      </c>
      <c r="I4552" t="s">
        <v>55</v>
      </c>
    </row>
    <row r="4553" spans="1:9">
      <c r="A4553">
        <v>4552</v>
      </c>
      <c r="B4553">
        <v>536793</v>
      </c>
      <c r="C4553">
        <v>22570</v>
      </c>
      <c r="D4553" t="s">
        <v>488</v>
      </c>
      <c r="E4553">
        <v>4</v>
      </c>
      <c r="F4553" s="3">
        <v>40514.652083333298</v>
      </c>
      <c r="G4553" s="4">
        <v>3.75</v>
      </c>
      <c r="H4553">
        <v>16203</v>
      </c>
      <c r="I4553" t="s">
        <v>55</v>
      </c>
    </row>
    <row r="4554" spans="1:9">
      <c r="A4554">
        <v>4553</v>
      </c>
      <c r="B4554">
        <v>536793</v>
      </c>
      <c r="C4554">
        <v>20971</v>
      </c>
      <c r="D4554" t="s">
        <v>1219</v>
      </c>
      <c r="E4554">
        <v>12</v>
      </c>
      <c r="F4554" s="3">
        <v>40514.652083333298</v>
      </c>
      <c r="G4554" s="4">
        <v>1.25</v>
      </c>
      <c r="H4554">
        <v>16203</v>
      </c>
      <c r="I4554" t="s">
        <v>55</v>
      </c>
    </row>
    <row r="4555" spans="1:9">
      <c r="A4555">
        <v>4554</v>
      </c>
      <c r="B4555">
        <v>536793</v>
      </c>
      <c r="C4555">
        <v>22750</v>
      </c>
      <c r="D4555" t="s">
        <v>519</v>
      </c>
      <c r="E4555">
        <v>4</v>
      </c>
      <c r="F4555" s="3">
        <v>40514.652083333298</v>
      </c>
      <c r="G4555" s="4">
        <v>3.75</v>
      </c>
      <c r="H4555">
        <v>16203</v>
      </c>
      <c r="I4555" t="s">
        <v>55</v>
      </c>
    </row>
    <row r="4556" spans="1:9">
      <c r="A4556">
        <v>4555</v>
      </c>
      <c r="B4556">
        <v>536793</v>
      </c>
      <c r="C4556">
        <v>21912</v>
      </c>
      <c r="D4556" t="s">
        <v>185</v>
      </c>
      <c r="E4556">
        <v>4</v>
      </c>
      <c r="F4556" s="3">
        <v>40514.652083333298</v>
      </c>
      <c r="G4556" s="4">
        <v>3.75</v>
      </c>
      <c r="H4556">
        <v>16203</v>
      </c>
      <c r="I4556" t="s">
        <v>55</v>
      </c>
    </row>
    <row r="4557" spans="1:9">
      <c r="A4557">
        <v>4556</v>
      </c>
      <c r="B4557">
        <v>536793</v>
      </c>
      <c r="C4557">
        <v>21914</v>
      </c>
      <c r="D4557" t="s">
        <v>399</v>
      </c>
      <c r="E4557">
        <v>12</v>
      </c>
      <c r="F4557" s="3">
        <v>40514.652083333298</v>
      </c>
      <c r="G4557" s="4">
        <v>1.25</v>
      </c>
      <c r="H4557">
        <v>16203</v>
      </c>
      <c r="I4557" t="s">
        <v>55</v>
      </c>
    </row>
    <row r="4558" spans="1:9">
      <c r="A4558">
        <v>4557</v>
      </c>
      <c r="B4558">
        <v>536793</v>
      </c>
      <c r="C4558">
        <v>22264</v>
      </c>
      <c r="D4558" t="s">
        <v>1896</v>
      </c>
      <c r="E4558">
        <v>12</v>
      </c>
      <c r="F4558" s="3">
        <v>40514.652083333298</v>
      </c>
      <c r="G4558" s="4">
        <v>0.85</v>
      </c>
      <c r="H4558">
        <v>16203</v>
      </c>
      <c r="I4558" t="s">
        <v>55</v>
      </c>
    </row>
    <row r="4559" spans="1:9">
      <c r="A4559">
        <v>4558</v>
      </c>
      <c r="B4559">
        <v>536795</v>
      </c>
      <c r="C4559">
        <v>22086</v>
      </c>
      <c r="D4559" t="s">
        <v>105</v>
      </c>
      <c r="E4559">
        <v>40</v>
      </c>
      <c r="F4559" s="3">
        <v>40514.652777777803</v>
      </c>
      <c r="G4559" s="4">
        <v>2.5499999999999998</v>
      </c>
      <c r="H4559">
        <v>15640</v>
      </c>
      <c r="I4559" t="s">
        <v>55</v>
      </c>
    </row>
    <row r="4560" spans="1:9">
      <c r="A4560">
        <v>4559</v>
      </c>
      <c r="B4560">
        <v>536795</v>
      </c>
      <c r="C4560" t="s">
        <v>53</v>
      </c>
      <c r="D4560" t="s">
        <v>54</v>
      </c>
      <c r="E4560">
        <v>32</v>
      </c>
      <c r="F4560" s="3">
        <v>40514.652777777803</v>
      </c>
      <c r="G4560" s="4">
        <v>2.5499999999999998</v>
      </c>
      <c r="H4560">
        <v>15640</v>
      </c>
      <c r="I4560" t="s">
        <v>55</v>
      </c>
    </row>
    <row r="4561" spans="1:9">
      <c r="A4561">
        <v>4560</v>
      </c>
      <c r="B4561">
        <v>536795</v>
      </c>
      <c r="C4561">
        <v>22866</v>
      </c>
      <c r="D4561" t="s">
        <v>281</v>
      </c>
      <c r="E4561">
        <v>24</v>
      </c>
      <c r="F4561" s="3">
        <v>40514.652777777803</v>
      </c>
      <c r="G4561" s="4">
        <v>2.1</v>
      </c>
      <c r="H4561">
        <v>15640</v>
      </c>
      <c r="I4561" t="s">
        <v>55</v>
      </c>
    </row>
    <row r="4562" spans="1:9">
      <c r="A4562">
        <v>4561</v>
      </c>
      <c r="B4562">
        <v>536795</v>
      </c>
      <c r="C4562">
        <v>22865</v>
      </c>
      <c r="D4562" t="s">
        <v>282</v>
      </c>
      <c r="E4562">
        <v>24</v>
      </c>
      <c r="F4562" s="3">
        <v>40514.652777777803</v>
      </c>
      <c r="G4562" s="4">
        <v>2.1</v>
      </c>
      <c r="H4562">
        <v>15640</v>
      </c>
      <c r="I4562" t="s">
        <v>55</v>
      </c>
    </row>
    <row r="4563" spans="1:9">
      <c r="A4563">
        <v>4562</v>
      </c>
      <c r="B4563">
        <v>536795</v>
      </c>
      <c r="C4563">
        <v>21982</v>
      </c>
      <c r="D4563" t="s">
        <v>843</v>
      </c>
      <c r="E4563">
        <v>24</v>
      </c>
      <c r="F4563" s="3">
        <v>40514.652777777803</v>
      </c>
      <c r="G4563" s="4">
        <v>0.28999999999999998</v>
      </c>
      <c r="H4563">
        <v>15640</v>
      </c>
      <c r="I4563" t="s">
        <v>55</v>
      </c>
    </row>
    <row r="4564" spans="1:9">
      <c r="A4564">
        <v>4563</v>
      </c>
      <c r="B4564">
        <v>536795</v>
      </c>
      <c r="C4564">
        <v>21967</v>
      </c>
      <c r="D4564" t="s">
        <v>845</v>
      </c>
      <c r="E4564">
        <v>24</v>
      </c>
      <c r="F4564" s="3">
        <v>40514.652777777803</v>
      </c>
      <c r="G4564" s="4">
        <v>0.28999999999999998</v>
      </c>
      <c r="H4564">
        <v>15640</v>
      </c>
      <c r="I4564" t="s">
        <v>55</v>
      </c>
    </row>
    <row r="4565" spans="1:9">
      <c r="A4565">
        <v>4564</v>
      </c>
      <c r="B4565">
        <v>536795</v>
      </c>
      <c r="C4565">
        <v>22084</v>
      </c>
      <c r="D4565" t="s">
        <v>1456</v>
      </c>
      <c r="E4565">
        <v>12</v>
      </c>
      <c r="F4565" s="3">
        <v>40514.652777777803</v>
      </c>
      <c r="G4565" s="4">
        <v>2.95</v>
      </c>
      <c r="H4565">
        <v>15640</v>
      </c>
      <c r="I4565" t="s">
        <v>55</v>
      </c>
    </row>
    <row r="4566" spans="1:9">
      <c r="A4566">
        <v>4565</v>
      </c>
      <c r="B4566">
        <v>536794</v>
      </c>
      <c r="C4566">
        <v>21314</v>
      </c>
      <c r="D4566" t="s">
        <v>289</v>
      </c>
      <c r="E4566">
        <v>24</v>
      </c>
      <c r="F4566" s="3">
        <v>40514.652777777803</v>
      </c>
      <c r="G4566" s="4">
        <v>2.1</v>
      </c>
      <c r="H4566">
        <v>13767</v>
      </c>
      <c r="I4566" t="s">
        <v>55</v>
      </c>
    </row>
    <row r="4567" spans="1:9">
      <c r="A4567">
        <v>4566</v>
      </c>
      <c r="B4567">
        <v>536794</v>
      </c>
      <c r="C4567">
        <v>22726</v>
      </c>
      <c r="D4567" t="s">
        <v>86</v>
      </c>
      <c r="E4567">
        <v>12</v>
      </c>
      <c r="F4567" s="3">
        <v>40514.652777777803</v>
      </c>
      <c r="G4567" s="4">
        <v>3.75</v>
      </c>
      <c r="H4567">
        <v>13767</v>
      </c>
      <c r="I4567" t="s">
        <v>55</v>
      </c>
    </row>
    <row r="4568" spans="1:9">
      <c r="A4568">
        <v>4567</v>
      </c>
      <c r="B4568">
        <v>536794</v>
      </c>
      <c r="C4568">
        <v>22727</v>
      </c>
      <c r="D4568" t="s">
        <v>85</v>
      </c>
      <c r="E4568">
        <v>48</v>
      </c>
      <c r="F4568" s="3">
        <v>40514.652777777803</v>
      </c>
      <c r="G4568" s="4">
        <v>3.75</v>
      </c>
      <c r="H4568">
        <v>13767</v>
      </c>
      <c r="I4568" t="s">
        <v>55</v>
      </c>
    </row>
    <row r="4569" spans="1:9">
      <c r="A4569">
        <v>4568</v>
      </c>
      <c r="B4569">
        <v>536794</v>
      </c>
      <c r="C4569">
        <v>22114</v>
      </c>
      <c r="D4569" t="s">
        <v>117</v>
      </c>
      <c r="E4569">
        <v>12</v>
      </c>
      <c r="F4569" s="3">
        <v>40514.652777777803</v>
      </c>
      <c r="G4569" s="4">
        <v>3.95</v>
      </c>
      <c r="H4569">
        <v>13767</v>
      </c>
      <c r="I4569" t="s">
        <v>55</v>
      </c>
    </row>
    <row r="4570" spans="1:9">
      <c r="A4570">
        <v>4569</v>
      </c>
      <c r="B4570">
        <v>536796</v>
      </c>
      <c r="C4570">
        <v>22376</v>
      </c>
      <c r="D4570" t="s">
        <v>667</v>
      </c>
      <c r="E4570">
        <v>1</v>
      </c>
      <c r="F4570" s="3">
        <v>40514.656944444498</v>
      </c>
      <c r="G4570" s="4">
        <v>4.25</v>
      </c>
      <c r="H4570">
        <v>15574</v>
      </c>
      <c r="I4570" t="s">
        <v>55</v>
      </c>
    </row>
    <row r="4571" spans="1:9">
      <c r="A4571">
        <v>4570</v>
      </c>
      <c r="B4571">
        <v>536796</v>
      </c>
      <c r="C4571">
        <v>22174</v>
      </c>
      <c r="D4571" t="s">
        <v>261</v>
      </c>
      <c r="E4571">
        <v>1</v>
      </c>
      <c r="F4571" s="3">
        <v>40514.656944444498</v>
      </c>
      <c r="G4571" s="4">
        <v>1.65</v>
      </c>
      <c r="H4571">
        <v>15574</v>
      </c>
      <c r="I4571" t="s">
        <v>55</v>
      </c>
    </row>
    <row r="4572" spans="1:9">
      <c r="A4572">
        <v>4571</v>
      </c>
      <c r="B4572">
        <v>536796</v>
      </c>
      <c r="C4572">
        <v>22745</v>
      </c>
      <c r="D4572" t="s">
        <v>72</v>
      </c>
      <c r="E4572">
        <v>1</v>
      </c>
      <c r="F4572" s="3">
        <v>40514.656944444498</v>
      </c>
      <c r="G4572" s="4">
        <v>2.1</v>
      </c>
      <c r="H4572">
        <v>15574</v>
      </c>
      <c r="I4572" t="s">
        <v>55</v>
      </c>
    </row>
    <row r="4573" spans="1:9">
      <c r="A4573">
        <v>4572</v>
      </c>
      <c r="B4573">
        <v>536796</v>
      </c>
      <c r="C4573">
        <v>20665</v>
      </c>
      <c r="D4573" t="s">
        <v>1616</v>
      </c>
      <c r="E4573">
        <v>1</v>
      </c>
      <c r="F4573" s="3">
        <v>40514.656944444498</v>
      </c>
      <c r="G4573" s="4">
        <v>2.95</v>
      </c>
      <c r="H4573">
        <v>15574</v>
      </c>
      <c r="I4573" t="s">
        <v>55</v>
      </c>
    </row>
    <row r="4574" spans="1:9">
      <c r="A4574">
        <v>4573</v>
      </c>
      <c r="B4574">
        <v>536796</v>
      </c>
      <c r="C4574">
        <v>21719</v>
      </c>
      <c r="D4574" t="s">
        <v>1671</v>
      </c>
      <c r="E4574">
        <v>1</v>
      </c>
      <c r="F4574" s="3">
        <v>40514.656944444498</v>
      </c>
      <c r="G4574" s="4">
        <v>0.85</v>
      </c>
      <c r="H4574">
        <v>15574</v>
      </c>
      <c r="I4574" t="s">
        <v>55</v>
      </c>
    </row>
    <row r="4575" spans="1:9">
      <c r="A4575">
        <v>4574</v>
      </c>
      <c r="B4575">
        <v>536796</v>
      </c>
      <c r="C4575">
        <v>22906</v>
      </c>
      <c r="D4575" t="s">
        <v>698</v>
      </c>
      <c r="E4575">
        <v>1</v>
      </c>
      <c r="F4575" s="3">
        <v>40514.656944444498</v>
      </c>
      <c r="G4575" s="4">
        <v>1.65</v>
      </c>
      <c r="H4575">
        <v>15574</v>
      </c>
      <c r="I4575" t="s">
        <v>55</v>
      </c>
    </row>
    <row r="4576" spans="1:9">
      <c r="A4576">
        <v>4575</v>
      </c>
      <c r="B4576">
        <v>536796</v>
      </c>
      <c r="C4576">
        <v>22181</v>
      </c>
      <c r="D4576" t="s">
        <v>1897</v>
      </c>
      <c r="E4576">
        <v>2</v>
      </c>
      <c r="F4576" s="3">
        <v>40514.656944444498</v>
      </c>
      <c r="G4576" s="4">
        <v>0.85</v>
      </c>
      <c r="H4576">
        <v>15574</v>
      </c>
      <c r="I4576" t="s">
        <v>55</v>
      </c>
    </row>
    <row r="4577" spans="1:9">
      <c r="A4577">
        <v>4576</v>
      </c>
      <c r="B4577">
        <v>536796</v>
      </c>
      <c r="C4577">
        <v>21981</v>
      </c>
      <c r="D4577" t="s">
        <v>844</v>
      </c>
      <c r="E4577">
        <v>1</v>
      </c>
      <c r="F4577" s="3">
        <v>40514.656944444498</v>
      </c>
      <c r="G4577" s="4">
        <v>0.28999999999999998</v>
      </c>
      <c r="H4577">
        <v>15574</v>
      </c>
      <c r="I4577" t="s">
        <v>55</v>
      </c>
    </row>
    <row r="4578" spans="1:9">
      <c r="A4578">
        <v>4577</v>
      </c>
      <c r="B4578">
        <v>536796</v>
      </c>
      <c r="C4578">
        <v>22616</v>
      </c>
      <c r="D4578" t="s">
        <v>520</v>
      </c>
      <c r="E4578">
        <v>1</v>
      </c>
      <c r="F4578" s="3">
        <v>40514.656944444498</v>
      </c>
      <c r="G4578" s="4">
        <v>0.28999999999999998</v>
      </c>
      <c r="H4578">
        <v>15574</v>
      </c>
      <c r="I4578" t="s">
        <v>55</v>
      </c>
    </row>
    <row r="4579" spans="1:9">
      <c r="A4579">
        <v>4578</v>
      </c>
      <c r="B4579">
        <v>536796</v>
      </c>
      <c r="C4579">
        <v>21967</v>
      </c>
      <c r="D4579" t="s">
        <v>845</v>
      </c>
      <c r="E4579">
        <v>1</v>
      </c>
      <c r="F4579" s="3">
        <v>40514.656944444498</v>
      </c>
      <c r="G4579" s="4">
        <v>0.28999999999999998</v>
      </c>
      <c r="H4579">
        <v>15574</v>
      </c>
      <c r="I4579" t="s">
        <v>55</v>
      </c>
    </row>
    <row r="4580" spans="1:9">
      <c r="A4580">
        <v>4579</v>
      </c>
      <c r="B4580">
        <v>536796</v>
      </c>
      <c r="C4580">
        <v>21392</v>
      </c>
      <c r="D4580" t="s">
        <v>1898</v>
      </c>
      <c r="E4580">
        <v>1</v>
      </c>
      <c r="F4580" s="3">
        <v>40514.656944444498</v>
      </c>
      <c r="G4580" s="4">
        <v>2.1</v>
      </c>
      <c r="H4580">
        <v>15574</v>
      </c>
      <c r="I4580" t="s">
        <v>55</v>
      </c>
    </row>
    <row r="4581" spans="1:9">
      <c r="A4581">
        <v>4580</v>
      </c>
      <c r="B4581">
        <v>536796</v>
      </c>
      <c r="C4581">
        <v>21393</v>
      </c>
      <c r="D4581" t="s">
        <v>1899</v>
      </c>
      <c r="E4581">
        <v>1</v>
      </c>
      <c r="F4581" s="3">
        <v>40514.656944444498</v>
      </c>
      <c r="G4581" s="4">
        <v>2.1</v>
      </c>
      <c r="H4581">
        <v>15574</v>
      </c>
      <c r="I4581" t="s">
        <v>55</v>
      </c>
    </row>
    <row r="4582" spans="1:9">
      <c r="A4582">
        <v>4581</v>
      </c>
      <c r="B4582">
        <v>536796</v>
      </c>
      <c r="C4582">
        <v>22328</v>
      </c>
      <c r="D4582" t="s">
        <v>466</v>
      </c>
      <c r="E4582">
        <v>1</v>
      </c>
      <c r="F4582" s="3">
        <v>40514.656944444498</v>
      </c>
      <c r="G4582" s="4">
        <v>2.95</v>
      </c>
      <c r="H4582">
        <v>15574</v>
      </c>
      <c r="I4582" t="s">
        <v>55</v>
      </c>
    </row>
    <row r="4583" spans="1:9">
      <c r="A4583">
        <v>4582</v>
      </c>
      <c r="B4583">
        <v>536796</v>
      </c>
      <c r="C4583">
        <v>22952</v>
      </c>
      <c r="D4583" t="s">
        <v>500</v>
      </c>
      <c r="E4583">
        <v>1</v>
      </c>
      <c r="F4583" s="3">
        <v>40514.656944444498</v>
      </c>
      <c r="G4583" s="4">
        <v>0.55000000000000004</v>
      </c>
      <c r="H4583">
        <v>15574</v>
      </c>
      <c r="I4583" t="s">
        <v>55</v>
      </c>
    </row>
    <row r="4584" spans="1:9">
      <c r="A4584">
        <v>4583</v>
      </c>
      <c r="B4584">
        <v>536796</v>
      </c>
      <c r="C4584">
        <v>21268</v>
      </c>
      <c r="D4584" t="s">
        <v>1900</v>
      </c>
      <c r="E4584">
        <v>2</v>
      </c>
      <c r="F4584" s="3">
        <v>40514.656944444498</v>
      </c>
      <c r="G4584" s="4">
        <v>0.42</v>
      </c>
      <c r="H4584">
        <v>15574</v>
      </c>
      <c r="I4584" t="s">
        <v>55</v>
      </c>
    </row>
    <row r="4585" spans="1:9">
      <c r="A4585">
        <v>4584</v>
      </c>
      <c r="B4585">
        <v>536796</v>
      </c>
      <c r="C4585">
        <v>22902</v>
      </c>
      <c r="D4585" t="s">
        <v>490</v>
      </c>
      <c r="E4585">
        <v>1</v>
      </c>
      <c r="F4585" s="3">
        <v>40514.656944444498</v>
      </c>
      <c r="G4585" s="4">
        <v>2.1</v>
      </c>
      <c r="H4585">
        <v>15574</v>
      </c>
      <c r="I4585" t="s">
        <v>55</v>
      </c>
    </row>
    <row r="4586" spans="1:9">
      <c r="A4586">
        <v>4585</v>
      </c>
      <c r="B4586">
        <v>536796</v>
      </c>
      <c r="C4586">
        <v>22659</v>
      </c>
      <c r="D4586" t="s">
        <v>94</v>
      </c>
      <c r="E4586">
        <v>1</v>
      </c>
      <c r="F4586" s="3">
        <v>40514.656944444498</v>
      </c>
      <c r="G4586" s="4">
        <v>1.95</v>
      </c>
      <c r="H4586">
        <v>15574</v>
      </c>
      <c r="I4586" t="s">
        <v>55</v>
      </c>
    </row>
    <row r="4587" spans="1:9">
      <c r="A4587">
        <v>4586</v>
      </c>
      <c r="B4587">
        <v>536796</v>
      </c>
      <c r="C4587" t="s">
        <v>1876</v>
      </c>
      <c r="D4587" t="s">
        <v>1891</v>
      </c>
      <c r="E4587">
        <v>1</v>
      </c>
      <c r="F4587" s="3">
        <v>40514.656944444498</v>
      </c>
      <c r="G4587" s="4">
        <v>3.75</v>
      </c>
      <c r="H4587">
        <v>15574</v>
      </c>
      <c r="I4587" t="s">
        <v>55</v>
      </c>
    </row>
    <row r="4588" spans="1:9">
      <c r="A4588">
        <v>4587</v>
      </c>
      <c r="B4588">
        <v>536796</v>
      </c>
      <c r="C4588" t="s">
        <v>1892</v>
      </c>
      <c r="D4588" t="s">
        <v>1893</v>
      </c>
      <c r="E4588">
        <v>1</v>
      </c>
      <c r="F4588" s="3">
        <v>40514.656944444498</v>
      </c>
      <c r="G4588" s="4">
        <v>3.75</v>
      </c>
      <c r="H4588">
        <v>15574</v>
      </c>
      <c r="I4588" t="s">
        <v>55</v>
      </c>
    </row>
    <row r="4589" spans="1:9">
      <c r="A4589">
        <v>4588</v>
      </c>
      <c r="B4589">
        <v>536796</v>
      </c>
      <c r="C4589">
        <v>85144</v>
      </c>
      <c r="D4589" t="s">
        <v>1901</v>
      </c>
      <c r="E4589">
        <v>1</v>
      </c>
      <c r="F4589" s="3">
        <v>40514.656944444498</v>
      </c>
      <c r="G4589" s="4">
        <v>7.25</v>
      </c>
      <c r="H4589">
        <v>15574</v>
      </c>
      <c r="I4589" t="s">
        <v>55</v>
      </c>
    </row>
    <row r="4590" spans="1:9">
      <c r="A4590">
        <v>4589</v>
      </c>
      <c r="B4590">
        <v>536796</v>
      </c>
      <c r="C4590">
        <v>20668</v>
      </c>
      <c r="D4590" t="s">
        <v>251</v>
      </c>
      <c r="E4590">
        <v>10</v>
      </c>
      <c r="F4590" s="3">
        <v>40514.656944444498</v>
      </c>
      <c r="G4590" s="4">
        <v>0.12</v>
      </c>
      <c r="H4590">
        <v>15574</v>
      </c>
      <c r="I4590" t="s">
        <v>55</v>
      </c>
    </row>
    <row r="4591" spans="1:9">
      <c r="A4591">
        <v>4590</v>
      </c>
      <c r="B4591">
        <v>536796</v>
      </c>
      <c r="C4591">
        <v>22087</v>
      </c>
      <c r="D4591" t="s">
        <v>662</v>
      </c>
      <c r="E4591">
        <v>2</v>
      </c>
      <c r="F4591" s="3">
        <v>40514.656944444498</v>
      </c>
      <c r="G4591" s="4">
        <v>2.95</v>
      </c>
      <c r="H4591">
        <v>15574</v>
      </c>
      <c r="I4591" t="s">
        <v>55</v>
      </c>
    </row>
    <row r="4592" spans="1:9">
      <c r="A4592">
        <v>4591</v>
      </c>
      <c r="B4592">
        <v>536796</v>
      </c>
      <c r="C4592">
        <v>21327</v>
      </c>
      <c r="D4592" t="s">
        <v>645</v>
      </c>
      <c r="E4592">
        <v>1</v>
      </c>
      <c r="F4592" s="3">
        <v>40514.656944444498</v>
      </c>
      <c r="G4592" s="4">
        <v>1.65</v>
      </c>
      <c r="H4592">
        <v>15574</v>
      </c>
      <c r="I4592" t="s">
        <v>55</v>
      </c>
    </row>
    <row r="4593" spans="1:9">
      <c r="A4593">
        <v>4592</v>
      </c>
      <c r="B4593">
        <v>536796</v>
      </c>
      <c r="C4593">
        <v>21328</v>
      </c>
      <c r="D4593" t="s">
        <v>315</v>
      </c>
      <c r="E4593">
        <v>1</v>
      </c>
      <c r="F4593" s="3">
        <v>40514.656944444498</v>
      </c>
      <c r="G4593" s="4">
        <v>1.65</v>
      </c>
      <c r="H4593">
        <v>15574</v>
      </c>
      <c r="I4593" t="s">
        <v>55</v>
      </c>
    </row>
    <row r="4594" spans="1:9">
      <c r="A4594">
        <v>4593</v>
      </c>
      <c r="B4594">
        <v>536796</v>
      </c>
      <c r="C4594">
        <v>21025</v>
      </c>
      <c r="D4594" t="s">
        <v>1902</v>
      </c>
      <c r="E4594">
        <v>1</v>
      </c>
      <c r="F4594" s="3">
        <v>40514.656944444498</v>
      </c>
      <c r="G4594" s="4">
        <v>1.25</v>
      </c>
      <c r="H4594">
        <v>15574</v>
      </c>
      <c r="I4594" t="s">
        <v>55</v>
      </c>
    </row>
    <row r="4595" spans="1:9">
      <c r="A4595">
        <v>4594</v>
      </c>
      <c r="B4595">
        <v>536796</v>
      </c>
      <c r="C4595">
        <v>21031</v>
      </c>
      <c r="D4595" t="s">
        <v>1903</v>
      </c>
      <c r="E4595">
        <v>1</v>
      </c>
      <c r="F4595" s="3">
        <v>40514.656944444498</v>
      </c>
      <c r="G4595" s="4">
        <v>1.25</v>
      </c>
      <c r="H4595">
        <v>15574</v>
      </c>
      <c r="I4595" t="s">
        <v>55</v>
      </c>
    </row>
    <row r="4596" spans="1:9">
      <c r="A4596">
        <v>4595</v>
      </c>
      <c r="B4596">
        <v>536796</v>
      </c>
      <c r="C4596">
        <v>21030</v>
      </c>
      <c r="D4596" t="s">
        <v>1904</v>
      </c>
      <c r="E4596">
        <v>1</v>
      </c>
      <c r="F4596" s="3">
        <v>40514.656944444498</v>
      </c>
      <c r="G4596" s="4">
        <v>1.25</v>
      </c>
      <c r="H4596">
        <v>15574</v>
      </c>
      <c r="I4596" t="s">
        <v>55</v>
      </c>
    </row>
    <row r="4597" spans="1:9">
      <c r="A4597">
        <v>4596</v>
      </c>
      <c r="B4597">
        <v>536796</v>
      </c>
      <c r="C4597">
        <v>21026</v>
      </c>
      <c r="D4597" t="s">
        <v>1905</v>
      </c>
      <c r="E4597">
        <v>1</v>
      </c>
      <c r="F4597" s="3">
        <v>40514.656944444498</v>
      </c>
      <c r="G4597" s="4">
        <v>1.25</v>
      </c>
      <c r="H4597">
        <v>15574</v>
      </c>
      <c r="I4597" t="s">
        <v>55</v>
      </c>
    </row>
    <row r="4598" spans="1:9">
      <c r="A4598">
        <v>4597</v>
      </c>
      <c r="B4598">
        <v>536796</v>
      </c>
      <c r="C4598">
        <v>22376</v>
      </c>
      <c r="D4598" t="s">
        <v>667</v>
      </c>
      <c r="E4598">
        <v>2</v>
      </c>
      <c r="F4598" s="3">
        <v>40514.656944444498</v>
      </c>
      <c r="G4598" s="4">
        <v>4.25</v>
      </c>
      <c r="H4598">
        <v>15574</v>
      </c>
      <c r="I4598" t="s">
        <v>55</v>
      </c>
    </row>
    <row r="4599" spans="1:9">
      <c r="A4599">
        <v>4598</v>
      </c>
      <c r="B4599">
        <v>536796</v>
      </c>
      <c r="C4599">
        <v>21032</v>
      </c>
      <c r="D4599" t="s">
        <v>1906</v>
      </c>
      <c r="E4599">
        <v>2</v>
      </c>
      <c r="F4599" s="3">
        <v>40514.656944444498</v>
      </c>
      <c r="G4599" s="4">
        <v>1.25</v>
      </c>
      <c r="H4599">
        <v>15574</v>
      </c>
      <c r="I4599" t="s">
        <v>55</v>
      </c>
    </row>
    <row r="4600" spans="1:9">
      <c r="A4600">
        <v>4599</v>
      </c>
      <c r="B4600">
        <v>536796</v>
      </c>
      <c r="C4600">
        <v>22376</v>
      </c>
      <c r="D4600" t="s">
        <v>667</v>
      </c>
      <c r="E4600">
        <v>2</v>
      </c>
      <c r="F4600" s="3">
        <v>40514.656944444498</v>
      </c>
      <c r="G4600" s="4">
        <v>4.25</v>
      </c>
      <c r="H4600">
        <v>15574</v>
      </c>
      <c r="I4600" t="s">
        <v>55</v>
      </c>
    </row>
    <row r="4601" spans="1:9">
      <c r="A4601">
        <v>4600</v>
      </c>
      <c r="B4601">
        <v>536796</v>
      </c>
      <c r="C4601">
        <v>22554</v>
      </c>
      <c r="D4601" t="s">
        <v>534</v>
      </c>
      <c r="E4601">
        <v>1</v>
      </c>
      <c r="F4601" s="3">
        <v>40514.656944444498</v>
      </c>
      <c r="G4601" s="4">
        <v>1.65</v>
      </c>
      <c r="H4601">
        <v>15574</v>
      </c>
      <c r="I4601" t="s">
        <v>55</v>
      </c>
    </row>
    <row r="4602" spans="1:9">
      <c r="A4602">
        <v>4601</v>
      </c>
      <c r="B4602">
        <v>536796</v>
      </c>
      <c r="C4602">
        <v>22553</v>
      </c>
      <c r="D4602" t="s">
        <v>269</v>
      </c>
      <c r="E4602">
        <v>1</v>
      </c>
      <c r="F4602" s="3">
        <v>40514.656944444498</v>
      </c>
      <c r="G4602" s="4">
        <v>1.65</v>
      </c>
      <c r="H4602">
        <v>15574</v>
      </c>
      <c r="I4602" t="s">
        <v>55</v>
      </c>
    </row>
    <row r="4603" spans="1:9">
      <c r="A4603">
        <v>4602</v>
      </c>
      <c r="B4603">
        <v>536796</v>
      </c>
      <c r="C4603">
        <v>21026</v>
      </c>
      <c r="D4603" t="s">
        <v>1905</v>
      </c>
      <c r="E4603">
        <v>1</v>
      </c>
      <c r="F4603" s="3">
        <v>40514.656944444498</v>
      </c>
      <c r="G4603" s="4">
        <v>1.25</v>
      </c>
      <c r="H4603">
        <v>15574</v>
      </c>
      <c r="I4603" t="s">
        <v>55</v>
      </c>
    </row>
    <row r="4604" spans="1:9">
      <c r="A4604">
        <v>4603</v>
      </c>
      <c r="B4604">
        <v>536796</v>
      </c>
      <c r="C4604">
        <v>21578</v>
      </c>
      <c r="D4604" t="s">
        <v>1907</v>
      </c>
      <c r="E4604">
        <v>1</v>
      </c>
      <c r="F4604" s="3">
        <v>40514.656944444498</v>
      </c>
      <c r="G4604" s="4">
        <v>2.25</v>
      </c>
      <c r="H4604">
        <v>15574</v>
      </c>
      <c r="I4604" t="s">
        <v>55</v>
      </c>
    </row>
    <row r="4605" spans="1:9">
      <c r="A4605">
        <v>4604</v>
      </c>
      <c r="B4605">
        <v>536796</v>
      </c>
      <c r="C4605">
        <v>21559</v>
      </c>
      <c r="D4605" t="s">
        <v>130</v>
      </c>
      <c r="E4605">
        <v>1</v>
      </c>
      <c r="F4605" s="3">
        <v>40514.656944444498</v>
      </c>
      <c r="G4605" s="4">
        <v>2.5499999999999998</v>
      </c>
      <c r="H4605">
        <v>15574</v>
      </c>
      <c r="I4605" t="s">
        <v>55</v>
      </c>
    </row>
    <row r="4606" spans="1:9">
      <c r="A4606">
        <v>4605</v>
      </c>
      <c r="B4606">
        <v>536796</v>
      </c>
      <c r="C4606">
        <v>22791</v>
      </c>
      <c r="D4606" t="s">
        <v>885</v>
      </c>
      <c r="E4606">
        <v>6</v>
      </c>
      <c r="F4606" s="3">
        <v>40514.656944444498</v>
      </c>
      <c r="G4606" s="4">
        <v>1.25</v>
      </c>
      <c r="H4606">
        <v>15574</v>
      </c>
      <c r="I4606" t="s">
        <v>55</v>
      </c>
    </row>
    <row r="4607" spans="1:9">
      <c r="A4607">
        <v>4606</v>
      </c>
      <c r="B4607">
        <v>536796</v>
      </c>
      <c r="C4607">
        <v>21392</v>
      </c>
      <c r="D4607" t="s">
        <v>1898</v>
      </c>
      <c r="E4607">
        <v>2</v>
      </c>
      <c r="F4607" s="3">
        <v>40514.656944444498</v>
      </c>
      <c r="G4607" s="4">
        <v>2.1</v>
      </c>
      <c r="H4607">
        <v>15574</v>
      </c>
      <c r="I4607" t="s">
        <v>55</v>
      </c>
    </row>
    <row r="4608" spans="1:9">
      <c r="A4608">
        <v>4607</v>
      </c>
      <c r="B4608">
        <v>536796</v>
      </c>
      <c r="C4608">
        <v>21393</v>
      </c>
      <c r="D4608" t="s">
        <v>1899</v>
      </c>
      <c r="E4608">
        <v>2</v>
      </c>
      <c r="F4608" s="3">
        <v>40514.656944444498</v>
      </c>
      <c r="G4608" s="4">
        <v>2.1</v>
      </c>
      <c r="H4608">
        <v>15574</v>
      </c>
      <c r="I4608" t="s">
        <v>55</v>
      </c>
    </row>
    <row r="4609" spans="1:9">
      <c r="A4609">
        <v>4608</v>
      </c>
      <c r="B4609">
        <v>536796</v>
      </c>
      <c r="C4609">
        <v>22585</v>
      </c>
      <c r="D4609" t="s">
        <v>555</v>
      </c>
      <c r="E4609">
        <v>1</v>
      </c>
      <c r="F4609" s="3">
        <v>40514.656944444498</v>
      </c>
      <c r="G4609" s="4">
        <v>1.25</v>
      </c>
      <c r="H4609">
        <v>15574</v>
      </c>
      <c r="I4609" t="s">
        <v>55</v>
      </c>
    </row>
    <row r="4610" spans="1:9">
      <c r="A4610">
        <v>4609</v>
      </c>
      <c r="B4610">
        <v>536796</v>
      </c>
      <c r="C4610">
        <v>22350</v>
      </c>
      <c r="D4610" t="s">
        <v>1471</v>
      </c>
      <c r="E4610">
        <v>1</v>
      </c>
      <c r="F4610" s="3">
        <v>40514.656944444498</v>
      </c>
      <c r="G4610" s="4">
        <v>2.5499999999999998</v>
      </c>
      <c r="H4610">
        <v>15574</v>
      </c>
      <c r="I4610" t="s">
        <v>55</v>
      </c>
    </row>
    <row r="4611" spans="1:9">
      <c r="A4611">
        <v>4610</v>
      </c>
      <c r="B4611">
        <v>536796</v>
      </c>
      <c r="C4611">
        <v>21354</v>
      </c>
      <c r="D4611" t="s">
        <v>1244</v>
      </c>
      <c r="E4611">
        <v>1</v>
      </c>
      <c r="F4611" s="3">
        <v>40514.656944444498</v>
      </c>
      <c r="G4611" s="4">
        <v>1.25</v>
      </c>
      <c r="H4611">
        <v>15574</v>
      </c>
      <c r="I4611" t="s">
        <v>55</v>
      </c>
    </row>
    <row r="4612" spans="1:9">
      <c r="A4612">
        <v>4611</v>
      </c>
      <c r="B4612">
        <v>536796</v>
      </c>
      <c r="C4612">
        <v>21357</v>
      </c>
      <c r="D4612" t="s">
        <v>1908</v>
      </c>
      <c r="E4612">
        <v>1</v>
      </c>
      <c r="F4612" s="3">
        <v>40514.656944444498</v>
      </c>
      <c r="G4612" s="4">
        <v>1.25</v>
      </c>
      <c r="H4612">
        <v>15574</v>
      </c>
      <c r="I4612" t="s">
        <v>55</v>
      </c>
    </row>
    <row r="4613" spans="1:9">
      <c r="A4613">
        <v>4612</v>
      </c>
      <c r="B4613">
        <v>536796</v>
      </c>
      <c r="C4613">
        <v>22909</v>
      </c>
      <c r="D4613" t="s">
        <v>503</v>
      </c>
      <c r="E4613">
        <v>2</v>
      </c>
      <c r="F4613" s="3">
        <v>40514.656944444498</v>
      </c>
      <c r="G4613" s="4">
        <v>0.85</v>
      </c>
      <c r="H4613">
        <v>15574</v>
      </c>
      <c r="I4613" t="s">
        <v>55</v>
      </c>
    </row>
    <row r="4614" spans="1:9">
      <c r="A4614">
        <v>4613</v>
      </c>
      <c r="B4614">
        <v>536796</v>
      </c>
      <c r="C4614">
        <v>22977</v>
      </c>
      <c r="D4614" t="s">
        <v>1500</v>
      </c>
      <c r="E4614">
        <v>1</v>
      </c>
      <c r="F4614" s="3">
        <v>40514.656944444498</v>
      </c>
      <c r="G4614" s="4">
        <v>1.25</v>
      </c>
      <c r="H4614">
        <v>15574</v>
      </c>
      <c r="I4614" t="s">
        <v>55</v>
      </c>
    </row>
    <row r="4615" spans="1:9">
      <c r="A4615">
        <v>4614</v>
      </c>
      <c r="B4615">
        <v>536796</v>
      </c>
      <c r="C4615">
        <v>22974</v>
      </c>
      <c r="D4615" t="s">
        <v>794</v>
      </c>
      <c r="E4615">
        <v>1</v>
      </c>
      <c r="F4615" s="3">
        <v>40514.656944444498</v>
      </c>
      <c r="G4615" s="4">
        <v>1.65</v>
      </c>
      <c r="H4615">
        <v>15574</v>
      </c>
      <c r="I4615" t="s">
        <v>55</v>
      </c>
    </row>
    <row r="4616" spans="1:9">
      <c r="A4616">
        <v>4615</v>
      </c>
      <c r="B4616">
        <v>536796</v>
      </c>
      <c r="C4616">
        <v>20724</v>
      </c>
      <c r="D4616" t="s">
        <v>1210</v>
      </c>
      <c r="E4616">
        <v>1</v>
      </c>
      <c r="F4616" s="3">
        <v>40514.656944444498</v>
      </c>
      <c r="G4616" s="4">
        <v>0.85</v>
      </c>
      <c r="H4616">
        <v>15574</v>
      </c>
      <c r="I4616" t="s">
        <v>55</v>
      </c>
    </row>
    <row r="4617" spans="1:9">
      <c r="A4617">
        <v>4616</v>
      </c>
      <c r="B4617">
        <v>536796</v>
      </c>
      <c r="C4617">
        <v>20719</v>
      </c>
      <c r="D4617" t="s">
        <v>1209</v>
      </c>
      <c r="E4617">
        <v>1</v>
      </c>
      <c r="F4617" s="3">
        <v>40514.656944444498</v>
      </c>
      <c r="G4617" s="4">
        <v>0.85</v>
      </c>
      <c r="H4617">
        <v>15574</v>
      </c>
      <c r="I4617" t="s">
        <v>55</v>
      </c>
    </row>
    <row r="4618" spans="1:9">
      <c r="A4618">
        <v>4617</v>
      </c>
      <c r="B4618">
        <v>536796</v>
      </c>
      <c r="C4618">
        <v>21587</v>
      </c>
      <c r="D4618" t="s">
        <v>351</v>
      </c>
      <c r="E4618">
        <v>5</v>
      </c>
      <c r="F4618" s="3">
        <v>40514.656944444498</v>
      </c>
      <c r="G4618" s="4">
        <v>2.5499999999999998</v>
      </c>
      <c r="H4618">
        <v>15574</v>
      </c>
      <c r="I4618" t="s">
        <v>55</v>
      </c>
    </row>
    <row r="4619" spans="1:9">
      <c r="A4619">
        <v>4618</v>
      </c>
      <c r="B4619">
        <v>536796</v>
      </c>
      <c r="C4619">
        <v>21625</v>
      </c>
      <c r="D4619" t="s">
        <v>815</v>
      </c>
      <c r="E4619">
        <v>1</v>
      </c>
      <c r="F4619" s="3">
        <v>40514.656944444498</v>
      </c>
      <c r="G4619" s="4">
        <v>6.95</v>
      </c>
      <c r="H4619">
        <v>15574</v>
      </c>
      <c r="I4619" t="s">
        <v>55</v>
      </c>
    </row>
    <row r="4620" spans="1:9">
      <c r="A4620">
        <v>4619</v>
      </c>
      <c r="B4620">
        <v>536796</v>
      </c>
      <c r="C4620">
        <v>22634</v>
      </c>
      <c r="D4620" t="s">
        <v>802</v>
      </c>
      <c r="E4620">
        <v>1</v>
      </c>
      <c r="F4620" s="3">
        <v>40514.656944444498</v>
      </c>
      <c r="G4620" s="4">
        <v>9.9499999999999993</v>
      </c>
      <c r="H4620">
        <v>15574</v>
      </c>
      <c r="I4620" t="s">
        <v>55</v>
      </c>
    </row>
    <row r="4621" spans="1:9">
      <c r="A4621">
        <v>4620</v>
      </c>
      <c r="B4621">
        <v>536796</v>
      </c>
      <c r="C4621">
        <v>20766</v>
      </c>
      <c r="D4621" t="s">
        <v>1909</v>
      </c>
      <c r="E4621">
        <v>1</v>
      </c>
      <c r="F4621" s="3">
        <v>40514.656944444498</v>
      </c>
      <c r="G4621" s="4">
        <v>3.75</v>
      </c>
      <c r="H4621">
        <v>15574</v>
      </c>
      <c r="I4621" t="s">
        <v>55</v>
      </c>
    </row>
    <row r="4622" spans="1:9">
      <c r="A4622">
        <v>4621</v>
      </c>
      <c r="B4622">
        <v>536796</v>
      </c>
      <c r="C4622">
        <v>22972</v>
      </c>
      <c r="D4622" t="s">
        <v>429</v>
      </c>
      <c r="E4622">
        <v>1</v>
      </c>
      <c r="F4622" s="3">
        <v>40514.656944444498</v>
      </c>
      <c r="G4622" s="4">
        <v>1.65</v>
      </c>
      <c r="H4622">
        <v>15574</v>
      </c>
      <c r="I4622" t="s">
        <v>55</v>
      </c>
    </row>
    <row r="4623" spans="1:9">
      <c r="A4623">
        <v>4622</v>
      </c>
      <c r="B4623">
        <v>536796</v>
      </c>
      <c r="C4623">
        <v>22988</v>
      </c>
      <c r="D4623" t="s">
        <v>498</v>
      </c>
      <c r="E4623">
        <v>1</v>
      </c>
      <c r="F4623" s="3">
        <v>40514.656944444498</v>
      </c>
      <c r="G4623" s="4">
        <v>1.25</v>
      </c>
      <c r="H4623">
        <v>15574</v>
      </c>
      <c r="I4623" t="s">
        <v>55</v>
      </c>
    </row>
    <row r="4624" spans="1:9">
      <c r="A4624">
        <v>4623</v>
      </c>
      <c r="B4624">
        <v>536796</v>
      </c>
      <c r="C4624">
        <v>22976</v>
      </c>
      <c r="D4624" t="s">
        <v>1035</v>
      </c>
      <c r="E4624">
        <v>1</v>
      </c>
      <c r="F4624" s="3">
        <v>40514.656944444498</v>
      </c>
      <c r="G4624" s="4">
        <v>1.25</v>
      </c>
      <c r="H4624">
        <v>15574</v>
      </c>
      <c r="I4624" t="s">
        <v>55</v>
      </c>
    </row>
    <row r="4625" spans="1:9">
      <c r="A4625">
        <v>4624</v>
      </c>
      <c r="B4625">
        <v>536796</v>
      </c>
      <c r="C4625">
        <v>22973</v>
      </c>
      <c r="D4625" t="s">
        <v>784</v>
      </c>
      <c r="E4625">
        <v>1</v>
      </c>
      <c r="F4625" s="3">
        <v>40514.656944444498</v>
      </c>
      <c r="G4625" s="4">
        <v>1.65</v>
      </c>
      <c r="H4625">
        <v>15574</v>
      </c>
      <c r="I4625" t="s">
        <v>55</v>
      </c>
    </row>
    <row r="4626" spans="1:9">
      <c r="A4626">
        <v>4625</v>
      </c>
      <c r="B4626">
        <v>536796</v>
      </c>
      <c r="C4626">
        <v>84879</v>
      </c>
      <c r="D4626" t="s">
        <v>71</v>
      </c>
      <c r="E4626">
        <v>1</v>
      </c>
      <c r="F4626" s="3">
        <v>40514.656944444498</v>
      </c>
      <c r="G4626" s="4">
        <v>1.69</v>
      </c>
      <c r="H4626">
        <v>15574</v>
      </c>
      <c r="I4626" t="s">
        <v>55</v>
      </c>
    </row>
    <row r="4627" spans="1:9">
      <c r="A4627">
        <v>4626</v>
      </c>
      <c r="B4627">
        <v>536796</v>
      </c>
      <c r="C4627">
        <v>21398</v>
      </c>
      <c r="D4627" t="s">
        <v>1390</v>
      </c>
      <c r="E4627">
        <v>2</v>
      </c>
      <c r="F4627" s="3">
        <v>40514.656944444498</v>
      </c>
      <c r="G4627" s="4">
        <v>2.1</v>
      </c>
      <c r="H4627">
        <v>15574</v>
      </c>
      <c r="I4627" t="s">
        <v>55</v>
      </c>
    </row>
    <row r="4628" spans="1:9">
      <c r="A4628">
        <v>4627</v>
      </c>
      <c r="B4628">
        <v>536796</v>
      </c>
      <c r="C4628">
        <v>21399</v>
      </c>
      <c r="D4628" t="s">
        <v>1910</v>
      </c>
      <c r="E4628">
        <v>2</v>
      </c>
      <c r="F4628" s="3">
        <v>40514.656944444498</v>
      </c>
      <c r="G4628" s="4">
        <v>2.1</v>
      </c>
      <c r="H4628">
        <v>15574</v>
      </c>
      <c r="I4628" t="s">
        <v>55</v>
      </c>
    </row>
    <row r="4629" spans="1:9">
      <c r="A4629">
        <v>4628</v>
      </c>
      <c r="B4629">
        <v>536796</v>
      </c>
      <c r="C4629">
        <v>22585</v>
      </c>
      <c r="D4629" t="s">
        <v>555</v>
      </c>
      <c r="E4629">
        <v>1</v>
      </c>
      <c r="F4629" s="3">
        <v>40514.656944444498</v>
      </c>
      <c r="G4629" s="4">
        <v>1.25</v>
      </c>
      <c r="H4629">
        <v>15574</v>
      </c>
      <c r="I4629" t="s">
        <v>55</v>
      </c>
    </row>
    <row r="4630" spans="1:9">
      <c r="A4630">
        <v>4629</v>
      </c>
      <c r="B4630">
        <v>536796</v>
      </c>
      <c r="C4630">
        <v>21982</v>
      </c>
      <c r="D4630" t="s">
        <v>843</v>
      </c>
      <c r="E4630">
        <v>1</v>
      </c>
      <c r="F4630" s="3">
        <v>40514.656944444498</v>
      </c>
      <c r="G4630" s="4">
        <v>0.28999999999999998</v>
      </c>
      <c r="H4630">
        <v>15574</v>
      </c>
      <c r="I4630" t="s">
        <v>55</v>
      </c>
    </row>
    <row r="4631" spans="1:9">
      <c r="A4631">
        <v>4630</v>
      </c>
      <c r="B4631">
        <v>536796</v>
      </c>
      <c r="C4631">
        <v>22623</v>
      </c>
      <c r="D4631" t="s">
        <v>77</v>
      </c>
      <c r="E4631">
        <v>1</v>
      </c>
      <c r="F4631" s="3">
        <v>40514.656944444498</v>
      </c>
      <c r="G4631" s="4">
        <v>4.95</v>
      </c>
      <c r="H4631">
        <v>15574</v>
      </c>
      <c r="I4631" t="s">
        <v>55</v>
      </c>
    </row>
    <row r="4632" spans="1:9">
      <c r="A4632">
        <v>4631</v>
      </c>
      <c r="B4632">
        <v>536796</v>
      </c>
      <c r="C4632">
        <v>22909</v>
      </c>
      <c r="D4632" t="s">
        <v>503</v>
      </c>
      <c r="E4632">
        <v>1</v>
      </c>
      <c r="F4632" s="3">
        <v>40514.656944444498</v>
      </c>
      <c r="G4632" s="4">
        <v>0.85</v>
      </c>
      <c r="H4632">
        <v>15574</v>
      </c>
      <c r="I4632" t="s">
        <v>55</v>
      </c>
    </row>
    <row r="4633" spans="1:9">
      <c r="A4633">
        <v>4632</v>
      </c>
      <c r="B4633">
        <v>536796</v>
      </c>
      <c r="C4633">
        <v>22562</v>
      </c>
      <c r="D4633" t="s">
        <v>1911</v>
      </c>
      <c r="E4633">
        <v>1</v>
      </c>
      <c r="F4633" s="3">
        <v>40514.656944444498</v>
      </c>
      <c r="G4633" s="4">
        <v>1.25</v>
      </c>
      <c r="H4633">
        <v>15574</v>
      </c>
      <c r="I4633" t="s">
        <v>55</v>
      </c>
    </row>
    <row r="4634" spans="1:9">
      <c r="A4634">
        <v>4633</v>
      </c>
      <c r="B4634">
        <v>536796</v>
      </c>
      <c r="C4634">
        <v>21967</v>
      </c>
      <c r="D4634" t="s">
        <v>845</v>
      </c>
      <c r="E4634">
        <v>1</v>
      </c>
      <c r="F4634" s="3">
        <v>40514.656944444498</v>
      </c>
      <c r="G4634" s="4">
        <v>0.28999999999999998</v>
      </c>
      <c r="H4634">
        <v>15574</v>
      </c>
      <c r="I4634" t="s">
        <v>55</v>
      </c>
    </row>
    <row r="4635" spans="1:9">
      <c r="A4635">
        <v>4634</v>
      </c>
      <c r="B4635">
        <v>536796</v>
      </c>
      <c r="C4635">
        <v>22906</v>
      </c>
      <c r="D4635" t="s">
        <v>698</v>
      </c>
      <c r="E4635">
        <v>1</v>
      </c>
      <c r="F4635" s="3">
        <v>40514.656944444498</v>
      </c>
      <c r="G4635" s="4">
        <v>1.65</v>
      </c>
      <c r="H4635">
        <v>15574</v>
      </c>
      <c r="I4635" t="s">
        <v>55</v>
      </c>
    </row>
    <row r="4636" spans="1:9">
      <c r="A4636">
        <v>4635</v>
      </c>
      <c r="B4636">
        <v>536796</v>
      </c>
      <c r="C4636">
        <v>72598</v>
      </c>
      <c r="D4636" t="s">
        <v>807</v>
      </c>
      <c r="E4636">
        <v>1</v>
      </c>
      <c r="F4636" s="3">
        <v>40514.656944444498</v>
      </c>
      <c r="G4636" s="4">
        <v>0.85</v>
      </c>
      <c r="H4636">
        <v>15574</v>
      </c>
      <c r="I4636" t="s">
        <v>55</v>
      </c>
    </row>
    <row r="4637" spans="1:9">
      <c r="A4637">
        <v>4636</v>
      </c>
      <c r="B4637">
        <v>536796</v>
      </c>
      <c r="C4637">
        <v>21591</v>
      </c>
      <c r="D4637" t="s">
        <v>568</v>
      </c>
      <c r="E4637">
        <v>1</v>
      </c>
      <c r="F4637" s="3">
        <v>40514.656944444498</v>
      </c>
      <c r="G4637" s="4">
        <v>1.25</v>
      </c>
      <c r="H4637">
        <v>15574</v>
      </c>
      <c r="I4637" t="s">
        <v>55</v>
      </c>
    </row>
    <row r="4638" spans="1:9">
      <c r="A4638">
        <v>4637</v>
      </c>
      <c r="B4638">
        <v>536796</v>
      </c>
      <c r="C4638">
        <v>21714</v>
      </c>
      <c r="D4638" t="s">
        <v>1912</v>
      </c>
      <c r="E4638">
        <v>1</v>
      </c>
      <c r="F4638" s="3">
        <v>40514.656944444498</v>
      </c>
      <c r="G4638" s="4">
        <v>1.25</v>
      </c>
      <c r="H4638">
        <v>15574</v>
      </c>
      <c r="I4638" t="s">
        <v>55</v>
      </c>
    </row>
    <row r="4639" spans="1:9">
      <c r="A4639">
        <v>4638</v>
      </c>
      <c r="B4639">
        <v>536796</v>
      </c>
      <c r="C4639">
        <v>84832</v>
      </c>
      <c r="D4639" t="s">
        <v>168</v>
      </c>
      <c r="E4639">
        <v>2</v>
      </c>
      <c r="F4639" s="3">
        <v>40514.656944444498</v>
      </c>
      <c r="G4639" s="4">
        <v>0.85</v>
      </c>
      <c r="H4639">
        <v>15574</v>
      </c>
      <c r="I4639" t="s">
        <v>55</v>
      </c>
    </row>
    <row r="4640" spans="1:9">
      <c r="A4640">
        <v>4639</v>
      </c>
      <c r="B4640">
        <v>536796</v>
      </c>
      <c r="C4640">
        <v>22553</v>
      </c>
      <c r="D4640" t="s">
        <v>269</v>
      </c>
      <c r="E4640">
        <v>1</v>
      </c>
      <c r="F4640" s="3">
        <v>40514.656944444498</v>
      </c>
      <c r="G4640" s="4">
        <v>1.65</v>
      </c>
      <c r="H4640">
        <v>15574</v>
      </c>
      <c r="I4640" t="s">
        <v>55</v>
      </c>
    </row>
    <row r="4641" spans="1:9">
      <c r="A4641">
        <v>4640</v>
      </c>
      <c r="B4641">
        <v>536796</v>
      </c>
      <c r="C4641">
        <v>21967</v>
      </c>
      <c r="D4641" t="s">
        <v>845</v>
      </c>
      <c r="E4641">
        <v>1</v>
      </c>
      <c r="F4641" s="3">
        <v>40514.656944444498</v>
      </c>
      <c r="G4641" s="4">
        <v>0.28999999999999998</v>
      </c>
      <c r="H4641">
        <v>15574</v>
      </c>
      <c r="I4641" t="s">
        <v>55</v>
      </c>
    </row>
    <row r="4642" spans="1:9">
      <c r="A4642">
        <v>4641</v>
      </c>
      <c r="B4642">
        <v>536796</v>
      </c>
      <c r="C4642">
        <v>21984</v>
      </c>
      <c r="D4642" t="s">
        <v>264</v>
      </c>
      <c r="E4642">
        <v>1</v>
      </c>
      <c r="F4642" s="3">
        <v>40514.656944444498</v>
      </c>
      <c r="G4642" s="4">
        <v>0.28999999999999998</v>
      </c>
      <c r="H4642">
        <v>15574</v>
      </c>
      <c r="I4642" t="s">
        <v>55</v>
      </c>
    </row>
    <row r="4643" spans="1:9">
      <c r="A4643">
        <v>4642</v>
      </c>
      <c r="B4643">
        <v>536796</v>
      </c>
      <c r="C4643">
        <v>21982</v>
      </c>
      <c r="D4643" t="s">
        <v>843</v>
      </c>
      <c r="E4643">
        <v>1</v>
      </c>
      <c r="F4643" s="3">
        <v>40514.656944444498</v>
      </c>
      <c r="G4643" s="4">
        <v>0.28999999999999998</v>
      </c>
      <c r="H4643">
        <v>15574</v>
      </c>
      <c r="I4643" t="s">
        <v>55</v>
      </c>
    </row>
    <row r="4644" spans="1:9">
      <c r="A4644">
        <v>4643</v>
      </c>
      <c r="B4644">
        <v>536796</v>
      </c>
      <c r="C4644">
        <v>21981</v>
      </c>
      <c r="D4644" t="s">
        <v>844</v>
      </c>
      <c r="E4644">
        <v>1</v>
      </c>
      <c r="F4644" s="3">
        <v>40514.656944444498</v>
      </c>
      <c r="G4644" s="4">
        <v>0.28999999999999998</v>
      </c>
      <c r="H4644">
        <v>15574</v>
      </c>
      <c r="I4644" t="s">
        <v>55</v>
      </c>
    </row>
    <row r="4645" spans="1:9">
      <c r="A4645">
        <v>4644</v>
      </c>
      <c r="B4645">
        <v>536796</v>
      </c>
      <c r="C4645">
        <v>21591</v>
      </c>
      <c r="D4645" t="s">
        <v>568</v>
      </c>
      <c r="E4645">
        <v>3</v>
      </c>
      <c r="F4645" s="3">
        <v>40514.656944444498</v>
      </c>
      <c r="G4645" s="4">
        <v>1.25</v>
      </c>
      <c r="H4645">
        <v>15574</v>
      </c>
      <c r="I4645" t="s">
        <v>55</v>
      </c>
    </row>
    <row r="4646" spans="1:9">
      <c r="A4646">
        <v>4645</v>
      </c>
      <c r="B4646">
        <v>536796</v>
      </c>
      <c r="C4646">
        <v>21135</v>
      </c>
      <c r="D4646" t="s">
        <v>774</v>
      </c>
      <c r="E4646">
        <v>8</v>
      </c>
      <c r="F4646" s="3">
        <v>40514.656944444498</v>
      </c>
      <c r="G4646" s="4">
        <v>1.69</v>
      </c>
      <c r="H4646">
        <v>15574</v>
      </c>
      <c r="I4646" t="s">
        <v>55</v>
      </c>
    </row>
    <row r="4647" spans="1:9">
      <c r="A4647">
        <v>4646</v>
      </c>
      <c r="B4647">
        <v>536796</v>
      </c>
      <c r="C4647">
        <v>84879</v>
      </c>
      <c r="D4647" t="s">
        <v>71</v>
      </c>
      <c r="E4647">
        <v>5</v>
      </c>
      <c r="F4647" s="3">
        <v>40514.656944444498</v>
      </c>
      <c r="G4647" s="4">
        <v>1.69</v>
      </c>
      <c r="H4647">
        <v>15574</v>
      </c>
      <c r="I4647" t="s">
        <v>55</v>
      </c>
    </row>
    <row r="4648" spans="1:9">
      <c r="A4648">
        <v>4647</v>
      </c>
      <c r="B4648">
        <v>536796</v>
      </c>
      <c r="C4648">
        <v>21121</v>
      </c>
      <c r="D4648" t="s">
        <v>593</v>
      </c>
      <c r="E4648">
        <v>1</v>
      </c>
      <c r="F4648" s="3">
        <v>40514.656944444498</v>
      </c>
      <c r="G4648" s="4">
        <v>1.25</v>
      </c>
      <c r="H4648">
        <v>15574</v>
      </c>
      <c r="I4648" t="s">
        <v>55</v>
      </c>
    </row>
    <row r="4649" spans="1:9">
      <c r="A4649">
        <v>4648</v>
      </c>
      <c r="B4649">
        <v>536796</v>
      </c>
      <c r="C4649">
        <v>21990</v>
      </c>
      <c r="D4649" t="s">
        <v>952</v>
      </c>
      <c r="E4649">
        <v>1</v>
      </c>
      <c r="F4649" s="3">
        <v>40514.656944444498</v>
      </c>
      <c r="G4649" s="4">
        <v>2.95</v>
      </c>
      <c r="H4649">
        <v>15574</v>
      </c>
      <c r="I4649" t="s">
        <v>55</v>
      </c>
    </row>
    <row r="4650" spans="1:9">
      <c r="A4650">
        <v>4649</v>
      </c>
      <c r="B4650">
        <v>536796</v>
      </c>
      <c r="C4650">
        <v>21328</v>
      </c>
      <c r="D4650" t="s">
        <v>315</v>
      </c>
      <c r="E4650">
        <v>1</v>
      </c>
      <c r="F4650" s="3">
        <v>40514.656944444498</v>
      </c>
      <c r="G4650" s="4">
        <v>1.65</v>
      </c>
      <c r="H4650">
        <v>15574</v>
      </c>
      <c r="I4650" t="s">
        <v>55</v>
      </c>
    </row>
    <row r="4651" spans="1:9">
      <c r="A4651">
        <v>4650</v>
      </c>
      <c r="B4651">
        <v>536796</v>
      </c>
      <c r="C4651">
        <v>21327</v>
      </c>
      <c r="D4651" t="s">
        <v>645</v>
      </c>
      <c r="E4651">
        <v>2</v>
      </c>
      <c r="F4651" s="3">
        <v>40514.656944444498</v>
      </c>
      <c r="G4651" s="4">
        <v>1.65</v>
      </c>
      <c r="H4651">
        <v>15574</v>
      </c>
      <c r="I4651" t="s">
        <v>55</v>
      </c>
    </row>
    <row r="4652" spans="1:9">
      <c r="A4652">
        <v>4651</v>
      </c>
      <c r="B4652">
        <v>536796</v>
      </c>
      <c r="C4652">
        <v>22744</v>
      </c>
      <c r="D4652" t="s">
        <v>613</v>
      </c>
      <c r="E4652">
        <v>2</v>
      </c>
      <c r="F4652" s="3">
        <v>40514.656944444498</v>
      </c>
      <c r="G4652" s="4">
        <v>2.95</v>
      </c>
      <c r="H4652">
        <v>15574</v>
      </c>
      <c r="I4652" t="s">
        <v>55</v>
      </c>
    </row>
    <row r="4653" spans="1:9">
      <c r="A4653">
        <v>4652</v>
      </c>
      <c r="B4653">
        <v>536796</v>
      </c>
      <c r="C4653">
        <v>20751</v>
      </c>
      <c r="D4653" t="s">
        <v>1913</v>
      </c>
      <c r="E4653">
        <v>1</v>
      </c>
      <c r="F4653" s="3">
        <v>40514.656944444498</v>
      </c>
      <c r="G4653" s="4">
        <v>2.1</v>
      </c>
      <c r="H4653">
        <v>15574</v>
      </c>
      <c r="I4653" t="s">
        <v>55</v>
      </c>
    </row>
    <row r="4654" spans="1:9">
      <c r="A4654">
        <v>4653</v>
      </c>
      <c r="B4654">
        <v>536796</v>
      </c>
      <c r="C4654">
        <v>21993</v>
      </c>
      <c r="D4654" t="s">
        <v>954</v>
      </c>
      <c r="E4654">
        <v>1</v>
      </c>
      <c r="F4654" s="3">
        <v>40514.656944444498</v>
      </c>
      <c r="G4654" s="4">
        <v>2.95</v>
      </c>
      <c r="H4654">
        <v>15574</v>
      </c>
      <c r="I4654" t="s">
        <v>55</v>
      </c>
    </row>
    <row r="4655" spans="1:9">
      <c r="A4655">
        <v>4654</v>
      </c>
      <c r="B4655">
        <v>536796</v>
      </c>
      <c r="C4655">
        <v>22077</v>
      </c>
      <c r="D4655" t="s">
        <v>478</v>
      </c>
      <c r="E4655">
        <v>1</v>
      </c>
      <c r="F4655" s="3">
        <v>40514.656944444498</v>
      </c>
      <c r="G4655" s="4">
        <v>1.65</v>
      </c>
      <c r="H4655">
        <v>15574</v>
      </c>
      <c r="I4655" t="s">
        <v>55</v>
      </c>
    </row>
    <row r="4656" spans="1:9">
      <c r="A4656">
        <v>4655</v>
      </c>
      <c r="B4656">
        <v>536796</v>
      </c>
      <c r="C4656" t="s">
        <v>616</v>
      </c>
      <c r="D4656" t="s">
        <v>617</v>
      </c>
      <c r="E4656">
        <v>1</v>
      </c>
      <c r="F4656" s="3">
        <v>40514.656944444498</v>
      </c>
      <c r="G4656" s="4">
        <v>0.42</v>
      </c>
      <c r="H4656">
        <v>15574</v>
      </c>
      <c r="I4656" t="s">
        <v>55</v>
      </c>
    </row>
    <row r="4657" spans="1:9">
      <c r="A4657">
        <v>4656</v>
      </c>
      <c r="B4657">
        <v>536796</v>
      </c>
      <c r="C4657">
        <v>22435</v>
      </c>
      <c r="D4657" t="s">
        <v>341</v>
      </c>
      <c r="E4657">
        <v>1</v>
      </c>
      <c r="F4657" s="3">
        <v>40514.656944444498</v>
      </c>
      <c r="G4657" s="4">
        <v>1.25</v>
      </c>
      <c r="H4657">
        <v>15574</v>
      </c>
      <c r="I4657" t="s">
        <v>55</v>
      </c>
    </row>
    <row r="4658" spans="1:9">
      <c r="A4658">
        <v>4657</v>
      </c>
      <c r="B4658">
        <v>536796</v>
      </c>
      <c r="C4658">
        <v>84347</v>
      </c>
      <c r="D4658" t="s">
        <v>421</v>
      </c>
      <c r="E4658">
        <v>1</v>
      </c>
      <c r="F4658" s="3">
        <v>40514.656944444498</v>
      </c>
      <c r="G4658" s="4">
        <v>2.5499999999999998</v>
      </c>
      <c r="H4658">
        <v>15574</v>
      </c>
      <c r="I4658" t="s">
        <v>55</v>
      </c>
    </row>
    <row r="4659" spans="1:9">
      <c r="A4659">
        <v>4658</v>
      </c>
      <c r="B4659">
        <v>536796</v>
      </c>
      <c r="C4659">
        <v>22082</v>
      </c>
      <c r="D4659" t="s">
        <v>641</v>
      </c>
      <c r="E4659">
        <v>1</v>
      </c>
      <c r="F4659" s="3">
        <v>40514.656944444498</v>
      </c>
      <c r="G4659" s="4">
        <v>1.65</v>
      </c>
      <c r="H4659">
        <v>15574</v>
      </c>
      <c r="I4659" t="s">
        <v>55</v>
      </c>
    </row>
    <row r="4660" spans="1:9">
      <c r="A4660">
        <v>4659</v>
      </c>
      <c r="B4660">
        <v>536796</v>
      </c>
      <c r="C4660">
        <v>21578</v>
      </c>
      <c r="D4660" t="s">
        <v>1907</v>
      </c>
      <c r="E4660">
        <v>1</v>
      </c>
      <c r="F4660" s="3">
        <v>40514.656944444498</v>
      </c>
      <c r="G4660" s="4">
        <v>2.25</v>
      </c>
      <c r="H4660">
        <v>15574</v>
      </c>
      <c r="I4660" t="s">
        <v>55</v>
      </c>
    </row>
    <row r="4661" spans="1:9">
      <c r="A4661">
        <v>4660</v>
      </c>
      <c r="B4661">
        <v>536796</v>
      </c>
      <c r="C4661">
        <v>22952</v>
      </c>
      <c r="D4661" t="s">
        <v>500</v>
      </c>
      <c r="E4661">
        <v>1</v>
      </c>
      <c r="F4661" s="3">
        <v>40514.656944444498</v>
      </c>
      <c r="G4661" s="4">
        <v>0.55000000000000004</v>
      </c>
      <c r="H4661">
        <v>15574</v>
      </c>
      <c r="I4661" t="s">
        <v>55</v>
      </c>
    </row>
    <row r="4662" spans="1:9">
      <c r="A4662">
        <v>4661</v>
      </c>
      <c r="B4662">
        <v>536796</v>
      </c>
      <c r="C4662">
        <v>22616</v>
      </c>
      <c r="D4662" t="s">
        <v>520</v>
      </c>
      <c r="E4662">
        <v>3</v>
      </c>
      <c r="F4662" s="3">
        <v>40514.656944444498</v>
      </c>
      <c r="G4662" s="4">
        <v>0.28999999999999998</v>
      </c>
      <c r="H4662">
        <v>15574</v>
      </c>
      <c r="I4662" t="s">
        <v>55</v>
      </c>
    </row>
    <row r="4663" spans="1:9">
      <c r="A4663">
        <v>4662</v>
      </c>
      <c r="B4663">
        <v>536796</v>
      </c>
      <c r="C4663">
        <v>22561</v>
      </c>
      <c r="D4663" t="s">
        <v>839</v>
      </c>
      <c r="E4663">
        <v>1</v>
      </c>
      <c r="F4663" s="3">
        <v>40514.656944444498</v>
      </c>
      <c r="G4663" s="4">
        <v>1.65</v>
      </c>
      <c r="H4663">
        <v>15574</v>
      </c>
      <c r="I4663" t="s">
        <v>55</v>
      </c>
    </row>
    <row r="4664" spans="1:9">
      <c r="A4664">
        <v>4663</v>
      </c>
      <c r="B4664">
        <v>536796</v>
      </c>
      <c r="C4664">
        <v>21935</v>
      </c>
      <c r="D4664" t="s">
        <v>948</v>
      </c>
      <c r="E4664">
        <v>1</v>
      </c>
      <c r="F4664" s="3">
        <v>40514.656944444498</v>
      </c>
      <c r="G4664" s="4">
        <v>1.65</v>
      </c>
      <c r="H4664">
        <v>15574</v>
      </c>
      <c r="I4664" t="s">
        <v>55</v>
      </c>
    </row>
    <row r="4665" spans="1:9">
      <c r="A4665">
        <v>4664</v>
      </c>
      <c r="B4665">
        <v>536796</v>
      </c>
      <c r="C4665">
        <v>22561</v>
      </c>
      <c r="D4665" t="s">
        <v>839</v>
      </c>
      <c r="E4665">
        <v>1</v>
      </c>
      <c r="F4665" s="3">
        <v>40514.656944444498</v>
      </c>
      <c r="G4665" s="4">
        <v>1.65</v>
      </c>
      <c r="H4665">
        <v>15574</v>
      </c>
      <c r="I4665" t="s">
        <v>55</v>
      </c>
    </row>
    <row r="4666" spans="1:9">
      <c r="A4666">
        <v>4665</v>
      </c>
      <c r="B4666">
        <v>536796</v>
      </c>
      <c r="C4666">
        <v>20752</v>
      </c>
      <c r="D4666" t="s">
        <v>1412</v>
      </c>
      <c r="E4666">
        <v>1</v>
      </c>
      <c r="F4666" s="3">
        <v>40514.656944444498</v>
      </c>
      <c r="G4666" s="4">
        <v>2.1</v>
      </c>
      <c r="H4666">
        <v>15574</v>
      </c>
      <c r="I4666" t="s">
        <v>55</v>
      </c>
    </row>
    <row r="4667" spans="1:9">
      <c r="A4667">
        <v>4666</v>
      </c>
      <c r="B4667">
        <v>536796</v>
      </c>
      <c r="C4667">
        <v>21484</v>
      </c>
      <c r="D4667" t="s">
        <v>267</v>
      </c>
      <c r="E4667">
        <v>1</v>
      </c>
      <c r="F4667" s="3">
        <v>40514.656944444498</v>
      </c>
      <c r="G4667" s="4">
        <v>3.45</v>
      </c>
      <c r="H4667">
        <v>15574</v>
      </c>
      <c r="I4667" t="s">
        <v>55</v>
      </c>
    </row>
    <row r="4668" spans="1:9">
      <c r="A4668">
        <v>4667</v>
      </c>
      <c r="B4668">
        <v>536796</v>
      </c>
      <c r="C4668">
        <v>21587</v>
      </c>
      <c r="D4668" t="s">
        <v>351</v>
      </c>
      <c r="E4668">
        <v>1</v>
      </c>
      <c r="F4668" s="3">
        <v>40514.656944444498</v>
      </c>
      <c r="G4668" s="4">
        <v>2.5499999999999998</v>
      </c>
      <c r="H4668">
        <v>15574</v>
      </c>
      <c r="I4668" t="s">
        <v>55</v>
      </c>
    </row>
    <row r="4669" spans="1:9">
      <c r="A4669">
        <v>4668</v>
      </c>
      <c r="B4669">
        <v>536796</v>
      </c>
      <c r="C4669">
        <v>22636</v>
      </c>
      <c r="D4669" t="s">
        <v>1914</v>
      </c>
      <c r="E4669">
        <v>3</v>
      </c>
      <c r="F4669" s="3">
        <v>40514.656944444498</v>
      </c>
      <c r="G4669" s="4">
        <v>8.5</v>
      </c>
      <c r="H4669">
        <v>15574</v>
      </c>
      <c r="I4669" t="s">
        <v>55</v>
      </c>
    </row>
    <row r="4670" spans="1:9">
      <c r="A4670">
        <v>4669</v>
      </c>
      <c r="B4670">
        <v>536796</v>
      </c>
      <c r="C4670">
        <v>22555</v>
      </c>
      <c r="D4670" t="s">
        <v>835</v>
      </c>
      <c r="E4670">
        <v>1</v>
      </c>
      <c r="F4670" s="3">
        <v>40514.656944444498</v>
      </c>
      <c r="G4670" s="4">
        <v>1.65</v>
      </c>
      <c r="H4670">
        <v>15574</v>
      </c>
      <c r="I4670" t="s">
        <v>55</v>
      </c>
    </row>
    <row r="4671" spans="1:9">
      <c r="A4671">
        <v>4670</v>
      </c>
      <c r="B4671">
        <v>536796</v>
      </c>
      <c r="C4671">
        <v>22557</v>
      </c>
      <c r="D4671" t="s">
        <v>268</v>
      </c>
      <c r="E4671">
        <v>1</v>
      </c>
      <c r="F4671" s="3">
        <v>40514.656944444498</v>
      </c>
      <c r="G4671" s="4">
        <v>1.65</v>
      </c>
      <c r="H4671">
        <v>15574</v>
      </c>
      <c r="I4671" t="s">
        <v>55</v>
      </c>
    </row>
    <row r="4672" spans="1:9">
      <c r="A4672">
        <v>4671</v>
      </c>
      <c r="B4672">
        <v>536796</v>
      </c>
      <c r="C4672">
        <v>21892</v>
      </c>
      <c r="D4672" t="s">
        <v>545</v>
      </c>
      <c r="E4672">
        <v>1</v>
      </c>
      <c r="F4672" s="3">
        <v>40514.656944444498</v>
      </c>
      <c r="G4672" s="4">
        <v>1.25</v>
      </c>
      <c r="H4672">
        <v>15574</v>
      </c>
      <c r="I4672" t="s">
        <v>55</v>
      </c>
    </row>
    <row r="4673" spans="1:9">
      <c r="A4673">
        <v>4672</v>
      </c>
      <c r="B4673">
        <v>536796</v>
      </c>
      <c r="C4673">
        <v>22619</v>
      </c>
      <c r="D4673" t="s">
        <v>271</v>
      </c>
      <c r="E4673">
        <v>1</v>
      </c>
      <c r="F4673" s="3">
        <v>40514.656944444498</v>
      </c>
      <c r="G4673" s="4">
        <v>3.75</v>
      </c>
      <c r="H4673">
        <v>15574</v>
      </c>
      <c r="I4673" t="s">
        <v>55</v>
      </c>
    </row>
    <row r="4674" spans="1:9">
      <c r="A4674">
        <v>4673</v>
      </c>
      <c r="B4674">
        <v>536796</v>
      </c>
      <c r="C4674">
        <v>20719</v>
      </c>
      <c r="D4674" t="s">
        <v>1209</v>
      </c>
      <c r="E4674">
        <v>1</v>
      </c>
      <c r="F4674" s="3">
        <v>40514.656944444498</v>
      </c>
      <c r="G4674" s="4">
        <v>0.85</v>
      </c>
      <c r="H4674">
        <v>15574</v>
      </c>
      <c r="I4674" t="s">
        <v>55</v>
      </c>
    </row>
    <row r="4675" spans="1:9">
      <c r="A4675">
        <v>4674</v>
      </c>
      <c r="B4675">
        <v>536796</v>
      </c>
      <c r="C4675">
        <v>20728</v>
      </c>
      <c r="D4675" t="s">
        <v>391</v>
      </c>
      <c r="E4675">
        <v>1</v>
      </c>
      <c r="F4675" s="3">
        <v>40514.656944444498</v>
      </c>
      <c r="G4675" s="4">
        <v>1.65</v>
      </c>
      <c r="H4675">
        <v>15574</v>
      </c>
      <c r="I4675" t="s">
        <v>55</v>
      </c>
    </row>
    <row r="4676" spans="1:9">
      <c r="A4676">
        <v>4675</v>
      </c>
      <c r="B4676">
        <v>536796</v>
      </c>
      <c r="C4676">
        <v>22617</v>
      </c>
      <c r="D4676" t="s">
        <v>1642</v>
      </c>
      <c r="E4676">
        <v>1</v>
      </c>
      <c r="F4676" s="3">
        <v>40514.656944444498</v>
      </c>
      <c r="G4676" s="4">
        <v>4.95</v>
      </c>
      <c r="H4676">
        <v>15574</v>
      </c>
      <c r="I4676" t="s">
        <v>55</v>
      </c>
    </row>
    <row r="4677" spans="1:9">
      <c r="A4677">
        <v>4676</v>
      </c>
      <c r="B4677">
        <v>536796</v>
      </c>
      <c r="C4677">
        <v>22745</v>
      </c>
      <c r="D4677" t="s">
        <v>72</v>
      </c>
      <c r="E4677">
        <v>1</v>
      </c>
      <c r="F4677" s="3">
        <v>40514.656944444498</v>
      </c>
      <c r="G4677" s="4">
        <v>2.1</v>
      </c>
      <c r="H4677">
        <v>15574</v>
      </c>
      <c r="I4677" t="s">
        <v>55</v>
      </c>
    </row>
    <row r="4678" spans="1:9">
      <c r="A4678">
        <v>4677</v>
      </c>
      <c r="B4678">
        <v>536796</v>
      </c>
      <c r="C4678">
        <v>22748</v>
      </c>
      <c r="D4678" t="s">
        <v>73</v>
      </c>
      <c r="E4678">
        <v>1</v>
      </c>
      <c r="F4678" s="3">
        <v>40514.656944444498</v>
      </c>
      <c r="G4678" s="4">
        <v>2.1</v>
      </c>
      <c r="H4678">
        <v>15574</v>
      </c>
      <c r="I4678" t="s">
        <v>55</v>
      </c>
    </row>
    <row r="4679" spans="1:9">
      <c r="A4679">
        <v>4678</v>
      </c>
      <c r="B4679">
        <v>536796</v>
      </c>
      <c r="C4679">
        <v>21426</v>
      </c>
      <c r="D4679" t="s">
        <v>1915</v>
      </c>
      <c r="E4679">
        <v>1</v>
      </c>
      <c r="F4679" s="3">
        <v>40514.656944444498</v>
      </c>
      <c r="G4679" s="4">
        <v>2.1</v>
      </c>
      <c r="H4679">
        <v>15574</v>
      </c>
      <c r="I4679" t="s">
        <v>55</v>
      </c>
    </row>
    <row r="4680" spans="1:9">
      <c r="A4680">
        <v>4679</v>
      </c>
      <c r="B4680">
        <v>536796</v>
      </c>
      <c r="C4680">
        <v>22635</v>
      </c>
      <c r="D4680" t="s">
        <v>801</v>
      </c>
      <c r="E4680">
        <v>2</v>
      </c>
      <c r="F4680" s="3">
        <v>40514.656944444498</v>
      </c>
      <c r="G4680" s="4">
        <v>9.9499999999999993</v>
      </c>
      <c r="H4680">
        <v>15574</v>
      </c>
      <c r="I4680" t="s">
        <v>55</v>
      </c>
    </row>
    <row r="4681" spans="1:9">
      <c r="A4681">
        <v>4680</v>
      </c>
      <c r="B4681">
        <v>536796</v>
      </c>
      <c r="C4681">
        <v>21577</v>
      </c>
      <c r="D4681" t="s">
        <v>661</v>
      </c>
      <c r="E4681">
        <v>2</v>
      </c>
      <c r="F4681" s="3">
        <v>40514.656944444498</v>
      </c>
      <c r="G4681" s="4">
        <v>2.25</v>
      </c>
      <c r="H4681">
        <v>15574</v>
      </c>
      <c r="I4681" t="s">
        <v>55</v>
      </c>
    </row>
    <row r="4682" spans="1:9">
      <c r="A4682">
        <v>4681</v>
      </c>
      <c r="B4682">
        <v>536796</v>
      </c>
      <c r="C4682" t="s">
        <v>723</v>
      </c>
      <c r="D4682" t="s">
        <v>724</v>
      </c>
      <c r="E4682">
        <v>1</v>
      </c>
      <c r="F4682" s="3">
        <v>40514.656944444498</v>
      </c>
      <c r="G4682" s="4">
        <v>1.45</v>
      </c>
      <c r="H4682">
        <v>15574</v>
      </c>
      <c r="I4682" t="s">
        <v>55</v>
      </c>
    </row>
    <row r="4683" spans="1:9">
      <c r="A4683">
        <v>4682</v>
      </c>
      <c r="B4683">
        <v>536796</v>
      </c>
      <c r="C4683">
        <v>21430</v>
      </c>
      <c r="D4683" t="s">
        <v>1710</v>
      </c>
      <c r="E4683">
        <v>2</v>
      </c>
      <c r="F4683" s="3">
        <v>40514.656944444498</v>
      </c>
      <c r="G4683" s="4">
        <v>3.75</v>
      </c>
      <c r="H4683">
        <v>15574</v>
      </c>
      <c r="I4683" t="s">
        <v>55</v>
      </c>
    </row>
    <row r="4684" spans="1:9">
      <c r="A4684">
        <v>4683</v>
      </c>
      <c r="B4684">
        <v>536796</v>
      </c>
      <c r="C4684">
        <v>22607</v>
      </c>
      <c r="D4684" t="s">
        <v>800</v>
      </c>
      <c r="E4684">
        <v>3</v>
      </c>
      <c r="F4684" s="3">
        <v>40514.656944444498</v>
      </c>
      <c r="G4684" s="4">
        <v>9.9499999999999993</v>
      </c>
      <c r="H4684">
        <v>15574</v>
      </c>
      <c r="I4684" t="s">
        <v>55</v>
      </c>
    </row>
    <row r="4685" spans="1:9">
      <c r="A4685">
        <v>4684</v>
      </c>
      <c r="B4685">
        <v>536796</v>
      </c>
      <c r="C4685">
        <v>22899</v>
      </c>
      <c r="D4685" t="s">
        <v>522</v>
      </c>
      <c r="E4685">
        <v>1</v>
      </c>
      <c r="F4685" s="3">
        <v>40514.656944444498</v>
      </c>
      <c r="G4685" s="4">
        <v>2.1</v>
      </c>
      <c r="H4685">
        <v>15574</v>
      </c>
      <c r="I4685" t="s">
        <v>55</v>
      </c>
    </row>
    <row r="4686" spans="1:9">
      <c r="A4686">
        <v>4685</v>
      </c>
      <c r="B4686">
        <v>536796</v>
      </c>
      <c r="C4686">
        <v>20977</v>
      </c>
      <c r="D4686" t="s">
        <v>653</v>
      </c>
      <c r="E4686">
        <v>2</v>
      </c>
      <c r="F4686" s="3">
        <v>40514.656944444498</v>
      </c>
      <c r="G4686" s="4">
        <v>1.25</v>
      </c>
      <c r="H4686">
        <v>15574</v>
      </c>
      <c r="I4686" t="s">
        <v>55</v>
      </c>
    </row>
    <row r="4687" spans="1:9">
      <c r="A4687">
        <v>4686</v>
      </c>
      <c r="B4687">
        <v>536796</v>
      </c>
      <c r="C4687">
        <v>20979</v>
      </c>
      <c r="D4687" t="s">
        <v>652</v>
      </c>
      <c r="E4687">
        <v>1</v>
      </c>
      <c r="F4687" s="3">
        <v>40514.656944444498</v>
      </c>
      <c r="G4687" s="4">
        <v>1.25</v>
      </c>
      <c r="H4687">
        <v>15574</v>
      </c>
      <c r="I4687" t="s">
        <v>55</v>
      </c>
    </row>
    <row r="4688" spans="1:9">
      <c r="A4688">
        <v>4687</v>
      </c>
      <c r="B4688">
        <v>536796</v>
      </c>
      <c r="C4688">
        <v>22661</v>
      </c>
      <c r="D4688" t="s">
        <v>96</v>
      </c>
      <c r="E4688">
        <v>1</v>
      </c>
      <c r="F4688" s="3">
        <v>40514.656944444498</v>
      </c>
      <c r="G4688" s="4">
        <v>0.85</v>
      </c>
      <c r="H4688">
        <v>15574</v>
      </c>
      <c r="I4688" t="s">
        <v>55</v>
      </c>
    </row>
    <row r="4689" spans="1:9">
      <c r="A4689">
        <v>4688</v>
      </c>
      <c r="B4689">
        <v>536796</v>
      </c>
      <c r="C4689">
        <v>22902</v>
      </c>
      <c r="D4689" t="s">
        <v>490</v>
      </c>
      <c r="E4689">
        <v>1</v>
      </c>
      <c r="F4689" s="3">
        <v>40514.656944444498</v>
      </c>
      <c r="G4689" s="4">
        <v>2.1</v>
      </c>
      <c r="H4689">
        <v>15574</v>
      </c>
      <c r="I4689" t="s">
        <v>55</v>
      </c>
    </row>
    <row r="4690" spans="1:9">
      <c r="A4690">
        <v>4689</v>
      </c>
      <c r="B4690">
        <v>536796</v>
      </c>
      <c r="C4690">
        <v>21581</v>
      </c>
      <c r="D4690" t="s">
        <v>1916</v>
      </c>
      <c r="E4690">
        <v>1</v>
      </c>
      <c r="F4690" s="3">
        <v>40514.656944444498</v>
      </c>
      <c r="G4690" s="4">
        <v>2.25</v>
      </c>
      <c r="H4690">
        <v>15574</v>
      </c>
      <c r="I4690" t="s">
        <v>55</v>
      </c>
    </row>
    <row r="4691" spans="1:9">
      <c r="A4691">
        <v>4690</v>
      </c>
      <c r="B4691">
        <v>536797</v>
      </c>
      <c r="C4691" t="s">
        <v>1917</v>
      </c>
      <c r="D4691" t="s">
        <v>1918</v>
      </c>
      <c r="E4691">
        <v>4</v>
      </c>
      <c r="F4691" s="3">
        <v>40514.659027777801</v>
      </c>
      <c r="G4691" s="4">
        <v>3.75</v>
      </c>
      <c r="H4691">
        <v>16770</v>
      </c>
      <c r="I4691" t="s">
        <v>55</v>
      </c>
    </row>
    <row r="4692" spans="1:9">
      <c r="A4692">
        <v>4691</v>
      </c>
      <c r="B4692">
        <v>536797</v>
      </c>
      <c r="C4692">
        <v>22632</v>
      </c>
      <c r="D4692" t="s">
        <v>283</v>
      </c>
      <c r="E4692">
        <v>12</v>
      </c>
      <c r="F4692" s="3">
        <v>40514.659027777801</v>
      </c>
      <c r="G4692" s="4">
        <v>2.1</v>
      </c>
      <c r="H4692">
        <v>16770</v>
      </c>
      <c r="I4692" t="s">
        <v>55</v>
      </c>
    </row>
    <row r="4693" spans="1:9">
      <c r="A4693">
        <v>4692</v>
      </c>
      <c r="B4693">
        <v>536797</v>
      </c>
      <c r="C4693">
        <v>22866</v>
      </c>
      <c r="D4693" t="s">
        <v>281</v>
      </c>
      <c r="E4693">
        <v>12</v>
      </c>
      <c r="F4693" s="3">
        <v>40514.659027777801</v>
      </c>
      <c r="G4693" s="4">
        <v>2.1</v>
      </c>
      <c r="H4693">
        <v>16770</v>
      </c>
      <c r="I4693" t="s">
        <v>55</v>
      </c>
    </row>
    <row r="4694" spans="1:9">
      <c r="A4694">
        <v>4693</v>
      </c>
      <c r="B4694">
        <v>536797</v>
      </c>
      <c r="C4694">
        <v>22865</v>
      </c>
      <c r="D4694" t="s">
        <v>282</v>
      </c>
      <c r="E4694">
        <v>12</v>
      </c>
      <c r="F4694" s="3">
        <v>40514.659027777801</v>
      </c>
      <c r="G4694" s="4">
        <v>2.1</v>
      </c>
      <c r="H4694">
        <v>16770</v>
      </c>
      <c r="I4694" t="s">
        <v>55</v>
      </c>
    </row>
    <row r="4695" spans="1:9">
      <c r="A4695">
        <v>4694</v>
      </c>
      <c r="B4695">
        <v>536797</v>
      </c>
      <c r="C4695">
        <v>22633</v>
      </c>
      <c r="D4695" t="s">
        <v>65</v>
      </c>
      <c r="E4695">
        <v>12</v>
      </c>
      <c r="F4695" s="3">
        <v>40514.659027777801</v>
      </c>
      <c r="G4695" s="4">
        <v>2.1</v>
      </c>
      <c r="H4695">
        <v>16770</v>
      </c>
      <c r="I4695" t="s">
        <v>55</v>
      </c>
    </row>
    <row r="4696" spans="1:9">
      <c r="A4696">
        <v>4695</v>
      </c>
      <c r="B4696">
        <v>536797</v>
      </c>
      <c r="C4696">
        <v>20970</v>
      </c>
      <c r="D4696" t="s">
        <v>1611</v>
      </c>
      <c r="E4696">
        <v>4</v>
      </c>
      <c r="F4696" s="3">
        <v>40514.659027777801</v>
      </c>
      <c r="G4696" s="4">
        <v>3.75</v>
      </c>
      <c r="H4696">
        <v>16770</v>
      </c>
      <c r="I4696" t="s">
        <v>55</v>
      </c>
    </row>
    <row r="4697" spans="1:9">
      <c r="A4697">
        <v>4696</v>
      </c>
      <c r="B4697">
        <v>536798</v>
      </c>
      <c r="C4697">
        <v>22427</v>
      </c>
      <c r="D4697" t="s">
        <v>207</v>
      </c>
      <c r="E4697">
        <v>1</v>
      </c>
      <c r="F4697" s="3">
        <v>40514.663194444402</v>
      </c>
      <c r="G4697" s="4">
        <v>5.95</v>
      </c>
      <c r="H4697">
        <v>17838</v>
      </c>
      <c r="I4697" t="s">
        <v>55</v>
      </c>
    </row>
    <row r="4698" spans="1:9">
      <c r="A4698">
        <v>4697</v>
      </c>
      <c r="B4698">
        <v>536798</v>
      </c>
      <c r="C4698">
        <v>37370</v>
      </c>
      <c r="D4698" t="s">
        <v>107</v>
      </c>
      <c r="E4698">
        <v>6</v>
      </c>
      <c r="F4698" s="3">
        <v>40514.663194444402</v>
      </c>
      <c r="G4698" s="4">
        <v>1.25</v>
      </c>
      <c r="H4698">
        <v>17838</v>
      </c>
      <c r="I4698" t="s">
        <v>55</v>
      </c>
    </row>
    <row r="4699" spans="1:9">
      <c r="A4699">
        <v>4698</v>
      </c>
      <c r="B4699">
        <v>536798</v>
      </c>
      <c r="C4699">
        <v>21877</v>
      </c>
      <c r="D4699" t="s">
        <v>1618</v>
      </c>
      <c r="E4699">
        <v>6</v>
      </c>
      <c r="F4699" s="3">
        <v>40514.663194444402</v>
      </c>
      <c r="G4699" s="4">
        <v>1.25</v>
      </c>
      <c r="H4699">
        <v>17838</v>
      </c>
      <c r="I4699" t="s">
        <v>55</v>
      </c>
    </row>
    <row r="4700" spans="1:9">
      <c r="A4700">
        <v>4699</v>
      </c>
      <c r="B4700">
        <v>536798</v>
      </c>
      <c r="C4700" t="s">
        <v>1292</v>
      </c>
      <c r="D4700" t="s">
        <v>1293</v>
      </c>
      <c r="E4700">
        <v>6</v>
      </c>
      <c r="F4700" s="3">
        <v>40514.663194444402</v>
      </c>
      <c r="G4700" s="4">
        <v>0.85</v>
      </c>
      <c r="H4700">
        <v>17838</v>
      </c>
      <c r="I4700" t="s">
        <v>55</v>
      </c>
    </row>
    <row r="4701" spans="1:9">
      <c r="A4701">
        <v>4700</v>
      </c>
      <c r="B4701">
        <v>536798</v>
      </c>
      <c r="C4701">
        <v>22424</v>
      </c>
      <c r="D4701" t="s">
        <v>209</v>
      </c>
      <c r="E4701">
        <v>4</v>
      </c>
      <c r="F4701" s="3">
        <v>40514.663194444402</v>
      </c>
      <c r="G4701" s="4">
        <v>12.75</v>
      </c>
      <c r="H4701">
        <v>17838</v>
      </c>
      <c r="I4701" t="s">
        <v>55</v>
      </c>
    </row>
    <row r="4702" spans="1:9">
      <c r="A4702">
        <v>4701</v>
      </c>
      <c r="B4702">
        <v>536798</v>
      </c>
      <c r="C4702">
        <v>22426</v>
      </c>
      <c r="D4702" t="s">
        <v>1819</v>
      </c>
      <c r="E4702">
        <v>4</v>
      </c>
      <c r="F4702" s="3">
        <v>40514.663194444402</v>
      </c>
      <c r="G4702" s="4">
        <v>3.75</v>
      </c>
      <c r="H4702">
        <v>17838</v>
      </c>
      <c r="I4702" t="s">
        <v>55</v>
      </c>
    </row>
    <row r="4703" spans="1:9">
      <c r="A4703">
        <v>4702</v>
      </c>
      <c r="B4703">
        <v>536798</v>
      </c>
      <c r="C4703">
        <v>22429</v>
      </c>
      <c r="D4703" t="s">
        <v>769</v>
      </c>
      <c r="E4703">
        <v>4</v>
      </c>
      <c r="F4703" s="3">
        <v>40514.663194444402</v>
      </c>
      <c r="G4703" s="4">
        <v>4.25</v>
      </c>
      <c r="H4703">
        <v>17838</v>
      </c>
      <c r="I4703" t="s">
        <v>55</v>
      </c>
    </row>
    <row r="4704" spans="1:9">
      <c r="A4704">
        <v>4703</v>
      </c>
      <c r="B4704">
        <v>536798</v>
      </c>
      <c r="C4704">
        <v>22428</v>
      </c>
      <c r="D4704" t="s">
        <v>208</v>
      </c>
      <c r="E4704">
        <v>5</v>
      </c>
      <c r="F4704" s="3">
        <v>40514.663194444402</v>
      </c>
      <c r="G4704" s="4">
        <v>6.95</v>
      </c>
      <c r="H4704">
        <v>17838</v>
      </c>
      <c r="I4704" t="s">
        <v>55</v>
      </c>
    </row>
    <row r="4705" spans="1:9">
      <c r="A4705">
        <v>4704</v>
      </c>
      <c r="B4705">
        <v>536798</v>
      </c>
      <c r="C4705">
        <v>82552</v>
      </c>
      <c r="D4705" t="s">
        <v>594</v>
      </c>
      <c r="E4705">
        <v>24</v>
      </c>
      <c r="F4705" s="3">
        <v>40514.663194444402</v>
      </c>
      <c r="G4705" s="4">
        <v>1.45</v>
      </c>
      <c r="H4705">
        <v>17838</v>
      </c>
      <c r="I4705" t="s">
        <v>55</v>
      </c>
    </row>
    <row r="4706" spans="1:9">
      <c r="A4706">
        <v>4705</v>
      </c>
      <c r="B4706">
        <v>536798</v>
      </c>
      <c r="C4706">
        <v>82551</v>
      </c>
      <c r="D4706" t="s">
        <v>1081</v>
      </c>
      <c r="E4706">
        <v>24</v>
      </c>
      <c r="F4706" s="3">
        <v>40514.663194444402</v>
      </c>
      <c r="G4706" s="4">
        <v>1.45</v>
      </c>
      <c r="H4706">
        <v>17838</v>
      </c>
      <c r="I4706" t="s">
        <v>55</v>
      </c>
    </row>
    <row r="4707" spans="1:9">
      <c r="A4707">
        <v>4706</v>
      </c>
      <c r="B4707">
        <v>536798</v>
      </c>
      <c r="C4707">
        <v>82578</v>
      </c>
      <c r="D4707" t="s">
        <v>332</v>
      </c>
      <c r="E4707">
        <v>12</v>
      </c>
      <c r="F4707" s="3">
        <v>40514.663194444402</v>
      </c>
      <c r="G4707" s="4">
        <v>0.55000000000000004</v>
      </c>
      <c r="H4707">
        <v>17838</v>
      </c>
      <c r="I4707" t="s">
        <v>55</v>
      </c>
    </row>
    <row r="4708" spans="1:9">
      <c r="A4708">
        <v>4707</v>
      </c>
      <c r="B4708">
        <v>536798</v>
      </c>
      <c r="C4708">
        <v>82581</v>
      </c>
      <c r="D4708" t="s">
        <v>333</v>
      </c>
      <c r="E4708">
        <v>12</v>
      </c>
      <c r="F4708" s="3">
        <v>40514.663194444402</v>
      </c>
      <c r="G4708" s="4">
        <v>0.55000000000000004</v>
      </c>
      <c r="H4708">
        <v>17838</v>
      </c>
      <c r="I4708" t="s">
        <v>55</v>
      </c>
    </row>
    <row r="4709" spans="1:9">
      <c r="A4709">
        <v>4708</v>
      </c>
      <c r="B4709">
        <v>536798</v>
      </c>
      <c r="C4709">
        <v>82599</v>
      </c>
      <c r="D4709" t="s">
        <v>1533</v>
      </c>
      <c r="E4709">
        <v>12</v>
      </c>
      <c r="F4709" s="3">
        <v>40514.663194444402</v>
      </c>
      <c r="G4709" s="4">
        <v>2.1</v>
      </c>
      <c r="H4709">
        <v>17838</v>
      </c>
      <c r="I4709" t="s">
        <v>55</v>
      </c>
    </row>
    <row r="4710" spans="1:9">
      <c r="A4710">
        <v>4709</v>
      </c>
      <c r="B4710">
        <v>536798</v>
      </c>
      <c r="C4710">
        <v>21874</v>
      </c>
      <c r="D4710" t="s">
        <v>851</v>
      </c>
      <c r="E4710">
        <v>6</v>
      </c>
      <c r="F4710" s="3">
        <v>40514.663194444402</v>
      </c>
      <c r="G4710" s="4">
        <v>1.25</v>
      </c>
      <c r="H4710">
        <v>17838</v>
      </c>
      <c r="I4710" t="s">
        <v>55</v>
      </c>
    </row>
    <row r="4711" spans="1:9">
      <c r="A4711">
        <v>4710</v>
      </c>
      <c r="B4711">
        <v>536798</v>
      </c>
      <c r="C4711">
        <v>21911</v>
      </c>
      <c r="D4711" t="s">
        <v>946</v>
      </c>
      <c r="E4711">
        <v>12</v>
      </c>
      <c r="F4711" s="3">
        <v>40514.663194444402</v>
      </c>
      <c r="G4711" s="4">
        <v>1.65</v>
      </c>
      <c r="H4711">
        <v>17838</v>
      </c>
      <c r="I4711" t="s">
        <v>55</v>
      </c>
    </row>
    <row r="4712" spans="1:9">
      <c r="A4712">
        <v>4711</v>
      </c>
      <c r="B4712">
        <v>536798</v>
      </c>
      <c r="C4712">
        <v>21181</v>
      </c>
      <c r="D4712" t="s">
        <v>1321</v>
      </c>
      <c r="E4712">
        <v>12</v>
      </c>
      <c r="F4712" s="3">
        <v>40514.663194444402</v>
      </c>
      <c r="G4712" s="4">
        <v>2.1</v>
      </c>
      <c r="H4712">
        <v>17838</v>
      </c>
      <c r="I4712" t="s">
        <v>55</v>
      </c>
    </row>
    <row r="4713" spans="1:9">
      <c r="A4713">
        <v>4712</v>
      </c>
      <c r="B4713">
        <v>536798</v>
      </c>
      <c r="C4713">
        <v>21908</v>
      </c>
      <c r="D4713" t="s">
        <v>1453</v>
      </c>
      <c r="E4713">
        <v>12</v>
      </c>
      <c r="F4713" s="3">
        <v>40514.663194444402</v>
      </c>
      <c r="G4713" s="4">
        <v>2.1</v>
      </c>
      <c r="H4713">
        <v>17838</v>
      </c>
      <c r="I4713" t="s">
        <v>55</v>
      </c>
    </row>
    <row r="4714" spans="1:9">
      <c r="A4714">
        <v>4713</v>
      </c>
      <c r="B4714">
        <v>536798</v>
      </c>
      <c r="C4714">
        <v>22413</v>
      </c>
      <c r="D4714" t="s">
        <v>334</v>
      </c>
      <c r="E4714">
        <v>12</v>
      </c>
      <c r="F4714" s="3">
        <v>40514.663194444402</v>
      </c>
      <c r="G4714" s="4">
        <v>2.95</v>
      </c>
      <c r="H4714">
        <v>17838</v>
      </c>
      <c r="I4714" t="s">
        <v>55</v>
      </c>
    </row>
    <row r="4715" spans="1:9">
      <c r="A4715">
        <v>4714</v>
      </c>
      <c r="B4715">
        <v>536798</v>
      </c>
      <c r="C4715">
        <v>21169</v>
      </c>
      <c r="D4715" t="s">
        <v>156</v>
      </c>
      <c r="E4715">
        <v>24</v>
      </c>
      <c r="F4715" s="3">
        <v>40514.663194444402</v>
      </c>
      <c r="G4715" s="4">
        <v>1.69</v>
      </c>
      <c r="H4715">
        <v>17838</v>
      </c>
      <c r="I4715" t="s">
        <v>55</v>
      </c>
    </row>
    <row r="4716" spans="1:9">
      <c r="A4716">
        <v>4715</v>
      </c>
      <c r="B4716">
        <v>536798</v>
      </c>
      <c r="C4716">
        <v>82583</v>
      </c>
      <c r="D4716" t="s">
        <v>1082</v>
      </c>
      <c r="E4716">
        <v>12</v>
      </c>
      <c r="F4716" s="3">
        <v>40514.663194444402</v>
      </c>
      <c r="G4716" s="4">
        <v>2.1</v>
      </c>
      <c r="H4716">
        <v>17838</v>
      </c>
      <c r="I4716" t="s">
        <v>55</v>
      </c>
    </row>
    <row r="4717" spans="1:9">
      <c r="A4717">
        <v>4716</v>
      </c>
      <c r="B4717">
        <v>536798</v>
      </c>
      <c r="C4717">
        <v>82567</v>
      </c>
      <c r="D4717" t="s">
        <v>148</v>
      </c>
      <c r="E4717">
        <v>12</v>
      </c>
      <c r="F4717" s="3">
        <v>40514.663194444402</v>
      </c>
      <c r="G4717" s="4">
        <v>2.1</v>
      </c>
      <c r="H4717">
        <v>17838</v>
      </c>
      <c r="I4717" t="s">
        <v>55</v>
      </c>
    </row>
    <row r="4718" spans="1:9">
      <c r="A4718">
        <v>4717</v>
      </c>
      <c r="B4718">
        <v>536798</v>
      </c>
      <c r="C4718">
        <v>82583</v>
      </c>
      <c r="D4718" t="s">
        <v>1082</v>
      </c>
      <c r="E4718">
        <v>12</v>
      </c>
      <c r="F4718" s="3">
        <v>40514.663194444402</v>
      </c>
      <c r="G4718" s="4">
        <v>2.1</v>
      </c>
      <c r="H4718">
        <v>17838</v>
      </c>
      <c r="I4718" t="s">
        <v>55</v>
      </c>
    </row>
    <row r="4719" spans="1:9">
      <c r="A4719">
        <v>4718</v>
      </c>
      <c r="B4719">
        <v>536798</v>
      </c>
      <c r="C4719">
        <v>21166</v>
      </c>
      <c r="D4719" t="s">
        <v>157</v>
      </c>
      <c r="E4719">
        <v>12</v>
      </c>
      <c r="F4719" s="3">
        <v>40514.663194444402</v>
      </c>
      <c r="G4719" s="4">
        <v>1.95</v>
      </c>
      <c r="H4719">
        <v>17838</v>
      </c>
      <c r="I4719" t="s">
        <v>55</v>
      </c>
    </row>
    <row r="4720" spans="1:9">
      <c r="A4720">
        <v>4719</v>
      </c>
      <c r="B4720">
        <v>536798</v>
      </c>
      <c r="C4720">
        <v>21901</v>
      </c>
      <c r="D4720" t="s">
        <v>1853</v>
      </c>
      <c r="E4720">
        <v>48</v>
      </c>
      <c r="F4720" s="3">
        <v>40514.663194444402</v>
      </c>
      <c r="G4720" s="4">
        <v>0.65</v>
      </c>
      <c r="H4720">
        <v>17838</v>
      </c>
      <c r="I4720" t="s">
        <v>55</v>
      </c>
    </row>
    <row r="4721" spans="1:9">
      <c r="A4721">
        <v>4720</v>
      </c>
      <c r="B4721">
        <v>536798</v>
      </c>
      <c r="C4721">
        <v>21899</v>
      </c>
      <c r="D4721" t="s">
        <v>1451</v>
      </c>
      <c r="E4721">
        <v>48</v>
      </c>
      <c r="F4721" s="3">
        <v>40514.663194444402</v>
      </c>
      <c r="G4721" s="4">
        <v>0.65</v>
      </c>
      <c r="H4721">
        <v>17838</v>
      </c>
      <c r="I4721" t="s">
        <v>55</v>
      </c>
    </row>
    <row r="4722" spans="1:9">
      <c r="A4722">
        <v>4721</v>
      </c>
      <c r="B4722">
        <v>536798</v>
      </c>
      <c r="C4722">
        <v>21874</v>
      </c>
      <c r="D4722" t="s">
        <v>851</v>
      </c>
      <c r="E4722">
        <v>6</v>
      </c>
      <c r="F4722" s="3">
        <v>40514.663194444402</v>
      </c>
      <c r="G4722" s="4">
        <v>1.25</v>
      </c>
      <c r="H4722">
        <v>17838</v>
      </c>
      <c r="I4722" t="s">
        <v>55</v>
      </c>
    </row>
    <row r="4723" spans="1:9">
      <c r="A4723">
        <v>4722</v>
      </c>
      <c r="B4723">
        <v>536798</v>
      </c>
      <c r="C4723">
        <v>21174</v>
      </c>
      <c r="D4723" t="s">
        <v>1230</v>
      </c>
      <c r="E4723">
        <v>12</v>
      </c>
      <c r="F4723" s="3">
        <v>40514.663194444402</v>
      </c>
      <c r="G4723" s="4">
        <v>1.95</v>
      </c>
      <c r="H4723">
        <v>17838</v>
      </c>
      <c r="I4723" t="s">
        <v>55</v>
      </c>
    </row>
    <row r="4724" spans="1:9">
      <c r="A4724">
        <v>4723</v>
      </c>
      <c r="B4724">
        <v>536798</v>
      </c>
      <c r="C4724">
        <v>21175</v>
      </c>
      <c r="D4724" t="s">
        <v>158</v>
      </c>
      <c r="E4724">
        <v>12</v>
      </c>
      <c r="F4724" s="3">
        <v>40514.663194444402</v>
      </c>
      <c r="G4724" s="4">
        <v>2.1</v>
      </c>
      <c r="H4724">
        <v>17838</v>
      </c>
      <c r="I4724" t="s">
        <v>55</v>
      </c>
    </row>
    <row r="4725" spans="1:9">
      <c r="A4725">
        <v>4724</v>
      </c>
      <c r="B4725">
        <v>536798</v>
      </c>
      <c r="C4725">
        <v>21900</v>
      </c>
      <c r="D4725" t="s">
        <v>1919</v>
      </c>
      <c r="E4725">
        <v>48</v>
      </c>
      <c r="F4725" s="3">
        <v>40514.663194444402</v>
      </c>
      <c r="G4725" s="4">
        <v>0.65</v>
      </c>
      <c r="H4725">
        <v>17838</v>
      </c>
      <c r="I4725" t="s">
        <v>55</v>
      </c>
    </row>
    <row r="4726" spans="1:9">
      <c r="A4726">
        <v>4725</v>
      </c>
      <c r="B4726">
        <v>536798</v>
      </c>
      <c r="C4726">
        <v>21902</v>
      </c>
      <c r="D4726" t="s">
        <v>1852</v>
      </c>
      <c r="E4726">
        <v>48</v>
      </c>
      <c r="F4726" s="3">
        <v>40514.663194444402</v>
      </c>
      <c r="G4726" s="4">
        <v>0.65</v>
      </c>
      <c r="H4726">
        <v>17838</v>
      </c>
      <c r="I4726" t="s">
        <v>55</v>
      </c>
    </row>
    <row r="4727" spans="1:9">
      <c r="A4727">
        <v>4726</v>
      </c>
      <c r="B4727">
        <v>536798</v>
      </c>
      <c r="C4727">
        <v>48138</v>
      </c>
      <c r="D4727" t="s">
        <v>903</v>
      </c>
      <c r="E4727">
        <v>4</v>
      </c>
      <c r="F4727" s="3">
        <v>40514.663194444402</v>
      </c>
      <c r="G4727" s="4">
        <v>7.95</v>
      </c>
      <c r="H4727">
        <v>17838</v>
      </c>
      <c r="I4727" t="s">
        <v>55</v>
      </c>
    </row>
    <row r="4728" spans="1:9">
      <c r="A4728">
        <v>4727</v>
      </c>
      <c r="B4728">
        <v>536799</v>
      </c>
      <c r="C4728">
        <v>21931</v>
      </c>
      <c r="D4728" t="s">
        <v>142</v>
      </c>
      <c r="E4728">
        <v>3</v>
      </c>
      <c r="F4728" s="3">
        <v>40514.666666666701</v>
      </c>
      <c r="G4728" s="4">
        <v>1.95</v>
      </c>
      <c r="H4728">
        <v>17228</v>
      </c>
      <c r="I4728" t="s">
        <v>55</v>
      </c>
    </row>
    <row r="4729" spans="1:9">
      <c r="A4729">
        <v>4728</v>
      </c>
      <c r="B4729">
        <v>536799</v>
      </c>
      <c r="C4729">
        <v>21930</v>
      </c>
      <c r="D4729" t="s">
        <v>719</v>
      </c>
      <c r="E4729">
        <v>4</v>
      </c>
      <c r="F4729" s="3">
        <v>40514.666666666701</v>
      </c>
      <c r="G4729" s="4">
        <v>1.95</v>
      </c>
      <c r="H4729">
        <v>17228</v>
      </c>
      <c r="I4729" t="s">
        <v>55</v>
      </c>
    </row>
    <row r="4730" spans="1:9">
      <c r="A4730">
        <v>4729</v>
      </c>
      <c r="B4730">
        <v>536799</v>
      </c>
      <c r="C4730" t="s">
        <v>216</v>
      </c>
      <c r="D4730" t="s">
        <v>217</v>
      </c>
      <c r="E4730">
        <v>3</v>
      </c>
      <c r="F4730" s="3">
        <v>40514.666666666701</v>
      </c>
      <c r="G4730" s="4">
        <v>1.95</v>
      </c>
      <c r="H4730">
        <v>17228</v>
      </c>
      <c r="I4730" t="s">
        <v>55</v>
      </c>
    </row>
    <row r="4731" spans="1:9">
      <c r="A4731">
        <v>4730</v>
      </c>
      <c r="B4731">
        <v>536799</v>
      </c>
      <c r="C4731">
        <v>22386</v>
      </c>
      <c r="D4731" t="s">
        <v>119</v>
      </c>
      <c r="E4731">
        <v>3</v>
      </c>
      <c r="F4731" s="3">
        <v>40514.666666666701</v>
      </c>
      <c r="G4731" s="4">
        <v>1.95</v>
      </c>
      <c r="H4731">
        <v>17228</v>
      </c>
      <c r="I4731" t="s">
        <v>55</v>
      </c>
    </row>
    <row r="4732" spans="1:9">
      <c r="A4732">
        <v>4731</v>
      </c>
      <c r="B4732">
        <v>536799</v>
      </c>
      <c r="C4732">
        <v>20974</v>
      </c>
      <c r="D4732" t="s">
        <v>770</v>
      </c>
      <c r="E4732">
        <v>6</v>
      </c>
      <c r="F4732" s="3">
        <v>40514.666666666701</v>
      </c>
      <c r="G4732" s="4">
        <v>0.65</v>
      </c>
      <c r="H4732">
        <v>17228</v>
      </c>
      <c r="I4732" t="s">
        <v>55</v>
      </c>
    </row>
    <row r="4733" spans="1:9">
      <c r="A4733">
        <v>4732</v>
      </c>
      <c r="B4733">
        <v>536799</v>
      </c>
      <c r="C4733">
        <v>20973</v>
      </c>
      <c r="D4733" t="s">
        <v>771</v>
      </c>
      <c r="E4733">
        <v>18</v>
      </c>
      <c r="F4733" s="3">
        <v>40514.666666666701</v>
      </c>
      <c r="G4733" s="4">
        <v>0.65</v>
      </c>
      <c r="H4733">
        <v>17228</v>
      </c>
      <c r="I4733" t="s">
        <v>55</v>
      </c>
    </row>
    <row r="4734" spans="1:9">
      <c r="A4734">
        <v>4733</v>
      </c>
      <c r="B4734">
        <v>536799</v>
      </c>
      <c r="C4734">
        <v>20975</v>
      </c>
      <c r="D4734" t="s">
        <v>1220</v>
      </c>
      <c r="E4734">
        <v>18</v>
      </c>
      <c r="F4734" s="3">
        <v>40514.666666666701</v>
      </c>
      <c r="G4734" s="4">
        <v>0.65</v>
      </c>
      <c r="H4734">
        <v>17228</v>
      </c>
      <c r="I4734" t="s">
        <v>55</v>
      </c>
    </row>
    <row r="4735" spans="1:9">
      <c r="A4735">
        <v>4734</v>
      </c>
      <c r="B4735">
        <v>536799</v>
      </c>
      <c r="C4735">
        <v>70007</v>
      </c>
      <c r="D4735" t="s">
        <v>672</v>
      </c>
      <c r="E4735">
        <v>6</v>
      </c>
      <c r="F4735" s="3">
        <v>40514.666666666701</v>
      </c>
      <c r="G4735" s="4">
        <v>1.65</v>
      </c>
      <c r="H4735">
        <v>17228</v>
      </c>
      <c r="I4735" t="s">
        <v>55</v>
      </c>
    </row>
    <row r="4736" spans="1:9">
      <c r="A4736">
        <v>4735</v>
      </c>
      <c r="B4736">
        <v>536799</v>
      </c>
      <c r="C4736">
        <v>70006</v>
      </c>
      <c r="D4736" t="s">
        <v>1527</v>
      </c>
      <c r="E4736">
        <v>5</v>
      </c>
      <c r="F4736" s="3">
        <v>40514.666666666701</v>
      </c>
      <c r="G4736" s="4">
        <v>1.65</v>
      </c>
      <c r="H4736">
        <v>17228</v>
      </c>
      <c r="I4736" t="s">
        <v>55</v>
      </c>
    </row>
    <row r="4737" spans="1:9">
      <c r="A4737">
        <v>4736</v>
      </c>
      <c r="B4737">
        <v>536799</v>
      </c>
      <c r="C4737">
        <v>21098</v>
      </c>
      <c r="D4737" t="s">
        <v>748</v>
      </c>
      <c r="E4737">
        <v>6</v>
      </c>
      <c r="F4737" s="3">
        <v>40514.666666666701</v>
      </c>
      <c r="G4737" s="4">
        <v>1.25</v>
      </c>
      <c r="H4737">
        <v>17228</v>
      </c>
      <c r="I4737" t="s">
        <v>55</v>
      </c>
    </row>
    <row r="4738" spans="1:9">
      <c r="A4738">
        <v>4737</v>
      </c>
      <c r="B4738">
        <v>536799</v>
      </c>
      <c r="C4738">
        <v>22745</v>
      </c>
      <c r="D4738" t="s">
        <v>72</v>
      </c>
      <c r="E4738">
        <v>2</v>
      </c>
      <c r="F4738" s="3">
        <v>40514.666666666701</v>
      </c>
      <c r="G4738" s="4">
        <v>2.1</v>
      </c>
      <c r="H4738">
        <v>17228</v>
      </c>
      <c r="I4738" t="s">
        <v>55</v>
      </c>
    </row>
    <row r="4739" spans="1:9">
      <c r="A4739">
        <v>4738</v>
      </c>
      <c r="B4739">
        <v>536799</v>
      </c>
      <c r="C4739">
        <v>22746</v>
      </c>
      <c r="D4739" t="s">
        <v>1488</v>
      </c>
      <c r="E4739">
        <v>2</v>
      </c>
      <c r="F4739" s="3">
        <v>40514.666666666701</v>
      </c>
      <c r="G4739" s="4">
        <v>2.1</v>
      </c>
      <c r="H4739">
        <v>17228</v>
      </c>
      <c r="I4739" t="s">
        <v>55</v>
      </c>
    </row>
    <row r="4740" spans="1:9">
      <c r="A4740">
        <v>4739</v>
      </c>
      <c r="B4740">
        <v>536799</v>
      </c>
      <c r="C4740">
        <v>22748</v>
      </c>
      <c r="D4740" t="s">
        <v>73</v>
      </c>
      <c r="E4740">
        <v>2</v>
      </c>
      <c r="F4740" s="3">
        <v>40514.666666666701</v>
      </c>
      <c r="G4740" s="4">
        <v>2.1</v>
      </c>
      <c r="H4740">
        <v>17228</v>
      </c>
      <c r="I4740" t="s">
        <v>55</v>
      </c>
    </row>
    <row r="4741" spans="1:9">
      <c r="A4741">
        <v>4740</v>
      </c>
      <c r="B4741">
        <v>536799</v>
      </c>
      <c r="C4741">
        <v>22867</v>
      </c>
      <c r="D4741" t="s">
        <v>292</v>
      </c>
      <c r="E4741">
        <v>8</v>
      </c>
      <c r="F4741" s="3">
        <v>40514.666666666701</v>
      </c>
      <c r="G4741" s="4">
        <v>2.1</v>
      </c>
      <c r="H4741">
        <v>17228</v>
      </c>
      <c r="I4741" t="s">
        <v>55</v>
      </c>
    </row>
    <row r="4742" spans="1:9">
      <c r="A4742">
        <v>4741</v>
      </c>
      <c r="B4742">
        <v>536799</v>
      </c>
      <c r="C4742">
        <v>22632</v>
      </c>
      <c r="D4742" t="s">
        <v>283</v>
      </c>
      <c r="E4742">
        <v>8</v>
      </c>
      <c r="F4742" s="3">
        <v>40514.666666666701</v>
      </c>
      <c r="G4742" s="4">
        <v>2.1</v>
      </c>
      <c r="H4742">
        <v>17228</v>
      </c>
      <c r="I4742" t="s">
        <v>55</v>
      </c>
    </row>
    <row r="4743" spans="1:9">
      <c r="A4743">
        <v>4742</v>
      </c>
      <c r="B4743">
        <v>536799</v>
      </c>
      <c r="C4743">
        <v>22834</v>
      </c>
      <c r="D4743" t="s">
        <v>527</v>
      </c>
      <c r="E4743">
        <v>12</v>
      </c>
      <c r="F4743" s="3">
        <v>40514.666666666701</v>
      </c>
      <c r="G4743" s="4">
        <v>2.1</v>
      </c>
      <c r="H4743">
        <v>17228</v>
      </c>
      <c r="I4743" t="s">
        <v>55</v>
      </c>
    </row>
    <row r="4744" spans="1:9">
      <c r="A4744">
        <v>4743</v>
      </c>
      <c r="B4744">
        <v>536799</v>
      </c>
      <c r="C4744">
        <v>22865</v>
      </c>
      <c r="D4744" t="s">
        <v>282</v>
      </c>
      <c r="E4744">
        <v>8</v>
      </c>
      <c r="F4744" s="3">
        <v>40514.666666666701</v>
      </c>
      <c r="G4744" s="4">
        <v>2.1</v>
      </c>
      <c r="H4744">
        <v>17228</v>
      </c>
      <c r="I4744" t="s">
        <v>55</v>
      </c>
    </row>
    <row r="4745" spans="1:9">
      <c r="A4745">
        <v>4744</v>
      </c>
      <c r="B4745">
        <v>536799</v>
      </c>
      <c r="C4745">
        <v>22866</v>
      </c>
      <c r="D4745" t="s">
        <v>281</v>
      </c>
      <c r="E4745">
        <v>8</v>
      </c>
      <c r="F4745" s="3">
        <v>40514.666666666701</v>
      </c>
      <c r="G4745" s="4">
        <v>2.1</v>
      </c>
      <c r="H4745">
        <v>17228</v>
      </c>
      <c r="I4745" t="s">
        <v>55</v>
      </c>
    </row>
    <row r="4746" spans="1:9">
      <c r="A4746">
        <v>4745</v>
      </c>
      <c r="B4746">
        <v>536800</v>
      </c>
      <c r="C4746">
        <v>22960</v>
      </c>
      <c r="D4746" t="s">
        <v>67</v>
      </c>
      <c r="E4746">
        <v>6</v>
      </c>
      <c r="F4746" s="3">
        <v>40514.675000000003</v>
      </c>
      <c r="G4746" s="4">
        <v>4.25</v>
      </c>
      <c r="H4746">
        <v>14829</v>
      </c>
      <c r="I4746" t="s">
        <v>55</v>
      </c>
    </row>
    <row r="4747" spans="1:9">
      <c r="A4747">
        <v>4746</v>
      </c>
      <c r="B4747">
        <v>536800</v>
      </c>
      <c r="C4747">
        <v>22969</v>
      </c>
      <c r="D4747" t="s">
        <v>227</v>
      </c>
      <c r="E4747">
        <v>12</v>
      </c>
      <c r="F4747" s="3">
        <v>40514.675000000003</v>
      </c>
      <c r="G4747" s="4">
        <v>1.45</v>
      </c>
      <c r="H4747">
        <v>14829</v>
      </c>
      <c r="I4747" t="s">
        <v>55</v>
      </c>
    </row>
    <row r="4748" spans="1:9">
      <c r="A4748">
        <v>4747</v>
      </c>
      <c r="B4748">
        <v>536800</v>
      </c>
      <c r="C4748">
        <v>22099</v>
      </c>
      <c r="D4748" t="s">
        <v>696</v>
      </c>
      <c r="E4748">
        <v>12</v>
      </c>
      <c r="F4748" s="3">
        <v>40514.675000000003</v>
      </c>
      <c r="G4748" s="4">
        <v>1.25</v>
      </c>
      <c r="H4748">
        <v>14829</v>
      </c>
      <c r="I4748" t="s">
        <v>55</v>
      </c>
    </row>
    <row r="4749" spans="1:9">
      <c r="A4749">
        <v>4748</v>
      </c>
      <c r="B4749">
        <v>536800</v>
      </c>
      <c r="C4749">
        <v>22718</v>
      </c>
      <c r="D4749" t="s">
        <v>1680</v>
      </c>
      <c r="E4749">
        <v>12</v>
      </c>
      <c r="F4749" s="3">
        <v>40514.675000000003</v>
      </c>
      <c r="G4749" s="4">
        <v>0.42</v>
      </c>
      <c r="H4749">
        <v>14829</v>
      </c>
      <c r="I4749" t="s">
        <v>55</v>
      </c>
    </row>
    <row r="4750" spans="1:9">
      <c r="A4750">
        <v>4749</v>
      </c>
      <c r="B4750">
        <v>536800</v>
      </c>
      <c r="C4750">
        <v>22717</v>
      </c>
      <c r="D4750" t="s">
        <v>1681</v>
      </c>
      <c r="E4750">
        <v>12</v>
      </c>
      <c r="F4750" s="3">
        <v>40514.675000000003</v>
      </c>
      <c r="G4750" s="4">
        <v>0.42</v>
      </c>
      <c r="H4750">
        <v>14829</v>
      </c>
      <c r="I4750" t="s">
        <v>55</v>
      </c>
    </row>
    <row r="4751" spans="1:9">
      <c r="A4751">
        <v>4750</v>
      </c>
      <c r="B4751">
        <v>536800</v>
      </c>
      <c r="C4751">
        <v>22024</v>
      </c>
      <c r="D4751" t="s">
        <v>677</v>
      </c>
      <c r="E4751">
        <v>12</v>
      </c>
      <c r="F4751" s="3">
        <v>40514.675000000003</v>
      </c>
      <c r="G4751" s="4">
        <v>0.42</v>
      </c>
      <c r="H4751">
        <v>14829</v>
      </c>
      <c r="I4751" t="s">
        <v>55</v>
      </c>
    </row>
    <row r="4752" spans="1:9">
      <c r="A4752">
        <v>4751</v>
      </c>
      <c r="B4752">
        <v>536800</v>
      </c>
      <c r="C4752">
        <v>22028</v>
      </c>
      <c r="D4752" t="s">
        <v>1682</v>
      </c>
      <c r="E4752">
        <v>12</v>
      </c>
      <c r="F4752" s="3">
        <v>40514.675000000003</v>
      </c>
      <c r="G4752" s="4">
        <v>0.42</v>
      </c>
      <c r="H4752">
        <v>14829</v>
      </c>
      <c r="I4752" t="s">
        <v>55</v>
      </c>
    </row>
    <row r="4753" spans="1:9">
      <c r="A4753">
        <v>4752</v>
      </c>
      <c r="B4753">
        <v>536800</v>
      </c>
      <c r="C4753">
        <v>22716</v>
      </c>
      <c r="D4753" t="s">
        <v>414</v>
      </c>
      <c r="E4753">
        <v>12</v>
      </c>
      <c r="F4753" s="3">
        <v>40514.675000000003</v>
      </c>
      <c r="G4753" s="4">
        <v>0.42</v>
      </c>
      <c r="H4753">
        <v>14829</v>
      </c>
      <c r="I4753" t="s">
        <v>55</v>
      </c>
    </row>
    <row r="4754" spans="1:9">
      <c r="A4754">
        <v>4753</v>
      </c>
      <c r="B4754">
        <v>536800</v>
      </c>
      <c r="C4754" t="s">
        <v>1059</v>
      </c>
      <c r="D4754" t="s">
        <v>1060</v>
      </c>
      <c r="E4754">
        <v>8</v>
      </c>
      <c r="F4754" s="3">
        <v>40514.675000000003</v>
      </c>
      <c r="G4754" s="4">
        <v>1.95</v>
      </c>
      <c r="H4754">
        <v>14829</v>
      </c>
      <c r="I4754" t="s">
        <v>55</v>
      </c>
    </row>
    <row r="4755" spans="1:9">
      <c r="A4755">
        <v>4754</v>
      </c>
      <c r="B4755">
        <v>536800</v>
      </c>
      <c r="C4755" t="s">
        <v>1519</v>
      </c>
      <c r="D4755" t="s">
        <v>1520</v>
      </c>
      <c r="E4755">
        <v>3</v>
      </c>
      <c r="F4755" s="3">
        <v>40514.675000000003</v>
      </c>
      <c r="G4755" s="4">
        <v>5.95</v>
      </c>
      <c r="H4755">
        <v>14829</v>
      </c>
      <c r="I4755" t="s">
        <v>55</v>
      </c>
    </row>
    <row r="4756" spans="1:9">
      <c r="A4756">
        <v>4755</v>
      </c>
      <c r="B4756">
        <v>536800</v>
      </c>
      <c r="C4756">
        <v>22961</v>
      </c>
      <c r="D4756" t="s">
        <v>144</v>
      </c>
      <c r="E4756">
        <v>24</v>
      </c>
      <c r="F4756" s="3">
        <v>40514.675000000003</v>
      </c>
      <c r="G4756" s="4">
        <v>1.45</v>
      </c>
      <c r="H4756">
        <v>14829</v>
      </c>
      <c r="I4756" t="s">
        <v>55</v>
      </c>
    </row>
    <row r="4757" spans="1:9">
      <c r="A4757">
        <v>4756</v>
      </c>
      <c r="B4757">
        <v>536800</v>
      </c>
      <c r="C4757">
        <v>22814</v>
      </c>
      <c r="D4757" t="s">
        <v>841</v>
      </c>
      <c r="E4757">
        <v>12</v>
      </c>
      <c r="F4757" s="3">
        <v>40514.675000000003</v>
      </c>
      <c r="G4757" s="4">
        <v>0.42</v>
      </c>
      <c r="H4757">
        <v>14829</v>
      </c>
      <c r="I4757" t="s">
        <v>55</v>
      </c>
    </row>
    <row r="4758" spans="1:9">
      <c r="A4758">
        <v>4757</v>
      </c>
      <c r="B4758">
        <v>536800</v>
      </c>
      <c r="C4758">
        <v>22983</v>
      </c>
      <c r="D4758" t="s">
        <v>676</v>
      </c>
      <c r="E4758">
        <v>12</v>
      </c>
      <c r="F4758" s="3">
        <v>40514.675000000003</v>
      </c>
      <c r="G4758" s="4">
        <v>0.42</v>
      </c>
      <c r="H4758">
        <v>14829</v>
      </c>
      <c r="I4758" t="s">
        <v>55</v>
      </c>
    </row>
    <row r="4759" spans="1:9">
      <c r="A4759">
        <v>4758</v>
      </c>
      <c r="B4759">
        <v>536800</v>
      </c>
      <c r="C4759">
        <v>22031</v>
      </c>
      <c r="D4759" t="s">
        <v>1920</v>
      </c>
      <c r="E4759">
        <v>12</v>
      </c>
      <c r="F4759" s="3">
        <v>40514.675000000003</v>
      </c>
      <c r="G4759" s="4">
        <v>0.42</v>
      </c>
      <c r="H4759">
        <v>14829</v>
      </c>
      <c r="I4759" t="s">
        <v>55</v>
      </c>
    </row>
    <row r="4760" spans="1:9">
      <c r="A4760">
        <v>4759</v>
      </c>
      <c r="B4760">
        <v>536800</v>
      </c>
      <c r="C4760">
        <v>22379</v>
      </c>
      <c r="D4760" t="s">
        <v>187</v>
      </c>
      <c r="E4760">
        <v>5</v>
      </c>
      <c r="F4760" s="3">
        <v>40514.675000000003</v>
      </c>
      <c r="G4760" s="4">
        <v>2.1</v>
      </c>
      <c r="H4760">
        <v>14829</v>
      </c>
      <c r="I4760" t="s">
        <v>55</v>
      </c>
    </row>
    <row r="4761" spans="1:9">
      <c r="A4761">
        <v>4760</v>
      </c>
      <c r="B4761">
        <v>536800</v>
      </c>
      <c r="C4761">
        <v>84378</v>
      </c>
      <c r="D4761" t="s">
        <v>385</v>
      </c>
      <c r="E4761">
        <v>12</v>
      </c>
      <c r="F4761" s="3">
        <v>40514.675000000003</v>
      </c>
      <c r="G4761" s="4">
        <v>1.25</v>
      </c>
      <c r="H4761">
        <v>14829</v>
      </c>
      <c r="I4761" t="s">
        <v>55</v>
      </c>
    </row>
    <row r="4762" spans="1:9">
      <c r="A4762">
        <v>4761</v>
      </c>
      <c r="B4762">
        <v>536800</v>
      </c>
      <c r="C4762">
        <v>22727</v>
      </c>
      <c r="D4762" t="s">
        <v>85</v>
      </c>
      <c r="E4762">
        <v>4</v>
      </c>
      <c r="F4762" s="3">
        <v>40514.675000000003</v>
      </c>
      <c r="G4762" s="4">
        <v>3.75</v>
      </c>
      <c r="H4762">
        <v>14829</v>
      </c>
      <c r="I4762" t="s">
        <v>55</v>
      </c>
    </row>
    <row r="4763" spans="1:9">
      <c r="A4763">
        <v>4762</v>
      </c>
      <c r="B4763">
        <v>536800</v>
      </c>
      <c r="C4763">
        <v>22726</v>
      </c>
      <c r="D4763" t="s">
        <v>86</v>
      </c>
      <c r="E4763">
        <v>4</v>
      </c>
      <c r="F4763" s="3">
        <v>40514.675000000003</v>
      </c>
      <c r="G4763" s="4">
        <v>3.75</v>
      </c>
      <c r="H4763">
        <v>14829</v>
      </c>
      <c r="I4763" t="s">
        <v>55</v>
      </c>
    </row>
    <row r="4764" spans="1:9">
      <c r="A4764">
        <v>4763</v>
      </c>
      <c r="B4764">
        <v>536800</v>
      </c>
      <c r="C4764">
        <v>22730</v>
      </c>
      <c r="D4764" t="s">
        <v>290</v>
      </c>
      <c r="E4764">
        <v>4</v>
      </c>
      <c r="F4764" s="3">
        <v>40514.675000000003</v>
      </c>
      <c r="G4764" s="4">
        <v>3.75</v>
      </c>
      <c r="H4764">
        <v>14829</v>
      </c>
      <c r="I4764" t="s">
        <v>55</v>
      </c>
    </row>
    <row r="4765" spans="1:9">
      <c r="A4765">
        <v>4764</v>
      </c>
      <c r="B4765">
        <v>536801</v>
      </c>
      <c r="C4765">
        <v>21484</v>
      </c>
      <c r="D4765" t="s">
        <v>267</v>
      </c>
      <c r="E4765">
        <v>4</v>
      </c>
      <c r="F4765" s="3">
        <v>40514.675000000003</v>
      </c>
      <c r="G4765" s="4">
        <v>3.45</v>
      </c>
      <c r="I4765" t="s">
        <v>55</v>
      </c>
    </row>
    <row r="4766" spans="1:9">
      <c r="A4766">
        <v>4765</v>
      </c>
      <c r="B4766">
        <v>536801</v>
      </c>
      <c r="C4766">
        <v>21067</v>
      </c>
      <c r="D4766" t="s">
        <v>1418</v>
      </c>
      <c r="E4766">
        <v>24</v>
      </c>
      <c r="F4766" s="3">
        <v>40514.675000000003</v>
      </c>
      <c r="G4766" s="4">
        <v>1.25</v>
      </c>
      <c r="I4766" t="s">
        <v>55</v>
      </c>
    </row>
    <row r="4767" spans="1:9">
      <c r="A4767">
        <v>4766</v>
      </c>
      <c r="B4767">
        <v>536801</v>
      </c>
      <c r="C4767">
        <v>21791</v>
      </c>
      <c r="D4767" t="s">
        <v>90</v>
      </c>
      <c r="E4767">
        <v>12</v>
      </c>
      <c r="F4767" s="3">
        <v>40514.675000000003</v>
      </c>
      <c r="G4767" s="4">
        <v>1.25</v>
      </c>
      <c r="I4767" t="s">
        <v>55</v>
      </c>
    </row>
    <row r="4768" spans="1:9">
      <c r="A4768">
        <v>4767</v>
      </c>
      <c r="B4768">
        <v>536801</v>
      </c>
      <c r="C4768">
        <v>21098</v>
      </c>
      <c r="D4768" t="s">
        <v>748</v>
      </c>
      <c r="E4768">
        <v>12</v>
      </c>
      <c r="F4768" s="3">
        <v>40514.675000000003</v>
      </c>
      <c r="G4768" s="4">
        <v>1.25</v>
      </c>
      <c r="I4768" t="s">
        <v>55</v>
      </c>
    </row>
    <row r="4769" spans="1:9">
      <c r="A4769">
        <v>4768</v>
      </c>
      <c r="B4769">
        <v>536801</v>
      </c>
      <c r="C4769">
        <v>22952</v>
      </c>
      <c r="D4769" t="s">
        <v>500</v>
      </c>
      <c r="E4769">
        <v>24</v>
      </c>
      <c r="F4769" s="3">
        <v>40514.675000000003</v>
      </c>
      <c r="G4769" s="4">
        <v>0.55000000000000004</v>
      </c>
      <c r="I4769" t="s">
        <v>55</v>
      </c>
    </row>
    <row r="4770" spans="1:9">
      <c r="A4770">
        <v>4769</v>
      </c>
      <c r="B4770">
        <v>536801</v>
      </c>
      <c r="C4770">
        <v>22086</v>
      </c>
      <c r="D4770" t="s">
        <v>105</v>
      </c>
      <c r="E4770">
        <v>6</v>
      </c>
      <c r="F4770" s="3">
        <v>40514.675000000003</v>
      </c>
      <c r="G4770" s="4">
        <v>2.95</v>
      </c>
      <c r="I4770" t="s">
        <v>55</v>
      </c>
    </row>
    <row r="4771" spans="1:9">
      <c r="A4771">
        <v>4770</v>
      </c>
      <c r="B4771">
        <v>536801</v>
      </c>
      <c r="C4771">
        <v>82599</v>
      </c>
      <c r="D4771" t="s">
        <v>1533</v>
      </c>
      <c r="E4771">
        <v>12</v>
      </c>
      <c r="F4771" s="3">
        <v>40514.675000000003</v>
      </c>
      <c r="G4771" s="4">
        <v>2.1</v>
      </c>
      <c r="I4771" t="s">
        <v>55</v>
      </c>
    </row>
    <row r="4772" spans="1:9">
      <c r="A4772">
        <v>4771</v>
      </c>
      <c r="B4772">
        <v>536801</v>
      </c>
      <c r="C4772">
        <v>22113</v>
      </c>
      <c r="D4772" t="s">
        <v>550</v>
      </c>
      <c r="E4772">
        <v>4</v>
      </c>
      <c r="F4772" s="3">
        <v>40514.675000000003</v>
      </c>
      <c r="G4772" s="4">
        <v>3.75</v>
      </c>
      <c r="I4772" t="s">
        <v>55</v>
      </c>
    </row>
    <row r="4773" spans="1:9">
      <c r="A4773">
        <v>4772</v>
      </c>
      <c r="B4773">
        <v>536801</v>
      </c>
      <c r="C4773">
        <v>22750</v>
      </c>
      <c r="D4773" t="s">
        <v>519</v>
      </c>
      <c r="E4773">
        <v>4</v>
      </c>
      <c r="F4773" s="3">
        <v>40514.675000000003</v>
      </c>
      <c r="G4773" s="4">
        <v>3.75</v>
      </c>
      <c r="I4773" t="s">
        <v>55</v>
      </c>
    </row>
    <row r="4774" spans="1:9">
      <c r="A4774">
        <v>4773</v>
      </c>
      <c r="B4774">
        <v>536801</v>
      </c>
      <c r="C4774">
        <v>22749</v>
      </c>
      <c r="D4774" t="s">
        <v>74</v>
      </c>
      <c r="E4774">
        <v>4</v>
      </c>
      <c r="F4774" s="3">
        <v>40514.675000000003</v>
      </c>
      <c r="G4774" s="4">
        <v>3.75</v>
      </c>
      <c r="I4774" t="s">
        <v>55</v>
      </c>
    </row>
    <row r="4775" spans="1:9">
      <c r="A4775">
        <v>4774</v>
      </c>
      <c r="B4775">
        <v>536801</v>
      </c>
      <c r="C4775">
        <v>22568</v>
      </c>
      <c r="D4775" t="s">
        <v>430</v>
      </c>
      <c r="E4775">
        <v>4</v>
      </c>
      <c r="F4775" s="3">
        <v>40514.675000000003</v>
      </c>
      <c r="G4775" s="4">
        <v>3.75</v>
      </c>
      <c r="I4775" t="s">
        <v>55</v>
      </c>
    </row>
    <row r="4776" spans="1:9">
      <c r="A4776">
        <v>4775</v>
      </c>
      <c r="B4776">
        <v>536801</v>
      </c>
      <c r="C4776">
        <v>22111</v>
      </c>
      <c r="D4776" t="s">
        <v>305</v>
      </c>
      <c r="E4776">
        <v>6</v>
      </c>
      <c r="F4776" s="3">
        <v>40514.675000000003</v>
      </c>
      <c r="G4776" s="4">
        <v>4.95</v>
      </c>
      <c r="I4776" t="s">
        <v>55</v>
      </c>
    </row>
    <row r="4777" spans="1:9">
      <c r="A4777">
        <v>4776</v>
      </c>
      <c r="B4777">
        <v>536801</v>
      </c>
      <c r="C4777">
        <v>21559</v>
      </c>
      <c r="D4777" t="s">
        <v>130</v>
      </c>
      <c r="E4777">
        <v>6</v>
      </c>
      <c r="F4777" s="3">
        <v>40514.675000000003</v>
      </c>
      <c r="G4777" s="4">
        <v>2.5499999999999998</v>
      </c>
      <c r="I4777" t="s">
        <v>55</v>
      </c>
    </row>
    <row r="4778" spans="1:9">
      <c r="A4778">
        <v>4777</v>
      </c>
      <c r="B4778">
        <v>536801</v>
      </c>
      <c r="C4778">
        <v>22549</v>
      </c>
      <c r="D4778" t="s">
        <v>311</v>
      </c>
      <c r="E4778">
        <v>12</v>
      </c>
      <c r="F4778" s="3">
        <v>40514.675000000003</v>
      </c>
      <c r="G4778" s="4">
        <v>1.45</v>
      </c>
      <c r="I4778" t="s">
        <v>55</v>
      </c>
    </row>
    <row r="4779" spans="1:9">
      <c r="A4779">
        <v>4778</v>
      </c>
      <c r="B4779">
        <v>536802</v>
      </c>
      <c r="C4779">
        <v>22735</v>
      </c>
      <c r="D4779" t="s">
        <v>620</v>
      </c>
      <c r="E4779">
        <v>10</v>
      </c>
      <c r="F4779" s="3">
        <v>40514.686805555597</v>
      </c>
      <c r="G4779" s="4">
        <v>1.65</v>
      </c>
      <c r="H4779">
        <v>17412</v>
      </c>
      <c r="I4779" t="s">
        <v>55</v>
      </c>
    </row>
    <row r="4780" spans="1:9">
      <c r="A4780">
        <v>4779</v>
      </c>
      <c r="B4780">
        <v>536802</v>
      </c>
      <c r="C4780">
        <v>22941</v>
      </c>
      <c r="D4780" t="s">
        <v>231</v>
      </c>
      <c r="E4780">
        <v>4</v>
      </c>
      <c r="F4780" s="3">
        <v>40514.686805555597</v>
      </c>
      <c r="G4780" s="4">
        <v>8.5</v>
      </c>
      <c r="H4780">
        <v>17412</v>
      </c>
      <c r="I4780" t="s">
        <v>55</v>
      </c>
    </row>
    <row r="4781" spans="1:9">
      <c r="A4781">
        <v>4780</v>
      </c>
      <c r="B4781">
        <v>536802</v>
      </c>
      <c r="C4781">
        <v>21731</v>
      </c>
      <c r="D4781" t="s">
        <v>97</v>
      </c>
      <c r="E4781">
        <v>12</v>
      </c>
      <c r="F4781" s="3">
        <v>40514.686805555597</v>
      </c>
      <c r="G4781" s="4">
        <v>1.65</v>
      </c>
      <c r="H4781">
        <v>17412</v>
      </c>
      <c r="I4781" t="s">
        <v>55</v>
      </c>
    </row>
    <row r="4782" spans="1:9">
      <c r="A4782">
        <v>4781</v>
      </c>
      <c r="B4782">
        <v>536802</v>
      </c>
      <c r="C4782">
        <v>22837</v>
      </c>
      <c r="D4782" t="s">
        <v>367</v>
      </c>
      <c r="E4782">
        <v>4</v>
      </c>
      <c r="F4782" s="3">
        <v>40514.686805555597</v>
      </c>
      <c r="G4782" s="4">
        <v>4.6500000000000004</v>
      </c>
      <c r="H4782">
        <v>17412</v>
      </c>
      <c r="I4782" t="s">
        <v>55</v>
      </c>
    </row>
    <row r="4783" spans="1:9">
      <c r="A4783">
        <v>4782</v>
      </c>
      <c r="B4783">
        <v>536802</v>
      </c>
      <c r="C4783">
        <v>22179</v>
      </c>
      <c r="D4783" t="s">
        <v>494</v>
      </c>
      <c r="E4783">
        <v>8</v>
      </c>
      <c r="F4783" s="3">
        <v>40514.686805555597</v>
      </c>
      <c r="G4783" s="4">
        <v>6.75</v>
      </c>
      <c r="H4783">
        <v>17412</v>
      </c>
      <c r="I4783" t="s">
        <v>55</v>
      </c>
    </row>
    <row r="4784" spans="1:9">
      <c r="A4784">
        <v>4783</v>
      </c>
      <c r="B4784">
        <v>536802</v>
      </c>
      <c r="C4784">
        <v>21463</v>
      </c>
      <c r="D4784" t="s">
        <v>325</v>
      </c>
      <c r="E4784">
        <v>2</v>
      </c>
      <c r="F4784" s="3">
        <v>40514.686805555597</v>
      </c>
      <c r="G4784" s="4">
        <v>5.95</v>
      </c>
      <c r="H4784">
        <v>17412</v>
      </c>
      <c r="I4784" t="s">
        <v>55</v>
      </c>
    </row>
    <row r="4785" spans="1:9">
      <c r="A4785">
        <v>4784</v>
      </c>
      <c r="B4785">
        <v>536802</v>
      </c>
      <c r="C4785">
        <v>21464</v>
      </c>
      <c r="D4785" t="s">
        <v>326</v>
      </c>
      <c r="E4785">
        <v>2</v>
      </c>
      <c r="F4785" s="3">
        <v>40514.686805555597</v>
      </c>
      <c r="G4785" s="4">
        <v>4.25</v>
      </c>
      <c r="H4785">
        <v>17412</v>
      </c>
      <c r="I4785" t="s">
        <v>55</v>
      </c>
    </row>
    <row r="4786" spans="1:9">
      <c r="A4786">
        <v>4785</v>
      </c>
      <c r="B4786">
        <v>536802</v>
      </c>
      <c r="C4786">
        <v>22779</v>
      </c>
      <c r="D4786" t="s">
        <v>220</v>
      </c>
      <c r="E4786">
        <v>8</v>
      </c>
      <c r="F4786" s="3">
        <v>40514.686805555597</v>
      </c>
      <c r="G4786" s="4">
        <v>4.25</v>
      </c>
      <c r="H4786">
        <v>17412</v>
      </c>
      <c r="I4786" t="s">
        <v>55</v>
      </c>
    </row>
    <row r="4787" spans="1:9">
      <c r="A4787">
        <v>4786</v>
      </c>
      <c r="B4787">
        <v>536803</v>
      </c>
      <c r="C4787">
        <v>22113</v>
      </c>
      <c r="D4787" t="s">
        <v>550</v>
      </c>
      <c r="E4787">
        <v>6</v>
      </c>
      <c r="F4787" s="3">
        <v>40514.689583333296</v>
      </c>
      <c r="G4787" s="4">
        <v>3.75</v>
      </c>
      <c r="H4787">
        <v>14911</v>
      </c>
      <c r="I4787" t="s">
        <v>910</v>
      </c>
    </row>
    <row r="4788" spans="1:9">
      <c r="A4788">
        <v>4787</v>
      </c>
      <c r="B4788">
        <v>536804</v>
      </c>
      <c r="C4788">
        <v>21745</v>
      </c>
      <c r="D4788" t="s">
        <v>1443</v>
      </c>
      <c r="E4788">
        <v>24</v>
      </c>
      <c r="F4788" s="3">
        <v>40514.690277777801</v>
      </c>
      <c r="G4788" s="4">
        <v>3.39</v>
      </c>
      <c r="H4788">
        <v>14031</v>
      </c>
      <c r="I4788" t="s">
        <v>55</v>
      </c>
    </row>
    <row r="4789" spans="1:9">
      <c r="A4789">
        <v>4788</v>
      </c>
      <c r="B4789">
        <v>536804</v>
      </c>
      <c r="C4789">
        <v>22423</v>
      </c>
      <c r="D4789" t="s">
        <v>655</v>
      </c>
      <c r="E4789">
        <v>16</v>
      </c>
      <c r="F4789" s="3">
        <v>40514.690277777801</v>
      </c>
      <c r="G4789" s="4">
        <v>10.95</v>
      </c>
      <c r="H4789">
        <v>14031</v>
      </c>
      <c r="I4789" t="s">
        <v>55</v>
      </c>
    </row>
    <row r="4790" spans="1:9">
      <c r="A4790">
        <v>4789</v>
      </c>
      <c r="B4790">
        <v>536804</v>
      </c>
      <c r="C4790">
        <v>22777</v>
      </c>
      <c r="D4790" t="s">
        <v>1921</v>
      </c>
      <c r="E4790">
        <v>12</v>
      </c>
      <c r="F4790" s="3">
        <v>40514.690277777801</v>
      </c>
      <c r="G4790" s="4">
        <v>7.65</v>
      </c>
      <c r="H4790">
        <v>14031</v>
      </c>
      <c r="I4790" t="s">
        <v>55</v>
      </c>
    </row>
    <row r="4791" spans="1:9">
      <c r="A4791">
        <v>4790</v>
      </c>
      <c r="B4791">
        <v>536804</v>
      </c>
      <c r="C4791">
        <v>22778</v>
      </c>
      <c r="D4791" t="s">
        <v>179</v>
      </c>
      <c r="E4791">
        <v>24</v>
      </c>
      <c r="F4791" s="3">
        <v>40514.690277777801</v>
      </c>
      <c r="G4791" s="4">
        <v>3.39</v>
      </c>
      <c r="H4791">
        <v>14031</v>
      </c>
      <c r="I4791" t="s">
        <v>55</v>
      </c>
    </row>
    <row r="4792" spans="1:9">
      <c r="A4792">
        <v>4791</v>
      </c>
      <c r="B4792">
        <v>536804</v>
      </c>
      <c r="C4792">
        <v>21484</v>
      </c>
      <c r="D4792" t="s">
        <v>267</v>
      </c>
      <c r="E4792">
        <v>36</v>
      </c>
      <c r="F4792" s="3">
        <v>40514.690277777801</v>
      </c>
      <c r="G4792" s="4">
        <v>2.95</v>
      </c>
      <c r="H4792">
        <v>14031</v>
      </c>
      <c r="I4792" t="s">
        <v>55</v>
      </c>
    </row>
    <row r="4793" spans="1:9">
      <c r="A4793">
        <v>4792</v>
      </c>
      <c r="B4793">
        <v>536804</v>
      </c>
      <c r="C4793" t="s">
        <v>61</v>
      </c>
      <c r="D4793" t="s">
        <v>62</v>
      </c>
      <c r="E4793">
        <v>48</v>
      </c>
      <c r="F4793" s="3">
        <v>40514.690277777801</v>
      </c>
      <c r="G4793" s="4">
        <v>3.39</v>
      </c>
      <c r="H4793">
        <v>14031</v>
      </c>
      <c r="I4793" t="s">
        <v>55</v>
      </c>
    </row>
    <row r="4794" spans="1:9">
      <c r="A4794">
        <v>4793</v>
      </c>
      <c r="B4794">
        <v>536804</v>
      </c>
      <c r="C4794" t="s">
        <v>59</v>
      </c>
      <c r="D4794" t="s">
        <v>60</v>
      </c>
      <c r="E4794">
        <v>48</v>
      </c>
      <c r="F4794" s="3">
        <v>40514.690277777801</v>
      </c>
      <c r="G4794" s="4">
        <v>3.39</v>
      </c>
      <c r="H4794">
        <v>14031</v>
      </c>
      <c r="I4794" t="s">
        <v>55</v>
      </c>
    </row>
    <row r="4795" spans="1:9">
      <c r="A4795">
        <v>4794</v>
      </c>
      <c r="B4795">
        <v>536804</v>
      </c>
      <c r="C4795">
        <v>37370</v>
      </c>
      <c r="D4795" t="s">
        <v>107</v>
      </c>
      <c r="E4795">
        <v>72</v>
      </c>
      <c r="F4795" s="3">
        <v>40514.690277777801</v>
      </c>
      <c r="G4795" s="4">
        <v>1.06</v>
      </c>
      <c r="H4795">
        <v>14031</v>
      </c>
      <c r="I4795" t="s">
        <v>55</v>
      </c>
    </row>
    <row r="4796" spans="1:9">
      <c r="A4796">
        <v>4795</v>
      </c>
      <c r="B4796">
        <v>536804</v>
      </c>
      <c r="C4796">
        <v>21524</v>
      </c>
      <c r="D4796" t="s">
        <v>884</v>
      </c>
      <c r="E4796">
        <v>10</v>
      </c>
      <c r="F4796" s="3">
        <v>40514.690277777801</v>
      </c>
      <c r="G4796" s="4">
        <v>6.75</v>
      </c>
      <c r="H4796">
        <v>14031</v>
      </c>
      <c r="I4796" t="s">
        <v>55</v>
      </c>
    </row>
    <row r="4797" spans="1:9">
      <c r="A4797">
        <v>4796</v>
      </c>
      <c r="B4797">
        <v>536804</v>
      </c>
      <c r="C4797">
        <v>48138</v>
      </c>
      <c r="D4797" t="s">
        <v>903</v>
      </c>
      <c r="E4797">
        <v>10</v>
      </c>
      <c r="F4797" s="3">
        <v>40514.690277777801</v>
      </c>
      <c r="G4797" s="4">
        <v>6.75</v>
      </c>
      <c r="H4797">
        <v>14031</v>
      </c>
      <c r="I4797" t="s">
        <v>55</v>
      </c>
    </row>
    <row r="4798" spans="1:9">
      <c r="A4798">
        <v>4797</v>
      </c>
      <c r="B4798">
        <v>536804</v>
      </c>
      <c r="C4798">
        <v>22926</v>
      </c>
      <c r="D4798" t="s">
        <v>190</v>
      </c>
      <c r="E4798">
        <v>4</v>
      </c>
      <c r="F4798" s="3">
        <v>40514.690277777801</v>
      </c>
      <c r="G4798" s="4">
        <v>5.95</v>
      </c>
      <c r="H4798">
        <v>14031</v>
      </c>
      <c r="I4798" t="s">
        <v>55</v>
      </c>
    </row>
    <row r="4799" spans="1:9">
      <c r="A4799">
        <v>4798</v>
      </c>
      <c r="B4799">
        <v>536804</v>
      </c>
      <c r="C4799">
        <v>22365</v>
      </c>
      <c r="D4799" t="s">
        <v>1650</v>
      </c>
      <c r="E4799">
        <v>10</v>
      </c>
      <c r="F4799" s="3">
        <v>40514.690277777801</v>
      </c>
      <c r="G4799" s="4">
        <v>6.75</v>
      </c>
      <c r="H4799">
        <v>14031</v>
      </c>
      <c r="I4799" t="s">
        <v>55</v>
      </c>
    </row>
    <row r="4800" spans="1:9">
      <c r="A4800">
        <v>4799</v>
      </c>
      <c r="B4800">
        <v>536804</v>
      </c>
      <c r="C4800">
        <v>22326</v>
      </c>
      <c r="D4800" t="s">
        <v>92</v>
      </c>
      <c r="E4800">
        <v>6</v>
      </c>
      <c r="F4800" s="3">
        <v>40514.690277777801</v>
      </c>
      <c r="G4800" s="4">
        <v>2.95</v>
      </c>
      <c r="H4800">
        <v>14031</v>
      </c>
      <c r="I4800" t="s">
        <v>55</v>
      </c>
    </row>
    <row r="4801" spans="1:9">
      <c r="A4801">
        <v>4800</v>
      </c>
      <c r="B4801">
        <v>536804</v>
      </c>
      <c r="C4801">
        <v>22328</v>
      </c>
      <c r="D4801" t="s">
        <v>466</v>
      </c>
      <c r="E4801">
        <v>6</v>
      </c>
      <c r="F4801" s="3">
        <v>40514.690277777801</v>
      </c>
      <c r="G4801" s="4">
        <v>2.95</v>
      </c>
      <c r="H4801">
        <v>14031</v>
      </c>
      <c r="I4801" t="s">
        <v>55</v>
      </c>
    </row>
    <row r="4802" spans="1:9">
      <c r="A4802">
        <v>4801</v>
      </c>
      <c r="B4802">
        <v>536804</v>
      </c>
      <c r="C4802">
        <v>20679</v>
      </c>
      <c r="D4802" t="s">
        <v>106</v>
      </c>
      <c r="E4802">
        <v>12</v>
      </c>
      <c r="F4802" s="3">
        <v>40514.690277777801</v>
      </c>
      <c r="G4802" s="4">
        <v>5.95</v>
      </c>
      <c r="H4802">
        <v>14031</v>
      </c>
      <c r="I4802" t="s">
        <v>55</v>
      </c>
    </row>
    <row r="4803" spans="1:9">
      <c r="A4803">
        <v>4802</v>
      </c>
      <c r="B4803">
        <v>536804</v>
      </c>
      <c r="C4803" t="s">
        <v>172</v>
      </c>
      <c r="D4803" t="s">
        <v>173</v>
      </c>
      <c r="E4803">
        <v>12</v>
      </c>
      <c r="F4803" s="3">
        <v>40514.690277777801</v>
      </c>
      <c r="G4803" s="4">
        <v>5.95</v>
      </c>
      <c r="H4803">
        <v>14031</v>
      </c>
      <c r="I4803" t="s">
        <v>55</v>
      </c>
    </row>
    <row r="4804" spans="1:9">
      <c r="A4804">
        <v>4803</v>
      </c>
      <c r="B4804">
        <v>536804</v>
      </c>
      <c r="C4804">
        <v>21658</v>
      </c>
      <c r="D4804" t="s">
        <v>822</v>
      </c>
      <c r="E4804">
        <v>8</v>
      </c>
      <c r="F4804" s="3">
        <v>40514.690277777801</v>
      </c>
      <c r="G4804" s="4">
        <v>3.95</v>
      </c>
      <c r="H4804">
        <v>14031</v>
      </c>
      <c r="I4804" t="s">
        <v>55</v>
      </c>
    </row>
    <row r="4805" spans="1:9">
      <c r="A4805">
        <v>4804</v>
      </c>
      <c r="B4805">
        <v>536804</v>
      </c>
      <c r="C4805">
        <v>22065</v>
      </c>
      <c r="D4805" t="s">
        <v>957</v>
      </c>
      <c r="E4805">
        <v>10</v>
      </c>
      <c r="F4805" s="3">
        <v>40514.690277777801</v>
      </c>
      <c r="G4805" s="4">
        <v>1.45</v>
      </c>
      <c r="H4805">
        <v>14031</v>
      </c>
      <c r="I4805" t="s">
        <v>55</v>
      </c>
    </row>
    <row r="4806" spans="1:9">
      <c r="A4806">
        <v>4805</v>
      </c>
      <c r="B4806">
        <v>536804</v>
      </c>
      <c r="C4806">
        <v>22988</v>
      </c>
      <c r="D4806" t="s">
        <v>498</v>
      </c>
      <c r="E4806">
        <v>72</v>
      </c>
      <c r="F4806" s="3">
        <v>40514.690277777801</v>
      </c>
      <c r="G4806" s="4">
        <v>1.25</v>
      </c>
      <c r="H4806">
        <v>14031</v>
      </c>
      <c r="I4806" t="s">
        <v>55</v>
      </c>
    </row>
    <row r="4807" spans="1:9">
      <c r="A4807">
        <v>4806</v>
      </c>
      <c r="B4807">
        <v>536804</v>
      </c>
      <c r="C4807">
        <v>22697</v>
      </c>
      <c r="D4807" t="s">
        <v>764</v>
      </c>
      <c r="E4807">
        <v>6</v>
      </c>
      <c r="F4807" s="3">
        <v>40514.690277777801</v>
      </c>
      <c r="G4807" s="4">
        <v>2.95</v>
      </c>
      <c r="H4807">
        <v>14031</v>
      </c>
      <c r="I4807" t="s">
        <v>55</v>
      </c>
    </row>
    <row r="4808" spans="1:9">
      <c r="A4808">
        <v>4807</v>
      </c>
      <c r="B4808">
        <v>536804</v>
      </c>
      <c r="C4808">
        <v>22798</v>
      </c>
      <c r="D4808" t="s">
        <v>189</v>
      </c>
      <c r="E4808">
        <v>2</v>
      </c>
      <c r="F4808" s="3">
        <v>40514.690277777801</v>
      </c>
      <c r="G4808" s="4">
        <v>2.95</v>
      </c>
      <c r="H4808">
        <v>14031</v>
      </c>
      <c r="I4808" t="s">
        <v>55</v>
      </c>
    </row>
    <row r="4809" spans="1:9">
      <c r="A4809">
        <v>4808</v>
      </c>
      <c r="B4809">
        <v>536804</v>
      </c>
      <c r="C4809">
        <v>84879</v>
      </c>
      <c r="D4809" t="s">
        <v>71</v>
      </c>
      <c r="E4809">
        <v>48</v>
      </c>
      <c r="F4809" s="3">
        <v>40514.690277777801</v>
      </c>
      <c r="G4809" s="4">
        <v>1.69</v>
      </c>
      <c r="H4809">
        <v>14031</v>
      </c>
      <c r="I4809" t="s">
        <v>55</v>
      </c>
    </row>
    <row r="4810" spans="1:9">
      <c r="A4810">
        <v>4809</v>
      </c>
      <c r="B4810">
        <v>536804</v>
      </c>
      <c r="C4810">
        <v>22801</v>
      </c>
      <c r="D4810" t="s">
        <v>878</v>
      </c>
      <c r="E4810">
        <v>6</v>
      </c>
      <c r="F4810" s="3">
        <v>40514.690277777801</v>
      </c>
      <c r="G4810" s="4">
        <v>3.75</v>
      </c>
      <c r="H4810">
        <v>14031</v>
      </c>
      <c r="I4810" t="s">
        <v>55</v>
      </c>
    </row>
    <row r="4811" spans="1:9">
      <c r="A4811">
        <v>4810</v>
      </c>
      <c r="B4811">
        <v>536804</v>
      </c>
      <c r="C4811">
        <v>22800</v>
      </c>
      <c r="D4811" t="s">
        <v>877</v>
      </c>
      <c r="E4811">
        <v>12</v>
      </c>
      <c r="F4811" s="3">
        <v>40514.690277777801</v>
      </c>
      <c r="G4811" s="4">
        <v>3.75</v>
      </c>
      <c r="H4811">
        <v>14031</v>
      </c>
      <c r="I4811" t="s">
        <v>55</v>
      </c>
    </row>
    <row r="4812" spans="1:9">
      <c r="A4812">
        <v>4811</v>
      </c>
      <c r="B4812">
        <v>536804</v>
      </c>
      <c r="C4812">
        <v>79067</v>
      </c>
      <c r="D4812" t="s">
        <v>1531</v>
      </c>
      <c r="E4812">
        <v>17</v>
      </c>
      <c r="F4812" s="3">
        <v>40514.690277777801</v>
      </c>
      <c r="G4812" s="4">
        <v>3.75</v>
      </c>
      <c r="H4812">
        <v>14031</v>
      </c>
      <c r="I4812" t="s">
        <v>55</v>
      </c>
    </row>
    <row r="4813" spans="1:9">
      <c r="A4813">
        <v>4812</v>
      </c>
      <c r="B4813">
        <v>536805</v>
      </c>
      <c r="C4813">
        <v>21788</v>
      </c>
      <c r="D4813" t="s">
        <v>1922</v>
      </c>
      <c r="E4813">
        <v>24</v>
      </c>
      <c r="F4813" s="3">
        <v>40514.693055555603</v>
      </c>
      <c r="G4813" s="4">
        <v>0.85</v>
      </c>
      <c r="H4813">
        <v>14775</v>
      </c>
      <c r="I4813" t="s">
        <v>55</v>
      </c>
    </row>
    <row r="4814" spans="1:9">
      <c r="A4814">
        <v>4813</v>
      </c>
      <c r="B4814">
        <v>536805</v>
      </c>
      <c r="C4814">
        <v>22321</v>
      </c>
      <c r="D4814" t="s">
        <v>514</v>
      </c>
      <c r="E4814">
        <v>12</v>
      </c>
      <c r="F4814" s="3">
        <v>40514.693055555603</v>
      </c>
      <c r="G4814" s="4">
        <v>0.85</v>
      </c>
      <c r="H4814">
        <v>14775</v>
      </c>
      <c r="I4814" t="s">
        <v>55</v>
      </c>
    </row>
    <row r="4815" spans="1:9">
      <c r="A4815">
        <v>4814</v>
      </c>
      <c r="B4815">
        <v>536805</v>
      </c>
      <c r="C4815">
        <v>22492</v>
      </c>
      <c r="D4815" t="s">
        <v>102</v>
      </c>
      <c r="E4815">
        <v>72</v>
      </c>
      <c r="F4815" s="3">
        <v>40514.693055555603</v>
      </c>
      <c r="G4815" s="4">
        <v>0.65</v>
      </c>
      <c r="H4815">
        <v>14775</v>
      </c>
      <c r="I4815" t="s">
        <v>55</v>
      </c>
    </row>
    <row r="4816" spans="1:9">
      <c r="A4816">
        <v>4815</v>
      </c>
      <c r="B4816">
        <v>536805</v>
      </c>
      <c r="C4816">
        <v>20971</v>
      </c>
      <c r="D4816" t="s">
        <v>1219</v>
      </c>
      <c r="E4816">
        <v>12</v>
      </c>
      <c r="F4816" s="3">
        <v>40514.693055555603</v>
      </c>
      <c r="G4816" s="4">
        <v>1.25</v>
      </c>
      <c r="H4816">
        <v>14775</v>
      </c>
      <c r="I4816" t="s">
        <v>55</v>
      </c>
    </row>
    <row r="4817" spans="1:9">
      <c r="A4817">
        <v>4816</v>
      </c>
      <c r="B4817">
        <v>536805</v>
      </c>
      <c r="C4817">
        <v>20972</v>
      </c>
      <c r="D4817" t="s">
        <v>737</v>
      </c>
      <c r="E4817">
        <v>12</v>
      </c>
      <c r="F4817" s="3">
        <v>40514.693055555603</v>
      </c>
      <c r="G4817" s="4">
        <v>1.25</v>
      </c>
      <c r="H4817">
        <v>14775</v>
      </c>
      <c r="I4817" t="s">
        <v>55</v>
      </c>
    </row>
    <row r="4818" spans="1:9">
      <c r="A4818">
        <v>4817</v>
      </c>
      <c r="B4818">
        <v>536805</v>
      </c>
      <c r="C4818">
        <v>20974</v>
      </c>
      <c r="D4818" t="s">
        <v>770</v>
      </c>
      <c r="E4818">
        <v>24</v>
      </c>
      <c r="F4818" s="3">
        <v>40514.693055555603</v>
      </c>
      <c r="G4818" s="4">
        <v>0.65</v>
      </c>
      <c r="H4818">
        <v>14775</v>
      </c>
      <c r="I4818" t="s">
        <v>55</v>
      </c>
    </row>
    <row r="4819" spans="1:9">
      <c r="A4819">
        <v>4818</v>
      </c>
      <c r="B4819">
        <v>536805</v>
      </c>
      <c r="C4819">
        <v>20973</v>
      </c>
      <c r="D4819" t="s">
        <v>771</v>
      </c>
      <c r="E4819">
        <v>24</v>
      </c>
      <c r="F4819" s="3">
        <v>40514.693055555603</v>
      </c>
      <c r="G4819" s="4">
        <v>0.65</v>
      </c>
      <c r="H4819">
        <v>14775</v>
      </c>
      <c r="I4819" t="s">
        <v>55</v>
      </c>
    </row>
    <row r="4820" spans="1:9">
      <c r="A4820">
        <v>4819</v>
      </c>
      <c r="B4820">
        <v>536805</v>
      </c>
      <c r="C4820">
        <v>22561</v>
      </c>
      <c r="D4820" t="s">
        <v>839</v>
      </c>
      <c r="E4820">
        <v>12</v>
      </c>
      <c r="F4820" s="3">
        <v>40514.693055555603</v>
      </c>
      <c r="G4820" s="4">
        <v>1.65</v>
      </c>
      <c r="H4820">
        <v>14775</v>
      </c>
      <c r="I4820" t="s">
        <v>55</v>
      </c>
    </row>
    <row r="4821" spans="1:9">
      <c r="A4821">
        <v>4820</v>
      </c>
      <c r="B4821">
        <v>536805</v>
      </c>
      <c r="C4821">
        <v>22491</v>
      </c>
      <c r="D4821" t="s">
        <v>1674</v>
      </c>
      <c r="E4821">
        <v>24</v>
      </c>
      <c r="F4821" s="3">
        <v>40514.693055555603</v>
      </c>
      <c r="G4821" s="4">
        <v>0.85</v>
      </c>
      <c r="H4821">
        <v>14775</v>
      </c>
      <c r="I4821" t="s">
        <v>55</v>
      </c>
    </row>
    <row r="4822" spans="1:9">
      <c r="A4822">
        <v>4821</v>
      </c>
      <c r="B4822">
        <v>536805</v>
      </c>
      <c r="C4822">
        <v>22489</v>
      </c>
      <c r="D4822" t="s">
        <v>840</v>
      </c>
      <c r="E4822">
        <v>24</v>
      </c>
      <c r="F4822" s="3">
        <v>40514.693055555603</v>
      </c>
      <c r="G4822" s="4">
        <v>0.42</v>
      </c>
      <c r="H4822">
        <v>14775</v>
      </c>
      <c r="I4822" t="s">
        <v>55</v>
      </c>
    </row>
    <row r="4823" spans="1:9">
      <c r="A4823">
        <v>4822</v>
      </c>
      <c r="B4823">
        <v>536805</v>
      </c>
      <c r="C4823">
        <v>15036</v>
      </c>
      <c r="D4823" t="s">
        <v>1883</v>
      </c>
      <c r="E4823">
        <v>12</v>
      </c>
      <c r="F4823" s="3">
        <v>40514.693055555603</v>
      </c>
      <c r="G4823" s="4">
        <v>0.75</v>
      </c>
      <c r="H4823">
        <v>14775</v>
      </c>
      <c r="I4823" t="s">
        <v>55</v>
      </c>
    </row>
    <row r="4824" spans="1:9">
      <c r="A4824">
        <v>4823</v>
      </c>
      <c r="B4824">
        <v>536805</v>
      </c>
      <c r="C4824">
        <v>21069</v>
      </c>
      <c r="D4824" t="s">
        <v>1225</v>
      </c>
      <c r="E4824">
        <v>12</v>
      </c>
      <c r="F4824" s="3">
        <v>40514.693055555603</v>
      </c>
      <c r="G4824" s="4">
        <v>1.25</v>
      </c>
      <c r="H4824">
        <v>14775</v>
      </c>
      <c r="I4824" t="s">
        <v>55</v>
      </c>
    </row>
    <row r="4825" spans="1:9">
      <c r="A4825">
        <v>4824</v>
      </c>
      <c r="B4825">
        <v>536805</v>
      </c>
      <c r="C4825">
        <v>37370</v>
      </c>
      <c r="D4825" t="s">
        <v>107</v>
      </c>
      <c r="E4825">
        <v>12</v>
      </c>
      <c r="F4825" s="3">
        <v>40514.693055555603</v>
      </c>
      <c r="G4825" s="4">
        <v>1.25</v>
      </c>
      <c r="H4825">
        <v>14775</v>
      </c>
      <c r="I4825" t="s">
        <v>55</v>
      </c>
    </row>
    <row r="4826" spans="1:9">
      <c r="A4826">
        <v>4825</v>
      </c>
      <c r="B4826">
        <v>536805</v>
      </c>
      <c r="C4826">
        <v>22567</v>
      </c>
      <c r="D4826" t="s">
        <v>859</v>
      </c>
      <c r="E4826">
        <v>12</v>
      </c>
      <c r="F4826" s="3">
        <v>40514.693055555603</v>
      </c>
      <c r="G4826" s="4">
        <v>1.25</v>
      </c>
      <c r="H4826">
        <v>14775</v>
      </c>
      <c r="I4826" t="s">
        <v>55</v>
      </c>
    </row>
    <row r="4827" spans="1:9">
      <c r="A4827">
        <v>4826</v>
      </c>
      <c r="B4827">
        <v>536805</v>
      </c>
      <c r="C4827">
        <v>22558</v>
      </c>
      <c r="D4827" t="s">
        <v>285</v>
      </c>
      <c r="E4827">
        <v>12</v>
      </c>
      <c r="F4827" s="3">
        <v>40514.693055555603</v>
      </c>
      <c r="G4827" s="4">
        <v>1.49</v>
      </c>
      <c r="H4827">
        <v>14775</v>
      </c>
      <c r="I4827" t="s">
        <v>55</v>
      </c>
    </row>
    <row r="4828" spans="1:9">
      <c r="A4828">
        <v>4827</v>
      </c>
      <c r="B4828">
        <v>536805</v>
      </c>
      <c r="C4828">
        <v>22408</v>
      </c>
      <c r="D4828" t="s">
        <v>1923</v>
      </c>
      <c r="E4828">
        <v>12</v>
      </c>
      <c r="F4828" s="3">
        <v>40514.693055555603</v>
      </c>
      <c r="G4828" s="4">
        <v>1.25</v>
      </c>
      <c r="H4828">
        <v>14775</v>
      </c>
      <c r="I4828" t="s">
        <v>55</v>
      </c>
    </row>
    <row r="4829" spans="1:9">
      <c r="A4829">
        <v>4828</v>
      </c>
      <c r="B4829">
        <v>536805</v>
      </c>
      <c r="C4829">
        <v>22406</v>
      </c>
      <c r="D4829" t="s">
        <v>1924</v>
      </c>
      <c r="E4829">
        <v>12</v>
      </c>
      <c r="F4829" s="3">
        <v>40514.693055555603</v>
      </c>
      <c r="G4829" s="4">
        <v>1.25</v>
      </c>
      <c r="H4829">
        <v>14775</v>
      </c>
      <c r="I4829" t="s">
        <v>55</v>
      </c>
    </row>
    <row r="4830" spans="1:9">
      <c r="A4830">
        <v>4829</v>
      </c>
      <c r="B4830">
        <v>536805</v>
      </c>
      <c r="C4830">
        <v>22405</v>
      </c>
      <c r="D4830" t="s">
        <v>1473</v>
      </c>
      <c r="E4830">
        <v>12</v>
      </c>
      <c r="F4830" s="3">
        <v>40514.693055555603</v>
      </c>
      <c r="G4830" s="4">
        <v>1.25</v>
      </c>
      <c r="H4830">
        <v>14775</v>
      </c>
      <c r="I4830" t="s">
        <v>55</v>
      </c>
    </row>
    <row r="4831" spans="1:9">
      <c r="A4831">
        <v>4830</v>
      </c>
      <c r="B4831">
        <v>536805</v>
      </c>
      <c r="C4831">
        <v>21908</v>
      </c>
      <c r="D4831" t="s">
        <v>1453</v>
      </c>
      <c r="E4831">
        <v>24</v>
      </c>
      <c r="F4831" s="3">
        <v>40514.693055555603</v>
      </c>
      <c r="G4831" s="4">
        <v>2.1</v>
      </c>
      <c r="H4831">
        <v>14775</v>
      </c>
      <c r="I4831" t="s">
        <v>55</v>
      </c>
    </row>
    <row r="4832" spans="1:9">
      <c r="A4832">
        <v>4831</v>
      </c>
      <c r="B4832">
        <v>536805</v>
      </c>
      <c r="C4832">
        <v>85152</v>
      </c>
      <c r="D4832" t="s">
        <v>286</v>
      </c>
      <c r="E4832">
        <v>24</v>
      </c>
      <c r="F4832" s="3">
        <v>40514.693055555603</v>
      </c>
      <c r="G4832" s="4">
        <v>2.1</v>
      </c>
      <c r="H4832">
        <v>14775</v>
      </c>
      <c r="I4832" t="s">
        <v>55</v>
      </c>
    </row>
    <row r="4833" spans="1:9">
      <c r="A4833">
        <v>4832</v>
      </c>
      <c r="B4833">
        <v>536806</v>
      </c>
      <c r="C4833">
        <v>21803</v>
      </c>
      <c r="D4833" t="s">
        <v>938</v>
      </c>
      <c r="E4833">
        <v>36</v>
      </c>
      <c r="F4833" s="3">
        <v>40514.695833333302</v>
      </c>
      <c r="G4833" s="4">
        <v>0.42</v>
      </c>
      <c r="H4833">
        <v>12971</v>
      </c>
      <c r="I4833" t="s">
        <v>55</v>
      </c>
    </row>
    <row r="4834" spans="1:9">
      <c r="A4834">
        <v>4833</v>
      </c>
      <c r="B4834">
        <v>536806</v>
      </c>
      <c r="C4834">
        <v>22579</v>
      </c>
      <c r="D4834" t="s">
        <v>1332</v>
      </c>
      <c r="E4834">
        <v>12</v>
      </c>
      <c r="F4834" s="3">
        <v>40514.695833333302</v>
      </c>
      <c r="G4834" s="4">
        <v>0.85</v>
      </c>
      <c r="H4834">
        <v>12971</v>
      </c>
      <c r="I4834" t="s">
        <v>55</v>
      </c>
    </row>
    <row r="4835" spans="1:9">
      <c r="A4835">
        <v>4834</v>
      </c>
      <c r="B4835">
        <v>536806</v>
      </c>
      <c r="C4835">
        <v>82580</v>
      </c>
      <c r="D4835" t="s">
        <v>331</v>
      </c>
      <c r="E4835">
        <v>12</v>
      </c>
      <c r="F4835" s="3">
        <v>40514.695833333302</v>
      </c>
      <c r="G4835" s="4">
        <v>0.55000000000000004</v>
      </c>
      <c r="H4835">
        <v>12971</v>
      </c>
      <c r="I4835" t="s">
        <v>55</v>
      </c>
    </row>
    <row r="4836" spans="1:9">
      <c r="A4836">
        <v>4835</v>
      </c>
      <c r="B4836">
        <v>536806</v>
      </c>
      <c r="C4836">
        <v>82581</v>
      </c>
      <c r="D4836" t="s">
        <v>333</v>
      </c>
      <c r="E4836">
        <v>12</v>
      </c>
      <c r="F4836" s="3">
        <v>40514.695833333302</v>
      </c>
      <c r="G4836" s="4">
        <v>0.55000000000000004</v>
      </c>
      <c r="H4836">
        <v>12971</v>
      </c>
      <c r="I4836" t="s">
        <v>55</v>
      </c>
    </row>
    <row r="4837" spans="1:9">
      <c r="A4837">
        <v>4836</v>
      </c>
      <c r="B4837">
        <v>536806</v>
      </c>
      <c r="C4837">
        <v>82578</v>
      </c>
      <c r="D4837" t="s">
        <v>332</v>
      </c>
      <c r="E4837">
        <v>12</v>
      </c>
      <c r="F4837" s="3">
        <v>40514.695833333302</v>
      </c>
      <c r="G4837" s="4">
        <v>0.55000000000000004</v>
      </c>
      <c r="H4837">
        <v>12971</v>
      </c>
      <c r="I4837" t="s">
        <v>55</v>
      </c>
    </row>
    <row r="4838" spans="1:9">
      <c r="A4838">
        <v>4837</v>
      </c>
      <c r="B4838" t="s">
        <v>1925</v>
      </c>
      <c r="C4838">
        <v>22501</v>
      </c>
      <c r="D4838" t="s">
        <v>729</v>
      </c>
      <c r="E4838">
        <v>-2</v>
      </c>
      <c r="F4838" s="3">
        <v>40514.697916666701</v>
      </c>
      <c r="G4838" s="4">
        <v>9.9499999999999993</v>
      </c>
      <c r="H4838">
        <v>15834</v>
      </c>
      <c r="I4838" t="s">
        <v>55</v>
      </c>
    </row>
    <row r="4839" spans="1:9">
      <c r="A4839">
        <v>4838</v>
      </c>
      <c r="B4839" t="s">
        <v>1925</v>
      </c>
      <c r="C4839">
        <v>22778</v>
      </c>
      <c r="D4839" t="s">
        <v>179</v>
      </c>
      <c r="E4839">
        <v>-1</v>
      </c>
      <c r="F4839" s="3">
        <v>40514.697916666701</v>
      </c>
      <c r="G4839" s="4">
        <v>3.95</v>
      </c>
      <c r="H4839">
        <v>15834</v>
      </c>
      <c r="I4839" t="s">
        <v>55</v>
      </c>
    </row>
    <row r="4840" spans="1:9">
      <c r="A4840">
        <v>4839</v>
      </c>
      <c r="B4840">
        <v>536808</v>
      </c>
      <c r="C4840">
        <v>22423</v>
      </c>
      <c r="D4840" t="s">
        <v>655</v>
      </c>
      <c r="E4840">
        <v>1</v>
      </c>
      <c r="F4840" s="3">
        <v>40514.698611111096</v>
      </c>
      <c r="G4840" s="4">
        <v>12.75</v>
      </c>
      <c r="H4840">
        <v>17659</v>
      </c>
      <c r="I4840" t="s">
        <v>55</v>
      </c>
    </row>
    <row r="4841" spans="1:9">
      <c r="A4841">
        <v>4840</v>
      </c>
      <c r="B4841">
        <v>536808</v>
      </c>
      <c r="C4841">
        <v>22846</v>
      </c>
      <c r="D4841" t="s">
        <v>1310</v>
      </c>
      <c r="E4841">
        <v>1</v>
      </c>
      <c r="F4841" s="3">
        <v>40514.698611111096</v>
      </c>
      <c r="G4841" s="4">
        <v>16.95</v>
      </c>
      <c r="H4841">
        <v>17659</v>
      </c>
      <c r="I4841" t="s">
        <v>55</v>
      </c>
    </row>
    <row r="4842" spans="1:9">
      <c r="A4842">
        <v>4841</v>
      </c>
      <c r="B4842">
        <v>536808</v>
      </c>
      <c r="C4842">
        <v>21733</v>
      </c>
      <c r="D4842" t="s">
        <v>118</v>
      </c>
      <c r="E4842">
        <v>6</v>
      </c>
      <c r="F4842" s="3">
        <v>40514.698611111096</v>
      </c>
      <c r="G4842" s="4">
        <v>2.95</v>
      </c>
      <c r="H4842">
        <v>17659</v>
      </c>
      <c r="I4842" t="s">
        <v>55</v>
      </c>
    </row>
    <row r="4843" spans="1:9">
      <c r="A4843">
        <v>4842</v>
      </c>
      <c r="B4843">
        <v>536808</v>
      </c>
      <c r="C4843">
        <v>21669</v>
      </c>
      <c r="D4843" t="s">
        <v>1683</v>
      </c>
      <c r="E4843">
        <v>12</v>
      </c>
      <c r="F4843" s="3">
        <v>40514.698611111096</v>
      </c>
      <c r="G4843" s="4">
        <v>1.25</v>
      </c>
      <c r="H4843">
        <v>17659</v>
      </c>
      <c r="I4843" t="s">
        <v>55</v>
      </c>
    </row>
    <row r="4844" spans="1:9">
      <c r="A4844">
        <v>4843</v>
      </c>
      <c r="B4844">
        <v>536808</v>
      </c>
      <c r="C4844">
        <v>22634</v>
      </c>
      <c r="D4844" t="s">
        <v>802</v>
      </c>
      <c r="E4844">
        <v>2</v>
      </c>
      <c r="F4844" s="3">
        <v>40514.698611111096</v>
      </c>
      <c r="G4844" s="4">
        <v>9.9499999999999993</v>
      </c>
      <c r="H4844">
        <v>17659</v>
      </c>
      <c r="I4844" t="s">
        <v>55</v>
      </c>
    </row>
    <row r="4845" spans="1:9">
      <c r="A4845">
        <v>4844</v>
      </c>
      <c r="B4845">
        <v>536808</v>
      </c>
      <c r="C4845">
        <v>21259</v>
      </c>
      <c r="D4845" t="s">
        <v>591</v>
      </c>
      <c r="E4845">
        <v>2</v>
      </c>
      <c r="F4845" s="3">
        <v>40514.698611111096</v>
      </c>
      <c r="G4845" s="4">
        <v>5.95</v>
      </c>
      <c r="H4845">
        <v>17659</v>
      </c>
      <c r="I4845" t="s">
        <v>55</v>
      </c>
    </row>
    <row r="4846" spans="1:9">
      <c r="A4846">
        <v>4845</v>
      </c>
      <c r="B4846">
        <v>536808</v>
      </c>
      <c r="C4846">
        <v>21257</v>
      </c>
      <c r="D4846" t="s">
        <v>592</v>
      </c>
      <c r="E4846">
        <v>2</v>
      </c>
      <c r="F4846" s="3">
        <v>40514.698611111096</v>
      </c>
      <c r="G4846" s="4">
        <v>7.95</v>
      </c>
      <c r="H4846">
        <v>17659</v>
      </c>
      <c r="I4846" t="s">
        <v>55</v>
      </c>
    </row>
    <row r="4847" spans="1:9">
      <c r="A4847">
        <v>4846</v>
      </c>
      <c r="B4847">
        <v>536808</v>
      </c>
      <c r="C4847">
        <v>22568</v>
      </c>
      <c r="D4847" t="s">
        <v>430</v>
      </c>
      <c r="E4847">
        <v>8</v>
      </c>
      <c r="F4847" s="3">
        <v>40514.698611111096</v>
      </c>
      <c r="G4847" s="4">
        <v>3.75</v>
      </c>
      <c r="H4847">
        <v>17659</v>
      </c>
      <c r="I4847" t="s">
        <v>55</v>
      </c>
    </row>
    <row r="4848" spans="1:9">
      <c r="A4848">
        <v>4847</v>
      </c>
      <c r="B4848">
        <v>536808</v>
      </c>
      <c r="C4848">
        <v>22569</v>
      </c>
      <c r="D4848" t="s">
        <v>489</v>
      </c>
      <c r="E4848">
        <v>8</v>
      </c>
      <c r="F4848" s="3">
        <v>40514.698611111096</v>
      </c>
      <c r="G4848" s="4">
        <v>3.75</v>
      </c>
      <c r="H4848">
        <v>17659</v>
      </c>
      <c r="I4848" t="s">
        <v>55</v>
      </c>
    </row>
    <row r="4849" spans="1:9">
      <c r="A4849">
        <v>4848</v>
      </c>
      <c r="B4849">
        <v>536808</v>
      </c>
      <c r="C4849">
        <v>22570</v>
      </c>
      <c r="D4849" t="s">
        <v>488</v>
      </c>
      <c r="E4849">
        <v>12</v>
      </c>
      <c r="F4849" s="3">
        <v>40514.698611111096</v>
      </c>
      <c r="G4849" s="4">
        <v>3.75</v>
      </c>
      <c r="H4849">
        <v>17659</v>
      </c>
      <c r="I4849" t="s">
        <v>55</v>
      </c>
    </row>
    <row r="4850" spans="1:9">
      <c r="A4850">
        <v>4849</v>
      </c>
      <c r="B4850">
        <v>536808</v>
      </c>
      <c r="C4850" t="s">
        <v>61</v>
      </c>
      <c r="D4850" t="s">
        <v>62</v>
      </c>
      <c r="E4850">
        <v>4</v>
      </c>
      <c r="F4850" s="3">
        <v>40514.698611111096</v>
      </c>
      <c r="G4850" s="4">
        <v>3.75</v>
      </c>
      <c r="H4850">
        <v>17659</v>
      </c>
      <c r="I4850" t="s">
        <v>55</v>
      </c>
    </row>
    <row r="4851" spans="1:9">
      <c r="A4851">
        <v>4850</v>
      </c>
      <c r="B4851">
        <v>536808</v>
      </c>
      <c r="C4851">
        <v>21481</v>
      </c>
      <c r="D4851" t="s">
        <v>554</v>
      </c>
      <c r="E4851">
        <v>6</v>
      </c>
      <c r="F4851" s="3">
        <v>40514.698611111096</v>
      </c>
      <c r="G4851" s="4">
        <v>2.95</v>
      </c>
      <c r="H4851">
        <v>17659</v>
      </c>
      <c r="I4851" t="s">
        <v>55</v>
      </c>
    </row>
    <row r="4852" spans="1:9">
      <c r="A4852">
        <v>4851</v>
      </c>
      <c r="B4852">
        <v>536809</v>
      </c>
      <c r="C4852">
        <v>84950</v>
      </c>
      <c r="D4852" t="s">
        <v>1555</v>
      </c>
      <c r="E4852">
        <v>1824</v>
      </c>
      <c r="F4852" s="3">
        <v>40514.699999999997</v>
      </c>
      <c r="G4852" s="4">
        <v>0.55000000000000004</v>
      </c>
      <c r="H4852">
        <v>15299</v>
      </c>
      <c r="I4852" t="s">
        <v>55</v>
      </c>
    </row>
    <row r="4853" spans="1:9">
      <c r="A4853">
        <v>4852</v>
      </c>
      <c r="B4853">
        <v>536810</v>
      </c>
      <c r="C4853">
        <v>21833</v>
      </c>
      <c r="D4853" t="s">
        <v>919</v>
      </c>
      <c r="E4853">
        <v>204</v>
      </c>
      <c r="F4853" s="3">
        <v>40514.701388888898</v>
      </c>
      <c r="G4853" s="4">
        <v>1.49</v>
      </c>
      <c r="H4853">
        <v>15299</v>
      </c>
      <c r="I4853" t="s">
        <v>55</v>
      </c>
    </row>
    <row r="4854" spans="1:9">
      <c r="A4854">
        <v>4853</v>
      </c>
      <c r="B4854">
        <v>536811</v>
      </c>
      <c r="C4854">
        <v>22275</v>
      </c>
      <c r="D4854" t="s">
        <v>1926</v>
      </c>
      <c r="E4854">
        <v>69</v>
      </c>
      <c r="F4854" s="3">
        <v>40514.702083333301</v>
      </c>
      <c r="G4854" s="4">
        <v>7.65</v>
      </c>
      <c r="H4854">
        <v>15299</v>
      </c>
      <c r="I4854" t="s">
        <v>55</v>
      </c>
    </row>
    <row r="4855" spans="1:9">
      <c r="A4855">
        <v>4854</v>
      </c>
      <c r="B4855" t="s">
        <v>1927</v>
      </c>
      <c r="C4855">
        <v>22578</v>
      </c>
      <c r="D4855" t="s">
        <v>1357</v>
      </c>
      <c r="E4855">
        <v>-36</v>
      </c>
      <c r="F4855" s="3">
        <v>40514.706944444399</v>
      </c>
      <c r="G4855" s="4">
        <v>0.85</v>
      </c>
      <c r="H4855">
        <v>16546</v>
      </c>
      <c r="I4855" t="s">
        <v>55</v>
      </c>
    </row>
    <row r="4856" spans="1:9">
      <c r="A4856">
        <v>4855</v>
      </c>
      <c r="B4856" t="s">
        <v>1927</v>
      </c>
      <c r="C4856">
        <v>22574</v>
      </c>
      <c r="D4856" t="s">
        <v>893</v>
      </c>
      <c r="E4856">
        <v>-192</v>
      </c>
      <c r="F4856" s="3">
        <v>40514.706944444399</v>
      </c>
      <c r="G4856" s="4">
        <v>0.72</v>
      </c>
      <c r="H4856">
        <v>16546</v>
      </c>
      <c r="I4856" t="s">
        <v>55</v>
      </c>
    </row>
    <row r="4857" spans="1:9">
      <c r="A4857">
        <v>4856</v>
      </c>
      <c r="B4857" t="s">
        <v>1927</v>
      </c>
      <c r="C4857">
        <v>22593</v>
      </c>
      <c r="D4857" t="s">
        <v>516</v>
      </c>
      <c r="E4857">
        <v>-144</v>
      </c>
      <c r="F4857" s="3">
        <v>40514.706944444399</v>
      </c>
      <c r="G4857" s="4">
        <v>0.72</v>
      </c>
      <c r="H4857">
        <v>16546</v>
      </c>
      <c r="I4857" t="s">
        <v>55</v>
      </c>
    </row>
    <row r="4858" spans="1:9">
      <c r="A4858">
        <v>4857</v>
      </c>
      <c r="B4858" t="s">
        <v>1927</v>
      </c>
      <c r="C4858">
        <v>22595</v>
      </c>
      <c r="D4858" t="s">
        <v>517</v>
      </c>
      <c r="E4858">
        <v>-144</v>
      </c>
      <c r="F4858" s="3">
        <v>40514.706944444399</v>
      </c>
      <c r="G4858" s="4">
        <v>0.72</v>
      </c>
      <c r="H4858">
        <v>16546</v>
      </c>
      <c r="I4858" t="s">
        <v>55</v>
      </c>
    </row>
    <row r="4859" spans="1:9">
      <c r="A4859">
        <v>4858</v>
      </c>
      <c r="B4859" t="s">
        <v>1927</v>
      </c>
      <c r="C4859">
        <v>22588</v>
      </c>
      <c r="D4859" t="s">
        <v>687</v>
      </c>
      <c r="E4859">
        <v>-192</v>
      </c>
      <c r="F4859" s="3">
        <v>40514.706944444399</v>
      </c>
      <c r="G4859" s="4">
        <v>2.1</v>
      </c>
      <c r="H4859">
        <v>16546</v>
      </c>
      <c r="I4859" t="s">
        <v>55</v>
      </c>
    </row>
    <row r="4860" spans="1:9">
      <c r="A4860">
        <v>4859</v>
      </c>
      <c r="B4860" t="s">
        <v>1927</v>
      </c>
      <c r="C4860">
        <v>22130</v>
      </c>
      <c r="D4860" t="s">
        <v>510</v>
      </c>
      <c r="E4860">
        <v>-144</v>
      </c>
      <c r="F4860" s="3">
        <v>40514.706944444399</v>
      </c>
      <c r="G4860" s="4">
        <v>0.72</v>
      </c>
      <c r="H4860">
        <v>16546</v>
      </c>
      <c r="I4860" t="s">
        <v>55</v>
      </c>
    </row>
    <row r="4861" spans="1:9">
      <c r="A4861">
        <v>4860</v>
      </c>
      <c r="B4861">
        <v>536813</v>
      </c>
      <c r="C4861">
        <v>37450</v>
      </c>
      <c r="D4861" t="s">
        <v>1510</v>
      </c>
      <c r="E4861">
        <v>6</v>
      </c>
      <c r="F4861" s="3">
        <v>40514.707638888904</v>
      </c>
      <c r="G4861" s="4">
        <v>2.95</v>
      </c>
      <c r="H4861">
        <v>15646</v>
      </c>
      <c r="I4861" t="s">
        <v>55</v>
      </c>
    </row>
    <row r="4862" spans="1:9">
      <c r="A4862">
        <v>4861</v>
      </c>
      <c r="B4862">
        <v>536813</v>
      </c>
      <c r="C4862">
        <v>20668</v>
      </c>
      <c r="D4862" t="s">
        <v>251</v>
      </c>
      <c r="E4862">
        <v>24</v>
      </c>
      <c r="F4862" s="3">
        <v>40514.707638888904</v>
      </c>
      <c r="G4862" s="4">
        <v>0.12</v>
      </c>
      <c r="H4862">
        <v>15646</v>
      </c>
      <c r="I4862" t="s">
        <v>55</v>
      </c>
    </row>
    <row r="4863" spans="1:9">
      <c r="A4863">
        <v>4862</v>
      </c>
      <c r="B4863">
        <v>536813</v>
      </c>
      <c r="C4863">
        <v>22818</v>
      </c>
      <c r="D4863" t="s">
        <v>1026</v>
      </c>
      <c r="E4863">
        <v>12</v>
      </c>
      <c r="F4863" s="3">
        <v>40514.707638888904</v>
      </c>
      <c r="G4863" s="4">
        <v>0.42</v>
      </c>
      <c r="H4863">
        <v>15646</v>
      </c>
      <c r="I4863" t="s">
        <v>55</v>
      </c>
    </row>
    <row r="4864" spans="1:9">
      <c r="A4864">
        <v>4863</v>
      </c>
      <c r="B4864">
        <v>536813</v>
      </c>
      <c r="C4864">
        <v>22816</v>
      </c>
      <c r="D4864" t="s">
        <v>1025</v>
      </c>
      <c r="E4864">
        <v>12</v>
      </c>
      <c r="F4864" s="3">
        <v>40514.707638888904</v>
      </c>
      <c r="G4864" s="4">
        <v>0.42</v>
      </c>
      <c r="H4864">
        <v>15646</v>
      </c>
      <c r="I4864" t="s">
        <v>55</v>
      </c>
    </row>
    <row r="4865" spans="1:9">
      <c r="A4865">
        <v>4864</v>
      </c>
      <c r="B4865">
        <v>536813</v>
      </c>
      <c r="C4865">
        <v>22043</v>
      </c>
      <c r="D4865" t="s">
        <v>956</v>
      </c>
      <c r="E4865">
        <v>12</v>
      </c>
      <c r="F4865" s="3">
        <v>40514.707638888904</v>
      </c>
      <c r="G4865" s="4">
        <v>0.42</v>
      </c>
      <c r="H4865">
        <v>15646</v>
      </c>
      <c r="I4865" t="s">
        <v>55</v>
      </c>
    </row>
    <row r="4866" spans="1:9">
      <c r="A4866">
        <v>4865</v>
      </c>
      <c r="B4866">
        <v>536813</v>
      </c>
      <c r="C4866">
        <v>22044</v>
      </c>
      <c r="D4866" t="s">
        <v>1656</v>
      </c>
      <c r="E4866">
        <v>12</v>
      </c>
      <c r="F4866" s="3">
        <v>40514.707638888904</v>
      </c>
      <c r="G4866" s="4">
        <v>0.42</v>
      </c>
      <c r="H4866">
        <v>15646</v>
      </c>
      <c r="I4866" t="s">
        <v>55</v>
      </c>
    </row>
    <row r="4867" spans="1:9">
      <c r="A4867">
        <v>4866</v>
      </c>
      <c r="B4867">
        <v>536813</v>
      </c>
      <c r="C4867">
        <v>22042</v>
      </c>
      <c r="D4867" t="s">
        <v>1928</v>
      </c>
      <c r="E4867">
        <v>12</v>
      </c>
      <c r="F4867" s="3">
        <v>40514.707638888904</v>
      </c>
      <c r="G4867" s="4">
        <v>0.42</v>
      </c>
      <c r="H4867">
        <v>15646</v>
      </c>
      <c r="I4867" t="s">
        <v>55</v>
      </c>
    </row>
    <row r="4868" spans="1:9">
      <c r="A4868">
        <v>4867</v>
      </c>
      <c r="B4868">
        <v>536813</v>
      </c>
      <c r="C4868" t="s">
        <v>1104</v>
      </c>
      <c r="D4868" t="s">
        <v>1105</v>
      </c>
      <c r="E4868">
        <v>6</v>
      </c>
      <c r="F4868" s="3">
        <v>40514.707638888904</v>
      </c>
      <c r="G4868" s="4">
        <v>2.1</v>
      </c>
      <c r="H4868">
        <v>15646</v>
      </c>
      <c r="I4868" t="s">
        <v>55</v>
      </c>
    </row>
    <row r="4869" spans="1:9">
      <c r="A4869">
        <v>4868</v>
      </c>
      <c r="B4869">
        <v>536813</v>
      </c>
      <c r="C4869" t="s">
        <v>211</v>
      </c>
      <c r="D4869" t="s">
        <v>212</v>
      </c>
      <c r="E4869">
        <v>12</v>
      </c>
      <c r="F4869" s="3">
        <v>40514.707638888904</v>
      </c>
      <c r="G4869" s="4">
        <v>1.25</v>
      </c>
      <c r="H4869">
        <v>15646</v>
      </c>
      <c r="I4869" t="s">
        <v>55</v>
      </c>
    </row>
    <row r="4870" spans="1:9">
      <c r="A4870">
        <v>4869</v>
      </c>
      <c r="B4870">
        <v>536813</v>
      </c>
      <c r="C4870">
        <v>22910</v>
      </c>
      <c r="D4870" t="s">
        <v>250</v>
      </c>
      <c r="E4870">
        <v>6</v>
      </c>
      <c r="F4870" s="3">
        <v>40514.707638888904</v>
      </c>
      <c r="G4870" s="4">
        <v>2.95</v>
      </c>
      <c r="H4870">
        <v>15646</v>
      </c>
      <c r="I4870" t="s">
        <v>55</v>
      </c>
    </row>
    <row r="4871" spans="1:9">
      <c r="A4871">
        <v>4870</v>
      </c>
      <c r="B4871">
        <v>536813</v>
      </c>
      <c r="C4871">
        <v>22086</v>
      </c>
      <c r="D4871" t="s">
        <v>105</v>
      </c>
      <c r="E4871">
        <v>6</v>
      </c>
      <c r="F4871" s="3">
        <v>40514.707638888904</v>
      </c>
      <c r="G4871" s="4">
        <v>2.95</v>
      </c>
      <c r="H4871">
        <v>15646</v>
      </c>
      <c r="I4871" t="s">
        <v>55</v>
      </c>
    </row>
    <row r="4872" spans="1:9">
      <c r="A4872">
        <v>4871</v>
      </c>
      <c r="B4872">
        <v>536813</v>
      </c>
      <c r="C4872">
        <v>72816</v>
      </c>
      <c r="D4872" t="s">
        <v>1076</v>
      </c>
      <c r="E4872">
        <v>12</v>
      </c>
      <c r="F4872" s="3">
        <v>40514.707638888904</v>
      </c>
      <c r="G4872" s="4">
        <v>1.25</v>
      </c>
      <c r="H4872">
        <v>15646</v>
      </c>
      <c r="I4872" t="s">
        <v>55</v>
      </c>
    </row>
    <row r="4873" spans="1:9">
      <c r="A4873">
        <v>4872</v>
      </c>
      <c r="B4873">
        <v>536813</v>
      </c>
      <c r="C4873">
        <v>35957</v>
      </c>
      <c r="D4873" t="s">
        <v>1050</v>
      </c>
      <c r="E4873">
        <v>48</v>
      </c>
      <c r="F4873" s="3">
        <v>40514.707638888904</v>
      </c>
      <c r="G4873" s="4">
        <v>0.42</v>
      </c>
      <c r="H4873">
        <v>15646</v>
      </c>
      <c r="I4873" t="s">
        <v>55</v>
      </c>
    </row>
    <row r="4874" spans="1:9">
      <c r="A4874">
        <v>4873</v>
      </c>
      <c r="B4874">
        <v>536813</v>
      </c>
      <c r="C4874">
        <v>17003</v>
      </c>
      <c r="D4874" t="s">
        <v>1185</v>
      </c>
      <c r="E4874">
        <v>36</v>
      </c>
      <c r="F4874" s="3">
        <v>40514.707638888904</v>
      </c>
      <c r="G4874" s="4">
        <v>0.21</v>
      </c>
      <c r="H4874">
        <v>15646</v>
      </c>
      <c r="I4874" t="s">
        <v>55</v>
      </c>
    </row>
    <row r="4875" spans="1:9">
      <c r="A4875">
        <v>4874</v>
      </c>
      <c r="B4875">
        <v>536813</v>
      </c>
      <c r="C4875">
        <v>22089</v>
      </c>
      <c r="D4875" t="s">
        <v>1929</v>
      </c>
      <c r="E4875">
        <v>6</v>
      </c>
      <c r="F4875" s="3">
        <v>40514.707638888904</v>
      </c>
      <c r="G4875" s="4">
        <v>2.95</v>
      </c>
      <c r="H4875">
        <v>15646</v>
      </c>
      <c r="I4875" t="s">
        <v>55</v>
      </c>
    </row>
    <row r="4876" spans="1:9">
      <c r="A4876">
        <v>4875</v>
      </c>
      <c r="B4876">
        <v>536813</v>
      </c>
      <c r="C4876">
        <v>22413</v>
      </c>
      <c r="D4876" t="s">
        <v>334</v>
      </c>
      <c r="E4876">
        <v>6</v>
      </c>
      <c r="F4876" s="3">
        <v>40514.707638888904</v>
      </c>
      <c r="G4876" s="4">
        <v>2.95</v>
      </c>
      <c r="H4876">
        <v>15646</v>
      </c>
      <c r="I4876" t="s">
        <v>55</v>
      </c>
    </row>
    <row r="4877" spans="1:9">
      <c r="A4877">
        <v>4876</v>
      </c>
      <c r="B4877">
        <v>536813</v>
      </c>
      <c r="C4877" t="s">
        <v>1278</v>
      </c>
      <c r="D4877" t="s">
        <v>1279</v>
      </c>
      <c r="E4877">
        <v>2</v>
      </c>
      <c r="F4877" s="3">
        <v>40514.707638888904</v>
      </c>
      <c r="G4877" s="4">
        <v>1.45</v>
      </c>
      <c r="H4877">
        <v>15646</v>
      </c>
      <c r="I4877" t="s">
        <v>55</v>
      </c>
    </row>
    <row r="4878" spans="1:9">
      <c r="A4878">
        <v>4877</v>
      </c>
      <c r="B4878" t="s">
        <v>1930</v>
      </c>
      <c r="C4878">
        <v>21527</v>
      </c>
      <c r="D4878" t="s">
        <v>1713</v>
      </c>
      <c r="E4878">
        <v>-2</v>
      </c>
      <c r="F4878" s="3">
        <v>40514.710416666698</v>
      </c>
      <c r="G4878" s="4">
        <v>7.95</v>
      </c>
      <c r="H4878">
        <v>13958</v>
      </c>
      <c r="I4878" t="s">
        <v>55</v>
      </c>
    </row>
    <row r="4879" spans="1:9">
      <c r="A4879">
        <v>4878</v>
      </c>
      <c r="B4879" t="s">
        <v>1930</v>
      </c>
      <c r="C4879" t="s">
        <v>1066</v>
      </c>
      <c r="D4879" t="s">
        <v>1067</v>
      </c>
      <c r="E4879">
        <v>-6</v>
      </c>
      <c r="F4879" s="3">
        <v>40514.710416666698</v>
      </c>
      <c r="G4879" s="4">
        <v>2.95</v>
      </c>
      <c r="H4879">
        <v>13958</v>
      </c>
      <c r="I4879" t="s">
        <v>55</v>
      </c>
    </row>
    <row r="4880" spans="1:9">
      <c r="A4880">
        <v>4879</v>
      </c>
      <c r="B4880" t="s">
        <v>1930</v>
      </c>
      <c r="C4880">
        <v>85066</v>
      </c>
      <c r="D4880" t="s">
        <v>1931</v>
      </c>
      <c r="E4880">
        <v>-2</v>
      </c>
      <c r="F4880" s="3">
        <v>40514.710416666698</v>
      </c>
      <c r="G4880" s="4">
        <v>12.75</v>
      </c>
      <c r="H4880">
        <v>13958</v>
      </c>
      <c r="I4880" t="s">
        <v>55</v>
      </c>
    </row>
    <row r="4881" spans="1:9">
      <c r="A4881">
        <v>4880</v>
      </c>
      <c r="B4881" t="s">
        <v>1930</v>
      </c>
      <c r="C4881">
        <v>21586</v>
      </c>
      <c r="D4881" t="s">
        <v>583</v>
      </c>
      <c r="E4881">
        <v>-12</v>
      </c>
      <c r="F4881" s="3">
        <v>40514.710416666698</v>
      </c>
      <c r="G4881" s="4">
        <v>2.5499999999999998</v>
      </c>
      <c r="H4881">
        <v>13958</v>
      </c>
      <c r="I4881" t="s">
        <v>55</v>
      </c>
    </row>
    <row r="4882" spans="1:9">
      <c r="A4882">
        <v>4881</v>
      </c>
      <c r="B4882" t="s">
        <v>1930</v>
      </c>
      <c r="C4882">
        <v>21258</v>
      </c>
      <c r="D4882" t="s">
        <v>116</v>
      </c>
      <c r="E4882">
        <v>-1</v>
      </c>
      <c r="F4882" s="3">
        <v>40514.710416666698</v>
      </c>
      <c r="G4882" s="4">
        <v>12.75</v>
      </c>
      <c r="H4882">
        <v>13958</v>
      </c>
      <c r="I4882" t="s">
        <v>55</v>
      </c>
    </row>
    <row r="4883" spans="1:9">
      <c r="A4883">
        <v>4882</v>
      </c>
      <c r="B4883" t="s">
        <v>1932</v>
      </c>
      <c r="C4883">
        <v>85175</v>
      </c>
      <c r="D4883" t="s">
        <v>1665</v>
      </c>
      <c r="E4883">
        <v>-1</v>
      </c>
      <c r="F4883" s="3">
        <v>40514.711805555598</v>
      </c>
      <c r="G4883" s="4">
        <v>0.42</v>
      </c>
      <c r="H4883">
        <v>14443</v>
      </c>
      <c r="I4883" t="s">
        <v>55</v>
      </c>
    </row>
    <row r="4884" spans="1:9">
      <c r="A4884">
        <v>4883</v>
      </c>
      <c r="B4884" t="s">
        <v>1932</v>
      </c>
      <c r="C4884">
        <v>22178</v>
      </c>
      <c r="D4884" t="s">
        <v>404</v>
      </c>
      <c r="E4884">
        <v>-1</v>
      </c>
      <c r="F4884" s="3">
        <v>40514.711805555598</v>
      </c>
      <c r="G4884" s="4">
        <v>1.25</v>
      </c>
      <c r="H4884">
        <v>14443</v>
      </c>
      <c r="I4884" t="s">
        <v>55</v>
      </c>
    </row>
    <row r="4885" spans="1:9">
      <c r="A4885">
        <v>4884</v>
      </c>
      <c r="B4885" t="s">
        <v>1933</v>
      </c>
      <c r="C4885">
        <v>21129</v>
      </c>
      <c r="D4885" t="s">
        <v>1934</v>
      </c>
      <c r="E4885">
        <v>-2</v>
      </c>
      <c r="F4885" s="3">
        <v>40514.712500000001</v>
      </c>
      <c r="G4885" s="4">
        <v>6.95</v>
      </c>
      <c r="H4885">
        <v>14443</v>
      </c>
      <c r="I4885" t="s">
        <v>55</v>
      </c>
    </row>
    <row r="4886" spans="1:9">
      <c r="A4886">
        <v>4885</v>
      </c>
      <c r="B4886" t="s">
        <v>1935</v>
      </c>
      <c r="C4886">
        <v>22187</v>
      </c>
      <c r="D4886" t="s">
        <v>805</v>
      </c>
      <c r="E4886">
        <v>-1</v>
      </c>
      <c r="F4886" s="3">
        <v>40514.713888888902</v>
      </c>
      <c r="G4886" s="4">
        <v>4.25</v>
      </c>
      <c r="H4886">
        <v>14156</v>
      </c>
      <c r="I4886" t="s">
        <v>910</v>
      </c>
    </row>
    <row r="4887" spans="1:9">
      <c r="A4887">
        <v>4886</v>
      </c>
      <c r="B4887" t="s">
        <v>1935</v>
      </c>
      <c r="C4887">
        <v>71477</v>
      </c>
      <c r="D4887" t="s">
        <v>1376</v>
      </c>
      <c r="E4887">
        <v>-1</v>
      </c>
      <c r="F4887" s="3">
        <v>40514.713888888902</v>
      </c>
      <c r="G4887" s="4">
        <v>3.25</v>
      </c>
      <c r="H4887">
        <v>14156</v>
      </c>
      <c r="I4887" t="s">
        <v>910</v>
      </c>
    </row>
    <row r="4888" spans="1:9">
      <c r="A4888">
        <v>4887</v>
      </c>
      <c r="B4888" t="s">
        <v>1936</v>
      </c>
      <c r="C4888">
        <v>84947</v>
      </c>
      <c r="D4888" t="s">
        <v>683</v>
      </c>
      <c r="E4888">
        <v>-1</v>
      </c>
      <c r="F4888" s="3">
        <v>40514.714583333298</v>
      </c>
      <c r="G4888" s="4">
        <v>1.25</v>
      </c>
      <c r="H4888">
        <v>16995</v>
      </c>
      <c r="I4888" t="s">
        <v>55</v>
      </c>
    </row>
    <row r="4889" spans="1:9">
      <c r="A4889">
        <v>4888</v>
      </c>
      <c r="B4889">
        <v>536819</v>
      </c>
      <c r="C4889">
        <v>22427</v>
      </c>
      <c r="D4889" t="s">
        <v>207</v>
      </c>
      <c r="E4889">
        <v>3</v>
      </c>
      <c r="F4889" s="3">
        <v>40514.716666666704</v>
      </c>
      <c r="G4889" s="4">
        <v>5.95</v>
      </c>
      <c r="H4889">
        <v>13402</v>
      </c>
      <c r="I4889" t="s">
        <v>55</v>
      </c>
    </row>
    <row r="4890" spans="1:9">
      <c r="A4890">
        <v>4889</v>
      </c>
      <c r="B4890">
        <v>536819</v>
      </c>
      <c r="C4890">
        <v>72741</v>
      </c>
      <c r="D4890" t="s">
        <v>898</v>
      </c>
      <c r="E4890">
        <v>9</v>
      </c>
      <c r="F4890" s="3">
        <v>40514.716666666704</v>
      </c>
      <c r="G4890" s="4">
        <v>1.45</v>
      </c>
      <c r="H4890">
        <v>13402</v>
      </c>
      <c r="I4890" t="s">
        <v>55</v>
      </c>
    </row>
    <row r="4891" spans="1:9">
      <c r="A4891">
        <v>4890</v>
      </c>
      <c r="B4891">
        <v>536819</v>
      </c>
      <c r="C4891">
        <v>22898</v>
      </c>
      <c r="D4891" t="s">
        <v>1498</v>
      </c>
      <c r="E4891">
        <v>8</v>
      </c>
      <c r="F4891" s="3">
        <v>40514.716666666704</v>
      </c>
      <c r="G4891" s="4">
        <v>1.95</v>
      </c>
      <c r="H4891">
        <v>13402</v>
      </c>
      <c r="I4891" t="s">
        <v>55</v>
      </c>
    </row>
    <row r="4892" spans="1:9">
      <c r="A4892">
        <v>4891</v>
      </c>
      <c r="B4892">
        <v>536819</v>
      </c>
      <c r="C4892">
        <v>22667</v>
      </c>
      <c r="D4892" t="s">
        <v>856</v>
      </c>
      <c r="E4892">
        <v>6</v>
      </c>
      <c r="F4892" s="3">
        <v>40514.716666666704</v>
      </c>
      <c r="G4892" s="4">
        <v>2.95</v>
      </c>
      <c r="H4892">
        <v>13402</v>
      </c>
      <c r="I4892" t="s">
        <v>55</v>
      </c>
    </row>
    <row r="4893" spans="1:9">
      <c r="A4893">
        <v>4892</v>
      </c>
      <c r="B4893">
        <v>536819</v>
      </c>
      <c r="C4893">
        <v>22328</v>
      </c>
      <c r="D4893" t="s">
        <v>466</v>
      </c>
      <c r="E4893">
        <v>12</v>
      </c>
      <c r="F4893" s="3">
        <v>40514.716666666704</v>
      </c>
      <c r="G4893" s="4">
        <v>2.95</v>
      </c>
      <c r="H4893">
        <v>13402</v>
      </c>
      <c r="I4893" t="s">
        <v>55</v>
      </c>
    </row>
    <row r="4894" spans="1:9">
      <c r="A4894">
        <v>4893</v>
      </c>
      <c r="B4894">
        <v>536819</v>
      </c>
      <c r="C4894">
        <v>21506</v>
      </c>
      <c r="D4894" t="s">
        <v>280</v>
      </c>
      <c r="E4894">
        <v>12</v>
      </c>
      <c r="F4894" s="3">
        <v>40514.716666666704</v>
      </c>
      <c r="G4894" s="4">
        <v>0.42</v>
      </c>
      <c r="H4894">
        <v>13402</v>
      </c>
      <c r="I4894" t="s">
        <v>55</v>
      </c>
    </row>
    <row r="4895" spans="1:9">
      <c r="A4895">
        <v>4894</v>
      </c>
      <c r="B4895">
        <v>536819</v>
      </c>
      <c r="C4895">
        <v>21519</v>
      </c>
      <c r="D4895" t="s">
        <v>823</v>
      </c>
      <c r="E4895">
        <v>12</v>
      </c>
      <c r="F4895" s="3">
        <v>40514.716666666704</v>
      </c>
      <c r="G4895" s="4">
        <v>0.42</v>
      </c>
      <c r="H4895">
        <v>13402</v>
      </c>
      <c r="I4895" t="s">
        <v>55</v>
      </c>
    </row>
    <row r="4896" spans="1:9">
      <c r="A4896">
        <v>4895</v>
      </c>
      <c r="B4896">
        <v>536819</v>
      </c>
      <c r="C4896">
        <v>21213</v>
      </c>
      <c r="D4896" t="s">
        <v>387</v>
      </c>
      <c r="E4896">
        <v>24</v>
      </c>
      <c r="F4896" s="3">
        <v>40514.716666666704</v>
      </c>
      <c r="G4896" s="4">
        <v>0.55000000000000004</v>
      </c>
      <c r="H4896">
        <v>13402</v>
      </c>
      <c r="I4896" t="s">
        <v>55</v>
      </c>
    </row>
    <row r="4897" spans="1:9">
      <c r="A4897">
        <v>4896</v>
      </c>
      <c r="B4897">
        <v>536819</v>
      </c>
      <c r="C4897">
        <v>21063</v>
      </c>
      <c r="D4897" t="s">
        <v>382</v>
      </c>
      <c r="E4897">
        <v>12</v>
      </c>
      <c r="F4897" s="3">
        <v>40514.716666666704</v>
      </c>
      <c r="G4897" s="4">
        <v>0.85</v>
      </c>
      <c r="H4897">
        <v>13402</v>
      </c>
      <c r="I4897" t="s">
        <v>55</v>
      </c>
    </row>
    <row r="4898" spans="1:9">
      <c r="A4898">
        <v>4897</v>
      </c>
      <c r="B4898">
        <v>536819</v>
      </c>
      <c r="C4898">
        <v>21059</v>
      </c>
      <c r="D4898" t="s">
        <v>1937</v>
      </c>
      <c r="E4898">
        <v>12</v>
      </c>
      <c r="F4898" s="3">
        <v>40514.716666666704</v>
      </c>
      <c r="G4898" s="4">
        <v>0.85</v>
      </c>
      <c r="H4898">
        <v>13402</v>
      </c>
      <c r="I4898" t="s">
        <v>55</v>
      </c>
    </row>
    <row r="4899" spans="1:9">
      <c r="A4899">
        <v>4898</v>
      </c>
      <c r="B4899">
        <v>536819</v>
      </c>
      <c r="C4899">
        <v>84375</v>
      </c>
      <c r="D4899" t="s">
        <v>402</v>
      </c>
      <c r="E4899">
        <v>24</v>
      </c>
      <c r="F4899" s="3">
        <v>40514.716666666704</v>
      </c>
      <c r="G4899" s="4">
        <v>2.1</v>
      </c>
      <c r="H4899">
        <v>13402</v>
      </c>
      <c r="I4899" t="s">
        <v>55</v>
      </c>
    </row>
    <row r="4900" spans="1:9">
      <c r="A4900">
        <v>4899</v>
      </c>
      <c r="B4900">
        <v>536819</v>
      </c>
      <c r="C4900">
        <v>22625</v>
      </c>
      <c r="D4900" t="s">
        <v>777</v>
      </c>
      <c r="E4900">
        <v>2</v>
      </c>
      <c r="F4900" s="3">
        <v>40514.716666666704</v>
      </c>
      <c r="G4900" s="4">
        <v>8.5</v>
      </c>
      <c r="H4900">
        <v>13402</v>
      </c>
      <c r="I4900" t="s">
        <v>55</v>
      </c>
    </row>
    <row r="4901" spans="1:9">
      <c r="A4901">
        <v>4900</v>
      </c>
      <c r="B4901">
        <v>536819</v>
      </c>
      <c r="C4901">
        <v>22624</v>
      </c>
      <c r="D4901" t="s">
        <v>778</v>
      </c>
      <c r="E4901">
        <v>2</v>
      </c>
      <c r="F4901" s="3">
        <v>40514.716666666704</v>
      </c>
      <c r="G4901" s="4">
        <v>8.5</v>
      </c>
      <c r="H4901">
        <v>13402</v>
      </c>
      <c r="I4901" t="s">
        <v>55</v>
      </c>
    </row>
    <row r="4902" spans="1:9">
      <c r="A4902">
        <v>4901</v>
      </c>
      <c r="B4902">
        <v>536819</v>
      </c>
      <c r="C4902">
        <v>22988</v>
      </c>
      <c r="D4902" t="s">
        <v>498</v>
      </c>
      <c r="E4902">
        <v>12</v>
      </c>
      <c r="F4902" s="3">
        <v>40514.716666666704</v>
      </c>
      <c r="G4902" s="4">
        <v>1.25</v>
      </c>
      <c r="H4902">
        <v>13402</v>
      </c>
      <c r="I4902" t="s">
        <v>55</v>
      </c>
    </row>
    <row r="4903" spans="1:9">
      <c r="A4903">
        <v>4902</v>
      </c>
      <c r="B4903">
        <v>536819</v>
      </c>
      <c r="C4903">
        <v>21975</v>
      </c>
      <c r="D4903" t="s">
        <v>133</v>
      </c>
      <c r="E4903">
        <v>24</v>
      </c>
      <c r="F4903" s="3">
        <v>40514.716666666704</v>
      </c>
      <c r="G4903" s="4">
        <v>0.55000000000000004</v>
      </c>
      <c r="H4903">
        <v>13402</v>
      </c>
      <c r="I4903" t="s">
        <v>55</v>
      </c>
    </row>
    <row r="4904" spans="1:9">
      <c r="A4904">
        <v>4903</v>
      </c>
      <c r="B4904">
        <v>536819</v>
      </c>
      <c r="C4904">
        <v>20914</v>
      </c>
      <c r="D4904" t="s">
        <v>394</v>
      </c>
      <c r="E4904">
        <v>12</v>
      </c>
      <c r="F4904" s="3">
        <v>40514.716666666704</v>
      </c>
      <c r="G4904" s="4">
        <v>2.95</v>
      </c>
      <c r="H4904">
        <v>13402</v>
      </c>
      <c r="I4904" t="s">
        <v>55</v>
      </c>
    </row>
    <row r="4905" spans="1:9">
      <c r="A4905">
        <v>4904</v>
      </c>
      <c r="B4905">
        <v>536819</v>
      </c>
      <c r="C4905">
        <v>22429</v>
      </c>
      <c r="D4905" t="s">
        <v>769</v>
      </c>
      <c r="E4905">
        <v>4</v>
      </c>
      <c r="F4905" s="3">
        <v>40514.716666666704</v>
      </c>
      <c r="G4905" s="4">
        <v>4.25</v>
      </c>
      <c r="H4905">
        <v>13402</v>
      </c>
      <c r="I4905" t="s">
        <v>55</v>
      </c>
    </row>
    <row r="4906" spans="1:9">
      <c r="A4906">
        <v>4905</v>
      </c>
      <c r="B4906" t="s">
        <v>1938</v>
      </c>
      <c r="C4906">
        <v>22877</v>
      </c>
      <c r="D4906" t="s">
        <v>1939</v>
      </c>
      <c r="E4906">
        <v>-1</v>
      </c>
      <c r="F4906" s="3">
        <v>40514.718055555597</v>
      </c>
      <c r="G4906" s="4">
        <v>1.95</v>
      </c>
      <c r="H4906">
        <v>18168</v>
      </c>
      <c r="I4906" t="s">
        <v>55</v>
      </c>
    </row>
    <row r="4907" spans="1:9">
      <c r="A4907">
        <v>4906</v>
      </c>
      <c r="B4907" t="s">
        <v>1938</v>
      </c>
      <c r="C4907">
        <v>22869</v>
      </c>
      <c r="D4907" t="s">
        <v>1940</v>
      </c>
      <c r="E4907">
        <v>-1</v>
      </c>
      <c r="F4907" s="3">
        <v>40514.718055555597</v>
      </c>
      <c r="G4907" s="4">
        <v>1.95</v>
      </c>
      <c r="H4907">
        <v>18168</v>
      </c>
      <c r="I4907" t="s">
        <v>55</v>
      </c>
    </row>
    <row r="4908" spans="1:9">
      <c r="A4908">
        <v>4907</v>
      </c>
      <c r="B4908" t="s">
        <v>1938</v>
      </c>
      <c r="C4908">
        <v>22878</v>
      </c>
      <c r="D4908" t="s">
        <v>1941</v>
      </c>
      <c r="E4908">
        <v>-1</v>
      </c>
      <c r="F4908" s="3">
        <v>40514.718055555597</v>
      </c>
      <c r="G4908" s="4">
        <v>2.1</v>
      </c>
      <c r="H4908">
        <v>18168</v>
      </c>
      <c r="I4908" t="s">
        <v>55</v>
      </c>
    </row>
    <row r="4909" spans="1:9">
      <c r="A4909">
        <v>4908</v>
      </c>
      <c r="B4909" t="s">
        <v>1938</v>
      </c>
      <c r="C4909">
        <v>21843</v>
      </c>
      <c r="D4909" t="s">
        <v>867</v>
      </c>
      <c r="E4909">
        <v>-1</v>
      </c>
      <c r="F4909" s="3">
        <v>40514.718055555597</v>
      </c>
      <c r="G4909" s="4">
        <v>10.95</v>
      </c>
      <c r="H4909">
        <v>18168</v>
      </c>
      <c r="I4909" t="s">
        <v>55</v>
      </c>
    </row>
    <row r="4910" spans="1:9">
      <c r="A4910">
        <v>4909</v>
      </c>
      <c r="B4910">
        <v>536821</v>
      </c>
      <c r="C4910">
        <v>22630</v>
      </c>
      <c r="D4910" t="s">
        <v>468</v>
      </c>
      <c r="E4910">
        <v>1</v>
      </c>
      <c r="F4910" s="3">
        <v>40514.720138888901</v>
      </c>
      <c r="G4910" s="4">
        <v>1.95</v>
      </c>
      <c r="H4910">
        <v>17757</v>
      </c>
      <c r="I4910" t="s">
        <v>55</v>
      </c>
    </row>
    <row r="4911" spans="1:9">
      <c r="A4911">
        <v>4910</v>
      </c>
      <c r="B4911">
        <v>536821</v>
      </c>
      <c r="C4911">
        <v>22867</v>
      </c>
      <c r="D4911" t="s">
        <v>292</v>
      </c>
      <c r="E4911">
        <v>1</v>
      </c>
      <c r="F4911" s="3">
        <v>40514.720138888901</v>
      </c>
      <c r="G4911" s="4">
        <v>2.1</v>
      </c>
      <c r="H4911">
        <v>17757</v>
      </c>
      <c r="I4911" t="s">
        <v>55</v>
      </c>
    </row>
    <row r="4912" spans="1:9">
      <c r="A4912">
        <v>4911</v>
      </c>
      <c r="B4912">
        <v>536821</v>
      </c>
      <c r="C4912">
        <v>21494</v>
      </c>
      <c r="D4912" t="s">
        <v>543</v>
      </c>
      <c r="E4912">
        <v>3</v>
      </c>
      <c r="F4912" s="3">
        <v>40514.720138888901</v>
      </c>
      <c r="G4912" s="4">
        <v>1.25</v>
      </c>
      <c r="H4912">
        <v>17757</v>
      </c>
      <c r="I4912" t="s">
        <v>55</v>
      </c>
    </row>
    <row r="4913" spans="1:9">
      <c r="A4913">
        <v>4912</v>
      </c>
      <c r="B4913">
        <v>536821</v>
      </c>
      <c r="C4913">
        <v>21094</v>
      </c>
      <c r="D4913" t="s">
        <v>128</v>
      </c>
      <c r="E4913">
        <v>6</v>
      </c>
      <c r="F4913" s="3">
        <v>40514.720138888901</v>
      </c>
      <c r="G4913" s="4">
        <v>0.85</v>
      </c>
      <c r="H4913">
        <v>17757</v>
      </c>
      <c r="I4913" t="s">
        <v>55</v>
      </c>
    </row>
    <row r="4914" spans="1:9">
      <c r="A4914">
        <v>4913</v>
      </c>
      <c r="B4914">
        <v>536821</v>
      </c>
      <c r="C4914">
        <v>22651</v>
      </c>
      <c r="D4914" t="s">
        <v>663</v>
      </c>
      <c r="E4914">
        <v>7</v>
      </c>
      <c r="F4914" s="3">
        <v>40514.720138888901</v>
      </c>
      <c r="G4914" s="4">
        <v>0.85</v>
      </c>
      <c r="H4914">
        <v>17757</v>
      </c>
      <c r="I4914" t="s">
        <v>55</v>
      </c>
    </row>
    <row r="4915" spans="1:9">
      <c r="A4915">
        <v>4914</v>
      </c>
      <c r="B4915">
        <v>536821</v>
      </c>
      <c r="C4915">
        <v>21080</v>
      </c>
      <c r="D4915" t="s">
        <v>254</v>
      </c>
      <c r="E4915">
        <v>3</v>
      </c>
      <c r="F4915" s="3">
        <v>40514.720138888901</v>
      </c>
      <c r="G4915" s="4">
        <v>0.85</v>
      </c>
      <c r="H4915">
        <v>17757</v>
      </c>
      <c r="I4915" t="s">
        <v>55</v>
      </c>
    </row>
    <row r="4916" spans="1:9">
      <c r="A4916">
        <v>4915</v>
      </c>
      <c r="B4916">
        <v>536821</v>
      </c>
      <c r="C4916">
        <v>22652</v>
      </c>
      <c r="D4916" t="s">
        <v>287</v>
      </c>
      <c r="E4916">
        <v>1</v>
      </c>
      <c r="F4916" s="3">
        <v>40514.720138888901</v>
      </c>
      <c r="G4916" s="4">
        <v>1.65</v>
      </c>
      <c r="H4916">
        <v>17757</v>
      </c>
      <c r="I4916" t="s">
        <v>55</v>
      </c>
    </row>
    <row r="4917" spans="1:9">
      <c r="A4917">
        <v>4916</v>
      </c>
      <c r="B4917">
        <v>536821</v>
      </c>
      <c r="C4917">
        <v>21217</v>
      </c>
      <c r="D4917" t="s">
        <v>1236</v>
      </c>
      <c r="E4917">
        <v>1</v>
      </c>
      <c r="F4917" s="3">
        <v>40514.720138888901</v>
      </c>
      <c r="G4917" s="4">
        <v>9.9499999999999993</v>
      </c>
      <c r="H4917">
        <v>17757</v>
      </c>
      <c r="I4917" t="s">
        <v>55</v>
      </c>
    </row>
    <row r="4918" spans="1:9">
      <c r="A4918">
        <v>4917</v>
      </c>
      <c r="B4918">
        <v>536821</v>
      </c>
      <c r="C4918">
        <v>22502</v>
      </c>
      <c r="D4918" t="s">
        <v>277</v>
      </c>
      <c r="E4918">
        <v>3</v>
      </c>
      <c r="F4918" s="3">
        <v>40514.720138888901</v>
      </c>
      <c r="G4918" s="4">
        <v>5.95</v>
      </c>
      <c r="H4918">
        <v>17757</v>
      </c>
      <c r="I4918" t="s">
        <v>55</v>
      </c>
    </row>
    <row r="4919" spans="1:9">
      <c r="A4919">
        <v>4918</v>
      </c>
      <c r="B4919">
        <v>536821</v>
      </c>
      <c r="C4919">
        <v>22430</v>
      </c>
      <c r="D4919" t="s">
        <v>998</v>
      </c>
      <c r="E4919">
        <v>1</v>
      </c>
      <c r="F4919" s="3">
        <v>40514.720138888901</v>
      </c>
      <c r="G4919" s="4">
        <v>4.95</v>
      </c>
      <c r="H4919">
        <v>17757</v>
      </c>
      <c r="I4919" t="s">
        <v>55</v>
      </c>
    </row>
    <row r="4920" spans="1:9">
      <c r="A4920">
        <v>4919</v>
      </c>
      <c r="B4920">
        <v>536821</v>
      </c>
      <c r="C4920">
        <v>21429</v>
      </c>
      <c r="D4920" t="s">
        <v>909</v>
      </c>
      <c r="E4920">
        <v>1</v>
      </c>
      <c r="F4920" s="3">
        <v>40514.720138888901</v>
      </c>
      <c r="G4920" s="4">
        <v>1.65</v>
      </c>
      <c r="H4920">
        <v>17757</v>
      </c>
      <c r="I4920" t="s">
        <v>55</v>
      </c>
    </row>
    <row r="4921" spans="1:9">
      <c r="A4921">
        <v>4920</v>
      </c>
      <c r="B4921">
        <v>536821</v>
      </c>
      <c r="C4921">
        <v>22666</v>
      </c>
      <c r="D4921" t="s">
        <v>857</v>
      </c>
      <c r="E4921">
        <v>4</v>
      </c>
      <c r="F4921" s="3">
        <v>40514.720138888901</v>
      </c>
      <c r="G4921" s="4">
        <v>2.95</v>
      </c>
      <c r="H4921">
        <v>17757</v>
      </c>
      <c r="I4921" t="s">
        <v>55</v>
      </c>
    </row>
    <row r="4922" spans="1:9">
      <c r="A4922">
        <v>4921</v>
      </c>
      <c r="B4922">
        <v>536821</v>
      </c>
      <c r="C4922">
        <v>22667</v>
      </c>
      <c r="D4922" t="s">
        <v>856</v>
      </c>
      <c r="E4922">
        <v>4</v>
      </c>
      <c r="F4922" s="3">
        <v>40514.720138888901</v>
      </c>
      <c r="G4922" s="4">
        <v>2.95</v>
      </c>
      <c r="H4922">
        <v>17757</v>
      </c>
      <c r="I4922" t="s">
        <v>55</v>
      </c>
    </row>
    <row r="4923" spans="1:9">
      <c r="A4923">
        <v>4922</v>
      </c>
      <c r="B4923">
        <v>536821</v>
      </c>
      <c r="C4923">
        <v>21034</v>
      </c>
      <c r="D4923" t="s">
        <v>487</v>
      </c>
      <c r="E4923">
        <v>2</v>
      </c>
      <c r="F4923" s="3">
        <v>40514.720138888901</v>
      </c>
      <c r="G4923" s="4">
        <v>0.95</v>
      </c>
      <c r="H4923">
        <v>17757</v>
      </c>
      <c r="I4923" t="s">
        <v>55</v>
      </c>
    </row>
    <row r="4924" spans="1:9">
      <c r="A4924">
        <v>4923</v>
      </c>
      <c r="B4924">
        <v>536821</v>
      </c>
      <c r="C4924">
        <v>22425</v>
      </c>
      <c r="D4924" t="s">
        <v>1476</v>
      </c>
      <c r="E4924">
        <v>2</v>
      </c>
      <c r="F4924" s="3">
        <v>40514.720138888901</v>
      </c>
      <c r="G4924" s="4">
        <v>4.95</v>
      </c>
      <c r="H4924">
        <v>17757</v>
      </c>
      <c r="I4924" t="s">
        <v>55</v>
      </c>
    </row>
    <row r="4925" spans="1:9">
      <c r="A4925">
        <v>4924</v>
      </c>
      <c r="B4925">
        <v>536821</v>
      </c>
      <c r="C4925">
        <v>21086</v>
      </c>
      <c r="D4925" t="s">
        <v>255</v>
      </c>
      <c r="E4925">
        <v>6</v>
      </c>
      <c r="F4925" s="3">
        <v>40514.720138888901</v>
      </c>
      <c r="G4925" s="4">
        <v>0.65</v>
      </c>
      <c r="H4925">
        <v>17757</v>
      </c>
      <c r="I4925" t="s">
        <v>55</v>
      </c>
    </row>
    <row r="4926" spans="1:9">
      <c r="A4926">
        <v>4925</v>
      </c>
      <c r="B4926">
        <v>536821</v>
      </c>
      <c r="C4926">
        <v>21240</v>
      </c>
      <c r="D4926" t="s">
        <v>1942</v>
      </c>
      <c r="E4926">
        <v>8</v>
      </c>
      <c r="F4926" s="3">
        <v>40514.720138888901</v>
      </c>
      <c r="G4926" s="4">
        <v>0.85</v>
      </c>
      <c r="H4926">
        <v>17757</v>
      </c>
      <c r="I4926" t="s">
        <v>55</v>
      </c>
    </row>
    <row r="4927" spans="1:9">
      <c r="A4927">
        <v>4926</v>
      </c>
      <c r="B4927">
        <v>536821</v>
      </c>
      <c r="C4927">
        <v>21239</v>
      </c>
      <c r="D4927" t="s">
        <v>1760</v>
      </c>
      <c r="E4927">
        <v>8</v>
      </c>
      <c r="F4927" s="3">
        <v>40514.720138888901</v>
      </c>
      <c r="G4927" s="4">
        <v>0.85</v>
      </c>
      <c r="H4927">
        <v>17757</v>
      </c>
      <c r="I4927" t="s">
        <v>55</v>
      </c>
    </row>
    <row r="4928" spans="1:9">
      <c r="A4928">
        <v>4927</v>
      </c>
      <c r="B4928">
        <v>536821</v>
      </c>
      <c r="C4928">
        <v>21238</v>
      </c>
      <c r="D4928" t="s">
        <v>1238</v>
      </c>
      <c r="E4928">
        <v>5</v>
      </c>
      <c r="F4928" s="3">
        <v>40514.720138888901</v>
      </c>
      <c r="G4928" s="4">
        <v>0.85</v>
      </c>
      <c r="H4928">
        <v>17757</v>
      </c>
      <c r="I4928" t="s">
        <v>55</v>
      </c>
    </row>
    <row r="4929" spans="1:9">
      <c r="A4929">
        <v>4928</v>
      </c>
      <c r="B4929">
        <v>536821</v>
      </c>
      <c r="C4929">
        <v>22617</v>
      </c>
      <c r="D4929" t="s">
        <v>1642</v>
      </c>
      <c r="E4929">
        <v>1</v>
      </c>
      <c r="F4929" s="3">
        <v>40514.720138888901</v>
      </c>
      <c r="G4929" s="4">
        <v>4.95</v>
      </c>
      <c r="H4929">
        <v>17757</v>
      </c>
      <c r="I4929" t="s">
        <v>55</v>
      </c>
    </row>
    <row r="4930" spans="1:9">
      <c r="A4930">
        <v>4929</v>
      </c>
      <c r="B4930">
        <v>536821</v>
      </c>
      <c r="C4930">
        <v>22083</v>
      </c>
      <c r="D4930" t="s">
        <v>163</v>
      </c>
      <c r="E4930">
        <v>6</v>
      </c>
      <c r="F4930" s="3">
        <v>40514.720138888901</v>
      </c>
      <c r="G4930" s="4">
        <v>2.95</v>
      </c>
      <c r="H4930">
        <v>17757</v>
      </c>
      <c r="I4930" t="s">
        <v>55</v>
      </c>
    </row>
    <row r="4931" spans="1:9">
      <c r="A4931">
        <v>4930</v>
      </c>
      <c r="B4931">
        <v>536821</v>
      </c>
      <c r="C4931">
        <v>22197</v>
      </c>
      <c r="D4931" t="s">
        <v>252</v>
      </c>
      <c r="E4931">
        <v>5</v>
      </c>
      <c r="F4931" s="3">
        <v>40514.720138888901</v>
      </c>
      <c r="G4931" s="4">
        <v>0.85</v>
      </c>
      <c r="H4931">
        <v>17757</v>
      </c>
      <c r="I4931" t="s">
        <v>55</v>
      </c>
    </row>
    <row r="4932" spans="1:9">
      <c r="A4932">
        <v>4931</v>
      </c>
      <c r="B4932">
        <v>536821</v>
      </c>
      <c r="C4932">
        <v>22631</v>
      </c>
      <c r="D4932" t="s">
        <v>95</v>
      </c>
      <c r="E4932">
        <v>1</v>
      </c>
      <c r="F4932" s="3">
        <v>40514.720138888901</v>
      </c>
      <c r="G4932" s="4">
        <v>1.95</v>
      </c>
      <c r="H4932">
        <v>17757</v>
      </c>
      <c r="I4932" t="s">
        <v>55</v>
      </c>
    </row>
    <row r="4933" spans="1:9">
      <c r="A4933">
        <v>4932</v>
      </c>
      <c r="B4933" t="s">
        <v>1943</v>
      </c>
      <c r="C4933">
        <v>22847</v>
      </c>
      <c r="D4933" t="s">
        <v>1029</v>
      </c>
      <c r="E4933">
        <v>-2</v>
      </c>
      <c r="F4933" s="3">
        <v>40514.721527777801</v>
      </c>
      <c r="G4933" s="4">
        <v>16.95</v>
      </c>
      <c r="H4933">
        <v>14625</v>
      </c>
      <c r="I4933" t="s">
        <v>55</v>
      </c>
    </row>
    <row r="4934" spans="1:9">
      <c r="A4934">
        <v>4933</v>
      </c>
      <c r="B4934" t="s">
        <v>1943</v>
      </c>
      <c r="C4934">
        <v>21430</v>
      </c>
      <c r="D4934" t="s">
        <v>1710</v>
      </c>
      <c r="E4934">
        <v>-1</v>
      </c>
      <c r="F4934" s="3">
        <v>40514.721527777801</v>
      </c>
      <c r="G4934" s="4">
        <v>3.75</v>
      </c>
      <c r="H4934">
        <v>14625</v>
      </c>
      <c r="I4934" t="s">
        <v>55</v>
      </c>
    </row>
    <row r="4935" spans="1:9">
      <c r="A4935">
        <v>4934</v>
      </c>
      <c r="B4935">
        <v>536823</v>
      </c>
      <c r="C4935">
        <v>22508</v>
      </c>
      <c r="D4935" t="s">
        <v>559</v>
      </c>
      <c r="E4935">
        <v>4</v>
      </c>
      <c r="F4935" s="3">
        <v>40514.723611111098</v>
      </c>
      <c r="G4935" s="4">
        <v>3.75</v>
      </c>
      <c r="H4935">
        <v>13011</v>
      </c>
      <c r="I4935" t="s">
        <v>55</v>
      </c>
    </row>
    <row r="4936" spans="1:9">
      <c r="A4936">
        <v>4935</v>
      </c>
      <c r="B4936">
        <v>536823</v>
      </c>
      <c r="C4936" t="s">
        <v>114</v>
      </c>
      <c r="D4936" t="s">
        <v>115</v>
      </c>
      <c r="E4936">
        <v>6</v>
      </c>
      <c r="F4936" s="3">
        <v>40514.723611111098</v>
      </c>
      <c r="G4936" s="4">
        <v>2.95</v>
      </c>
      <c r="H4936">
        <v>13011</v>
      </c>
      <c r="I4936" t="s">
        <v>55</v>
      </c>
    </row>
    <row r="4937" spans="1:9">
      <c r="A4937">
        <v>4936</v>
      </c>
      <c r="B4937">
        <v>536823</v>
      </c>
      <c r="C4937" t="s">
        <v>238</v>
      </c>
      <c r="D4937" t="s">
        <v>239</v>
      </c>
      <c r="E4937">
        <v>3</v>
      </c>
      <c r="F4937" s="3">
        <v>40514.723611111098</v>
      </c>
      <c r="G4937" s="4">
        <v>5.95</v>
      </c>
      <c r="H4937">
        <v>13011</v>
      </c>
      <c r="I4937" t="s">
        <v>55</v>
      </c>
    </row>
    <row r="4938" spans="1:9">
      <c r="A4938">
        <v>4937</v>
      </c>
      <c r="B4938">
        <v>536824</v>
      </c>
      <c r="C4938" t="s">
        <v>53</v>
      </c>
      <c r="D4938" t="s">
        <v>54</v>
      </c>
      <c r="E4938">
        <v>160</v>
      </c>
      <c r="F4938" s="3">
        <v>40514.724999999999</v>
      </c>
      <c r="G4938" s="4">
        <v>2.5499999999999998</v>
      </c>
      <c r="H4938">
        <v>13798</v>
      </c>
      <c r="I4938" t="s">
        <v>55</v>
      </c>
    </row>
    <row r="4939" spans="1:9">
      <c r="A4939">
        <v>4938</v>
      </c>
      <c r="B4939" t="s">
        <v>1944</v>
      </c>
      <c r="C4939">
        <v>22617</v>
      </c>
      <c r="D4939" t="s">
        <v>1642</v>
      </c>
      <c r="E4939">
        <v>-1</v>
      </c>
      <c r="F4939" s="3">
        <v>40514.727083333302</v>
      </c>
      <c r="G4939" s="4">
        <v>4.95</v>
      </c>
      <c r="H4939">
        <v>15384</v>
      </c>
      <c r="I4939" t="s">
        <v>55</v>
      </c>
    </row>
    <row r="4940" spans="1:9">
      <c r="A4940">
        <v>4939</v>
      </c>
      <c r="B4940" t="s">
        <v>1944</v>
      </c>
      <c r="C4940">
        <v>22197</v>
      </c>
      <c r="D4940" t="s">
        <v>252</v>
      </c>
      <c r="E4940">
        <v>-2</v>
      </c>
      <c r="F4940" s="3">
        <v>40514.727083333302</v>
      </c>
      <c r="G4940" s="4">
        <v>0.85</v>
      </c>
      <c r="H4940">
        <v>15384</v>
      </c>
      <c r="I4940" t="s">
        <v>55</v>
      </c>
    </row>
    <row r="4941" spans="1:9">
      <c r="A4941">
        <v>4940</v>
      </c>
      <c r="B4941" t="s">
        <v>1945</v>
      </c>
      <c r="C4941" t="s">
        <v>293</v>
      </c>
      <c r="D4941" t="s">
        <v>294</v>
      </c>
      <c r="E4941">
        <v>-2</v>
      </c>
      <c r="F4941" s="3">
        <v>40514.729166666701</v>
      </c>
      <c r="G4941" s="4">
        <v>4.6500000000000004</v>
      </c>
      <c r="H4941">
        <v>17924</v>
      </c>
      <c r="I4941" t="s">
        <v>55</v>
      </c>
    </row>
    <row r="4942" spans="1:9">
      <c r="A4942">
        <v>4941</v>
      </c>
      <c r="B4942" t="s">
        <v>1945</v>
      </c>
      <c r="C4942" t="s">
        <v>293</v>
      </c>
      <c r="D4942" t="s">
        <v>294</v>
      </c>
      <c r="E4942">
        <v>-3</v>
      </c>
      <c r="F4942" s="3">
        <v>40514.729166666701</v>
      </c>
      <c r="G4942" s="4">
        <v>4.6500000000000004</v>
      </c>
      <c r="H4942">
        <v>17924</v>
      </c>
      <c r="I4942" t="s">
        <v>55</v>
      </c>
    </row>
    <row r="4943" spans="1:9">
      <c r="A4943">
        <v>4942</v>
      </c>
      <c r="B4943" t="s">
        <v>1946</v>
      </c>
      <c r="C4943">
        <v>21527</v>
      </c>
      <c r="D4943" t="s">
        <v>1713</v>
      </c>
      <c r="E4943">
        <v>-3</v>
      </c>
      <c r="F4943" s="3">
        <v>40514.729861111096</v>
      </c>
      <c r="G4943" s="4">
        <v>6.95</v>
      </c>
      <c r="H4943">
        <v>13408</v>
      </c>
      <c r="I4943" t="s">
        <v>55</v>
      </c>
    </row>
    <row r="4944" spans="1:9">
      <c r="A4944">
        <v>4943</v>
      </c>
      <c r="B4944" t="s">
        <v>1947</v>
      </c>
      <c r="C4944">
        <v>22832</v>
      </c>
      <c r="D4944" t="s">
        <v>1696</v>
      </c>
      <c r="E4944">
        <v>-1</v>
      </c>
      <c r="F4944" s="3">
        <v>40514.732638888898</v>
      </c>
      <c r="G4944" s="4">
        <v>10.75</v>
      </c>
      <c r="H4944">
        <v>14264</v>
      </c>
      <c r="I4944" t="s">
        <v>55</v>
      </c>
    </row>
    <row r="4945" spans="1:9">
      <c r="A4945">
        <v>4944</v>
      </c>
      <c r="B4945" t="s">
        <v>1947</v>
      </c>
      <c r="C4945">
        <v>84946</v>
      </c>
      <c r="D4945" t="s">
        <v>1177</v>
      </c>
      <c r="E4945">
        <v>-3</v>
      </c>
      <c r="F4945" s="3">
        <v>40514.732638888898</v>
      </c>
      <c r="G4945" s="4">
        <v>1.25</v>
      </c>
      <c r="H4945">
        <v>14264</v>
      </c>
      <c r="I4945" t="s">
        <v>55</v>
      </c>
    </row>
    <row r="4946" spans="1:9">
      <c r="A4946">
        <v>4945</v>
      </c>
      <c r="B4946" t="s">
        <v>1948</v>
      </c>
      <c r="C4946">
        <v>71477</v>
      </c>
      <c r="D4946" t="s">
        <v>1376</v>
      </c>
      <c r="E4946">
        <v>-1</v>
      </c>
      <c r="F4946" s="3">
        <v>40514.733333333301</v>
      </c>
      <c r="G4946" s="4">
        <v>3.25</v>
      </c>
      <c r="H4946">
        <v>13295</v>
      </c>
      <c r="I4946" t="s">
        <v>55</v>
      </c>
    </row>
    <row r="4947" spans="1:9">
      <c r="A4947">
        <v>4946</v>
      </c>
      <c r="B4947">
        <v>536830</v>
      </c>
      <c r="C4947">
        <v>84077</v>
      </c>
      <c r="D4947" t="s">
        <v>1660</v>
      </c>
      <c r="E4947">
        <v>2880</v>
      </c>
      <c r="F4947" s="3">
        <v>40514.734722222202</v>
      </c>
      <c r="G4947" s="4">
        <v>0.18</v>
      </c>
      <c r="H4947">
        <v>16754</v>
      </c>
      <c r="I4947" t="s">
        <v>55</v>
      </c>
    </row>
    <row r="4948" spans="1:9">
      <c r="A4948">
        <v>4947</v>
      </c>
      <c r="B4948">
        <v>536830</v>
      </c>
      <c r="C4948">
        <v>21915</v>
      </c>
      <c r="D4948" t="s">
        <v>398</v>
      </c>
      <c r="E4948">
        <v>1400</v>
      </c>
      <c r="F4948" s="3">
        <v>40514.734722222202</v>
      </c>
      <c r="G4948" s="4">
        <v>1.06</v>
      </c>
      <c r="H4948">
        <v>16754</v>
      </c>
      <c r="I4948" t="s">
        <v>55</v>
      </c>
    </row>
    <row r="4949" spans="1:9">
      <c r="A4949">
        <v>4948</v>
      </c>
      <c r="B4949">
        <v>536831</v>
      </c>
      <c r="C4949">
        <v>84880</v>
      </c>
      <c r="D4949" t="s">
        <v>215</v>
      </c>
      <c r="E4949">
        <v>12</v>
      </c>
      <c r="F4949" s="3">
        <v>40514.736111111102</v>
      </c>
      <c r="G4949" s="4">
        <v>4.95</v>
      </c>
      <c r="H4949">
        <v>16029</v>
      </c>
      <c r="I4949" t="s">
        <v>55</v>
      </c>
    </row>
    <row r="4950" spans="1:9">
      <c r="A4950">
        <v>4949</v>
      </c>
      <c r="B4950">
        <v>536831</v>
      </c>
      <c r="C4950">
        <v>22207</v>
      </c>
      <c r="D4950" t="s">
        <v>976</v>
      </c>
      <c r="E4950">
        <v>48</v>
      </c>
      <c r="F4950" s="3">
        <v>40514.736111111102</v>
      </c>
      <c r="G4950" s="4">
        <v>3.75</v>
      </c>
      <c r="H4950">
        <v>16029</v>
      </c>
      <c r="I4950" t="s">
        <v>55</v>
      </c>
    </row>
    <row r="4951" spans="1:9">
      <c r="A4951">
        <v>4950</v>
      </c>
      <c r="B4951">
        <v>536831</v>
      </c>
      <c r="C4951">
        <v>21929</v>
      </c>
      <c r="D4951" t="s">
        <v>143</v>
      </c>
      <c r="E4951">
        <v>100</v>
      </c>
      <c r="F4951" s="3">
        <v>40514.736111111102</v>
      </c>
      <c r="G4951" s="4">
        <v>1.65</v>
      </c>
      <c r="H4951">
        <v>16029</v>
      </c>
      <c r="I4951" t="s">
        <v>55</v>
      </c>
    </row>
    <row r="4952" spans="1:9">
      <c r="A4952">
        <v>4951</v>
      </c>
      <c r="B4952">
        <v>536831</v>
      </c>
      <c r="C4952">
        <v>21928</v>
      </c>
      <c r="D4952" t="s">
        <v>930</v>
      </c>
      <c r="E4952">
        <v>100</v>
      </c>
      <c r="F4952" s="3">
        <v>40514.736111111102</v>
      </c>
      <c r="G4952" s="4">
        <v>1.65</v>
      </c>
      <c r="H4952">
        <v>16029</v>
      </c>
      <c r="I4952" t="s">
        <v>55</v>
      </c>
    </row>
    <row r="4953" spans="1:9">
      <c r="A4953">
        <v>4952</v>
      </c>
      <c r="B4953">
        <v>536832</v>
      </c>
      <c r="C4953">
        <v>21927</v>
      </c>
      <c r="D4953" t="s">
        <v>1949</v>
      </c>
      <c r="E4953">
        <v>24</v>
      </c>
      <c r="F4953" s="3">
        <v>40514.7368055556</v>
      </c>
      <c r="G4953" s="4">
        <v>1.25</v>
      </c>
      <c r="H4953">
        <v>16634</v>
      </c>
      <c r="I4953" t="s">
        <v>55</v>
      </c>
    </row>
    <row r="4954" spans="1:9">
      <c r="A4954">
        <v>4953</v>
      </c>
      <c r="B4954">
        <v>536832</v>
      </c>
      <c r="C4954">
        <v>21925</v>
      </c>
      <c r="D4954" t="s">
        <v>1950</v>
      </c>
      <c r="E4954">
        <v>12</v>
      </c>
      <c r="F4954" s="3">
        <v>40514.7368055556</v>
      </c>
      <c r="G4954" s="4">
        <v>1.25</v>
      </c>
      <c r="H4954">
        <v>16634</v>
      </c>
      <c r="I4954" t="s">
        <v>55</v>
      </c>
    </row>
    <row r="4955" spans="1:9">
      <c r="A4955">
        <v>4954</v>
      </c>
      <c r="B4955">
        <v>536832</v>
      </c>
      <c r="C4955">
        <v>71477</v>
      </c>
      <c r="D4955" t="s">
        <v>1376</v>
      </c>
      <c r="E4955">
        <v>4</v>
      </c>
      <c r="F4955" s="3">
        <v>40514.7368055556</v>
      </c>
      <c r="G4955" s="4">
        <v>3.25</v>
      </c>
      <c r="H4955">
        <v>16634</v>
      </c>
      <c r="I4955" t="s">
        <v>55</v>
      </c>
    </row>
    <row r="4956" spans="1:9">
      <c r="A4956">
        <v>4955</v>
      </c>
      <c r="B4956">
        <v>536832</v>
      </c>
      <c r="C4956">
        <v>21733</v>
      </c>
      <c r="D4956" t="s">
        <v>118</v>
      </c>
      <c r="E4956">
        <v>6</v>
      </c>
      <c r="F4956" s="3">
        <v>40514.7368055556</v>
      </c>
      <c r="G4956" s="4">
        <v>2.95</v>
      </c>
      <c r="H4956">
        <v>16634</v>
      </c>
      <c r="I4956" t="s">
        <v>55</v>
      </c>
    </row>
    <row r="4957" spans="1:9">
      <c r="A4957">
        <v>4956</v>
      </c>
      <c r="B4957">
        <v>536832</v>
      </c>
      <c r="C4957">
        <v>22763</v>
      </c>
      <c r="D4957" t="s">
        <v>1951</v>
      </c>
      <c r="E4957">
        <v>2</v>
      </c>
      <c r="F4957" s="3">
        <v>40514.7368055556</v>
      </c>
      <c r="G4957" s="4">
        <v>9.9499999999999993</v>
      </c>
      <c r="H4957">
        <v>16634</v>
      </c>
      <c r="I4957" t="s">
        <v>55</v>
      </c>
    </row>
    <row r="4958" spans="1:9">
      <c r="A4958">
        <v>4957</v>
      </c>
      <c r="B4958">
        <v>536832</v>
      </c>
      <c r="C4958">
        <v>22863</v>
      </c>
      <c r="D4958" t="s">
        <v>1494</v>
      </c>
      <c r="E4958">
        <v>6</v>
      </c>
      <c r="F4958" s="3">
        <v>40514.7368055556</v>
      </c>
      <c r="G4958" s="4">
        <v>2.95</v>
      </c>
      <c r="H4958">
        <v>16634</v>
      </c>
      <c r="I4958" t="s">
        <v>55</v>
      </c>
    </row>
    <row r="4959" spans="1:9">
      <c r="A4959">
        <v>4958</v>
      </c>
      <c r="B4959">
        <v>536832</v>
      </c>
      <c r="C4959" t="s">
        <v>57</v>
      </c>
      <c r="D4959" t="s">
        <v>58</v>
      </c>
      <c r="E4959">
        <v>8</v>
      </c>
      <c r="F4959" s="3">
        <v>40514.7368055556</v>
      </c>
      <c r="G4959" s="4">
        <v>3.25</v>
      </c>
      <c r="H4959">
        <v>16634</v>
      </c>
      <c r="I4959" t="s">
        <v>55</v>
      </c>
    </row>
    <row r="4960" spans="1:9">
      <c r="A4960">
        <v>4959</v>
      </c>
      <c r="B4960">
        <v>536832</v>
      </c>
      <c r="C4960">
        <v>85066</v>
      </c>
      <c r="D4960" t="s">
        <v>1931</v>
      </c>
      <c r="E4960">
        <v>2</v>
      </c>
      <c r="F4960" s="3">
        <v>40514.7368055556</v>
      </c>
      <c r="G4960" s="4">
        <v>12.75</v>
      </c>
      <c r="H4960">
        <v>16634</v>
      </c>
      <c r="I4960" t="s">
        <v>55</v>
      </c>
    </row>
    <row r="4961" spans="1:9">
      <c r="A4961">
        <v>4960</v>
      </c>
      <c r="B4961">
        <v>536833</v>
      </c>
      <c r="C4961" t="s">
        <v>53</v>
      </c>
      <c r="D4961" t="s">
        <v>54</v>
      </c>
      <c r="E4961">
        <v>6</v>
      </c>
      <c r="F4961" s="3">
        <v>40514.741666666698</v>
      </c>
      <c r="G4961" s="4">
        <v>2.95</v>
      </c>
      <c r="H4961">
        <v>18239</v>
      </c>
      <c r="I4961" t="s">
        <v>55</v>
      </c>
    </row>
    <row r="4962" spans="1:9">
      <c r="A4962">
        <v>4961</v>
      </c>
      <c r="B4962">
        <v>536833</v>
      </c>
      <c r="C4962" t="s">
        <v>248</v>
      </c>
      <c r="D4962" t="s">
        <v>249</v>
      </c>
      <c r="E4962">
        <v>12</v>
      </c>
      <c r="F4962" s="3">
        <v>40514.741666666698</v>
      </c>
      <c r="G4962" s="4">
        <v>0.85</v>
      </c>
      <c r="H4962">
        <v>18239</v>
      </c>
      <c r="I4962" t="s">
        <v>55</v>
      </c>
    </row>
    <row r="4963" spans="1:9">
      <c r="A4963">
        <v>4962</v>
      </c>
      <c r="B4963">
        <v>536833</v>
      </c>
      <c r="C4963">
        <v>20749</v>
      </c>
      <c r="D4963" t="s">
        <v>354</v>
      </c>
      <c r="E4963">
        <v>2</v>
      </c>
      <c r="F4963" s="3">
        <v>40514.741666666698</v>
      </c>
      <c r="G4963" s="4">
        <v>7.95</v>
      </c>
      <c r="H4963">
        <v>18239</v>
      </c>
      <c r="I4963" t="s">
        <v>55</v>
      </c>
    </row>
    <row r="4964" spans="1:9">
      <c r="A4964">
        <v>4963</v>
      </c>
      <c r="B4964">
        <v>536833</v>
      </c>
      <c r="C4964" t="s">
        <v>1871</v>
      </c>
      <c r="D4964" t="s">
        <v>1872</v>
      </c>
      <c r="E4964">
        <v>4</v>
      </c>
      <c r="F4964" s="3">
        <v>40514.741666666698</v>
      </c>
      <c r="G4964" s="4">
        <v>3.75</v>
      </c>
      <c r="H4964">
        <v>18239</v>
      </c>
      <c r="I4964" t="s">
        <v>55</v>
      </c>
    </row>
    <row r="4965" spans="1:9">
      <c r="A4965">
        <v>4964</v>
      </c>
      <c r="B4965">
        <v>536833</v>
      </c>
      <c r="C4965" t="s">
        <v>236</v>
      </c>
      <c r="D4965" t="s">
        <v>237</v>
      </c>
      <c r="E4965">
        <v>3</v>
      </c>
      <c r="F4965" s="3">
        <v>40514.741666666698</v>
      </c>
      <c r="G4965" s="4">
        <v>5.95</v>
      </c>
      <c r="H4965">
        <v>18239</v>
      </c>
      <c r="I4965" t="s">
        <v>55</v>
      </c>
    </row>
    <row r="4966" spans="1:9">
      <c r="A4966">
        <v>4965</v>
      </c>
      <c r="B4966">
        <v>536833</v>
      </c>
      <c r="C4966">
        <v>22464</v>
      </c>
      <c r="D4966" t="s">
        <v>199</v>
      </c>
      <c r="E4966">
        <v>12</v>
      </c>
      <c r="F4966" s="3">
        <v>40514.741666666698</v>
      </c>
      <c r="G4966" s="4">
        <v>1.65</v>
      </c>
      <c r="H4966">
        <v>18239</v>
      </c>
      <c r="I4966" t="s">
        <v>55</v>
      </c>
    </row>
    <row r="4967" spans="1:9">
      <c r="A4967">
        <v>4966</v>
      </c>
      <c r="B4967">
        <v>536833</v>
      </c>
      <c r="C4967">
        <v>22465</v>
      </c>
      <c r="D4967" t="s">
        <v>407</v>
      </c>
      <c r="E4967">
        <v>12</v>
      </c>
      <c r="F4967" s="3">
        <v>40514.741666666698</v>
      </c>
      <c r="G4967" s="4">
        <v>1.65</v>
      </c>
      <c r="H4967">
        <v>18239</v>
      </c>
      <c r="I4967" t="s">
        <v>55</v>
      </c>
    </row>
    <row r="4968" spans="1:9">
      <c r="A4968">
        <v>4967</v>
      </c>
      <c r="B4968">
        <v>536833</v>
      </c>
      <c r="C4968">
        <v>22785</v>
      </c>
      <c r="D4968" t="s">
        <v>427</v>
      </c>
      <c r="E4968">
        <v>4</v>
      </c>
      <c r="F4968" s="3">
        <v>40514.741666666698</v>
      </c>
      <c r="G4968" s="4">
        <v>6.75</v>
      </c>
      <c r="H4968">
        <v>18239</v>
      </c>
      <c r="I4968" t="s">
        <v>55</v>
      </c>
    </row>
    <row r="4969" spans="1:9">
      <c r="A4969">
        <v>4968</v>
      </c>
      <c r="B4969">
        <v>536833</v>
      </c>
      <c r="C4969">
        <v>71053</v>
      </c>
      <c r="D4969" t="s">
        <v>56</v>
      </c>
      <c r="E4969">
        <v>4</v>
      </c>
      <c r="F4969" s="3">
        <v>40514.741666666698</v>
      </c>
      <c r="G4969" s="4">
        <v>3.75</v>
      </c>
      <c r="H4969">
        <v>18239</v>
      </c>
      <c r="I4969" t="s">
        <v>55</v>
      </c>
    </row>
    <row r="4970" spans="1:9">
      <c r="A4970">
        <v>4969</v>
      </c>
      <c r="B4970">
        <v>536833</v>
      </c>
      <c r="C4970">
        <v>22969</v>
      </c>
      <c r="D4970" t="s">
        <v>227</v>
      </c>
      <c r="E4970">
        <v>12</v>
      </c>
      <c r="F4970" s="3">
        <v>40514.741666666698</v>
      </c>
      <c r="G4970" s="4">
        <v>1.45</v>
      </c>
      <c r="H4970">
        <v>18239</v>
      </c>
      <c r="I4970" t="s">
        <v>55</v>
      </c>
    </row>
    <row r="4971" spans="1:9">
      <c r="A4971">
        <v>4970</v>
      </c>
      <c r="B4971">
        <v>536833</v>
      </c>
      <c r="C4971">
        <v>22810</v>
      </c>
      <c r="D4971" t="s">
        <v>339</v>
      </c>
      <c r="E4971">
        <v>6</v>
      </c>
      <c r="F4971" s="3">
        <v>40514.741666666698</v>
      </c>
      <c r="G4971" s="4">
        <v>2.95</v>
      </c>
      <c r="H4971">
        <v>18239</v>
      </c>
      <c r="I4971" t="s">
        <v>55</v>
      </c>
    </row>
    <row r="4972" spans="1:9">
      <c r="A4972">
        <v>4971</v>
      </c>
      <c r="B4972">
        <v>536833</v>
      </c>
      <c r="C4972">
        <v>22186</v>
      </c>
      <c r="D4972" t="s">
        <v>506</v>
      </c>
      <c r="E4972">
        <v>6</v>
      </c>
      <c r="F4972" s="3">
        <v>40514.741666666698</v>
      </c>
      <c r="G4972" s="4">
        <v>2.95</v>
      </c>
      <c r="H4972">
        <v>18239</v>
      </c>
      <c r="I4972" t="s">
        <v>55</v>
      </c>
    </row>
    <row r="4973" spans="1:9">
      <c r="A4973">
        <v>4972</v>
      </c>
      <c r="B4973">
        <v>536833</v>
      </c>
      <c r="C4973">
        <v>22187</v>
      </c>
      <c r="D4973" t="s">
        <v>805</v>
      </c>
      <c r="E4973">
        <v>4</v>
      </c>
      <c r="F4973" s="3">
        <v>40514.741666666698</v>
      </c>
      <c r="G4973" s="4">
        <v>4.25</v>
      </c>
      <c r="H4973">
        <v>18239</v>
      </c>
      <c r="I4973" t="s">
        <v>55</v>
      </c>
    </row>
    <row r="4974" spans="1:9">
      <c r="A4974">
        <v>4973</v>
      </c>
      <c r="B4974">
        <v>536833</v>
      </c>
      <c r="C4974">
        <v>22141</v>
      </c>
      <c r="D4974" t="s">
        <v>481</v>
      </c>
      <c r="E4974">
        <v>6</v>
      </c>
      <c r="F4974" s="3">
        <v>40514.741666666698</v>
      </c>
      <c r="G4974" s="4">
        <v>2.1</v>
      </c>
      <c r="H4974">
        <v>18239</v>
      </c>
      <c r="I4974" t="s">
        <v>55</v>
      </c>
    </row>
    <row r="4975" spans="1:9">
      <c r="A4975">
        <v>4974</v>
      </c>
      <c r="B4975">
        <v>536833</v>
      </c>
      <c r="C4975">
        <v>22144</v>
      </c>
      <c r="D4975" t="s">
        <v>482</v>
      </c>
      <c r="E4975">
        <v>6</v>
      </c>
      <c r="F4975" s="3">
        <v>40514.741666666698</v>
      </c>
      <c r="G4975" s="4">
        <v>2.1</v>
      </c>
      <c r="H4975">
        <v>18239</v>
      </c>
      <c r="I4975" t="s">
        <v>55</v>
      </c>
    </row>
    <row r="4976" spans="1:9">
      <c r="A4976">
        <v>4975</v>
      </c>
      <c r="B4976">
        <v>536833</v>
      </c>
      <c r="C4976">
        <v>22121</v>
      </c>
      <c r="D4976" t="s">
        <v>869</v>
      </c>
      <c r="E4976">
        <v>3</v>
      </c>
      <c r="F4976" s="3">
        <v>40514.741666666698</v>
      </c>
      <c r="G4976" s="4">
        <v>5.95</v>
      </c>
      <c r="H4976">
        <v>18239</v>
      </c>
      <c r="I4976" t="s">
        <v>55</v>
      </c>
    </row>
    <row r="4977" spans="1:9">
      <c r="A4977">
        <v>4976</v>
      </c>
      <c r="B4977">
        <v>536833</v>
      </c>
      <c r="C4977">
        <v>21364</v>
      </c>
      <c r="D4977" t="s">
        <v>1643</v>
      </c>
      <c r="E4977">
        <v>2</v>
      </c>
      <c r="F4977" s="3">
        <v>40514.741666666698</v>
      </c>
      <c r="G4977" s="4">
        <v>6.75</v>
      </c>
      <c r="H4977">
        <v>18239</v>
      </c>
      <c r="I4977" t="s">
        <v>55</v>
      </c>
    </row>
    <row r="4978" spans="1:9">
      <c r="A4978">
        <v>4977</v>
      </c>
      <c r="B4978">
        <v>536833</v>
      </c>
      <c r="C4978">
        <v>22573</v>
      </c>
      <c r="D4978" t="s">
        <v>626</v>
      </c>
      <c r="E4978">
        <v>12</v>
      </c>
      <c r="F4978" s="3">
        <v>40514.741666666698</v>
      </c>
      <c r="G4978" s="4">
        <v>0.85</v>
      </c>
      <c r="H4978">
        <v>18239</v>
      </c>
      <c r="I4978" t="s">
        <v>55</v>
      </c>
    </row>
    <row r="4979" spans="1:9">
      <c r="A4979">
        <v>4978</v>
      </c>
      <c r="B4979">
        <v>536833</v>
      </c>
      <c r="C4979">
        <v>22576</v>
      </c>
      <c r="D4979" t="s">
        <v>1337</v>
      </c>
      <c r="E4979">
        <v>12</v>
      </c>
      <c r="F4979" s="3">
        <v>40514.741666666698</v>
      </c>
      <c r="G4979" s="4">
        <v>0.85</v>
      </c>
      <c r="H4979">
        <v>18239</v>
      </c>
      <c r="I4979" t="s">
        <v>55</v>
      </c>
    </row>
    <row r="4980" spans="1:9">
      <c r="A4980">
        <v>4979</v>
      </c>
      <c r="B4980">
        <v>536833</v>
      </c>
      <c r="C4980">
        <v>22578</v>
      </c>
      <c r="D4980" t="s">
        <v>1357</v>
      </c>
      <c r="E4980">
        <v>12</v>
      </c>
      <c r="F4980" s="3">
        <v>40514.741666666698</v>
      </c>
      <c r="G4980" s="4">
        <v>0.85</v>
      </c>
      <c r="H4980">
        <v>18239</v>
      </c>
      <c r="I4980" t="s">
        <v>55</v>
      </c>
    </row>
    <row r="4981" spans="1:9">
      <c r="A4981">
        <v>4980</v>
      </c>
      <c r="B4981">
        <v>536833</v>
      </c>
      <c r="C4981">
        <v>22593</v>
      </c>
      <c r="D4981" t="s">
        <v>516</v>
      </c>
      <c r="E4981">
        <v>12</v>
      </c>
      <c r="F4981" s="3">
        <v>40514.741666666698</v>
      </c>
      <c r="G4981" s="4">
        <v>0.85</v>
      </c>
      <c r="H4981">
        <v>18239</v>
      </c>
      <c r="I4981" t="s">
        <v>55</v>
      </c>
    </row>
    <row r="4982" spans="1:9">
      <c r="A4982">
        <v>4981</v>
      </c>
      <c r="B4982">
        <v>536833</v>
      </c>
      <c r="C4982">
        <v>22595</v>
      </c>
      <c r="D4982" t="s">
        <v>517</v>
      </c>
      <c r="E4982">
        <v>12</v>
      </c>
      <c r="F4982" s="3">
        <v>40514.741666666698</v>
      </c>
      <c r="G4982" s="4">
        <v>0.85</v>
      </c>
      <c r="H4982">
        <v>18239</v>
      </c>
      <c r="I4982" t="s">
        <v>55</v>
      </c>
    </row>
    <row r="4983" spans="1:9">
      <c r="A4983">
        <v>4982</v>
      </c>
      <c r="B4983">
        <v>536833</v>
      </c>
      <c r="C4983">
        <v>35961</v>
      </c>
      <c r="D4983" t="s">
        <v>1051</v>
      </c>
      <c r="E4983">
        <v>12</v>
      </c>
      <c r="F4983" s="3">
        <v>40514.741666666698</v>
      </c>
      <c r="G4983" s="4">
        <v>0.85</v>
      </c>
      <c r="H4983">
        <v>18239</v>
      </c>
      <c r="I4983" t="s">
        <v>55</v>
      </c>
    </row>
    <row r="4984" spans="1:9">
      <c r="A4984">
        <v>4983</v>
      </c>
      <c r="B4984">
        <v>536833</v>
      </c>
      <c r="C4984">
        <v>22334</v>
      </c>
      <c r="D4984" t="s">
        <v>1952</v>
      </c>
      <c r="E4984">
        <v>8</v>
      </c>
      <c r="F4984" s="3">
        <v>40514.741666666698</v>
      </c>
      <c r="G4984" s="4">
        <v>1.65</v>
      </c>
      <c r="H4984">
        <v>18239</v>
      </c>
      <c r="I4984" t="s">
        <v>55</v>
      </c>
    </row>
    <row r="4985" spans="1:9">
      <c r="A4985">
        <v>4984</v>
      </c>
      <c r="B4985">
        <v>536833</v>
      </c>
      <c r="C4985">
        <v>22910</v>
      </c>
      <c r="D4985" t="s">
        <v>250</v>
      </c>
      <c r="E4985">
        <v>6</v>
      </c>
      <c r="F4985" s="3">
        <v>40514.741666666698</v>
      </c>
      <c r="G4985" s="4">
        <v>2.95</v>
      </c>
      <c r="H4985">
        <v>18239</v>
      </c>
      <c r="I4985" t="s">
        <v>55</v>
      </c>
    </row>
    <row r="4986" spans="1:9">
      <c r="A4986">
        <v>4985</v>
      </c>
      <c r="B4986">
        <v>536833</v>
      </c>
      <c r="C4986">
        <v>22065</v>
      </c>
      <c r="D4986" t="s">
        <v>957</v>
      </c>
      <c r="E4986">
        <v>12</v>
      </c>
      <c r="F4986" s="3">
        <v>40514.741666666698</v>
      </c>
      <c r="G4986" s="4">
        <v>1.45</v>
      </c>
      <c r="H4986">
        <v>18239</v>
      </c>
      <c r="I4986" t="s">
        <v>55</v>
      </c>
    </row>
    <row r="4987" spans="1:9">
      <c r="A4987">
        <v>4986</v>
      </c>
      <c r="B4987">
        <v>536833</v>
      </c>
      <c r="C4987">
        <v>21349</v>
      </c>
      <c r="D4987" t="s">
        <v>1242</v>
      </c>
      <c r="E4987">
        <v>2</v>
      </c>
      <c r="F4987" s="3">
        <v>40514.741666666698</v>
      </c>
      <c r="G4987" s="4">
        <v>6.75</v>
      </c>
      <c r="H4987">
        <v>18239</v>
      </c>
      <c r="I4987" t="s">
        <v>55</v>
      </c>
    </row>
    <row r="4988" spans="1:9">
      <c r="A4988">
        <v>4987</v>
      </c>
      <c r="B4988">
        <v>536833</v>
      </c>
      <c r="C4988">
        <v>21352</v>
      </c>
      <c r="D4988" t="s">
        <v>1243</v>
      </c>
      <c r="E4988">
        <v>2</v>
      </c>
      <c r="F4988" s="3">
        <v>40514.741666666698</v>
      </c>
      <c r="G4988" s="4">
        <v>6.75</v>
      </c>
      <c r="H4988">
        <v>18239</v>
      </c>
      <c r="I4988" t="s">
        <v>55</v>
      </c>
    </row>
    <row r="4989" spans="1:9">
      <c r="A4989">
        <v>4988</v>
      </c>
      <c r="B4989">
        <v>536833</v>
      </c>
      <c r="C4989">
        <v>21621</v>
      </c>
      <c r="D4989" t="s">
        <v>656</v>
      </c>
      <c r="E4989">
        <v>2</v>
      </c>
      <c r="F4989" s="3">
        <v>40514.741666666698</v>
      </c>
      <c r="G4989" s="4">
        <v>8.5</v>
      </c>
      <c r="H4989">
        <v>18239</v>
      </c>
      <c r="I4989" t="s">
        <v>55</v>
      </c>
    </row>
    <row r="4990" spans="1:9">
      <c r="A4990">
        <v>4989</v>
      </c>
      <c r="B4990">
        <v>536834</v>
      </c>
      <c r="C4990">
        <v>21111</v>
      </c>
      <c r="D4990" t="s">
        <v>728</v>
      </c>
      <c r="E4990">
        <v>12</v>
      </c>
      <c r="F4990" s="3">
        <v>40514.743750000001</v>
      </c>
      <c r="G4990" s="4">
        <v>2.95</v>
      </c>
      <c r="H4990">
        <v>14576</v>
      </c>
      <c r="I4990" t="s">
        <v>55</v>
      </c>
    </row>
    <row r="4991" spans="1:9">
      <c r="A4991">
        <v>4990</v>
      </c>
      <c r="B4991">
        <v>536835</v>
      </c>
      <c r="C4991">
        <v>22655</v>
      </c>
      <c r="D4991" t="s">
        <v>1953</v>
      </c>
      <c r="E4991">
        <v>1</v>
      </c>
      <c r="F4991" s="3">
        <v>40514.754166666702</v>
      </c>
      <c r="G4991" s="4">
        <v>295</v>
      </c>
      <c r="H4991">
        <v>13145</v>
      </c>
      <c r="I4991" t="s">
        <v>55</v>
      </c>
    </row>
    <row r="4992" spans="1:9">
      <c r="A4992">
        <v>4991</v>
      </c>
      <c r="B4992">
        <v>536836</v>
      </c>
      <c r="C4992">
        <v>21231</v>
      </c>
      <c r="D4992" t="s">
        <v>1237</v>
      </c>
      <c r="E4992">
        <v>20</v>
      </c>
      <c r="F4992" s="3">
        <v>40514.755555555603</v>
      </c>
      <c r="G4992" s="4">
        <v>1.25</v>
      </c>
      <c r="H4992">
        <v>18168</v>
      </c>
      <c r="I4992" t="s">
        <v>55</v>
      </c>
    </row>
    <row r="4993" spans="1:9">
      <c r="A4993">
        <v>4992</v>
      </c>
      <c r="B4993">
        <v>536836</v>
      </c>
      <c r="C4993">
        <v>21232</v>
      </c>
      <c r="D4993" t="s">
        <v>299</v>
      </c>
      <c r="E4993">
        <v>20</v>
      </c>
      <c r="F4993" s="3">
        <v>40514.755555555603</v>
      </c>
      <c r="G4993" s="4">
        <v>1.25</v>
      </c>
      <c r="H4993">
        <v>18168</v>
      </c>
      <c r="I4993" t="s">
        <v>55</v>
      </c>
    </row>
    <row r="4994" spans="1:9">
      <c r="A4994">
        <v>4993</v>
      </c>
      <c r="B4994">
        <v>536836</v>
      </c>
      <c r="C4994">
        <v>22060</v>
      </c>
      <c r="D4994" t="s">
        <v>1954</v>
      </c>
      <c r="E4994">
        <v>2</v>
      </c>
      <c r="F4994" s="3">
        <v>40514.755555555603</v>
      </c>
      <c r="G4994" s="4">
        <v>9.9499999999999993</v>
      </c>
      <c r="H4994">
        <v>18168</v>
      </c>
      <c r="I4994" t="s">
        <v>55</v>
      </c>
    </row>
    <row r="4995" spans="1:9">
      <c r="A4995">
        <v>4994</v>
      </c>
      <c r="B4995">
        <v>536836</v>
      </c>
      <c r="C4995">
        <v>37449</v>
      </c>
      <c r="D4995" t="s">
        <v>1053</v>
      </c>
      <c r="E4995">
        <v>2</v>
      </c>
      <c r="F4995" s="3">
        <v>40514.755555555603</v>
      </c>
      <c r="G4995" s="4">
        <v>9.9499999999999993</v>
      </c>
      <c r="H4995">
        <v>18168</v>
      </c>
      <c r="I4995" t="s">
        <v>55</v>
      </c>
    </row>
    <row r="4996" spans="1:9">
      <c r="A4996">
        <v>4995</v>
      </c>
      <c r="B4996">
        <v>536836</v>
      </c>
      <c r="C4996">
        <v>22061</v>
      </c>
      <c r="D4996" t="s">
        <v>1955</v>
      </c>
      <c r="E4996">
        <v>2</v>
      </c>
      <c r="F4996" s="3">
        <v>40514.755555555603</v>
      </c>
      <c r="G4996" s="4">
        <v>9.9499999999999993</v>
      </c>
      <c r="H4996">
        <v>18168</v>
      </c>
      <c r="I4996" t="s">
        <v>55</v>
      </c>
    </row>
    <row r="4997" spans="1:9">
      <c r="A4997">
        <v>4996</v>
      </c>
      <c r="B4997">
        <v>536836</v>
      </c>
      <c r="C4997">
        <v>21843</v>
      </c>
      <c r="D4997" t="s">
        <v>867</v>
      </c>
      <c r="E4997">
        <v>2</v>
      </c>
      <c r="F4997" s="3">
        <v>40514.755555555603</v>
      </c>
      <c r="G4997" s="4">
        <v>10.95</v>
      </c>
      <c r="H4997">
        <v>18168</v>
      </c>
      <c r="I4997" t="s">
        <v>55</v>
      </c>
    </row>
    <row r="4998" spans="1:9">
      <c r="A4998">
        <v>4997</v>
      </c>
      <c r="B4998">
        <v>536836</v>
      </c>
      <c r="C4998">
        <v>21531</v>
      </c>
      <c r="D4998" t="s">
        <v>1956</v>
      </c>
      <c r="E4998">
        <v>2</v>
      </c>
      <c r="F4998" s="3">
        <v>40514.755555555603</v>
      </c>
      <c r="G4998" s="4">
        <v>2.5499999999999998</v>
      </c>
      <c r="H4998">
        <v>18168</v>
      </c>
      <c r="I4998" t="s">
        <v>55</v>
      </c>
    </row>
    <row r="4999" spans="1:9">
      <c r="A4999">
        <v>4998</v>
      </c>
      <c r="B4999">
        <v>536836</v>
      </c>
      <c r="C4999">
        <v>21539</v>
      </c>
      <c r="D4999" t="s">
        <v>1886</v>
      </c>
      <c r="E4999">
        <v>3</v>
      </c>
      <c r="F4999" s="3">
        <v>40514.755555555603</v>
      </c>
      <c r="G4999" s="4">
        <v>4.95</v>
      </c>
      <c r="H4999">
        <v>18168</v>
      </c>
      <c r="I4999" t="s">
        <v>55</v>
      </c>
    </row>
    <row r="5000" spans="1:9">
      <c r="A5000">
        <v>4999</v>
      </c>
      <c r="B5000">
        <v>536836</v>
      </c>
      <c r="C5000">
        <v>22198</v>
      </c>
      <c r="D5000" t="s">
        <v>253</v>
      </c>
      <c r="E5000">
        <v>2</v>
      </c>
      <c r="F5000" s="3">
        <v>40514.755555555603</v>
      </c>
      <c r="G5000" s="4">
        <v>1.65</v>
      </c>
      <c r="H5000">
        <v>18168</v>
      </c>
      <c r="I5000" t="s">
        <v>55</v>
      </c>
    </row>
    <row r="5001" spans="1:9">
      <c r="A5001">
        <v>5000</v>
      </c>
      <c r="B5001">
        <v>536836</v>
      </c>
      <c r="C5001">
        <v>22197</v>
      </c>
      <c r="D5001" t="s">
        <v>252</v>
      </c>
      <c r="E5001">
        <v>2</v>
      </c>
      <c r="F5001" s="3">
        <v>40514.755555555603</v>
      </c>
      <c r="G5001" s="4">
        <v>0.85</v>
      </c>
      <c r="H5001">
        <v>18168</v>
      </c>
      <c r="I5001" t="s">
        <v>55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013"/>
  <sheetViews>
    <sheetView topLeftCell="G21" zoomScale="79" zoomScaleNormal="79" workbookViewId="0">
      <selection activeCell="W43" sqref="W43"/>
    </sheetView>
  </sheetViews>
  <sheetFormatPr defaultColWidth="8.6640625" defaultRowHeight="14.25" customHeight="1"/>
  <cols>
    <col min="6" max="6" width="9.33203125" customWidth="1"/>
    <col min="7" max="7" width="7.73046875" customWidth="1"/>
    <col min="8" max="8" width="13.1328125" customWidth="1"/>
    <col min="9" max="9" width="38.33203125" customWidth="1"/>
    <col min="10" max="10" width="7.86328125" customWidth="1"/>
    <col min="11" max="11" width="14.265625" customWidth="1"/>
    <col min="12" max="12" width="6.73046875" customWidth="1"/>
    <col min="13" max="13" width="10.796875" customWidth="1"/>
    <col min="14" max="14" width="13.53125" customWidth="1"/>
    <col min="16" max="16" width="38.33203125" customWidth="1"/>
    <col min="17" max="17" width="9.1328125" customWidth="1"/>
    <col min="18" max="18" width="15.53125" customWidth="1"/>
    <col min="19" max="19" width="10.6640625" customWidth="1"/>
    <col min="20" max="20" width="7.33203125" customWidth="1"/>
    <col min="22" max="22" width="13.796875" customWidth="1"/>
  </cols>
  <sheetData>
    <row r="1" spans="1:23">
      <c r="A1" t="s">
        <v>2766</v>
      </c>
    </row>
    <row r="2" spans="1:23">
      <c r="F2" s="20" t="s">
        <v>2767</v>
      </c>
      <c r="G2" s="21"/>
      <c r="H2" s="21"/>
      <c r="I2" s="21"/>
      <c r="J2" s="21"/>
      <c r="K2" s="21"/>
      <c r="L2" s="21"/>
      <c r="M2" s="21"/>
      <c r="N2" s="21"/>
      <c r="O2" s="22"/>
    </row>
    <row r="3" spans="1:23">
      <c r="F3" s="23" t="s">
        <v>2768</v>
      </c>
      <c r="G3" s="24">
        <f>SUMIFS(J13:J5011,N13:N5011,"France",J13:J5011,"&gt;10")</f>
        <v>446</v>
      </c>
      <c r="O3" s="25"/>
    </row>
    <row r="4" spans="1:23">
      <c r="F4" s="26" t="s">
        <v>2769</v>
      </c>
      <c r="G4" s="24"/>
      <c r="H4" s="24"/>
      <c r="O4" s="25"/>
    </row>
    <row r="5" spans="1:23">
      <c r="F5" s="27" t="s">
        <v>2770</v>
      </c>
      <c r="G5" s="24">
        <f>SUMIF(N13:N5011,"United Kingdom",J13:J5011)</f>
        <v>43060</v>
      </c>
      <c r="O5" s="25"/>
    </row>
    <row r="6" spans="1:23" ht="15.75">
      <c r="F6" s="28" t="s">
        <v>2771</v>
      </c>
      <c r="G6" s="29"/>
      <c r="H6" s="29"/>
      <c r="I6" s="29"/>
      <c r="O6" s="25"/>
    </row>
    <row r="7" spans="1:23">
      <c r="F7" s="23" t="s">
        <v>2772</v>
      </c>
      <c r="G7" s="24">
        <f>COUNTIFS(N13:N5011,"France",J13:J5011,"&gt;10")</f>
        <v>19</v>
      </c>
      <c r="O7" s="25"/>
    </row>
    <row r="8" spans="1:23">
      <c r="F8" s="23" t="s">
        <v>2773</v>
      </c>
      <c r="H8">
        <f t="shared" ref="H8:O8" si="0">COUNT(G13:G5011)</f>
        <v>4929</v>
      </c>
      <c r="I8">
        <f t="shared" si="0"/>
        <v>4349</v>
      </c>
      <c r="J8">
        <f t="shared" si="0"/>
        <v>0</v>
      </c>
      <c r="K8">
        <f t="shared" si="0"/>
        <v>4999</v>
      </c>
      <c r="L8">
        <f t="shared" si="0"/>
        <v>4999</v>
      </c>
      <c r="M8">
        <f t="shared" si="0"/>
        <v>4999</v>
      </c>
      <c r="N8">
        <f t="shared" si="0"/>
        <v>3794</v>
      </c>
      <c r="O8" s="25">
        <f t="shared" si="0"/>
        <v>0</v>
      </c>
    </row>
    <row r="9" spans="1:23">
      <c r="F9" s="23" t="s">
        <v>2774</v>
      </c>
      <c r="H9">
        <f t="shared" ref="H9:O9" si="1">COUNTA(G13:G5011)</f>
        <v>4999</v>
      </c>
      <c r="I9">
        <f t="shared" si="1"/>
        <v>4999</v>
      </c>
      <c r="J9">
        <f t="shared" si="1"/>
        <v>4987</v>
      </c>
      <c r="K9">
        <f t="shared" si="1"/>
        <v>4999</v>
      </c>
      <c r="L9">
        <f t="shared" si="1"/>
        <v>4999</v>
      </c>
      <c r="M9">
        <f t="shared" si="1"/>
        <v>4999</v>
      </c>
      <c r="N9">
        <f t="shared" si="1"/>
        <v>3794</v>
      </c>
      <c r="O9" s="25">
        <f t="shared" si="1"/>
        <v>4999</v>
      </c>
      <c r="W9" s="30" t="s">
        <v>2775</v>
      </c>
    </row>
    <row r="10" spans="1:23">
      <c r="F10" s="31" t="s">
        <v>2776</v>
      </c>
      <c r="G10" s="32"/>
      <c r="H10" s="32">
        <f t="shared" ref="H10:O10" si="2">COUNTBLANK(G13:G5011)</f>
        <v>0</v>
      </c>
      <c r="I10" s="32">
        <f t="shared" si="2"/>
        <v>0</v>
      </c>
      <c r="J10" s="32">
        <f t="shared" si="2"/>
        <v>12</v>
      </c>
      <c r="K10" s="32">
        <f t="shared" si="2"/>
        <v>0</v>
      </c>
      <c r="L10" s="32">
        <f t="shared" si="2"/>
        <v>0</v>
      </c>
      <c r="M10" s="32">
        <f t="shared" si="2"/>
        <v>0</v>
      </c>
      <c r="N10" s="32">
        <f t="shared" si="2"/>
        <v>1205</v>
      </c>
      <c r="O10" s="33">
        <f t="shared" si="2"/>
        <v>0</v>
      </c>
      <c r="R10" s="34" t="s">
        <v>2777</v>
      </c>
      <c r="S10" s="34" t="s">
        <v>2778</v>
      </c>
      <c r="W10" s="34" t="s">
        <v>2779</v>
      </c>
    </row>
    <row r="12" spans="1:23">
      <c r="A12" s="35" t="s">
        <v>2780</v>
      </c>
      <c r="B12" s="36"/>
      <c r="C12" s="36"/>
      <c r="D12" s="36"/>
      <c r="E12" s="25"/>
      <c r="F12" s="37" t="s">
        <v>44</v>
      </c>
      <c r="G12" s="5" t="s">
        <v>45</v>
      </c>
      <c r="H12" s="5" t="s">
        <v>46</v>
      </c>
      <c r="I12" s="5" t="s">
        <v>47</v>
      </c>
      <c r="J12" s="5" t="s">
        <v>48</v>
      </c>
      <c r="K12" s="6" t="s">
        <v>49</v>
      </c>
      <c r="L12" s="7" t="s">
        <v>50</v>
      </c>
      <c r="M12" s="5" t="s">
        <v>51</v>
      </c>
      <c r="N12" s="38" t="s">
        <v>52</v>
      </c>
      <c r="P12" s="39" t="s">
        <v>2781</v>
      </c>
      <c r="R12" s="40" t="s">
        <v>49</v>
      </c>
      <c r="V12" s="41" t="s">
        <v>52</v>
      </c>
    </row>
    <row r="13" spans="1:23">
      <c r="A13" s="42"/>
      <c r="E13" s="25"/>
      <c r="F13" s="43">
        <v>1</v>
      </c>
      <c r="G13" s="8">
        <v>536365</v>
      </c>
      <c r="H13" s="8" t="s">
        <v>53</v>
      </c>
      <c r="I13" s="8" t="s">
        <v>54</v>
      </c>
      <c r="J13" s="8">
        <v>6</v>
      </c>
      <c r="K13" s="9">
        <v>40513.351388888899</v>
      </c>
      <c r="L13" s="10">
        <v>2.5499999999999998</v>
      </c>
      <c r="M13" s="8">
        <v>17850</v>
      </c>
      <c r="N13" s="44" t="s">
        <v>55</v>
      </c>
      <c r="P13" t="str">
        <f t="shared" ref="P13:P76" si="3">TRIM(I13)</f>
        <v>WHITE HANGING HEART T-LIGHT HOLDER</v>
      </c>
      <c r="R13" s="9">
        <v>40513.351388888899</v>
      </c>
      <c r="S13">
        <f t="shared" ref="S13:S76" si="4">WEEKDAY(R13,2)</f>
        <v>3</v>
      </c>
      <c r="V13" s="44" t="s">
        <v>55</v>
      </c>
      <c r="W13" t="b">
        <f t="shared" ref="W13:W58" si="5">EXACT(V13,"France")</f>
        <v>0</v>
      </c>
    </row>
    <row r="14" spans="1:23">
      <c r="A14" s="42" t="str">
        <f t="array" ref="A14:A5013">CONCATENATE(H12:H5011,I12:I5011)</f>
        <v>StockCodeDescription</v>
      </c>
      <c r="E14" s="25"/>
      <c r="F14" s="43">
        <v>2</v>
      </c>
      <c r="G14" s="8">
        <v>536365</v>
      </c>
      <c r="H14" s="8">
        <v>71053</v>
      </c>
      <c r="I14" s="8" t="s">
        <v>56</v>
      </c>
      <c r="J14" s="8">
        <v>6</v>
      </c>
      <c r="K14" s="9">
        <v>40513.351388888899</v>
      </c>
      <c r="L14" s="10">
        <v>3.39</v>
      </c>
      <c r="M14" s="8">
        <v>17850</v>
      </c>
      <c r="N14" s="44" t="s">
        <v>55</v>
      </c>
      <c r="P14" t="str">
        <f t="shared" si="3"/>
        <v>WHITE METAL LANTERN</v>
      </c>
      <c r="R14" s="12">
        <v>40513.3527777778</v>
      </c>
      <c r="S14">
        <f t="shared" si="4"/>
        <v>3</v>
      </c>
      <c r="V14" s="44" t="s">
        <v>55</v>
      </c>
      <c r="W14" t="b">
        <f t="shared" si="5"/>
        <v>0</v>
      </c>
    </row>
    <row r="15" spans="1:23">
      <c r="A15" s="42" t="str">
        <v>85123AWHITE HANGING HEART T-LIGHT HOLDER</v>
      </c>
      <c r="E15" s="25"/>
      <c r="F15" s="43">
        <v>3</v>
      </c>
      <c r="G15" s="8">
        <v>536365</v>
      </c>
      <c r="H15" s="8" t="s">
        <v>57</v>
      </c>
      <c r="I15" s="8" t="s">
        <v>58</v>
      </c>
      <c r="J15" s="8">
        <v>8</v>
      </c>
      <c r="K15" s="9">
        <v>40513.351388888899</v>
      </c>
      <c r="L15" s="10">
        <v>2.75</v>
      </c>
      <c r="M15" s="8">
        <v>17850</v>
      </c>
      <c r="N15" s="44" t="s">
        <v>55</v>
      </c>
      <c r="P15" t="str">
        <f t="shared" si="3"/>
        <v>CREAM CUPID HEARTS COAT HANGER</v>
      </c>
      <c r="R15" s="15">
        <v>40513.3569444444</v>
      </c>
      <c r="S15">
        <f t="shared" si="4"/>
        <v>3</v>
      </c>
      <c r="V15" s="44" t="s">
        <v>55</v>
      </c>
      <c r="W15" t="b">
        <f t="shared" si="5"/>
        <v>0</v>
      </c>
    </row>
    <row r="16" spans="1:23">
      <c r="A16" s="42" t="str">
        <v>71053WHITE METAL LANTERN</v>
      </c>
      <c r="E16" s="25"/>
      <c r="F16" s="43">
        <v>4</v>
      </c>
      <c r="G16" s="8">
        <v>536365</v>
      </c>
      <c r="H16" s="8" t="s">
        <v>59</v>
      </c>
      <c r="I16" s="8" t="s">
        <v>60</v>
      </c>
      <c r="J16" s="8">
        <v>6</v>
      </c>
      <c r="K16" s="9">
        <v>40513.351388888899</v>
      </c>
      <c r="L16" s="10">
        <v>3.39</v>
      </c>
      <c r="M16" s="8">
        <v>17850</v>
      </c>
      <c r="N16" s="44" t="s">
        <v>55</v>
      </c>
      <c r="P16" t="str">
        <f t="shared" si="3"/>
        <v>KNITTED UNION FLAG HOT WATER BOTTLE</v>
      </c>
      <c r="R16" s="3">
        <v>40513.357638888898</v>
      </c>
      <c r="S16">
        <f t="shared" si="4"/>
        <v>3</v>
      </c>
      <c r="V16" s="44" t="s">
        <v>55</v>
      </c>
      <c r="W16" t="b">
        <f t="shared" si="5"/>
        <v>0</v>
      </c>
    </row>
    <row r="17" spans="1:23">
      <c r="A17" s="42" t="str">
        <v>84406BCREAM CUPID HEARTS COAT HANGER</v>
      </c>
      <c r="E17" s="25"/>
      <c r="F17" s="43">
        <v>5</v>
      </c>
      <c r="G17" s="8">
        <v>536365</v>
      </c>
      <c r="H17" s="8" t="s">
        <v>61</v>
      </c>
      <c r="I17" s="8" t="s">
        <v>62</v>
      </c>
      <c r="J17" s="8">
        <v>6</v>
      </c>
      <c r="K17" s="9">
        <v>40513.351388888899</v>
      </c>
      <c r="L17" s="10">
        <v>3.39</v>
      </c>
      <c r="M17" s="8">
        <v>17850</v>
      </c>
      <c r="N17" s="44" t="s">
        <v>55</v>
      </c>
      <c r="P17" t="str">
        <f t="shared" si="3"/>
        <v>RED WOOLLY HOTTIE WHITE HEART.</v>
      </c>
      <c r="R17" s="3">
        <v>40513.364583333299</v>
      </c>
      <c r="S17">
        <f t="shared" si="4"/>
        <v>3</v>
      </c>
      <c r="V17" s="44" t="s">
        <v>55</v>
      </c>
      <c r="W17" t="b">
        <f t="shared" si="5"/>
        <v>0</v>
      </c>
    </row>
    <row r="18" spans="1:23">
      <c r="A18" s="42" t="str">
        <v>84029GKNITTED UNION FLAG HOT WATER BOTTLE</v>
      </c>
      <c r="E18" s="25"/>
      <c r="F18" s="43">
        <v>6</v>
      </c>
      <c r="G18" s="8">
        <v>536365</v>
      </c>
      <c r="H18" s="8">
        <v>22752</v>
      </c>
      <c r="I18" s="8" t="s">
        <v>63</v>
      </c>
      <c r="J18" s="8">
        <v>2</v>
      </c>
      <c r="K18" s="9">
        <v>40513.351388888899</v>
      </c>
      <c r="L18" s="10">
        <v>7.65</v>
      </c>
      <c r="M18" s="8">
        <v>17850</v>
      </c>
      <c r="N18" s="44" t="s">
        <v>55</v>
      </c>
      <c r="P18" t="str">
        <f t="shared" si="3"/>
        <v>SET 7 BABUSHKA NESTING BOXES</v>
      </c>
      <c r="R18" s="3">
        <v>40513.375</v>
      </c>
      <c r="S18">
        <f t="shared" si="4"/>
        <v>3</v>
      </c>
      <c r="V18" s="44" t="s">
        <v>55</v>
      </c>
      <c r="W18" t="b">
        <f t="shared" si="5"/>
        <v>0</v>
      </c>
    </row>
    <row r="19" spans="1:23">
      <c r="A19" s="42" t="str">
        <v>84029ERED WOOLLY HOTTIE WHITE HEART.</v>
      </c>
      <c r="E19" s="25"/>
      <c r="F19" s="43">
        <v>7</v>
      </c>
      <c r="G19" s="8">
        <v>536365</v>
      </c>
      <c r="H19" s="8">
        <v>21730</v>
      </c>
      <c r="I19" s="8" t="s">
        <v>64</v>
      </c>
      <c r="J19" s="8">
        <v>6</v>
      </c>
      <c r="K19" s="9">
        <v>40513.351388888899</v>
      </c>
      <c r="L19" s="10">
        <v>4.25</v>
      </c>
      <c r="M19" s="8">
        <v>17850</v>
      </c>
      <c r="N19" s="44" t="s">
        <v>55</v>
      </c>
      <c r="P19" t="str">
        <f t="shared" si="3"/>
        <v>GLASS STAR FROSTED T-LIGHT HOLDER</v>
      </c>
      <c r="R19" s="3">
        <v>40513.375694444498</v>
      </c>
      <c r="S19">
        <f t="shared" si="4"/>
        <v>3</v>
      </c>
      <c r="V19" s="44" t="s">
        <v>55</v>
      </c>
      <c r="W19" t="b">
        <f t="shared" si="5"/>
        <v>0</v>
      </c>
    </row>
    <row r="20" spans="1:23">
      <c r="A20" s="42" t="str">
        <v>22752SET 7 BABUSHKA NESTING BOXES</v>
      </c>
      <c r="E20" s="25"/>
      <c r="F20" s="45">
        <v>8</v>
      </c>
      <c r="G20" s="11">
        <v>536366</v>
      </c>
      <c r="H20" s="11">
        <v>22633</v>
      </c>
      <c r="I20" s="11" t="s">
        <v>65</v>
      </c>
      <c r="J20" s="11">
        <v>6</v>
      </c>
      <c r="K20" s="12">
        <v>40513.3527777778</v>
      </c>
      <c r="L20" s="13">
        <v>1.85</v>
      </c>
      <c r="M20" s="11">
        <v>17850</v>
      </c>
      <c r="N20" s="46" t="s">
        <v>55</v>
      </c>
      <c r="P20" t="str">
        <f t="shared" si="3"/>
        <v>HAND WARMER UNION JACK</v>
      </c>
      <c r="R20" s="3">
        <v>40513.376388888901</v>
      </c>
      <c r="S20">
        <f t="shared" si="4"/>
        <v>3</v>
      </c>
      <c r="V20" s="46" t="s">
        <v>55</v>
      </c>
      <c r="W20" t="b">
        <f t="shared" si="5"/>
        <v>0</v>
      </c>
    </row>
    <row r="21" spans="1:23">
      <c r="A21" s="42" t="str">
        <v>21730GLASS STAR FROSTED T-LIGHT HOLDER</v>
      </c>
      <c r="E21" s="25"/>
      <c r="F21" s="45">
        <v>9</v>
      </c>
      <c r="G21" s="11">
        <v>536366</v>
      </c>
      <c r="H21" s="11">
        <v>22632</v>
      </c>
      <c r="I21" s="11" t="s">
        <v>66</v>
      </c>
      <c r="J21" s="11">
        <v>6</v>
      </c>
      <c r="K21" s="12">
        <v>40513.3527777778</v>
      </c>
      <c r="L21" s="13">
        <v>1.85</v>
      </c>
      <c r="M21" s="11">
        <v>17850</v>
      </c>
      <c r="N21" s="46" t="s">
        <v>55</v>
      </c>
      <c r="P21" t="str">
        <f t="shared" si="3"/>
        <v>HAND WARMER RED POLKA DOT</v>
      </c>
      <c r="R21" s="3">
        <v>40513.381249999999</v>
      </c>
      <c r="S21">
        <f t="shared" si="4"/>
        <v>3</v>
      </c>
      <c r="V21" s="46" t="s">
        <v>55</v>
      </c>
      <c r="W21" t="b">
        <f t="shared" si="5"/>
        <v>0</v>
      </c>
    </row>
    <row r="22" spans="1:23">
      <c r="A22" s="42" t="str">
        <v>22633HAND WARMER UNION JACK</v>
      </c>
      <c r="E22" s="25"/>
      <c r="F22" s="47">
        <v>10</v>
      </c>
      <c r="G22" s="14">
        <v>536368</v>
      </c>
      <c r="H22" s="14">
        <v>22960</v>
      </c>
      <c r="I22" s="14" t="s">
        <v>67</v>
      </c>
      <c r="J22" s="14">
        <v>6</v>
      </c>
      <c r="K22" s="15">
        <v>40513.3569444444</v>
      </c>
      <c r="L22" s="16">
        <v>4.25</v>
      </c>
      <c r="M22" s="14">
        <v>13047</v>
      </c>
      <c r="N22" s="48" t="s">
        <v>55</v>
      </c>
      <c r="P22" t="str">
        <f t="shared" si="3"/>
        <v>JAM MAKING SET WITH JARS</v>
      </c>
      <c r="R22" s="3">
        <v>40513.3972222222</v>
      </c>
      <c r="S22">
        <f t="shared" si="4"/>
        <v>3</v>
      </c>
      <c r="V22" s="48" t="s">
        <v>55</v>
      </c>
      <c r="W22" t="b">
        <f t="shared" si="5"/>
        <v>0</v>
      </c>
    </row>
    <row r="23" spans="1:23">
      <c r="A23" s="42" t="str">
        <v>22632HAND WARMER RED POLKA DOT</v>
      </c>
      <c r="E23" s="25"/>
      <c r="F23" s="47">
        <v>11</v>
      </c>
      <c r="G23" s="14">
        <v>536368</v>
      </c>
      <c r="H23" s="14">
        <v>22913</v>
      </c>
      <c r="I23" s="14" t="s">
        <v>68</v>
      </c>
      <c r="J23" s="14">
        <v>3</v>
      </c>
      <c r="K23" s="15">
        <v>40513.3569444444</v>
      </c>
      <c r="L23" s="16">
        <v>4.95</v>
      </c>
      <c r="M23" s="14">
        <v>13047</v>
      </c>
      <c r="N23" s="48" t="s">
        <v>55</v>
      </c>
      <c r="P23" t="str">
        <f t="shared" si="3"/>
        <v>RED COAT RACK PARIS FASHION</v>
      </c>
      <c r="R23" s="3">
        <v>40513.398611111101</v>
      </c>
      <c r="S23">
        <f t="shared" si="4"/>
        <v>3</v>
      </c>
      <c r="V23" s="48" t="s">
        <v>55</v>
      </c>
      <c r="W23" t="b">
        <f t="shared" si="5"/>
        <v>0</v>
      </c>
    </row>
    <row r="24" spans="1:23">
      <c r="A24" s="42" t="str">
        <v>22960JAM MAKING SET WITH JARS</v>
      </c>
      <c r="E24" s="25"/>
      <c r="F24" s="47">
        <v>12</v>
      </c>
      <c r="G24" s="14">
        <v>536368</v>
      </c>
      <c r="H24" s="14">
        <v>22912</v>
      </c>
      <c r="I24" s="14" t="s">
        <v>69</v>
      </c>
      <c r="J24" s="14">
        <v>3</v>
      </c>
      <c r="K24" s="15">
        <v>40513.3569444444</v>
      </c>
      <c r="L24" s="16">
        <v>4.95</v>
      </c>
      <c r="M24" s="14">
        <v>13047</v>
      </c>
      <c r="N24" s="48" t="s">
        <v>55</v>
      </c>
      <c r="P24" t="str">
        <f t="shared" si="3"/>
        <v>YELLOW COAT RACK PARIS FASHION</v>
      </c>
      <c r="R24" s="3">
        <v>40513.400694444397</v>
      </c>
      <c r="S24">
        <f t="shared" si="4"/>
        <v>3</v>
      </c>
      <c r="V24" s="48" t="s">
        <v>55</v>
      </c>
      <c r="W24" t="b">
        <f t="shared" si="5"/>
        <v>0</v>
      </c>
    </row>
    <row r="25" spans="1:23">
      <c r="A25" s="42" t="str">
        <v>22913RED COAT RACK PARIS FASHION</v>
      </c>
      <c r="E25" s="25"/>
      <c r="F25" s="47">
        <v>13</v>
      </c>
      <c r="G25" s="14">
        <v>536368</v>
      </c>
      <c r="H25" s="14">
        <v>22914</v>
      </c>
      <c r="I25" s="14" t="s">
        <v>70</v>
      </c>
      <c r="J25" s="14">
        <v>3</v>
      </c>
      <c r="K25" s="15">
        <v>40513.3569444444</v>
      </c>
      <c r="L25" s="16">
        <v>4.95</v>
      </c>
      <c r="M25" s="14">
        <v>13047</v>
      </c>
      <c r="N25" s="48" t="s">
        <v>55</v>
      </c>
      <c r="P25" t="str">
        <f t="shared" si="3"/>
        <v>BLUE COAT RACK PARIS FASHION</v>
      </c>
      <c r="R25" s="3">
        <v>40513.403472222199</v>
      </c>
      <c r="S25">
        <f t="shared" si="4"/>
        <v>3</v>
      </c>
      <c r="V25" s="48" t="s">
        <v>55</v>
      </c>
      <c r="W25" t="b">
        <f t="shared" si="5"/>
        <v>0</v>
      </c>
    </row>
    <row r="26" spans="1:23">
      <c r="A26" s="42" t="str">
        <v>22912YELLOW COAT RACK PARIS FASHION</v>
      </c>
      <c r="E26" s="25"/>
      <c r="F26" s="49">
        <v>14</v>
      </c>
      <c r="G26" s="17">
        <v>536367</v>
      </c>
      <c r="H26" s="17">
        <v>84879</v>
      </c>
      <c r="I26" s="17" t="s">
        <v>71</v>
      </c>
      <c r="J26" s="17">
        <v>32</v>
      </c>
      <c r="K26" s="18">
        <v>40513.3569444444</v>
      </c>
      <c r="L26" s="19">
        <v>1.69</v>
      </c>
      <c r="M26" s="17">
        <v>13047</v>
      </c>
      <c r="N26" s="50" t="s">
        <v>55</v>
      </c>
      <c r="P26" t="str">
        <f t="shared" si="3"/>
        <v>ASSORTED COLOUR BIRD ORNAMENT</v>
      </c>
      <c r="R26" s="3">
        <v>40513.40625</v>
      </c>
      <c r="S26">
        <f t="shared" si="4"/>
        <v>3</v>
      </c>
      <c r="V26" s="50" t="s">
        <v>55</v>
      </c>
      <c r="W26" t="b">
        <f t="shared" si="5"/>
        <v>0</v>
      </c>
    </row>
    <row r="27" spans="1:23">
      <c r="A27" s="42" t="str">
        <v>22914BLUE COAT RACK PARIS FASHION</v>
      </c>
      <c r="E27" s="25"/>
      <c r="F27" s="49">
        <v>15</v>
      </c>
      <c r="G27" s="17">
        <v>536367</v>
      </c>
      <c r="H27" s="17">
        <v>22745</v>
      </c>
      <c r="I27" s="17" t="s">
        <v>72</v>
      </c>
      <c r="J27" s="17">
        <v>6</v>
      </c>
      <c r="K27" s="18">
        <v>40513.3569444444</v>
      </c>
      <c r="L27" s="19">
        <v>2.1</v>
      </c>
      <c r="M27" s="17">
        <v>13047</v>
      </c>
      <c r="N27" s="50" t="s">
        <v>55</v>
      </c>
      <c r="P27" t="str">
        <f t="shared" si="3"/>
        <v>POPPY'S PLAYHOUSE BEDROOM</v>
      </c>
      <c r="R27" s="3">
        <v>40513.409027777801</v>
      </c>
      <c r="S27">
        <f t="shared" si="4"/>
        <v>3</v>
      </c>
      <c r="V27" s="50" t="s">
        <v>55</v>
      </c>
      <c r="W27" t="b">
        <f t="shared" si="5"/>
        <v>0</v>
      </c>
    </row>
    <row r="28" spans="1:23">
      <c r="A28" s="42" t="str">
        <v>84879ASSORTED COLOUR BIRD ORNAMENT</v>
      </c>
      <c r="E28" s="25"/>
      <c r="F28" s="49">
        <v>16</v>
      </c>
      <c r="G28" s="17">
        <v>536367</v>
      </c>
      <c r="H28" s="17">
        <v>22748</v>
      </c>
      <c r="I28" s="17" t="s">
        <v>73</v>
      </c>
      <c r="J28" s="17">
        <v>6</v>
      </c>
      <c r="K28" s="18">
        <v>40513.3569444444</v>
      </c>
      <c r="L28" s="19">
        <v>2.1</v>
      </c>
      <c r="M28" s="17">
        <v>13047</v>
      </c>
      <c r="N28" s="50" t="s">
        <v>55</v>
      </c>
      <c r="P28" t="str">
        <f t="shared" si="3"/>
        <v>POPPY'S PLAYHOUSE KITCHEN</v>
      </c>
      <c r="R28" s="3">
        <v>40513.411805555603</v>
      </c>
      <c r="S28">
        <f t="shared" si="4"/>
        <v>3</v>
      </c>
      <c r="V28" s="50" t="s">
        <v>55</v>
      </c>
      <c r="W28" t="b">
        <f t="shared" si="5"/>
        <v>0</v>
      </c>
    </row>
    <row r="29" spans="1:23">
      <c r="A29" s="42" t="str">
        <v xml:space="preserve">22745POPPY'S PLAYHOUSE BEDROOM </v>
      </c>
      <c r="E29" s="25"/>
      <c r="F29" s="49">
        <v>17</v>
      </c>
      <c r="G29" s="17">
        <v>536367</v>
      </c>
      <c r="H29" s="17">
        <v>22749</v>
      </c>
      <c r="I29" s="17" t="s">
        <v>74</v>
      </c>
      <c r="J29" s="17">
        <v>8</v>
      </c>
      <c r="K29" s="18">
        <v>40513.3569444444</v>
      </c>
      <c r="L29" s="19">
        <v>3.75</v>
      </c>
      <c r="M29" s="17">
        <v>13047</v>
      </c>
      <c r="N29" s="50" t="s">
        <v>55</v>
      </c>
      <c r="P29" t="str">
        <f t="shared" si="3"/>
        <v>FELTCRAFT PRINCESS CHARLOTTE DOLL</v>
      </c>
      <c r="R29" s="3">
        <v>40513.413888888899</v>
      </c>
      <c r="S29">
        <f t="shared" si="4"/>
        <v>3</v>
      </c>
      <c r="V29" s="50" t="s">
        <v>55</v>
      </c>
      <c r="W29" t="b">
        <f t="shared" si="5"/>
        <v>0</v>
      </c>
    </row>
    <row r="30" spans="1:23">
      <c r="A30" s="42" t="str">
        <v>22748POPPY'S PLAYHOUSE KITCHEN</v>
      </c>
      <c r="E30" s="25"/>
      <c r="F30" s="49">
        <v>18</v>
      </c>
      <c r="G30" s="17">
        <v>536367</v>
      </c>
      <c r="H30" s="17">
        <v>22310</v>
      </c>
      <c r="I30" s="17" t="s">
        <v>75</v>
      </c>
      <c r="J30" s="17">
        <v>6</v>
      </c>
      <c r="K30" s="18">
        <v>40513.3569444444</v>
      </c>
      <c r="L30" s="19">
        <v>1.65</v>
      </c>
      <c r="M30" s="17">
        <v>13047</v>
      </c>
      <c r="N30" s="50" t="s">
        <v>55</v>
      </c>
      <c r="P30" t="str">
        <f t="shared" si="3"/>
        <v>IVORY KNITTED MUG COSY</v>
      </c>
      <c r="R30" s="3">
        <v>40513.414583333302</v>
      </c>
      <c r="S30">
        <f t="shared" si="4"/>
        <v>3</v>
      </c>
      <c r="V30" s="50" t="s">
        <v>55</v>
      </c>
      <c r="W30" t="b">
        <f t="shared" si="5"/>
        <v>0</v>
      </c>
    </row>
    <row r="31" spans="1:23">
      <c r="A31" s="42" t="str">
        <v>22749FELTCRAFT PRINCESS CHARLOTTE DOLL</v>
      </c>
      <c r="E31" s="25"/>
      <c r="F31" s="49">
        <v>19</v>
      </c>
      <c r="G31" s="17">
        <v>536367</v>
      </c>
      <c r="H31" s="17">
        <v>84969</v>
      </c>
      <c r="I31" s="17" t="s">
        <v>76</v>
      </c>
      <c r="J31" s="17">
        <v>6</v>
      </c>
      <c r="K31" s="18">
        <v>40513.3569444444</v>
      </c>
      <c r="L31" s="19">
        <v>4.25</v>
      </c>
      <c r="M31" s="17">
        <v>13047</v>
      </c>
      <c r="N31" s="50" t="s">
        <v>55</v>
      </c>
      <c r="P31" t="str">
        <f t="shared" si="3"/>
        <v>BOX OF 6 ASSORTED COLOUR TEASPOONS</v>
      </c>
      <c r="R31" s="3">
        <v>40513.4152777778</v>
      </c>
      <c r="S31">
        <f t="shared" si="4"/>
        <v>3</v>
      </c>
      <c r="V31" s="50" t="s">
        <v>55</v>
      </c>
      <c r="W31" t="b">
        <f t="shared" si="5"/>
        <v>0</v>
      </c>
    </row>
    <row r="32" spans="1:23">
      <c r="A32" s="42" t="str">
        <v xml:space="preserve">22310IVORY KNITTED MUG COSY </v>
      </c>
      <c r="E32" s="25"/>
      <c r="F32" s="49">
        <v>20</v>
      </c>
      <c r="G32" s="17">
        <v>536367</v>
      </c>
      <c r="H32" s="17">
        <v>22623</v>
      </c>
      <c r="I32" s="17" t="s">
        <v>77</v>
      </c>
      <c r="J32" s="17">
        <v>3</v>
      </c>
      <c r="K32" s="18">
        <v>40513.3569444444</v>
      </c>
      <c r="L32" s="19">
        <v>4.95</v>
      </c>
      <c r="M32" s="17">
        <v>13047</v>
      </c>
      <c r="N32" s="50" t="s">
        <v>55</v>
      </c>
      <c r="P32" t="str">
        <f t="shared" si="3"/>
        <v>BOX OF VINTAGE JIGSAW BLOCKS</v>
      </c>
      <c r="R32" s="3">
        <v>40513.415972222203</v>
      </c>
      <c r="S32">
        <f t="shared" si="4"/>
        <v>3</v>
      </c>
      <c r="V32" s="50" t="s">
        <v>55</v>
      </c>
      <c r="W32" t="b">
        <f t="shared" si="5"/>
        <v>0</v>
      </c>
    </row>
    <row r="33" spans="1:23">
      <c r="A33" s="42" t="str">
        <v>84969BOX OF 6 ASSORTED COLOUR TEASPOONS</v>
      </c>
      <c r="E33" s="25"/>
      <c r="F33" s="49">
        <v>21</v>
      </c>
      <c r="G33" s="17">
        <v>536367</v>
      </c>
      <c r="H33" s="17">
        <v>22622</v>
      </c>
      <c r="I33" s="17" t="s">
        <v>78</v>
      </c>
      <c r="J33" s="17">
        <v>2</v>
      </c>
      <c r="K33" s="18">
        <v>40513.3569444444</v>
      </c>
      <c r="L33" s="19">
        <v>9.9499999999999993</v>
      </c>
      <c r="M33" s="17">
        <v>13047</v>
      </c>
      <c r="N33" s="50" t="s">
        <v>55</v>
      </c>
      <c r="P33" t="str">
        <f t="shared" si="3"/>
        <v>BOX OF VINTAGE ALPHABET BLOCKS</v>
      </c>
      <c r="R33" s="3">
        <v>40513.418749999997</v>
      </c>
      <c r="S33">
        <f t="shared" si="4"/>
        <v>3</v>
      </c>
      <c r="V33" s="50" t="s">
        <v>55</v>
      </c>
      <c r="W33" t="b">
        <f t="shared" si="5"/>
        <v>0</v>
      </c>
    </row>
    <row r="34" spans="1:23">
      <c r="A34" s="42" t="str">
        <v xml:space="preserve">22623BOX OF VINTAGE JIGSAW BLOCKS </v>
      </c>
      <c r="E34" s="25"/>
      <c r="F34" s="49">
        <v>22</v>
      </c>
      <c r="G34" s="17">
        <v>536367</v>
      </c>
      <c r="H34" s="17">
        <v>21754</v>
      </c>
      <c r="I34" s="17" t="s">
        <v>79</v>
      </c>
      <c r="J34" s="17">
        <v>3</v>
      </c>
      <c r="K34" s="18">
        <v>40513.3569444444</v>
      </c>
      <c r="L34" s="19">
        <v>5.95</v>
      </c>
      <c r="M34" s="17">
        <v>13047</v>
      </c>
      <c r="N34" s="50" t="s">
        <v>55</v>
      </c>
      <c r="P34" t="str">
        <f t="shared" si="3"/>
        <v>HOME BUILDING BLOCK WORD</v>
      </c>
      <c r="R34" s="3">
        <v>40513.429861111101</v>
      </c>
      <c r="S34">
        <f t="shared" si="4"/>
        <v>3</v>
      </c>
      <c r="V34" s="50" t="s">
        <v>55</v>
      </c>
      <c r="W34" t="b">
        <f t="shared" si="5"/>
        <v>0</v>
      </c>
    </row>
    <row r="35" spans="1:23">
      <c r="A35" s="42" t="str">
        <v>22622BOX OF VINTAGE ALPHABET BLOCKS</v>
      </c>
      <c r="E35" s="25"/>
      <c r="F35" s="49">
        <v>23</v>
      </c>
      <c r="G35" s="17">
        <v>536367</v>
      </c>
      <c r="H35" s="17">
        <v>21755</v>
      </c>
      <c r="I35" s="17" t="s">
        <v>80</v>
      </c>
      <c r="J35" s="17">
        <v>3</v>
      </c>
      <c r="K35" s="18">
        <v>40513.3569444444</v>
      </c>
      <c r="L35" s="19">
        <v>5.95</v>
      </c>
      <c r="M35" s="17">
        <v>13047</v>
      </c>
      <c r="N35" s="50" t="s">
        <v>55</v>
      </c>
      <c r="P35" t="str">
        <f t="shared" si="3"/>
        <v>LOVE BUILDING BLOCK WORD</v>
      </c>
      <c r="R35" s="3">
        <v>40513.433333333298</v>
      </c>
      <c r="S35">
        <f t="shared" si="4"/>
        <v>3</v>
      </c>
      <c r="V35" s="50" t="s">
        <v>55</v>
      </c>
      <c r="W35" t="b">
        <f t="shared" si="5"/>
        <v>0</v>
      </c>
    </row>
    <row r="36" spans="1:23">
      <c r="A36" s="42" t="str">
        <v>21754HOME BUILDING BLOCK WORD</v>
      </c>
      <c r="E36" s="25"/>
      <c r="F36" s="49">
        <v>24</v>
      </c>
      <c r="G36" s="17">
        <v>536367</v>
      </c>
      <c r="H36" s="17">
        <v>21777</v>
      </c>
      <c r="I36" s="17" t="s">
        <v>81</v>
      </c>
      <c r="J36" s="17">
        <v>4</v>
      </c>
      <c r="K36" s="18">
        <v>40513.3569444444</v>
      </c>
      <c r="L36" s="19">
        <v>7.95</v>
      </c>
      <c r="M36" s="17">
        <v>13047</v>
      </c>
      <c r="N36" s="50" t="s">
        <v>55</v>
      </c>
      <c r="P36" t="str">
        <f t="shared" si="3"/>
        <v>RECIPE BOX WITH METAL HEART</v>
      </c>
      <c r="R36" s="3">
        <v>40513.436805555597</v>
      </c>
      <c r="S36">
        <f t="shared" si="4"/>
        <v>3</v>
      </c>
      <c r="V36" s="50" t="s">
        <v>55</v>
      </c>
      <c r="W36" t="b">
        <f t="shared" si="5"/>
        <v>0</v>
      </c>
    </row>
    <row r="37" spans="1:23">
      <c r="A37" s="42" t="str">
        <v>21755LOVE BUILDING BLOCK WORD</v>
      </c>
      <c r="E37" s="25"/>
      <c r="F37" s="49">
        <v>25</v>
      </c>
      <c r="G37" s="17">
        <v>536367</v>
      </c>
      <c r="H37" s="17">
        <v>48187</v>
      </c>
      <c r="I37" s="17" t="s">
        <v>82</v>
      </c>
      <c r="J37" s="17">
        <v>4</v>
      </c>
      <c r="K37" s="18">
        <v>40513.3569444444</v>
      </c>
      <c r="L37" s="19">
        <v>7.95</v>
      </c>
      <c r="M37" s="17">
        <v>13047</v>
      </c>
      <c r="N37" s="50" t="s">
        <v>55</v>
      </c>
      <c r="P37" t="str">
        <f t="shared" si="3"/>
        <v>DOORMAT NEW ENGLAND</v>
      </c>
      <c r="R37" s="3">
        <v>40513.442361111098</v>
      </c>
      <c r="S37">
        <f t="shared" si="4"/>
        <v>3</v>
      </c>
      <c r="V37" s="50" t="s">
        <v>55</v>
      </c>
      <c r="W37" t="b">
        <f t="shared" si="5"/>
        <v>0</v>
      </c>
    </row>
    <row r="38" spans="1:23">
      <c r="A38" s="42" t="str">
        <v>21777RECIPE BOX WITH METAL HEART</v>
      </c>
      <c r="E38" s="25"/>
      <c r="F38" s="42">
        <v>26</v>
      </c>
      <c r="G38">
        <v>536369</v>
      </c>
      <c r="H38">
        <v>21756</v>
      </c>
      <c r="I38" t="s">
        <v>83</v>
      </c>
      <c r="J38">
        <v>3</v>
      </c>
      <c r="K38" s="3">
        <v>40513.357638888898</v>
      </c>
      <c r="L38" s="4">
        <v>5.95</v>
      </c>
      <c r="M38">
        <v>13047</v>
      </c>
      <c r="N38" s="25" t="s">
        <v>55</v>
      </c>
      <c r="P38" t="str">
        <f t="shared" si="3"/>
        <v>BATH BUILDING BLOCK WORD</v>
      </c>
      <c r="R38" s="3">
        <v>40513.443749999999</v>
      </c>
      <c r="S38">
        <f t="shared" si="4"/>
        <v>3</v>
      </c>
      <c r="V38" s="25" t="s">
        <v>55</v>
      </c>
      <c r="W38" t="b">
        <f t="shared" si="5"/>
        <v>0</v>
      </c>
    </row>
    <row r="39" spans="1:23">
      <c r="A39" s="42" t="str">
        <v>48187DOORMAT NEW ENGLAND</v>
      </c>
      <c r="E39" s="25"/>
      <c r="F39" s="42">
        <v>27</v>
      </c>
      <c r="G39">
        <v>536370</v>
      </c>
      <c r="H39">
        <v>22728</v>
      </c>
      <c r="I39" t="s">
        <v>84</v>
      </c>
      <c r="J39">
        <v>24</v>
      </c>
      <c r="K39" s="3">
        <v>40513.364583333299</v>
      </c>
      <c r="L39" s="4">
        <v>3.75</v>
      </c>
      <c r="M39">
        <v>12583</v>
      </c>
      <c r="N39" s="25" t="s">
        <v>10</v>
      </c>
      <c r="P39" t="str">
        <f t="shared" si="3"/>
        <v>ALARM CLOCK BAKELIKE PINK</v>
      </c>
      <c r="R39" s="3">
        <v>40513.449305555601</v>
      </c>
      <c r="S39">
        <f t="shared" si="4"/>
        <v>3</v>
      </c>
      <c r="V39" s="25" t="s">
        <v>10</v>
      </c>
      <c r="W39" s="51" t="b">
        <f t="shared" si="5"/>
        <v>1</v>
      </c>
    </row>
    <row r="40" spans="1:23">
      <c r="A40" s="42" t="str">
        <v>21756BATH BUILDING BLOCK WORD</v>
      </c>
      <c r="E40" s="25"/>
      <c r="F40" s="42">
        <v>28</v>
      </c>
      <c r="G40">
        <v>536370</v>
      </c>
      <c r="H40">
        <v>22727</v>
      </c>
      <c r="I40" t="s">
        <v>85</v>
      </c>
      <c r="J40">
        <v>24</v>
      </c>
      <c r="K40" s="3">
        <v>40513.364583333299</v>
      </c>
      <c r="L40" s="4">
        <v>3.75</v>
      </c>
      <c r="M40">
        <v>12583</v>
      </c>
      <c r="N40" s="25" t="s">
        <v>10</v>
      </c>
      <c r="P40" t="str">
        <f t="shared" si="3"/>
        <v>ALARM CLOCK BAKELIKE RED</v>
      </c>
      <c r="R40" s="3">
        <v>40513.452083333301</v>
      </c>
      <c r="S40">
        <f t="shared" si="4"/>
        <v>3</v>
      </c>
      <c r="V40" s="25" t="s">
        <v>10</v>
      </c>
      <c r="W40" s="51" t="b">
        <f t="shared" si="5"/>
        <v>1</v>
      </c>
    </row>
    <row r="41" spans="1:23">
      <c r="A41" s="42" t="str">
        <v>22728ALARM CLOCK BAKELIKE PINK</v>
      </c>
      <c r="E41" s="25"/>
      <c r="F41" s="42">
        <v>29</v>
      </c>
      <c r="G41">
        <v>536370</v>
      </c>
      <c r="H41">
        <v>22726</v>
      </c>
      <c r="I41" t="s">
        <v>86</v>
      </c>
      <c r="J41">
        <v>12</v>
      </c>
      <c r="K41" s="3">
        <v>40513.364583333299</v>
      </c>
      <c r="L41" s="4">
        <v>3.75</v>
      </c>
      <c r="M41">
        <v>12583</v>
      </c>
      <c r="N41" s="25" t="s">
        <v>10</v>
      </c>
      <c r="P41" t="str">
        <f t="shared" si="3"/>
        <v>ALARM CLOCK BAKELIKE GREEN</v>
      </c>
      <c r="R41" s="3">
        <v>40513.452777777798</v>
      </c>
      <c r="S41">
        <f t="shared" si="4"/>
        <v>3</v>
      </c>
      <c r="V41" s="25" t="s">
        <v>10</v>
      </c>
      <c r="W41" s="51" t="b">
        <f t="shared" si="5"/>
        <v>1</v>
      </c>
    </row>
    <row r="42" spans="1:23">
      <c r="A42" s="42" t="str">
        <v xml:space="preserve">22727ALARM CLOCK BAKELIKE RED </v>
      </c>
      <c r="E42" s="25"/>
      <c r="F42" s="42">
        <v>30</v>
      </c>
      <c r="G42">
        <v>536370</v>
      </c>
      <c r="H42">
        <v>21724</v>
      </c>
      <c r="I42" t="s">
        <v>87</v>
      </c>
      <c r="J42">
        <v>12</v>
      </c>
      <c r="K42" s="3">
        <v>40513.364583333299</v>
      </c>
      <c r="L42" s="4">
        <v>0.85</v>
      </c>
      <c r="M42">
        <v>12583</v>
      </c>
      <c r="N42" s="25" t="s">
        <v>10</v>
      </c>
      <c r="P42" t="str">
        <f t="shared" si="3"/>
        <v>PANDA AND BUNNIES STICKER SHEET</v>
      </c>
      <c r="R42" s="3">
        <v>40513.453472222202</v>
      </c>
      <c r="S42">
        <f t="shared" si="4"/>
        <v>3</v>
      </c>
      <c r="V42" s="25" t="s">
        <v>10</v>
      </c>
      <c r="W42" s="51" t="b">
        <f t="shared" si="5"/>
        <v>1</v>
      </c>
    </row>
    <row r="43" spans="1:23">
      <c r="A43" s="42" t="str">
        <v>22726ALARM CLOCK BAKELIKE GREEN</v>
      </c>
      <c r="E43" s="25"/>
      <c r="F43" s="42">
        <v>31</v>
      </c>
      <c r="G43">
        <v>536370</v>
      </c>
      <c r="H43">
        <v>21883</v>
      </c>
      <c r="I43" t="s">
        <v>88</v>
      </c>
      <c r="J43">
        <v>24</v>
      </c>
      <c r="K43" s="3">
        <v>40513.364583333299</v>
      </c>
      <c r="L43" s="4">
        <v>0.65</v>
      </c>
      <c r="M43">
        <v>12583</v>
      </c>
      <c r="N43" s="25" t="s">
        <v>10</v>
      </c>
      <c r="P43" t="str">
        <f t="shared" si="3"/>
        <v>STARS GIFT TAPE</v>
      </c>
      <c r="R43" s="3">
        <v>40513.472916666702</v>
      </c>
      <c r="S43">
        <f t="shared" si="4"/>
        <v>3</v>
      </c>
      <c r="V43" s="25" t="s">
        <v>10</v>
      </c>
      <c r="W43" s="51" t="b">
        <f t="shared" si="5"/>
        <v>1</v>
      </c>
    </row>
    <row r="44" spans="1:23">
      <c r="A44" s="42" t="str">
        <v>21724PANDA AND BUNNIES STICKER SHEET</v>
      </c>
      <c r="E44" s="25"/>
      <c r="F44" s="42">
        <v>32</v>
      </c>
      <c r="G44">
        <v>536370</v>
      </c>
      <c r="H44">
        <v>10002</v>
      </c>
      <c r="I44" t="s">
        <v>89</v>
      </c>
      <c r="J44">
        <v>48</v>
      </c>
      <c r="K44" s="3">
        <v>40513.364583333299</v>
      </c>
      <c r="L44" s="4">
        <v>0.85</v>
      </c>
      <c r="M44">
        <v>12583</v>
      </c>
      <c r="N44" s="25" t="s">
        <v>10</v>
      </c>
      <c r="P44" t="str">
        <f t="shared" si="3"/>
        <v>INFLATABLE POLITICAL GLOBE</v>
      </c>
      <c r="R44" s="3">
        <v>40513.473611111098</v>
      </c>
      <c r="S44">
        <f t="shared" si="4"/>
        <v>3</v>
      </c>
      <c r="V44" s="25" t="s">
        <v>10</v>
      </c>
      <c r="W44" s="51" t="b">
        <f t="shared" si="5"/>
        <v>1</v>
      </c>
    </row>
    <row r="45" spans="1:23">
      <c r="A45" s="42" t="str">
        <v xml:space="preserve">21883STARS GIFT TAPE </v>
      </c>
      <c r="E45" s="25"/>
      <c r="F45" s="42">
        <v>33</v>
      </c>
      <c r="G45">
        <v>536370</v>
      </c>
      <c r="H45">
        <v>21791</v>
      </c>
      <c r="I45" t="s">
        <v>90</v>
      </c>
      <c r="J45">
        <v>24</v>
      </c>
      <c r="K45" s="3">
        <v>40513.364583333299</v>
      </c>
      <c r="L45" s="4">
        <v>1.25</v>
      </c>
      <c r="M45">
        <v>12583</v>
      </c>
      <c r="N45" s="25" t="s">
        <v>10</v>
      </c>
      <c r="P45" t="str">
        <f t="shared" si="3"/>
        <v>VINTAGE HEADS AND TAILS CARD GAME</v>
      </c>
      <c r="R45" s="3">
        <v>40513.477083333302</v>
      </c>
      <c r="S45">
        <f t="shared" si="4"/>
        <v>3</v>
      </c>
      <c r="V45" s="25" t="s">
        <v>10</v>
      </c>
      <c r="W45" s="51" t="b">
        <f t="shared" si="5"/>
        <v>1</v>
      </c>
    </row>
    <row r="46" spans="1:23">
      <c r="A46" s="42" t="str">
        <v xml:space="preserve">10002INFLATABLE POLITICAL GLOBE </v>
      </c>
      <c r="E46" s="25"/>
      <c r="F46" s="42">
        <v>34</v>
      </c>
      <c r="G46">
        <v>536370</v>
      </c>
      <c r="H46">
        <v>21035</v>
      </c>
      <c r="I46" t="s">
        <v>91</v>
      </c>
      <c r="J46">
        <v>18</v>
      </c>
      <c r="K46" s="3">
        <v>40513.364583333299</v>
      </c>
      <c r="L46" s="4">
        <v>2.95</v>
      </c>
      <c r="M46">
        <v>12583</v>
      </c>
      <c r="N46" s="25" t="s">
        <v>10</v>
      </c>
      <c r="P46" t="str">
        <f t="shared" si="3"/>
        <v>SET/2 RED RETROSPOT TEA TOWELS</v>
      </c>
      <c r="R46" s="3">
        <v>40513.478472222203</v>
      </c>
      <c r="S46">
        <f t="shared" si="4"/>
        <v>3</v>
      </c>
      <c r="V46" s="25" t="s">
        <v>10</v>
      </c>
      <c r="W46" s="51" t="b">
        <f t="shared" si="5"/>
        <v>1</v>
      </c>
    </row>
    <row r="47" spans="1:23">
      <c r="A47" s="42" t="str">
        <v xml:space="preserve">21791VINTAGE HEADS AND TAILS CARD GAME </v>
      </c>
      <c r="E47" s="25"/>
      <c r="F47" s="42">
        <v>35</v>
      </c>
      <c r="G47">
        <v>536370</v>
      </c>
      <c r="H47">
        <v>22326</v>
      </c>
      <c r="I47" t="s">
        <v>92</v>
      </c>
      <c r="J47">
        <v>24</v>
      </c>
      <c r="K47" s="3">
        <v>40513.364583333299</v>
      </c>
      <c r="L47" s="4">
        <v>2.95</v>
      </c>
      <c r="M47">
        <v>12583</v>
      </c>
      <c r="N47" s="25" t="s">
        <v>10</v>
      </c>
      <c r="P47" t="str">
        <f t="shared" si="3"/>
        <v>ROUND SNACK BOXES SET OF4 WOODLAND</v>
      </c>
      <c r="R47" s="3">
        <v>40513.480555555601</v>
      </c>
      <c r="S47">
        <f t="shared" si="4"/>
        <v>3</v>
      </c>
      <c r="V47" s="25" t="s">
        <v>10</v>
      </c>
      <c r="W47" s="51" t="b">
        <f t="shared" si="5"/>
        <v>1</v>
      </c>
    </row>
    <row r="48" spans="1:23">
      <c r="A48" s="42" t="str">
        <v xml:space="preserve">21035SET/2 RED RETROSPOT TEA TOWELS </v>
      </c>
      <c r="E48" s="25"/>
      <c r="F48" s="42">
        <v>36</v>
      </c>
      <c r="G48">
        <v>536370</v>
      </c>
      <c r="H48">
        <v>22629</v>
      </c>
      <c r="I48" t="s">
        <v>93</v>
      </c>
      <c r="J48">
        <v>24</v>
      </c>
      <c r="K48" s="3">
        <v>40513.364583333299</v>
      </c>
      <c r="L48" s="4">
        <v>1.95</v>
      </c>
      <c r="M48">
        <v>12583</v>
      </c>
      <c r="N48" s="25" t="s">
        <v>10</v>
      </c>
      <c r="P48" t="str">
        <f t="shared" si="3"/>
        <v>SPACEBOY LUNCH BOX</v>
      </c>
      <c r="R48" s="3">
        <v>40513.481249999997</v>
      </c>
      <c r="S48">
        <f t="shared" si="4"/>
        <v>3</v>
      </c>
      <c r="V48" s="25" t="s">
        <v>10</v>
      </c>
      <c r="W48" s="51" t="b">
        <f t="shared" si="5"/>
        <v>1</v>
      </c>
    </row>
    <row r="49" spans="1:23">
      <c r="A49" s="42" t="str">
        <v xml:space="preserve">22326ROUND SNACK BOXES SET OF4 WOODLAND </v>
      </c>
      <c r="E49" s="25"/>
      <c r="F49" s="42">
        <v>37</v>
      </c>
      <c r="G49">
        <v>536370</v>
      </c>
      <c r="H49">
        <v>22659</v>
      </c>
      <c r="I49" t="s">
        <v>94</v>
      </c>
      <c r="J49">
        <v>24</v>
      </c>
      <c r="K49" s="3">
        <v>40513.364583333299</v>
      </c>
      <c r="L49" s="4">
        <v>1.95</v>
      </c>
      <c r="M49">
        <v>12583</v>
      </c>
      <c r="N49" s="25" t="s">
        <v>10</v>
      </c>
      <c r="P49" t="str">
        <f t="shared" si="3"/>
        <v>LUNCH BOX I LOVE LONDON</v>
      </c>
      <c r="R49" s="3">
        <v>40513.4819444444</v>
      </c>
      <c r="S49">
        <f t="shared" si="4"/>
        <v>3</v>
      </c>
      <c r="V49" s="25" t="s">
        <v>10</v>
      </c>
      <c r="W49" s="51" t="b">
        <f t="shared" si="5"/>
        <v>1</v>
      </c>
    </row>
    <row r="50" spans="1:23">
      <c r="A50" s="42" t="str">
        <v xml:space="preserve">22629SPACEBOY LUNCH BOX </v>
      </c>
      <c r="E50" s="25"/>
      <c r="F50" s="42">
        <v>38</v>
      </c>
      <c r="G50">
        <v>536370</v>
      </c>
      <c r="H50">
        <v>22631</v>
      </c>
      <c r="I50" t="s">
        <v>95</v>
      </c>
      <c r="J50">
        <v>24</v>
      </c>
      <c r="K50" s="3">
        <v>40513.364583333299</v>
      </c>
      <c r="L50" s="4">
        <v>1.95</v>
      </c>
      <c r="M50">
        <v>12583</v>
      </c>
      <c r="N50" s="25" t="s">
        <v>10</v>
      </c>
      <c r="P50" t="str">
        <f t="shared" si="3"/>
        <v>CIRCUS PARADE LUNCH BOX</v>
      </c>
      <c r="R50" s="3">
        <v>40513.4868055556</v>
      </c>
      <c r="S50">
        <f t="shared" si="4"/>
        <v>3</v>
      </c>
      <c r="V50" s="25" t="s">
        <v>10</v>
      </c>
      <c r="W50" s="51" t="b">
        <f t="shared" si="5"/>
        <v>1</v>
      </c>
    </row>
    <row r="51" spans="1:23">
      <c r="A51" s="42" t="str">
        <v>22659LUNCH BOX I LOVE LONDON</v>
      </c>
      <c r="E51" s="25"/>
      <c r="F51" s="42">
        <v>39</v>
      </c>
      <c r="G51">
        <v>536370</v>
      </c>
      <c r="H51">
        <v>22661</v>
      </c>
      <c r="I51" t="s">
        <v>96</v>
      </c>
      <c r="J51">
        <v>20</v>
      </c>
      <c r="K51" s="3">
        <v>40513.364583333299</v>
      </c>
      <c r="L51" s="4">
        <v>0.85</v>
      </c>
      <c r="M51">
        <v>12583</v>
      </c>
      <c r="N51" s="25" t="s">
        <v>10</v>
      </c>
      <c r="P51" t="str">
        <f t="shared" si="3"/>
        <v>CHARLOTTE BAG DOLLY GIRL DESIGN</v>
      </c>
      <c r="R51" s="3">
        <v>40513.489583333299</v>
      </c>
      <c r="S51">
        <f t="shared" si="4"/>
        <v>3</v>
      </c>
      <c r="V51" s="25" t="s">
        <v>10</v>
      </c>
      <c r="W51" s="51" t="b">
        <f t="shared" si="5"/>
        <v>1</v>
      </c>
    </row>
    <row r="52" spans="1:23">
      <c r="A52" s="42" t="str">
        <v xml:space="preserve">22631CIRCUS PARADE LUNCH BOX </v>
      </c>
      <c r="E52" s="25"/>
      <c r="F52" s="42">
        <v>40</v>
      </c>
      <c r="G52">
        <v>536370</v>
      </c>
      <c r="H52">
        <v>21731</v>
      </c>
      <c r="I52" t="s">
        <v>97</v>
      </c>
      <c r="J52">
        <v>24</v>
      </c>
      <c r="K52" s="3">
        <v>40513.364583333299</v>
      </c>
      <c r="L52" s="4">
        <v>1.65</v>
      </c>
      <c r="M52">
        <v>12583</v>
      </c>
      <c r="N52" s="25" t="s">
        <v>10</v>
      </c>
      <c r="P52" t="str">
        <f t="shared" si="3"/>
        <v>RED TOADSTOOL LED NIGHT LIGHT</v>
      </c>
      <c r="R52" s="3">
        <v>40513.492361111101</v>
      </c>
      <c r="S52">
        <f t="shared" si="4"/>
        <v>3</v>
      </c>
      <c r="V52" s="25" t="s">
        <v>10</v>
      </c>
      <c r="W52" s="51" t="b">
        <f t="shared" si="5"/>
        <v>1</v>
      </c>
    </row>
    <row r="53" spans="1:23">
      <c r="A53" s="42" t="str">
        <v>22661CHARLOTTE BAG DOLLY GIRL DESIGN</v>
      </c>
      <c r="E53" s="25"/>
      <c r="F53" s="42">
        <v>41</v>
      </c>
      <c r="G53">
        <v>536370</v>
      </c>
      <c r="H53">
        <v>22900</v>
      </c>
      <c r="I53" t="s">
        <v>98</v>
      </c>
      <c r="J53">
        <v>24</v>
      </c>
      <c r="K53" s="3">
        <v>40513.364583333299</v>
      </c>
      <c r="L53" s="4">
        <v>2.95</v>
      </c>
      <c r="M53">
        <v>12583</v>
      </c>
      <c r="N53" s="25" t="s">
        <v>10</v>
      </c>
      <c r="P53" t="str">
        <f t="shared" si="3"/>
        <v>SET 2 TEA TOWELS I LOVE LONDON</v>
      </c>
      <c r="R53" s="3">
        <v>40513.494444444397</v>
      </c>
      <c r="S53">
        <f t="shared" si="4"/>
        <v>3</v>
      </c>
      <c r="V53" s="25" t="s">
        <v>10</v>
      </c>
      <c r="W53" s="51" t="b">
        <f t="shared" si="5"/>
        <v>1</v>
      </c>
    </row>
    <row r="54" spans="1:23">
      <c r="A54" s="42" t="str">
        <v>21731RED TOADSTOOL LED NIGHT LIGHT</v>
      </c>
      <c r="E54" s="25"/>
      <c r="F54" s="42">
        <v>42</v>
      </c>
      <c r="G54">
        <v>536370</v>
      </c>
      <c r="H54">
        <v>21913</v>
      </c>
      <c r="I54" t="s">
        <v>99</v>
      </c>
      <c r="J54">
        <v>12</v>
      </c>
      <c r="K54" s="3">
        <v>40513.364583333299</v>
      </c>
      <c r="L54" s="4">
        <v>3.75</v>
      </c>
      <c r="M54">
        <v>12583</v>
      </c>
      <c r="N54" s="25" t="s">
        <v>10</v>
      </c>
      <c r="P54" t="str">
        <f t="shared" si="3"/>
        <v>VINTAGE SEASIDE JIGSAW PUZZLES</v>
      </c>
      <c r="R54" s="3">
        <v>40513.497916666704</v>
      </c>
      <c r="S54">
        <f t="shared" si="4"/>
        <v>3</v>
      </c>
      <c r="V54" s="25" t="s">
        <v>10</v>
      </c>
      <c r="W54" s="51" t="b">
        <f t="shared" si="5"/>
        <v>1</v>
      </c>
    </row>
    <row r="55" spans="1:23">
      <c r="A55" s="42" t="str">
        <v xml:space="preserve">22900 SET 2 TEA TOWELS I LOVE LONDON </v>
      </c>
      <c r="E55" s="25"/>
      <c r="F55" s="42">
        <v>43</v>
      </c>
      <c r="G55">
        <v>536370</v>
      </c>
      <c r="H55">
        <v>22540</v>
      </c>
      <c r="I55" t="s">
        <v>100</v>
      </c>
      <c r="J55">
        <v>24</v>
      </c>
      <c r="K55" s="3">
        <v>40513.364583333299</v>
      </c>
      <c r="L55" s="4">
        <v>0.42</v>
      </c>
      <c r="M55">
        <v>12583</v>
      </c>
      <c r="N55" s="25" t="s">
        <v>10</v>
      </c>
      <c r="P55" t="str">
        <f t="shared" si="3"/>
        <v>MINI JIGSAW CIRCUS PARADE</v>
      </c>
      <c r="R55" s="3">
        <v>40513.498611111099</v>
      </c>
      <c r="S55">
        <f t="shared" si="4"/>
        <v>3</v>
      </c>
      <c r="V55" s="25" t="s">
        <v>10</v>
      </c>
      <c r="W55" s="51" t="b">
        <f t="shared" si="5"/>
        <v>1</v>
      </c>
    </row>
    <row r="56" spans="1:23">
      <c r="A56" s="42" t="str">
        <v>21913VINTAGE SEASIDE JIGSAW PUZZLES</v>
      </c>
      <c r="E56" s="25"/>
      <c r="F56" s="42">
        <v>44</v>
      </c>
      <c r="G56">
        <v>536370</v>
      </c>
      <c r="H56">
        <v>22544</v>
      </c>
      <c r="I56" t="s">
        <v>101</v>
      </c>
      <c r="J56">
        <v>24</v>
      </c>
      <c r="K56" s="3">
        <v>40513.364583333299</v>
      </c>
      <c r="L56" s="4">
        <v>0.42</v>
      </c>
      <c r="M56">
        <v>12583</v>
      </c>
      <c r="N56" s="25" t="s">
        <v>10</v>
      </c>
      <c r="P56" t="str">
        <f t="shared" si="3"/>
        <v>MINI JIGSAW SPACEBOY</v>
      </c>
      <c r="R56" s="3">
        <v>40513.502083333296</v>
      </c>
      <c r="S56">
        <f t="shared" si="4"/>
        <v>3</v>
      </c>
      <c r="V56" s="25" t="s">
        <v>10</v>
      </c>
      <c r="W56" s="51" t="b">
        <f t="shared" si="5"/>
        <v>1</v>
      </c>
    </row>
    <row r="57" spans="1:23">
      <c r="A57" s="42" t="str">
        <v xml:space="preserve">22540MINI JIGSAW CIRCUS PARADE </v>
      </c>
      <c r="E57" s="25"/>
      <c r="F57" s="42">
        <v>45</v>
      </c>
      <c r="G57">
        <v>536370</v>
      </c>
      <c r="H57">
        <v>22492</v>
      </c>
      <c r="I57" t="s">
        <v>102</v>
      </c>
      <c r="J57">
        <v>36</v>
      </c>
      <c r="K57" s="3">
        <v>40513.364583333299</v>
      </c>
      <c r="L57" s="4">
        <v>0.65</v>
      </c>
      <c r="M57">
        <v>12583</v>
      </c>
      <c r="N57" s="25" t="s">
        <v>10</v>
      </c>
      <c r="P57" t="str">
        <f t="shared" si="3"/>
        <v>MINI PAINT SET VINTAGE</v>
      </c>
      <c r="R57" s="3">
        <v>40513.505555555603</v>
      </c>
      <c r="S57">
        <f t="shared" si="4"/>
        <v>3</v>
      </c>
      <c r="V57" s="25" t="s">
        <v>10</v>
      </c>
      <c r="W57" s="51" t="b">
        <f t="shared" si="5"/>
        <v>1</v>
      </c>
    </row>
    <row r="58" spans="1:23">
      <c r="A58" s="42" t="str">
        <v>22544MINI JIGSAW SPACEBOY</v>
      </c>
      <c r="E58" s="25"/>
      <c r="F58" s="42">
        <v>46</v>
      </c>
      <c r="G58">
        <v>536370</v>
      </c>
      <c r="H58" t="s">
        <v>103</v>
      </c>
      <c r="I58" t="s">
        <v>104</v>
      </c>
      <c r="J58">
        <v>3</v>
      </c>
      <c r="K58" s="3">
        <v>40513.364583333299</v>
      </c>
      <c r="L58" s="4">
        <v>18</v>
      </c>
      <c r="M58">
        <v>12583</v>
      </c>
      <c r="N58" s="25" t="s">
        <v>10</v>
      </c>
      <c r="P58" t="str">
        <f t="shared" si="3"/>
        <v>POSTAGE</v>
      </c>
      <c r="R58" s="3">
        <v>40513.508333333302</v>
      </c>
      <c r="S58">
        <f t="shared" si="4"/>
        <v>3</v>
      </c>
      <c r="V58" s="25" t="s">
        <v>10</v>
      </c>
      <c r="W58" s="51" t="b">
        <f t="shared" si="5"/>
        <v>1</v>
      </c>
    </row>
    <row r="59" spans="1:23">
      <c r="A59" s="42" t="str">
        <v xml:space="preserve">22492MINI PAINT SET VINTAGE </v>
      </c>
      <c r="E59" s="25"/>
      <c r="F59" s="42">
        <v>47</v>
      </c>
      <c r="G59">
        <v>536371</v>
      </c>
      <c r="H59">
        <v>22086</v>
      </c>
      <c r="I59" t="s">
        <v>105</v>
      </c>
      <c r="J59">
        <v>80</v>
      </c>
      <c r="K59" s="3">
        <v>40513.375</v>
      </c>
      <c r="L59" s="4">
        <v>2.5499999999999998</v>
      </c>
      <c r="M59">
        <v>13748</v>
      </c>
      <c r="N59" s="25" t="s">
        <v>55</v>
      </c>
      <c r="P59" t="str">
        <f t="shared" si="3"/>
        <v>PAPER CHAIN KIT 50'S CHRISTMAS</v>
      </c>
      <c r="R59" s="3">
        <v>40513.510416666701</v>
      </c>
      <c r="S59">
        <f t="shared" si="4"/>
        <v>3</v>
      </c>
    </row>
    <row r="60" spans="1:23">
      <c r="A60" s="42" t="str">
        <v>POSTPOSTAGE</v>
      </c>
      <c r="E60" s="25"/>
      <c r="F60" s="42">
        <v>48</v>
      </c>
      <c r="G60">
        <v>536372</v>
      </c>
      <c r="H60">
        <v>22632</v>
      </c>
      <c r="I60" t="s">
        <v>66</v>
      </c>
      <c r="J60">
        <v>6</v>
      </c>
      <c r="K60" s="3">
        <v>40513.375694444498</v>
      </c>
      <c r="L60" s="4">
        <v>1.85</v>
      </c>
      <c r="M60">
        <v>17850</v>
      </c>
      <c r="N60" s="25" t="s">
        <v>55</v>
      </c>
      <c r="P60" t="str">
        <f t="shared" si="3"/>
        <v>HAND WARMER RED POLKA DOT</v>
      </c>
      <c r="R60" s="3">
        <v>40513.515277777798</v>
      </c>
      <c r="S60">
        <f t="shared" si="4"/>
        <v>3</v>
      </c>
    </row>
    <row r="61" spans="1:23">
      <c r="A61" s="42" t="str">
        <v xml:space="preserve">22086PAPER CHAIN KIT 50'S CHRISTMAS </v>
      </c>
      <c r="E61" s="25"/>
      <c r="F61" s="42">
        <v>49</v>
      </c>
      <c r="G61">
        <v>536372</v>
      </c>
      <c r="H61">
        <v>22633</v>
      </c>
      <c r="I61" t="s">
        <v>65</v>
      </c>
      <c r="J61">
        <v>6</v>
      </c>
      <c r="K61" s="3">
        <v>40513.375694444498</v>
      </c>
      <c r="L61" s="4">
        <v>1.85</v>
      </c>
      <c r="M61">
        <v>17850</v>
      </c>
      <c r="N61" s="25" t="s">
        <v>55</v>
      </c>
      <c r="P61" t="str">
        <f t="shared" si="3"/>
        <v>HAND WARMER UNION JACK</v>
      </c>
      <c r="R61" s="3">
        <v>40513.515972222202</v>
      </c>
      <c r="S61">
        <f t="shared" si="4"/>
        <v>3</v>
      </c>
    </row>
    <row r="62" spans="1:23">
      <c r="A62" s="42" t="str">
        <v>22632HAND WARMER RED POLKA DOT</v>
      </c>
      <c r="E62" s="25"/>
      <c r="F62" s="42">
        <v>50</v>
      </c>
      <c r="G62">
        <v>536373</v>
      </c>
      <c r="H62" t="s">
        <v>53</v>
      </c>
      <c r="I62" t="s">
        <v>54</v>
      </c>
      <c r="J62">
        <v>6</v>
      </c>
      <c r="K62" s="3">
        <v>40513.376388888901</v>
      </c>
      <c r="L62" s="4">
        <v>2.5499999999999998</v>
      </c>
      <c r="M62">
        <v>17850</v>
      </c>
      <c r="N62" s="25" t="s">
        <v>55</v>
      </c>
      <c r="P62" t="str">
        <f t="shared" si="3"/>
        <v>WHITE HANGING HEART T-LIGHT HOLDER</v>
      </c>
      <c r="R62" s="3">
        <v>40513.518750000003</v>
      </c>
      <c r="S62">
        <f t="shared" si="4"/>
        <v>3</v>
      </c>
    </row>
    <row r="63" spans="1:23">
      <c r="A63" s="42" t="str">
        <v>22633HAND WARMER UNION JACK</v>
      </c>
      <c r="E63" s="25"/>
      <c r="F63" s="42">
        <v>51</v>
      </c>
      <c r="G63">
        <v>536373</v>
      </c>
      <c r="H63">
        <v>71053</v>
      </c>
      <c r="I63" t="s">
        <v>56</v>
      </c>
      <c r="J63">
        <v>6</v>
      </c>
      <c r="K63" s="3">
        <v>40513.376388888901</v>
      </c>
      <c r="L63" s="4">
        <v>3.39</v>
      </c>
      <c r="M63">
        <v>17850</v>
      </c>
      <c r="N63" s="25" t="s">
        <v>55</v>
      </c>
      <c r="P63" t="str">
        <f t="shared" si="3"/>
        <v>WHITE METAL LANTERN</v>
      </c>
      <c r="R63" s="3">
        <v>40513.521527777797</v>
      </c>
      <c r="S63">
        <f t="shared" si="4"/>
        <v>3</v>
      </c>
    </row>
    <row r="64" spans="1:23">
      <c r="A64" s="42" t="str">
        <v>85123AWHITE HANGING HEART T-LIGHT HOLDER</v>
      </c>
      <c r="E64" s="25"/>
      <c r="F64" s="42">
        <v>52</v>
      </c>
      <c r="G64">
        <v>536373</v>
      </c>
      <c r="H64" t="s">
        <v>57</v>
      </c>
      <c r="I64" t="s">
        <v>58</v>
      </c>
      <c r="J64">
        <v>8</v>
      </c>
      <c r="K64" s="3">
        <v>40513.376388888901</v>
      </c>
      <c r="L64" s="4">
        <v>2.75</v>
      </c>
      <c r="M64">
        <v>17850</v>
      </c>
      <c r="N64" s="25" t="s">
        <v>55</v>
      </c>
      <c r="P64" t="str">
        <f t="shared" si="3"/>
        <v>CREAM CUPID HEARTS COAT HANGER</v>
      </c>
      <c r="R64" s="3">
        <v>40513.524305555598</v>
      </c>
      <c r="S64">
        <f t="shared" si="4"/>
        <v>3</v>
      </c>
    </row>
    <row r="65" spans="1:19">
      <c r="A65" s="42" t="str">
        <v>71053WHITE METAL LANTERN</v>
      </c>
      <c r="E65" s="25"/>
      <c r="F65" s="42">
        <v>53</v>
      </c>
      <c r="G65">
        <v>536373</v>
      </c>
      <c r="H65">
        <v>20679</v>
      </c>
      <c r="I65" t="s">
        <v>106</v>
      </c>
      <c r="J65">
        <v>6</v>
      </c>
      <c r="K65" s="3">
        <v>40513.376388888901</v>
      </c>
      <c r="L65" s="4">
        <v>4.95</v>
      </c>
      <c r="M65">
        <v>17850</v>
      </c>
      <c r="N65" s="25" t="s">
        <v>55</v>
      </c>
      <c r="P65" t="str">
        <f t="shared" si="3"/>
        <v>EDWARDIAN PARASOL RED</v>
      </c>
      <c r="R65" s="3">
        <v>40513.525000000001</v>
      </c>
      <c r="S65">
        <f t="shared" si="4"/>
        <v>3</v>
      </c>
    </row>
    <row r="66" spans="1:19">
      <c r="A66" s="42" t="str">
        <v>84406BCREAM CUPID HEARTS COAT HANGER</v>
      </c>
      <c r="E66" s="25"/>
      <c r="F66" s="42">
        <v>54</v>
      </c>
      <c r="G66">
        <v>536373</v>
      </c>
      <c r="H66">
        <v>37370</v>
      </c>
      <c r="I66" t="s">
        <v>107</v>
      </c>
      <c r="J66">
        <v>6</v>
      </c>
      <c r="K66" s="3">
        <v>40513.376388888901</v>
      </c>
      <c r="L66" s="4">
        <v>1.06</v>
      </c>
      <c r="M66">
        <v>17850</v>
      </c>
      <c r="N66" s="25" t="s">
        <v>55</v>
      </c>
      <c r="P66" t="str">
        <f t="shared" si="3"/>
        <v>RETRO COFFEE MUGS ASSORTED</v>
      </c>
      <c r="R66" s="3">
        <v>40513.526388888902</v>
      </c>
      <c r="S66">
        <f t="shared" si="4"/>
        <v>3</v>
      </c>
    </row>
    <row r="67" spans="1:19">
      <c r="A67" s="42" t="str">
        <v>20679EDWARDIAN PARASOL RED</v>
      </c>
      <c r="E67" s="25"/>
      <c r="F67" s="42">
        <v>55</v>
      </c>
      <c r="G67">
        <v>536373</v>
      </c>
      <c r="H67">
        <v>21871</v>
      </c>
      <c r="I67" t="s">
        <v>108</v>
      </c>
      <c r="J67">
        <v>6</v>
      </c>
      <c r="K67" s="3">
        <v>40513.376388888901</v>
      </c>
      <c r="L67" s="4">
        <v>1.06</v>
      </c>
      <c r="M67">
        <v>17850</v>
      </c>
      <c r="N67" s="25" t="s">
        <v>55</v>
      </c>
      <c r="P67" t="str">
        <f t="shared" si="3"/>
        <v>SAVE THE PLANET MUG</v>
      </c>
      <c r="R67" s="3">
        <v>40513.527777777803</v>
      </c>
      <c r="S67">
        <f t="shared" si="4"/>
        <v>3</v>
      </c>
    </row>
    <row r="68" spans="1:19">
      <c r="A68" s="42" t="str">
        <v>37370RETRO COFFEE MUGS ASSORTED</v>
      </c>
      <c r="E68" s="25"/>
      <c r="F68" s="42">
        <v>56</v>
      </c>
      <c r="G68">
        <v>536373</v>
      </c>
      <c r="H68">
        <v>21071</v>
      </c>
      <c r="I68" t="s">
        <v>109</v>
      </c>
      <c r="J68">
        <v>6</v>
      </c>
      <c r="K68" s="3">
        <v>40513.376388888901</v>
      </c>
      <c r="L68" s="4">
        <v>1.06</v>
      </c>
      <c r="M68">
        <v>17850</v>
      </c>
      <c r="N68" s="25" t="s">
        <v>55</v>
      </c>
      <c r="P68" t="str">
        <f t="shared" si="3"/>
        <v>VINTAGE BILLBOARD DRINK ME MUG</v>
      </c>
      <c r="R68" s="3">
        <v>40513.529861111099</v>
      </c>
      <c r="S68">
        <f t="shared" si="4"/>
        <v>3</v>
      </c>
    </row>
    <row r="69" spans="1:19">
      <c r="A69" s="42" t="str">
        <v>21871SAVE THE PLANET MUG</v>
      </c>
      <c r="E69" s="25"/>
      <c r="F69" s="42">
        <v>57</v>
      </c>
      <c r="G69">
        <v>536373</v>
      </c>
      <c r="H69">
        <v>21068</v>
      </c>
      <c r="I69" t="s">
        <v>110</v>
      </c>
      <c r="J69">
        <v>6</v>
      </c>
      <c r="K69" s="3">
        <v>40513.376388888901</v>
      </c>
      <c r="L69" s="4">
        <v>1.06</v>
      </c>
      <c r="M69">
        <v>17850</v>
      </c>
      <c r="N69" s="25" t="s">
        <v>55</v>
      </c>
      <c r="P69" t="str">
        <f t="shared" si="3"/>
        <v>VINTAGE BILLBOARD LOVE/HATE MUG</v>
      </c>
      <c r="R69" s="3">
        <v>40513.533333333296</v>
      </c>
      <c r="S69">
        <f t="shared" si="4"/>
        <v>3</v>
      </c>
    </row>
    <row r="70" spans="1:19">
      <c r="A70" s="42" t="str">
        <v>21071VINTAGE BILLBOARD DRINK ME MUG</v>
      </c>
      <c r="E70" s="25"/>
      <c r="F70" s="42">
        <v>58</v>
      </c>
      <c r="G70">
        <v>536373</v>
      </c>
      <c r="H70">
        <v>82483</v>
      </c>
      <c r="I70" t="s">
        <v>111</v>
      </c>
      <c r="J70">
        <v>2</v>
      </c>
      <c r="K70" s="3">
        <v>40513.376388888901</v>
      </c>
      <c r="L70" s="4">
        <v>4.95</v>
      </c>
      <c r="M70">
        <v>17850</v>
      </c>
      <c r="N70" s="25" t="s">
        <v>55</v>
      </c>
      <c r="P70" t="str">
        <f t="shared" si="3"/>
        <v>WOOD 2 DRAWER CABINET WHITE FINISH</v>
      </c>
      <c r="R70" s="3">
        <v>40513.534027777801</v>
      </c>
      <c r="S70">
        <f t="shared" si="4"/>
        <v>3</v>
      </c>
    </row>
    <row r="71" spans="1:19">
      <c r="A71" s="42" t="str">
        <v>21068VINTAGE BILLBOARD LOVE/HATE MUG</v>
      </c>
      <c r="E71" s="25"/>
      <c r="F71" s="42">
        <v>59</v>
      </c>
      <c r="G71">
        <v>536373</v>
      </c>
      <c r="H71">
        <v>82486</v>
      </c>
      <c r="I71" t="s">
        <v>112</v>
      </c>
      <c r="J71">
        <v>4</v>
      </c>
      <c r="K71" s="3">
        <v>40513.376388888901</v>
      </c>
      <c r="L71" s="4">
        <v>6.95</v>
      </c>
      <c r="M71">
        <v>17850</v>
      </c>
      <c r="N71" s="25" t="s">
        <v>55</v>
      </c>
      <c r="P71" t="str">
        <f t="shared" si="3"/>
        <v>WOOD S/3 CABINET ANT WHITE FINISH</v>
      </c>
      <c r="R71" s="3">
        <v>40513.534722222197</v>
      </c>
      <c r="S71">
        <f t="shared" si="4"/>
        <v>3</v>
      </c>
    </row>
    <row r="72" spans="1:19">
      <c r="A72" s="42" t="str">
        <v>82483WOOD 2 DRAWER CABINET WHITE FINISH</v>
      </c>
      <c r="E72" s="25"/>
      <c r="F72" s="42">
        <v>60</v>
      </c>
      <c r="G72">
        <v>536373</v>
      </c>
      <c r="H72">
        <v>82482</v>
      </c>
      <c r="I72" t="s">
        <v>113</v>
      </c>
      <c r="J72">
        <v>6</v>
      </c>
      <c r="K72" s="3">
        <v>40513.376388888901</v>
      </c>
      <c r="L72" s="4">
        <v>2.1</v>
      </c>
      <c r="M72">
        <v>17850</v>
      </c>
      <c r="N72" s="25" t="s">
        <v>55</v>
      </c>
      <c r="P72" t="str">
        <f t="shared" si="3"/>
        <v>WOODEN PICTURE FRAME WHITE FINISH</v>
      </c>
      <c r="R72" s="3">
        <v>40513.535416666702</v>
      </c>
      <c r="S72">
        <f t="shared" si="4"/>
        <v>3</v>
      </c>
    </row>
    <row r="73" spans="1:19">
      <c r="A73" s="42" t="str">
        <v>82486WOOD S/3 CABINET ANT WHITE FINISH</v>
      </c>
      <c r="E73" s="25"/>
      <c r="F73" s="42">
        <v>61</v>
      </c>
      <c r="G73">
        <v>536373</v>
      </c>
      <c r="H73" t="s">
        <v>114</v>
      </c>
      <c r="I73" t="s">
        <v>115</v>
      </c>
      <c r="J73">
        <v>6</v>
      </c>
      <c r="K73" s="3">
        <v>40513.376388888901</v>
      </c>
      <c r="L73" s="4">
        <v>2.5499999999999998</v>
      </c>
      <c r="M73">
        <v>17850</v>
      </c>
      <c r="N73" s="25" t="s">
        <v>55</v>
      </c>
      <c r="P73" t="str">
        <f t="shared" si="3"/>
        <v>WOODEN FRAME ANTIQUE WHITE</v>
      </c>
      <c r="R73" s="3">
        <v>40513.537499999999</v>
      </c>
      <c r="S73">
        <f t="shared" si="4"/>
        <v>3</v>
      </c>
    </row>
    <row r="74" spans="1:19">
      <c r="A74" s="42" t="str">
        <v>82482WOODEN PICTURE FRAME WHITE FINISH</v>
      </c>
      <c r="E74" s="25"/>
      <c r="F74" s="42">
        <v>62</v>
      </c>
      <c r="G74">
        <v>536373</v>
      </c>
      <c r="H74" t="s">
        <v>59</v>
      </c>
      <c r="I74" t="s">
        <v>60</v>
      </c>
      <c r="J74">
        <v>6</v>
      </c>
      <c r="K74" s="3">
        <v>40513.376388888901</v>
      </c>
      <c r="L74" s="4">
        <v>3.39</v>
      </c>
      <c r="M74">
        <v>17850</v>
      </c>
      <c r="N74" s="25" t="s">
        <v>55</v>
      </c>
      <c r="P74" t="str">
        <f t="shared" si="3"/>
        <v>KNITTED UNION FLAG HOT WATER BOTTLE</v>
      </c>
      <c r="R74" s="3">
        <v>40513.5402777778</v>
      </c>
      <c r="S74">
        <f t="shared" si="4"/>
        <v>3</v>
      </c>
    </row>
    <row r="75" spans="1:19">
      <c r="A75" s="42" t="str">
        <v xml:space="preserve">82494LWOODEN FRAME ANTIQUE WHITE </v>
      </c>
      <c r="E75" s="25"/>
      <c r="F75" s="42">
        <v>63</v>
      </c>
      <c r="G75">
        <v>536373</v>
      </c>
      <c r="H75" t="s">
        <v>61</v>
      </c>
      <c r="I75" t="s">
        <v>62</v>
      </c>
      <c r="J75">
        <v>6</v>
      </c>
      <c r="K75" s="3">
        <v>40513.376388888901</v>
      </c>
      <c r="L75" s="4">
        <v>3.39</v>
      </c>
      <c r="M75">
        <v>17850</v>
      </c>
      <c r="N75" s="25" t="s">
        <v>55</v>
      </c>
      <c r="P75" t="str">
        <f t="shared" si="3"/>
        <v>RED WOOLLY HOTTIE WHITE HEART.</v>
      </c>
      <c r="R75" s="3">
        <v>40513.5444444444</v>
      </c>
      <c r="S75">
        <f t="shared" si="4"/>
        <v>3</v>
      </c>
    </row>
    <row r="76" spans="1:19">
      <c r="A76" s="42" t="str">
        <v>84029GKNITTED UNION FLAG HOT WATER BOTTLE</v>
      </c>
      <c r="E76" s="25"/>
      <c r="F76" s="42">
        <v>64</v>
      </c>
      <c r="G76">
        <v>536373</v>
      </c>
      <c r="H76">
        <v>22752</v>
      </c>
      <c r="I76" t="s">
        <v>63</v>
      </c>
      <c r="J76">
        <v>2</v>
      </c>
      <c r="K76" s="3">
        <v>40513.376388888901</v>
      </c>
      <c r="L76" s="4">
        <v>7.65</v>
      </c>
      <c r="M76">
        <v>17850</v>
      </c>
      <c r="N76" s="25" t="s">
        <v>55</v>
      </c>
      <c r="P76" t="str">
        <f t="shared" si="3"/>
        <v>SET 7 BABUSHKA NESTING BOXES</v>
      </c>
      <c r="R76" s="3">
        <v>40513.5534722222</v>
      </c>
      <c r="S76">
        <f t="shared" si="4"/>
        <v>3</v>
      </c>
    </row>
    <row r="77" spans="1:19">
      <c r="A77" s="42" t="str">
        <v>84029ERED WOOLLY HOTTIE WHITE HEART.</v>
      </c>
      <c r="E77" s="25"/>
      <c r="F77" s="42">
        <v>65</v>
      </c>
      <c r="G77">
        <v>536373</v>
      </c>
      <c r="H77">
        <v>21730</v>
      </c>
      <c r="I77" t="s">
        <v>64</v>
      </c>
      <c r="J77">
        <v>6</v>
      </c>
      <c r="K77" s="3">
        <v>40513.376388888901</v>
      </c>
      <c r="L77" s="4">
        <v>4.25</v>
      </c>
      <c r="M77">
        <v>17850</v>
      </c>
      <c r="N77" s="25" t="s">
        <v>55</v>
      </c>
      <c r="P77" t="str">
        <f t="shared" ref="P77:P140" si="6">TRIM(I77)</f>
        <v>GLASS STAR FROSTED T-LIGHT HOLDER</v>
      </c>
      <c r="R77" s="3">
        <v>40513.555555555598</v>
      </c>
      <c r="S77">
        <f t="shared" ref="S77:S140" si="7">WEEKDAY(R77,2)</f>
        <v>3</v>
      </c>
    </row>
    <row r="78" spans="1:19">
      <c r="A78" s="42" t="str">
        <v>22752SET 7 BABUSHKA NESTING BOXES</v>
      </c>
      <c r="E78" s="25"/>
      <c r="F78" s="42">
        <v>66</v>
      </c>
      <c r="G78">
        <v>536374</v>
      </c>
      <c r="H78">
        <v>21258</v>
      </c>
      <c r="I78" t="s">
        <v>116</v>
      </c>
      <c r="J78">
        <v>32</v>
      </c>
      <c r="K78" s="3">
        <v>40513.381249999999</v>
      </c>
      <c r="L78" s="4">
        <v>10.95</v>
      </c>
      <c r="M78">
        <v>15100</v>
      </c>
      <c r="N78" s="25" t="s">
        <v>55</v>
      </c>
      <c r="P78" t="str">
        <f t="shared" si="6"/>
        <v>VICTORIAN SEWING BOX LARGE</v>
      </c>
      <c r="R78" s="3">
        <v>40513.556250000001</v>
      </c>
      <c r="S78">
        <f t="shared" si="7"/>
        <v>3</v>
      </c>
    </row>
    <row r="79" spans="1:19">
      <c r="A79" s="42" t="str">
        <v>21730GLASS STAR FROSTED T-LIGHT HOLDER</v>
      </c>
      <c r="E79" s="25"/>
      <c r="F79" s="42">
        <v>67</v>
      </c>
      <c r="G79">
        <v>536375</v>
      </c>
      <c r="H79" t="s">
        <v>53</v>
      </c>
      <c r="I79" t="s">
        <v>54</v>
      </c>
      <c r="J79">
        <v>6</v>
      </c>
      <c r="K79" s="3">
        <v>40513.3972222222</v>
      </c>
      <c r="L79" s="4">
        <v>2.5499999999999998</v>
      </c>
      <c r="M79">
        <v>17850</v>
      </c>
      <c r="N79" s="25" t="s">
        <v>55</v>
      </c>
      <c r="P79" t="str">
        <f t="shared" si="6"/>
        <v>WHITE HANGING HEART T-LIGHT HOLDER</v>
      </c>
      <c r="R79" s="3">
        <v>40513.557638888902</v>
      </c>
      <c r="S79">
        <f t="shared" si="7"/>
        <v>3</v>
      </c>
    </row>
    <row r="80" spans="1:19">
      <c r="A80" s="42" t="str">
        <v>21258VICTORIAN SEWING BOX LARGE</v>
      </c>
      <c r="E80" s="25"/>
      <c r="F80" s="42">
        <v>68</v>
      </c>
      <c r="G80">
        <v>536375</v>
      </c>
      <c r="H80">
        <v>71053</v>
      </c>
      <c r="I80" t="s">
        <v>56</v>
      </c>
      <c r="J80">
        <v>6</v>
      </c>
      <c r="K80" s="3">
        <v>40513.3972222222</v>
      </c>
      <c r="L80" s="4">
        <v>3.39</v>
      </c>
      <c r="M80">
        <v>17850</v>
      </c>
      <c r="N80" s="25" t="s">
        <v>55</v>
      </c>
      <c r="P80" t="str">
        <f t="shared" si="6"/>
        <v>WHITE METAL LANTERN</v>
      </c>
      <c r="R80" s="3">
        <v>40513.558333333298</v>
      </c>
      <c r="S80">
        <f t="shared" si="7"/>
        <v>3</v>
      </c>
    </row>
    <row r="81" spans="1:19">
      <c r="A81" s="42" t="str">
        <v>85123AWHITE HANGING HEART T-LIGHT HOLDER</v>
      </c>
      <c r="E81" s="25"/>
      <c r="F81" s="42">
        <v>69</v>
      </c>
      <c r="G81">
        <v>536375</v>
      </c>
      <c r="H81" t="s">
        <v>57</v>
      </c>
      <c r="I81" t="s">
        <v>58</v>
      </c>
      <c r="J81">
        <v>8</v>
      </c>
      <c r="K81" s="3">
        <v>40513.3972222222</v>
      </c>
      <c r="L81" s="4">
        <v>2.75</v>
      </c>
      <c r="M81">
        <v>17850</v>
      </c>
      <c r="N81" s="25" t="s">
        <v>55</v>
      </c>
      <c r="P81" t="str">
        <f t="shared" si="6"/>
        <v>CREAM CUPID HEARTS COAT HANGER</v>
      </c>
      <c r="R81" s="3">
        <v>40513.563194444498</v>
      </c>
      <c r="S81">
        <f t="shared" si="7"/>
        <v>3</v>
      </c>
    </row>
    <row r="82" spans="1:19">
      <c r="A82" s="42" t="str">
        <v>71053WHITE METAL LANTERN</v>
      </c>
      <c r="E82" s="25"/>
      <c r="F82" s="42">
        <v>70</v>
      </c>
      <c r="G82">
        <v>536375</v>
      </c>
      <c r="H82">
        <v>20679</v>
      </c>
      <c r="I82" t="s">
        <v>106</v>
      </c>
      <c r="J82">
        <v>6</v>
      </c>
      <c r="K82" s="3">
        <v>40513.3972222222</v>
      </c>
      <c r="L82" s="4">
        <v>4.95</v>
      </c>
      <c r="M82">
        <v>17850</v>
      </c>
      <c r="N82" s="25" t="s">
        <v>55</v>
      </c>
      <c r="P82" t="str">
        <f t="shared" si="6"/>
        <v>EDWARDIAN PARASOL RED</v>
      </c>
      <c r="R82" s="3">
        <v>40513.564583333296</v>
      </c>
      <c r="S82">
        <f t="shared" si="7"/>
        <v>3</v>
      </c>
    </row>
    <row r="83" spans="1:19">
      <c r="A83" s="42" t="str">
        <v>84406BCREAM CUPID HEARTS COAT HANGER</v>
      </c>
      <c r="E83" s="25"/>
      <c r="F83" s="42">
        <v>71</v>
      </c>
      <c r="G83">
        <v>536375</v>
      </c>
      <c r="H83">
        <v>37370</v>
      </c>
      <c r="I83" t="s">
        <v>107</v>
      </c>
      <c r="J83">
        <v>6</v>
      </c>
      <c r="K83" s="3">
        <v>40513.3972222222</v>
      </c>
      <c r="L83" s="4">
        <v>1.06</v>
      </c>
      <c r="M83">
        <v>17850</v>
      </c>
      <c r="N83" s="25" t="s">
        <v>55</v>
      </c>
      <c r="P83" t="str">
        <f t="shared" si="6"/>
        <v>RETRO COFFEE MUGS ASSORTED</v>
      </c>
      <c r="R83" s="3">
        <v>40513.568055555603</v>
      </c>
      <c r="S83">
        <f t="shared" si="7"/>
        <v>3</v>
      </c>
    </row>
    <row r="84" spans="1:19">
      <c r="A84" s="42" t="str">
        <v>20679EDWARDIAN PARASOL RED</v>
      </c>
      <c r="E84" s="25"/>
      <c r="F84" s="42">
        <v>72</v>
      </c>
      <c r="G84">
        <v>536375</v>
      </c>
      <c r="H84">
        <v>21871</v>
      </c>
      <c r="I84" t="s">
        <v>108</v>
      </c>
      <c r="J84">
        <v>6</v>
      </c>
      <c r="K84" s="3">
        <v>40513.3972222222</v>
      </c>
      <c r="L84" s="4">
        <v>1.06</v>
      </c>
      <c r="M84">
        <v>17850</v>
      </c>
      <c r="N84" s="25" t="s">
        <v>55</v>
      </c>
      <c r="P84" t="str">
        <f t="shared" si="6"/>
        <v>SAVE THE PLANET MUG</v>
      </c>
      <c r="R84" s="3">
        <v>40513.572916666701</v>
      </c>
      <c r="S84">
        <f t="shared" si="7"/>
        <v>3</v>
      </c>
    </row>
    <row r="85" spans="1:19">
      <c r="A85" s="42" t="str">
        <v>37370RETRO COFFEE MUGS ASSORTED</v>
      </c>
      <c r="E85" s="25"/>
      <c r="F85" s="42">
        <v>73</v>
      </c>
      <c r="G85">
        <v>536375</v>
      </c>
      <c r="H85">
        <v>21071</v>
      </c>
      <c r="I85" t="s">
        <v>109</v>
      </c>
      <c r="J85">
        <v>6</v>
      </c>
      <c r="K85" s="3">
        <v>40513.3972222222</v>
      </c>
      <c r="L85" s="4">
        <v>1.06</v>
      </c>
      <c r="M85">
        <v>17850</v>
      </c>
      <c r="N85" s="25" t="s">
        <v>55</v>
      </c>
      <c r="P85" t="str">
        <f t="shared" si="6"/>
        <v>VINTAGE BILLBOARD DRINK ME MUG</v>
      </c>
      <c r="R85" s="3">
        <v>40513.577083333301</v>
      </c>
      <c r="S85">
        <f t="shared" si="7"/>
        <v>3</v>
      </c>
    </row>
    <row r="86" spans="1:19">
      <c r="A86" s="42" t="str">
        <v>21871SAVE THE PLANET MUG</v>
      </c>
      <c r="E86" s="25"/>
      <c r="F86" s="42">
        <v>74</v>
      </c>
      <c r="G86">
        <v>536375</v>
      </c>
      <c r="H86">
        <v>21068</v>
      </c>
      <c r="I86" t="s">
        <v>110</v>
      </c>
      <c r="J86">
        <v>6</v>
      </c>
      <c r="K86" s="3">
        <v>40513.3972222222</v>
      </c>
      <c r="L86" s="4">
        <v>1.06</v>
      </c>
      <c r="M86">
        <v>17850</v>
      </c>
      <c r="N86" s="25" t="s">
        <v>55</v>
      </c>
      <c r="P86" t="str">
        <f t="shared" si="6"/>
        <v>VINTAGE BILLBOARD LOVE/HATE MUG</v>
      </c>
      <c r="R86" s="3">
        <v>40513.579166666699</v>
      </c>
      <c r="S86">
        <f t="shared" si="7"/>
        <v>3</v>
      </c>
    </row>
    <row r="87" spans="1:19">
      <c r="A87" s="42" t="str">
        <v>21071VINTAGE BILLBOARD DRINK ME MUG</v>
      </c>
      <c r="E87" s="25"/>
      <c r="F87" s="42">
        <v>75</v>
      </c>
      <c r="G87">
        <v>536375</v>
      </c>
      <c r="H87">
        <v>82483</v>
      </c>
      <c r="I87" t="s">
        <v>111</v>
      </c>
      <c r="J87">
        <v>2</v>
      </c>
      <c r="K87" s="3">
        <v>40513.3972222222</v>
      </c>
      <c r="L87" s="4">
        <v>4.95</v>
      </c>
      <c r="M87">
        <v>17850</v>
      </c>
      <c r="N87" s="25" t="s">
        <v>55</v>
      </c>
      <c r="P87" t="str">
        <f t="shared" si="6"/>
        <v>WOOD 2 DRAWER CABINET WHITE FINISH</v>
      </c>
      <c r="R87" s="3">
        <v>40513.585416666698</v>
      </c>
      <c r="S87">
        <f t="shared" si="7"/>
        <v>3</v>
      </c>
    </row>
    <row r="88" spans="1:19">
      <c r="A88" s="42" t="str">
        <v>21068VINTAGE BILLBOARD LOVE/HATE MUG</v>
      </c>
      <c r="E88" s="25"/>
      <c r="F88" s="42">
        <v>76</v>
      </c>
      <c r="G88">
        <v>536375</v>
      </c>
      <c r="H88">
        <v>82486</v>
      </c>
      <c r="I88" t="s">
        <v>112</v>
      </c>
      <c r="J88">
        <v>4</v>
      </c>
      <c r="K88" s="3">
        <v>40513.3972222222</v>
      </c>
      <c r="L88" s="4">
        <v>6.95</v>
      </c>
      <c r="M88">
        <v>17850</v>
      </c>
      <c r="N88" s="25" t="s">
        <v>55</v>
      </c>
      <c r="P88" t="str">
        <f t="shared" si="6"/>
        <v>WOOD S/3 CABINET ANT WHITE FINISH</v>
      </c>
      <c r="R88" s="3">
        <v>40513.586805555598</v>
      </c>
      <c r="S88">
        <f t="shared" si="7"/>
        <v>3</v>
      </c>
    </row>
    <row r="89" spans="1:19">
      <c r="A89" s="42" t="str">
        <v>82483WOOD 2 DRAWER CABINET WHITE FINISH</v>
      </c>
      <c r="E89" s="25"/>
      <c r="F89" s="42">
        <v>77</v>
      </c>
      <c r="G89">
        <v>536375</v>
      </c>
      <c r="H89">
        <v>82482</v>
      </c>
      <c r="I89" t="s">
        <v>113</v>
      </c>
      <c r="J89">
        <v>6</v>
      </c>
      <c r="K89" s="3">
        <v>40513.3972222222</v>
      </c>
      <c r="L89" s="4">
        <v>2.1</v>
      </c>
      <c r="M89">
        <v>17850</v>
      </c>
      <c r="N89" s="25" t="s">
        <v>55</v>
      </c>
      <c r="P89" t="str">
        <f t="shared" si="6"/>
        <v>WOODEN PICTURE FRAME WHITE FINISH</v>
      </c>
      <c r="R89" s="3">
        <v>40513.590972222199</v>
      </c>
      <c r="S89">
        <f t="shared" si="7"/>
        <v>3</v>
      </c>
    </row>
    <row r="90" spans="1:19">
      <c r="A90" s="42" t="str">
        <v>82486WOOD S/3 CABINET ANT WHITE FINISH</v>
      </c>
      <c r="E90" s="25"/>
      <c r="F90" s="42">
        <v>78</v>
      </c>
      <c r="G90">
        <v>536375</v>
      </c>
      <c r="H90" t="s">
        <v>114</v>
      </c>
      <c r="I90" t="s">
        <v>115</v>
      </c>
      <c r="J90">
        <v>6</v>
      </c>
      <c r="K90" s="3">
        <v>40513.3972222222</v>
      </c>
      <c r="L90" s="4">
        <v>2.5499999999999998</v>
      </c>
      <c r="M90">
        <v>17850</v>
      </c>
      <c r="N90" s="25" t="s">
        <v>55</v>
      </c>
      <c r="P90" t="str">
        <f t="shared" si="6"/>
        <v>WOODEN FRAME ANTIQUE WHITE</v>
      </c>
      <c r="R90" s="3">
        <v>40513.604166666701</v>
      </c>
      <c r="S90">
        <f t="shared" si="7"/>
        <v>3</v>
      </c>
    </row>
    <row r="91" spans="1:19">
      <c r="A91" s="42" t="str">
        <v>82482WOODEN PICTURE FRAME WHITE FINISH</v>
      </c>
      <c r="E91" s="25"/>
      <c r="F91" s="42">
        <v>79</v>
      </c>
      <c r="G91">
        <v>536375</v>
      </c>
      <c r="H91" t="s">
        <v>59</v>
      </c>
      <c r="I91" t="s">
        <v>60</v>
      </c>
      <c r="J91">
        <v>6</v>
      </c>
      <c r="K91" s="3">
        <v>40513.3972222222</v>
      </c>
      <c r="L91" s="4">
        <v>3.39</v>
      </c>
      <c r="M91">
        <v>17850</v>
      </c>
      <c r="N91" s="25" t="s">
        <v>55</v>
      </c>
      <c r="P91" t="str">
        <f t="shared" si="6"/>
        <v>KNITTED UNION FLAG HOT WATER BOTTLE</v>
      </c>
      <c r="R91" s="3">
        <v>40513.605555555601</v>
      </c>
      <c r="S91">
        <f t="shared" si="7"/>
        <v>3</v>
      </c>
    </row>
    <row r="92" spans="1:19">
      <c r="A92" s="42" t="str">
        <v xml:space="preserve">82494LWOODEN FRAME ANTIQUE WHITE </v>
      </c>
      <c r="E92" s="25"/>
      <c r="F92" s="42">
        <v>80</v>
      </c>
      <c r="G92">
        <v>536375</v>
      </c>
      <c r="H92" t="s">
        <v>61</v>
      </c>
      <c r="I92" t="s">
        <v>62</v>
      </c>
      <c r="J92">
        <v>6</v>
      </c>
      <c r="K92" s="3">
        <v>40513.3972222222</v>
      </c>
      <c r="L92" s="4">
        <v>3.39</v>
      </c>
      <c r="M92">
        <v>17850</v>
      </c>
      <c r="N92" s="25" t="s">
        <v>55</v>
      </c>
      <c r="P92" t="str">
        <f t="shared" si="6"/>
        <v>RED WOOLLY HOTTIE WHITE HEART.</v>
      </c>
      <c r="R92" s="3">
        <v>40513.606249999997</v>
      </c>
      <c r="S92">
        <f t="shared" si="7"/>
        <v>3</v>
      </c>
    </row>
    <row r="93" spans="1:19">
      <c r="A93" s="42" t="str">
        <v>84029GKNITTED UNION FLAG HOT WATER BOTTLE</v>
      </c>
      <c r="E93" s="25"/>
      <c r="F93" s="42">
        <v>81</v>
      </c>
      <c r="G93">
        <v>536375</v>
      </c>
      <c r="H93">
        <v>22752</v>
      </c>
      <c r="I93" t="s">
        <v>63</v>
      </c>
      <c r="J93">
        <v>2</v>
      </c>
      <c r="K93" s="3">
        <v>40513.3972222222</v>
      </c>
      <c r="L93" s="4">
        <v>7.65</v>
      </c>
      <c r="M93">
        <v>17850</v>
      </c>
      <c r="N93" s="25" t="s">
        <v>55</v>
      </c>
      <c r="P93" t="str">
        <f t="shared" si="6"/>
        <v>SET 7 BABUSHKA NESTING BOXES</v>
      </c>
      <c r="R93" s="3">
        <v>40513.6069444444</v>
      </c>
      <c r="S93">
        <f t="shared" si="7"/>
        <v>3</v>
      </c>
    </row>
    <row r="94" spans="1:19">
      <c r="A94" s="42" t="str">
        <v>84029ERED WOOLLY HOTTIE WHITE HEART.</v>
      </c>
      <c r="E94" s="25"/>
      <c r="F94" s="42">
        <v>82</v>
      </c>
      <c r="G94">
        <v>536375</v>
      </c>
      <c r="H94">
        <v>21730</v>
      </c>
      <c r="I94" t="s">
        <v>64</v>
      </c>
      <c r="J94">
        <v>6</v>
      </c>
      <c r="K94" s="3">
        <v>40513.3972222222</v>
      </c>
      <c r="L94" s="4">
        <v>4.25</v>
      </c>
      <c r="M94">
        <v>17850</v>
      </c>
      <c r="N94" s="25" t="s">
        <v>55</v>
      </c>
      <c r="P94" t="str">
        <f t="shared" si="6"/>
        <v>GLASS STAR FROSTED T-LIGHT HOLDER</v>
      </c>
      <c r="R94" s="3">
        <v>40513.607638888898</v>
      </c>
      <c r="S94">
        <f t="shared" si="7"/>
        <v>3</v>
      </c>
    </row>
    <row r="95" spans="1:19">
      <c r="A95" s="42" t="str">
        <v>22752SET 7 BABUSHKA NESTING BOXES</v>
      </c>
      <c r="E95" s="25"/>
      <c r="F95" s="42">
        <v>83</v>
      </c>
      <c r="G95">
        <v>536376</v>
      </c>
      <c r="H95">
        <v>22114</v>
      </c>
      <c r="I95" t="s">
        <v>117</v>
      </c>
      <c r="J95">
        <v>48</v>
      </c>
      <c r="K95" s="3">
        <v>40513.3972222222</v>
      </c>
      <c r="L95" s="4">
        <v>3.45</v>
      </c>
      <c r="M95">
        <v>15291</v>
      </c>
      <c r="N95" s="25" t="s">
        <v>55</v>
      </c>
      <c r="P95" t="str">
        <f t="shared" si="6"/>
        <v>HOT WATER BOTTLE TEA AND SYMPATHY</v>
      </c>
      <c r="R95" s="3">
        <v>40513.609027777798</v>
      </c>
      <c r="S95">
        <f t="shared" si="7"/>
        <v>3</v>
      </c>
    </row>
    <row r="96" spans="1:19">
      <c r="A96" s="42" t="str">
        <v>21730GLASS STAR FROSTED T-LIGHT HOLDER</v>
      </c>
      <c r="E96" s="25"/>
      <c r="F96" s="42">
        <v>84</v>
      </c>
      <c r="G96">
        <v>536376</v>
      </c>
      <c r="H96">
        <v>21733</v>
      </c>
      <c r="I96" t="s">
        <v>118</v>
      </c>
      <c r="J96">
        <v>64</v>
      </c>
      <c r="K96" s="3">
        <v>40513.3972222222</v>
      </c>
      <c r="L96" s="4">
        <v>2.5499999999999998</v>
      </c>
      <c r="M96">
        <v>15291</v>
      </c>
      <c r="N96" s="25" t="s">
        <v>55</v>
      </c>
      <c r="P96" t="str">
        <f t="shared" si="6"/>
        <v>RED HANGING HEART T-LIGHT HOLDER</v>
      </c>
      <c r="R96" s="3">
        <v>40513.609722222202</v>
      </c>
      <c r="S96">
        <f t="shared" si="7"/>
        <v>3</v>
      </c>
    </row>
    <row r="97" spans="1:19">
      <c r="A97" s="42" t="str">
        <v>22114HOT WATER BOTTLE TEA AND SYMPATHY</v>
      </c>
      <c r="E97" s="25"/>
      <c r="F97" s="42">
        <v>85</v>
      </c>
      <c r="G97">
        <v>536377</v>
      </c>
      <c r="H97">
        <v>22632</v>
      </c>
      <c r="I97" t="s">
        <v>66</v>
      </c>
      <c r="J97">
        <v>6</v>
      </c>
      <c r="K97" s="3">
        <v>40513.398611111101</v>
      </c>
      <c r="L97" s="4">
        <v>1.85</v>
      </c>
      <c r="M97">
        <v>17850</v>
      </c>
      <c r="N97" s="25" t="s">
        <v>55</v>
      </c>
      <c r="P97" t="str">
        <f t="shared" si="6"/>
        <v>HAND WARMER RED POLKA DOT</v>
      </c>
      <c r="R97" s="3">
        <v>40513.6118055556</v>
      </c>
      <c r="S97">
        <f t="shared" si="7"/>
        <v>3</v>
      </c>
    </row>
    <row r="98" spans="1:19">
      <c r="A98" s="42" t="str">
        <v>21733RED HANGING HEART T-LIGHT HOLDER</v>
      </c>
      <c r="E98" s="25"/>
      <c r="F98" s="42">
        <v>86</v>
      </c>
      <c r="G98">
        <v>536377</v>
      </c>
      <c r="H98">
        <v>22633</v>
      </c>
      <c r="I98" t="s">
        <v>65</v>
      </c>
      <c r="J98">
        <v>6</v>
      </c>
      <c r="K98" s="3">
        <v>40513.398611111101</v>
      </c>
      <c r="L98" s="4">
        <v>1.85</v>
      </c>
      <c r="M98">
        <v>17850</v>
      </c>
      <c r="N98" s="25" t="s">
        <v>55</v>
      </c>
      <c r="P98" t="str">
        <f t="shared" si="6"/>
        <v>HAND WARMER UNION JACK</v>
      </c>
      <c r="R98" s="3">
        <v>40513.616666666698</v>
      </c>
      <c r="S98">
        <f t="shared" si="7"/>
        <v>3</v>
      </c>
    </row>
    <row r="99" spans="1:19">
      <c r="A99" s="42" t="str">
        <v>22632HAND WARMER RED POLKA DOT</v>
      </c>
      <c r="E99" s="25"/>
      <c r="F99" s="42">
        <v>87</v>
      </c>
      <c r="G99">
        <v>536378</v>
      </c>
      <c r="H99">
        <v>22386</v>
      </c>
      <c r="I99" t="s">
        <v>119</v>
      </c>
      <c r="J99">
        <v>10</v>
      </c>
      <c r="K99" s="3">
        <v>40513.400694444397</v>
      </c>
      <c r="L99" s="4">
        <v>1.95</v>
      </c>
      <c r="M99">
        <v>14688</v>
      </c>
      <c r="N99" s="25" t="s">
        <v>55</v>
      </c>
      <c r="P99" t="str">
        <f t="shared" si="6"/>
        <v>JUMBO BAG PINK POLKADOT</v>
      </c>
      <c r="R99" s="3">
        <v>40513.620833333298</v>
      </c>
      <c r="S99">
        <f t="shared" si="7"/>
        <v>3</v>
      </c>
    </row>
    <row r="100" spans="1:19">
      <c r="A100" s="42" t="str">
        <v>22633HAND WARMER UNION JACK</v>
      </c>
      <c r="E100" s="25"/>
      <c r="F100" s="42">
        <v>88</v>
      </c>
      <c r="G100">
        <v>536378</v>
      </c>
      <c r="H100" t="s">
        <v>120</v>
      </c>
      <c r="I100" t="s">
        <v>121</v>
      </c>
      <c r="J100">
        <v>10</v>
      </c>
      <c r="K100" s="3">
        <v>40513.400694444397</v>
      </c>
      <c r="L100" s="4">
        <v>1.95</v>
      </c>
      <c r="M100">
        <v>14688</v>
      </c>
      <c r="N100" s="25" t="s">
        <v>55</v>
      </c>
      <c r="P100" t="str">
        <f t="shared" si="6"/>
        <v>JUMBO BAG BAROQUE BLACK WHITE</v>
      </c>
      <c r="R100" s="3">
        <v>40513.625</v>
      </c>
      <c r="S100">
        <f t="shared" si="7"/>
        <v>3</v>
      </c>
    </row>
    <row r="101" spans="1:19">
      <c r="A101" s="42" t="str">
        <v>22386JUMBO BAG PINK POLKADOT</v>
      </c>
      <c r="E101" s="25"/>
      <c r="F101" s="42">
        <v>89</v>
      </c>
      <c r="G101">
        <v>536378</v>
      </c>
      <c r="H101">
        <v>21033</v>
      </c>
      <c r="I101" t="s">
        <v>122</v>
      </c>
      <c r="J101">
        <v>10</v>
      </c>
      <c r="K101" s="3">
        <v>40513.400694444397</v>
      </c>
      <c r="L101" s="4">
        <v>2.95</v>
      </c>
      <c r="M101">
        <v>14688</v>
      </c>
      <c r="N101" s="25" t="s">
        <v>55</v>
      </c>
      <c r="P101" t="str">
        <f t="shared" si="6"/>
        <v>JUMBO BAG CHARLIE AND LOLA TOYS</v>
      </c>
      <c r="R101" s="3">
        <v>40513.629166666702</v>
      </c>
      <c r="S101">
        <f t="shared" si="7"/>
        <v>3</v>
      </c>
    </row>
    <row r="102" spans="1:19">
      <c r="A102" s="42" t="str">
        <v>85099CJUMBO  BAG BAROQUE BLACK WHITE</v>
      </c>
      <c r="E102" s="25"/>
      <c r="F102" s="42">
        <v>90</v>
      </c>
      <c r="G102">
        <v>536378</v>
      </c>
      <c r="H102">
        <v>20723</v>
      </c>
      <c r="I102" t="s">
        <v>123</v>
      </c>
      <c r="J102">
        <v>10</v>
      </c>
      <c r="K102" s="3">
        <v>40513.400694444397</v>
      </c>
      <c r="L102" s="4">
        <v>0.85</v>
      </c>
      <c r="M102">
        <v>14688</v>
      </c>
      <c r="N102" s="25" t="s">
        <v>55</v>
      </c>
      <c r="P102" t="str">
        <f t="shared" si="6"/>
        <v>STRAWBERRY CHARLOTTE BAG</v>
      </c>
      <c r="R102" s="3">
        <v>40513.630555555603</v>
      </c>
      <c r="S102">
        <f t="shared" si="7"/>
        <v>3</v>
      </c>
    </row>
    <row r="103" spans="1:19">
      <c r="A103" s="42" t="str">
        <v>21033JUMBO BAG CHARLIE AND LOLA TOYS</v>
      </c>
      <c r="E103" s="25"/>
      <c r="F103" s="42">
        <v>91</v>
      </c>
      <c r="G103">
        <v>536378</v>
      </c>
      <c r="H103" t="s">
        <v>124</v>
      </c>
      <c r="I103" t="s">
        <v>125</v>
      </c>
      <c r="J103">
        <v>12</v>
      </c>
      <c r="K103" s="3">
        <v>40513.400694444397</v>
      </c>
      <c r="L103" s="4">
        <v>3.75</v>
      </c>
      <c r="M103">
        <v>14688</v>
      </c>
      <c r="N103" s="25" t="s">
        <v>55</v>
      </c>
      <c r="P103" t="str">
        <f t="shared" si="6"/>
        <v>RED 3 PIECE RETROSPOT CUTLERY SET</v>
      </c>
      <c r="R103" s="3">
        <v>40513.635416666701</v>
      </c>
      <c r="S103">
        <f t="shared" si="7"/>
        <v>3</v>
      </c>
    </row>
    <row r="104" spans="1:19">
      <c r="A104" s="42" t="str">
        <v>20723STRAWBERRY CHARLOTTE BAG</v>
      </c>
      <c r="E104" s="25"/>
      <c r="F104" s="42">
        <v>92</v>
      </c>
      <c r="G104">
        <v>536378</v>
      </c>
      <c r="H104" t="s">
        <v>126</v>
      </c>
      <c r="I104" t="s">
        <v>127</v>
      </c>
      <c r="J104">
        <v>6</v>
      </c>
      <c r="K104" s="3">
        <v>40513.400694444397</v>
      </c>
      <c r="L104" s="4">
        <v>3.75</v>
      </c>
      <c r="M104">
        <v>14688</v>
      </c>
      <c r="N104" s="25" t="s">
        <v>55</v>
      </c>
      <c r="P104" t="str">
        <f t="shared" si="6"/>
        <v>BLUE 3 PIECE POLKADOT CUTLERY SET</v>
      </c>
      <c r="R104" s="3">
        <v>40513.639583333301</v>
      </c>
      <c r="S104">
        <f t="shared" si="7"/>
        <v>3</v>
      </c>
    </row>
    <row r="105" spans="1:19">
      <c r="A105" s="42" t="str">
        <v>84997BRED 3 PIECE RETROSPOT CUTLERY SET</v>
      </c>
      <c r="E105" s="25"/>
      <c r="F105" s="42">
        <v>93</v>
      </c>
      <c r="G105">
        <v>536378</v>
      </c>
      <c r="H105">
        <v>21094</v>
      </c>
      <c r="I105" t="s">
        <v>128</v>
      </c>
      <c r="J105">
        <v>12</v>
      </c>
      <c r="K105" s="3">
        <v>40513.400694444397</v>
      </c>
      <c r="L105" s="4">
        <v>0.85</v>
      </c>
      <c r="M105">
        <v>14688</v>
      </c>
      <c r="N105" s="25" t="s">
        <v>55</v>
      </c>
      <c r="P105" t="str">
        <f t="shared" si="6"/>
        <v>SET/6 RED SPOTTY PAPER PLATES</v>
      </c>
      <c r="R105" s="3">
        <v>40513.643750000003</v>
      </c>
      <c r="S105">
        <f t="shared" si="7"/>
        <v>3</v>
      </c>
    </row>
    <row r="106" spans="1:19">
      <c r="A106" s="42" t="str">
        <v>84997CBLUE 3 PIECE POLKADOT CUTLERY SET</v>
      </c>
      <c r="E106" s="25"/>
      <c r="F106" s="42">
        <v>94</v>
      </c>
      <c r="G106">
        <v>536378</v>
      </c>
      <c r="H106">
        <v>20725</v>
      </c>
      <c r="I106" t="s">
        <v>129</v>
      </c>
      <c r="J106">
        <v>10</v>
      </c>
      <c r="K106" s="3">
        <v>40513.400694444397</v>
      </c>
      <c r="L106" s="4">
        <v>1.65</v>
      </c>
      <c r="M106">
        <v>14688</v>
      </c>
      <c r="N106" s="25" t="s">
        <v>55</v>
      </c>
      <c r="P106" t="str">
        <f t="shared" si="6"/>
        <v>LUNCH BAG RED RETROSPOT</v>
      </c>
      <c r="R106" s="3">
        <v>40513.644444444399</v>
      </c>
      <c r="S106">
        <f t="shared" si="7"/>
        <v>3</v>
      </c>
    </row>
    <row r="107" spans="1:19">
      <c r="A107" s="42" t="str">
        <v>21094SET/6 RED SPOTTY PAPER PLATES</v>
      </c>
      <c r="E107" s="25"/>
      <c r="F107" s="42">
        <v>95</v>
      </c>
      <c r="G107">
        <v>536378</v>
      </c>
      <c r="H107">
        <v>21559</v>
      </c>
      <c r="I107" t="s">
        <v>130</v>
      </c>
      <c r="J107">
        <v>6</v>
      </c>
      <c r="K107" s="3">
        <v>40513.400694444397</v>
      </c>
      <c r="L107" s="4">
        <v>2.5499999999999998</v>
      </c>
      <c r="M107">
        <v>14688</v>
      </c>
      <c r="N107" s="25" t="s">
        <v>55</v>
      </c>
      <c r="P107" t="str">
        <f t="shared" si="6"/>
        <v>STRAWBERRY LUNCH BOX WITH CUTLERY</v>
      </c>
      <c r="R107" s="3">
        <v>40513.649305555598</v>
      </c>
      <c r="S107">
        <f t="shared" si="7"/>
        <v>3</v>
      </c>
    </row>
    <row r="108" spans="1:19">
      <c r="A108" s="42" t="str">
        <v>20725LUNCH BAG RED RETROSPOT</v>
      </c>
      <c r="E108" s="25"/>
      <c r="F108" s="42">
        <v>96</v>
      </c>
      <c r="G108">
        <v>536378</v>
      </c>
      <c r="H108">
        <v>22352</v>
      </c>
      <c r="I108" t="s">
        <v>131</v>
      </c>
      <c r="J108">
        <v>6</v>
      </c>
      <c r="K108" s="3">
        <v>40513.400694444397</v>
      </c>
      <c r="L108" s="4">
        <v>2.5499999999999998</v>
      </c>
      <c r="M108">
        <v>14688</v>
      </c>
      <c r="N108" s="25" t="s">
        <v>55</v>
      </c>
      <c r="P108" t="str">
        <f t="shared" si="6"/>
        <v>LUNCH BOX WITH CUTLERY RETROSPOT</v>
      </c>
      <c r="R108" s="3">
        <v>40513.650694444397</v>
      </c>
      <c r="S108">
        <f t="shared" si="7"/>
        <v>3</v>
      </c>
    </row>
    <row r="109" spans="1:19">
      <c r="A109" s="42" t="str">
        <v>21559STRAWBERRY LUNCH BOX WITH CUTLERY</v>
      </c>
      <c r="E109" s="25"/>
      <c r="F109" s="42">
        <v>97</v>
      </c>
      <c r="G109">
        <v>536378</v>
      </c>
      <c r="H109">
        <v>21212</v>
      </c>
      <c r="I109" t="s">
        <v>132</v>
      </c>
      <c r="J109">
        <v>120</v>
      </c>
      <c r="K109" s="3">
        <v>40513.400694444397</v>
      </c>
      <c r="L109" s="4">
        <v>0.42</v>
      </c>
      <c r="M109">
        <v>14688</v>
      </c>
      <c r="N109" s="25" t="s">
        <v>55</v>
      </c>
      <c r="P109" t="str">
        <f t="shared" si="6"/>
        <v>PACK OF 72 RETROSPOT CAKE CASES</v>
      </c>
      <c r="R109" s="3">
        <v>40513.652777777803</v>
      </c>
      <c r="S109">
        <f t="shared" si="7"/>
        <v>3</v>
      </c>
    </row>
    <row r="110" spans="1:19">
      <c r="A110" s="42" t="str">
        <v xml:space="preserve">22352LUNCH BOX WITH CUTLERY RETROSPOT </v>
      </c>
      <c r="E110" s="25"/>
      <c r="F110" s="42">
        <v>98</v>
      </c>
      <c r="G110">
        <v>536378</v>
      </c>
      <c r="H110">
        <v>21975</v>
      </c>
      <c r="I110" t="s">
        <v>133</v>
      </c>
      <c r="J110">
        <v>24</v>
      </c>
      <c r="K110" s="3">
        <v>40513.400694444397</v>
      </c>
      <c r="L110" s="4">
        <v>0.55000000000000004</v>
      </c>
      <c r="M110">
        <v>14688</v>
      </c>
      <c r="N110" s="25" t="s">
        <v>55</v>
      </c>
      <c r="P110" t="str">
        <f t="shared" si="6"/>
        <v>PACK OF 60 DINOSAUR CAKE CASES</v>
      </c>
      <c r="R110" s="3">
        <v>40513.65625</v>
      </c>
      <c r="S110">
        <f t="shared" si="7"/>
        <v>3</v>
      </c>
    </row>
    <row r="111" spans="1:19">
      <c r="A111" s="42" t="str">
        <v>21212PACK OF 72 RETROSPOT CAKE CASES</v>
      </c>
      <c r="E111" s="25"/>
      <c r="F111" s="42">
        <v>99</v>
      </c>
      <c r="G111">
        <v>536378</v>
      </c>
      <c r="H111">
        <v>21977</v>
      </c>
      <c r="I111" t="s">
        <v>134</v>
      </c>
      <c r="J111">
        <v>24</v>
      </c>
      <c r="K111" s="3">
        <v>40513.400694444397</v>
      </c>
      <c r="L111" s="4">
        <v>0.55000000000000004</v>
      </c>
      <c r="M111">
        <v>14688</v>
      </c>
      <c r="N111" s="25" t="s">
        <v>55</v>
      </c>
      <c r="P111" t="str">
        <f t="shared" si="6"/>
        <v>PACK OF 60 PINK PAISLEY CAKE CASES</v>
      </c>
      <c r="R111" s="3">
        <v>40513.656944444498</v>
      </c>
      <c r="S111">
        <f t="shared" si="7"/>
        <v>3</v>
      </c>
    </row>
    <row r="112" spans="1:19">
      <c r="A112" s="42" t="str">
        <v>21975PACK OF 60 DINOSAUR CAKE CASES</v>
      </c>
      <c r="E112" s="25"/>
      <c r="F112" s="42">
        <v>100</v>
      </c>
      <c r="G112">
        <v>536378</v>
      </c>
      <c r="H112">
        <v>84991</v>
      </c>
      <c r="I112" t="s">
        <v>135</v>
      </c>
      <c r="J112">
        <v>24</v>
      </c>
      <c r="K112" s="3">
        <v>40513.400694444397</v>
      </c>
      <c r="L112" s="4">
        <v>0.55000000000000004</v>
      </c>
      <c r="M112">
        <v>14688</v>
      </c>
      <c r="N112" s="25" t="s">
        <v>55</v>
      </c>
      <c r="P112" t="str">
        <f t="shared" si="6"/>
        <v>60 TEATIME FAIRY CAKE CASES</v>
      </c>
      <c r="R112" s="3">
        <v>40513.667361111096</v>
      </c>
      <c r="S112">
        <f t="shared" si="7"/>
        <v>3</v>
      </c>
    </row>
    <row r="113" spans="1:19">
      <c r="A113" s="42" t="str">
        <v>21977PACK OF 60 PINK PAISLEY CAKE CASES</v>
      </c>
      <c r="E113" s="25"/>
      <c r="F113" s="42">
        <v>101</v>
      </c>
      <c r="G113">
        <v>536378</v>
      </c>
      <c r="H113" t="s">
        <v>136</v>
      </c>
      <c r="I113" t="s">
        <v>137</v>
      </c>
      <c r="J113">
        <v>6</v>
      </c>
      <c r="K113" s="3">
        <v>40513.400694444397</v>
      </c>
      <c r="L113" s="4">
        <v>2.95</v>
      </c>
      <c r="M113">
        <v>14688</v>
      </c>
      <c r="N113" s="25" t="s">
        <v>55</v>
      </c>
      <c r="P113" t="str">
        <f t="shared" si="6"/>
        <v>TOMATO CHARLIE+LOLA COASTER SET</v>
      </c>
      <c r="R113" s="3">
        <v>40513.6743055556</v>
      </c>
      <c r="S113">
        <f t="shared" si="7"/>
        <v>3</v>
      </c>
    </row>
    <row r="114" spans="1:19">
      <c r="A114" s="42" t="str">
        <v>8499160 TEATIME FAIRY CAKE CASES</v>
      </c>
      <c r="E114" s="25"/>
      <c r="F114" s="42">
        <v>102</v>
      </c>
      <c r="G114">
        <v>536378</v>
      </c>
      <c r="H114" t="s">
        <v>138</v>
      </c>
      <c r="I114" t="s">
        <v>139</v>
      </c>
      <c r="J114">
        <v>48</v>
      </c>
      <c r="K114" s="3">
        <v>40513.400694444397</v>
      </c>
      <c r="L114" s="4">
        <v>1.25</v>
      </c>
      <c r="M114">
        <v>14688</v>
      </c>
      <c r="N114" s="25" t="s">
        <v>55</v>
      </c>
      <c r="P114" t="str">
        <f t="shared" si="6"/>
        <v>CHARLIE &amp; LOLA WASTEPAPER BIN FLORA</v>
      </c>
      <c r="R114" s="3">
        <v>40513.675694444399</v>
      </c>
      <c r="S114">
        <f t="shared" si="7"/>
        <v>3</v>
      </c>
    </row>
    <row r="115" spans="1:19">
      <c r="A115" s="42" t="str">
        <v>84519ATOMATO CHARLIE+LOLA COASTER SET</v>
      </c>
      <c r="E115" s="25"/>
      <c r="F115" s="42">
        <v>103</v>
      </c>
      <c r="G115">
        <v>536378</v>
      </c>
      <c r="H115" t="s">
        <v>140</v>
      </c>
      <c r="I115" t="s">
        <v>141</v>
      </c>
      <c r="J115">
        <v>96</v>
      </c>
      <c r="K115" s="3">
        <v>40513.400694444397</v>
      </c>
      <c r="L115" s="4">
        <v>0.38</v>
      </c>
      <c r="M115">
        <v>14688</v>
      </c>
      <c r="N115" s="25" t="s">
        <v>55</v>
      </c>
      <c r="P115" t="str">
        <f t="shared" si="6"/>
        <v>RED CHARLIE+LOLA PERSONAL DOORSIGN</v>
      </c>
      <c r="R115" s="3">
        <v>40513.677083333299</v>
      </c>
      <c r="S115">
        <f t="shared" si="7"/>
        <v>3</v>
      </c>
    </row>
    <row r="116" spans="1:19">
      <c r="A116" s="42" t="str">
        <v>85183BCHARLIE &amp; LOLA WASTEPAPER BIN FLORA</v>
      </c>
      <c r="E116" s="25"/>
      <c r="F116" s="42">
        <v>104</v>
      </c>
      <c r="G116">
        <v>536378</v>
      </c>
      <c r="H116">
        <v>21931</v>
      </c>
      <c r="I116" t="s">
        <v>142</v>
      </c>
      <c r="J116">
        <v>10</v>
      </c>
      <c r="K116" s="3">
        <v>40513.400694444397</v>
      </c>
      <c r="L116" s="4">
        <v>1.95</v>
      </c>
      <c r="M116">
        <v>14688</v>
      </c>
      <c r="N116" s="25" t="s">
        <v>55</v>
      </c>
      <c r="P116" t="str">
        <f t="shared" si="6"/>
        <v>JUMBO STORAGE BAG SUKI</v>
      </c>
      <c r="R116" s="3">
        <v>40513.677777777797</v>
      </c>
      <c r="S116">
        <f t="shared" si="7"/>
        <v>3</v>
      </c>
    </row>
    <row r="117" spans="1:19">
      <c r="A117" s="42" t="str">
        <v>85071BRED CHARLIE+LOLA PERSONAL DOORSIGN</v>
      </c>
      <c r="E117" s="25"/>
      <c r="F117" s="42">
        <v>105</v>
      </c>
      <c r="G117">
        <v>536378</v>
      </c>
      <c r="H117">
        <v>21929</v>
      </c>
      <c r="I117" t="s">
        <v>143</v>
      </c>
      <c r="J117">
        <v>10</v>
      </c>
      <c r="K117" s="3">
        <v>40513.400694444397</v>
      </c>
      <c r="L117" s="4">
        <v>1.95</v>
      </c>
      <c r="M117">
        <v>14688</v>
      </c>
      <c r="N117" s="25" t="s">
        <v>55</v>
      </c>
      <c r="P117" t="str">
        <f t="shared" si="6"/>
        <v>JUMBO BAG PINK VINTAGE PAISLEY</v>
      </c>
      <c r="R117" s="3">
        <v>40513.6784722222</v>
      </c>
      <c r="S117">
        <f t="shared" si="7"/>
        <v>3</v>
      </c>
    </row>
    <row r="118" spans="1:19">
      <c r="A118" s="42" t="str">
        <v>21931JUMBO STORAGE BAG SUKI</v>
      </c>
      <c r="E118" s="25"/>
      <c r="F118" s="42">
        <v>106</v>
      </c>
      <c r="G118">
        <v>536380</v>
      </c>
      <c r="H118">
        <v>22961</v>
      </c>
      <c r="I118" t="s">
        <v>144</v>
      </c>
      <c r="J118">
        <v>24</v>
      </c>
      <c r="K118" s="3">
        <v>40513.403472222199</v>
      </c>
      <c r="L118" s="4">
        <v>1.45</v>
      </c>
      <c r="M118">
        <v>17809</v>
      </c>
      <c r="N118" s="25" t="s">
        <v>55</v>
      </c>
      <c r="P118" t="str">
        <f t="shared" si="6"/>
        <v>JAM MAKING SET PRINTED</v>
      </c>
      <c r="R118" s="3">
        <v>40513.679861111101</v>
      </c>
      <c r="S118">
        <f t="shared" si="7"/>
        <v>3</v>
      </c>
    </row>
    <row r="119" spans="1:19">
      <c r="A119" s="42" t="str">
        <v>21929JUMBO BAG PINK VINTAGE PAISLEY</v>
      </c>
      <c r="E119" s="25"/>
      <c r="F119" s="42">
        <v>107</v>
      </c>
      <c r="G119">
        <v>536381</v>
      </c>
      <c r="H119">
        <v>22139</v>
      </c>
      <c r="I119" t="s">
        <v>145</v>
      </c>
      <c r="J119">
        <v>23</v>
      </c>
      <c r="K119" s="3">
        <v>40513.403472222199</v>
      </c>
      <c r="L119" s="4">
        <v>4.25</v>
      </c>
      <c r="M119">
        <v>15311</v>
      </c>
      <c r="N119" s="25" t="s">
        <v>55</v>
      </c>
      <c r="P119" t="str">
        <f t="shared" si="6"/>
        <v>RETROSPOT TEA SET CERAMIC 11 PC</v>
      </c>
      <c r="R119" s="3">
        <v>40513.681250000001</v>
      </c>
      <c r="S119">
        <f t="shared" si="7"/>
        <v>3</v>
      </c>
    </row>
    <row r="120" spans="1:19">
      <c r="A120" s="42" t="str">
        <v>22961JAM MAKING SET PRINTED</v>
      </c>
      <c r="E120" s="25"/>
      <c r="F120" s="42">
        <v>108</v>
      </c>
      <c r="G120">
        <v>536381</v>
      </c>
      <c r="H120">
        <v>84854</v>
      </c>
      <c r="I120" t="s">
        <v>146</v>
      </c>
      <c r="J120">
        <v>5</v>
      </c>
      <c r="K120" s="3">
        <v>40513.403472222199</v>
      </c>
      <c r="L120" s="4">
        <v>4.95</v>
      </c>
      <c r="M120">
        <v>15311</v>
      </c>
      <c r="N120" s="25" t="s">
        <v>55</v>
      </c>
      <c r="P120" t="str">
        <f t="shared" si="6"/>
        <v>GIRLY PINK TOOL SET</v>
      </c>
      <c r="R120" s="3">
        <v>40513.681944444397</v>
      </c>
      <c r="S120">
        <f t="shared" si="7"/>
        <v>3</v>
      </c>
    </row>
    <row r="121" spans="1:19">
      <c r="A121" s="42" t="str">
        <v xml:space="preserve">22139RETROSPOT TEA SET CERAMIC 11 PC </v>
      </c>
      <c r="E121" s="25"/>
      <c r="F121" s="42">
        <v>109</v>
      </c>
      <c r="G121">
        <v>536381</v>
      </c>
      <c r="H121">
        <v>22411</v>
      </c>
      <c r="I121" t="s">
        <v>147</v>
      </c>
      <c r="J121">
        <v>10</v>
      </c>
      <c r="K121" s="3">
        <v>40513.403472222199</v>
      </c>
      <c r="L121" s="4">
        <v>1.95</v>
      </c>
      <c r="M121">
        <v>15311</v>
      </c>
      <c r="N121" s="25" t="s">
        <v>55</v>
      </c>
      <c r="P121" t="str">
        <f t="shared" si="6"/>
        <v>JUMBO SHOPPER VINTAGE RED PAISLEY</v>
      </c>
      <c r="R121" s="3">
        <v>40513.683333333298</v>
      </c>
      <c r="S121">
        <f t="shared" si="7"/>
        <v>3</v>
      </c>
    </row>
    <row r="122" spans="1:19">
      <c r="A122" s="42" t="str">
        <v>84854GIRLY PINK TOOL SET</v>
      </c>
      <c r="E122" s="25"/>
      <c r="F122" s="42">
        <v>110</v>
      </c>
      <c r="G122">
        <v>536381</v>
      </c>
      <c r="H122">
        <v>82567</v>
      </c>
      <c r="I122" t="s">
        <v>148</v>
      </c>
      <c r="J122">
        <v>2</v>
      </c>
      <c r="K122" s="3">
        <v>40513.403472222199</v>
      </c>
      <c r="L122" s="4">
        <v>2.1</v>
      </c>
      <c r="M122">
        <v>15311</v>
      </c>
      <c r="N122" s="25" t="s">
        <v>55</v>
      </c>
      <c r="P122" t="str">
        <f t="shared" si="6"/>
        <v>AIRLINE LOUNGE,METAL SIGN</v>
      </c>
      <c r="R122" s="3">
        <v>40513.684027777803</v>
      </c>
      <c r="S122">
        <f t="shared" si="7"/>
        <v>3</v>
      </c>
    </row>
    <row r="123" spans="1:19">
      <c r="A123" s="42" t="str">
        <v>22411JUMBO SHOPPER VINTAGE RED PAISLEY</v>
      </c>
      <c r="E123" s="25"/>
      <c r="F123" s="42">
        <v>111</v>
      </c>
      <c r="G123">
        <v>536381</v>
      </c>
      <c r="H123">
        <v>21672</v>
      </c>
      <c r="I123" t="s">
        <v>149</v>
      </c>
      <c r="J123">
        <v>6</v>
      </c>
      <c r="K123" s="3">
        <v>40513.403472222199</v>
      </c>
      <c r="L123" s="4">
        <v>1.25</v>
      </c>
      <c r="M123">
        <v>15311</v>
      </c>
      <c r="N123" s="25" t="s">
        <v>55</v>
      </c>
      <c r="P123" t="str">
        <f t="shared" si="6"/>
        <v>WHITE SPOT RED CERAMIC DRAWER KNOB</v>
      </c>
      <c r="R123" s="3">
        <v>40513.689583333296</v>
      </c>
      <c r="S123">
        <f t="shared" si="7"/>
        <v>3</v>
      </c>
    </row>
    <row r="124" spans="1:19">
      <c r="A124" s="42" t="str">
        <v>82567AIRLINE LOUNGE,METAL SIGN</v>
      </c>
      <c r="E124" s="25"/>
      <c r="F124" s="42">
        <v>112</v>
      </c>
      <c r="G124">
        <v>536381</v>
      </c>
      <c r="H124">
        <v>22774</v>
      </c>
      <c r="I124" t="s">
        <v>150</v>
      </c>
      <c r="J124">
        <v>24</v>
      </c>
      <c r="K124" s="3">
        <v>40513.403472222199</v>
      </c>
      <c r="L124" s="4">
        <v>1.25</v>
      </c>
      <c r="M124">
        <v>15311</v>
      </c>
      <c r="N124" s="25" t="s">
        <v>55</v>
      </c>
      <c r="P124" t="str">
        <f t="shared" si="6"/>
        <v>RED DRAWER KNOB ACRYLIC EDWARDIAN</v>
      </c>
      <c r="R124" s="3">
        <v>40513.7006944444</v>
      </c>
      <c r="S124">
        <f t="shared" si="7"/>
        <v>3</v>
      </c>
    </row>
    <row r="125" spans="1:19">
      <c r="A125" s="42" t="str">
        <v>21672WHITE SPOT RED CERAMIC DRAWER KNOB</v>
      </c>
      <c r="E125" s="25"/>
      <c r="F125" s="42">
        <v>113</v>
      </c>
      <c r="G125">
        <v>536381</v>
      </c>
      <c r="H125">
        <v>22771</v>
      </c>
      <c r="I125" t="s">
        <v>151</v>
      </c>
      <c r="J125">
        <v>24</v>
      </c>
      <c r="K125" s="3">
        <v>40513.403472222199</v>
      </c>
      <c r="L125" s="4">
        <v>1.25</v>
      </c>
      <c r="M125">
        <v>15311</v>
      </c>
      <c r="N125" s="25" t="s">
        <v>55</v>
      </c>
      <c r="P125" t="str">
        <f t="shared" si="6"/>
        <v>CLEAR DRAWER KNOB ACRYLIC EDWARDIAN</v>
      </c>
      <c r="R125" s="3">
        <v>40513.701388888898</v>
      </c>
      <c r="S125">
        <f t="shared" si="7"/>
        <v>3</v>
      </c>
    </row>
    <row r="126" spans="1:19">
      <c r="A126" s="42" t="str">
        <v>22774RED DRAWER KNOB ACRYLIC EDWARDIAN</v>
      </c>
      <c r="E126" s="25"/>
      <c r="F126" s="42">
        <v>114</v>
      </c>
      <c r="G126">
        <v>536381</v>
      </c>
      <c r="H126">
        <v>71270</v>
      </c>
      <c r="I126" t="s">
        <v>152</v>
      </c>
      <c r="J126">
        <v>1</v>
      </c>
      <c r="K126" s="3">
        <v>40513.403472222199</v>
      </c>
      <c r="L126" s="4">
        <v>1.25</v>
      </c>
      <c r="M126">
        <v>15311</v>
      </c>
      <c r="N126" s="25" t="s">
        <v>55</v>
      </c>
      <c r="P126" t="str">
        <f t="shared" si="6"/>
        <v>PHOTO CLIP LINE</v>
      </c>
      <c r="R126" s="3">
        <v>40513.702777777798</v>
      </c>
      <c r="S126">
        <f t="shared" si="7"/>
        <v>3</v>
      </c>
    </row>
    <row r="127" spans="1:19">
      <c r="A127" s="42" t="str">
        <v>22771CLEAR DRAWER KNOB ACRYLIC EDWARDIAN</v>
      </c>
      <c r="E127" s="25"/>
      <c r="F127" s="42">
        <v>115</v>
      </c>
      <c r="G127">
        <v>536381</v>
      </c>
      <c r="H127">
        <v>22262</v>
      </c>
      <c r="I127" t="s">
        <v>153</v>
      </c>
      <c r="J127">
        <v>1</v>
      </c>
      <c r="K127" s="3">
        <v>40513.403472222199</v>
      </c>
      <c r="L127" s="4">
        <v>0.85</v>
      </c>
      <c r="M127">
        <v>15311</v>
      </c>
      <c r="N127" s="25" t="s">
        <v>55</v>
      </c>
      <c r="P127" t="str">
        <f t="shared" si="6"/>
        <v>FELT EGG COSY CHICKEN</v>
      </c>
      <c r="R127" s="3">
        <v>40513.706250000003</v>
      </c>
      <c r="S127">
        <f t="shared" si="7"/>
        <v>3</v>
      </c>
    </row>
    <row r="128" spans="1:19">
      <c r="A128" s="42" t="str">
        <v>71270PHOTO CLIP LINE</v>
      </c>
      <c r="E128" s="25"/>
      <c r="F128" s="42">
        <v>116</v>
      </c>
      <c r="G128">
        <v>536381</v>
      </c>
      <c r="H128">
        <v>22637</v>
      </c>
      <c r="I128" t="s">
        <v>154</v>
      </c>
      <c r="J128">
        <v>1</v>
      </c>
      <c r="K128" s="3">
        <v>40513.403472222199</v>
      </c>
      <c r="L128" s="4">
        <v>2.5499999999999998</v>
      </c>
      <c r="M128">
        <v>15311</v>
      </c>
      <c r="N128" s="25" t="s">
        <v>55</v>
      </c>
      <c r="P128" t="str">
        <f t="shared" si="6"/>
        <v>PIGGY BANK RETROSPOT</v>
      </c>
      <c r="R128" s="3">
        <v>40513.706944444399</v>
      </c>
      <c r="S128">
        <f t="shared" si="7"/>
        <v>3</v>
      </c>
    </row>
    <row r="129" spans="1:19">
      <c r="A129" s="42" t="str">
        <v>22262FELT EGG COSY CHICKEN</v>
      </c>
      <c r="E129" s="25"/>
      <c r="F129" s="42">
        <v>117</v>
      </c>
      <c r="G129">
        <v>536381</v>
      </c>
      <c r="H129">
        <v>21934</v>
      </c>
      <c r="I129" t="s">
        <v>155</v>
      </c>
      <c r="J129">
        <v>10</v>
      </c>
      <c r="K129" s="3">
        <v>40513.403472222199</v>
      </c>
      <c r="L129" s="4">
        <v>1.65</v>
      </c>
      <c r="M129">
        <v>15311</v>
      </c>
      <c r="N129" s="25" t="s">
        <v>55</v>
      </c>
      <c r="P129" t="str">
        <f t="shared" si="6"/>
        <v>SKULL SHOULDER BAG</v>
      </c>
      <c r="R129" s="3">
        <v>40513.712500000001</v>
      </c>
      <c r="S129">
        <f t="shared" si="7"/>
        <v>3</v>
      </c>
    </row>
    <row r="130" spans="1:19">
      <c r="A130" s="42" t="str">
        <v xml:space="preserve">22637PIGGY BANK RETROSPOT </v>
      </c>
      <c r="E130" s="25"/>
      <c r="F130" s="42">
        <v>118</v>
      </c>
      <c r="G130">
        <v>536381</v>
      </c>
      <c r="H130">
        <v>21169</v>
      </c>
      <c r="I130" t="s">
        <v>156</v>
      </c>
      <c r="J130">
        <v>3</v>
      </c>
      <c r="K130" s="3">
        <v>40513.403472222199</v>
      </c>
      <c r="L130" s="4">
        <v>1.69</v>
      </c>
      <c r="M130">
        <v>15311</v>
      </c>
      <c r="N130" s="25" t="s">
        <v>55</v>
      </c>
      <c r="P130" t="str">
        <f t="shared" si="6"/>
        <v>YOU'RE CONFUSING ME METAL SIGN</v>
      </c>
      <c r="R130" s="3">
        <v>40513.71875</v>
      </c>
      <c r="S130">
        <f t="shared" si="7"/>
        <v>3</v>
      </c>
    </row>
    <row r="131" spans="1:19">
      <c r="A131" s="42" t="str">
        <v>21934SKULL SHOULDER BAG</v>
      </c>
      <c r="E131" s="25"/>
      <c r="F131" s="42">
        <v>119</v>
      </c>
      <c r="G131">
        <v>536381</v>
      </c>
      <c r="H131">
        <v>21166</v>
      </c>
      <c r="I131" t="s">
        <v>157</v>
      </c>
      <c r="J131">
        <v>1</v>
      </c>
      <c r="K131" s="3">
        <v>40513.403472222199</v>
      </c>
      <c r="L131" s="4">
        <v>1.95</v>
      </c>
      <c r="M131">
        <v>15311</v>
      </c>
      <c r="N131" s="25" t="s">
        <v>55</v>
      </c>
      <c r="P131" t="str">
        <f t="shared" si="6"/>
        <v>COOK WITH WINE METAL SIGN</v>
      </c>
      <c r="R131" s="3">
        <v>40513.723611111098</v>
      </c>
      <c r="S131">
        <f t="shared" si="7"/>
        <v>3</v>
      </c>
    </row>
    <row r="132" spans="1:19">
      <c r="A132" s="42" t="str">
        <v xml:space="preserve">21169YOU'RE CONFUSING ME METAL SIGN </v>
      </c>
      <c r="E132" s="25"/>
      <c r="F132" s="42">
        <v>120</v>
      </c>
      <c r="G132">
        <v>536381</v>
      </c>
      <c r="H132">
        <v>21175</v>
      </c>
      <c r="I132" t="s">
        <v>158</v>
      </c>
      <c r="J132">
        <v>2</v>
      </c>
      <c r="K132" s="3">
        <v>40513.403472222199</v>
      </c>
      <c r="L132" s="4">
        <v>2.1</v>
      </c>
      <c r="M132">
        <v>15311</v>
      </c>
      <c r="N132" s="25" t="s">
        <v>55</v>
      </c>
      <c r="P132" t="str">
        <f t="shared" si="6"/>
        <v>GIN + TONIC DIET METAL SIGN</v>
      </c>
      <c r="R132" s="3">
        <v>40513.724999999999</v>
      </c>
      <c r="S132">
        <f t="shared" si="7"/>
        <v>3</v>
      </c>
    </row>
    <row r="133" spans="1:19">
      <c r="A133" s="42" t="str">
        <v xml:space="preserve">21166COOK WITH WINE METAL SIGN </v>
      </c>
      <c r="E133" s="25"/>
      <c r="F133" s="42">
        <v>121</v>
      </c>
      <c r="G133">
        <v>536381</v>
      </c>
      <c r="H133" t="s">
        <v>159</v>
      </c>
      <c r="I133" t="s">
        <v>160</v>
      </c>
      <c r="J133">
        <v>1</v>
      </c>
      <c r="K133" s="3">
        <v>40513.403472222199</v>
      </c>
      <c r="L133" s="4">
        <v>2.95</v>
      </c>
      <c r="M133">
        <v>15311</v>
      </c>
      <c r="N133" s="25" t="s">
        <v>55</v>
      </c>
      <c r="P133" t="str">
        <f t="shared" si="6"/>
        <v>YELLOW BREAKFAST CUP AND SAUCER</v>
      </c>
      <c r="R133" s="3">
        <v>40513.728472222203</v>
      </c>
      <c r="S133">
        <f t="shared" si="7"/>
        <v>3</v>
      </c>
    </row>
    <row r="134" spans="1:19">
      <c r="A134" s="42" t="str">
        <v>21175GIN + TONIC DIET METAL SIGN</v>
      </c>
      <c r="E134" s="25"/>
      <c r="F134" s="42">
        <v>122</v>
      </c>
      <c r="G134">
        <v>536381</v>
      </c>
      <c r="H134" t="s">
        <v>161</v>
      </c>
      <c r="I134" t="s">
        <v>162</v>
      </c>
      <c r="J134">
        <v>1</v>
      </c>
      <c r="K134" s="3">
        <v>40513.403472222199</v>
      </c>
      <c r="L134" s="4">
        <v>2.95</v>
      </c>
      <c r="M134">
        <v>15311</v>
      </c>
      <c r="N134" s="25" t="s">
        <v>55</v>
      </c>
      <c r="P134" t="str">
        <f t="shared" si="6"/>
        <v>PINK BREAKFAST CUP AND SAUCER</v>
      </c>
      <c r="R134" s="3">
        <v>40513.732638888898</v>
      </c>
      <c r="S134">
        <f t="shared" si="7"/>
        <v>3</v>
      </c>
    </row>
    <row r="135" spans="1:19">
      <c r="A135" s="42" t="str">
        <v>37444AYELLOW BREAKFAST CUP AND SAUCER</v>
      </c>
      <c r="E135" s="25"/>
      <c r="F135" s="42">
        <v>123</v>
      </c>
      <c r="G135">
        <v>536381</v>
      </c>
      <c r="H135">
        <v>22086</v>
      </c>
      <c r="I135" t="s">
        <v>105</v>
      </c>
      <c r="J135">
        <v>4</v>
      </c>
      <c r="K135" s="3">
        <v>40513.403472222199</v>
      </c>
      <c r="L135" s="4">
        <v>2.95</v>
      </c>
      <c r="M135">
        <v>15311</v>
      </c>
      <c r="N135" s="25" t="s">
        <v>55</v>
      </c>
      <c r="P135" t="str">
        <f t="shared" si="6"/>
        <v>PAPER CHAIN KIT 50'S CHRISTMAS</v>
      </c>
      <c r="R135" s="3">
        <v>40514.324999999997</v>
      </c>
      <c r="S135">
        <f t="shared" si="7"/>
        <v>4</v>
      </c>
    </row>
    <row r="136" spans="1:19">
      <c r="A136" s="42" t="str">
        <v xml:space="preserve">37444CPINK BREAKFAST CUP AND SAUCER </v>
      </c>
      <c r="E136" s="25"/>
      <c r="F136" s="42">
        <v>124</v>
      </c>
      <c r="G136">
        <v>536381</v>
      </c>
      <c r="H136">
        <v>22083</v>
      </c>
      <c r="I136" t="s">
        <v>163</v>
      </c>
      <c r="J136">
        <v>1</v>
      </c>
      <c r="K136" s="3">
        <v>40513.403472222199</v>
      </c>
      <c r="L136" s="4">
        <v>2.95</v>
      </c>
      <c r="M136">
        <v>15311</v>
      </c>
      <c r="N136" s="25" t="s">
        <v>55</v>
      </c>
      <c r="P136" t="str">
        <f t="shared" si="6"/>
        <v>PAPER CHAIN KIT RETROSPOT</v>
      </c>
      <c r="R136" s="3">
        <v>40514.3256944444</v>
      </c>
      <c r="S136">
        <f t="shared" si="7"/>
        <v>4</v>
      </c>
    </row>
    <row r="137" spans="1:19">
      <c r="A137" s="42" t="str">
        <v xml:space="preserve">22086PAPER CHAIN KIT 50'S CHRISTMAS </v>
      </c>
      <c r="E137" s="25"/>
      <c r="F137" s="42">
        <v>125</v>
      </c>
      <c r="G137">
        <v>536381</v>
      </c>
      <c r="H137" t="s">
        <v>164</v>
      </c>
      <c r="I137" t="s">
        <v>165</v>
      </c>
      <c r="J137">
        <v>6</v>
      </c>
      <c r="K137" s="3">
        <v>40513.403472222199</v>
      </c>
      <c r="L137" s="4">
        <v>0.85</v>
      </c>
      <c r="M137">
        <v>15311</v>
      </c>
      <c r="N137" s="25" t="s">
        <v>55</v>
      </c>
      <c r="P137" t="str">
        <f t="shared" si="6"/>
        <v>SMALL HEART FLOWERS HOOK</v>
      </c>
      <c r="R137" s="3">
        <v>40514.355555555601</v>
      </c>
      <c r="S137">
        <f t="shared" si="7"/>
        <v>4</v>
      </c>
    </row>
    <row r="138" spans="1:19">
      <c r="A138" s="42" t="str">
        <v>22083PAPER CHAIN KIT RETROSPOT</v>
      </c>
      <c r="E138" s="25"/>
      <c r="F138" s="42">
        <v>126</v>
      </c>
      <c r="G138">
        <v>536381</v>
      </c>
      <c r="H138">
        <v>71270</v>
      </c>
      <c r="I138" t="s">
        <v>152</v>
      </c>
      <c r="J138">
        <v>3</v>
      </c>
      <c r="K138" s="3">
        <v>40513.403472222199</v>
      </c>
      <c r="L138" s="4">
        <v>1.25</v>
      </c>
      <c r="M138">
        <v>15311</v>
      </c>
      <c r="N138" s="25" t="s">
        <v>55</v>
      </c>
      <c r="P138" t="str">
        <f t="shared" si="6"/>
        <v>PHOTO CLIP LINE</v>
      </c>
      <c r="R138" s="3">
        <v>40514.356249999997</v>
      </c>
      <c r="S138">
        <f t="shared" si="7"/>
        <v>4</v>
      </c>
    </row>
    <row r="139" spans="1:19">
      <c r="A139" s="42" t="str">
        <v xml:space="preserve">84971SSMALL HEART FLOWERS HOOK </v>
      </c>
      <c r="E139" s="25"/>
      <c r="F139" s="42">
        <v>127</v>
      </c>
      <c r="G139">
        <v>536381</v>
      </c>
      <c r="H139">
        <v>47580</v>
      </c>
      <c r="I139" t="s">
        <v>166</v>
      </c>
      <c r="J139">
        <v>2</v>
      </c>
      <c r="K139" s="3">
        <v>40513.403472222199</v>
      </c>
      <c r="L139" s="4">
        <v>2.5499999999999998</v>
      </c>
      <c r="M139">
        <v>15311</v>
      </c>
      <c r="N139" s="25" t="s">
        <v>55</v>
      </c>
      <c r="P139" t="str">
        <f t="shared" si="6"/>
        <v>TEA TIME DES TEA COSY</v>
      </c>
      <c r="R139" s="3">
        <v>40514.3569444444</v>
      </c>
      <c r="S139">
        <f t="shared" si="7"/>
        <v>4</v>
      </c>
    </row>
    <row r="140" spans="1:19">
      <c r="A140" s="42" t="str">
        <v>71270PHOTO CLIP LINE</v>
      </c>
      <c r="E140" s="25"/>
      <c r="F140" s="42">
        <v>128</v>
      </c>
      <c r="G140">
        <v>536381</v>
      </c>
      <c r="H140">
        <v>22261</v>
      </c>
      <c r="I140" t="s">
        <v>167</v>
      </c>
      <c r="J140">
        <v>1</v>
      </c>
      <c r="K140" s="3">
        <v>40513.403472222199</v>
      </c>
      <c r="L140" s="4">
        <v>0.85</v>
      </c>
      <c r="M140">
        <v>15311</v>
      </c>
      <c r="N140" s="25" t="s">
        <v>55</v>
      </c>
      <c r="P140" t="str">
        <f t="shared" si="6"/>
        <v>FELT EGG COSY WHITE RABBIT</v>
      </c>
      <c r="R140" s="3">
        <v>40514.361111111102</v>
      </c>
      <c r="S140">
        <f t="shared" si="7"/>
        <v>4</v>
      </c>
    </row>
    <row r="141" spans="1:19">
      <c r="A141" s="42" t="str">
        <v>47580TEA TIME DES TEA COSY</v>
      </c>
      <c r="E141" s="25"/>
      <c r="F141" s="42">
        <v>129</v>
      </c>
      <c r="G141">
        <v>536381</v>
      </c>
      <c r="H141">
        <v>84832</v>
      </c>
      <c r="I141" t="s">
        <v>168</v>
      </c>
      <c r="J141">
        <v>1</v>
      </c>
      <c r="K141" s="3">
        <v>40513.403472222199</v>
      </c>
      <c r="L141" s="4">
        <v>0.85</v>
      </c>
      <c r="M141">
        <v>15311</v>
      </c>
      <c r="N141" s="25" t="s">
        <v>55</v>
      </c>
      <c r="P141" t="str">
        <f t="shared" ref="P141:P204" si="8">TRIM(I141)</f>
        <v>ZINC WILLIE WINKIE CANDLE STICK</v>
      </c>
      <c r="R141" s="3">
        <v>40514.363194444399</v>
      </c>
      <c r="S141">
        <f t="shared" ref="S141:S204" si="9">WEEKDAY(R141,2)</f>
        <v>4</v>
      </c>
    </row>
    <row r="142" spans="1:19">
      <c r="A142" s="42" t="str">
        <v xml:space="preserve">22261FELT EGG COSY WHITE RABBIT </v>
      </c>
      <c r="E142" s="25"/>
      <c r="F142" s="42">
        <v>130</v>
      </c>
      <c r="G142">
        <v>536381</v>
      </c>
      <c r="H142">
        <v>22644</v>
      </c>
      <c r="I142" t="s">
        <v>169</v>
      </c>
      <c r="J142">
        <v>1</v>
      </c>
      <c r="K142" s="3">
        <v>40513.403472222199</v>
      </c>
      <c r="L142" s="4">
        <v>1.45</v>
      </c>
      <c r="M142">
        <v>15311</v>
      </c>
      <c r="N142" s="25" t="s">
        <v>55</v>
      </c>
      <c r="P142" t="str">
        <f t="shared" si="8"/>
        <v>CERAMIC CHERRY CAKE MONEY BANK</v>
      </c>
      <c r="R142" s="3">
        <v>40514.369444444397</v>
      </c>
      <c r="S142">
        <f t="shared" si="9"/>
        <v>4</v>
      </c>
    </row>
    <row r="143" spans="1:19">
      <c r="A143" s="42" t="str">
        <v>84832ZINC WILLIE WINKIE  CANDLE STICK</v>
      </c>
      <c r="E143" s="25"/>
      <c r="F143" s="42">
        <v>131</v>
      </c>
      <c r="G143">
        <v>536381</v>
      </c>
      <c r="H143">
        <v>21533</v>
      </c>
      <c r="I143" t="s">
        <v>170</v>
      </c>
      <c r="J143">
        <v>1</v>
      </c>
      <c r="K143" s="3">
        <v>40513.403472222199</v>
      </c>
      <c r="L143" s="4">
        <v>4.95</v>
      </c>
      <c r="M143">
        <v>15311</v>
      </c>
      <c r="N143" s="25" t="s">
        <v>55</v>
      </c>
      <c r="P143" t="str">
        <f t="shared" si="8"/>
        <v>RETROSPOT LARGE MILK JUG</v>
      </c>
      <c r="R143" s="3">
        <v>40514.381944444402</v>
      </c>
      <c r="S143">
        <f t="shared" si="9"/>
        <v>4</v>
      </c>
    </row>
    <row r="144" spans="1:19">
      <c r="A144" s="42" t="str">
        <v>22644CERAMIC CHERRY CAKE MONEY BANK</v>
      </c>
      <c r="E144" s="25"/>
      <c r="F144" s="42">
        <v>132</v>
      </c>
      <c r="G144">
        <v>536381</v>
      </c>
      <c r="H144">
        <v>21557</v>
      </c>
      <c r="I144" t="s">
        <v>171</v>
      </c>
      <c r="J144">
        <v>2</v>
      </c>
      <c r="K144" s="3">
        <v>40513.403472222199</v>
      </c>
      <c r="L144" s="4">
        <v>2.95</v>
      </c>
      <c r="M144">
        <v>15311</v>
      </c>
      <c r="N144" s="25" t="s">
        <v>55</v>
      </c>
      <c r="P144" t="str">
        <f t="shared" si="8"/>
        <v>SET OF 6 FUNKY BEAKERS</v>
      </c>
      <c r="R144" s="3">
        <v>40514.395138888904</v>
      </c>
      <c r="S144">
        <f t="shared" si="9"/>
        <v>4</v>
      </c>
    </row>
    <row r="145" spans="1:19">
      <c r="A145" s="42" t="str">
        <v>21533RETROSPOT LARGE MILK JUG</v>
      </c>
      <c r="E145" s="25"/>
      <c r="F145" s="42">
        <v>133</v>
      </c>
      <c r="G145">
        <v>536381</v>
      </c>
      <c r="H145" t="s">
        <v>172</v>
      </c>
      <c r="I145" t="s">
        <v>173</v>
      </c>
      <c r="J145">
        <v>2</v>
      </c>
      <c r="K145" s="3">
        <v>40513.403472222199</v>
      </c>
      <c r="L145" s="4">
        <v>5.95</v>
      </c>
      <c r="M145">
        <v>15311</v>
      </c>
      <c r="N145" s="25" t="s">
        <v>55</v>
      </c>
      <c r="P145" t="str">
        <f t="shared" si="8"/>
        <v>EDWARDIAN PARASOL BLACK</v>
      </c>
      <c r="R145" s="3">
        <v>40514.400694444397</v>
      </c>
      <c r="S145">
        <f t="shared" si="9"/>
        <v>4</v>
      </c>
    </row>
    <row r="146" spans="1:19">
      <c r="A146" s="42" t="str">
        <v>21557SET OF 6 FUNKY BEAKERS</v>
      </c>
      <c r="E146" s="25"/>
      <c r="F146" s="42">
        <v>134</v>
      </c>
      <c r="G146">
        <v>536381</v>
      </c>
      <c r="H146" t="s">
        <v>174</v>
      </c>
      <c r="I146" t="s">
        <v>175</v>
      </c>
      <c r="J146">
        <v>2</v>
      </c>
      <c r="K146" s="3">
        <v>40513.403472222199</v>
      </c>
      <c r="L146" s="4">
        <v>5.95</v>
      </c>
      <c r="M146">
        <v>15311</v>
      </c>
      <c r="N146" s="25" t="s">
        <v>55</v>
      </c>
      <c r="P146" t="str">
        <f t="shared" si="8"/>
        <v>EDWARDIAN PARASOL NATURAL</v>
      </c>
      <c r="R146" s="3">
        <v>40514.403472222199</v>
      </c>
      <c r="S146">
        <f t="shared" si="9"/>
        <v>4</v>
      </c>
    </row>
    <row r="147" spans="1:19">
      <c r="A147" s="42" t="str">
        <v>15056BLEDWARDIAN PARASOL BLACK</v>
      </c>
      <c r="E147" s="25"/>
      <c r="F147" s="42">
        <v>135</v>
      </c>
      <c r="G147">
        <v>536381</v>
      </c>
      <c r="H147">
        <v>22646</v>
      </c>
      <c r="I147" t="s">
        <v>176</v>
      </c>
      <c r="J147">
        <v>4</v>
      </c>
      <c r="K147" s="3">
        <v>40513.403472222199</v>
      </c>
      <c r="L147" s="4">
        <v>1.45</v>
      </c>
      <c r="M147">
        <v>15311</v>
      </c>
      <c r="N147" s="25" t="s">
        <v>55</v>
      </c>
      <c r="P147" t="str">
        <f t="shared" si="8"/>
        <v>CERAMIC STRAWBERRY CAKE MONEY BANK</v>
      </c>
      <c r="R147" s="3">
        <v>40514.404166666704</v>
      </c>
      <c r="S147">
        <f t="shared" si="9"/>
        <v>4</v>
      </c>
    </row>
    <row r="148" spans="1:19">
      <c r="A148" s="42" t="str">
        <v>15056NEDWARDIAN PARASOL NATURAL</v>
      </c>
      <c r="E148" s="25"/>
      <c r="F148" s="42">
        <v>136</v>
      </c>
      <c r="G148">
        <v>536381</v>
      </c>
      <c r="H148">
        <v>22176</v>
      </c>
      <c r="I148" t="s">
        <v>177</v>
      </c>
      <c r="J148">
        <v>1</v>
      </c>
      <c r="K148" s="3">
        <v>40513.403472222199</v>
      </c>
      <c r="L148" s="4">
        <v>2.95</v>
      </c>
      <c r="M148">
        <v>15311</v>
      </c>
      <c r="N148" s="25" t="s">
        <v>55</v>
      </c>
      <c r="P148" t="str">
        <f t="shared" si="8"/>
        <v>BLUE OWL SOFT TOY</v>
      </c>
      <c r="R148" s="3">
        <v>40514.404861111099</v>
      </c>
      <c r="S148">
        <f t="shared" si="9"/>
        <v>4</v>
      </c>
    </row>
    <row r="149" spans="1:19">
      <c r="A149" s="42" t="str">
        <v>22646CERAMIC STRAWBERRY CAKE MONEY BANK</v>
      </c>
      <c r="E149" s="25"/>
      <c r="F149" s="42">
        <v>137</v>
      </c>
      <c r="G149">
        <v>536381</v>
      </c>
      <c r="H149">
        <v>22438</v>
      </c>
      <c r="I149" t="s">
        <v>178</v>
      </c>
      <c r="J149">
        <v>1</v>
      </c>
      <c r="K149" s="3">
        <v>40513.403472222199</v>
      </c>
      <c r="L149" s="4">
        <v>1.95</v>
      </c>
      <c r="M149">
        <v>15311</v>
      </c>
      <c r="N149" s="25" t="s">
        <v>55</v>
      </c>
      <c r="P149" t="str">
        <f t="shared" si="8"/>
        <v>BALLOON ART MAKE YOUR OWN FLOWERS</v>
      </c>
      <c r="R149" s="3">
        <v>40514.405555555597</v>
      </c>
      <c r="S149">
        <f t="shared" si="9"/>
        <v>4</v>
      </c>
    </row>
    <row r="150" spans="1:19">
      <c r="A150" s="42" t="str">
        <v>22176BLUE OWL SOFT TOY</v>
      </c>
      <c r="E150" s="25"/>
      <c r="F150" s="42">
        <v>138</v>
      </c>
      <c r="G150">
        <v>536381</v>
      </c>
      <c r="H150">
        <v>21731</v>
      </c>
      <c r="I150" t="s">
        <v>97</v>
      </c>
      <c r="J150">
        <v>2</v>
      </c>
      <c r="K150" s="3">
        <v>40513.403472222199</v>
      </c>
      <c r="L150" s="4">
        <v>1.65</v>
      </c>
      <c r="M150">
        <v>15311</v>
      </c>
      <c r="N150" s="25" t="s">
        <v>55</v>
      </c>
      <c r="P150" t="str">
        <f t="shared" si="8"/>
        <v>RED TOADSTOOL LED NIGHT LIGHT</v>
      </c>
      <c r="R150" s="3">
        <v>40514.422916666699</v>
      </c>
      <c r="S150">
        <f t="shared" si="9"/>
        <v>4</v>
      </c>
    </row>
    <row r="151" spans="1:19">
      <c r="A151" s="42" t="str">
        <v>22438BALLOON ART MAKE YOUR OWN FLOWERS</v>
      </c>
      <c r="E151" s="25"/>
      <c r="F151" s="42">
        <v>139</v>
      </c>
      <c r="G151">
        <v>536381</v>
      </c>
      <c r="H151">
        <v>22778</v>
      </c>
      <c r="I151" t="s">
        <v>179</v>
      </c>
      <c r="J151">
        <v>3</v>
      </c>
      <c r="K151" s="3">
        <v>40513.403472222199</v>
      </c>
      <c r="L151" s="4">
        <v>3.95</v>
      </c>
      <c r="M151">
        <v>15311</v>
      </c>
      <c r="N151" s="25" t="s">
        <v>55</v>
      </c>
      <c r="P151" t="str">
        <f t="shared" si="8"/>
        <v>GLASS CLOCHE SMALL</v>
      </c>
      <c r="R151" s="3">
        <v>40514.423611111102</v>
      </c>
      <c r="S151">
        <f t="shared" si="9"/>
        <v>4</v>
      </c>
    </row>
    <row r="152" spans="1:19">
      <c r="A152" s="42" t="str">
        <v>21731RED TOADSTOOL LED NIGHT LIGHT</v>
      </c>
      <c r="E152" s="25"/>
      <c r="F152" s="42">
        <v>140</v>
      </c>
      <c r="G152">
        <v>536381</v>
      </c>
      <c r="H152">
        <v>22719</v>
      </c>
      <c r="I152" t="s">
        <v>180</v>
      </c>
      <c r="J152">
        <v>36</v>
      </c>
      <c r="K152" s="3">
        <v>40513.403472222199</v>
      </c>
      <c r="L152" s="4">
        <v>1.06</v>
      </c>
      <c r="M152">
        <v>15311</v>
      </c>
      <c r="N152" s="25" t="s">
        <v>55</v>
      </c>
      <c r="P152" t="str">
        <f t="shared" si="8"/>
        <v>GUMBALL MONOCHROME COAT RACK</v>
      </c>
      <c r="R152" s="3">
        <v>40514.4284722222</v>
      </c>
      <c r="S152">
        <f t="shared" si="9"/>
        <v>4</v>
      </c>
    </row>
    <row r="153" spans="1:19">
      <c r="A153" s="42" t="str">
        <v>22778GLASS CLOCHE SMALL</v>
      </c>
      <c r="E153" s="25"/>
      <c r="F153" s="42">
        <v>141</v>
      </c>
      <c r="G153">
        <v>536381</v>
      </c>
      <c r="H153">
        <v>21523</v>
      </c>
      <c r="I153" t="s">
        <v>181</v>
      </c>
      <c r="J153">
        <v>10</v>
      </c>
      <c r="K153" s="3">
        <v>40513.403472222199</v>
      </c>
      <c r="L153" s="4">
        <v>6.75</v>
      </c>
      <c r="M153">
        <v>15311</v>
      </c>
      <c r="N153" s="25" t="s">
        <v>55</v>
      </c>
      <c r="P153" t="str">
        <f t="shared" si="8"/>
        <v>DOORMAT FANCY FONT HOME SWEET HOME</v>
      </c>
      <c r="R153" s="3">
        <v>40514.429166666698</v>
      </c>
      <c r="S153">
        <f t="shared" si="9"/>
        <v>4</v>
      </c>
    </row>
    <row r="154" spans="1:19">
      <c r="A154" s="42" t="str">
        <v>22719GUMBALL MONOCHROME COAT RACK</v>
      </c>
      <c r="E154" s="25"/>
      <c r="F154" s="42">
        <v>142</v>
      </c>
      <c r="G154" t="s">
        <v>182</v>
      </c>
      <c r="H154" t="s">
        <v>183</v>
      </c>
      <c r="I154" t="s">
        <v>184</v>
      </c>
      <c r="J154">
        <v>-1</v>
      </c>
      <c r="K154" s="3">
        <v>40513.403472222199</v>
      </c>
      <c r="L154" s="4">
        <v>27.5</v>
      </c>
      <c r="M154">
        <v>14527</v>
      </c>
      <c r="N154" s="25" t="s">
        <v>55</v>
      </c>
      <c r="P154" t="str">
        <f t="shared" si="8"/>
        <v>Discount</v>
      </c>
      <c r="R154" s="3">
        <v>40514.435416666704</v>
      </c>
      <c r="S154">
        <f t="shared" si="9"/>
        <v>4</v>
      </c>
    </row>
    <row r="155" spans="1:19">
      <c r="A155" s="42" t="str">
        <v>21523DOORMAT FANCY FONT HOME SWEET HOME</v>
      </c>
      <c r="E155" s="25"/>
      <c r="F155" s="42">
        <v>143</v>
      </c>
      <c r="G155">
        <v>536382</v>
      </c>
      <c r="H155">
        <v>10002</v>
      </c>
      <c r="I155" t="s">
        <v>89</v>
      </c>
      <c r="J155">
        <v>12</v>
      </c>
      <c r="K155" s="3">
        <v>40513.40625</v>
      </c>
      <c r="L155" s="4">
        <v>0.85</v>
      </c>
      <c r="M155">
        <v>16098</v>
      </c>
      <c r="N155" s="25" t="s">
        <v>55</v>
      </c>
      <c r="P155" t="str">
        <f t="shared" si="8"/>
        <v>INFLATABLE POLITICAL GLOBE</v>
      </c>
      <c r="R155" s="3">
        <v>40514.440972222197</v>
      </c>
      <c r="S155">
        <f t="shared" si="9"/>
        <v>4</v>
      </c>
    </row>
    <row r="156" spans="1:19">
      <c r="A156" s="42" t="str">
        <v>DDiscount</v>
      </c>
      <c r="E156" s="25"/>
      <c r="F156" s="42">
        <v>144</v>
      </c>
      <c r="G156">
        <v>536382</v>
      </c>
      <c r="H156">
        <v>21912</v>
      </c>
      <c r="I156" t="s">
        <v>185</v>
      </c>
      <c r="J156">
        <v>8</v>
      </c>
      <c r="K156" s="3">
        <v>40513.40625</v>
      </c>
      <c r="L156" s="4">
        <v>3.75</v>
      </c>
      <c r="M156">
        <v>16098</v>
      </c>
      <c r="N156" s="25" t="s">
        <v>55</v>
      </c>
      <c r="P156" t="str">
        <f t="shared" si="8"/>
        <v>VINTAGE SNAKES &amp; LADDERS</v>
      </c>
      <c r="R156" s="3">
        <v>40514.442361111098</v>
      </c>
      <c r="S156">
        <f t="shared" si="9"/>
        <v>4</v>
      </c>
    </row>
    <row r="157" spans="1:19">
      <c r="A157" s="42" t="str">
        <v xml:space="preserve">10002INFLATABLE POLITICAL GLOBE </v>
      </c>
      <c r="E157" s="25"/>
      <c r="F157" s="42">
        <v>145</v>
      </c>
      <c r="G157">
        <v>536382</v>
      </c>
      <c r="H157">
        <v>21832</v>
      </c>
      <c r="I157" t="s">
        <v>186</v>
      </c>
      <c r="J157">
        <v>12</v>
      </c>
      <c r="K157" s="3">
        <v>40513.40625</v>
      </c>
      <c r="L157" s="4">
        <v>1.65</v>
      </c>
      <c r="M157">
        <v>16098</v>
      </c>
      <c r="N157" s="25" t="s">
        <v>55</v>
      </c>
      <c r="P157" t="str">
        <f t="shared" si="8"/>
        <v>CHOCOLATE CALCULATOR</v>
      </c>
      <c r="R157" s="3">
        <v>40514.443749999999</v>
      </c>
      <c r="S157">
        <f t="shared" si="9"/>
        <v>4</v>
      </c>
    </row>
    <row r="158" spans="1:19">
      <c r="A158" s="42" t="str">
        <v>21912VINTAGE SNAKES &amp; LADDERS</v>
      </c>
      <c r="E158" s="25"/>
      <c r="F158" s="42">
        <v>146</v>
      </c>
      <c r="G158">
        <v>536382</v>
      </c>
      <c r="H158">
        <v>22411</v>
      </c>
      <c r="I158" t="s">
        <v>147</v>
      </c>
      <c r="J158">
        <v>10</v>
      </c>
      <c r="K158" s="3">
        <v>40513.40625</v>
      </c>
      <c r="L158" s="4">
        <v>1.95</v>
      </c>
      <c r="M158">
        <v>16098</v>
      </c>
      <c r="N158" s="25" t="s">
        <v>55</v>
      </c>
      <c r="P158" t="str">
        <f t="shared" si="8"/>
        <v>JUMBO SHOPPER VINTAGE RED PAISLEY</v>
      </c>
      <c r="R158" s="3">
        <v>40514.447916666701</v>
      </c>
      <c r="S158">
        <f t="shared" si="9"/>
        <v>4</v>
      </c>
    </row>
    <row r="159" spans="1:19">
      <c r="A159" s="42" t="str">
        <v>21832CHOCOLATE CALCULATOR</v>
      </c>
      <c r="E159" s="25"/>
      <c r="F159" s="42">
        <v>147</v>
      </c>
      <c r="G159">
        <v>536382</v>
      </c>
      <c r="H159">
        <v>22379</v>
      </c>
      <c r="I159" t="s">
        <v>187</v>
      </c>
      <c r="J159">
        <v>10</v>
      </c>
      <c r="K159" s="3">
        <v>40513.40625</v>
      </c>
      <c r="L159" s="4">
        <v>2.1</v>
      </c>
      <c r="M159">
        <v>16098</v>
      </c>
      <c r="N159" s="25" t="s">
        <v>55</v>
      </c>
      <c r="P159" t="str">
        <f t="shared" si="8"/>
        <v>RECYCLING BAG RETROSPOT</v>
      </c>
      <c r="R159" s="3">
        <v>40514.448611111096</v>
      </c>
      <c r="S159">
        <f t="shared" si="9"/>
        <v>4</v>
      </c>
    </row>
    <row r="160" spans="1:19">
      <c r="A160" s="42" t="str">
        <v>22411JUMBO SHOPPER VINTAGE RED PAISLEY</v>
      </c>
      <c r="E160" s="25"/>
      <c r="F160" s="42">
        <v>148</v>
      </c>
      <c r="G160">
        <v>536382</v>
      </c>
      <c r="H160">
        <v>22381</v>
      </c>
      <c r="I160" t="s">
        <v>188</v>
      </c>
      <c r="J160">
        <v>50</v>
      </c>
      <c r="K160" s="3">
        <v>40513.40625</v>
      </c>
      <c r="L160" s="4">
        <v>1.85</v>
      </c>
      <c r="M160">
        <v>16098</v>
      </c>
      <c r="N160" s="25" t="s">
        <v>55</v>
      </c>
      <c r="P160" t="str">
        <f t="shared" si="8"/>
        <v>TOY TIDY PINK POLKADOT</v>
      </c>
      <c r="R160" s="3">
        <v>40514.453472222202</v>
      </c>
      <c r="S160">
        <f t="shared" si="9"/>
        <v>4</v>
      </c>
    </row>
    <row r="161" spans="1:19">
      <c r="A161" s="42" t="str">
        <v xml:space="preserve">22379RECYCLING BAG RETROSPOT </v>
      </c>
      <c r="E161" s="25"/>
      <c r="F161" s="42">
        <v>149</v>
      </c>
      <c r="G161">
        <v>536382</v>
      </c>
      <c r="H161">
        <v>22798</v>
      </c>
      <c r="I161" t="s">
        <v>189</v>
      </c>
      <c r="J161">
        <v>8</v>
      </c>
      <c r="K161" s="3">
        <v>40513.40625</v>
      </c>
      <c r="L161" s="4">
        <v>2.95</v>
      </c>
      <c r="M161">
        <v>16098</v>
      </c>
      <c r="N161" s="25" t="s">
        <v>55</v>
      </c>
      <c r="P161" t="str">
        <f t="shared" si="8"/>
        <v>ANTIQUE GLASS DRESSING TABLE POT</v>
      </c>
      <c r="R161" s="3">
        <v>40514.454166666699</v>
      </c>
      <c r="S161">
        <f t="shared" si="9"/>
        <v>4</v>
      </c>
    </row>
    <row r="162" spans="1:19">
      <c r="A162" s="42" t="str">
        <v>22381TOY TIDY PINK POLKADOT</v>
      </c>
      <c r="E162" s="25"/>
      <c r="F162" s="42">
        <v>150</v>
      </c>
      <c r="G162">
        <v>536382</v>
      </c>
      <c r="H162">
        <v>22726</v>
      </c>
      <c r="I162" t="s">
        <v>86</v>
      </c>
      <c r="J162">
        <v>4</v>
      </c>
      <c r="K162" s="3">
        <v>40513.40625</v>
      </c>
      <c r="L162" s="4">
        <v>3.75</v>
      </c>
      <c r="M162">
        <v>16098</v>
      </c>
      <c r="N162" s="25" t="s">
        <v>55</v>
      </c>
      <c r="P162" t="str">
        <f t="shared" si="8"/>
        <v>ALARM CLOCK BAKELIKE GREEN</v>
      </c>
      <c r="R162" s="3">
        <v>40514.454861111102</v>
      </c>
      <c r="S162">
        <f t="shared" si="9"/>
        <v>4</v>
      </c>
    </row>
    <row r="163" spans="1:19">
      <c r="A163" s="42" t="str">
        <v>22798ANTIQUE GLASS DRESSING TABLE POT</v>
      </c>
      <c r="E163" s="25"/>
      <c r="F163" s="42">
        <v>151</v>
      </c>
      <c r="G163">
        <v>536382</v>
      </c>
      <c r="H163">
        <v>22926</v>
      </c>
      <c r="I163" t="s">
        <v>190</v>
      </c>
      <c r="J163">
        <v>12</v>
      </c>
      <c r="K163" s="3">
        <v>40513.40625</v>
      </c>
      <c r="L163" s="4">
        <v>5.95</v>
      </c>
      <c r="M163">
        <v>16098</v>
      </c>
      <c r="N163" s="25" t="s">
        <v>55</v>
      </c>
      <c r="P163" t="str">
        <f t="shared" si="8"/>
        <v>IVORY GIANT GARDEN THERMOMETER</v>
      </c>
      <c r="R163" s="3">
        <v>40514.4555555556</v>
      </c>
      <c r="S163">
        <f t="shared" si="9"/>
        <v>4</v>
      </c>
    </row>
    <row r="164" spans="1:19">
      <c r="A164" s="42" t="str">
        <v>22726ALARM CLOCK BAKELIKE GREEN</v>
      </c>
      <c r="E164" s="25"/>
      <c r="F164" s="42">
        <v>152</v>
      </c>
      <c r="G164">
        <v>536382</v>
      </c>
      <c r="H164">
        <v>22839</v>
      </c>
      <c r="I164" t="s">
        <v>191</v>
      </c>
      <c r="J164">
        <v>2</v>
      </c>
      <c r="K164" s="3">
        <v>40513.40625</v>
      </c>
      <c r="L164" s="4">
        <v>14.95</v>
      </c>
      <c r="M164">
        <v>16098</v>
      </c>
      <c r="N164" s="25" t="s">
        <v>55</v>
      </c>
      <c r="P164" t="str">
        <f t="shared" si="8"/>
        <v>3 TIER CAKE TIN GREEN AND CREAM</v>
      </c>
      <c r="R164" s="3">
        <v>40514.456944444399</v>
      </c>
      <c r="S164">
        <f t="shared" si="9"/>
        <v>4</v>
      </c>
    </row>
    <row r="165" spans="1:19">
      <c r="A165" s="42" t="str">
        <v>22926IVORY GIANT GARDEN THERMOMETER</v>
      </c>
      <c r="E165" s="25"/>
      <c r="F165" s="42">
        <v>153</v>
      </c>
      <c r="G165">
        <v>536382</v>
      </c>
      <c r="H165">
        <v>22838</v>
      </c>
      <c r="I165" t="s">
        <v>192</v>
      </c>
      <c r="J165">
        <v>2</v>
      </c>
      <c r="K165" s="3">
        <v>40513.40625</v>
      </c>
      <c r="L165" s="4">
        <v>14.95</v>
      </c>
      <c r="M165">
        <v>16098</v>
      </c>
      <c r="N165" s="25" t="s">
        <v>55</v>
      </c>
      <c r="P165" t="str">
        <f t="shared" si="8"/>
        <v>3 TIER CAKE TIN RED AND CREAM</v>
      </c>
      <c r="R165" s="3">
        <v>40514.4597222222</v>
      </c>
      <c r="S165">
        <f t="shared" si="9"/>
        <v>4</v>
      </c>
    </row>
    <row r="166" spans="1:19">
      <c r="A166" s="42" t="str">
        <v>228393 TIER CAKE TIN GREEN AND CREAM</v>
      </c>
      <c r="E166" s="25"/>
      <c r="F166" s="42">
        <v>154</v>
      </c>
      <c r="G166">
        <v>536382</v>
      </c>
      <c r="H166">
        <v>22783</v>
      </c>
      <c r="I166" t="s">
        <v>193</v>
      </c>
      <c r="J166">
        <v>4</v>
      </c>
      <c r="K166" s="3">
        <v>40513.40625</v>
      </c>
      <c r="L166" s="4">
        <v>16.95</v>
      </c>
      <c r="M166">
        <v>16098</v>
      </c>
      <c r="N166" s="25" t="s">
        <v>55</v>
      </c>
      <c r="P166" t="str">
        <f t="shared" si="8"/>
        <v>SET 3 WICKER OVAL BASKETS W LIDS</v>
      </c>
      <c r="R166" s="3">
        <v>40514.472222222197</v>
      </c>
      <c r="S166">
        <f t="shared" si="9"/>
        <v>4</v>
      </c>
    </row>
    <row r="167" spans="1:19">
      <c r="A167" s="42" t="str">
        <v>228383 TIER CAKE TIN RED AND CREAM</v>
      </c>
      <c r="E167" s="25"/>
      <c r="F167" s="42">
        <v>155</v>
      </c>
      <c r="G167" t="s">
        <v>194</v>
      </c>
      <c r="H167" t="s">
        <v>195</v>
      </c>
      <c r="I167" t="s">
        <v>196</v>
      </c>
      <c r="J167">
        <v>-1</v>
      </c>
      <c r="K167" s="3">
        <v>40513.409027777801</v>
      </c>
      <c r="L167" s="4">
        <v>4.6500000000000004</v>
      </c>
      <c r="M167">
        <v>15311</v>
      </c>
      <c r="N167" s="25" t="s">
        <v>55</v>
      </c>
      <c r="P167" t="str">
        <f t="shared" si="8"/>
        <v>SET OF 3 COLOURED FLYING DUCKS</v>
      </c>
      <c r="R167" s="3">
        <v>40514.472916666702</v>
      </c>
      <c r="S167">
        <f t="shared" si="9"/>
        <v>4</v>
      </c>
    </row>
    <row r="168" spans="1:19">
      <c r="A168" s="42" t="str">
        <v>22783SET 3 WICKER OVAL BASKETS W LIDS</v>
      </c>
      <c r="E168" s="25"/>
      <c r="F168" s="42">
        <v>156</v>
      </c>
      <c r="G168">
        <v>536384</v>
      </c>
      <c r="H168">
        <v>82484</v>
      </c>
      <c r="I168" t="s">
        <v>197</v>
      </c>
      <c r="J168">
        <v>3</v>
      </c>
      <c r="K168" s="3">
        <v>40513.411805555603</v>
      </c>
      <c r="L168" s="4">
        <v>6.45</v>
      </c>
      <c r="M168">
        <v>18074</v>
      </c>
      <c r="N168" s="25" t="s">
        <v>55</v>
      </c>
      <c r="P168" t="str">
        <f t="shared" si="8"/>
        <v>WOOD BLACK BOARD ANT WHITE FINISH</v>
      </c>
      <c r="R168" s="3">
        <v>40514.473611111098</v>
      </c>
      <c r="S168">
        <f t="shared" si="9"/>
        <v>4</v>
      </c>
    </row>
    <row r="169" spans="1:19">
      <c r="A169" s="42" t="str">
        <v>35004CSET OF 3 COLOURED  FLYING DUCKS</v>
      </c>
      <c r="E169" s="25"/>
      <c r="F169" s="42">
        <v>157</v>
      </c>
      <c r="G169">
        <v>536384</v>
      </c>
      <c r="H169">
        <v>84755</v>
      </c>
      <c r="I169" t="s">
        <v>198</v>
      </c>
      <c r="J169">
        <v>48</v>
      </c>
      <c r="K169" s="3">
        <v>40513.411805555603</v>
      </c>
      <c r="L169" s="4">
        <v>0.65</v>
      </c>
      <c r="M169">
        <v>18074</v>
      </c>
      <c r="N169" s="25" t="s">
        <v>55</v>
      </c>
      <c r="P169" t="str">
        <f t="shared" si="8"/>
        <v>COLOUR GLASS T-LIGHT HOLDER HANGING</v>
      </c>
      <c r="R169" s="3">
        <v>40514.474305555603</v>
      </c>
      <c r="S169">
        <f t="shared" si="9"/>
        <v>4</v>
      </c>
    </row>
    <row r="170" spans="1:19">
      <c r="A170" s="42" t="str">
        <v>82484WOOD BLACK BOARD ANT WHITE FINISH</v>
      </c>
      <c r="E170" s="25"/>
      <c r="F170" s="42">
        <v>158</v>
      </c>
      <c r="G170">
        <v>536384</v>
      </c>
      <c r="H170">
        <v>22464</v>
      </c>
      <c r="I170" t="s">
        <v>199</v>
      </c>
      <c r="J170">
        <v>12</v>
      </c>
      <c r="K170" s="3">
        <v>40513.411805555603</v>
      </c>
      <c r="L170" s="4">
        <v>1.65</v>
      </c>
      <c r="M170">
        <v>18074</v>
      </c>
      <c r="N170" s="25" t="s">
        <v>55</v>
      </c>
      <c r="P170" t="str">
        <f t="shared" si="8"/>
        <v>HANGING METAL HEART LANTERN</v>
      </c>
      <c r="R170" s="3">
        <v>40514.482638888898</v>
      </c>
      <c r="S170">
        <f t="shared" si="9"/>
        <v>4</v>
      </c>
    </row>
    <row r="171" spans="1:19">
      <c r="A171" s="42" t="str">
        <v>84755COLOUR GLASS T-LIGHT HOLDER HANGING</v>
      </c>
      <c r="E171" s="25"/>
      <c r="F171" s="42">
        <v>159</v>
      </c>
      <c r="G171">
        <v>536384</v>
      </c>
      <c r="H171">
        <v>21324</v>
      </c>
      <c r="I171" t="s">
        <v>200</v>
      </c>
      <c r="J171">
        <v>6</v>
      </c>
      <c r="K171" s="3">
        <v>40513.411805555603</v>
      </c>
      <c r="L171" s="4">
        <v>2.95</v>
      </c>
      <c r="M171">
        <v>18074</v>
      </c>
      <c r="N171" s="25" t="s">
        <v>55</v>
      </c>
      <c r="P171" t="str">
        <f t="shared" si="8"/>
        <v>HANGING MEDINA LANTERN SMALL</v>
      </c>
      <c r="R171" s="3">
        <v>40514.4868055556</v>
      </c>
      <c r="S171">
        <f t="shared" si="9"/>
        <v>4</v>
      </c>
    </row>
    <row r="172" spans="1:19">
      <c r="A172" s="42" t="str">
        <v>22464HANGING METAL HEART LANTERN</v>
      </c>
      <c r="E172" s="25"/>
      <c r="F172" s="42">
        <v>160</v>
      </c>
      <c r="G172">
        <v>536384</v>
      </c>
      <c r="H172">
        <v>22457</v>
      </c>
      <c r="I172" t="s">
        <v>201</v>
      </c>
      <c r="J172">
        <v>12</v>
      </c>
      <c r="K172" s="3">
        <v>40513.411805555603</v>
      </c>
      <c r="L172" s="4">
        <v>2.95</v>
      </c>
      <c r="M172">
        <v>18074</v>
      </c>
      <c r="N172" s="25" t="s">
        <v>55</v>
      </c>
      <c r="P172" t="str">
        <f t="shared" si="8"/>
        <v>NATURAL SLATE HEART CHALKBOARD</v>
      </c>
      <c r="R172" s="3">
        <v>40514.489583333299</v>
      </c>
      <c r="S172">
        <f t="shared" si="9"/>
        <v>4</v>
      </c>
    </row>
    <row r="173" spans="1:19">
      <c r="A173" s="42" t="str">
        <v>21324HANGING MEDINA LANTERN SMALL</v>
      </c>
      <c r="E173" s="25"/>
      <c r="F173" s="42">
        <v>161</v>
      </c>
      <c r="G173">
        <v>536384</v>
      </c>
      <c r="H173">
        <v>22469</v>
      </c>
      <c r="I173" t="s">
        <v>202</v>
      </c>
      <c r="J173">
        <v>40</v>
      </c>
      <c r="K173" s="3">
        <v>40513.411805555603</v>
      </c>
      <c r="L173" s="4">
        <v>1.45</v>
      </c>
      <c r="M173">
        <v>18074</v>
      </c>
      <c r="N173" s="25" t="s">
        <v>55</v>
      </c>
      <c r="P173" t="str">
        <f t="shared" si="8"/>
        <v>HEART OF WICKER SMALL</v>
      </c>
      <c r="R173" s="3">
        <v>40514.490277777797</v>
      </c>
      <c r="S173">
        <f t="shared" si="9"/>
        <v>4</v>
      </c>
    </row>
    <row r="174" spans="1:19">
      <c r="A174" s="42" t="str">
        <v xml:space="preserve">22457NATURAL SLATE HEART CHALKBOARD </v>
      </c>
      <c r="E174" s="25"/>
      <c r="F174" s="42">
        <v>162</v>
      </c>
      <c r="G174">
        <v>536384</v>
      </c>
      <c r="H174">
        <v>22470</v>
      </c>
      <c r="I174" t="s">
        <v>203</v>
      </c>
      <c r="J174">
        <v>40</v>
      </c>
      <c r="K174" s="3">
        <v>40513.411805555603</v>
      </c>
      <c r="L174" s="4">
        <v>2.5499999999999998</v>
      </c>
      <c r="M174">
        <v>18074</v>
      </c>
      <c r="N174" s="25" t="s">
        <v>55</v>
      </c>
      <c r="P174" t="str">
        <f t="shared" si="8"/>
        <v>HEART OF WICKER LARGE</v>
      </c>
      <c r="R174" s="3">
        <v>40514.497222222199</v>
      </c>
      <c r="S174">
        <f t="shared" si="9"/>
        <v>4</v>
      </c>
    </row>
    <row r="175" spans="1:19">
      <c r="A175" s="42" t="str">
        <v>22469HEART OF WICKER SMALL</v>
      </c>
      <c r="E175" s="25"/>
      <c r="F175" s="42">
        <v>163</v>
      </c>
      <c r="G175">
        <v>536384</v>
      </c>
      <c r="H175">
        <v>22224</v>
      </c>
      <c r="I175" t="s">
        <v>204</v>
      </c>
      <c r="J175">
        <v>6</v>
      </c>
      <c r="K175" s="3">
        <v>40513.411805555603</v>
      </c>
      <c r="L175" s="4">
        <v>2.95</v>
      </c>
      <c r="M175">
        <v>18074</v>
      </c>
      <c r="N175" s="25" t="s">
        <v>55</v>
      </c>
      <c r="P175" t="str">
        <f t="shared" si="8"/>
        <v>WHITE LOVEBIRD LANTERN</v>
      </c>
      <c r="R175" s="3">
        <v>40514.497916666704</v>
      </c>
      <c r="S175">
        <f t="shared" si="9"/>
        <v>4</v>
      </c>
    </row>
    <row r="176" spans="1:19">
      <c r="A176" s="42" t="str">
        <v>22470HEART OF WICKER LARGE</v>
      </c>
      <c r="E176" s="25"/>
      <c r="F176" s="42">
        <v>164</v>
      </c>
      <c r="G176">
        <v>536384</v>
      </c>
      <c r="H176">
        <v>21340</v>
      </c>
      <c r="I176" t="s">
        <v>205</v>
      </c>
      <c r="J176">
        <v>2</v>
      </c>
      <c r="K176" s="3">
        <v>40513.411805555603</v>
      </c>
      <c r="L176" s="4">
        <v>12.75</v>
      </c>
      <c r="M176">
        <v>18074</v>
      </c>
      <c r="N176" s="25" t="s">
        <v>55</v>
      </c>
      <c r="P176" t="str">
        <f t="shared" si="8"/>
        <v>CLASSIC METAL BIRDCAGE PLANT HOLDER</v>
      </c>
      <c r="R176" s="3">
        <v>40514.504861111098</v>
      </c>
      <c r="S176">
        <f t="shared" si="9"/>
        <v>4</v>
      </c>
    </row>
    <row r="177" spans="1:19">
      <c r="A177" s="42" t="str">
        <v>22224WHITE LOVEBIRD LANTERN</v>
      </c>
      <c r="E177" s="25"/>
      <c r="F177" s="42">
        <v>165</v>
      </c>
      <c r="G177">
        <v>536384</v>
      </c>
      <c r="H177">
        <v>22189</v>
      </c>
      <c r="I177" t="s">
        <v>206</v>
      </c>
      <c r="J177">
        <v>4</v>
      </c>
      <c r="K177" s="3">
        <v>40513.411805555603</v>
      </c>
      <c r="L177" s="4">
        <v>3.95</v>
      </c>
      <c r="M177">
        <v>18074</v>
      </c>
      <c r="N177" s="25" t="s">
        <v>55</v>
      </c>
      <c r="P177" t="str">
        <f t="shared" si="8"/>
        <v>CREAM HEART CARD HOLDER</v>
      </c>
      <c r="R177" s="3">
        <v>40514.506249999999</v>
      </c>
      <c r="S177">
        <f t="shared" si="9"/>
        <v>4</v>
      </c>
    </row>
    <row r="178" spans="1:19">
      <c r="A178" s="42" t="str">
        <v>21340CLASSIC METAL BIRDCAGE PLANT HOLDER</v>
      </c>
      <c r="E178" s="25"/>
      <c r="F178" s="42">
        <v>166</v>
      </c>
      <c r="G178">
        <v>536384</v>
      </c>
      <c r="H178">
        <v>22427</v>
      </c>
      <c r="I178" t="s">
        <v>207</v>
      </c>
      <c r="J178">
        <v>3</v>
      </c>
      <c r="K178" s="3">
        <v>40513.411805555603</v>
      </c>
      <c r="L178" s="4">
        <v>5.95</v>
      </c>
      <c r="M178">
        <v>18074</v>
      </c>
      <c r="N178" s="25" t="s">
        <v>55</v>
      </c>
      <c r="P178" t="str">
        <f t="shared" si="8"/>
        <v>ENAMEL FLOWER JUG CREAM</v>
      </c>
      <c r="R178" s="3">
        <v>40514.506944444402</v>
      </c>
      <c r="S178">
        <f t="shared" si="9"/>
        <v>4</v>
      </c>
    </row>
    <row r="179" spans="1:19">
      <c r="A179" s="42" t="str">
        <v>22189CREAM HEART CARD HOLDER</v>
      </c>
      <c r="E179" s="25"/>
      <c r="F179" s="42">
        <v>167</v>
      </c>
      <c r="G179">
        <v>536384</v>
      </c>
      <c r="H179">
        <v>22428</v>
      </c>
      <c r="I179" t="s">
        <v>208</v>
      </c>
      <c r="J179">
        <v>6</v>
      </c>
      <c r="K179" s="3">
        <v>40513.411805555603</v>
      </c>
      <c r="L179" s="4">
        <v>6.95</v>
      </c>
      <c r="M179">
        <v>18074</v>
      </c>
      <c r="N179" s="25" t="s">
        <v>55</v>
      </c>
      <c r="P179" t="str">
        <f t="shared" si="8"/>
        <v>ENAMEL FIRE BUCKET CREAM</v>
      </c>
      <c r="R179" s="3">
        <v>40514.507638888899</v>
      </c>
      <c r="S179">
        <f t="shared" si="9"/>
        <v>4</v>
      </c>
    </row>
    <row r="180" spans="1:19">
      <c r="A180" s="42" t="str">
        <v>22427ENAMEL FLOWER JUG CREAM</v>
      </c>
      <c r="E180" s="25"/>
      <c r="F180" s="42">
        <v>168</v>
      </c>
      <c r="G180">
        <v>536384</v>
      </c>
      <c r="H180">
        <v>22424</v>
      </c>
      <c r="I180" t="s">
        <v>209</v>
      </c>
      <c r="J180">
        <v>8</v>
      </c>
      <c r="K180" s="3">
        <v>40513.411805555603</v>
      </c>
      <c r="L180" s="4">
        <v>10.95</v>
      </c>
      <c r="M180">
        <v>18074</v>
      </c>
      <c r="N180" s="25" t="s">
        <v>55</v>
      </c>
      <c r="P180" t="str">
        <f t="shared" si="8"/>
        <v>ENAMEL BREAD BIN CREAM</v>
      </c>
      <c r="R180" s="3">
        <v>40514.511111111096</v>
      </c>
      <c r="S180">
        <f t="shared" si="9"/>
        <v>4</v>
      </c>
    </row>
    <row r="181" spans="1:19">
      <c r="A181" s="42" t="str">
        <v>22428ENAMEL FIRE BUCKET CREAM</v>
      </c>
      <c r="E181" s="25"/>
      <c r="F181" s="42">
        <v>169</v>
      </c>
      <c r="G181">
        <v>536385</v>
      </c>
      <c r="H181">
        <v>22783</v>
      </c>
      <c r="I181" t="s">
        <v>193</v>
      </c>
      <c r="J181">
        <v>1</v>
      </c>
      <c r="K181" s="3">
        <v>40513.413888888899</v>
      </c>
      <c r="L181" s="4">
        <v>19.95</v>
      </c>
      <c r="M181">
        <v>17420</v>
      </c>
      <c r="N181" s="25" t="s">
        <v>55</v>
      </c>
      <c r="P181" t="str">
        <f t="shared" si="8"/>
        <v>SET 3 WICKER OVAL BASKETS W LIDS</v>
      </c>
      <c r="R181" s="3">
        <v>40514.512499999997</v>
      </c>
      <c r="S181">
        <f t="shared" si="9"/>
        <v>4</v>
      </c>
    </row>
    <row r="182" spans="1:19">
      <c r="A182" s="42" t="str">
        <v>22424ENAMEL BREAD BIN CREAM</v>
      </c>
      <c r="E182" s="25"/>
      <c r="F182" s="42">
        <v>170</v>
      </c>
      <c r="G182">
        <v>536385</v>
      </c>
      <c r="H182">
        <v>22961</v>
      </c>
      <c r="I182" t="s">
        <v>144</v>
      </c>
      <c r="J182">
        <v>12</v>
      </c>
      <c r="K182" s="3">
        <v>40513.413888888899</v>
      </c>
      <c r="L182" s="4">
        <v>1.45</v>
      </c>
      <c r="M182">
        <v>17420</v>
      </c>
      <c r="N182" s="25" t="s">
        <v>55</v>
      </c>
      <c r="P182" t="str">
        <f t="shared" si="8"/>
        <v>JAM MAKING SET PRINTED</v>
      </c>
      <c r="R182" s="3">
        <v>40514.515277777798</v>
      </c>
      <c r="S182">
        <f t="shared" si="9"/>
        <v>4</v>
      </c>
    </row>
    <row r="183" spans="1:19">
      <c r="A183" s="42" t="str">
        <v>22783SET 3 WICKER OVAL BASKETS W LIDS</v>
      </c>
      <c r="E183" s="25"/>
      <c r="F183" s="42">
        <v>171</v>
      </c>
      <c r="G183">
        <v>536385</v>
      </c>
      <c r="H183">
        <v>22960</v>
      </c>
      <c r="I183" t="s">
        <v>67</v>
      </c>
      <c r="J183">
        <v>6</v>
      </c>
      <c r="K183" s="3">
        <v>40513.413888888899</v>
      </c>
      <c r="L183" s="4">
        <v>4.25</v>
      </c>
      <c r="M183">
        <v>17420</v>
      </c>
      <c r="N183" s="25" t="s">
        <v>55</v>
      </c>
      <c r="P183" t="str">
        <f t="shared" si="8"/>
        <v>JAM MAKING SET WITH JARS</v>
      </c>
      <c r="R183" s="3">
        <v>40514.515972222202</v>
      </c>
      <c r="S183">
        <f t="shared" si="9"/>
        <v>4</v>
      </c>
    </row>
    <row r="184" spans="1:19">
      <c r="A184" s="42" t="str">
        <v>22961JAM MAKING SET PRINTED</v>
      </c>
      <c r="E184" s="25"/>
      <c r="F184" s="42">
        <v>172</v>
      </c>
      <c r="G184">
        <v>536385</v>
      </c>
      <c r="H184">
        <v>22663</v>
      </c>
      <c r="I184" t="s">
        <v>210</v>
      </c>
      <c r="J184">
        <v>10</v>
      </c>
      <c r="K184" s="3">
        <v>40513.413888888899</v>
      </c>
      <c r="L184" s="4">
        <v>1.95</v>
      </c>
      <c r="M184">
        <v>17420</v>
      </c>
      <c r="N184" s="25" t="s">
        <v>55</v>
      </c>
      <c r="P184" t="str">
        <f t="shared" si="8"/>
        <v>JUMBO BAG DOLLY GIRL DESIGN</v>
      </c>
      <c r="R184" s="3">
        <v>40514.516666666699</v>
      </c>
      <c r="S184">
        <f t="shared" si="9"/>
        <v>4</v>
      </c>
    </row>
    <row r="185" spans="1:19">
      <c r="A185" s="42" t="str">
        <v>22960JAM MAKING SET WITH JARS</v>
      </c>
      <c r="E185" s="25"/>
      <c r="F185" s="42">
        <v>173</v>
      </c>
      <c r="G185">
        <v>536385</v>
      </c>
      <c r="H185" t="s">
        <v>211</v>
      </c>
      <c r="I185" t="s">
        <v>212</v>
      </c>
      <c r="J185">
        <v>12</v>
      </c>
      <c r="K185" s="3">
        <v>40513.413888888899</v>
      </c>
      <c r="L185" s="4">
        <v>1.25</v>
      </c>
      <c r="M185">
        <v>17420</v>
      </c>
      <c r="N185" s="25" t="s">
        <v>55</v>
      </c>
      <c r="P185" t="str">
        <f t="shared" si="8"/>
        <v>TRADITIONAL CHRISTMAS RIBBONS</v>
      </c>
      <c r="R185" s="3">
        <v>40514.517361111102</v>
      </c>
      <c r="S185">
        <f t="shared" si="9"/>
        <v>4</v>
      </c>
    </row>
    <row r="186" spans="1:19">
      <c r="A186" s="42" t="str">
        <v>22663JUMBO BAG DOLLY GIRL DESIGN</v>
      </c>
      <c r="E186" s="25"/>
      <c r="F186" s="42">
        <v>174</v>
      </c>
      <c r="G186">
        <v>536385</v>
      </c>
      <c r="H186">
        <v>22168</v>
      </c>
      <c r="I186" t="s">
        <v>213</v>
      </c>
      <c r="J186">
        <v>2</v>
      </c>
      <c r="K186" s="3">
        <v>40513.413888888899</v>
      </c>
      <c r="L186" s="4">
        <v>8.5</v>
      </c>
      <c r="M186">
        <v>17420</v>
      </c>
      <c r="N186" s="25" t="s">
        <v>55</v>
      </c>
      <c r="P186" t="str">
        <f t="shared" si="8"/>
        <v>ORGANISER WOOD ANTIQUE WHITE</v>
      </c>
      <c r="R186" s="3">
        <v>40514.5180555556</v>
      </c>
      <c r="S186">
        <f t="shared" si="9"/>
        <v>4</v>
      </c>
    </row>
    <row r="187" spans="1:19">
      <c r="A187" s="42" t="str">
        <v>85049ATRADITIONAL CHRISTMAS RIBBONS</v>
      </c>
      <c r="E187" s="25"/>
      <c r="F187" s="42">
        <v>175</v>
      </c>
      <c r="G187">
        <v>536385</v>
      </c>
      <c r="H187">
        <v>22662</v>
      </c>
      <c r="I187" t="s">
        <v>214</v>
      </c>
      <c r="J187">
        <v>10</v>
      </c>
      <c r="K187" s="3">
        <v>40513.413888888899</v>
      </c>
      <c r="L187" s="4">
        <v>1.65</v>
      </c>
      <c r="M187">
        <v>17420</v>
      </c>
      <c r="N187" s="25" t="s">
        <v>55</v>
      </c>
      <c r="P187" t="str">
        <f t="shared" si="8"/>
        <v>LUNCH BAG DOLLY GIRL DESIGN</v>
      </c>
      <c r="R187" s="3">
        <v>40514.519444444399</v>
      </c>
      <c r="S187">
        <f t="shared" si="9"/>
        <v>4</v>
      </c>
    </row>
    <row r="188" spans="1:19">
      <c r="A188" s="42" t="str">
        <v xml:space="preserve">22168ORGANISER WOOD ANTIQUE WHITE </v>
      </c>
      <c r="E188" s="25"/>
      <c r="F188" s="42">
        <v>176</v>
      </c>
      <c r="G188">
        <v>536386</v>
      </c>
      <c r="H188">
        <v>84880</v>
      </c>
      <c r="I188" t="s">
        <v>215</v>
      </c>
      <c r="J188">
        <v>36</v>
      </c>
      <c r="K188" s="3">
        <v>40513.414583333302</v>
      </c>
      <c r="L188" s="4">
        <v>4.95</v>
      </c>
      <c r="M188">
        <v>16029</v>
      </c>
      <c r="N188" s="25" t="s">
        <v>55</v>
      </c>
      <c r="P188" t="str">
        <f t="shared" si="8"/>
        <v>WHITE WIRE EGG HOLDER</v>
      </c>
      <c r="R188" s="3">
        <v>40514.522916666698</v>
      </c>
      <c r="S188">
        <f t="shared" si="9"/>
        <v>4</v>
      </c>
    </row>
    <row r="189" spans="1:19">
      <c r="A189" s="42" t="str">
        <v>22662LUNCH BAG DOLLY GIRL DESIGN</v>
      </c>
      <c r="E189" s="25"/>
      <c r="F189" s="42">
        <v>177</v>
      </c>
      <c r="G189">
        <v>536386</v>
      </c>
      <c r="H189" t="s">
        <v>120</v>
      </c>
      <c r="I189" t="s">
        <v>121</v>
      </c>
      <c r="J189">
        <v>100</v>
      </c>
      <c r="K189" s="3">
        <v>40513.414583333302</v>
      </c>
      <c r="L189" s="4">
        <v>1.65</v>
      </c>
      <c r="M189">
        <v>16029</v>
      </c>
      <c r="N189" s="25" t="s">
        <v>55</v>
      </c>
      <c r="P189" t="str">
        <f t="shared" si="8"/>
        <v>JUMBO BAG BAROQUE BLACK WHITE</v>
      </c>
      <c r="R189" s="3">
        <v>40514.532638888901</v>
      </c>
      <c r="S189">
        <f t="shared" si="9"/>
        <v>4</v>
      </c>
    </row>
    <row r="190" spans="1:19">
      <c r="A190" s="42" t="str">
        <v>84880WHITE WIRE EGG HOLDER</v>
      </c>
      <c r="E190" s="25"/>
      <c r="F190" s="42">
        <v>178</v>
      </c>
      <c r="G190">
        <v>536386</v>
      </c>
      <c r="H190" t="s">
        <v>216</v>
      </c>
      <c r="I190" t="s">
        <v>217</v>
      </c>
      <c r="J190">
        <v>100</v>
      </c>
      <c r="K190" s="3">
        <v>40513.414583333302</v>
      </c>
      <c r="L190" s="4">
        <v>1.65</v>
      </c>
      <c r="M190">
        <v>16029</v>
      </c>
      <c r="N190" s="25" t="s">
        <v>55</v>
      </c>
      <c r="P190" t="str">
        <f t="shared" si="8"/>
        <v>JUMBO BAG RED RETROSPOT</v>
      </c>
      <c r="R190" s="3">
        <v>40514.534722222197</v>
      </c>
      <c r="S190">
        <f t="shared" si="9"/>
        <v>4</v>
      </c>
    </row>
    <row r="191" spans="1:19">
      <c r="A191" s="42" t="str">
        <v>85099CJUMBO  BAG BAROQUE BLACK WHITE</v>
      </c>
      <c r="E191" s="25"/>
      <c r="F191" s="42">
        <v>179</v>
      </c>
      <c r="G191">
        <v>536387</v>
      </c>
      <c r="H191">
        <v>79321</v>
      </c>
      <c r="I191" t="s">
        <v>218</v>
      </c>
      <c r="J191">
        <v>192</v>
      </c>
      <c r="K191" s="3">
        <v>40513.4152777778</v>
      </c>
      <c r="L191" s="4">
        <v>3.82</v>
      </c>
      <c r="M191">
        <v>16029</v>
      </c>
      <c r="N191" s="25" t="s">
        <v>55</v>
      </c>
      <c r="P191" t="str">
        <f t="shared" si="8"/>
        <v>CHILLI LIGHTS</v>
      </c>
      <c r="R191" s="3">
        <v>40514.5402777778</v>
      </c>
      <c r="S191">
        <f t="shared" si="9"/>
        <v>4</v>
      </c>
    </row>
    <row r="192" spans="1:19">
      <c r="A192" s="42" t="str">
        <v>85099BJUMBO BAG RED RETROSPOT</v>
      </c>
      <c r="E192" s="25"/>
      <c r="F192" s="42">
        <v>180</v>
      </c>
      <c r="G192">
        <v>536387</v>
      </c>
      <c r="H192">
        <v>22780</v>
      </c>
      <c r="I192" t="s">
        <v>219</v>
      </c>
      <c r="J192">
        <v>192</v>
      </c>
      <c r="K192" s="3">
        <v>40513.4152777778</v>
      </c>
      <c r="L192" s="4">
        <v>3.37</v>
      </c>
      <c r="M192">
        <v>16029</v>
      </c>
      <c r="N192" s="25" t="s">
        <v>55</v>
      </c>
      <c r="P192" t="str">
        <f t="shared" si="8"/>
        <v>LIGHT GARLAND BUTTERFILES PINK</v>
      </c>
      <c r="R192" s="3">
        <v>40514.540972222203</v>
      </c>
      <c r="S192">
        <f t="shared" si="9"/>
        <v>4</v>
      </c>
    </row>
    <row r="193" spans="1:19">
      <c r="A193" s="42" t="str">
        <v>79321CHILLI LIGHTS</v>
      </c>
      <c r="E193" s="25"/>
      <c r="F193" s="42">
        <v>181</v>
      </c>
      <c r="G193">
        <v>536387</v>
      </c>
      <c r="H193">
        <v>22779</v>
      </c>
      <c r="I193" t="s">
        <v>220</v>
      </c>
      <c r="J193">
        <v>192</v>
      </c>
      <c r="K193" s="3">
        <v>40513.4152777778</v>
      </c>
      <c r="L193" s="4">
        <v>3.37</v>
      </c>
      <c r="M193">
        <v>16029</v>
      </c>
      <c r="N193" s="25" t="s">
        <v>55</v>
      </c>
      <c r="P193" t="str">
        <f t="shared" si="8"/>
        <v>WOODEN OWLS LIGHT GARLAND</v>
      </c>
      <c r="R193" s="3">
        <v>40514.545138888898</v>
      </c>
      <c r="S193">
        <f t="shared" si="9"/>
        <v>4</v>
      </c>
    </row>
    <row r="194" spans="1:19">
      <c r="A194" s="42" t="str">
        <v>22780LIGHT GARLAND BUTTERFILES PINK</v>
      </c>
      <c r="E194" s="25"/>
      <c r="F194" s="42">
        <v>182</v>
      </c>
      <c r="G194">
        <v>536387</v>
      </c>
      <c r="H194">
        <v>22466</v>
      </c>
      <c r="I194" t="s">
        <v>221</v>
      </c>
      <c r="J194">
        <v>432</v>
      </c>
      <c r="K194" s="3">
        <v>40513.4152777778</v>
      </c>
      <c r="L194" s="4">
        <v>1.45</v>
      </c>
      <c r="M194">
        <v>16029</v>
      </c>
      <c r="N194" s="25" t="s">
        <v>55</v>
      </c>
      <c r="P194" t="str">
        <f t="shared" si="8"/>
        <v>FAIRY TALE COTTAGE NIGHTLIGHT</v>
      </c>
      <c r="R194" s="3">
        <v>40514.545833333301</v>
      </c>
      <c r="S194">
        <f t="shared" si="9"/>
        <v>4</v>
      </c>
    </row>
    <row r="195" spans="1:19">
      <c r="A195" s="42" t="str">
        <v xml:space="preserve">22779WOODEN OWLS LIGHT GARLAND </v>
      </c>
      <c r="E195" s="25"/>
      <c r="F195" s="42">
        <v>183</v>
      </c>
      <c r="G195">
        <v>536387</v>
      </c>
      <c r="H195">
        <v>21731</v>
      </c>
      <c r="I195" t="s">
        <v>97</v>
      </c>
      <c r="J195">
        <v>432</v>
      </c>
      <c r="K195" s="3">
        <v>40513.4152777778</v>
      </c>
      <c r="L195" s="4">
        <v>1.25</v>
      </c>
      <c r="M195">
        <v>16029</v>
      </c>
      <c r="N195" s="25" t="s">
        <v>55</v>
      </c>
      <c r="P195" t="str">
        <f t="shared" si="8"/>
        <v>RED TOADSTOOL LED NIGHT LIGHT</v>
      </c>
      <c r="R195" s="3">
        <v>40514.547222222202</v>
      </c>
      <c r="S195">
        <f t="shared" si="9"/>
        <v>4</v>
      </c>
    </row>
    <row r="196" spans="1:19">
      <c r="A196" s="42" t="str">
        <v>22466FAIRY TALE COTTAGE NIGHTLIGHT</v>
      </c>
      <c r="E196" s="25"/>
      <c r="F196" s="42">
        <v>184</v>
      </c>
      <c r="G196">
        <v>536388</v>
      </c>
      <c r="H196">
        <v>21754</v>
      </c>
      <c r="I196" t="s">
        <v>79</v>
      </c>
      <c r="J196">
        <v>3</v>
      </c>
      <c r="K196" s="3">
        <v>40513.415972222203</v>
      </c>
      <c r="L196" s="4">
        <v>5.95</v>
      </c>
      <c r="M196">
        <v>16250</v>
      </c>
      <c r="N196" s="25" t="s">
        <v>55</v>
      </c>
      <c r="P196" t="str">
        <f t="shared" si="8"/>
        <v>HOME BUILDING BLOCK WORD</v>
      </c>
      <c r="R196" s="3">
        <v>40514.5493055556</v>
      </c>
      <c r="S196">
        <f t="shared" si="9"/>
        <v>4</v>
      </c>
    </row>
    <row r="197" spans="1:19">
      <c r="A197" s="42" t="str">
        <v>21731RED TOADSTOOL LED NIGHT LIGHT</v>
      </c>
      <c r="E197" s="25"/>
      <c r="F197" s="42">
        <v>185</v>
      </c>
      <c r="G197">
        <v>536388</v>
      </c>
      <c r="H197">
        <v>21755</v>
      </c>
      <c r="I197" t="s">
        <v>80</v>
      </c>
      <c r="J197">
        <v>3</v>
      </c>
      <c r="K197" s="3">
        <v>40513.415972222203</v>
      </c>
      <c r="L197" s="4">
        <v>5.95</v>
      </c>
      <c r="M197">
        <v>16250</v>
      </c>
      <c r="N197" s="25" t="s">
        <v>55</v>
      </c>
      <c r="P197" t="str">
        <f t="shared" si="8"/>
        <v>LOVE BUILDING BLOCK WORD</v>
      </c>
      <c r="R197" s="3">
        <v>40514.551388888904</v>
      </c>
      <c r="S197">
        <f t="shared" si="9"/>
        <v>4</v>
      </c>
    </row>
    <row r="198" spans="1:19">
      <c r="A198" s="42" t="str">
        <v>21754HOME BUILDING BLOCK WORD</v>
      </c>
      <c r="E198" s="25"/>
      <c r="F198" s="42">
        <v>186</v>
      </c>
      <c r="G198">
        <v>536388</v>
      </c>
      <c r="H198">
        <v>21523</v>
      </c>
      <c r="I198" t="s">
        <v>181</v>
      </c>
      <c r="J198">
        <v>2</v>
      </c>
      <c r="K198" s="3">
        <v>40513.415972222203</v>
      </c>
      <c r="L198" s="4">
        <v>7.95</v>
      </c>
      <c r="M198">
        <v>16250</v>
      </c>
      <c r="N198" s="25" t="s">
        <v>55</v>
      </c>
      <c r="P198" t="str">
        <f t="shared" si="8"/>
        <v>DOORMAT FANCY FONT HOME SWEET HOME</v>
      </c>
      <c r="R198" s="3">
        <v>40514.563888888901</v>
      </c>
      <c r="S198">
        <f t="shared" si="9"/>
        <v>4</v>
      </c>
    </row>
    <row r="199" spans="1:19">
      <c r="A199" s="42" t="str">
        <v>21755LOVE BUILDING BLOCK WORD</v>
      </c>
      <c r="E199" s="25"/>
      <c r="F199" s="42">
        <v>187</v>
      </c>
      <c r="G199">
        <v>536388</v>
      </c>
      <c r="H199">
        <v>21363</v>
      </c>
      <c r="I199" t="s">
        <v>222</v>
      </c>
      <c r="J199">
        <v>3</v>
      </c>
      <c r="K199" s="3">
        <v>40513.415972222203</v>
      </c>
      <c r="L199" s="4">
        <v>4.95</v>
      </c>
      <c r="M199">
        <v>16250</v>
      </c>
      <c r="N199" s="25" t="s">
        <v>55</v>
      </c>
      <c r="P199" t="str">
        <f t="shared" si="8"/>
        <v>HOME SMALL WOOD LETTERS</v>
      </c>
      <c r="R199" s="3">
        <v>40514.566666666702</v>
      </c>
      <c r="S199">
        <f t="shared" si="9"/>
        <v>4</v>
      </c>
    </row>
    <row r="200" spans="1:19">
      <c r="A200" s="42" t="str">
        <v>21523DOORMAT FANCY FONT HOME SWEET HOME</v>
      </c>
      <c r="E200" s="25"/>
      <c r="F200" s="42">
        <v>188</v>
      </c>
      <c r="G200">
        <v>536388</v>
      </c>
      <c r="H200">
        <v>21411</v>
      </c>
      <c r="I200" t="s">
        <v>223</v>
      </c>
      <c r="J200">
        <v>3</v>
      </c>
      <c r="K200" s="3">
        <v>40513.415972222203</v>
      </c>
      <c r="L200" s="4">
        <v>4.25</v>
      </c>
      <c r="M200">
        <v>16250</v>
      </c>
      <c r="N200" s="25" t="s">
        <v>55</v>
      </c>
      <c r="P200" t="str">
        <f t="shared" si="8"/>
        <v>GINGHAM HEART DOORSTOP RED</v>
      </c>
      <c r="R200" s="3">
        <v>40514.568055555603</v>
      </c>
      <c r="S200">
        <f t="shared" si="9"/>
        <v>4</v>
      </c>
    </row>
    <row r="201" spans="1:19">
      <c r="A201" s="42" t="str">
        <v>21363HOME SMALL WOOD LETTERS</v>
      </c>
      <c r="E201" s="25"/>
      <c r="F201" s="42">
        <v>189</v>
      </c>
      <c r="G201">
        <v>536388</v>
      </c>
      <c r="H201">
        <v>22318</v>
      </c>
      <c r="I201" t="s">
        <v>224</v>
      </c>
      <c r="J201">
        <v>6</v>
      </c>
      <c r="K201" s="3">
        <v>40513.415972222203</v>
      </c>
      <c r="L201" s="4">
        <v>2.95</v>
      </c>
      <c r="M201">
        <v>16250</v>
      </c>
      <c r="N201" s="25" t="s">
        <v>55</v>
      </c>
      <c r="P201" t="str">
        <f t="shared" si="8"/>
        <v>FIVE HEART HANGING DECORATION</v>
      </c>
      <c r="R201" s="3">
        <v>40514.568749999999</v>
      </c>
      <c r="S201">
        <f t="shared" si="9"/>
        <v>4</v>
      </c>
    </row>
    <row r="202" spans="1:19">
      <c r="A202" s="42" t="str">
        <v>21411GINGHAM HEART  DOORSTOP RED</v>
      </c>
      <c r="E202" s="25"/>
      <c r="F202" s="42">
        <v>190</v>
      </c>
      <c r="G202">
        <v>536388</v>
      </c>
      <c r="H202">
        <v>22464</v>
      </c>
      <c r="I202" t="s">
        <v>199</v>
      </c>
      <c r="J202">
        <v>12</v>
      </c>
      <c r="K202" s="3">
        <v>40513.415972222203</v>
      </c>
      <c r="L202" s="4">
        <v>1.65</v>
      </c>
      <c r="M202">
        <v>16250</v>
      </c>
      <c r="N202" s="25" t="s">
        <v>55</v>
      </c>
      <c r="P202" t="str">
        <f t="shared" si="8"/>
        <v>HANGING METAL HEART LANTERN</v>
      </c>
      <c r="R202" s="3">
        <v>40514.572222222203</v>
      </c>
      <c r="S202">
        <f t="shared" si="9"/>
        <v>4</v>
      </c>
    </row>
    <row r="203" spans="1:19">
      <c r="A203" s="42" t="str">
        <v>22318FIVE HEART HANGING DECORATION</v>
      </c>
      <c r="E203" s="25"/>
      <c r="F203" s="42">
        <v>191</v>
      </c>
      <c r="G203">
        <v>536388</v>
      </c>
      <c r="H203">
        <v>22915</v>
      </c>
      <c r="I203" t="s">
        <v>225</v>
      </c>
      <c r="J203">
        <v>12</v>
      </c>
      <c r="K203" s="3">
        <v>40513.415972222203</v>
      </c>
      <c r="L203" s="4">
        <v>0.42</v>
      </c>
      <c r="M203">
        <v>16250</v>
      </c>
      <c r="N203" s="25" t="s">
        <v>55</v>
      </c>
      <c r="P203" t="str">
        <f t="shared" si="8"/>
        <v>ASSORTED BOTTLE TOP MAGNETS</v>
      </c>
      <c r="R203" s="3">
        <v>40514.572916666701</v>
      </c>
      <c r="S203">
        <f t="shared" si="9"/>
        <v>4</v>
      </c>
    </row>
    <row r="204" spans="1:19">
      <c r="A204" s="42" t="str">
        <v>22464HANGING METAL HEART LANTERN</v>
      </c>
      <c r="E204" s="25"/>
      <c r="F204" s="42">
        <v>192</v>
      </c>
      <c r="G204">
        <v>536388</v>
      </c>
      <c r="H204">
        <v>22922</v>
      </c>
      <c r="I204" t="s">
        <v>226</v>
      </c>
      <c r="J204">
        <v>12</v>
      </c>
      <c r="K204" s="3">
        <v>40513.415972222203</v>
      </c>
      <c r="L204" s="4">
        <v>0.85</v>
      </c>
      <c r="M204">
        <v>16250</v>
      </c>
      <c r="N204" s="25" t="s">
        <v>55</v>
      </c>
      <c r="P204" t="str">
        <f t="shared" si="8"/>
        <v>FRIDGE MAGNETS US DINER ASSORTED</v>
      </c>
      <c r="R204" s="3">
        <v>40514.5756944444</v>
      </c>
      <c r="S204">
        <f t="shared" si="9"/>
        <v>4</v>
      </c>
    </row>
    <row r="205" spans="1:19">
      <c r="A205" s="42" t="str">
        <v xml:space="preserve">22915ASSORTED BOTTLE TOP  MAGNETS </v>
      </c>
      <c r="E205" s="25"/>
      <c r="F205" s="42">
        <v>193</v>
      </c>
      <c r="G205">
        <v>536388</v>
      </c>
      <c r="H205">
        <v>22969</v>
      </c>
      <c r="I205" t="s">
        <v>227</v>
      </c>
      <c r="J205">
        <v>12</v>
      </c>
      <c r="K205" s="3">
        <v>40513.415972222203</v>
      </c>
      <c r="L205" s="4">
        <v>1.45</v>
      </c>
      <c r="M205">
        <v>16250</v>
      </c>
      <c r="N205" s="25" t="s">
        <v>55</v>
      </c>
      <c r="P205" t="str">
        <f t="shared" ref="P205:P268" si="10">TRIM(I205)</f>
        <v>HOMEMADE JAM SCENTED CANDLES</v>
      </c>
      <c r="R205" s="3">
        <v>40514.586111111101</v>
      </c>
      <c r="S205">
        <f t="shared" ref="S205:S268" si="11">WEEKDAY(R205,2)</f>
        <v>4</v>
      </c>
    </row>
    <row r="206" spans="1:19">
      <c r="A206" s="42" t="str">
        <v>22922FRIDGE MAGNETS US DINER ASSORTED</v>
      </c>
      <c r="E206" s="25"/>
      <c r="F206" s="42">
        <v>194</v>
      </c>
      <c r="G206">
        <v>536388</v>
      </c>
      <c r="H206">
        <v>22923</v>
      </c>
      <c r="I206" t="s">
        <v>228</v>
      </c>
      <c r="J206">
        <v>12</v>
      </c>
      <c r="K206" s="3">
        <v>40513.415972222203</v>
      </c>
      <c r="L206" s="4">
        <v>0.85</v>
      </c>
      <c r="M206">
        <v>16250</v>
      </c>
      <c r="N206" s="25" t="s">
        <v>55</v>
      </c>
      <c r="P206" t="str">
        <f t="shared" si="10"/>
        <v>FRIDGE MAGNETS LES ENFANTS ASSORTED</v>
      </c>
      <c r="R206" s="3">
        <v>40514.586805555598</v>
      </c>
      <c r="S206">
        <f t="shared" si="11"/>
        <v>4</v>
      </c>
    </row>
    <row r="207" spans="1:19">
      <c r="A207" s="42" t="str">
        <v>22969HOMEMADE JAM SCENTED CANDLES</v>
      </c>
      <c r="E207" s="25"/>
      <c r="F207" s="42">
        <v>195</v>
      </c>
      <c r="G207">
        <v>536388</v>
      </c>
      <c r="H207">
        <v>21115</v>
      </c>
      <c r="I207" t="s">
        <v>229</v>
      </c>
      <c r="J207">
        <v>4</v>
      </c>
      <c r="K207" s="3">
        <v>40513.415972222203</v>
      </c>
      <c r="L207" s="4">
        <v>6.75</v>
      </c>
      <c r="M207">
        <v>16250</v>
      </c>
      <c r="N207" s="25" t="s">
        <v>55</v>
      </c>
      <c r="P207" t="str">
        <f t="shared" si="10"/>
        <v>ROSE CARAVAN DOORSTOP</v>
      </c>
      <c r="R207" s="3">
        <v>40514.587500000001</v>
      </c>
      <c r="S207">
        <f t="shared" si="11"/>
        <v>4</v>
      </c>
    </row>
    <row r="208" spans="1:19">
      <c r="A208" s="42" t="str">
        <v>22923FRIDGE MAGNETS LES ENFANTS ASSORTED</v>
      </c>
      <c r="E208" s="25"/>
      <c r="F208" s="42">
        <v>196</v>
      </c>
      <c r="G208">
        <v>536388</v>
      </c>
      <c r="H208">
        <v>22469</v>
      </c>
      <c r="I208" t="s">
        <v>202</v>
      </c>
      <c r="J208">
        <v>12</v>
      </c>
      <c r="K208" s="3">
        <v>40513.415972222203</v>
      </c>
      <c r="L208" s="4">
        <v>1.65</v>
      </c>
      <c r="M208">
        <v>16250</v>
      </c>
      <c r="N208" s="25" t="s">
        <v>55</v>
      </c>
      <c r="P208" t="str">
        <f t="shared" si="10"/>
        <v>HEART OF WICKER SMALL</v>
      </c>
      <c r="R208" s="3">
        <v>40514.588194444397</v>
      </c>
      <c r="S208">
        <f t="shared" si="11"/>
        <v>4</v>
      </c>
    </row>
    <row r="209" spans="1:19">
      <c r="A209" s="42" t="str">
        <v>21115ROSE CARAVAN DOORSTOP</v>
      </c>
      <c r="E209" s="25"/>
      <c r="F209" s="42">
        <v>197</v>
      </c>
      <c r="G209">
        <v>536388</v>
      </c>
      <c r="H209">
        <v>22242</v>
      </c>
      <c r="I209" t="s">
        <v>230</v>
      </c>
      <c r="J209">
        <v>12</v>
      </c>
      <c r="K209" s="3">
        <v>40513.415972222203</v>
      </c>
      <c r="L209" s="4">
        <v>1.65</v>
      </c>
      <c r="M209">
        <v>16250</v>
      </c>
      <c r="N209" s="25" t="s">
        <v>55</v>
      </c>
      <c r="P209" t="str">
        <f t="shared" si="10"/>
        <v>5 HOOK HANGER MAGIC TOADSTOOL</v>
      </c>
      <c r="R209" s="3">
        <v>40514.589583333298</v>
      </c>
      <c r="S209">
        <f t="shared" si="11"/>
        <v>4</v>
      </c>
    </row>
    <row r="210" spans="1:19">
      <c r="A210" s="42" t="str">
        <v>22469HEART OF WICKER SMALL</v>
      </c>
      <c r="E210" s="25"/>
      <c r="F210" s="42">
        <v>198</v>
      </c>
      <c r="G210">
        <v>536389</v>
      </c>
      <c r="H210">
        <v>22941</v>
      </c>
      <c r="I210" t="s">
        <v>231</v>
      </c>
      <c r="J210">
        <v>6</v>
      </c>
      <c r="K210" s="3">
        <v>40513.418749999997</v>
      </c>
      <c r="L210" s="4">
        <v>8.5</v>
      </c>
      <c r="M210">
        <v>12431</v>
      </c>
      <c r="N210" s="25" t="s">
        <v>232</v>
      </c>
      <c r="P210" t="str">
        <f t="shared" si="10"/>
        <v>CHRISTMAS LIGHTS 10 REINDEER</v>
      </c>
      <c r="R210" s="3">
        <v>40514.593055555597</v>
      </c>
      <c r="S210">
        <f t="shared" si="11"/>
        <v>4</v>
      </c>
    </row>
    <row r="211" spans="1:19">
      <c r="A211" s="42" t="str">
        <v>222425 HOOK HANGER MAGIC TOADSTOOL</v>
      </c>
      <c r="E211" s="25"/>
      <c r="F211" s="42">
        <v>199</v>
      </c>
      <c r="G211">
        <v>536389</v>
      </c>
      <c r="H211">
        <v>21622</v>
      </c>
      <c r="I211" t="s">
        <v>233</v>
      </c>
      <c r="J211">
        <v>8</v>
      </c>
      <c r="K211" s="3">
        <v>40513.418749999997</v>
      </c>
      <c r="L211" s="4">
        <v>4.95</v>
      </c>
      <c r="M211">
        <v>12431</v>
      </c>
      <c r="N211" s="25" t="s">
        <v>232</v>
      </c>
      <c r="P211" t="str">
        <f t="shared" si="10"/>
        <v>VINTAGE UNION JACK CUSHION COVER</v>
      </c>
      <c r="R211" s="3">
        <v>40514.599305555603</v>
      </c>
      <c r="S211">
        <f t="shared" si="11"/>
        <v>4</v>
      </c>
    </row>
    <row r="212" spans="1:19">
      <c r="A212" s="42" t="str">
        <v>22941CHRISTMAS LIGHTS 10 REINDEER</v>
      </c>
      <c r="E212" s="25"/>
      <c r="F212" s="42">
        <v>200</v>
      </c>
      <c r="G212">
        <v>536389</v>
      </c>
      <c r="H212">
        <v>21791</v>
      </c>
      <c r="I212" t="s">
        <v>90</v>
      </c>
      <c r="J212">
        <v>12</v>
      </c>
      <c r="K212" s="3">
        <v>40513.418749999997</v>
      </c>
      <c r="L212" s="4">
        <v>1.25</v>
      </c>
      <c r="M212">
        <v>12431</v>
      </c>
      <c r="N212" s="25" t="s">
        <v>232</v>
      </c>
      <c r="P212" t="str">
        <f t="shared" si="10"/>
        <v>VINTAGE HEADS AND TAILS CARD GAME</v>
      </c>
      <c r="R212" s="3">
        <v>40514.600694444402</v>
      </c>
      <c r="S212">
        <f t="shared" si="11"/>
        <v>4</v>
      </c>
    </row>
    <row r="213" spans="1:19">
      <c r="A213" s="42" t="str">
        <v>21622VINTAGE UNION JACK CUSHION COVER</v>
      </c>
      <c r="E213" s="25"/>
      <c r="F213" s="42">
        <v>201</v>
      </c>
      <c r="G213">
        <v>536389</v>
      </c>
      <c r="H213" t="s">
        <v>195</v>
      </c>
      <c r="I213" t="s">
        <v>196</v>
      </c>
      <c r="J213">
        <v>6</v>
      </c>
      <c r="K213" s="3">
        <v>40513.418749999997</v>
      </c>
      <c r="L213" s="4">
        <v>5.45</v>
      </c>
      <c r="M213">
        <v>12431</v>
      </c>
      <c r="N213" s="25" t="s">
        <v>232</v>
      </c>
      <c r="P213" t="str">
        <f t="shared" si="10"/>
        <v>SET OF 3 COLOURED FLYING DUCKS</v>
      </c>
      <c r="R213" s="3">
        <v>40514.601388888899</v>
      </c>
      <c r="S213">
        <f t="shared" si="11"/>
        <v>4</v>
      </c>
    </row>
    <row r="214" spans="1:19">
      <c r="A214" s="42" t="str">
        <v xml:space="preserve">21791VINTAGE HEADS AND TAILS CARD GAME </v>
      </c>
      <c r="E214" s="25"/>
      <c r="F214" s="42">
        <v>202</v>
      </c>
      <c r="G214">
        <v>536389</v>
      </c>
      <c r="H214" t="s">
        <v>234</v>
      </c>
      <c r="I214" t="s">
        <v>235</v>
      </c>
      <c r="J214">
        <v>4</v>
      </c>
      <c r="K214" s="3">
        <v>40513.418749999997</v>
      </c>
      <c r="L214" s="4">
        <v>6.35</v>
      </c>
      <c r="M214">
        <v>12431</v>
      </c>
      <c r="N214" s="25" t="s">
        <v>232</v>
      </c>
      <c r="P214" t="str">
        <f t="shared" si="10"/>
        <v>SET OF 3 GOLD FLYING DUCKS</v>
      </c>
      <c r="R214" s="3">
        <v>40514.603472222203</v>
      </c>
      <c r="S214">
        <f t="shared" si="11"/>
        <v>4</v>
      </c>
    </row>
    <row r="215" spans="1:19">
      <c r="A215" s="42" t="str">
        <v>35004CSET OF 3 COLOURED  FLYING DUCKS</v>
      </c>
      <c r="E215" s="25"/>
      <c r="F215" s="42">
        <v>203</v>
      </c>
      <c r="G215">
        <v>536389</v>
      </c>
      <c r="H215" t="s">
        <v>236</v>
      </c>
      <c r="I215" t="s">
        <v>237</v>
      </c>
      <c r="J215">
        <v>6</v>
      </c>
      <c r="K215" s="3">
        <v>40513.418749999997</v>
      </c>
      <c r="L215" s="4">
        <v>5.95</v>
      </c>
      <c r="M215">
        <v>12431</v>
      </c>
      <c r="N215" s="25" t="s">
        <v>232</v>
      </c>
      <c r="P215" t="str">
        <f t="shared" si="10"/>
        <v>RED RETROSPOT UMBRELLA</v>
      </c>
      <c r="R215" s="3">
        <v>40514.604166666701</v>
      </c>
      <c r="S215">
        <f t="shared" si="11"/>
        <v>4</v>
      </c>
    </row>
    <row r="216" spans="1:19">
      <c r="A216" s="42" t="str">
        <v>35004GSET OF 3 GOLD FLYING DUCKS</v>
      </c>
      <c r="E216" s="25"/>
      <c r="F216" s="42">
        <v>204</v>
      </c>
      <c r="G216">
        <v>536389</v>
      </c>
      <c r="H216" t="s">
        <v>238</v>
      </c>
      <c r="I216" t="s">
        <v>239</v>
      </c>
      <c r="J216">
        <v>3</v>
      </c>
      <c r="K216" s="3">
        <v>40513.418749999997</v>
      </c>
      <c r="L216" s="4">
        <v>5.95</v>
      </c>
      <c r="M216">
        <v>12431</v>
      </c>
      <c r="N216" s="25" t="s">
        <v>232</v>
      </c>
      <c r="P216" t="str">
        <f t="shared" si="10"/>
        <v>BLACK/BLUE POLKADOT UMBRELLA</v>
      </c>
      <c r="R216" s="3">
        <v>40514.611111111102</v>
      </c>
      <c r="S216">
        <f t="shared" si="11"/>
        <v>4</v>
      </c>
    </row>
    <row r="217" spans="1:19">
      <c r="A217" s="42" t="str">
        <v>85014BRED RETROSPOT UMBRELLA</v>
      </c>
      <c r="E217" s="25"/>
      <c r="F217" s="42">
        <v>205</v>
      </c>
      <c r="G217">
        <v>536389</v>
      </c>
      <c r="H217">
        <v>22193</v>
      </c>
      <c r="I217" t="s">
        <v>240</v>
      </c>
      <c r="J217">
        <v>2</v>
      </c>
      <c r="K217" s="3">
        <v>40513.418749999997</v>
      </c>
      <c r="L217" s="4">
        <v>8.5</v>
      </c>
      <c r="M217">
        <v>12431</v>
      </c>
      <c r="N217" s="25" t="s">
        <v>232</v>
      </c>
      <c r="P217" t="str">
        <f t="shared" si="10"/>
        <v>RED DINER WALL CLOCK</v>
      </c>
      <c r="R217" s="3">
        <v>40514.612500000003</v>
      </c>
      <c r="S217">
        <f t="shared" si="11"/>
        <v>4</v>
      </c>
    </row>
    <row r="218" spans="1:19">
      <c r="A218" s="42" t="str">
        <v>85014ABLACK/BLUE POLKADOT UMBRELLA</v>
      </c>
      <c r="E218" s="25"/>
      <c r="F218" s="42">
        <v>206</v>
      </c>
      <c r="G218">
        <v>536389</v>
      </c>
      <c r="H218">
        <v>22726</v>
      </c>
      <c r="I218" t="s">
        <v>86</v>
      </c>
      <c r="J218">
        <v>4</v>
      </c>
      <c r="K218" s="3">
        <v>40513.418749999997</v>
      </c>
      <c r="L218" s="4">
        <v>3.75</v>
      </c>
      <c r="M218">
        <v>12431</v>
      </c>
      <c r="N218" s="25" t="s">
        <v>232</v>
      </c>
      <c r="P218" t="str">
        <f t="shared" si="10"/>
        <v>ALARM CLOCK BAKELIKE GREEN</v>
      </c>
      <c r="R218" s="3">
        <v>40514.613194444399</v>
      </c>
      <c r="S218">
        <f t="shared" si="11"/>
        <v>4</v>
      </c>
    </row>
    <row r="219" spans="1:19">
      <c r="A219" s="42" t="str">
        <v>22193RED DINER WALL CLOCK</v>
      </c>
      <c r="E219" s="25"/>
      <c r="F219" s="42">
        <v>207</v>
      </c>
      <c r="G219">
        <v>536389</v>
      </c>
      <c r="H219">
        <v>22727</v>
      </c>
      <c r="I219" t="s">
        <v>85</v>
      </c>
      <c r="J219">
        <v>4</v>
      </c>
      <c r="K219" s="3">
        <v>40513.418749999997</v>
      </c>
      <c r="L219" s="4">
        <v>3.75</v>
      </c>
      <c r="M219">
        <v>12431</v>
      </c>
      <c r="N219" s="25" t="s">
        <v>232</v>
      </c>
      <c r="P219" t="str">
        <f t="shared" si="10"/>
        <v>ALARM CLOCK BAKELIKE RED</v>
      </c>
      <c r="R219" s="3">
        <v>40514.6159722222</v>
      </c>
      <c r="S219">
        <f t="shared" si="11"/>
        <v>4</v>
      </c>
    </row>
    <row r="220" spans="1:19">
      <c r="A220" s="42" t="str">
        <v>22726ALARM CLOCK BAKELIKE GREEN</v>
      </c>
      <c r="E220" s="25"/>
      <c r="F220" s="42">
        <v>208</v>
      </c>
      <c r="G220">
        <v>536389</v>
      </c>
      <c r="H220">
        <v>22192</v>
      </c>
      <c r="I220" t="s">
        <v>241</v>
      </c>
      <c r="J220">
        <v>2</v>
      </c>
      <c r="K220" s="3">
        <v>40513.418749999997</v>
      </c>
      <c r="L220" s="4">
        <v>8.5</v>
      </c>
      <c r="M220">
        <v>12431</v>
      </c>
      <c r="N220" s="25" t="s">
        <v>232</v>
      </c>
      <c r="P220" t="str">
        <f t="shared" si="10"/>
        <v>BLUE DINER WALL CLOCK</v>
      </c>
      <c r="R220" s="3">
        <v>40514.617361111101</v>
      </c>
      <c r="S220">
        <f t="shared" si="11"/>
        <v>4</v>
      </c>
    </row>
    <row r="221" spans="1:19">
      <c r="A221" s="42" t="str">
        <v xml:space="preserve">22727ALARM CLOCK BAKELIKE RED </v>
      </c>
      <c r="E221" s="25"/>
      <c r="F221" s="42">
        <v>209</v>
      </c>
      <c r="G221">
        <v>536389</v>
      </c>
      <c r="H221">
        <v>22191</v>
      </c>
      <c r="I221" t="s">
        <v>242</v>
      </c>
      <c r="J221">
        <v>2</v>
      </c>
      <c r="K221" s="3">
        <v>40513.418749999997</v>
      </c>
      <c r="L221" s="4">
        <v>8.5</v>
      </c>
      <c r="M221">
        <v>12431</v>
      </c>
      <c r="N221" s="25" t="s">
        <v>232</v>
      </c>
      <c r="P221" t="str">
        <f t="shared" si="10"/>
        <v>IVORY DINER WALL CLOCK</v>
      </c>
      <c r="R221" s="3">
        <v>40514.625</v>
      </c>
      <c r="S221">
        <f t="shared" si="11"/>
        <v>4</v>
      </c>
    </row>
    <row r="222" spans="1:19">
      <c r="A222" s="42" t="str">
        <v>22192BLUE DINER WALL CLOCK</v>
      </c>
      <c r="E222" s="25"/>
      <c r="F222" s="42">
        <v>210</v>
      </c>
      <c r="G222">
        <v>536389</v>
      </c>
      <c r="H222">
        <v>22195</v>
      </c>
      <c r="I222" t="s">
        <v>243</v>
      </c>
      <c r="J222">
        <v>24</v>
      </c>
      <c r="K222" s="3">
        <v>40513.418749999997</v>
      </c>
      <c r="L222" s="4">
        <v>1.65</v>
      </c>
      <c r="M222">
        <v>12431</v>
      </c>
      <c r="N222" s="25" t="s">
        <v>232</v>
      </c>
      <c r="P222" t="str">
        <f t="shared" si="10"/>
        <v>LARGE HEART MEASURING SPOONS</v>
      </c>
      <c r="R222" s="3">
        <v>40514.627083333296</v>
      </c>
      <c r="S222">
        <f t="shared" si="11"/>
        <v>4</v>
      </c>
    </row>
    <row r="223" spans="1:19">
      <c r="A223" s="42" t="str">
        <v>22191IVORY DINER WALL CLOCK</v>
      </c>
      <c r="E223" s="25"/>
      <c r="F223" s="42">
        <v>211</v>
      </c>
      <c r="G223">
        <v>536389</v>
      </c>
      <c r="H223">
        <v>22196</v>
      </c>
      <c r="I223" t="s">
        <v>244</v>
      </c>
      <c r="J223">
        <v>24</v>
      </c>
      <c r="K223" s="3">
        <v>40513.418749999997</v>
      </c>
      <c r="L223" s="4">
        <v>0.85</v>
      </c>
      <c r="M223">
        <v>12431</v>
      </c>
      <c r="N223" s="25" t="s">
        <v>232</v>
      </c>
      <c r="P223" t="str">
        <f t="shared" si="10"/>
        <v>SMALL HEART MEASURING SPOONS</v>
      </c>
      <c r="R223" s="3">
        <v>40514.630555555603</v>
      </c>
      <c r="S223">
        <f t="shared" si="11"/>
        <v>4</v>
      </c>
    </row>
    <row r="224" spans="1:19">
      <c r="A224" s="42" t="str">
        <v>22195LARGE HEART MEASURING SPOONS</v>
      </c>
      <c r="E224" s="25"/>
      <c r="F224" s="42">
        <v>212</v>
      </c>
      <c r="G224">
        <v>536390</v>
      </c>
      <c r="H224">
        <v>22941</v>
      </c>
      <c r="I224" t="s">
        <v>231</v>
      </c>
      <c r="J224">
        <v>2</v>
      </c>
      <c r="K224" s="3">
        <v>40513.429861111101</v>
      </c>
      <c r="L224" s="4">
        <v>8.5</v>
      </c>
      <c r="M224">
        <v>17511</v>
      </c>
      <c r="N224" s="25" t="s">
        <v>55</v>
      </c>
      <c r="P224" t="str">
        <f t="shared" si="10"/>
        <v>CHRISTMAS LIGHTS 10 REINDEER</v>
      </c>
      <c r="R224" s="3">
        <v>40514.631249999999</v>
      </c>
      <c r="S224">
        <f t="shared" si="11"/>
        <v>4</v>
      </c>
    </row>
    <row r="225" spans="1:19">
      <c r="A225" s="42" t="str">
        <v>22196SMALL HEART MEASURING SPOONS</v>
      </c>
      <c r="E225" s="25"/>
      <c r="F225" s="42">
        <v>213</v>
      </c>
      <c r="G225">
        <v>536390</v>
      </c>
      <c r="H225">
        <v>22960</v>
      </c>
      <c r="I225" t="s">
        <v>67</v>
      </c>
      <c r="J225">
        <v>12</v>
      </c>
      <c r="K225" s="3">
        <v>40513.429861111101</v>
      </c>
      <c r="L225" s="4">
        <v>3.75</v>
      </c>
      <c r="M225">
        <v>17511</v>
      </c>
      <c r="N225" s="25" t="s">
        <v>55</v>
      </c>
      <c r="P225" t="str">
        <f t="shared" si="10"/>
        <v>JAM MAKING SET WITH JARS</v>
      </c>
      <c r="R225" s="3">
        <v>40514.634722222203</v>
      </c>
      <c r="S225">
        <f t="shared" si="11"/>
        <v>4</v>
      </c>
    </row>
    <row r="226" spans="1:19">
      <c r="A226" s="42" t="str">
        <v>22941CHRISTMAS LIGHTS 10 REINDEER</v>
      </c>
      <c r="E226" s="25"/>
      <c r="F226" s="42">
        <v>214</v>
      </c>
      <c r="G226">
        <v>536390</v>
      </c>
      <c r="H226">
        <v>22961</v>
      </c>
      <c r="I226" t="s">
        <v>144</v>
      </c>
      <c r="J226">
        <v>12</v>
      </c>
      <c r="K226" s="3">
        <v>40513.429861111101</v>
      </c>
      <c r="L226" s="4">
        <v>1.45</v>
      </c>
      <c r="M226">
        <v>17511</v>
      </c>
      <c r="N226" s="25" t="s">
        <v>55</v>
      </c>
      <c r="P226" t="str">
        <f t="shared" si="10"/>
        <v>JAM MAKING SET PRINTED</v>
      </c>
      <c r="R226" s="3">
        <v>40514.637499999997</v>
      </c>
      <c r="S226">
        <f t="shared" si="11"/>
        <v>4</v>
      </c>
    </row>
    <row r="227" spans="1:19">
      <c r="A227" s="42" t="str">
        <v>22960JAM MAKING SET WITH JARS</v>
      </c>
      <c r="E227" s="25"/>
      <c r="F227" s="42">
        <v>215</v>
      </c>
      <c r="G227">
        <v>536390</v>
      </c>
      <c r="H227">
        <v>22962</v>
      </c>
      <c r="I227" t="s">
        <v>245</v>
      </c>
      <c r="J227">
        <v>48</v>
      </c>
      <c r="K227" s="3">
        <v>40513.429861111101</v>
      </c>
      <c r="L227" s="4">
        <v>0.72</v>
      </c>
      <c r="M227">
        <v>17511</v>
      </c>
      <c r="N227" s="25" t="s">
        <v>55</v>
      </c>
      <c r="P227" t="str">
        <f t="shared" si="10"/>
        <v>JAM JAR WITH PINK LID</v>
      </c>
      <c r="R227" s="3">
        <v>40514.6381944444</v>
      </c>
      <c r="S227">
        <f t="shared" si="11"/>
        <v>4</v>
      </c>
    </row>
    <row r="228" spans="1:19">
      <c r="A228" s="42" t="str">
        <v>22961JAM MAKING SET PRINTED</v>
      </c>
      <c r="E228" s="25"/>
      <c r="F228" s="42">
        <v>216</v>
      </c>
      <c r="G228">
        <v>536390</v>
      </c>
      <c r="H228">
        <v>22963</v>
      </c>
      <c r="I228" t="s">
        <v>246</v>
      </c>
      <c r="J228">
        <v>48</v>
      </c>
      <c r="K228" s="3">
        <v>40513.429861111101</v>
      </c>
      <c r="L228" s="4">
        <v>0.72</v>
      </c>
      <c r="M228">
        <v>17511</v>
      </c>
      <c r="N228" s="25" t="s">
        <v>55</v>
      </c>
      <c r="P228" t="str">
        <f t="shared" si="10"/>
        <v>JAM JAR WITH GREEN LID</v>
      </c>
      <c r="R228" s="3">
        <v>40514.638888888898</v>
      </c>
      <c r="S228">
        <f t="shared" si="11"/>
        <v>4</v>
      </c>
    </row>
    <row r="229" spans="1:19">
      <c r="A229" s="42" t="str">
        <v>22962JAM JAR WITH PINK LID</v>
      </c>
      <c r="E229" s="25"/>
      <c r="F229" s="42">
        <v>217</v>
      </c>
      <c r="G229">
        <v>536390</v>
      </c>
      <c r="H229">
        <v>22968</v>
      </c>
      <c r="I229" t="s">
        <v>247</v>
      </c>
      <c r="J229">
        <v>8</v>
      </c>
      <c r="K229" s="3">
        <v>40513.429861111101</v>
      </c>
      <c r="L229" s="4">
        <v>8.5</v>
      </c>
      <c r="M229">
        <v>17511</v>
      </c>
      <c r="N229" s="25" t="s">
        <v>55</v>
      </c>
      <c r="P229" t="str">
        <f t="shared" si="10"/>
        <v>ROSE COTTAGE KEEPSAKE BOX</v>
      </c>
      <c r="R229" s="3">
        <v>40514.640277777798</v>
      </c>
      <c r="S229">
        <f t="shared" si="11"/>
        <v>4</v>
      </c>
    </row>
    <row r="230" spans="1:19">
      <c r="A230" s="42" t="str">
        <v>22963JAM JAR WITH GREEN LID</v>
      </c>
      <c r="E230" s="25"/>
      <c r="F230" s="42">
        <v>218</v>
      </c>
      <c r="G230">
        <v>536390</v>
      </c>
      <c r="H230" t="s">
        <v>248</v>
      </c>
      <c r="I230" t="s">
        <v>249</v>
      </c>
      <c r="J230">
        <v>144</v>
      </c>
      <c r="K230" s="3">
        <v>40513.429861111101</v>
      </c>
      <c r="L230" s="4">
        <v>0.64</v>
      </c>
      <c r="M230">
        <v>17511</v>
      </c>
      <c r="N230" s="25" t="s">
        <v>55</v>
      </c>
      <c r="P230" t="str">
        <f t="shared" si="10"/>
        <v>HANGING HEART ZINC T-LIGHT HOLDER</v>
      </c>
      <c r="R230" s="3">
        <v>40514.640972222202</v>
      </c>
      <c r="S230">
        <f t="shared" si="11"/>
        <v>4</v>
      </c>
    </row>
    <row r="231" spans="1:19">
      <c r="A231" s="42" t="str">
        <v xml:space="preserve">22968ROSE COTTAGE KEEPSAKE BOX </v>
      </c>
      <c r="E231" s="25"/>
      <c r="F231" s="42">
        <v>219</v>
      </c>
      <c r="G231">
        <v>536390</v>
      </c>
      <c r="H231">
        <v>22910</v>
      </c>
      <c r="I231" t="s">
        <v>250</v>
      </c>
      <c r="J231">
        <v>40</v>
      </c>
      <c r="K231" s="3">
        <v>40513.429861111101</v>
      </c>
      <c r="L231" s="4">
        <v>2.5499999999999998</v>
      </c>
      <c r="M231">
        <v>17511</v>
      </c>
      <c r="N231" s="25" t="s">
        <v>55</v>
      </c>
      <c r="P231" t="str">
        <f t="shared" si="10"/>
        <v>PAPER CHAIN KIT VINTAGE CHRISTMAS</v>
      </c>
      <c r="R231" s="3">
        <v>40514.641666666699</v>
      </c>
      <c r="S231">
        <f t="shared" si="11"/>
        <v>4</v>
      </c>
    </row>
    <row r="232" spans="1:19">
      <c r="A232" s="42" t="str">
        <v>84970SHANGING HEART ZINC T-LIGHT HOLDER</v>
      </c>
      <c r="E232" s="25"/>
      <c r="F232" s="42">
        <v>220</v>
      </c>
      <c r="G232">
        <v>536390</v>
      </c>
      <c r="H232">
        <v>20668</v>
      </c>
      <c r="I232" t="s">
        <v>251</v>
      </c>
      <c r="J232">
        <v>288</v>
      </c>
      <c r="K232" s="3">
        <v>40513.429861111101</v>
      </c>
      <c r="L232" s="4">
        <v>0.1</v>
      </c>
      <c r="M232">
        <v>17511</v>
      </c>
      <c r="N232" s="25" t="s">
        <v>55</v>
      </c>
      <c r="P232" t="str">
        <f t="shared" si="10"/>
        <v>DISCO BALL CHRISTMAS DECORATION</v>
      </c>
      <c r="R232" s="3">
        <v>40514.642361111102</v>
      </c>
      <c r="S232">
        <f t="shared" si="11"/>
        <v>4</v>
      </c>
    </row>
    <row r="233" spans="1:19">
      <c r="A233" s="42" t="str">
        <v>22910PAPER CHAIN KIT VINTAGE CHRISTMAS</v>
      </c>
      <c r="E233" s="25"/>
      <c r="F233" s="42">
        <v>221</v>
      </c>
      <c r="G233">
        <v>536390</v>
      </c>
      <c r="H233" t="s">
        <v>53</v>
      </c>
      <c r="I233" t="s">
        <v>54</v>
      </c>
      <c r="J233">
        <v>64</v>
      </c>
      <c r="K233" s="3">
        <v>40513.429861111101</v>
      </c>
      <c r="L233" s="4">
        <v>2.5499999999999998</v>
      </c>
      <c r="M233">
        <v>17511</v>
      </c>
      <c r="N233" s="25" t="s">
        <v>55</v>
      </c>
      <c r="P233" t="str">
        <f t="shared" si="10"/>
        <v>WHITE HANGING HEART T-LIGHT HOLDER</v>
      </c>
      <c r="R233" s="3">
        <v>40514.6430555556</v>
      </c>
      <c r="S233">
        <f t="shared" si="11"/>
        <v>4</v>
      </c>
    </row>
    <row r="234" spans="1:19">
      <c r="A234" s="42" t="str">
        <v>20668DISCO BALL CHRISTMAS DECORATION</v>
      </c>
      <c r="E234" s="25"/>
      <c r="F234" s="42">
        <v>222</v>
      </c>
      <c r="G234">
        <v>536390</v>
      </c>
      <c r="H234">
        <v>22197</v>
      </c>
      <c r="I234" t="s">
        <v>252</v>
      </c>
      <c r="J234">
        <v>100</v>
      </c>
      <c r="K234" s="3">
        <v>40513.429861111101</v>
      </c>
      <c r="L234" s="4">
        <v>0.72</v>
      </c>
      <c r="M234">
        <v>17511</v>
      </c>
      <c r="N234" s="25" t="s">
        <v>55</v>
      </c>
      <c r="P234" t="str">
        <f t="shared" si="10"/>
        <v>SMALL POPCORN HOLDER</v>
      </c>
      <c r="R234" s="3">
        <v>40514.643750000003</v>
      </c>
      <c r="S234">
        <f t="shared" si="11"/>
        <v>4</v>
      </c>
    </row>
    <row r="235" spans="1:19">
      <c r="A235" s="42" t="str">
        <v>85123AWHITE HANGING HEART T-LIGHT HOLDER</v>
      </c>
      <c r="E235" s="25"/>
      <c r="F235" s="42">
        <v>223</v>
      </c>
      <c r="G235">
        <v>536390</v>
      </c>
      <c r="H235">
        <v>22198</v>
      </c>
      <c r="I235" t="s">
        <v>253</v>
      </c>
      <c r="J235">
        <v>50</v>
      </c>
      <c r="K235" s="3">
        <v>40513.429861111101</v>
      </c>
      <c r="L235" s="4">
        <v>1.45</v>
      </c>
      <c r="M235">
        <v>17511</v>
      </c>
      <c r="N235" s="25" t="s">
        <v>55</v>
      </c>
      <c r="P235" t="str">
        <f t="shared" si="10"/>
        <v>LARGE POPCORN HOLDER</v>
      </c>
      <c r="R235" s="3">
        <v>40514.644444444399</v>
      </c>
      <c r="S235">
        <f t="shared" si="11"/>
        <v>4</v>
      </c>
    </row>
    <row r="236" spans="1:19">
      <c r="A236" s="42" t="str">
        <v>22197SMALL POPCORN HOLDER</v>
      </c>
      <c r="E236" s="25"/>
      <c r="F236" s="42">
        <v>224</v>
      </c>
      <c r="G236">
        <v>536390</v>
      </c>
      <c r="H236">
        <v>21533</v>
      </c>
      <c r="I236" t="s">
        <v>170</v>
      </c>
      <c r="J236">
        <v>12</v>
      </c>
      <c r="K236" s="3">
        <v>40513.429861111101</v>
      </c>
      <c r="L236" s="4">
        <v>4.25</v>
      </c>
      <c r="M236">
        <v>17511</v>
      </c>
      <c r="N236" s="25" t="s">
        <v>55</v>
      </c>
      <c r="P236" t="str">
        <f t="shared" si="10"/>
        <v>RETROSPOT LARGE MILK JUG</v>
      </c>
      <c r="R236" s="3">
        <v>40514.652083333298</v>
      </c>
      <c r="S236">
        <f t="shared" si="11"/>
        <v>4</v>
      </c>
    </row>
    <row r="237" spans="1:19">
      <c r="A237" s="42" t="str">
        <v xml:space="preserve">22198LARGE POPCORN HOLDER </v>
      </c>
      <c r="E237" s="25"/>
      <c r="F237" s="42">
        <v>225</v>
      </c>
      <c r="G237">
        <v>536390</v>
      </c>
      <c r="H237">
        <v>21080</v>
      </c>
      <c r="I237" t="s">
        <v>254</v>
      </c>
      <c r="J237">
        <v>96</v>
      </c>
      <c r="K237" s="3">
        <v>40513.429861111101</v>
      </c>
      <c r="L237" s="4">
        <v>0.64</v>
      </c>
      <c r="M237">
        <v>17511</v>
      </c>
      <c r="N237" s="25" t="s">
        <v>55</v>
      </c>
      <c r="P237" t="str">
        <f t="shared" si="10"/>
        <v>SET/20 RED RETROSPOT PAPER NAPKINS</v>
      </c>
      <c r="R237" s="3">
        <v>40514.652777777803</v>
      </c>
      <c r="S237">
        <f t="shared" si="11"/>
        <v>4</v>
      </c>
    </row>
    <row r="238" spans="1:19">
      <c r="A238" s="42" t="str">
        <v>21533RETROSPOT LARGE MILK JUG</v>
      </c>
      <c r="E238" s="25"/>
      <c r="F238" s="42">
        <v>226</v>
      </c>
      <c r="G238">
        <v>536390</v>
      </c>
      <c r="H238">
        <v>21094</v>
      </c>
      <c r="I238" t="s">
        <v>128</v>
      </c>
      <c r="J238">
        <v>96</v>
      </c>
      <c r="K238" s="3">
        <v>40513.429861111101</v>
      </c>
      <c r="L238" s="4">
        <v>0.64</v>
      </c>
      <c r="M238">
        <v>17511</v>
      </c>
      <c r="N238" s="25" t="s">
        <v>55</v>
      </c>
      <c r="P238" t="str">
        <f t="shared" si="10"/>
        <v>SET/6 RED SPOTTY PAPER PLATES</v>
      </c>
      <c r="R238" s="3">
        <v>40514.656944444498</v>
      </c>
      <c r="S238">
        <f t="shared" si="11"/>
        <v>4</v>
      </c>
    </row>
    <row r="239" spans="1:19">
      <c r="A239" s="42" t="str">
        <v xml:space="preserve">21080SET/20 RED RETROSPOT PAPER NAPKINS </v>
      </c>
      <c r="E239" s="25"/>
      <c r="F239" s="42">
        <v>227</v>
      </c>
      <c r="G239">
        <v>536390</v>
      </c>
      <c r="H239">
        <v>21086</v>
      </c>
      <c r="I239" t="s">
        <v>255</v>
      </c>
      <c r="J239">
        <v>48</v>
      </c>
      <c r="K239" s="3">
        <v>40513.429861111101</v>
      </c>
      <c r="L239" s="4">
        <v>0.65</v>
      </c>
      <c r="M239">
        <v>17511</v>
      </c>
      <c r="N239" s="25" t="s">
        <v>55</v>
      </c>
      <c r="P239" t="str">
        <f t="shared" si="10"/>
        <v>SET/6 RED SPOTTY PAPER CUPS</v>
      </c>
      <c r="R239" s="3">
        <v>40514.659027777801</v>
      </c>
      <c r="S239">
        <f t="shared" si="11"/>
        <v>4</v>
      </c>
    </row>
    <row r="240" spans="1:19">
      <c r="A240" s="42" t="str">
        <v>21094SET/6 RED SPOTTY PAPER PLATES</v>
      </c>
      <c r="E240" s="25"/>
      <c r="F240" s="42">
        <v>228</v>
      </c>
      <c r="G240">
        <v>536390</v>
      </c>
      <c r="H240">
        <v>21786</v>
      </c>
      <c r="I240" t="s">
        <v>256</v>
      </c>
      <c r="J240">
        <v>144</v>
      </c>
      <c r="K240" s="3">
        <v>40513.429861111101</v>
      </c>
      <c r="L240" s="4">
        <v>0.32</v>
      </c>
      <c r="M240">
        <v>17511</v>
      </c>
      <c r="N240" s="25" t="s">
        <v>55</v>
      </c>
      <c r="P240" t="str">
        <f t="shared" si="10"/>
        <v>POLKADOT RAIN HAT</v>
      </c>
      <c r="R240" s="3">
        <v>40514.663194444402</v>
      </c>
      <c r="S240">
        <f t="shared" si="11"/>
        <v>4</v>
      </c>
    </row>
    <row r="241" spans="1:19">
      <c r="A241" s="42" t="str">
        <v>21086SET/6 RED SPOTTY PAPER CUPS</v>
      </c>
      <c r="E241" s="25"/>
      <c r="F241" s="42">
        <v>229</v>
      </c>
      <c r="G241">
        <v>536390</v>
      </c>
      <c r="H241">
        <v>22654</v>
      </c>
      <c r="I241" t="s">
        <v>257</v>
      </c>
      <c r="J241">
        <v>40</v>
      </c>
      <c r="K241" s="3">
        <v>40513.429861111101</v>
      </c>
      <c r="L241" s="4">
        <v>4.95</v>
      </c>
      <c r="M241">
        <v>17511</v>
      </c>
      <c r="N241" s="25" t="s">
        <v>55</v>
      </c>
      <c r="P241" t="str">
        <f t="shared" si="10"/>
        <v>DELUXE SEWING KIT</v>
      </c>
      <c r="R241" s="3">
        <v>40514.666666666701</v>
      </c>
      <c r="S241">
        <f t="shared" si="11"/>
        <v>4</v>
      </c>
    </row>
    <row r="242" spans="1:19">
      <c r="A242" s="42" t="str">
        <v xml:space="preserve">21786POLKADOT RAIN HAT </v>
      </c>
      <c r="E242" s="25"/>
      <c r="F242" s="42">
        <v>230</v>
      </c>
      <c r="G242">
        <v>536390</v>
      </c>
      <c r="H242">
        <v>21485</v>
      </c>
      <c r="I242" t="s">
        <v>258</v>
      </c>
      <c r="J242">
        <v>24</v>
      </c>
      <c r="K242" s="3">
        <v>40513.429861111101</v>
      </c>
      <c r="L242" s="4">
        <v>4.25</v>
      </c>
      <c r="M242">
        <v>17511</v>
      </c>
      <c r="N242" s="25" t="s">
        <v>55</v>
      </c>
      <c r="P242" t="str">
        <f t="shared" si="10"/>
        <v>RETROSPOT HEART HOT WATER BOTTLE</v>
      </c>
      <c r="R242" s="3">
        <v>40514.675000000003</v>
      </c>
      <c r="S242">
        <f t="shared" si="11"/>
        <v>4</v>
      </c>
    </row>
    <row r="243" spans="1:19">
      <c r="A243" s="42" t="str">
        <v xml:space="preserve">22654DELUXE SEWING KIT </v>
      </c>
      <c r="E243" s="25"/>
      <c r="F243" s="42">
        <v>231</v>
      </c>
      <c r="G243">
        <v>536390</v>
      </c>
      <c r="H243" t="s">
        <v>59</v>
      </c>
      <c r="I243" t="s">
        <v>60</v>
      </c>
      <c r="J243">
        <v>24</v>
      </c>
      <c r="K243" s="3">
        <v>40513.429861111101</v>
      </c>
      <c r="L243" s="4">
        <v>3.39</v>
      </c>
      <c r="M243">
        <v>17511</v>
      </c>
      <c r="N243" s="25" t="s">
        <v>55</v>
      </c>
      <c r="P243" t="str">
        <f t="shared" si="10"/>
        <v>KNITTED UNION FLAG HOT WATER BOTTLE</v>
      </c>
      <c r="R243" s="3">
        <v>40514.686805555597</v>
      </c>
      <c r="S243">
        <f t="shared" si="11"/>
        <v>4</v>
      </c>
    </row>
    <row r="244" spans="1:19">
      <c r="A244" s="42" t="str">
        <v>21485RETROSPOT HEART HOT WATER BOTTLE</v>
      </c>
      <c r="E244" s="25"/>
      <c r="F244" s="42">
        <v>232</v>
      </c>
      <c r="G244">
        <v>536390</v>
      </c>
      <c r="H244" t="s">
        <v>259</v>
      </c>
      <c r="I244" t="s">
        <v>260</v>
      </c>
      <c r="J244">
        <v>24</v>
      </c>
      <c r="K244" s="3">
        <v>40513.429861111101</v>
      </c>
      <c r="L244" s="4">
        <v>3.75</v>
      </c>
      <c r="M244">
        <v>17511</v>
      </c>
      <c r="N244" s="25" t="s">
        <v>55</v>
      </c>
      <c r="P244" t="str">
        <f t="shared" si="10"/>
        <v>ENGLISH ROSE HOT WATER BOTTLE</v>
      </c>
      <c r="R244" s="3">
        <v>40514.689583333296</v>
      </c>
      <c r="S244">
        <f t="shared" si="11"/>
        <v>4</v>
      </c>
    </row>
    <row r="245" spans="1:19">
      <c r="A245" s="42" t="str">
        <v>84029GKNITTED UNION FLAG HOT WATER BOTTLE</v>
      </c>
      <c r="E245" s="25"/>
      <c r="F245" s="42">
        <v>233</v>
      </c>
      <c r="G245">
        <v>536390</v>
      </c>
      <c r="H245">
        <v>22174</v>
      </c>
      <c r="I245" t="s">
        <v>261</v>
      </c>
      <c r="J245">
        <v>48</v>
      </c>
      <c r="K245" s="3">
        <v>40513.429861111101</v>
      </c>
      <c r="L245" s="4">
        <v>1.48</v>
      </c>
      <c r="M245">
        <v>17511</v>
      </c>
      <c r="N245" s="25" t="s">
        <v>55</v>
      </c>
      <c r="P245" t="str">
        <f t="shared" si="10"/>
        <v>PHOTO CUBE</v>
      </c>
      <c r="R245" s="3">
        <v>40514.690277777801</v>
      </c>
      <c r="S245">
        <f t="shared" si="11"/>
        <v>4</v>
      </c>
    </row>
    <row r="246" spans="1:19">
      <c r="A246" s="42" t="str">
        <v>84030EENGLISH ROSE HOT WATER BOTTLE</v>
      </c>
      <c r="E246" s="25"/>
      <c r="F246" s="42">
        <v>234</v>
      </c>
      <c r="G246">
        <v>536390</v>
      </c>
      <c r="H246">
        <v>22969</v>
      </c>
      <c r="I246" t="s">
        <v>227</v>
      </c>
      <c r="J246">
        <v>96</v>
      </c>
      <c r="K246" s="3">
        <v>40513.429861111101</v>
      </c>
      <c r="L246" s="4">
        <v>1.25</v>
      </c>
      <c r="M246">
        <v>17511</v>
      </c>
      <c r="N246" s="25" t="s">
        <v>55</v>
      </c>
      <c r="P246" t="str">
        <f t="shared" si="10"/>
        <v>HOMEMADE JAM SCENTED CANDLES</v>
      </c>
      <c r="R246" s="3">
        <v>40514.693055555603</v>
      </c>
      <c r="S246">
        <f t="shared" si="11"/>
        <v>4</v>
      </c>
    </row>
    <row r="247" spans="1:19">
      <c r="A247" s="42" t="str">
        <v>22174PHOTO CUBE</v>
      </c>
      <c r="E247" s="25"/>
      <c r="F247" s="42">
        <v>235</v>
      </c>
      <c r="G247">
        <v>536390</v>
      </c>
      <c r="H247" t="s">
        <v>216</v>
      </c>
      <c r="I247" t="s">
        <v>217</v>
      </c>
      <c r="J247">
        <v>100</v>
      </c>
      <c r="K247" s="3">
        <v>40513.429861111101</v>
      </c>
      <c r="L247" s="4">
        <v>1.65</v>
      </c>
      <c r="M247">
        <v>17511</v>
      </c>
      <c r="N247" s="25" t="s">
        <v>55</v>
      </c>
      <c r="P247" t="str">
        <f t="shared" si="10"/>
        <v>JUMBO BAG RED RETROSPOT</v>
      </c>
      <c r="R247" s="3">
        <v>40514.695833333302</v>
      </c>
      <c r="S247">
        <f t="shared" si="11"/>
        <v>4</v>
      </c>
    </row>
    <row r="248" spans="1:19">
      <c r="A248" s="42" t="str">
        <v>22969HOMEMADE JAM SCENTED CANDLES</v>
      </c>
      <c r="E248" s="25"/>
      <c r="F248" s="42">
        <v>236</v>
      </c>
      <c r="G248" t="s">
        <v>262</v>
      </c>
      <c r="H248">
        <v>22556</v>
      </c>
      <c r="I248" t="s">
        <v>263</v>
      </c>
      <c r="J248">
        <v>-12</v>
      </c>
      <c r="K248" s="3">
        <v>40513.433333333298</v>
      </c>
      <c r="L248" s="4">
        <v>1.65</v>
      </c>
      <c r="M248">
        <v>17548</v>
      </c>
      <c r="N248" s="25" t="s">
        <v>55</v>
      </c>
      <c r="P248" t="str">
        <f t="shared" si="10"/>
        <v>PLASTERS IN TIN CIRCUS PARADE</v>
      </c>
      <c r="R248" s="3">
        <v>40514.697916666701</v>
      </c>
      <c r="S248">
        <f t="shared" si="11"/>
        <v>4</v>
      </c>
    </row>
    <row r="249" spans="1:19">
      <c r="A249" s="42" t="str">
        <v>85099BJUMBO BAG RED RETROSPOT</v>
      </c>
      <c r="E249" s="25"/>
      <c r="F249" s="42">
        <v>237</v>
      </c>
      <c r="G249" t="s">
        <v>262</v>
      </c>
      <c r="H249">
        <v>21984</v>
      </c>
      <c r="I249" t="s">
        <v>264</v>
      </c>
      <c r="J249">
        <v>-24</v>
      </c>
      <c r="K249" s="3">
        <v>40513.433333333298</v>
      </c>
      <c r="L249" s="4">
        <v>0.28999999999999998</v>
      </c>
      <c r="M249">
        <v>17548</v>
      </c>
      <c r="N249" s="25" t="s">
        <v>55</v>
      </c>
      <c r="P249" t="str">
        <f t="shared" si="10"/>
        <v>PACK OF 12 PINK PAISLEY TISSUES</v>
      </c>
      <c r="R249" s="3">
        <v>40514.698611111096</v>
      </c>
      <c r="S249">
        <f t="shared" si="11"/>
        <v>4</v>
      </c>
    </row>
    <row r="250" spans="1:19">
      <c r="A250" s="42" t="str">
        <v xml:space="preserve">22556PLASTERS IN TIN CIRCUS PARADE </v>
      </c>
      <c r="E250" s="25"/>
      <c r="F250" s="42">
        <v>238</v>
      </c>
      <c r="G250" t="s">
        <v>262</v>
      </c>
      <c r="H250">
        <v>21983</v>
      </c>
      <c r="I250" t="s">
        <v>265</v>
      </c>
      <c r="J250">
        <v>-24</v>
      </c>
      <c r="K250" s="3">
        <v>40513.433333333298</v>
      </c>
      <c r="L250" s="4">
        <v>0.28999999999999998</v>
      </c>
      <c r="M250">
        <v>17548</v>
      </c>
      <c r="N250" s="25" t="s">
        <v>55</v>
      </c>
      <c r="P250" t="str">
        <f t="shared" si="10"/>
        <v>PACK OF 12 BLUE PAISLEY TISSUES</v>
      </c>
      <c r="R250" s="3">
        <v>40514.699999999997</v>
      </c>
      <c r="S250">
        <f t="shared" si="11"/>
        <v>4</v>
      </c>
    </row>
    <row r="251" spans="1:19">
      <c r="A251" s="42" t="str">
        <v xml:space="preserve">21984PACK OF 12 PINK PAISLEY TISSUES </v>
      </c>
      <c r="E251" s="25"/>
      <c r="F251" s="42">
        <v>239</v>
      </c>
      <c r="G251" t="s">
        <v>262</v>
      </c>
      <c r="H251">
        <v>21980</v>
      </c>
      <c r="I251" t="s">
        <v>266</v>
      </c>
      <c r="J251">
        <v>-24</v>
      </c>
      <c r="K251" s="3">
        <v>40513.433333333298</v>
      </c>
      <c r="L251" s="4">
        <v>0.28999999999999998</v>
      </c>
      <c r="M251">
        <v>17548</v>
      </c>
      <c r="N251" s="25" t="s">
        <v>55</v>
      </c>
      <c r="P251" t="str">
        <f t="shared" si="10"/>
        <v>PACK OF 12 RED RETROSPOT TISSUES</v>
      </c>
      <c r="R251" s="3">
        <v>40514.701388888898</v>
      </c>
      <c r="S251">
        <f t="shared" si="11"/>
        <v>4</v>
      </c>
    </row>
    <row r="252" spans="1:19">
      <c r="A252" s="42" t="str">
        <v xml:space="preserve">21983PACK OF 12 BLUE PAISLEY TISSUES </v>
      </c>
      <c r="E252" s="25"/>
      <c r="F252" s="42">
        <v>240</v>
      </c>
      <c r="G252" t="s">
        <v>262</v>
      </c>
      <c r="H252">
        <v>21484</v>
      </c>
      <c r="I252" t="s">
        <v>267</v>
      </c>
      <c r="J252">
        <v>-12</v>
      </c>
      <c r="K252" s="3">
        <v>40513.433333333298</v>
      </c>
      <c r="L252" s="4">
        <v>3.45</v>
      </c>
      <c r="M252">
        <v>17548</v>
      </c>
      <c r="N252" s="25" t="s">
        <v>55</v>
      </c>
      <c r="P252" t="str">
        <f t="shared" si="10"/>
        <v>CHICK GREY HOT WATER BOTTLE</v>
      </c>
      <c r="R252" s="3">
        <v>40514.702083333301</v>
      </c>
      <c r="S252">
        <f t="shared" si="11"/>
        <v>4</v>
      </c>
    </row>
    <row r="253" spans="1:19">
      <c r="A253" s="42" t="str">
        <v xml:space="preserve">21980PACK OF 12 RED RETROSPOT TISSUES </v>
      </c>
      <c r="E253" s="25"/>
      <c r="F253" s="42">
        <v>241</v>
      </c>
      <c r="G253" t="s">
        <v>262</v>
      </c>
      <c r="H253">
        <v>22557</v>
      </c>
      <c r="I253" t="s">
        <v>268</v>
      </c>
      <c r="J253">
        <v>-12</v>
      </c>
      <c r="K253" s="3">
        <v>40513.433333333298</v>
      </c>
      <c r="L253" s="4">
        <v>1.65</v>
      </c>
      <c r="M253">
        <v>17548</v>
      </c>
      <c r="N253" s="25" t="s">
        <v>55</v>
      </c>
      <c r="P253" t="str">
        <f t="shared" si="10"/>
        <v>PLASTERS IN TIN VINTAGE PAISLEY</v>
      </c>
      <c r="R253" s="3">
        <v>40514.706944444399</v>
      </c>
      <c r="S253">
        <f t="shared" si="11"/>
        <v>4</v>
      </c>
    </row>
    <row r="254" spans="1:19">
      <c r="A254" s="42" t="str">
        <v>21484CHICK GREY HOT WATER BOTTLE</v>
      </c>
      <c r="E254" s="25"/>
      <c r="F254" s="42">
        <v>242</v>
      </c>
      <c r="G254" t="s">
        <v>262</v>
      </c>
      <c r="H254">
        <v>22553</v>
      </c>
      <c r="I254" t="s">
        <v>269</v>
      </c>
      <c r="J254">
        <v>-24</v>
      </c>
      <c r="K254" s="3">
        <v>40513.433333333298</v>
      </c>
      <c r="L254" s="4">
        <v>1.65</v>
      </c>
      <c r="M254">
        <v>17548</v>
      </c>
      <c r="N254" s="25" t="s">
        <v>55</v>
      </c>
      <c r="P254" t="str">
        <f t="shared" si="10"/>
        <v>PLASTERS IN TIN SKULLS</v>
      </c>
      <c r="R254" s="3">
        <v>40514.707638888904</v>
      </c>
      <c r="S254">
        <f t="shared" si="11"/>
        <v>4</v>
      </c>
    </row>
    <row r="255" spans="1:19">
      <c r="A255" s="42" t="str">
        <v xml:space="preserve">22557PLASTERS IN TIN VINTAGE PAISLEY </v>
      </c>
      <c r="E255" s="25"/>
      <c r="F255" s="42">
        <v>243</v>
      </c>
      <c r="G255">
        <v>536392</v>
      </c>
      <c r="H255">
        <v>22150</v>
      </c>
      <c r="I255" t="s">
        <v>270</v>
      </c>
      <c r="J255">
        <v>6</v>
      </c>
      <c r="K255" s="3">
        <v>40513.436805555597</v>
      </c>
      <c r="L255" s="4">
        <v>1.95</v>
      </c>
      <c r="M255">
        <v>13705</v>
      </c>
      <c r="N255" s="25" t="s">
        <v>55</v>
      </c>
      <c r="P255" t="str">
        <f t="shared" si="10"/>
        <v>3 STRIPEY MICE FELTCRAFT</v>
      </c>
      <c r="R255" s="3">
        <v>40514.710416666698</v>
      </c>
      <c r="S255">
        <f t="shared" si="11"/>
        <v>4</v>
      </c>
    </row>
    <row r="256" spans="1:19">
      <c r="A256" s="42" t="str">
        <v>22553PLASTERS IN TIN SKULLS</v>
      </c>
      <c r="E256" s="25"/>
      <c r="F256" s="42">
        <v>244</v>
      </c>
      <c r="G256">
        <v>536392</v>
      </c>
      <c r="H256">
        <v>22619</v>
      </c>
      <c r="I256" t="s">
        <v>271</v>
      </c>
      <c r="J256">
        <v>4</v>
      </c>
      <c r="K256" s="3">
        <v>40513.436805555597</v>
      </c>
      <c r="L256" s="4">
        <v>3.75</v>
      </c>
      <c r="M256">
        <v>13705</v>
      </c>
      <c r="N256" s="25" t="s">
        <v>55</v>
      </c>
      <c r="P256" t="str">
        <f t="shared" si="10"/>
        <v>SET OF 6 SOLDIER SKITTLES</v>
      </c>
      <c r="R256" s="3">
        <v>40514.711805555598</v>
      </c>
      <c r="S256">
        <f t="shared" si="11"/>
        <v>4</v>
      </c>
    </row>
    <row r="257" spans="1:19">
      <c r="A257" s="42" t="str">
        <v>221503 STRIPEY MICE FELTCRAFT</v>
      </c>
      <c r="E257" s="25"/>
      <c r="F257" s="42">
        <v>245</v>
      </c>
      <c r="G257">
        <v>536392</v>
      </c>
      <c r="H257">
        <v>21891</v>
      </c>
      <c r="I257" t="s">
        <v>272</v>
      </c>
      <c r="J257">
        <v>12</v>
      </c>
      <c r="K257" s="3">
        <v>40513.436805555597</v>
      </c>
      <c r="L257" s="4">
        <v>1.25</v>
      </c>
      <c r="M257">
        <v>13705</v>
      </c>
      <c r="N257" s="25" t="s">
        <v>55</v>
      </c>
      <c r="P257" t="str">
        <f t="shared" si="10"/>
        <v>TRADITIONAL WOODEN SKIPPING ROPE</v>
      </c>
      <c r="R257" s="3">
        <v>40514.712500000001</v>
      </c>
      <c r="S257">
        <f t="shared" si="11"/>
        <v>4</v>
      </c>
    </row>
    <row r="258" spans="1:19">
      <c r="A258" s="42" t="str">
        <v>22619SET OF 6 SOLDIER SKITTLES</v>
      </c>
      <c r="E258" s="25"/>
      <c r="F258" s="42">
        <v>246</v>
      </c>
      <c r="G258">
        <v>536392</v>
      </c>
      <c r="H258">
        <v>21889</v>
      </c>
      <c r="I258" t="s">
        <v>273</v>
      </c>
      <c r="J258">
        <v>12</v>
      </c>
      <c r="K258" s="3">
        <v>40513.436805555597</v>
      </c>
      <c r="L258" s="4">
        <v>1.25</v>
      </c>
      <c r="M258">
        <v>13705</v>
      </c>
      <c r="N258" s="25" t="s">
        <v>55</v>
      </c>
      <c r="P258" t="str">
        <f t="shared" si="10"/>
        <v>WOODEN BOX OF DOMINOES</v>
      </c>
      <c r="R258" s="3">
        <v>40514.713888888902</v>
      </c>
      <c r="S258">
        <f t="shared" si="11"/>
        <v>4</v>
      </c>
    </row>
    <row r="259" spans="1:19">
      <c r="A259" s="42" t="str">
        <v>21891TRADITIONAL WOODEN SKIPPING ROPE</v>
      </c>
      <c r="E259" s="25"/>
      <c r="F259" s="42">
        <v>247</v>
      </c>
      <c r="G259">
        <v>536392</v>
      </c>
      <c r="H259">
        <v>22827</v>
      </c>
      <c r="I259" t="s">
        <v>274</v>
      </c>
      <c r="J259">
        <v>1</v>
      </c>
      <c r="K259" s="3">
        <v>40513.436805555597</v>
      </c>
      <c r="L259" s="4">
        <v>165</v>
      </c>
      <c r="M259">
        <v>13705</v>
      </c>
      <c r="N259" s="25" t="s">
        <v>55</v>
      </c>
      <c r="P259" t="str">
        <f t="shared" si="10"/>
        <v>RUSTIC SEVENTEEN DRAWER SIDEBOARD</v>
      </c>
      <c r="R259" s="3">
        <v>40514.714583333298</v>
      </c>
      <c r="S259">
        <f t="shared" si="11"/>
        <v>4</v>
      </c>
    </row>
    <row r="260" spans="1:19">
      <c r="A260" s="42" t="str">
        <v>21889WOODEN BOX OF DOMINOES</v>
      </c>
      <c r="E260" s="25"/>
      <c r="F260" s="42">
        <v>248</v>
      </c>
      <c r="G260">
        <v>536392</v>
      </c>
      <c r="H260">
        <v>22127</v>
      </c>
      <c r="I260" t="s">
        <v>275</v>
      </c>
      <c r="J260">
        <v>12</v>
      </c>
      <c r="K260" s="3">
        <v>40513.436805555597</v>
      </c>
      <c r="L260" s="4">
        <v>1.25</v>
      </c>
      <c r="M260">
        <v>13705</v>
      </c>
      <c r="N260" s="25" t="s">
        <v>55</v>
      </c>
      <c r="P260" t="str">
        <f t="shared" si="10"/>
        <v>PARTY CONES CARNIVAL ASSORTED</v>
      </c>
      <c r="R260" s="3">
        <v>40514.716666666704</v>
      </c>
      <c r="S260">
        <f t="shared" si="11"/>
        <v>4</v>
      </c>
    </row>
    <row r="261" spans="1:19">
      <c r="A261" s="42" t="str">
        <v>22827RUSTIC  SEVENTEEN DRAWER SIDEBOARD</v>
      </c>
      <c r="E261" s="25"/>
      <c r="F261" s="42">
        <v>249</v>
      </c>
      <c r="G261">
        <v>536392</v>
      </c>
      <c r="H261">
        <v>22128</v>
      </c>
      <c r="I261" t="s">
        <v>276</v>
      </c>
      <c r="J261">
        <v>12</v>
      </c>
      <c r="K261" s="3">
        <v>40513.436805555597</v>
      </c>
      <c r="L261" s="4">
        <v>1.25</v>
      </c>
      <c r="M261">
        <v>13705</v>
      </c>
      <c r="N261" s="25" t="s">
        <v>55</v>
      </c>
      <c r="P261" t="str">
        <f t="shared" si="10"/>
        <v>PARTY CONES CANDY ASSORTED</v>
      </c>
      <c r="R261" s="3">
        <v>40514.718055555597</v>
      </c>
      <c r="S261">
        <f t="shared" si="11"/>
        <v>4</v>
      </c>
    </row>
    <row r="262" spans="1:19">
      <c r="A262" s="42" t="str">
        <v>22127PARTY CONES CARNIVAL ASSORTED</v>
      </c>
      <c r="E262" s="25"/>
      <c r="F262" s="42">
        <v>250</v>
      </c>
      <c r="G262">
        <v>536392</v>
      </c>
      <c r="H262">
        <v>22502</v>
      </c>
      <c r="I262" t="s">
        <v>277</v>
      </c>
      <c r="J262">
        <v>4</v>
      </c>
      <c r="K262" s="3">
        <v>40513.436805555597</v>
      </c>
      <c r="L262" s="4">
        <v>5.95</v>
      </c>
      <c r="M262">
        <v>13705</v>
      </c>
      <c r="N262" s="25" t="s">
        <v>55</v>
      </c>
      <c r="P262" t="str">
        <f t="shared" si="10"/>
        <v>PICNIC BASKET WICKER SMALL</v>
      </c>
      <c r="R262" s="3">
        <v>40514.720138888901</v>
      </c>
      <c r="S262">
        <f t="shared" si="11"/>
        <v>4</v>
      </c>
    </row>
    <row r="263" spans="1:19">
      <c r="A263" s="42" t="str">
        <v>22128PARTY CONES CANDY ASSORTED</v>
      </c>
      <c r="E263" s="25"/>
      <c r="F263" s="42">
        <v>251</v>
      </c>
      <c r="G263">
        <v>536392</v>
      </c>
      <c r="H263">
        <v>84879</v>
      </c>
      <c r="I263" t="s">
        <v>71</v>
      </c>
      <c r="J263">
        <v>16</v>
      </c>
      <c r="K263" s="3">
        <v>40513.436805555597</v>
      </c>
      <c r="L263" s="4">
        <v>1.69</v>
      </c>
      <c r="M263">
        <v>13705</v>
      </c>
      <c r="N263" s="25" t="s">
        <v>55</v>
      </c>
      <c r="P263" t="str">
        <f t="shared" si="10"/>
        <v>ASSORTED COLOUR BIRD ORNAMENT</v>
      </c>
      <c r="R263" s="3">
        <v>40514.721527777801</v>
      </c>
      <c r="S263">
        <f t="shared" si="11"/>
        <v>4</v>
      </c>
    </row>
    <row r="264" spans="1:19">
      <c r="A264" s="42" t="str">
        <v>22502PICNIC BASKET WICKER SMALL</v>
      </c>
      <c r="E264" s="25"/>
      <c r="F264" s="42">
        <v>252</v>
      </c>
      <c r="G264">
        <v>536392</v>
      </c>
      <c r="H264">
        <v>22338</v>
      </c>
      <c r="I264" t="s">
        <v>278</v>
      </c>
      <c r="J264">
        <v>24</v>
      </c>
      <c r="K264" s="3">
        <v>40513.436805555597</v>
      </c>
      <c r="L264" s="4">
        <v>0.65</v>
      </c>
      <c r="M264">
        <v>13705</v>
      </c>
      <c r="N264" s="25" t="s">
        <v>55</v>
      </c>
      <c r="P264" t="str">
        <f t="shared" si="10"/>
        <v>STAR DECORATION PAINTED ZINC</v>
      </c>
      <c r="R264" s="3">
        <v>40514.723611111098</v>
      </c>
      <c r="S264">
        <f t="shared" si="11"/>
        <v>4</v>
      </c>
    </row>
    <row r="265" spans="1:19">
      <c r="A265" s="42" t="str">
        <v>84879ASSORTED COLOUR BIRD ORNAMENT</v>
      </c>
      <c r="E265" s="25"/>
      <c r="F265" s="42">
        <v>253</v>
      </c>
      <c r="G265">
        <v>536393</v>
      </c>
      <c r="H265">
        <v>22180</v>
      </c>
      <c r="I265" t="s">
        <v>279</v>
      </c>
      <c r="J265">
        <v>8</v>
      </c>
      <c r="K265" s="3">
        <v>40513.442361111098</v>
      </c>
      <c r="L265" s="4">
        <v>9.9499999999999993</v>
      </c>
      <c r="M265">
        <v>13747</v>
      </c>
      <c r="N265" s="25" t="s">
        <v>55</v>
      </c>
      <c r="P265" t="str">
        <f t="shared" si="10"/>
        <v>RETROSPOT LAMP</v>
      </c>
      <c r="R265" s="3">
        <v>40514.724999999999</v>
      </c>
      <c r="S265">
        <f t="shared" si="11"/>
        <v>4</v>
      </c>
    </row>
    <row r="266" spans="1:19">
      <c r="A266" s="42" t="str">
        <v xml:space="preserve">22338STAR DECORATION PAINTED ZINC </v>
      </c>
      <c r="E266" s="25"/>
      <c r="F266" s="42">
        <v>254</v>
      </c>
      <c r="G266">
        <v>536394</v>
      </c>
      <c r="H266">
        <v>21506</v>
      </c>
      <c r="I266" t="s">
        <v>280</v>
      </c>
      <c r="J266">
        <v>24</v>
      </c>
      <c r="K266" s="3">
        <v>40513.443749999999</v>
      </c>
      <c r="L266" s="4">
        <v>0.42</v>
      </c>
      <c r="M266">
        <v>13408</v>
      </c>
      <c r="N266" s="25" t="s">
        <v>55</v>
      </c>
      <c r="P266" t="str">
        <f t="shared" si="10"/>
        <v>FANCY FONT BIRTHDAY CARD,</v>
      </c>
      <c r="R266" s="3">
        <v>40514.727083333302</v>
      </c>
      <c r="S266">
        <f t="shared" si="11"/>
        <v>4</v>
      </c>
    </row>
    <row r="267" spans="1:19">
      <c r="A267" s="42" t="str">
        <v>22180RETROSPOT LAMP</v>
      </c>
      <c r="E267" s="25"/>
      <c r="F267" s="42">
        <v>255</v>
      </c>
      <c r="G267">
        <v>536394</v>
      </c>
      <c r="H267">
        <v>22633</v>
      </c>
      <c r="I267" t="s">
        <v>65</v>
      </c>
      <c r="J267">
        <v>96</v>
      </c>
      <c r="K267" s="3">
        <v>40513.443749999999</v>
      </c>
      <c r="L267" s="4">
        <v>1.85</v>
      </c>
      <c r="M267">
        <v>13408</v>
      </c>
      <c r="N267" s="25" t="s">
        <v>55</v>
      </c>
      <c r="P267" t="str">
        <f t="shared" si="10"/>
        <v>HAND WARMER UNION JACK</v>
      </c>
      <c r="R267" s="3">
        <v>40514.729166666701</v>
      </c>
      <c r="S267">
        <f t="shared" si="11"/>
        <v>4</v>
      </c>
    </row>
    <row r="268" spans="1:19">
      <c r="A268" s="42" t="str">
        <v xml:space="preserve">21506FANCY FONT BIRTHDAY CARD, </v>
      </c>
      <c r="E268" s="25"/>
      <c r="F268" s="42">
        <v>256</v>
      </c>
      <c r="G268">
        <v>536394</v>
      </c>
      <c r="H268">
        <v>22866</v>
      </c>
      <c r="I268" t="s">
        <v>281</v>
      </c>
      <c r="J268">
        <v>96</v>
      </c>
      <c r="K268" s="3">
        <v>40513.443749999999</v>
      </c>
      <c r="L268" s="4">
        <v>1.85</v>
      </c>
      <c r="M268">
        <v>13408</v>
      </c>
      <c r="N268" s="25" t="s">
        <v>55</v>
      </c>
      <c r="P268" t="str">
        <f t="shared" si="10"/>
        <v>HAND WARMER SCOTTY DOG DESIGN</v>
      </c>
      <c r="R268" s="3">
        <v>40514.729861111096</v>
      </c>
      <c r="S268">
        <f t="shared" si="11"/>
        <v>4</v>
      </c>
    </row>
    <row r="269" spans="1:19">
      <c r="A269" s="42" t="str">
        <v>22633HAND WARMER UNION JACK</v>
      </c>
      <c r="E269" s="25"/>
      <c r="F269" s="42">
        <v>257</v>
      </c>
      <c r="G269">
        <v>536394</v>
      </c>
      <c r="H269">
        <v>22865</v>
      </c>
      <c r="I269" t="s">
        <v>282</v>
      </c>
      <c r="J269">
        <v>96</v>
      </c>
      <c r="K269" s="3">
        <v>40513.443749999999</v>
      </c>
      <c r="L269" s="4">
        <v>1.85</v>
      </c>
      <c r="M269">
        <v>13408</v>
      </c>
      <c r="N269" s="25" t="s">
        <v>55</v>
      </c>
      <c r="P269" t="str">
        <f t="shared" ref="P269:P332" si="12">TRIM(I269)</f>
        <v>HAND WARMER OWL DESIGN</v>
      </c>
      <c r="R269" s="3">
        <v>40514.732638888898</v>
      </c>
      <c r="S269">
        <f t="shared" ref="S269:S277" si="13">WEEKDAY(R269,2)</f>
        <v>4</v>
      </c>
    </row>
    <row r="270" spans="1:19">
      <c r="A270" s="42" t="str">
        <v>22866HAND WARMER SCOTTY DOG DESIGN</v>
      </c>
      <c r="E270" s="25"/>
      <c r="F270" s="42">
        <v>258</v>
      </c>
      <c r="G270">
        <v>536394</v>
      </c>
      <c r="H270">
        <v>22632</v>
      </c>
      <c r="I270" t="s">
        <v>283</v>
      </c>
      <c r="J270">
        <v>96</v>
      </c>
      <c r="K270" s="3">
        <v>40513.443749999999</v>
      </c>
      <c r="L270" s="4">
        <v>1.85</v>
      </c>
      <c r="M270">
        <v>13408</v>
      </c>
      <c r="N270" s="25" t="s">
        <v>55</v>
      </c>
      <c r="P270" t="str">
        <f t="shared" si="12"/>
        <v>HAND WARMER RED RETROSPOT</v>
      </c>
      <c r="R270" s="3">
        <v>40514.733333333301</v>
      </c>
      <c r="S270">
        <f t="shared" si="13"/>
        <v>4</v>
      </c>
    </row>
    <row r="271" spans="1:19">
      <c r="A271" s="42" t="str">
        <v>22865HAND WARMER OWL DESIGN</v>
      </c>
      <c r="E271" s="25"/>
      <c r="F271" s="42">
        <v>259</v>
      </c>
      <c r="G271">
        <v>536394</v>
      </c>
      <c r="H271">
        <v>21485</v>
      </c>
      <c r="I271" t="s">
        <v>258</v>
      </c>
      <c r="J271">
        <v>12</v>
      </c>
      <c r="K271" s="3">
        <v>40513.443749999999</v>
      </c>
      <c r="L271" s="4">
        <v>4.95</v>
      </c>
      <c r="M271">
        <v>13408</v>
      </c>
      <c r="N271" s="25" t="s">
        <v>55</v>
      </c>
      <c r="P271" t="str">
        <f t="shared" si="12"/>
        <v>RETROSPOT HEART HOT WATER BOTTLE</v>
      </c>
      <c r="R271" s="3">
        <v>40514.734722222202</v>
      </c>
      <c r="S271">
        <f t="shared" si="13"/>
        <v>4</v>
      </c>
    </row>
    <row r="272" spans="1:19">
      <c r="A272" s="42" t="str">
        <v>22632HAND WARMER RED RETROSPOT</v>
      </c>
      <c r="E272" s="25"/>
      <c r="F272" s="42">
        <v>260</v>
      </c>
      <c r="G272">
        <v>536394</v>
      </c>
      <c r="H272">
        <v>22349</v>
      </c>
      <c r="I272" t="s">
        <v>284</v>
      </c>
      <c r="J272">
        <v>12</v>
      </c>
      <c r="K272" s="3">
        <v>40513.443749999999</v>
      </c>
      <c r="L272" s="4">
        <v>3.75</v>
      </c>
      <c r="M272">
        <v>13408</v>
      </c>
      <c r="N272" s="25" t="s">
        <v>55</v>
      </c>
      <c r="P272" t="str">
        <f t="shared" si="12"/>
        <v>DOG BOWL CHASING BALL DESIGN</v>
      </c>
      <c r="R272" s="3">
        <v>40514.736111111102</v>
      </c>
      <c r="S272">
        <f t="shared" si="13"/>
        <v>4</v>
      </c>
    </row>
    <row r="273" spans="1:19">
      <c r="A273" s="42" t="str">
        <v>21485RETROSPOT HEART HOT WATER BOTTLE</v>
      </c>
      <c r="E273" s="25"/>
      <c r="F273" s="42">
        <v>261</v>
      </c>
      <c r="G273">
        <v>536394</v>
      </c>
      <c r="H273">
        <v>22558</v>
      </c>
      <c r="I273" t="s">
        <v>285</v>
      </c>
      <c r="J273">
        <v>48</v>
      </c>
      <c r="K273" s="3">
        <v>40513.443749999999</v>
      </c>
      <c r="L273" s="4">
        <v>1.25</v>
      </c>
      <c r="M273">
        <v>13408</v>
      </c>
      <c r="N273" s="25" t="s">
        <v>55</v>
      </c>
      <c r="P273" t="str">
        <f t="shared" si="12"/>
        <v>CLOTHES PEGS RETROSPOT PACK 24</v>
      </c>
      <c r="R273" s="3">
        <v>40514.7368055556</v>
      </c>
      <c r="S273">
        <f t="shared" si="13"/>
        <v>4</v>
      </c>
    </row>
    <row r="274" spans="1:19">
      <c r="A274" s="42" t="str">
        <v>22349DOG BOWL CHASING BALL DESIGN</v>
      </c>
      <c r="E274" s="25"/>
      <c r="F274" s="42">
        <v>262</v>
      </c>
      <c r="G274">
        <v>536394</v>
      </c>
      <c r="H274">
        <v>85152</v>
      </c>
      <c r="I274" t="s">
        <v>286</v>
      </c>
      <c r="J274">
        <v>12</v>
      </c>
      <c r="K274" s="3">
        <v>40513.443749999999</v>
      </c>
      <c r="L274" s="4">
        <v>2.1</v>
      </c>
      <c r="M274">
        <v>13408</v>
      </c>
      <c r="N274" s="25" t="s">
        <v>55</v>
      </c>
      <c r="P274" t="str">
        <f t="shared" si="12"/>
        <v>HAND OVER THE CHOCOLATE SIGN</v>
      </c>
      <c r="R274" s="3">
        <v>40514.741666666698</v>
      </c>
      <c r="S274">
        <f t="shared" si="13"/>
        <v>4</v>
      </c>
    </row>
    <row r="275" spans="1:19">
      <c r="A275" s="42" t="str">
        <v xml:space="preserve">22558CLOTHES PEGS RETROSPOT PACK 24 </v>
      </c>
      <c r="E275" s="25"/>
      <c r="F275" s="42">
        <v>263</v>
      </c>
      <c r="G275">
        <v>536394</v>
      </c>
      <c r="H275" t="s">
        <v>53</v>
      </c>
      <c r="I275" t="s">
        <v>54</v>
      </c>
      <c r="J275">
        <v>32</v>
      </c>
      <c r="K275" s="3">
        <v>40513.443749999999</v>
      </c>
      <c r="L275" s="4">
        <v>2.5499999999999998</v>
      </c>
      <c r="M275">
        <v>13408</v>
      </c>
      <c r="N275" s="25" t="s">
        <v>55</v>
      </c>
      <c r="P275" t="str">
        <f t="shared" si="12"/>
        <v>WHITE HANGING HEART T-LIGHT HOLDER</v>
      </c>
      <c r="R275" s="3">
        <v>40514.743750000001</v>
      </c>
      <c r="S275">
        <f t="shared" si="13"/>
        <v>4</v>
      </c>
    </row>
    <row r="276" spans="1:19">
      <c r="A276" s="42" t="str">
        <v xml:space="preserve">85152HAND OVER THE CHOCOLATE   SIGN </v>
      </c>
      <c r="E276" s="25"/>
      <c r="F276" s="42">
        <v>264</v>
      </c>
      <c r="G276">
        <v>536394</v>
      </c>
      <c r="H276">
        <v>22652</v>
      </c>
      <c r="I276" t="s">
        <v>287</v>
      </c>
      <c r="J276">
        <v>20</v>
      </c>
      <c r="K276" s="3">
        <v>40513.443749999999</v>
      </c>
      <c r="L276" s="4">
        <v>1.65</v>
      </c>
      <c r="M276">
        <v>13408</v>
      </c>
      <c r="N276" s="25" t="s">
        <v>55</v>
      </c>
      <c r="P276" t="str">
        <f t="shared" si="12"/>
        <v>TRAVEL SEWING KIT</v>
      </c>
      <c r="R276" s="3">
        <v>40514.754166666702</v>
      </c>
      <c r="S276">
        <f t="shared" si="13"/>
        <v>4</v>
      </c>
    </row>
    <row r="277" spans="1:19">
      <c r="A277" s="42" t="str">
        <v>85123AWHITE HANGING HEART T-LIGHT HOLDER</v>
      </c>
      <c r="E277" s="25"/>
      <c r="F277" s="42">
        <v>265</v>
      </c>
      <c r="G277">
        <v>536395</v>
      </c>
      <c r="H277">
        <v>22188</v>
      </c>
      <c r="I277" t="s">
        <v>288</v>
      </c>
      <c r="J277">
        <v>8</v>
      </c>
      <c r="K277" s="3">
        <v>40513.449305555601</v>
      </c>
      <c r="L277" s="4">
        <v>3.95</v>
      </c>
      <c r="M277">
        <v>13767</v>
      </c>
      <c r="N277" s="25" t="s">
        <v>55</v>
      </c>
      <c r="P277" t="str">
        <f t="shared" si="12"/>
        <v>BLACK HEART CARD HOLDER</v>
      </c>
      <c r="R277" s="3">
        <v>40514.755555555603</v>
      </c>
      <c r="S277">
        <f t="shared" si="13"/>
        <v>4</v>
      </c>
    </row>
    <row r="278" spans="1:19">
      <c r="A278" s="42" t="str">
        <v>22652TRAVEL SEWING KIT</v>
      </c>
      <c r="E278" s="25"/>
      <c r="F278" s="42">
        <v>266</v>
      </c>
      <c r="G278">
        <v>536395</v>
      </c>
      <c r="H278">
        <v>84879</v>
      </c>
      <c r="I278" t="s">
        <v>71</v>
      </c>
      <c r="J278">
        <v>32</v>
      </c>
      <c r="K278" s="3">
        <v>40513.449305555601</v>
      </c>
      <c r="L278" s="4">
        <v>1.69</v>
      </c>
      <c r="M278">
        <v>13767</v>
      </c>
      <c r="N278" s="25" t="s">
        <v>55</v>
      </c>
      <c r="P278" t="str">
        <f t="shared" si="12"/>
        <v>ASSORTED COLOUR BIRD ORNAMENT</v>
      </c>
    </row>
    <row r="279" spans="1:19">
      <c r="A279" s="42" t="str">
        <v>22188BLACK HEART CARD HOLDER</v>
      </c>
      <c r="E279" s="25"/>
      <c r="F279" s="42">
        <v>267</v>
      </c>
      <c r="G279">
        <v>536395</v>
      </c>
      <c r="H279">
        <v>21977</v>
      </c>
      <c r="I279" t="s">
        <v>134</v>
      </c>
      <c r="J279">
        <v>24</v>
      </c>
      <c r="K279" s="3">
        <v>40513.449305555601</v>
      </c>
      <c r="L279" s="4">
        <v>0.55000000000000004</v>
      </c>
      <c r="M279">
        <v>13767</v>
      </c>
      <c r="N279" s="25" t="s">
        <v>55</v>
      </c>
      <c r="P279" t="str">
        <f t="shared" si="12"/>
        <v>PACK OF 60 PINK PAISLEY CAKE CASES</v>
      </c>
    </row>
    <row r="280" spans="1:19">
      <c r="A280" s="42" t="str">
        <v>84879ASSORTED COLOUR BIRD ORNAMENT</v>
      </c>
      <c r="E280" s="25"/>
      <c r="F280" s="42">
        <v>268</v>
      </c>
      <c r="G280">
        <v>536395</v>
      </c>
      <c r="H280">
        <v>84991</v>
      </c>
      <c r="I280" t="s">
        <v>135</v>
      </c>
      <c r="J280">
        <v>24</v>
      </c>
      <c r="K280" s="3">
        <v>40513.449305555601</v>
      </c>
      <c r="L280" s="4">
        <v>0.55000000000000004</v>
      </c>
      <c r="M280">
        <v>13767</v>
      </c>
      <c r="N280" s="25" t="s">
        <v>55</v>
      </c>
      <c r="P280" t="str">
        <f t="shared" si="12"/>
        <v>60 TEATIME FAIRY CAKE CASES</v>
      </c>
    </row>
    <row r="281" spans="1:19">
      <c r="A281" s="42" t="str">
        <v>21977PACK OF 60 PINK PAISLEY CAKE CASES</v>
      </c>
      <c r="E281" s="25"/>
      <c r="F281" s="42">
        <v>269</v>
      </c>
      <c r="G281">
        <v>536395</v>
      </c>
      <c r="H281">
        <v>21212</v>
      </c>
      <c r="I281" t="s">
        <v>132</v>
      </c>
      <c r="J281">
        <v>24</v>
      </c>
      <c r="K281" s="3">
        <v>40513.449305555601</v>
      </c>
      <c r="L281" s="4">
        <v>0.55000000000000004</v>
      </c>
      <c r="M281">
        <v>13767</v>
      </c>
      <c r="N281" s="25" t="s">
        <v>55</v>
      </c>
      <c r="P281" t="str">
        <f t="shared" si="12"/>
        <v>PACK OF 72 RETROSPOT CAKE CASES</v>
      </c>
    </row>
    <row r="282" spans="1:19">
      <c r="A282" s="42" t="str">
        <v>8499160 TEATIME FAIRY CAKE CASES</v>
      </c>
      <c r="E282" s="25"/>
      <c r="F282" s="42">
        <v>270</v>
      </c>
      <c r="G282">
        <v>536395</v>
      </c>
      <c r="H282">
        <v>21484</v>
      </c>
      <c r="I282" t="s">
        <v>267</v>
      </c>
      <c r="J282">
        <v>8</v>
      </c>
      <c r="K282" s="3">
        <v>40513.449305555601</v>
      </c>
      <c r="L282" s="4">
        <v>3.45</v>
      </c>
      <c r="M282">
        <v>13767</v>
      </c>
      <c r="N282" s="25" t="s">
        <v>55</v>
      </c>
      <c r="P282" t="str">
        <f t="shared" si="12"/>
        <v>CHICK GREY HOT WATER BOTTLE</v>
      </c>
    </row>
    <row r="283" spans="1:19">
      <c r="A283" s="42" t="str">
        <v>21212PACK OF 72 RETROSPOT CAKE CASES</v>
      </c>
      <c r="E283" s="25"/>
      <c r="F283" s="42">
        <v>271</v>
      </c>
      <c r="G283">
        <v>536395</v>
      </c>
      <c r="H283">
        <v>21314</v>
      </c>
      <c r="I283" t="s">
        <v>289</v>
      </c>
      <c r="J283">
        <v>8</v>
      </c>
      <c r="K283" s="3">
        <v>40513.449305555601</v>
      </c>
      <c r="L283" s="4">
        <v>2.1</v>
      </c>
      <c r="M283">
        <v>13767</v>
      </c>
      <c r="N283" s="25" t="s">
        <v>55</v>
      </c>
      <c r="P283" t="str">
        <f t="shared" si="12"/>
        <v>SMALL GLASS HEART TRINKET POT</v>
      </c>
    </row>
    <row r="284" spans="1:19">
      <c r="A284" s="42" t="str">
        <v>21484CHICK GREY HOT WATER BOTTLE</v>
      </c>
      <c r="E284" s="25"/>
      <c r="F284" s="42">
        <v>272</v>
      </c>
      <c r="G284">
        <v>536395</v>
      </c>
      <c r="H284">
        <v>22730</v>
      </c>
      <c r="I284" t="s">
        <v>290</v>
      </c>
      <c r="J284">
        <v>4</v>
      </c>
      <c r="K284" s="3">
        <v>40513.449305555601</v>
      </c>
      <c r="L284" s="4">
        <v>3.75</v>
      </c>
      <c r="M284">
        <v>13767</v>
      </c>
      <c r="N284" s="25" t="s">
        <v>55</v>
      </c>
      <c r="P284" t="str">
        <f t="shared" si="12"/>
        <v>ALARM CLOCK BAKELIKE IVORY</v>
      </c>
    </row>
    <row r="285" spans="1:19">
      <c r="A285" s="42" t="str">
        <v>21314SMALL GLASS HEART TRINKET POT</v>
      </c>
      <c r="E285" s="25"/>
      <c r="F285" s="42">
        <v>273</v>
      </c>
      <c r="G285">
        <v>536395</v>
      </c>
      <c r="H285">
        <v>22727</v>
      </c>
      <c r="I285" t="s">
        <v>85</v>
      </c>
      <c r="J285">
        <v>8</v>
      </c>
      <c r="K285" s="3">
        <v>40513.449305555601</v>
      </c>
      <c r="L285" s="4">
        <v>3.75</v>
      </c>
      <c r="M285">
        <v>13767</v>
      </c>
      <c r="N285" s="25" t="s">
        <v>55</v>
      </c>
      <c r="P285" t="str">
        <f t="shared" si="12"/>
        <v>ALARM CLOCK BAKELIKE RED</v>
      </c>
    </row>
    <row r="286" spans="1:19">
      <c r="A286" s="42" t="str">
        <v>22730ALARM CLOCK BAKELIKE IVORY</v>
      </c>
      <c r="E286" s="25"/>
      <c r="F286" s="42">
        <v>274</v>
      </c>
      <c r="G286">
        <v>536395</v>
      </c>
      <c r="H286">
        <v>22729</v>
      </c>
      <c r="I286" t="s">
        <v>291</v>
      </c>
      <c r="J286">
        <v>8</v>
      </c>
      <c r="K286" s="3">
        <v>40513.449305555601</v>
      </c>
      <c r="L286" s="4">
        <v>3.75</v>
      </c>
      <c r="M286">
        <v>13767</v>
      </c>
      <c r="N286" s="25" t="s">
        <v>55</v>
      </c>
      <c r="P286" t="str">
        <f t="shared" si="12"/>
        <v>ALARM CLOCK BAKELIKE ORANGE</v>
      </c>
    </row>
    <row r="287" spans="1:19">
      <c r="A287" s="42" t="str">
        <v xml:space="preserve">22727ALARM CLOCK BAKELIKE RED </v>
      </c>
      <c r="E287" s="25"/>
      <c r="F287" s="42">
        <v>275</v>
      </c>
      <c r="G287">
        <v>536395</v>
      </c>
      <c r="H287">
        <v>22726</v>
      </c>
      <c r="I287" t="s">
        <v>86</v>
      </c>
      <c r="J287">
        <v>8</v>
      </c>
      <c r="K287" s="3">
        <v>40513.449305555601</v>
      </c>
      <c r="L287" s="4">
        <v>3.75</v>
      </c>
      <c r="M287">
        <v>13767</v>
      </c>
      <c r="N287" s="25" t="s">
        <v>55</v>
      </c>
      <c r="P287" t="str">
        <f t="shared" si="12"/>
        <v>ALARM CLOCK BAKELIKE GREEN</v>
      </c>
    </row>
    <row r="288" spans="1:19">
      <c r="A288" s="42" t="str">
        <v>22729ALARM CLOCK BAKELIKE ORANGE</v>
      </c>
      <c r="E288" s="25"/>
      <c r="F288" s="42">
        <v>276</v>
      </c>
      <c r="G288">
        <v>536395</v>
      </c>
      <c r="H288">
        <v>22114</v>
      </c>
      <c r="I288" t="s">
        <v>117</v>
      </c>
      <c r="J288">
        <v>8</v>
      </c>
      <c r="K288" s="3">
        <v>40513.449305555601</v>
      </c>
      <c r="L288" s="4">
        <v>3.95</v>
      </c>
      <c r="M288">
        <v>13767</v>
      </c>
      <c r="N288" s="25" t="s">
        <v>55</v>
      </c>
      <c r="P288" t="str">
        <f t="shared" si="12"/>
        <v>HOT WATER BOTTLE TEA AND SYMPATHY</v>
      </c>
    </row>
    <row r="289" spans="1:16">
      <c r="A289" s="42" t="str">
        <v>22726ALARM CLOCK BAKELIKE GREEN</v>
      </c>
      <c r="E289" s="25"/>
      <c r="F289" s="42">
        <v>277</v>
      </c>
      <c r="G289">
        <v>536395</v>
      </c>
      <c r="H289">
        <v>22867</v>
      </c>
      <c r="I289" t="s">
        <v>292</v>
      </c>
      <c r="J289">
        <v>48</v>
      </c>
      <c r="K289" s="3">
        <v>40513.449305555601</v>
      </c>
      <c r="L289" s="4">
        <v>2.1</v>
      </c>
      <c r="M289">
        <v>13767</v>
      </c>
      <c r="N289" s="25" t="s">
        <v>55</v>
      </c>
      <c r="P289" t="str">
        <f t="shared" si="12"/>
        <v>HAND WARMER BIRD DESIGN</v>
      </c>
    </row>
    <row r="290" spans="1:16">
      <c r="A290" s="42" t="str">
        <v>22114HOT WATER BOTTLE TEA AND SYMPATHY</v>
      </c>
      <c r="E290" s="25"/>
      <c r="F290" s="42">
        <v>278</v>
      </c>
      <c r="G290">
        <v>536395</v>
      </c>
      <c r="H290">
        <v>22866</v>
      </c>
      <c r="I290" t="s">
        <v>281</v>
      </c>
      <c r="J290">
        <v>48</v>
      </c>
      <c r="K290" s="3">
        <v>40513.449305555601</v>
      </c>
      <c r="L290" s="4">
        <v>2.1</v>
      </c>
      <c r="M290">
        <v>13767</v>
      </c>
      <c r="N290" s="25" t="s">
        <v>55</v>
      </c>
      <c r="P290" t="str">
        <f t="shared" si="12"/>
        <v>HAND WARMER SCOTTY DOG DESIGN</v>
      </c>
    </row>
    <row r="291" spans="1:16">
      <c r="A291" s="42" t="str">
        <v>22867HAND WARMER BIRD DESIGN</v>
      </c>
      <c r="E291" s="25"/>
      <c r="F291" s="42">
        <v>279</v>
      </c>
      <c r="G291">
        <v>536397</v>
      </c>
      <c r="H291" t="s">
        <v>293</v>
      </c>
      <c r="I291" t="s">
        <v>294</v>
      </c>
      <c r="J291">
        <v>12</v>
      </c>
      <c r="K291" s="3">
        <v>40513.452083333301</v>
      </c>
      <c r="L291" s="4">
        <v>4.6500000000000004</v>
      </c>
      <c r="M291">
        <v>17924</v>
      </c>
      <c r="N291" s="25" t="s">
        <v>55</v>
      </c>
      <c r="P291" t="str">
        <f t="shared" si="12"/>
        <v>SET OF 3 BLACK FLYING DUCKS</v>
      </c>
    </row>
    <row r="292" spans="1:16">
      <c r="A292" s="42" t="str">
        <v>22866HAND WARMER SCOTTY DOG DESIGN</v>
      </c>
      <c r="E292" s="25"/>
      <c r="F292" s="42">
        <v>280</v>
      </c>
      <c r="G292">
        <v>536397</v>
      </c>
      <c r="H292" t="s">
        <v>195</v>
      </c>
      <c r="I292" t="s">
        <v>196</v>
      </c>
      <c r="J292">
        <v>48</v>
      </c>
      <c r="K292" s="3">
        <v>40513.452083333301</v>
      </c>
      <c r="L292" s="4">
        <v>4.6500000000000004</v>
      </c>
      <c r="M292">
        <v>17924</v>
      </c>
      <c r="N292" s="25" t="s">
        <v>55</v>
      </c>
      <c r="P292" t="str">
        <f t="shared" si="12"/>
        <v>SET OF 3 COLOURED FLYING DUCKS</v>
      </c>
    </row>
    <row r="293" spans="1:16">
      <c r="A293" s="42" t="str">
        <v>35004BSET OF 3 BLACK FLYING DUCKS</v>
      </c>
      <c r="E293" s="25"/>
      <c r="F293" s="42">
        <v>281</v>
      </c>
      <c r="G293">
        <v>536396</v>
      </c>
      <c r="H293" t="s">
        <v>53</v>
      </c>
      <c r="I293" t="s">
        <v>54</v>
      </c>
      <c r="J293">
        <v>6</v>
      </c>
      <c r="K293" s="3">
        <v>40513.452083333301</v>
      </c>
      <c r="L293" s="4">
        <v>2.5499999999999998</v>
      </c>
      <c r="M293">
        <v>17850</v>
      </c>
      <c r="N293" s="25" t="s">
        <v>55</v>
      </c>
      <c r="P293" t="str">
        <f t="shared" si="12"/>
        <v>WHITE HANGING HEART T-LIGHT HOLDER</v>
      </c>
    </row>
    <row r="294" spans="1:16">
      <c r="A294" s="42" t="str">
        <v>35004CSET OF 3 COLOURED  FLYING DUCKS</v>
      </c>
      <c r="E294" s="25"/>
      <c r="F294" s="42">
        <v>282</v>
      </c>
      <c r="G294">
        <v>536396</v>
      </c>
      <c r="H294">
        <v>71053</v>
      </c>
      <c r="I294" t="s">
        <v>56</v>
      </c>
      <c r="J294">
        <v>6</v>
      </c>
      <c r="K294" s="3">
        <v>40513.452083333301</v>
      </c>
      <c r="L294" s="4">
        <v>3.39</v>
      </c>
      <c r="M294">
        <v>17850</v>
      </c>
      <c r="N294" s="25" t="s">
        <v>55</v>
      </c>
      <c r="P294" t="str">
        <f t="shared" si="12"/>
        <v>WHITE METAL LANTERN</v>
      </c>
    </row>
    <row r="295" spans="1:16">
      <c r="A295" s="42" t="str">
        <v>85123AWHITE HANGING HEART T-LIGHT HOLDER</v>
      </c>
      <c r="E295" s="25"/>
      <c r="F295" s="42">
        <v>283</v>
      </c>
      <c r="G295">
        <v>536396</v>
      </c>
      <c r="H295" t="s">
        <v>57</v>
      </c>
      <c r="I295" t="s">
        <v>58</v>
      </c>
      <c r="J295">
        <v>8</v>
      </c>
      <c r="K295" s="3">
        <v>40513.452083333301</v>
      </c>
      <c r="L295" s="4">
        <v>2.75</v>
      </c>
      <c r="M295">
        <v>17850</v>
      </c>
      <c r="N295" s="25" t="s">
        <v>55</v>
      </c>
      <c r="P295" t="str">
        <f t="shared" si="12"/>
        <v>CREAM CUPID HEARTS COAT HANGER</v>
      </c>
    </row>
    <row r="296" spans="1:16">
      <c r="A296" s="42" t="str">
        <v>71053WHITE METAL LANTERN</v>
      </c>
      <c r="E296" s="25"/>
      <c r="F296" s="42">
        <v>284</v>
      </c>
      <c r="G296">
        <v>536396</v>
      </c>
      <c r="H296" t="s">
        <v>172</v>
      </c>
      <c r="I296" t="s">
        <v>173</v>
      </c>
      <c r="J296">
        <v>6</v>
      </c>
      <c r="K296" s="3">
        <v>40513.452083333301</v>
      </c>
      <c r="L296" s="4">
        <v>4.95</v>
      </c>
      <c r="M296">
        <v>17850</v>
      </c>
      <c r="N296" s="25" t="s">
        <v>55</v>
      </c>
      <c r="P296" t="str">
        <f t="shared" si="12"/>
        <v>EDWARDIAN PARASOL BLACK</v>
      </c>
    </row>
    <row r="297" spans="1:16">
      <c r="A297" s="42" t="str">
        <v>84406BCREAM CUPID HEARTS COAT HANGER</v>
      </c>
      <c r="E297" s="25"/>
      <c r="F297" s="42">
        <v>285</v>
      </c>
      <c r="G297">
        <v>536396</v>
      </c>
      <c r="H297">
        <v>20679</v>
      </c>
      <c r="I297" t="s">
        <v>106</v>
      </c>
      <c r="J297">
        <v>6</v>
      </c>
      <c r="K297" s="3">
        <v>40513.452083333301</v>
      </c>
      <c r="L297" s="4">
        <v>4.95</v>
      </c>
      <c r="M297">
        <v>17850</v>
      </c>
      <c r="N297" s="25" t="s">
        <v>55</v>
      </c>
      <c r="P297" t="str">
        <f t="shared" si="12"/>
        <v>EDWARDIAN PARASOL RED</v>
      </c>
    </row>
    <row r="298" spans="1:16">
      <c r="A298" s="42" t="str">
        <v>15056BLEDWARDIAN PARASOL BLACK</v>
      </c>
      <c r="E298" s="25"/>
      <c r="F298" s="42">
        <v>286</v>
      </c>
      <c r="G298">
        <v>536396</v>
      </c>
      <c r="H298">
        <v>37370</v>
      </c>
      <c r="I298" t="s">
        <v>107</v>
      </c>
      <c r="J298">
        <v>6</v>
      </c>
      <c r="K298" s="3">
        <v>40513.452083333301</v>
      </c>
      <c r="L298" s="4">
        <v>1.06</v>
      </c>
      <c r="M298">
        <v>17850</v>
      </c>
      <c r="N298" s="25" t="s">
        <v>55</v>
      </c>
      <c r="P298" t="str">
        <f t="shared" si="12"/>
        <v>RETRO COFFEE MUGS ASSORTED</v>
      </c>
    </row>
    <row r="299" spans="1:16">
      <c r="A299" s="42" t="str">
        <v>20679EDWARDIAN PARASOL RED</v>
      </c>
      <c r="E299" s="25"/>
      <c r="F299" s="42">
        <v>287</v>
      </c>
      <c r="G299">
        <v>536396</v>
      </c>
      <c r="H299">
        <v>21871</v>
      </c>
      <c r="I299" t="s">
        <v>108</v>
      </c>
      <c r="J299">
        <v>6</v>
      </c>
      <c r="K299" s="3">
        <v>40513.452083333301</v>
      </c>
      <c r="L299" s="4">
        <v>1.06</v>
      </c>
      <c r="M299">
        <v>17850</v>
      </c>
      <c r="N299" s="25" t="s">
        <v>55</v>
      </c>
      <c r="P299" t="str">
        <f t="shared" si="12"/>
        <v>SAVE THE PLANET MUG</v>
      </c>
    </row>
    <row r="300" spans="1:16">
      <c r="A300" s="42" t="str">
        <v>37370RETRO COFFEE MUGS ASSORTED</v>
      </c>
      <c r="E300" s="25"/>
      <c r="F300" s="42">
        <v>288</v>
      </c>
      <c r="G300">
        <v>536396</v>
      </c>
      <c r="H300">
        <v>21071</v>
      </c>
      <c r="I300" t="s">
        <v>109</v>
      </c>
      <c r="J300">
        <v>6</v>
      </c>
      <c r="K300" s="3">
        <v>40513.452083333301</v>
      </c>
      <c r="L300" s="4">
        <v>1.06</v>
      </c>
      <c r="M300">
        <v>17850</v>
      </c>
      <c r="N300" s="25" t="s">
        <v>55</v>
      </c>
      <c r="P300" t="str">
        <f t="shared" si="12"/>
        <v>VINTAGE BILLBOARD DRINK ME MUG</v>
      </c>
    </row>
    <row r="301" spans="1:16">
      <c r="A301" s="42" t="str">
        <v>21871SAVE THE PLANET MUG</v>
      </c>
      <c r="E301" s="25"/>
      <c r="F301" s="42">
        <v>289</v>
      </c>
      <c r="G301">
        <v>536396</v>
      </c>
      <c r="H301">
        <v>21068</v>
      </c>
      <c r="I301" t="s">
        <v>110</v>
      </c>
      <c r="J301">
        <v>6</v>
      </c>
      <c r="K301" s="3">
        <v>40513.452083333301</v>
      </c>
      <c r="L301" s="4">
        <v>1.06</v>
      </c>
      <c r="M301">
        <v>17850</v>
      </c>
      <c r="N301" s="25" t="s">
        <v>55</v>
      </c>
      <c r="P301" t="str">
        <f t="shared" si="12"/>
        <v>VINTAGE BILLBOARD LOVE/HATE MUG</v>
      </c>
    </row>
    <row r="302" spans="1:16">
      <c r="A302" s="42" t="str">
        <v>21071VINTAGE BILLBOARD DRINK ME MUG</v>
      </c>
      <c r="E302" s="25"/>
      <c r="F302" s="42">
        <v>290</v>
      </c>
      <c r="G302">
        <v>536396</v>
      </c>
      <c r="H302">
        <v>82483</v>
      </c>
      <c r="I302" t="s">
        <v>111</v>
      </c>
      <c r="J302">
        <v>2</v>
      </c>
      <c r="K302" s="3">
        <v>40513.452083333301</v>
      </c>
      <c r="L302" s="4">
        <v>4.95</v>
      </c>
      <c r="M302">
        <v>17850</v>
      </c>
      <c r="N302" s="25" t="s">
        <v>55</v>
      </c>
      <c r="P302" t="str">
        <f t="shared" si="12"/>
        <v>WOOD 2 DRAWER CABINET WHITE FINISH</v>
      </c>
    </row>
    <row r="303" spans="1:16">
      <c r="A303" s="42" t="str">
        <v>21068VINTAGE BILLBOARD LOVE/HATE MUG</v>
      </c>
      <c r="E303" s="25"/>
      <c r="F303" s="42">
        <v>291</v>
      </c>
      <c r="G303">
        <v>536396</v>
      </c>
      <c r="H303">
        <v>82486</v>
      </c>
      <c r="I303" t="s">
        <v>112</v>
      </c>
      <c r="J303">
        <v>4</v>
      </c>
      <c r="K303" s="3">
        <v>40513.452083333301</v>
      </c>
      <c r="L303" s="4">
        <v>6.95</v>
      </c>
      <c r="M303">
        <v>17850</v>
      </c>
      <c r="N303" s="25" t="s">
        <v>55</v>
      </c>
      <c r="P303" t="str">
        <f t="shared" si="12"/>
        <v>WOOD S/3 CABINET ANT WHITE FINISH</v>
      </c>
    </row>
    <row r="304" spans="1:16">
      <c r="A304" s="42" t="str">
        <v>82483WOOD 2 DRAWER CABINET WHITE FINISH</v>
      </c>
      <c r="E304" s="25"/>
      <c r="F304" s="42">
        <v>292</v>
      </c>
      <c r="G304">
        <v>536396</v>
      </c>
      <c r="H304">
        <v>82482</v>
      </c>
      <c r="I304" t="s">
        <v>113</v>
      </c>
      <c r="J304">
        <v>6</v>
      </c>
      <c r="K304" s="3">
        <v>40513.452083333301</v>
      </c>
      <c r="L304" s="4">
        <v>2.1</v>
      </c>
      <c r="M304">
        <v>17850</v>
      </c>
      <c r="N304" s="25" t="s">
        <v>55</v>
      </c>
      <c r="P304" t="str">
        <f t="shared" si="12"/>
        <v>WOODEN PICTURE FRAME WHITE FINISH</v>
      </c>
    </row>
    <row r="305" spans="1:16">
      <c r="A305" s="42" t="str">
        <v>82486WOOD S/3 CABINET ANT WHITE FINISH</v>
      </c>
      <c r="E305" s="25"/>
      <c r="F305" s="42">
        <v>293</v>
      </c>
      <c r="G305">
        <v>536396</v>
      </c>
      <c r="H305" t="s">
        <v>114</v>
      </c>
      <c r="I305" t="s">
        <v>115</v>
      </c>
      <c r="J305">
        <v>12</v>
      </c>
      <c r="K305" s="3">
        <v>40513.452083333301</v>
      </c>
      <c r="L305" s="4">
        <v>2.5499999999999998</v>
      </c>
      <c r="M305">
        <v>17850</v>
      </c>
      <c r="N305" s="25" t="s">
        <v>55</v>
      </c>
      <c r="P305" t="str">
        <f t="shared" si="12"/>
        <v>WOODEN FRAME ANTIQUE WHITE</v>
      </c>
    </row>
    <row r="306" spans="1:16">
      <c r="A306" s="42" t="str">
        <v>82482WOODEN PICTURE FRAME WHITE FINISH</v>
      </c>
      <c r="E306" s="25"/>
      <c r="F306" s="42">
        <v>294</v>
      </c>
      <c r="G306">
        <v>536396</v>
      </c>
      <c r="H306" t="s">
        <v>59</v>
      </c>
      <c r="I306" t="s">
        <v>60</v>
      </c>
      <c r="J306">
        <v>6</v>
      </c>
      <c r="K306" s="3">
        <v>40513.452083333301</v>
      </c>
      <c r="L306" s="4">
        <v>3.39</v>
      </c>
      <c r="M306">
        <v>17850</v>
      </c>
      <c r="N306" s="25" t="s">
        <v>55</v>
      </c>
      <c r="P306" t="str">
        <f t="shared" si="12"/>
        <v>KNITTED UNION FLAG HOT WATER BOTTLE</v>
      </c>
    </row>
    <row r="307" spans="1:16">
      <c r="A307" s="42" t="str">
        <v xml:space="preserve">82494LWOODEN FRAME ANTIQUE WHITE </v>
      </c>
      <c r="E307" s="25"/>
      <c r="F307" s="42">
        <v>295</v>
      </c>
      <c r="G307">
        <v>536396</v>
      </c>
      <c r="H307" t="s">
        <v>61</v>
      </c>
      <c r="I307" t="s">
        <v>62</v>
      </c>
      <c r="J307">
        <v>6</v>
      </c>
      <c r="K307" s="3">
        <v>40513.452083333301</v>
      </c>
      <c r="L307" s="4">
        <v>3.39</v>
      </c>
      <c r="M307">
        <v>17850</v>
      </c>
      <c r="N307" s="25" t="s">
        <v>55</v>
      </c>
      <c r="P307" t="str">
        <f t="shared" si="12"/>
        <v>RED WOOLLY HOTTIE WHITE HEART.</v>
      </c>
    </row>
    <row r="308" spans="1:16">
      <c r="A308" s="42" t="str">
        <v>84029GKNITTED UNION FLAG HOT WATER BOTTLE</v>
      </c>
      <c r="E308" s="25"/>
      <c r="F308" s="42">
        <v>296</v>
      </c>
      <c r="G308">
        <v>536396</v>
      </c>
      <c r="H308">
        <v>22752</v>
      </c>
      <c r="I308" t="s">
        <v>63</v>
      </c>
      <c r="J308">
        <v>2</v>
      </c>
      <c r="K308" s="3">
        <v>40513.452083333301</v>
      </c>
      <c r="L308" s="4">
        <v>7.65</v>
      </c>
      <c r="M308">
        <v>17850</v>
      </c>
      <c r="N308" s="25" t="s">
        <v>55</v>
      </c>
      <c r="P308" t="str">
        <f t="shared" si="12"/>
        <v>SET 7 BABUSHKA NESTING BOXES</v>
      </c>
    </row>
    <row r="309" spans="1:16">
      <c r="A309" s="42" t="str">
        <v>84029ERED WOOLLY HOTTIE WHITE HEART.</v>
      </c>
      <c r="E309" s="25"/>
      <c r="F309" s="42">
        <v>297</v>
      </c>
      <c r="G309">
        <v>536396</v>
      </c>
      <c r="H309">
        <v>22803</v>
      </c>
      <c r="I309" t="s">
        <v>295</v>
      </c>
      <c r="J309">
        <v>2</v>
      </c>
      <c r="K309" s="3">
        <v>40513.452083333301</v>
      </c>
      <c r="L309" s="4">
        <v>35.75</v>
      </c>
      <c r="M309">
        <v>17850</v>
      </c>
      <c r="N309" s="25" t="s">
        <v>55</v>
      </c>
      <c r="P309" t="str">
        <f t="shared" si="12"/>
        <v>IVORY EMBROIDERED QUILT</v>
      </c>
    </row>
    <row r="310" spans="1:16">
      <c r="A310" s="42" t="str">
        <v>22752SET 7 BABUSHKA NESTING BOXES</v>
      </c>
      <c r="E310" s="25"/>
      <c r="F310" s="42">
        <v>298</v>
      </c>
      <c r="G310">
        <v>536396</v>
      </c>
      <c r="H310">
        <v>21730</v>
      </c>
      <c r="I310" t="s">
        <v>64</v>
      </c>
      <c r="J310">
        <v>6</v>
      </c>
      <c r="K310" s="3">
        <v>40513.452083333301</v>
      </c>
      <c r="L310" s="4">
        <v>4.25</v>
      </c>
      <c r="M310">
        <v>17850</v>
      </c>
      <c r="N310" s="25" t="s">
        <v>55</v>
      </c>
      <c r="P310" t="str">
        <f t="shared" si="12"/>
        <v>GLASS STAR FROSTED T-LIGHT HOLDER</v>
      </c>
    </row>
    <row r="311" spans="1:16">
      <c r="A311" s="42" t="str">
        <v xml:space="preserve">22803IVORY EMBROIDERED QUILT </v>
      </c>
      <c r="E311" s="25"/>
      <c r="F311" s="42">
        <v>299</v>
      </c>
      <c r="G311">
        <v>536399</v>
      </c>
      <c r="H311">
        <v>22632</v>
      </c>
      <c r="I311" t="s">
        <v>66</v>
      </c>
      <c r="J311">
        <v>6</v>
      </c>
      <c r="K311" s="3">
        <v>40513.452777777798</v>
      </c>
      <c r="L311" s="4">
        <v>1.85</v>
      </c>
      <c r="M311">
        <v>17850</v>
      </c>
      <c r="N311" s="25" t="s">
        <v>55</v>
      </c>
      <c r="P311" t="str">
        <f t="shared" si="12"/>
        <v>HAND WARMER RED POLKA DOT</v>
      </c>
    </row>
    <row r="312" spans="1:16">
      <c r="A312" s="42" t="str">
        <v>21730GLASS STAR FROSTED T-LIGHT HOLDER</v>
      </c>
      <c r="E312" s="25"/>
      <c r="F312" s="42">
        <v>300</v>
      </c>
      <c r="G312">
        <v>536399</v>
      </c>
      <c r="H312">
        <v>22633</v>
      </c>
      <c r="I312" t="s">
        <v>65</v>
      </c>
      <c r="J312">
        <v>6</v>
      </c>
      <c r="K312" s="3">
        <v>40513.452777777798</v>
      </c>
      <c r="L312" s="4">
        <v>1.85</v>
      </c>
      <c r="M312">
        <v>17850</v>
      </c>
      <c r="N312" s="25" t="s">
        <v>55</v>
      </c>
      <c r="P312" t="str">
        <f t="shared" si="12"/>
        <v>HAND WARMER UNION JACK</v>
      </c>
    </row>
    <row r="313" spans="1:16">
      <c r="A313" s="42" t="str">
        <v>22632HAND WARMER RED POLKA DOT</v>
      </c>
      <c r="E313" s="25"/>
      <c r="F313" s="42">
        <v>301</v>
      </c>
      <c r="G313">
        <v>536398</v>
      </c>
      <c r="H313">
        <v>21980</v>
      </c>
      <c r="I313" t="s">
        <v>266</v>
      </c>
      <c r="J313">
        <v>24</v>
      </c>
      <c r="K313" s="3">
        <v>40513.452777777798</v>
      </c>
      <c r="L313" s="4">
        <v>0.28999999999999998</v>
      </c>
      <c r="M313">
        <v>13448</v>
      </c>
      <c r="N313" s="25" t="s">
        <v>55</v>
      </c>
      <c r="P313" t="str">
        <f t="shared" si="12"/>
        <v>PACK OF 12 RED RETROSPOT TISSUES</v>
      </c>
    </row>
    <row r="314" spans="1:16">
      <c r="A314" s="42" t="str">
        <v>22633HAND WARMER UNION JACK</v>
      </c>
      <c r="E314" s="25"/>
      <c r="F314" s="42">
        <v>302</v>
      </c>
      <c r="G314">
        <v>536398</v>
      </c>
      <c r="H314">
        <v>21844</v>
      </c>
      <c r="I314" t="s">
        <v>296</v>
      </c>
      <c r="J314">
        <v>6</v>
      </c>
      <c r="K314" s="3">
        <v>40513.452777777798</v>
      </c>
      <c r="L314" s="4">
        <v>2.95</v>
      </c>
      <c r="M314">
        <v>13448</v>
      </c>
      <c r="N314" s="25" t="s">
        <v>55</v>
      </c>
      <c r="P314" t="str">
        <f t="shared" si="12"/>
        <v>RED RETROSPOT MUG</v>
      </c>
    </row>
    <row r="315" spans="1:16">
      <c r="A315" s="42" t="str">
        <v xml:space="preserve">21980PACK OF 12 RED RETROSPOT TISSUES </v>
      </c>
      <c r="E315" s="25"/>
      <c r="F315" s="42">
        <v>303</v>
      </c>
      <c r="G315">
        <v>536398</v>
      </c>
      <c r="H315">
        <v>22468</v>
      </c>
      <c r="I315" t="s">
        <v>297</v>
      </c>
      <c r="J315">
        <v>4</v>
      </c>
      <c r="K315" s="3">
        <v>40513.452777777798</v>
      </c>
      <c r="L315" s="4">
        <v>6.75</v>
      </c>
      <c r="M315">
        <v>13448</v>
      </c>
      <c r="N315" s="25" t="s">
        <v>55</v>
      </c>
      <c r="P315" t="str">
        <f t="shared" si="12"/>
        <v>BABUSHKA LIGHTS STRING OF 10</v>
      </c>
    </row>
    <row r="316" spans="1:16">
      <c r="A316" s="42" t="str">
        <v>21844RED RETROSPOT MUG</v>
      </c>
      <c r="E316" s="25"/>
      <c r="F316" s="42">
        <v>304</v>
      </c>
      <c r="G316">
        <v>536398</v>
      </c>
      <c r="H316">
        <v>22637</v>
      </c>
      <c r="I316" t="s">
        <v>154</v>
      </c>
      <c r="J316">
        <v>8</v>
      </c>
      <c r="K316" s="3">
        <v>40513.452777777798</v>
      </c>
      <c r="L316" s="4">
        <v>2.5499999999999998</v>
      </c>
      <c r="M316">
        <v>13448</v>
      </c>
      <c r="N316" s="25" t="s">
        <v>55</v>
      </c>
      <c r="P316" t="str">
        <f t="shared" si="12"/>
        <v>PIGGY BANK RETROSPOT</v>
      </c>
    </row>
    <row r="317" spans="1:16">
      <c r="A317" s="42" t="str">
        <v>22468BABUSHKA LIGHTS STRING OF 10</v>
      </c>
      <c r="E317" s="25"/>
      <c r="F317" s="42">
        <v>305</v>
      </c>
      <c r="G317">
        <v>536398</v>
      </c>
      <c r="H317">
        <v>22752</v>
      </c>
      <c r="I317" t="s">
        <v>63</v>
      </c>
      <c r="J317">
        <v>6</v>
      </c>
      <c r="K317" s="3">
        <v>40513.452777777798</v>
      </c>
      <c r="L317" s="4">
        <v>8.5</v>
      </c>
      <c r="M317">
        <v>13448</v>
      </c>
      <c r="N317" s="25" t="s">
        <v>55</v>
      </c>
      <c r="P317" t="str">
        <f t="shared" si="12"/>
        <v>SET 7 BABUSHKA NESTING BOXES</v>
      </c>
    </row>
    <row r="318" spans="1:16">
      <c r="A318" s="42" t="str">
        <v xml:space="preserve">22637PIGGY BANK RETROSPOT </v>
      </c>
      <c r="E318" s="25"/>
      <c r="F318" s="42">
        <v>306</v>
      </c>
      <c r="G318">
        <v>536398</v>
      </c>
      <c r="H318">
        <v>48185</v>
      </c>
      <c r="I318" t="s">
        <v>298</v>
      </c>
      <c r="J318">
        <v>2</v>
      </c>
      <c r="K318" s="3">
        <v>40513.452777777798</v>
      </c>
      <c r="L318" s="4">
        <v>7.95</v>
      </c>
      <c r="M318">
        <v>13448</v>
      </c>
      <c r="N318" s="25" t="s">
        <v>55</v>
      </c>
      <c r="P318" t="str">
        <f t="shared" si="12"/>
        <v>DOORMAT FAIRY CAKE</v>
      </c>
    </row>
    <row r="319" spans="1:16">
      <c r="A319" s="42" t="str">
        <v>22752SET 7 BABUSHKA NESTING BOXES</v>
      </c>
      <c r="E319" s="25"/>
      <c r="F319" s="42">
        <v>307</v>
      </c>
      <c r="G319">
        <v>536398</v>
      </c>
      <c r="H319">
        <v>22632</v>
      </c>
      <c r="I319" t="s">
        <v>283</v>
      </c>
      <c r="J319">
        <v>12</v>
      </c>
      <c r="K319" s="3">
        <v>40513.452777777798</v>
      </c>
      <c r="L319" s="4">
        <v>2.1</v>
      </c>
      <c r="M319">
        <v>13448</v>
      </c>
      <c r="N319" s="25" t="s">
        <v>55</v>
      </c>
      <c r="P319" t="str">
        <f t="shared" si="12"/>
        <v>HAND WARMER RED RETROSPOT</v>
      </c>
    </row>
    <row r="320" spans="1:16">
      <c r="A320" s="42" t="str">
        <v>48185DOORMAT FAIRY CAKE</v>
      </c>
      <c r="E320" s="25"/>
      <c r="F320" s="42">
        <v>308</v>
      </c>
      <c r="G320">
        <v>536398</v>
      </c>
      <c r="H320">
        <v>22866</v>
      </c>
      <c r="I320" t="s">
        <v>281</v>
      </c>
      <c r="J320">
        <v>12</v>
      </c>
      <c r="K320" s="3">
        <v>40513.452777777798</v>
      </c>
      <c r="L320" s="4">
        <v>2.1</v>
      </c>
      <c r="M320">
        <v>13448</v>
      </c>
      <c r="N320" s="25" t="s">
        <v>55</v>
      </c>
      <c r="P320" t="str">
        <f t="shared" si="12"/>
        <v>HAND WARMER SCOTTY DOG DESIGN</v>
      </c>
    </row>
    <row r="321" spans="1:16">
      <c r="A321" s="42" t="str">
        <v>22632HAND WARMER RED RETROSPOT</v>
      </c>
      <c r="E321" s="25"/>
      <c r="F321" s="42">
        <v>309</v>
      </c>
      <c r="G321">
        <v>536398</v>
      </c>
      <c r="H321">
        <v>22865</v>
      </c>
      <c r="I321" t="s">
        <v>282</v>
      </c>
      <c r="J321">
        <v>12</v>
      </c>
      <c r="K321" s="3">
        <v>40513.452777777798</v>
      </c>
      <c r="L321" s="4">
        <v>2.1</v>
      </c>
      <c r="M321">
        <v>13448</v>
      </c>
      <c r="N321" s="25" t="s">
        <v>55</v>
      </c>
      <c r="P321" t="str">
        <f t="shared" si="12"/>
        <v>HAND WARMER OWL DESIGN</v>
      </c>
    </row>
    <row r="322" spans="1:16">
      <c r="A322" s="42" t="str">
        <v>22866HAND WARMER SCOTTY DOG DESIGN</v>
      </c>
      <c r="E322" s="25"/>
      <c r="F322" s="42">
        <v>310</v>
      </c>
      <c r="G322">
        <v>536398</v>
      </c>
      <c r="H322">
        <v>21232</v>
      </c>
      <c r="I322" t="s">
        <v>299</v>
      </c>
      <c r="J322">
        <v>12</v>
      </c>
      <c r="K322" s="3">
        <v>40513.452777777798</v>
      </c>
      <c r="L322" s="4">
        <v>1.25</v>
      </c>
      <c r="M322">
        <v>13448</v>
      </c>
      <c r="N322" s="25" t="s">
        <v>55</v>
      </c>
      <c r="P322" t="str">
        <f t="shared" si="12"/>
        <v>STRAWBERRY CERAMIC TRINKET BOX</v>
      </c>
    </row>
    <row r="323" spans="1:16">
      <c r="A323" s="42" t="str">
        <v>22865HAND WARMER OWL DESIGN</v>
      </c>
      <c r="E323" s="25"/>
      <c r="F323" s="42">
        <v>311</v>
      </c>
      <c r="G323">
        <v>536398</v>
      </c>
      <c r="H323">
        <v>22064</v>
      </c>
      <c r="I323" t="s">
        <v>300</v>
      </c>
      <c r="J323">
        <v>12</v>
      </c>
      <c r="K323" s="3">
        <v>40513.452777777798</v>
      </c>
      <c r="L323" s="4">
        <v>1.65</v>
      </c>
      <c r="M323">
        <v>13448</v>
      </c>
      <c r="N323" s="25" t="s">
        <v>55</v>
      </c>
      <c r="P323" t="str">
        <f t="shared" si="12"/>
        <v>PINK DOUGHNUT TRINKET POT</v>
      </c>
    </row>
    <row r="324" spans="1:16">
      <c r="A324" s="42" t="str">
        <v>21232STRAWBERRY CERAMIC TRINKET BOX</v>
      </c>
      <c r="E324" s="25"/>
      <c r="F324" s="42">
        <v>312</v>
      </c>
      <c r="G324">
        <v>536398</v>
      </c>
      <c r="H324">
        <v>22449</v>
      </c>
      <c r="I324" t="s">
        <v>301</v>
      </c>
      <c r="J324">
        <v>6</v>
      </c>
      <c r="K324" s="3">
        <v>40513.452777777798</v>
      </c>
      <c r="L324" s="4">
        <v>3.35</v>
      </c>
      <c r="M324">
        <v>13448</v>
      </c>
      <c r="N324" s="25" t="s">
        <v>55</v>
      </c>
      <c r="P324" t="str">
        <f t="shared" si="12"/>
        <v>SILK PURSE BABUSHKA PINK</v>
      </c>
    </row>
    <row r="325" spans="1:16">
      <c r="A325" s="42" t="str">
        <v xml:space="preserve">22064PINK DOUGHNUT TRINKET POT </v>
      </c>
      <c r="E325" s="25"/>
      <c r="F325" s="42">
        <v>313</v>
      </c>
      <c r="G325">
        <v>536398</v>
      </c>
      <c r="H325">
        <v>22114</v>
      </c>
      <c r="I325" t="s">
        <v>117</v>
      </c>
      <c r="J325">
        <v>4</v>
      </c>
      <c r="K325" s="3">
        <v>40513.452777777798</v>
      </c>
      <c r="L325" s="4">
        <v>3.95</v>
      </c>
      <c r="M325">
        <v>13448</v>
      </c>
      <c r="N325" s="25" t="s">
        <v>55</v>
      </c>
      <c r="P325" t="str">
        <f t="shared" si="12"/>
        <v>HOT WATER BOTTLE TEA AND SYMPATHY</v>
      </c>
    </row>
    <row r="326" spans="1:16">
      <c r="A326" s="42" t="str">
        <v>22449SILK PURSE BABUSHKA PINK</v>
      </c>
      <c r="E326" s="25"/>
      <c r="F326" s="42">
        <v>314</v>
      </c>
      <c r="G326">
        <v>536398</v>
      </c>
      <c r="H326">
        <v>22835</v>
      </c>
      <c r="I326" t="s">
        <v>302</v>
      </c>
      <c r="J326">
        <v>8</v>
      </c>
      <c r="K326" s="3">
        <v>40513.452777777798</v>
      </c>
      <c r="L326" s="4">
        <v>4.6500000000000004</v>
      </c>
      <c r="M326">
        <v>13448</v>
      </c>
      <c r="N326" s="25" t="s">
        <v>55</v>
      </c>
      <c r="P326" t="str">
        <f t="shared" si="12"/>
        <v>HOT WATER BOTTLE I AM SO POORLY</v>
      </c>
    </row>
    <row r="327" spans="1:16">
      <c r="A327" s="42" t="str">
        <v>22114HOT WATER BOTTLE TEA AND SYMPATHY</v>
      </c>
      <c r="E327" s="25"/>
      <c r="F327" s="42">
        <v>315</v>
      </c>
      <c r="G327">
        <v>536398</v>
      </c>
      <c r="H327">
        <v>22112</v>
      </c>
      <c r="I327" t="s">
        <v>303</v>
      </c>
      <c r="J327">
        <v>9</v>
      </c>
      <c r="K327" s="3">
        <v>40513.452777777798</v>
      </c>
      <c r="L327" s="4">
        <v>4.95</v>
      </c>
      <c r="M327">
        <v>13448</v>
      </c>
      <c r="N327" s="25" t="s">
        <v>55</v>
      </c>
      <c r="P327" t="str">
        <f t="shared" si="12"/>
        <v>CHOCOLATE HOT WATER BOTTLE</v>
      </c>
    </row>
    <row r="328" spans="1:16">
      <c r="A328" s="42" t="str">
        <v>22835HOT WATER BOTTLE I AM SO POORLY</v>
      </c>
      <c r="E328" s="25"/>
      <c r="F328" s="42">
        <v>316</v>
      </c>
      <c r="G328">
        <v>536398</v>
      </c>
      <c r="H328">
        <v>21479</v>
      </c>
      <c r="I328" t="s">
        <v>304</v>
      </c>
      <c r="J328">
        <v>4</v>
      </c>
      <c r="K328" s="3">
        <v>40513.452777777798</v>
      </c>
      <c r="L328" s="4">
        <v>3.75</v>
      </c>
      <c r="M328">
        <v>13448</v>
      </c>
      <c r="N328" s="25" t="s">
        <v>55</v>
      </c>
      <c r="P328" t="str">
        <f t="shared" si="12"/>
        <v>WHITE SKULL HOT WATER BOTTLE</v>
      </c>
    </row>
    <row r="329" spans="1:16">
      <c r="A329" s="42" t="str">
        <v>22112CHOCOLATE HOT WATER BOTTLE</v>
      </c>
      <c r="E329" s="25"/>
      <c r="F329" s="42">
        <v>317</v>
      </c>
      <c r="G329">
        <v>536398</v>
      </c>
      <c r="H329">
        <v>22111</v>
      </c>
      <c r="I329" t="s">
        <v>305</v>
      </c>
      <c r="J329">
        <v>9</v>
      </c>
      <c r="K329" s="3">
        <v>40513.452777777798</v>
      </c>
      <c r="L329" s="4">
        <v>4.95</v>
      </c>
      <c r="M329">
        <v>13448</v>
      </c>
      <c r="N329" s="25" t="s">
        <v>55</v>
      </c>
      <c r="P329" t="str">
        <f t="shared" si="12"/>
        <v>SCOTTIE DOG HOT WATER BOTTLE</v>
      </c>
    </row>
    <row r="330" spans="1:16">
      <c r="A330" s="42" t="str">
        <v xml:space="preserve">21479WHITE SKULL HOT WATER BOTTLE </v>
      </c>
      <c r="E330" s="25"/>
      <c r="F330" s="42">
        <v>318</v>
      </c>
      <c r="G330">
        <v>536400</v>
      </c>
      <c r="H330">
        <v>22969</v>
      </c>
      <c r="I330" t="s">
        <v>227</v>
      </c>
      <c r="J330">
        <v>12</v>
      </c>
      <c r="K330" s="3">
        <v>40513.453472222202</v>
      </c>
      <c r="L330" s="4">
        <v>1.45</v>
      </c>
      <c r="M330">
        <v>13448</v>
      </c>
      <c r="N330" s="25" t="s">
        <v>55</v>
      </c>
      <c r="P330" t="str">
        <f t="shared" si="12"/>
        <v>HOMEMADE JAM SCENTED CANDLES</v>
      </c>
    </row>
    <row r="331" spans="1:16">
      <c r="A331" s="42" t="str">
        <v>22111SCOTTIE DOG HOT WATER BOTTLE</v>
      </c>
      <c r="E331" s="25"/>
      <c r="F331" s="42">
        <v>319</v>
      </c>
      <c r="G331">
        <v>536401</v>
      </c>
      <c r="H331">
        <v>22110</v>
      </c>
      <c r="I331" t="s">
        <v>306</v>
      </c>
      <c r="J331">
        <v>1</v>
      </c>
      <c r="K331" s="3">
        <v>40513.472916666702</v>
      </c>
      <c r="L331" s="4">
        <v>2.5499999999999998</v>
      </c>
      <c r="M331">
        <v>15862</v>
      </c>
      <c r="N331" s="25" t="s">
        <v>55</v>
      </c>
      <c r="P331" t="str">
        <f t="shared" si="12"/>
        <v>BIRD HOUSE HOT WATER BOTTLE</v>
      </c>
    </row>
    <row r="332" spans="1:16">
      <c r="A332" s="42" t="str">
        <v>22969HOMEMADE JAM SCENTED CANDLES</v>
      </c>
      <c r="E332" s="25"/>
      <c r="F332" s="42">
        <v>320</v>
      </c>
      <c r="G332">
        <v>536401</v>
      </c>
      <c r="H332">
        <v>22098</v>
      </c>
      <c r="I332" t="s">
        <v>307</v>
      </c>
      <c r="J332">
        <v>1</v>
      </c>
      <c r="K332" s="3">
        <v>40513.472916666702</v>
      </c>
      <c r="L332" s="4">
        <v>1.25</v>
      </c>
      <c r="M332">
        <v>15862</v>
      </c>
      <c r="N332" s="25" t="s">
        <v>55</v>
      </c>
      <c r="P332" t="str">
        <f t="shared" si="12"/>
        <v>BOUDOIR SQUARE TISSUE BOX</v>
      </c>
    </row>
    <row r="333" spans="1:16">
      <c r="A333" s="42" t="str">
        <v>22110BIRD HOUSE HOT WATER BOTTLE</v>
      </c>
      <c r="E333" s="25"/>
      <c r="F333" s="42">
        <v>321</v>
      </c>
      <c r="G333">
        <v>536401</v>
      </c>
      <c r="H333">
        <v>22100</v>
      </c>
      <c r="I333" t="s">
        <v>308</v>
      </c>
      <c r="J333">
        <v>2</v>
      </c>
      <c r="K333" s="3">
        <v>40513.472916666702</v>
      </c>
      <c r="L333" s="4">
        <v>1.25</v>
      </c>
      <c r="M333">
        <v>15862</v>
      </c>
      <c r="N333" s="25" t="s">
        <v>55</v>
      </c>
      <c r="P333" t="str">
        <f t="shared" ref="P333:P396" si="14">TRIM(I333)</f>
        <v>SKULLS SQUARE TISSUE BOX</v>
      </c>
    </row>
    <row r="334" spans="1:16">
      <c r="A334" s="42" t="str">
        <v>22098BOUDOIR SQUARE TISSUE BOX</v>
      </c>
      <c r="E334" s="25"/>
      <c r="F334" s="42">
        <v>322</v>
      </c>
      <c r="G334">
        <v>536401</v>
      </c>
      <c r="H334">
        <v>22766</v>
      </c>
      <c r="I334" t="s">
        <v>309</v>
      </c>
      <c r="J334">
        <v>1</v>
      </c>
      <c r="K334" s="3">
        <v>40513.472916666702</v>
      </c>
      <c r="L334" s="4">
        <v>2.95</v>
      </c>
      <c r="M334">
        <v>15862</v>
      </c>
      <c r="N334" s="25" t="s">
        <v>55</v>
      </c>
      <c r="P334" t="str">
        <f t="shared" si="14"/>
        <v>PHOTO FRAME CORNICE</v>
      </c>
    </row>
    <row r="335" spans="1:16">
      <c r="A335" s="42" t="str">
        <v>22100SKULLS SQUARE TISSUE BOX</v>
      </c>
      <c r="E335" s="25"/>
      <c r="F335" s="42">
        <v>323</v>
      </c>
      <c r="G335">
        <v>536401</v>
      </c>
      <c r="H335">
        <v>22451</v>
      </c>
      <c r="I335" t="s">
        <v>310</v>
      </c>
      <c r="J335">
        <v>1</v>
      </c>
      <c r="K335" s="3">
        <v>40513.472916666702</v>
      </c>
      <c r="L335" s="4">
        <v>3.35</v>
      </c>
      <c r="M335">
        <v>15862</v>
      </c>
      <c r="N335" s="25" t="s">
        <v>55</v>
      </c>
      <c r="P335" t="str">
        <f t="shared" si="14"/>
        <v>SILK PURSE BABUSHKA RED</v>
      </c>
    </row>
    <row r="336" spans="1:16">
      <c r="A336" s="42" t="str">
        <v>22766PHOTO FRAME CORNICE</v>
      </c>
      <c r="E336" s="25"/>
      <c r="F336" s="42">
        <v>324</v>
      </c>
      <c r="G336">
        <v>536401</v>
      </c>
      <c r="H336">
        <v>22549</v>
      </c>
      <c r="I336" t="s">
        <v>311</v>
      </c>
      <c r="J336">
        <v>1</v>
      </c>
      <c r="K336" s="3">
        <v>40513.472916666702</v>
      </c>
      <c r="L336" s="4">
        <v>1.45</v>
      </c>
      <c r="M336">
        <v>15862</v>
      </c>
      <c r="N336" s="25" t="s">
        <v>55</v>
      </c>
      <c r="P336" t="str">
        <f t="shared" si="14"/>
        <v>PICTURE DOMINOES</v>
      </c>
    </row>
    <row r="337" spans="1:16">
      <c r="A337" s="42" t="str">
        <v>22451SILK PURSE BABUSHKA RED</v>
      </c>
      <c r="E337" s="25"/>
      <c r="F337" s="42">
        <v>325</v>
      </c>
      <c r="G337">
        <v>536401</v>
      </c>
      <c r="H337">
        <v>84744</v>
      </c>
      <c r="I337" t="s">
        <v>312</v>
      </c>
      <c r="J337">
        <v>1</v>
      </c>
      <c r="K337" s="3">
        <v>40513.472916666702</v>
      </c>
      <c r="L337" s="4">
        <v>1.25</v>
      </c>
      <c r="M337">
        <v>15862</v>
      </c>
      <c r="N337" s="25" t="s">
        <v>55</v>
      </c>
      <c r="P337" t="str">
        <f t="shared" si="14"/>
        <v>S/6 SEW ON CROCHET FLOWERS</v>
      </c>
    </row>
    <row r="338" spans="1:16">
      <c r="A338" s="42" t="str">
        <v>22549PICTURE DOMINOES</v>
      </c>
      <c r="E338" s="25"/>
      <c r="F338" s="42">
        <v>326</v>
      </c>
      <c r="G338">
        <v>536401</v>
      </c>
      <c r="H338" t="s">
        <v>313</v>
      </c>
      <c r="I338" t="s">
        <v>314</v>
      </c>
      <c r="J338">
        <v>2</v>
      </c>
      <c r="K338" s="3">
        <v>40513.472916666702</v>
      </c>
      <c r="L338" s="4">
        <v>1.25</v>
      </c>
      <c r="M338">
        <v>15862</v>
      </c>
      <c r="N338" s="25" t="s">
        <v>55</v>
      </c>
      <c r="P338" t="str">
        <f t="shared" si="14"/>
        <v>SCANDINAVIAN REDS RIBBONS</v>
      </c>
    </row>
    <row r="339" spans="1:16">
      <c r="A339" s="42" t="str">
        <v>84744S/6 SEW ON CROCHET FLOWERS</v>
      </c>
      <c r="E339" s="25"/>
      <c r="F339" s="42">
        <v>327</v>
      </c>
      <c r="G339">
        <v>536401</v>
      </c>
      <c r="H339">
        <v>21328</v>
      </c>
      <c r="I339" t="s">
        <v>315</v>
      </c>
      <c r="J339">
        <v>1</v>
      </c>
      <c r="K339" s="3">
        <v>40513.472916666702</v>
      </c>
      <c r="L339" s="4">
        <v>1.65</v>
      </c>
      <c r="M339">
        <v>15862</v>
      </c>
      <c r="N339" s="25" t="s">
        <v>55</v>
      </c>
      <c r="P339" t="str">
        <f t="shared" si="14"/>
        <v>BALLOONS WRITING SET</v>
      </c>
    </row>
    <row r="340" spans="1:16">
      <c r="A340" s="42" t="str">
        <v>85049ESCANDINAVIAN REDS RIBBONS</v>
      </c>
      <c r="E340" s="25"/>
      <c r="F340" s="42">
        <v>328</v>
      </c>
      <c r="G340">
        <v>536401</v>
      </c>
      <c r="H340">
        <v>22961</v>
      </c>
      <c r="I340" t="s">
        <v>144</v>
      </c>
      <c r="J340">
        <v>4</v>
      </c>
      <c r="K340" s="3">
        <v>40513.472916666702</v>
      </c>
      <c r="L340" s="4">
        <v>1.45</v>
      </c>
      <c r="M340">
        <v>15862</v>
      </c>
      <c r="N340" s="25" t="s">
        <v>55</v>
      </c>
      <c r="P340" t="str">
        <f t="shared" si="14"/>
        <v>JAM MAKING SET PRINTED</v>
      </c>
    </row>
    <row r="341" spans="1:16">
      <c r="A341" s="42" t="str">
        <v xml:space="preserve">21328BALLOONS  WRITING SET </v>
      </c>
      <c r="E341" s="25"/>
      <c r="F341" s="42">
        <v>329</v>
      </c>
      <c r="G341">
        <v>536401</v>
      </c>
      <c r="H341" t="s">
        <v>316</v>
      </c>
      <c r="I341" t="s">
        <v>317</v>
      </c>
      <c r="J341">
        <v>1</v>
      </c>
      <c r="K341" s="3">
        <v>40513.472916666702</v>
      </c>
      <c r="L341" s="4">
        <v>1.25</v>
      </c>
      <c r="M341">
        <v>15862</v>
      </c>
      <c r="N341" s="25" t="s">
        <v>55</v>
      </c>
      <c r="P341" t="str">
        <f t="shared" si="14"/>
        <v>LAVENDER INCENSE IN TIN</v>
      </c>
    </row>
    <row r="342" spans="1:16">
      <c r="A342" s="42" t="str">
        <v>22961JAM MAKING SET PRINTED</v>
      </c>
      <c r="E342" s="25"/>
      <c r="F342" s="42">
        <v>330</v>
      </c>
      <c r="G342">
        <v>536401</v>
      </c>
      <c r="H342">
        <v>22473</v>
      </c>
      <c r="I342" t="s">
        <v>318</v>
      </c>
      <c r="J342">
        <v>1</v>
      </c>
      <c r="K342" s="3">
        <v>40513.472916666702</v>
      </c>
      <c r="L342" s="4">
        <v>4.95</v>
      </c>
      <c r="M342">
        <v>15862</v>
      </c>
      <c r="N342" s="25" t="s">
        <v>55</v>
      </c>
      <c r="P342" t="str">
        <f t="shared" si="14"/>
        <v>TV DINNER TRAY VINTAGE PAISLEY</v>
      </c>
    </row>
    <row r="343" spans="1:16">
      <c r="A343" s="42" t="str">
        <v>17091ALAVENDER INCENSE IN TIN</v>
      </c>
      <c r="E343" s="25"/>
      <c r="F343" s="42">
        <v>331</v>
      </c>
      <c r="G343">
        <v>536401</v>
      </c>
      <c r="H343" t="s">
        <v>319</v>
      </c>
      <c r="I343" t="s">
        <v>320</v>
      </c>
      <c r="J343">
        <v>2</v>
      </c>
      <c r="K343" s="3">
        <v>40513.472916666702</v>
      </c>
      <c r="L343" s="4">
        <v>3.75</v>
      </c>
      <c r="M343">
        <v>15862</v>
      </c>
      <c r="N343" s="25" t="s">
        <v>55</v>
      </c>
      <c r="P343" t="str">
        <f t="shared" si="14"/>
        <v>SET OF 4 ENGLISH ROSE PLACEMATS</v>
      </c>
    </row>
    <row r="344" spans="1:16">
      <c r="A344" s="42" t="str">
        <v>22473TV DINNER TRAY VINTAGE PAISLEY</v>
      </c>
      <c r="E344" s="25"/>
      <c r="F344" s="42">
        <v>332</v>
      </c>
      <c r="G344">
        <v>536401</v>
      </c>
      <c r="H344" t="s">
        <v>321</v>
      </c>
      <c r="I344" t="s">
        <v>322</v>
      </c>
      <c r="J344">
        <v>2</v>
      </c>
      <c r="K344" s="3">
        <v>40513.472916666702</v>
      </c>
      <c r="L344" s="4">
        <v>1.25</v>
      </c>
      <c r="M344">
        <v>15862</v>
      </c>
      <c r="N344" s="25" t="s">
        <v>55</v>
      </c>
      <c r="P344" t="str">
        <f t="shared" si="14"/>
        <v>SET OF 4 ENGLISH ROSE COASTERS</v>
      </c>
    </row>
    <row r="345" spans="1:16">
      <c r="A345" s="42" t="str">
        <v>84509ASET OF 4 ENGLISH ROSE PLACEMATS</v>
      </c>
      <c r="E345" s="25"/>
      <c r="F345" s="42">
        <v>333</v>
      </c>
      <c r="G345">
        <v>536401</v>
      </c>
      <c r="H345">
        <v>22767</v>
      </c>
      <c r="I345" t="s">
        <v>323</v>
      </c>
      <c r="J345">
        <v>2</v>
      </c>
      <c r="K345" s="3">
        <v>40513.472916666702</v>
      </c>
      <c r="L345" s="4">
        <v>9.9499999999999993</v>
      </c>
      <c r="M345">
        <v>15862</v>
      </c>
      <c r="N345" s="25" t="s">
        <v>55</v>
      </c>
      <c r="P345" t="str">
        <f t="shared" si="14"/>
        <v>TRIPLE PHOTO FRAME CORNICE</v>
      </c>
    </row>
    <row r="346" spans="1:16">
      <c r="A346" s="42" t="str">
        <v>84510ASET OF 4 ENGLISH ROSE COASTERS</v>
      </c>
      <c r="E346" s="25"/>
      <c r="F346" s="42">
        <v>334</v>
      </c>
      <c r="G346">
        <v>536401</v>
      </c>
      <c r="H346">
        <v>22768</v>
      </c>
      <c r="I346" t="s">
        <v>324</v>
      </c>
      <c r="J346">
        <v>1</v>
      </c>
      <c r="K346" s="3">
        <v>40513.472916666702</v>
      </c>
      <c r="L346" s="4">
        <v>9.9499999999999993</v>
      </c>
      <c r="M346">
        <v>15862</v>
      </c>
      <c r="N346" s="25" t="s">
        <v>55</v>
      </c>
      <c r="P346" t="str">
        <f t="shared" si="14"/>
        <v>FAMILY PHOTO FRAME CORNICE</v>
      </c>
    </row>
    <row r="347" spans="1:16">
      <c r="A347" s="42" t="str">
        <v xml:space="preserve">22767TRIPLE PHOTO FRAME CORNICE </v>
      </c>
      <c r="E347" s="25"/>
      <c r="F347" s="42">
        <v>335</v>
      </c>
      <c r="G347">
        <v>536401</v>
      </c>
      <c r="H347">
        <v>21463</v>
      </c>
      <c r="I347" t="s">
        <v>325</v>
      </c>
      <c r="J347">
        <v>1</v>
      </c>
      <c r="K347" s="3">
        <v>40513.472916666702</v>
      </c>
      <c r="L347" s="4">
        <v>5.95</v>
      </c>
      <c r="M347">
        <v>15862</v>
      </c>
      <c r="N347" s="25" t="s">
        <v>55</v>
      </c>
      <c r="P347" t="str">
        <f t="shared" si="14"/>
        <v>MIRRORED DISCO BALL</v>
      </c>
    </row>
    <row r="348" spans="1:16">
      <c r="A348" s="42" t="str">
        <v>22768FAMILY PHOTO FRAME CORNICE</v>
      </c>
      <c r="E348" s="25"/>
      <c r="F348" s="42">
        <v>336</v>
      </c>
      <c r="G348">
        <v>536401</v>
      </c>
      <c r="H348">
        <v>21464</v>
      </c>
      <c r="I348" t="s">
        <v>326</v>
      </c>
      <c r="J348">
        <v>1</v>
      </c>
      <c r="K348" s="3">
        <v>40513.472916666702</v>
      </c>
      <c r="L348" s="4">
        <v>4.25</v>
      </c>
      <c r="M348">
        <v>15862</v>
      </c>
      <c r="N348" s="25" t="s">
        <v>55</v>
      </c>
      <c r="P348" t="str">
        <f t="shared" si="14"/>
        <v>DISCO BALL ROTATOR BATTERY OPERATED</v>
      </c>
    </row>
    <row r="349" spans="1:16">
      <c r="A349" s="42" t="str">
        <v xml:space="preserve">21463MIRRORED DISCO BALL </v>
      </c>
      <c r="E349" s="25"/>
      <c r="F349" s="42">
        <v>337</v>
      </c>
      <c r="G349">
        <v>536401</v>
      </c>
      <c r="H349">
        <v>20820</v>
      </c>
      <c r="I349" t="s">
        <v>327</v>
      </c>
      <c r="J349">
        <v>3</v>
      </c>
      <c r="K349" s="3">
        <v>40513.472916666702</v>
      </c>
      <c r="L349" s="4">
        <v>4.95</v>
      </c>
      <c r="M349">
        <v>15862</v>
      </c>
      <c r="N349" s="25" t="s">
        <v>55</v>
      </c>
      <c r="P349" t="str">
        <f t="shared" si="14"/>
        <v>SILVER LOOKING MIRROR</v>
      </c>
    </row>
    <row r="350" spans="1:16">
      <c r="A350" s="42" t="str">
        <v>21464DISCO BALL ROTATOR BATTERY OPERATED</v>
      </c>
      <c r="E350" s="25"/>
      <c r="F350" s="42">
        <v>338</v>
      </c>
      <c r="G350">
        <v>536401</v>
      </c>
      <c r="H350">
        <v>85150</v>
      </c>
      <c r="I350" t="s">
        <v>328</v>
      </c>
      <c r="J350">
        <v>1</v>
      </c>
      <c r="K350" s="3">
        <v>40513.472916666702</v>
      </c>
      <c r="L350" s="4">
        <v>2.5499999999999998</v>
      </c>
      <c r="M350">
        <v>15862</v>
      </c>
      <c r="N350" s="25" t="s">
        <v>55</v>
      </c>
      <c r="P350" t="str">
        <f t="shared" si="14"/>
        <v>LADIES &amp; GENTLEMEN METAL SIGN</v>
      </c>
    </row>
    <row r="351" spans="1:16">
      <c r="A351" s="42" t="str">
        <v>20820SILVER LOOKING MIRROR</v>
      </c>
      <c r="E351" s="25"/>
      <c r="F351" s="42">
        <v>339</v>
      </c>
      <c r="G351">
        <v>536401</v>
      </c>
      <c r="H351">
        <v>22117</v>
      </c>
      <c r="I351" t="s">
        <v>329</v>
      </c>
      <c r="J351">
        <v>1</v>
      </c>
      <c r="K351" s="3">
        <v>40513.472916666702</v>
      </c>
      <c r="L351" s="4">
        <v>2.95</v>
      </c>
      <c r="M351">
        <v>15862</v>
      </c>
      <c r="N351" s="25" t="s">
        <v>55</v>
      </c>
      <c r="P351" t="str">
        <f t="shared" si="14"/>
        <v>METAL SIGN HER DINNER IS SERVED</v>
      </c>
    </row>
    <row r="352" spans="1:16">
      <c r="A352" s="42" t="str">
        <v>85150LADIES &amp; GENTLEMEN METAL SIGN</v>
      </c>
      <c r="E352" s="25"/>
      <c r="F352" s="42">
        <v>340</v>
      </c>
      <c r="G352">
        <v>536401</v>
      </c>
      <c r="H352">
        <v>21169</v>
      </c>
      <c r="I352" t="s">
        <v>156</v>
      </c>
      <c r="J352">
        <v>2</v>
      </c>
      <c r="K352" s="3">
        <v>40513.472916666702</v>
      </c>
      <c r="L352" s="4">
        <v>1.69</v>
      </c>
      <c r="M352">
        <v>15862</v>
      </c>
      <c r="N352" s="25" t="s">
        <v>55</v>
      </c>
      <c r="P352" t="str">
        <f t="shared" si="14"/>
        <v>YOU'RE CONFUSING ME METAL SIGN</v>
      </c>
    </row>
    <row r="353" spans="1:16">
      <c r="A353" s="42" t="str">
        <v xml:space="preserve">22117METAL SIGN HER DINNER IS SERVED </v>
      </c>
      <c r="E353" s="25"/>
      <c r="F353" s="42">
        <v>341</v>
      </c>
      <c r="G353">
        <v>536401</v>
      </c>
      <c r="H353">
        <v>48129</v>
      </c>
      <c r="I353" t="s">
        <v>330</v>
      </c>
      <c r="J353">
        <v>1</v>
      </c>
      <c r="K353" s="3">
        <v>40513.472916666702</v>
      </c>
      <c r="L353" s="4">
        <v>7.95</v>
      </c>
      <c r="M353">
        <v>15862</v>
      </c>
      <c r="N353" s="25" t="s">
        <v>55</v>
      </c>
      <c r="P353" t="str">
        <f t="shared" si="14"/>
        <v>DOORMAT TOPIARY</v>
      </c>
    </row>
    <row r="354" spans="1:16">
      <c r="A354" s="42" t="str">
        <v xml:space="preserve">21169YOU'RE CONFUSING ME METAL SIGN </v>
      </c>
      <c r="E354" s="25"/>
      <c r="F354" s="42">
        <v>342</v>
      </c>
      <c r="G354">
        <v>536401</v>
      </c>
      <c r="H354">
        <v>82580</v>
      </c>
      <c r="I354" t="s">
        <v>331</v>
      </c>
      <c r="J354">
        <v>1</v>
      </c>
      <c r="K354" s="3">
        <v>40513.472916666702</v>
      </c>
      <c r="L354" s="4">
        <v>0.55000000000000004</v>
      </c>
      <c r="M354">
        <v>15862</v>
      </c>
      <c r="N354" s="25" t="s">
        <v>55</v>
      </c>
      <c r="P354" t="str">
        <f t="shared" si="14"/>
        <v>BATHROOM METAL SIGN</v>
      </c>
    </row>
    <row r="355" spans="1:16">
      <c r="A355" s="42" t="str">
        <v>48129DOORMAT TOPIARY</v>
      </c>
      <c r="E355" s="25"/>
      <c r="F355" s="42">
        <v>343</v>
      </c>
      <c r="G355">
        <v>536401</v>
      </c>
      <c r="H355">
        <v>82578</v>
      </c>
      <c r="I355" t="s">
        <v>332</v>
      </c>
      <c r="J355">
        <v>1</v>
      </c>
      <c r="K355" s="3">
        <v>40513.472916666702</v>
      </c>
      <c r="L355" s="4">
        <v>0.55000000000000004</v>
      </c>
      <c r="M355">
        <v>15862</v>
      </c>
      <c r="N355" s="25" t="s">
        <v>55</v>
      </c>
      <c r="P355" t="str">
        <f t="shared" si="14"/>
        <v>KITCHEN METAL SIGN</v>
      </c>
    </row>
    <row r="356" spans="1:16">
      <c r="A356" s="42" t="str">
        <v>82580BATHROOM METAL SIGN</v>
      </c>
      <c r="E356" s="25"/>
      <c r="F356" s="42">
        <v>344</v>
      </c>
      <c r="G356">
        <v>536401</v>
      </c>
      <c r="H356">
        <v>82581</v>
      </c>
      <c r="I356" t="s">
        <v>333</v>
      </c>
      <c r="J356">
        <v>2</v>
      </c>
      <c r="K356" s="3">
        <v>40513.472916666702</v>
      </c>
      <c r="L356" s="4">
        <v>0.55000000000000004</v>
      </c>
      <c r="M356">
        <v>15862</v>
      </c>
      <c r="N356" s="25" t="s">
        <v>55</v>
      </c>
      <c r="P356" t="str">
        <f t="shared" si="14"/>
        <v>TOILET METAL SIGN</v>
      </c>
    </row>
    <row r="357" spans="1:16">
      <c r="A357" s="42" t="str">
        <v>82578KITCHEN METAL SIGN</v>
      </c>
      <c r="E357" s="25"/>
      <c r="F357" s="42">
        <v>345</v>
      </c>
      <c r="G357">
        <v>536401</v>
      </c>
      <c r="H357">
        <v>22413</v>
      </c>
      <c r="I357" t="s">
        <v>334</v>
      </c>
      <c r="J357">
        <v>4</v>
      </c>
      <c r="K357" s="3">
        <v>40513.472916666702</v>
      </c>
      <c r="L357" s="4">
        <v>2.95</v>
      </c>
      <c r="M357">
        <v>15862</v>
      </c>
      <c r="N357" s="25" t="s">
        <v>55</v>
      </c>
      <c r="P357" t="str">
        <f t="shared" si="14"/>
        <v>METAL SIGN TAKE IT OR LEAVE IT</v>
      </c>
    </row>
    <row r="358" spans="1:16">
      <c r="A358" s="42" t="str">
        <v>82581TOILET METAL SIGN</v>
      </c>
      <c r="E358" s="25"/>
      <c r="F358" s="42">
        <v>346</v>
      </c>
      <c r="G358">
        <v>536401</v>
      </c>
      <c r="H358">
        <v>21907</v>
      </c>
      <c r="I358" t="s">
        <v>335</v>
      </c>
      <c r="J358">
        <v>2</v>
      </c>
      <c r="K358" s="3">
        <v>40513.472916666702</v>
      </c>
      <c r="L358" s="4">
        <v>2.1</v>
      </c>
      <c r="M358">
        <v>15862</v>
      </c>
      <c r="N358" s="25" t="s">
        <v>55</v>
      </c>
      <c r="P358" t="str">
        <f t="shared" si="14"/>
        <v>I'M ON HOLIDAY METAL SIGN</v>
      </c>
    </row>
    <row r="359" spans="1:16">
      <c r="A359" s="42" t="str">
        <v xml:space="preserve">22413METAL SIGN TAKE IT OR LEAVE IT </v>
      </c>
      <c r="E359" s="25"/>
      <c r="F359" s="42">
        <v>347</v>
      </c>
      <c r="G359">
        <v>536401</v>
      </c>
      <c r="H359">
        <v>22441</v>
      </c>
      <c r="I359" t="s">
        <v>336</v>
      </c>
      <c r="J359">
        <v>1</v>
      </c>
      <c r="K359" s="3">
        <v>40513.472916666702</v>
      </c>
      <c r="L359" s="4">
        <v>2.1</v>
      </c>
      <c r="M359">
        <v>15862</v>
      </c>
      <c r="N359" s="25" t="s">
        <v>55</v>
      </c>
      <c r="P359" t="str">
        <f t="shared" si="14"/>
        <v>GROW YOUR OWN BASIL IN ENAMEL MUG</v>
      </c>
    </row>
    <row r="360" spans="1:16">
      <c r="A360" s="42" t="str">
        <v>21907I'M ON HOLIDAY METAL SIGN</v>
      </c>
      <c r="E360" s="25"/>
      <c r="F360" s="42">
        <v>348</v>
      </c>
      <c r="G360">
        <v>536401</v>
      </c>
      <c r="H360">
        <v>21122</v>
      </c>
      <c r="I360" t="s">
        <v>337</v>
      </c>
      <c r="J360">
        <v>1</v>
      </c>
      <c r="K360" s="3">
        <v>40513.472916666702</v>
      </c>
      <c r="L360" s="4">
        <v>1.25</v>
      </c>
      <c r="M360">
        <v>15862</v>
      </c>
      <c r="N360" s="25" t="s">
        <v>55</v>
      </c>
      <c r="P360" t="str">
        <f t="shared" si="14"/>
        <v>SET/10 PINK POLKADOT PARTY CANDLES</v>
      </c>
    </row>
    <row r="361" spans="1:16">
      <c r="A361" s="42" t="str">
        <v>22441GROW YOUR OWN BASIL IN ENAMEL MUG</v>
      </c>
      <c r="E361" s="25"/>
      <c r="F361" s="42">
        <v>349</v>
      </c>
      <c r="G361">
        <v>536401</v>
      </c>
      <c r="H361">
        <v>22851</v>
      </c>
      <c r="I361" t="s">
        <v>338</v>
      </c>
      <c r="J361">
        <v>1</v>
      </c>
      <c r="K361" s="3">
        <v>40513.472916666702</v>
      </c>
      <c r="L361" s="4">
        <v>0.85</v>
      </c>
      <c r="M361">
        <v>15862</v>
      </c>
      <c r="N361" s="25" t="s">
        <v>55</v>
      </c>
      <c r="P361" t="str">
        <f t="shared" si="14"/>
        <v>SET 20 NAPKINS FAIRY CAKES DESIGN</v>
      </c>
    </row>
    <row r="362" spans="1:16">
      <c r="A362" s="42" t="str">
        <v>21122SET/10 PINK POLKADOT PARTY CANDLES</v>
      </c>
      <c r="E362" s="25"/>
      <c r="F362" s="42">
        <v>350</v>
      </c>
      <c r="G362">
        <v>536401</v>
      </c>
      <c r="H362">
        <v>84991</v>
      </c>
      <c r="I362" t="s">
        <v>135</v>
      </c>
      <c r="J362">
        <v>3</v>
      </c>
      <c r="K362" s="3">
        <v>40513.472916666702</v>
      </c>
      <c r="L362" s="4">
        <v>0.55000000000000004</v>
      </c>
      <c r="M362">
        <v>15862</v>
      </c>
      <c r="N362" s="25" t="s">
        <v>55</v>
      </c>
      <c r="P362" t="str">
        <f t="shared" si="14"/>
        <v>60 TEATIME FAIRY CAKE CASES</v>
      </c>
    </row>
    <row r="363" spans="1:16">
      <c r="A363" s="42" t="str">
        <v xml:space="preserve">22851SET 20 NAPKINS FAIRY CAKES DESIGN </v>
      </c>
      <c r="E363" s="25"/>
      <c r="F363" s="42">
        <v>351</v>
      </c>
      <c r="G363">
        <v>536401</v>
      </c>
      <c r="H363">
        <v>22810</v>
      </c>
      <c r="I363" t="s">
        <v>339</v>
      </c>
      <c r="J363">
        <v>1</v>
      </c>
      <c r="K363" s="3">
        <v>40513.472916666702</v>
      </c>
      <c r="L363" s="4">
        <v>2.95</v>
      </c>
      <c r="M363">
        <v>15862</v>
      </c>
      <c r="N363" s="25" t="s">
        <v>55</v>
      </c>
      <c r="P363" t="str">
        <f t="shared" si="14"/>
        <v>SET OF 6 T-LIGHTS SNOWMEN</v>
      </c>
    </row>
    <row r="364" spans="1:16">
      <c r="A364" s="42" t="str">
        <v>8499160 TEATIME FAIRY CAKE CASES</v>
      </c>
      <c r="E364" s="25"/>
      <c r="F364" s="42">
        <v>352</v>
      </c>
      <c r="G364">
        <v>536401</v>
      </c>
      <c r="H364">
        <v>22809</v>
      </c>
      <c r="I364" t="s">
        <v>340</v>
      </c>
      <c r="J364">
        <v>1</v>
      </c>
      <c r="K364" s="3">
        <v>40513.472916666702</v>
      </c>
      <c r="L364" s="4">
        <v>2.95</v>
      </c>
      <c r="M364">
        <v>15862</v>
      </c>
      <c r="N364" s="25" t="s">
        <v>55</v>
      </c>
      <c r="P364" t="str">
        <f t="shared" si="14"/>
        <v>SET OF 6 T-LIGHTS SANTA</v>
      </c>
    </row>
    <row r="365" spans="1:16">
      <c r="A365" s="42" t="str">
        <v>22810SET OF 6 T-LIGHTS SNOWMEN</v>
      </c>
      <c r="E365" s="25"/>
      <c r="F365" s="42">
        <v>353</v>
      </c>
      <c r="G365">
        <v>536401</v>
      </c>
      <c r="H365">
        <v>22435</v>
      </c>
      <c r="I365" t="s">
        <v>341</v>
      </c>
      <c r="J365">
        <v>2</v>
      </c>
      <c r="K365" s="3">
        <v>40513.472916666702</v>
      </c>
      <c r="L365" s="4">
        <v>1.25</v>
      </c>
      <c r="M365">
        <v>15862</v>
      </c>
      <c r="N365" s="25" t="s">
        <v>55</v>
      </c>
      <c r="P365" t="str">
        <f t="shared" si="14"/>
        <v>SET OF 9 HEART SHAPED BALLOONS</v>
      </c>
    </row>
    <row r="366" spans="1:16">
      <c r="A366" s="42" t="str">
        <v>22809SET OF 6 T-LIGHTS SANTA</v>
      </c>
      <c r="E366" s="25"/>
      <c r="F366" s="42">
        <v>354</v>
      </c>
      <c r="G366">
        <v>536401</v>
      </c>
      <c r="H366">
        <v>20966</v>
      </c>
      <c r="I366" t="s">
        <v>342</v>
      </c>
      <c r="J366">
        <v>3</v>
      </c>
      <c r="K366" s="3">
        <v>40513.472916666702</v>
      </c>
      <c r="L366" s="4">
        <v>1.25</v>
      </c>
      <c r="M366">
        <v>15862</v>
      </c>
      <c r="N366" s="25" t="s">
        <v>55</v>
      </c>
      <c r="P366" t="str">
        <f t="shared" si="14"/>
        <v>SANDWICH BATH SPONGE</v>
      </c>
    </row>
    <row r="367" spans="1:16">
      <c r="A367" s="42" t="str">
        <v>22435SET OF 9 HEART SHAPED BALLOONS</v>
      </c>
      <c r="E367" s="25"/>
      <c r="F367" s="42">
        <v>355</v>
      </c>
      <c r="G367">
        <v>536401</v>
      </c>
      <c r="H367">
        <v>20963</v>
      </c>
      <c r="I367" t="s">
        <v>343</v>
      </c>
      <c r="J367">
        <v>1</v>
      </c>
      <c r="K367" s="3">
        <v>40513.472916666702</v>
      </c>
      <c r="L367" s="4">
        <v>1.25</v>
      </c>
      <c r="M367">
        <v>15862</v>
      </c>
      <c r="N367" s="25" t="s">
        <v>55</v>
      </c>
      <c r="P367" t="str">
        <f t="shared" si="14"/>
        <v>APPLE BATH SPONGE</v>
      </c>
    </row>
    <row r="368" spans="1:16">
      <c r="A368" s="42" t="str">
        <v>20966SANDWICH BATH SPONGE</v>
      </c>
      <c r="E368" s="25"/>
      <c r="F368" s="42">
        <v>356</v>
      </c>
      <c r="G368">
        <v>536401</v>
      </c>
      <c r="H368">
        <v>20961</v>
      </c>
      <c r="I368" t="s">
        <v>344</v>
      </c>
      <c r="J368">
        <v>1</v>
      </c>
      <c r="K368" s="3">
        <v>40513.472916666702</v>
      </c>
      <c r="L368" s="4">
        <v>1.25</v>
      </c>
      <c r="M368">
        <v>15862</v>
      </c>
      <c r="N368" s="25" t="s">
        <v>55</v>
      </c>
      <c r="P368" t="str">
        <f t="shared" si="14"/>
        <v>STRAWBERRY BATH SPONGE</v>
      </c>
    </row>
    <row r="369" spans="1:16">
      <c r="A369" s="42" t="str">
        <v>20963APPLE BATH SPONGE</v>
      </c>
      <c r="E369" s="25"/>
      <c r="F369" s="42">
        <v>357</v>
      </c>
      <c r="G369">
        <v>536401</v>
      </c>
      <c r="H369">
        <v>22068</v>
      </c>
      <c r="I369" t="s">
        <v>345</v>
      </c>
      <c r="J369">
        <v>2</v>
      </c>
      <c r="K369" s="3">
        <v>40513.472916666702</v>
      </c>
      <c r="L369" s="4">
        <v>1.65</v>
      </c>
      <c r="M369">
        <v>15862</v>
      </c>
      <c r="N369" s="25" t="s">
        <v>55</v>
      </c>
      <c r="P369" t="str">
        <f t="shared" si="14"/>
        <v>BLACK PIRATE TREASURE CHEST</v>
      </c>
    </row>
    <row r="370" spans="1:16">
      <c r="A370" s="42" t="str">
        <v xml:space="preserve">20961STRAWBERRY BATH SPONGE </v>
      </c>
      <c r="E370" s="25"/>
      <c r="F370" s="42">
        <v>358</v>
      </c>
      <c r="G370">
        <v>536401</v>
      </c>
      <c r="H370">
        <v>21743</v>
      </c>
      <c r="I370" t="s">
        <v>346</v>
      </c>
      <c r="J370">
        <v>2</v>
      </c>
      <c r="K370" s="3">
        <v>40513.472916666702</v>
      </c>
      <c r="L370" s="4">
        <v>2.95</v>
      </c>
      <c r="M370">
        <v>15862</v>
      </c>
      <c r="N370" s="25" t="s">
        <v>55</v>
      </c>
      <c r="P370" t="str">
        <f t="shared" si="14"/>
        <v>STAR PORTABLE TABLE LIGHT</v>
      </c>
    </row>
    <row r="371" spans="1:16">
      <c r="A371" s="42" t="str">
        <v>22068BLACK PIRATE TREASURE CHEST</v>
      </c>
      <c r="E371" s="25"/>
      <c r="F371" s="42">
        <v>359</v>
      </c>
      <c r="G371">
        <v>536401</v>
      </c>
      <c r="H371">
        <v>21744</v>
      </c>
      <c r="I371" t="s">
        <v>347</v>
      </c>
      <c r="J371">
        <v>2</v>
      </c>
      <c r="K371" s="3">
        <v>40513.472916666702</v>
      </c>
      <c r="L371" s="4">
        <v>2.95</v>
      </c>
      <c r="M371">
        <v>15862</v>
      </c>
      <c r="N371" s="25" t="s">
        <v>55</v>
      </c>
      <c r="P371" t="str">
        <f t="shared" si="14"/>
        <v>SNOWFLAKE PORTABLE TABLE LIGHT</v>
      </c>
    </row>
    <row r="372" spans="1:16">
      <c r="A372" s="42" t="str">
        <v xml:space="preserve">21743STAR PORTABLE TABLE LIGHT </v>
      </c>
      <c r="E372" s="25"/>
      <c r="F372" s="42">
        <v>360</v>
      </c>
      <c r="G372">
        <v>536401</v>
      </c>
      <c r="H372" t="s">
        <v>348</v>
      </c>
      <c r="I372" t="s">
        <v>349</v>
      </c>
      <c r="J372">
        <v>1</v>
      </c>
      <c r="K372" s="3">
        <v>40513.472916666702</v>
      </c>
      <c r="L372" s="4">
        <v>5.95</v>
      </c>
      <c r="M372">
        <v>15862</v>
      </c>
      <c r="N372" s="25" t="s">
        <v>55</v>
      </c>
      <c r="P372" t="str">
        <f t="shared" si="14"/>
        <v>PINK OVAL JEWELLED MIRROR</v>
      </c>
    </row>
    <row r="373" spans="1:16">
      <c r="A373" s="42" t="str">
        <v xml:space="preserve">21744SNOWFLAKE PORTABLE TABLE LIGHT </v>
      </c>
      <c r="E373" s="25"/>
      <c r="F373" s="42">
        <v>361</v>
      </c>
      <c r="G373">
        <v>536401</v>
      </c>
      <c r="H373">
        <v>21592</v>
      </c>
      <c r="I373" t="s">
        <v>350</v>
      </c>
      <c r="J373">
        <v>1</v>
      </c>
      <c r="K373" s="3">
        <v>40513.472916666702</v>
      </c>
      <c r="L373" s="4">
        <v>1.25</v>
      </c>
      <c r="M373">
        <v>15862</v>
      </c>
      <c r="N373" s="25" t="s">
        <v>55</v>
      </c>
      <c r="P373" t="str">
        <f t="shared" si="14"/>
        <v>RETROSPOT CIGAR BOX MATCHES</v>
      </c>
    </row>
    <row r="374" spans="1:16">
      <c r="A374" s="42" t="str">
        <v>84709BPINK OVAL JEWELLED MIRROR</v>
      </c>
      <c r="E374" s="25"/>
      <c r="F374" s="42">
        <v>362</v>
      </c>
      <c r="G374">
        <v>536401</v>
      </c>
      <c r="H374">
        <v>21587</v>
      </c>
      <c r="I374" t="s">
        <v>351</v>
      </c>
      <c r="J374">
        <v>2</v>
      </c>
      <c r="K374" s="3">
        <v>40513.472916666702</v>
      </c>
      <c r="L374" s="4">
        <v>2.5499999999999998</v>
      </c>
      <c r="M374">
        <v>15862</v>
      </c>
      <c r="N374" s="25" t="s">
        <v>55</v>
      </c>
      <c r="P374" t="str">
        <f t="shared" si="14"/>
        <v>COSY HOUR GIANT TUBE MATCHES</v>
      </c>
    </row>
    <row r="375" spans="1:16">
      <c r="A375" s="42" t="str">
        <v xml:space="preserve">21592RETROSPOT CIGAR BOX MATCHES </v>
      </c>
      <c r="E375" s="25"/>
      <c r="F375" s="42">
        <v>363</v>
      </c>
      <c r="G375">
        <v>536401</v>
      </c>
      <c r="H375">
        <v>20992</v>
      </c>
      <c r="I375" t="s">
        <v>352</v>
      </c>
      <c r="J375">
        <v>9</v>
      </c>
      <c r="K375" s="3">
        <v>40513.472916666702</v>
      </c>
      <c r="L375" s="4">
        <v>0.85</v>
      </c>
      <c r="M375">
        <v>15862</v>
      </c>
      <c r="N375" s="25" t="s">
        <v>55</v>
      </c>
      <c r="P375" t="str">
        <f t="shared" si="14"/>
        <v>JAZZ HEARTS PURSE NOTEBOOK</v>
      </c>
    </row>
    <row r="376" spans="1:16">
      <c r="A376" s="42" t="str">
        <v>21587COSY HOUR GIANT TUBE MATCHES</v>
      </c>
      <c r="E376" s="25"/>
      <c r="F376" s="42">
        <v>364</v>
      </c>
      <c r="G376">
        <v>536401</v>
      </c>
      <c r="H376">
        <v>22662</v>
      </c>
      <c r="I376" t="s">
        <v>214</v>
      </c>
      <c r="J376">
        <v>1</v>
      </c>
      <c r="K376" s="3">
        <v>40513.472916666702</v>
      </c>
      <c r="L376" s="4">
        <v>1.65</v>
      </c>
      <c r="M376">
        <v>15862</v>
      </c>
      <c r="N376" s="25" t="s">
        <v>55</v>
      </c>
      <c r="P376" t="str">
        <f t="shared" si="14"/>
        <v>LUNCH BAG DOLLY GIRL DESIGN</v>
      </c>
    </row>
    <row r="377" spans="1:16">
      <c r="A377" s="42" t="str">
        <v>20992JAZZ HEARTS PURSE NOTEBOOK</v>
      </c>
      <c r="E377" s="25"/>
      <c r="F377" s="42">
        <v>365</v>
      </c>
      <c r="G377">
        <v>536401</v>
      </c>
      <c r="H377" t="s">
        <v>53</v>
      </c>
      <c r="I377" t="s">
        <v>54</v>
      </c>
      <c r="J377">
        <v>4</v>
      </c>
      <c r="K377" s="3">
        <v>40513.472916666702</v>
      </c>
      <c r="L377" s="4">
        <v>2.95</v>
      </c>
      <c r="M377">
        <v>15862</v>
      </c>
      <c r="N377" s="25" t="s">
        <v>55</v>
      </c>
      <c r="P377" t="str">
        <f t="shared" si="14"/>
        <v>WHITE HANGING HEART T-LIGHT HOLDER</v>
      </c>
    </row>
    <row r="378" spans="1:16">
      <c r="A378" s="42" t="str">
        <v>22662LUNCH BAG DOLLY GIRL DESIGN</v>
      </c>
      <c r="E378" s="25"/>
      <c r="F378" s="42">
        <v>366</v>
      </c>
      <c r="G378">
        <v>536401</v>
      </c>
      <c r="H378">
        <v>22804</v>
      </c>
      <c r="I378" t="s">
        <v>353</v>
      </c>
      <c r="J378">
        <v>3</v>
      </c>
      <c r="K378" s="3">
        <v>40513.472916666702</v>
      </c>
      <c r="L378" s="4">
        <v>2.95</v>
      </c>
      <c r="M378">
        <v>15862</v>
      </c>
      <c r="N378" s="25" t="s">
        <v>55</v>
      </c>
      <c r="P378" t="str">
        <f t="shared" si="14"/>
        <v>CANDLEHOLDER PINK HANGING HEART</v>
      </c>
    </row>
    <row r="379" spans="1:16">
      <c r="A379" s="42" t="str">
        <v>85123AWHITE HANGING HEART T-LIGHT HOLDER</v>
      </c>
      <c r="E379" s="25"/>
      <c r="F379" s="42">
        <v>367</v>
      </c>
      <c r="G379">
        <v>536401</v>
      </c>
      <c r="H379">
        <v>82483</v>
      </c>
      <c r="I379" t="s">
        <v>111</v>
      </c>
      <c r="J379">
        <v>1</v>
      </c>
      <c r="K379" s="3">
        <v>40513.472916666702</v>
      </c>
      <c r="L379" s="4">
        <v>5.95</v>
      </c>
      <c r="M379">
        <v>15862</v>
      </c>
      <c r="N379" s="25" t="s">
        <v>55</v>
      </c>
      <c r="P379" t="str">
        <f t="shared" si="14"/>
        <v>WOOD 2 DRAWER CABINET WHITE FINISH</v>
      </c>
    </row>
    <row r="380" spans="1:16">
      <c r="A380" s="42" t="str">
        <v>22804CANDLEHOLDER PINK HANGING HEART</v>
      </c>
      <c r="E380" s="25"/>
      <c r="F380" s="42">
        <v>368</v>
      </c>
      <c r="G380">
        <v>536401</v>
      </c>
      <c r="H380">
        <v>20749</v>
      </c>
      <c r="I380" t="s">
        <v>354</v>
      </c>
      <c r="J380">
        <v>1</v>
      </c>
      <c r="K380" s="3">
        <v>40513.472916666702</v>
      </c>
      <c r="L380" s="4">
        <v>7.95</v>
      </c>
      <c r="M380">
        <v>15862</v>
      </c>
      <c r="N380" s="25" t="s">
        <v>55</v>
      </c>
      <c r="P380" t="str">
        <f t="shared" si="14"/>
        <v>ASSORTED COLOUR MINI CASES</v>
      </c>
    </row>
    <row r="381" spans="1:16">
      <c r="A381" s="42" t="str">
        <v>82483WOOD 2 DRAWER CABINET WHITE FINISH</v>
      </c>
      <c r="E381" s="25"/>
      <c r="F381" s="42">
        <v>369</v>
      </c>
      <c r="G381">
        <v>536401</v>
      </c>
      <c r="H381">
        <v>20725</v>
      </c>
      <c r="I381" t="s">
        <v>129</v>
      </c>
      <c r="J381">
        <v>1</v>
      </c>
      <c r="K381" s="3">
        <v>40513.472916666702</v>
      </c>
      <c r="L381" s="4">
        <v>1.65</v>
      </c>
      <c r="M381">
        <v>15862</v>
      </c>
      <c r="N381" s="25" t="s">
        <v>55</v>
      </c>
      <c r="P381" t="str">
        <f t="shared" si="14"/>
        <v>LUNCH BAG RED RETROSPOT</v>
      </c>
    </row>
    <row r="382" spans="1:16">
      <c r="A382" s="42" t="str">
        <v>20749ASSORTED COLOUR MINI CASES</v>
      </c>
      <c r="E382" s="25"/>
      <c r="F382" s="42">
        <v>370</v>
      </c>
      <c r="G382">
        <v>536401</v>
      </c>
      <c r="H382">
        <v>22382</v>
      </c>
      <c r="I382" t="s">
        <v>355</v>
      </c>
      <c r="J382">
        <v>2</v>
      </c>
      <c r="K382" s="3">
        <v>40513.472916666702</v>
      </c>
      <c r="L382" s="4">
        <v>1.65</v>
      </c>
      <c r="M382">
        <v>15862</v>
      </c>
      <c r="N382" s="25" t="s">
        <v>55</v>
      </c>
      <c r="P382" t="str">
        <f t="shared" si="14"/>
        <v>LUNCH BAG SPACEBOY DESIGN</v>
      </c>
    </row>
    <row r="383" spans="1:16">
      <c r="A383" s="42" t="str">
        <v>20725LUNCH BAG RED RETROSPOT</v>
      </c>
      <c r="E383" s="25"/>
      <c r="F383" s="42">
        <v>371</v>
      </c>
      <c r="G383">
        <v>536401</v>
      </c>
      <c r="H383">
        <v>20726</v>
      </c>
      <c r="I383" t="s">
        <v>356</v>
      </c>
      <c r="J383">
        <v>1</v>
      </c>
      <c r="K383" s="3">
        <v>40513.472916666702</v>
      </c>
      <c r="L383" s="4">
        <v>1.65</v>
      </c>
      <c r="M383">
        <v>15862</v>
      </c>
      <c r="N383" s="25" t="s">
        <v>55</v>
      </c>
      <c r="P383" t="str">
        <f t="shared" si="14"/>
        <v>LUNCH BAG WOODLAND</v>
      </c>
    </row>
    <row r="384" spans="1:16">
      <c r="A384" s="42" t="str">
        <v xml:space="preserve">22382LUNCH BAG SPACEBOY DESIGN </v>
      </c>
      <c r="E384" s="25"/>
      <c r="F384" s="42">
        <v>372</v>
      </c>
      <c r="G384">
        <v>536401</v>
      </c>
      <c r="H384">
        <v>22384</v>
      </c>
      <c r="I384" t="s">
        <v>357</v>
      </c>
      <c r="J384">
        <v>1</v>
      </c>
      <c r="K384" s="3">
        <v>40513.472916666702</v>
      </c>
      <c r="L384" s="4">
        <v>1.65</v>
      </c>
      <c r="M384">
        <v>15862</v>
      </c>
      <c r="N384" s="25" t="s">
        <v>55</v>
      </c>
      <c r="P384" t="str">
        <f t="shared" si="14"/>
        <v>LUNCH BAG PINK POLKADOT</v>
      </c>
    </row>
    <row r="385" spans="1:16">
      <c r="A385" s="42" t="str">
        <v>20726LUNCH BAG WOODLAND</v>
      </c>
      <c r="E385" s="25"/>
      <c r="F385" s="42">
        <v>373</v>
      </c>
      <c r="G385">
        <v>536401</v>
      </c>
      <c r="H385">
        <v>22467</v>
      </c>
      <c r="I385" t="s">
        <v>358</v>
      </c>
      <c r="J385">
        <v>5</v>
      </c>
      <c r="K385" s="3">
        <v>40513.472916666702</v>
      </c>
      <c r="L385" s="4">
        <v>2.5499999999999998</v>
      </c>
      <c r="M385">
        <v>15862</v>
      </c>
      <c r="N385" s="25" t="s">
        <v>55</v>
      </c>
      <c r="P385" t="str">
        <f t="shared" si="14"/>
        <v>GUMBALL COAT RACK</v>
      </c>
    </row>
    <row r="386" spans="1:16">
      <c r="A386" s="42" t="str">
        <v>22384LUNCH BAG PINK POLKADOT</v>
      </c>
      <c r="E386" s="25"/>
      <c r="F386" s="42">
        <v>374</v>
      </c>
      <c r="G386">
        <v>536401</v>
      </c>
      <c r="H386" t="s">
        <v>359</v>
      </c>
      <c r="I386" t="s">
        <v>360</v>
      </c>
      <c r="J386">
        <v>3</v>
      </c>
      <c r="K386" s="3">
        <v>40513.472916666702</v>
      </c>
      <c r="L386" s="4">
        <v>2.95</v>
      </c>
      <c r="M386">
        <v>15862</v>
      </c>
      <c r="N386" s="25" t="s">
        <v>55</v>
      </c>
      <c r="P386" t="str">
        <f t="shared" si="14"/>
        <v>BLUE NEW BAROQUE CANDLESTICK CANDLE</v>
      </c>
    </row>
    <row r="387" spans="1:16">
      <c r="A387" s="42" t="str">
        <v>22467GUMBALL COAT RACK</v>
      </c>
      <c r="E387" s="25"/>
      <c r="F387" s="42">
        <v>375</v>
      </c>
      <c r="G387">
        <v>536401</v>
      </c>
      <c r="H387" t="s">
        <v>361</v>
      </c>
      <c r="I387" t="s">
        <v>362</v>
      </c>
      <c r="J387">
        <v>3</v>
      </c>
      <c r="K387" s="3">
        <v>40513.472916666702</v>
      </c>
      <c r="L387" s="4">
        <v>2.95</v>
      </c>
      <c r="M387">
        <v>15862</v>
      </c>
      <c r="N387" s="25" t="s">
        <v>55</v>
      </c>
      <c r="P387" t="str">
        <f t="shared" si="14"/>
        <v>PINK NEW BAROQUECANDLESTICK CANDLE</v>
      </c>
    </row>
    <row r="388" spans="1:16">
      <c r="A388" s="42" t="str">
        <v>84625CBLUE NEW BAROQUE CANDLESTICK CANDLE</v>
      </c>
      <c r="E388" s="25"/>
      <c r="F388" s="42">
        <v>376</v>
      </c>
      <c r="G388">
        <v>536401</v>
      </c>
      <c r="H388">
        <v>21108</v>
      </c>
      <c r="I388" t="s">
        <v>363</v>
      </c>
      <c r="J388">
        <v>9</v>
      </c>
      <c r="K388" s="3">
        <v>40513.472916666702</v>
      </c>
      <c r="L388" s="4">
        <v>2.5499999999999998</v>
      </c>
      <c r="M388">
        <v>15862</v>
      </c>
      <c r="N388" s="25" t="s">
        <v>55</v>
      </c>
      <c r="P388" t="str">
        <f t="shared" si="14"/>
        <v>FAIRY CAKE FLANNEL ASSORTED COLOUR</v>
      </c>
    </row>
    <row r="389" spans="1:16">
      <c r="A389" s="42" t="str">
        <v>84625APINK NEW BAROQUECANDLESTICK CANDLE</v>
      </c>
      <c r="E389" s="25"/>
      <c r="F389" s="42">
        <v>377</v>
      </c>
      <c r="G389">
        <v>536401</v>
      </c>
      <c r="H389">
        <v>22848</v>
      </c>
      <c r="I389" t="s">
        <v>364</v>
      </c>
      <c r="J389">
        <v>1</v>
      </c>
      <c r="K389" s="3">
        <v>40513.472916666702</v>
      </c>
      <c r="L389" s="4">
        <v>16.95</v>
      </c>
      <c r="M389">
        <v>15862</v>
      </c>
      <c r="N389" s="25" t="s">
        <v>55</v>
      </c>
      <c r="P389" t="str">
        <f t="shared" si="14"/>
        <v>BREAD BIN DINER STYLE PINK</v>
      </c>
    </row>
    <row r="390" spans="1:16">
      <c r="A390" s="42" t="str">
        <v>21108FAIRY CAKE FLANNEL ASSORTED COLOUR</v>
      </c>
      <c r="E390" s="25"/>
      <c r="F390" s="42">
        <v>378</v>
      </c>
      <c r="G390">
        <v>536401</v>
      </c>
      <c r="H390">
        <v>21033</v>
      </c>
      <c r="I390" t="s">
        <v>122</v>
      </c>
      <c r="J390">
        <v>4</v>
      </c>
      <c r="K390" s="3">
        <v>40513.472916666702</v>
      </c>
      <c r="L390" s="4">
        <v>2.95</v>
      </c>
      <c r="M390">
        <v>15862</v>
      </c>
      <c r="N390" s="25" t="s">
        <v>55</v>
      </c>
      <c r="P390" t="str">
        <f t="shared" si="14"/>
        <v>JUMBO BAG CHARLIE AND LOLA TOYS</v>
      </c>
    </row>
    <row r="391" spans="1:16">
      <c r="A391" s="42" t="str">
        <v>22848BREAD BIN DINER STYLE PINK</v>
      </c>
      <c r="E391" s="25"/>
      <c r="F391" s="42">
        <v>379</v>
      </c>
      <c r="G391">
        <v>536401</v>
      </c>
      <c r="H391" t="s">
        <v>365</v>
      </c>
      <c r="I391" t="s">
        <v>366</v>
      </c>
      <c r="J391">
        <v>1</v>
      </c>
      <c r="K391" s="3">
        <v>40513.472916666702</v>
      </c>
      <c r="L391" s="4">
        <v>10.65</v>
      </c>
      <c r="M391">
        <v>15862</v>
      </c>
      <c r="N391" s="25" t="s">
        <v>55</v>
      </c>
      <c r="P391" t="str">
        <f t="shared" si="14"/>
        <v>TEA TIME TABLE CLOTH</v>
      </c>
    </row>
    <row r="392" spans="1:16">
      <c r="A392" s="42" t="str">
        <v>21033JUMBO BAG CHARLIE AND LOLA TOYS</v>
      </c>
      <c r="E392" s="25"/>
      <c r="F392" s="42">
        <v>380</v>
      </c>
      <c r="G392">
        <v>536401</v>
      </c>
      <c r="H392" t="s">
        <v>259</v>
      </c>
      <c r="I392" t="s">
        <v>260</v>
      </c>
      <c r="J392">
        <v>1</v>
      </c>
      <c r="K392" s="3">
        <v>40513.472916666702</v>
      </c>
      <c r="L392" s="4">
        <v>4.25</v>
      </c>
      <c r="M392">
        <v>15862</v>
      </c>
      <c r="N392" s="25" t="s">
        <v>55</v>
      </c>
      <c r="P392" t="str">
        <f t="shared" si="14"/>
        <v>ENGLISH ROSE HOT WATER BOTTLE</v>
      </c>
    </row>
    <row r="393" spans="1:16">
      <c r="A393" s="42" t="str">
        <v>47570BTEA TIME TABLE CLOTH</v>
      </c>
      <c r="E393" s="25"/>
      <c r="F393" s="42">
        <v>381</v>
      </c>
      <c r="G393">
        <v>536401</v>
      </c>
      <c r="H393">
        <v>22428</v>
      </c>
      <c r="I393" t="s">
        <v>208</v>
      </c>
      <c r="J393">
        <v>2</v>
      </c>
      <c r="K393" s="3">
        <v>40513.472916666702</v>
      </c>
      <c r="L393" s="4">
        <v>6.95</v>
      </c>
      <c r="M393">
        <v>15862</v>
      </c>
      <c r="N393" s="25" t="s">
        <v>55</v>
      </c>
      <c r="P393" t="str">
        <f t="shared" si="14"/>
        <v>ENAMEL FIRE BUCKET CREAM</v>
      </c>
    </row>
    <row r="394" spans="1:16">
      <c r="A394" s="42" t="str">
        <v>84030EENGLISH ROSE HOT WATER BOTTLE</v>
      </c>
      <c r="E394" s="25"/>
      <c r="F394" s="42">
        <v>382</v>
      </c>
      <c r="G394">
        <v>536401</v>
      </c>
      <c r="H394">
        <v>22502</v>
      </c>
      <c r="I394" t="s">
        <v>277</v>
      </c>
      <c r="J394">
        <v>2</v>
      </c>
      <c r="K394" s="3">
        <v>40513.472916666702</v>
      </c>
      <c r="L394" s="4">
        <v>5.95</v>
      </c>
      <c r="M394">
        <v>15862</v>
      </c>
      <c r="N394" s="25" t="s">
        <v>55</v>
      </c>
      <c r="P394" t="str">
        <f t="shared" si="14"/>
        <v>PICNIC BASKET WICKER SMALL</v>
      </c>
    </row>
    <row r="395" spans="1:16">
      <c r="A395" s="42" t="str">
        <v>22428ENAMEL FIRE BUCKET CREAM</v>
      </c>
      <c r="E395" s="25"/>
      <c r="F395" s="42">
        <v>383</v>
      </c>
      <c r="G395">
        <v>536402</v>
      </c>
      <c r="H395">
        <v>22086</v>
      </c>
      <c r="I395" t="s">
        <v>105</v>
      </c>
      <c r="J395">
        <v>40</v>
      </c>
      <c r="K395" s="3">
        <v>40513.473611111098</v>
      </c>
      <c r="L395" s="4">
        <v>2.5499999999999998</v>
      </c>
      <c r="M395">
        <v>15513</v>
      </c>
      <c r="N395" s="25" t="s">
        <v>55</v>
      </c>
      <c r="P395" t="str">
        <f t="shared" si="14"/>
        <v>PAPER CHAIN KIT 50'S CHRISTMAS</v>
      </c>
    </row>
    <row r="396" spans="1:16">
      <c r="A396" s="42" t="str">
        <v>22502PICNIC BASKET WICKER SMALL</v>
      </c>
      <c r="E396" s="25"/>
      <c r="F396" s="42">
        <v>384</v>
      </c>
      <c r="G396">
        <v>536402</v>
      </c>
      <c r="H396">
        <v>22910</v>
      </c>
      <c r="I396" t="s">
        <v>250</v>
      </c>
      <c r="J396">
        <v>40</v>
      </c>
      <c r="K396" s="3">
        <v>40513.473611111098</v>
      </c>
      <c r="L396" s="4">
        <v>2.5499999999999998</v>
      </c>
      <c r="M396">
        <v>15513</v>
      </c>
      <c r="N396" s="25" t="s">
        <v>55</v>
      </c>
      <c r="P396" t="str">
        <f t="shared" si="14"/>
        <v>PAPER CHAIN KIT VINTAGE CHRISTMAS</v>
      </c>
    </row>
    <row r="397" spans="1:16">
      <c r="A397" s="42" t="str">
        <v xml:space="preserve">22086PAPER CHAIN KIT 50'S CHRISTMAS </v>
      </c>
      <c r="E397" s="25"/>
      <c r="F397" s="42">
        <v>385</v>
      </c>
      <c r="G397">
        <v>536402</v>
      </c>
      <c r="H397">
        <v>22837</v>
      </c>
      <c r="I397" t="s">
        <v>367</v>
      </c>
      <c r="J397">
        <v>36</v>
      </c>
      <c r="K397" s="3">
        <v>40513.473611111098</v>
      </c>
      <c r="L397" s="4">
        <v>4.25</v>
      </c>
      <c r="M397">
        <v>15513</v>
      </c>
      <c r="N397" s="25" t="s">
        <v>55</v>
      </c>
      <c r="P397" t="str">
        <f t="shared" ref="P397:P460" si="15">TRIM(I397)</f>
        <v>HOT WATER BOTTLE BABUSHKA</v>
      </c>
    </row>
    <row r="398" spans="1:16">
      <c r="A398" s="42" t="str">
        <v>22910PAPER CHAIN KIT VINTAGE CHRISTMAS</v>
      </c>
      <c r="E398" s="25"/>
      <c r="F398" s="42">
        <v>386</v>
      </c>
      <c r="G398">
        <v>536403</v>
      </c>
      <c r="H398">
        <v>22867</v>
      </c>
      <c r="I398" t="s">
        <v>292</v>
      </c>
      <c r="J398">
        <v>96</v>
      </c>
      <c r="K398" s="3">
        <v>40513.477083333302</v>
      </c>
      <c r="L398" s="4">
        <v>1.85</v>
      </c>
      <c r="M398">
        <v>12791</v>
      </c>
      <c r="N398" s="25" t="s">
        <v>368</v>
      </c>
      <c r="P398" t="str">
        <f t="shared" si="15"/>
        <v>HAND WARMER BIRD DESIGN</v>
      </c>
    </row>
    <row r="399" spans="1:16">
      <c r="A399" s="42" t="str">
        <v xml:space="preserve">22837HOT WATER BOTTLE BABUSHKA </v>
      </c>
      <c r="E399" s="25"/>
      <c r="F399" s="42">
        <v>387</v>
      </c>
      <c r="G399">
        <v>536403</v>
      </c>
      <c r="H399" t="s">
        <v>103</v>
      </c>
      <c r="I399" t="s">
        <v>104</v>
      </c>
      <c r="J399">
        <v>1</v>
      </c>
      <c r="K399" s="3">
        <v>40513.477083333302</v>
      </c>
      <c r="L399" s="4">
        <v>15</v>
      </c>
      <c r="M399">
        <v>12791</v>
      </c>
      <c r="N399" s="25" t="s">
        <v>368</v>
      </c>
      <c r="P399" t="str">
        <f t="shared" si="15"/>
        <v>POSTAGE</v>
      </c>
    </row>
    <row r="400" spans="1:16">
      <c r="A400" s="42" t="str">
        <v>22867HAND WARMER BIRD DESIGN</v>
      </c>
      <c r="E400" s="25"/>
      <c r="F400" s="42">
        <v>388</v>
      </c>
      <c r="G400">
        <v>536404</v>
      </c>
      <c r="H400">
        <v>22297</v>
      </c>
      <c r="I400" t="s">
        <v>369</v>
      </c>
      <c r="J400">
        <v>24</v>
      </c>
      <c r="K400" s="3">
        <v>40513.478472222203</v>
      </c>
      <c r="L400" s="4">
        <v>1.25</v>
      </c>
      <c r="M400">
        <v>16218</v>
      </c>
      <c r="N400" s="25" t="s">
        <v>55</v>
      </c>
      <c r="P400" t="str">
        <f t="shared" si="15"/>
        <v>HEART IVORY TRELLIS SMALL</v>
      </c>
    </row>
    <row r="401" spans="1:16">
      <c r="A401" s="42" t="str">
        <v>POSTPOSTAGE</v>
      </c>
      <c r="E401" s="25"/>
      <c r="F401" s="42">
        <v>389</v>
      </c>
      <c r="G401">
        <v>536404</v>
      </c>
      <c r="H401">
        <v>22771</v>
      </c>
      <c r="I401" t="s">
        <v>151</v>
      </c>
      <c r="J401">
        <v>12</v>
      </c>
      <c r="K401" s="3">
        <v>40513.478472222203</v>
      </c>
      <c r="L401" s="4">
        <v>1.25</v>
      </c>
      <c r="M401">
        <v>16218</v>
      </c>
      <c r="N401" s="25" t="s">
        <v>55</v>
      </c>
      <c r="P401" t="str">
        <f t="shared" si="15"/>
        <v>CLEAR DRAWER KNOB ACRYLIC EDWARDIAN</v>
      </c>
    </row>
    <row r="402" spans="1:16">
      <c r="A402" s="42" t="str">
        <v>22297HEART IVORY TRELLIS SMALL</v>
      </c>
      <c r="E402" s="25"/>
      <c r="F402" s="42">
        <v>390</v>
      </c>
      <c r="G402">
        <v>536404</v>
      </c>
      <c r="H402">
        <v>22772</v>
      </c>
      <c r="I402" t="s">
        <v>370</v>
      </c>
      <c r="J402">
        <v>12</v>
      </c>
      <c r="K402" s="3">
        <v>40513.478472222203</v>
      </c>
      <c r="L402" s="4">
        <v>1.25</v>
      </c>
      <c r="M402">
        <v>16218</v>
      </c>
      <c r="N402" s="25" t="s">
        <v>55</v>
      </c>
      <c r="P402" t="str">
        <f t="shared" si="15"/>
        <v>PINK DRAWER KNOB ACRYLIC EDWARDIAN</v>
      </c>
    </row>
    <row r="403" spans="1:16">
      <c r="A403" s="42" t="str">
        <v>22771CLEAR DRAWER KNOB ACRYLIC EDWARDIAN</v>
      </c>
      <c r="E403" s="25"/>
      <c r="F403" s="42">
        <v>391</v>
      </c>
      <c r="G403">
        <v>536404</v>
      </c>
      <c r="H403">
        <v>22773</v>
      </c>
      <c r="I403" t="s">
        <v>371</v>
      </c>
      <c r="J403">
        <v>12</v>
      </c>
      <c r="K403" s="3">
        <v>40513.478472222203</v>
      </c>
      <c r="L403" s="4">
        <v>1.25</v>
      </c>
      <c r="M403">
        <v>16218</v>
      </c>
      <c r="N403" s="25" t="s">
        <v>55</v>
      </c>
      <c r="P403" t="str">
        <f t="shared" si="15"/>
        <v>GREEN DRAWER KNOB ACRYLIC EDWARDIAN</v>
      </c>
    </row>
    <row r="404" spans="1:16">
      <c r="A404" s="42" t="str">
        <v>22772PINK DRAWER KNOB ACRYLIC EDWARDIAN</v>
      </c>
      <c r="E404" s="25"/>
      <c r="F404" s="42">
        <v>392</v>
      </c>
      <c r="G404">
        <v>536404</v>
      </c>
      <c r="H404">
        <v>22805</v>
      </c>
      <c r="I404" t="s">
        <v>372</v>
      </c>
      <c r="J404">
        <v>12</v>
      </c>
      <c r="K404" s="3">
        <v>40513.478472222203</v>
      </c>
      <c r="L404" s="4">
        <v>1.25</v>
      </c>
      <c r="M404">
        <v>16218</v>
      </c>
      <c r="N404" s="25" t="s">
        <v>55</v>
      </c>
      <c r="P404" t="str">
        <f t="shared" si="15"/>
        <v>BLUE DRAWER KNOB ACRYLIC EDWARDIAN</v>
      </c>
    </row>
    <row r="405" spans="1:16">
      <c r="A405" s="42" t="str">
        <v>22773GREEN DRAWER KNOB ACRYLIC EDWARDIAN</v>
      </c>
      <c r="E405" s="25"/>
      <c r="F405" s="42">
        <v>393</v>
      </c>
      <c r="G405">
        <v>536404</v>
      </c>
      <c r="H405">
        <v>22469</v>
      </c>
      <c r="I405" t="s">
        <v>202</v>
      </c>
      <c r="J405">
        <v>12</v>
      </c>
      <c r="K405" s="3">
        <v>40513.478472222203</v>
      </c>
      <c r="L405" s="4">
        <v>1.65</v>
      </c>
      <c r="M405">
        <v>16218</v>
      </c>
      <c r="N405" s="25" t="s">
        <v>55</v>
      </c>
      <c r="P405" t="str">
        <f t="shared" si="15"/>
        <v>HEART OF WICKER SMALL</v>
      </c>
    </row>
    <row r="406" spans="1:16">
      <c r="A406" s="42" t="str">
        <v>22805BLUE DRAWER KNOB ACRYLIC EDWARDIAN</v>
      </c>
      <c r="E406" s="25"/>
      <c r="F406" s="42">
        <v>394</v>
      </c>
      <c r="G406">
        <v>536404</v>
      </c>
      <c r="H406">
        <v>22197</v>
      </c>
      <c r="I406" t="s">
        <v>252</v>
      </c>
      <c r="J406">
        <v>36</v>
      </c>
      <c r="K406" s="3">
        <v>40513.478472222203</v>
      </c>
      <c r="L406" s="4">
        <v>0.85</v>
      </c>
      <c r="M406">
        <v>16218</v>
      </c>
      <c r="N406" s="25" t="s">
        <v>55</v>
      </c>
      <c r="P406" t="str">
        <f t="shared" si="15"/>
        <v>SMALL POPCORN HOLDER</v>
      </c>
    </row>
    <row r="407" spans="1:16">
      <c r="A407" s="42" t="str">
        <v>22469HEART OF WICKER SMALL</v>
      </c>
      <c r="E407" s="25"/>
      <c r="F407" s="42">
        <v>395</v>
      </c>
      <c r="G407">
        <v>536404</v>
      </c>
      <c r="H407">
        <v>21125</v>
      </c>
      <c r="I407" t="s">
        <v>373</v>
      </c>
      <c r="J407">
        <v>12</v>
      </c>
      <c r="K407" s="3">
        <v>40513.478472222203</v>
      </c>
      <c r="L407" s="4">
        <v>1.25</v>
      </c>
      <c r="M407">
        <v>16218</v>
      </c>
      <c r="N407" s="25" t="s">
        <v>55</v>
      </c>
      <c r="P407" t="str">
        <f t="shared" si="15"/>
        <v>SET 6 FOOTBALL CELEBRATION CANDLES</v>
      </c>
    </row>
    <row r="408" spans="1:16">
      <c r="A408" s="42" t="str">
        <v>22197SMALL POPCORN HOLDER</v>
      </c>
      <c r="E408" s="25"/>
      <c r="F408" s="42">
        <v>396</v>
      </c>
      <c r="G408">
        <v>536404</v>
      </c>
      <c r="H408">
        <v>21126</v>
      </c>
      <c r="I408" t="s">
        <v>374</v>
      </c>
      <c r="J408">
        <v>12</v>
      </c>
      <c r="K408" s="3">
        <v>40513.478472222203</v>
      </c>
      <c r="L408" s="4">
        <v>1.25</v>
      </c>
      <c r="M408">
        <v>16218</v>
      </c>
      <c r="N408" s="25" t="s">
        <v>55</v>
      </c>
      <c r="P408" t="str">
        <f t="shared" si="15"/>
        <v>SET OF 6 GIRLS CELEBRATION CANDLES</v>
      </c>
    </row>
    <row r="409" spans="1:16">
      <c r="A409" s="42" t="str">
        <v>21125SET 6 FOOTBALL CELEBRATION CANDLES</v>
      </c>
      <c r="E409" s="25"/>
      <c r="F409" s="42">
        <v>397</v>
      </c>
      <c r="G409">
        <v>536404</v>
      </c>
      <c r="H409" t="s">
        <v>375</v>
      </c>
      <c r="I409" t="s">
        <v>376</v>
      </c>
      <c r="J409">
        <v>12</v>
      </c>
      <c r="K409" s="3">
        <v>40513.478472222203</v>
      </c>
      <c r="L409" s="4">
        <v>1.25</v>
      </c>
      <c r="M409">
        <v>16218</v>
      </c>
      <c r="N409" s="25" t="s">
        <v>55</v>
      </c>
      <c r="P409" t="str">
        <f t="shared" si="15"/>
        <v>ROMANTIC PINKS RIBBONS</v>
      </c>
    </row>
    <row r="410" spans="1:16">
      <c r="A410" s="42" t="str">
        <v>21126SET OF 6 GIRLS CELEBRATION CANDLES</v>
      </c>
      <c r="E410" s="25"/>
      <c r="F410" s="42">
        <v>398</v>
      </c>
      <c r="G410">
        <v>536404</v>
      </c>
      <c r="H410" t="s">
        <v>377</v>
      </c>
      <c r="I410" t="s">
        <v>378</v>
      </c>
      <c r="J410">
        <v>12</v>
      </c>
      <c r="K410" s="3">
        <v>40513.478472222203</v>
      </c>
      <c r="L410" s="4">
        <v>1.25</v>
      </c>
      <c r="M410">
        <v>16218</v>
      </c>
      <c r="N410" s="25" t="s">
        <v>55</v>
      </c>
      <c r="P410" t="str">
        <f t="shared" si="15"/>
        <v>BRIGHT BLUES RIBBONS</v>
      </c>
    </row>
    <row r="411" spans="1:16">
      <c r="A411" s="42" t="str">
        <v xml:space="preserve">85049CROMANTIC PINKS RIBBONS </v>
      </c>
      <c r="E411" s="25"/>
      <c r="F411" s="42">
        <v>399</v>
      </c>
      <c r="G411">
        <v>536404</v>
      </c>
      <c r="H411" t="s">
        <v>313</v>
      </c>
      <c r="I411" t="s">
        <v>314</v>
      </c>
      <c r="J411">
        <v>12</v>
      </c>
      <c r="K411" s="3">
        <v>40513.478472222203</v>
      </c>
      <c r="L411" s="4">
        <v>1.25</v>
      </c>
      <c r="M411">
        <v>16218</v>
      </c>
      <c r="N411" s="25" t="s">
        <v>55</v>
      </c>
      <c r="P411" t="str">
        <f t="shared" si="15"/>
        <v>SCANDINAVIAN REDS RIBBONS</v>
      </c>
    </row>
    <row r="412" spans="1:16">
      <c r="A412" s="42" t="str">
        <v xml:space="preserve">85049DBRIGHT BLUES RIBBONS </v>
      </c>
      <c r="E412" s="25"/>
      <c r="F412" s="42">
        <v>400</v>
      </c>
      <c r="G412">
        <v>536404</v>
      </c>
      <c r="H412" t="s">
        <v>379</v>
      </c>
      <c r="I412" t="s">
        <v>380</v>
      </c>
      <c r="J412">
        <v>12</v>
      </c>
      <c r="K412" s="3">
        <v>40513.478472222203</v>
      </c>
      <c r="L412" s="4">
        <v>1.25</v>
      </c>
      <c r="M412">
        <v>16218</v>
      </c>
      <c r="N412" s="25" t="s">
        <v>55</v>
      </c>
      <c r="P412" t="str">
        <f t="shared" si="15"/>
        <v>CHOCOLATE BOX RIBBONS</v>
      </c>
    </row>
    <row r="413" spans="1:16">
      <c r="A413" s="42" t="str">
        <v>85049ESCANDINAVIAN REDS RIBBONS</v>
      </c>
      <c r="E413" s="25"/>
      <c r="F413" s="42">
        <v>401</v>
      </c>
      <c r="G413">
        <v>536404</v>
      </c>
      <c r="H413">
        <v>21061</v>
      </c>
      <c r="I413" t="s">
        <v>381</v>
      </c>
      <c r="J413">
        <v>12</v>
      </c>
      <c r="K413" s="3">
        <v>40513.478472222203</v>
      </c>
      <c r="L413" s="4">
        <v>0.85</v>
      </c>
      <c r="M413">
        <v>16218</v>
      </c>
      <c r="N413" s="25" t="s">
        <v>55</v>
      </c>
      <c r="P413" t="str">
        <f t="shared" si="15"/>
        <v>PARTY INVITES FOOTBALL</v>
      </c>
    </row>
    <row r="414" spans="1:16">
      <c r="A414" s="42" t="str">
        <v xml:space="preserve">85049GCHOCOLATE BOX RIBBONS </v>
      </c>
      <c r="E414" s="25"/>
      <c r="F414" s="42">
        <v>402</v>
      </c>
      <c r="G414">
        <v>536404</v>
      </c>
      <c r="H414">
        <v>21063</v>
      </c>
      <c r="I414" t="s">
        <v>382</v>
      </c>
      <c r="J414">
        <v>12</v>
      </c>
      <c r="K414" s="3">
        <v>40513.478472222203</v>
      </c>
      <c r="L414" s="4">
        <v>0.85</v>
      </c>
      <c r="M414">
        <v>16218</v>
      </c>
      <c r="N414" s="25" t="s">
        <v>55</v>
      </c>
      <c r="P414" t="str">
        <f t="shared" si="15"/>
        <v>PARTY INVITES JAZZ HEARTS</v>
      </c>
    </row>
    <row r="415" spans="1:16">
      <c r="A415" s="42" t="str">
        <v>21061PARTY INVITES FOOTBALL</v>
      </c>
      <c r="E415" s="25"/>
      <c r="F415" s="42">
        <v>403</v>
      </c>
      <c r="G415">
        <v>536404</v>
      </c>
      <c r="H415">
        <v>21062</v>
      </c>
      <c r="I415" t="s">
        <v>383</v>
      </c>
      <c r="J415">
        <v>12</v>
      </c>
      <c r="K415" s="3">
        <v>40513.478472222203</v>
      </c>
      <c r="L415" s="4">
        <v>0.85</v>
      </c>
      <c r="M415">
        <v>16218</v>
      </c>
      <c r="N415" s="25" t="s">
        <v>55</v>
      </c>
      <c r="P415" t="str">
        <f t="shared" si="15"/>
        <v>PARTY INVITES SPACEMAN</v>
      </c>
    </row>
    <row r="416" spans="1:16">
      <c r="A416" s="42" t="str">
        <v>21063PARTY INVITES JAZZ HEARTS</v>
      </c>
      <c r="E416" s="25"/>
      <c r="F416" s="42">
        <v>404</v>
      </c>
      <c r="G416">
        <v>536404</v>
      </c>
      <c r="H416">
        <v>84380</v>
      </c>
      <c r="I416" t="s">
        <v>384</v>
      </c>
      <c r="J416">
        <v>12</v>
      </c>
      <c r="K416" s="3">
        <v>40513.478472222203</v>
      </c>
      <c r="L416" s="4">
        <v>1.25</v>
      </c>
      <c r="M416">
        <v>16218</v>
      </c>
      <c r="N416" s="25" t="s">
        <v>55</v>
      </c>
      <c r="P416" t="str">
        <f t="shared" si="15"/>
        <v>SET OF 3 BUTTERFLY COOKIE CUTTERS</v>
      </c>
    </row>
    <row r="417" spans="1:16">
      <c r="A417" s="42" t="str">
        <v>21062PARTY INVITES SPACEMAN</v>
      </c>
      <c r="E417" s="25"/>
      <c r="F417" s="42">
        <v>405</v>
      </c>
      <c r="G417">
        <v>536404</v>
      </c>
      <c r="H417">
        <v>84378</v>
      </c>
      <c r="I417" t="s">
        <v>385</v>
      </c>
      <c r="J417">
        <v>12</v>
      </c>
      <c r="K417" s="3">
        <v>40513.478472222203</v>
      </c>
      <c r="L417" s="4">
        <v>1.25</v>
      </c>
      <c r="M417">
        <v>16218</v>
      </c>
      <c r="N417" s="25" t="s">
        <v>55</v>
      </c>
      <c r="P417" t="str">
        <f t="shared" si="15"/>
        <v>SET OF 3 HEART COOKIE CUTTERS</v>
      </c>
    </row>
    <row r="418" spans="1:16">
      <c r="A418" s="42" t="str">
        <v>84380SET OF 3 BUTTERFLY COOKIE CUTTERS</v>
      </c>
      <c r="E418" s="25"/>
      <c r="F418" s="42">
        <v>406</v>
      </c>
      <c r="G418">
        <v>536404</v>
      </c>
      <c r="H418">
        <v>22964</v>
      </c>
      <c r="I418" t="s">
        <v>386</v>
      </c>
      <c r="J418">
        <v>12</v>
      </c>
      <c r="K418" s="3">
        <v>40513.478472222203</v>
      </c>
      <c r="L418" s="4">
        <v>2.1</v>
      </c>
      <c r="M418">
        <v>16218</v>
      </c>
      <c r="N418" s="25" t="s">
        <v>55</v>
      </c>
      <c r="P418" t="str">
        <f t="shared" si="15"/>
        <v>3 PIECE SPACEBOY COOKIE CUTTER SET</v>
      </c>
    </row>
    <row r="419" spans="1:16">
      <c r="A419" s="42" t="str">
        <v>84378SET OF 3 HEART COOKIE CUTTERS</v>
      </c>
      <c r="E419" s="25"/>
      <c r="F419" s="42">
        <v>407</v>
      </c>
      <c r="G419">
        <v>536404</v>
      </c>
      <c r="H419">
        <v>21213</v>
      </c>
      <c r="I419" t="s">
        <v>387</v>
      </c>
      <c r="J419">
        <v>24</v>
      </c>
      <c r="K419" s="3">
        <v>40513.478472222203</v>
      </c>
      <c r="L419" s="4">
        <v>0.55000000000000004</v>
      </c>
      <c r="M419">
        <v>16218</v>
      </c>
      <c r="N419" s="25" t="s">
        <v>55</v>
      </c>
      <c r="P419" t="str">
        <f t="shared" si="15"/>
        <v>PACK OF 72 SKULL CAKE CASES</v>
      </c>
    </row>
    <row r="420" spans="1:16">
      <c r="A420" s="42" t="str">
        <v>229643 PIECE SPACEBOY COOKIE CUTTER SET</v>
      </c>
      <c r="E420" s="25"/>
      <c r="F420" s="42">
        <v>408</v>
      </c>
      <c r="G420">
        <v>536404</v>
      </c>
      <c r="H420">
        <v>22417</v>
      </c>
      <c r="I420" t="s">
        <v>388</v>
      </c>
      <c r="J420">
        <v>24</v>
      </c>
      <c r="K420" s="3">
        <v>40513.478472222203</v>
      </c>
      <c r="L420" s="4">
        <v>0.55000000000000004</v>
      </c>
      <c r="M420">
        <v>16218</v>
      </c>
      <c r="N420" s="25" t="s">
        <v>55</v>
      </c>
      <c r="P420" t="str">
        <f t="shared" si="15"/>
        <v>PACK OF 60 SPACEBOY CAKE CASES</v>
      </c>
    </row>
    <row r="421" spans="1:16">
      <c r="A421" s="42" t="str">
        <v>21213PACK OF 72 SKULL CAKE CASES</v>
      </c>
      <c r="E421" s="25"/>
      <c r="F421" s="42">
        <v>409</v>
      </c>
      <c r="G421">
        <v>536404</v>
      </c>
      <c r="H421">
        <v>21212</v>
      </c>
      <c r="I421" t="s">
        <v>132</v>
      </c>
      <c r="J421">
        <v>24</v>
      </c>
      <c r="K421" s="3">
        <v>40513.478472222203</v>
      </c>
      <c r="L421" s="4">
        <v>0.55000000000000004</v>
      </c>
      <c r="M421">
        <v>16218</v>
      </c>
      <c r="N421" s="25" t="s">
        <v>55</v>
      </c>
      <c r="P421" t="str">
        <f t="shared" si="15"/>
        <v>PACK OF 72 RETROSPOT CAKE CASES</v>
      </c>
    </row>
    <row r="422" spans="1:16">
      <c r="A422" s="42" t="str">
        <v>22417PACK OF 60 SPACEBOY CAKE CASES</v>
      </c>
      <c r="E422" s="25"/>
      <c r="F422" s="42">
        <v>410</v>
      </c>
      <c r="G422">
        <v>536404</v>
      </c>
      <c r="H422">
        <v>84992</v>
      </c>
      <c r="I422" t="s">
        <v>389</v>
      </c>
      <c r="J422">
        <v>24</v>
      </c>
      <c r="K422" s="3">
        <v>40513.478472222203</v>
      </c>
      <c r="L422" s="4">
        <v>0.55000000000000004</v>
      </c>
      <c r="M422">
        <v>16218</v>
      </c>
      <c r="N422" s="25" t="s">
        <v>55</v>
      </c>
      <c r="P422" t="str">
        <f t="shared" si="15"/>
        <v>72 SWEETHEART FAIRY CAKE CASES</v>
      </c>
    </row>
    <row r="423" spans="1:16">
      <c r="A423" s="42" t="str">
        <v>21212PACK OF 72 RETROSPOT CAKE CASES</v>
      </c>
      <c r="E423" s="25"/>
      <c r="F423" s="42">
        <v>411</v>
      </c>
      <c r="G423">
        <v>536404</v>
      </c>
      <c r="H423">
        <v>21975</v>
      </c>
      <c r="I423" t="s">
        <v>133</v>
      </c>
      <c r="J423">
        <v>24</v>
      </c>
      <c r="K423" s="3">
        <v>40513.478472222203</v>
      </c>
      <c r="L423" s="4">
        <v>0.55000000000000004</v>
      </c>
      <c r="M423">
        <v>16218</v>
      </c>
      <c r="N423" s="25" t="s">
        <v>55</v>
      </c>
      <c r="P423" t="str">
        <f t="shared" si="15"/>
        <v>PACK OF 60 DINOSAUR CAKE CASES</v>
      </c>
    </row>
    <row r="424" spans="1:16">
      <c r="A424" s="42" t="str">
        <v>8499272 SWEETHEART FAIRY CAKE CASES</v>
      </c>
      <c r="E424" s="25"/>
      <c r="F424" s="42">
        <v>412</v>
      </c>
      <c r="G424">
        <v>536404</v>
      </c>
      <c r="H424">
        <v>22383</v>
      </c>
      <c r="I424" t="s">
        <v>390</v>
      </c>
      <c r="J424">
        <v>10</v>
      </c>
      <c r="K424" s="3">
        <v>40513.478472222203</v>
      </c>
      <c r="L424" s="4">
        <v>1.65</v>
      </c>
      <c r="M424">
        <v>16218</v>
      </c>
      <c r="N424" s="25" t="s">
        <v>55</v>
      </c>
      <c r="P424" t="str">
        <f t="shared" si="15"/>
        <v>LUNCH BAG SUKI DESIGN</v>
      </c>
    </row>
    <row r="425" spans="1:16">
      <c r="A425" s="42" t="str">
        <v>21975PACK OF 60 DINOSAUR CAKE CASES</v>
      </c>
      <c r="E425" s="25"/>
      <c r="F425" s="42">
        <v>413</v>
      </c>
      <c r="G425">
        <v>536404</v>
      </c>
      <c r="H425">
        <v>20728</v>
      </c>
      <c r="I425" t="s">
        <v>391</v>
      </c>
      <c r="J425">
        <v>10</v>
      </c>
      <c r="K425" s="3">
        <v>40513.478472222203</v>
      </c>
      <c r="L425" s="4">
        <v>1.65</v>
      </c>
      <c r="M425">
        <v>16218</v>
      </c>
      <c r="N425" s="25" t="s">
        <v>55</v>
      </c>
      <c r="P425" t="str">
        <f t="shared" si="15"/>
        <v>LUNCH BAG CARS BLUE</v>
      </c>
    </row>
    <row r="426" spans="1:16">
      <c r="A426" s="42" t="str">
        <v xml:space="preserve">22383LUNCH BAG SUKI  DESIGN </v>
      </c>
      <c r="E426" s="25"/>
      <c r="F426" s="42">
        <v>414</v>
      </c>
      <c r="G426">
        <v>536404</v>
      </c>
      <c r="H426">
        <v>20727</v>
      </c>
      <c r="I426" t="s">
        <v>392</v>
      </c>
      <c r="J426">
        <v>10</v>
      </c>
      <c r="K426" s="3">
        <v>40513.478472222203</v>
      </c>
      <c r="L426" s="4">
        <v>1.65</v>
      </c>
      <c r="M426">
        <v>16218</v>
      </c>
      <c r="N426" s="25" t="s">
        <v>55</v>
      </c>
      <c r="P426" t="str">
        <f t="shared" si="15"/>
        <v>LUNCH BAG BLACK SKULL.</v>
      </c>
    </row>
    <row r="427" spans="1:16">
      <c r="A427" s="42" t="str">
        <v>20728LUNCH BAG CARS BLUE</v>
      </c>
      <c r="E427" s="25"/>
      <c r="F427" s="42">
        <v>415</v>
      </c>
      <c r="G427">
        <v>536404</v>
      </c>
      <c r="H427">
        <v>22296</v>
      </c>
      <c r="I427" t="s">
        <v>393</v>
      </c>
      <c r="J427">
        <v>24</v>
      </c>
      <c r="K427" s="3">
        <v>40513.478472222203</v>
      </c>
      <c r="L427" s="4">
        <v>1.65</v>
      </c>
      <c r="M427">
        <v>16218</v>
      </c>
      <c r="N427" s="25" t="s">
        <v>55</v>
      </c>
      <c r="P427" t="str">
        <f t="shared" si="15"/>
        <v>HEART IVORY TRELLIS LARGE</v>
      </c>
    </row>
    <row r="428" spans="1:16">
      <c r="A428" s="42" t="str">
        <v>20727LUNCH BAG  BLACK SKULL.</v>
      </c>
      <c r="E428" s="25"/>
      <c r="F428" s="42">
        <v>416</v>
      </c>
      <c r="G428">
        <v>536405</v>
      </c>
      <c r="H428">
        <v>20914</v>
      </c>
      <c r="I428" t="s">
        <v>394</v>
      </c>
      <c r="J428">
        <v>128</v>
      </c>
      <c r="K428" s="3">
        <v>40513.480555555601</v>
      </c>
      <c r="L428" s="4">
        <v>2.5499999999999998</v>
      </c>
      <c r="M428">
        <v>14045</v>
      </c>
      <c r="N428" s="25" t="s">
        <v>55</v>
      </c>
      <c r="P428" t="str">
        <f t="shared" si="15"/>
        <v>SET/5 RED RETROSPOT LID GLASS BOWLS</v>
      </c>
    </row>
    <row r="429" spans="1:16">
      <c r="A429" s="42" t="str">
        <v>22296HEART IVORY TRELLIS LARGE</v>
      </c>
      <c r="E429" s="25"/>
      <c r="F429" s="42">
        <v>417</v>
      </c>
      <c r="G429">
        <v>536406</v>
      </c>
      <c r="H429" t="s">
        <v>53</v>
      </c>
      <c r="I429" t="s">
        <v>54</v>
      </c>
      <c r="J429">
        <v>8</v>
      </c>
      <c r="K429" s="3">
        <v>40513.481249999997</v>
      </c>
      <c r="L429" s="4">
        <v>2.5499999999999998</v>
      </c>
      <c r="M429">
        <v>17850</v>
      </c>
      <c r="N429" s="25" t="s">
        <v>55</v>
      </c>
      <c r="P429" t="str">
        <f t="shared" si="15"/>
        <v>WHITE HANGING HEART T-LIGHT HOLDER</v>
      </c>
    </row>
    <row r="430" spans="1:16">
      <c r="A430" s="42" t="str">
        <v>20914SET/5 RED RETROSPOT LID GLASS BOWLS</v>
      </c>
      <c r="E430" s="25"/>
      <c r="F430" s="42">
        <v>418</v>
      </c>
      <c r="G430">
        <v>536406</v>
      </c>
      <c r="H430">
        <v>71053</v>
      </c>
      <c r="I430" t="s">
        <v>56</v>
      </c>
      <c r="J430">
        <v>8</v>
      </c>
      <c r="K430" s="3">
        <v>40513.481249999997</v>
      </c>
      <c r="L430" s="4">
        <v>3.39</v>
      </c>
      <c r="M430">
        <v>17850</v>
      </c>
      <c r="N430" s="25" t="s">
        <v>55</v>
      </c>
      <c r="P430" t="str">
        <f t="shared" si="15"/>
        <v>WHITE METAL LANTERN</v>
      </c>
    </row>
    <row r="431" spans="1:16">
      <c r="A431" s="42" t="str">
        <v>85123AWHITE HANGING HEART T-LIGHT HOLDER</v>
      </c>
      <c r="E431" s="25"/>
      <c r="F431" s="42">
        <v>419</v>
      </c>
      <c r="G431">
        <v>536406</v>
      </c>
      <c r="H431" t="s">
        <v>57</v>
      </c>
      <c r="I431" t="s">
        <v>58</v>
      </c>
      <c r="J431">
        <v>8</v>
      </c>
      <c r="K431" s="3">
        <v>40513.481249999997</v>
      </c>
      <c r="L431" s="4">
        <v>2.75</v>
      </c>
      <c r="M431">
        <v>17850</v>
      </c>
      <c r="N431" s="25" t="s">
        <v>55</v>
      </c>
      <c r="P431" t="str">
        <f t="shared" si="15"/>
        <v>CREAM CUPID HEARTS COAT HANGER</v>
      </c>
    </row>
    <row r="432" spans="1:16">
      <c r="A432" s="42" t="str">
        <v>71053WHITE METAL LANTERN</v>
      </c>
      <c r="E432" s="25"/>
      <c r="F432" s="42">
        <v>420</v>
      </c>
      <c r="G432">
        <v>536406</v>
      </c>
      <c r="H432">
        <v>20679</v>
      </c>
      <c r="I432" t="s">
        <v>106</v>
      </c>
      <c r="J432">
        <v>6</v>
      </c>
      <c r="K432" s="3">
        <v>40513.481249999997</v>
      </c>
      <c r="L432" s="4">
        <v>4.95</v>
      </c>
      <c r="M432">
        <v>17850</v>
      </c>
      <c r="N432" s="25" t="s">
        <v>55</v>
      </c>
      <c r="P432" t="str">
        <f t="shared" si="15"/>
        <v>EDWARDIAN PARASOL RED</v>
      </c>
    </row>
    <row r="433" spans="1:16">
      <c r="A433" s="42" t="str">
        <v>84406BCREAM CUPID HEARTS COAT HANGER</v>
      </c>
      <c r="E433" s="25"/>
      <c r="F433" s="42">
        <v>421</v>
      </c>
      <c r="G433">
        <v>536406</v>
      </c>
      <c r="H433">
        <v>37370</v>
      </c>
      <c r="I433" t="s">
        <v>107</v>
      </c>
      <c r="J433">
        <v>6</v>
      </c>
      <c r="K433" s="3">
        <v>40513.481249999997</v>
      </c>
      <c r="L433" s="4">
        <v>1.06</v>
      </c>
      <c r="M433">
        <v>17850</v>
      </c>
      <c r="N433" s="25" t="s">
        <v>55</v>
      </c>
      <c r="P433" t="str">
        <f t="shared" si="15"/>
        <v>RETRO COFFEE MUGS ASSORTED</v>
      </c>
    </row>
    <row r="434" spans="1:16">
      <c r="A434" s="42" t="str">
        <v>20679EDWARDIAN PARASOL RED</v>
      </c>
      <c r="E434" s="25"/>
      <c r="F434" s="42">
        <v>422</v>
      </c>
      <c r="G434">
        <v>536406</v>
      </c>
      <c r="H434">
        <v>21871</v>
      </c>
      <c r="I434" t="s">
        <v>108</v>
      </c>
      <c r="J434">
        <v>6</v>
      </c>
      <c r="K434" s="3">
        <v>40513.481249999997</v>
      </c>
      <c r="L434" s="4">
        <v>1.06</v>
      </c>
      <c r="M434">
        <v>17850</v>
      </c>
      <c r="N434" s="25" t="s">
        <v>55</v>
      </c>
      <c r="P434" t="str">
        <f t="shared" si="15"/>
        <v>SAVE THE PLANET MUG</v>
      </c>
    </row>
    <row r="435" spans="1:16">
      <c r="A435" s="42" t="str">
        <v>37370RETRO COFFEE MUGS ASSORTED</v>
      </c>
      <c r="E435" s="25"/>
      <c r="F435" s="42">
        <v>423</v>
      </c>
      <c r="G435">
        <v>536406</v>
      </c>
      <c r="H435">
        <v>21071</v>
      </c>
      <c r="I435" t="s">
        <v>109</v>
      </c>
      <c r="J435">
        <v>6</v>
      </c>
      <c r="K435" s="3">
        <v>40513.481249999997</v>
      </c>
      <c r="L435" s="4">
        <v>1.06</v>
      </c>
      <c r="M435">
        <v>17850</v>
      </c>
      <c r="N435" s="25" t="s">
        <v>55</v>
      </c>
      <c r="P435" t="str">
        <f t="shared" si="15"/>
        <v>VINTAGE BILLBOARD DRINK ME MUG</v>
      </c>
    </row>
    <row r="436" spans="1:16">
      <c r="A436" s="42" t="str">
        <v>21871SAVE THE PLANET MUG</v>
      </c>
      <c r="E436" s="25"/>
      <c r="F436" s="42">
        <v>424</v>
      </c>
      <c r="G436">
        <v>536406</v>
      </c>
      <c r="H436">
        <v>21068</v>
      </c>
      <c r="I436" t="s">
        <v>110</v>
      </c>
      <c r="J436">
        <v>6</v>
      </c>
      <c r="K436" s="3">
        <v>40513.481249999997</v>
      </c>
      <c r="L436" s="4">
        <v>1.06</v>
      </c>
      <c r="M436">
        <v>17850</v>
      </c>
      <c r="N436" s="25" t="s">
        <v>55</v>
      </c>
      <c r="P436" t="str">
        <f t="shared" si="15"/>
        <v>VINTAGE BILLBOARD LOVE/HATE MUG</v>
      </c>
    </row>
    <row r="437" spans="1:16">
      <c r="A437" s="42" t="str">
        <v>21071VINTAGE BILLBOARD DRINK ME MUG</v>
      </c>
      <c r="E437" s="25"/>
      <c r="F437" s="42">
        <v>425</v>
      </c>
      <c r="G437">
        <v>536406</v>
      </c>
      <c r="H437">
        <v>82483</v>
      </c>
      <c r="I437" t="s">
        <v>111</v>
      </c>
      <c r="J437">
        <v>4</v>
      </c>
      <c r="K437" s="3">
        <v>40513.481249999997</v>
      </c>
      <c r="L437" s="4">
        <v>4.95</v>
      </c>
      <c r="M437">
        <v>17850</v>
      </c>
      <c r="N437" s="25" t="s">
        <v>55</v>
      </c>
      <c r="P437" t="str">
        <f t="shared" si="15"/>
        <v>WOOD 2 DRAWER CABINET WHITE FINISH</v>
      </c>
    </row>
    <row r="438" spans="1:16">
      <c r="A438" s="42" t="str">
        <v>21068VINTAGE BILLBOARD LOVE/HATE MUG</v>
      </c>
      <c r="E438" s="25"/>
      <c r="F438" s="42">
        <v>426</v>
      </c>
      <c r="G438">
        <v>536406</v>
      </c>
      <c r="H438">
        <v>82486</v>
      </c>
      <c r="I438" t="s">
        <v>112</v>
      </c>
      <c r="J438">
        <v>4</v>
      </c>
      <c r="K438" s="3">
        <v>40513.481249999997</v>
      </c>
      <c r="L438" s="4">
        <v>6.95</v>
      </c>
      <c r="M438">
        <v>17850</v>
      </c>
      <c r="N438" s="25" t="s">
        <v>55</v>
      </c>
      <c r="P438" t="str">
        <f t="shared" si="15"/>
        <v>WOOD S/3 CABINET ANT WHITE FINISH</v>
      </c>
    </row>
    <row r="439" spans="1:16">
      <c r="A439" s="42" t="str">
        <v>82483WOOD 2 DRAWER CABINET WHITE FINISH</v>
      </c>
      <c r="E439" s="25"/>
      <c r="F439" s="42">
        <v>427</v>
      </c>
      <c r="G439">
        <v>536406</v>
      </c>
      <c r="H439">
        <v>82482</v>
      </c>
      <c r="I439" t="s">
        <v>113</v>
      </c>
      <c r="J439">
        <v>6</v>
      </c>
      <c r="K439" s="3">
        <v>40513.481249999997</v>
      </c>
      <c r="L439" s="4">
        <v>2.1</v>
      </c>
      <c r="M439">
        <v>17850</v>
      </c>
      <c r="N439" s="25" t="s">
        <v>55</v>
      </c>
      <c r="P439" t="str">
        <f t="shared" si="15"/>
        <v>WOODEN PICTURE FRAME WHITE FINISH</v>
      </c>
    </row>
    <row r="440" spans="1:16">
      <c r="A440" s="42" t="str">
        <v>82486WOOD S/3 CABINET ANT WHITE FINISH</v>
      </c>
      <c r="E440" s="25"/>
      <c r="F440" s="42">
        <v>428</v>
      </c>
      <c r="G440">
        <v>536406</v>
      </c>
      <c r="H440" t="s">
        <v>114</v>
      </c>
      <c r="I440" t="s">
        <v>115</v>
      </c>
      <c r="J440">
        <v>6</v>
      </c>
      <c r="K440" s="3">
        <v>40513.481249999997</v>
      </c>
      <c r="L440" s="4">
        <v>2.5499999999999998</v>
      </c>
      <c r="M440">
        <v>17850</v>
      </c>
      <c r="N440" s="25" t="s">
        <v>55</v>
      </c>
      <c r="P440" t="str">
        <f t="shared" si="15"/>
        <v>WOODEN FRAME ANTIQUE WHITE</v>
      </c>
    </row>
    <row r="441" spans="1:16">
      <c r="A441" s="42" t="str">
        <v>82482WOODEN PICTURE FRAME WHITE FINISH</v>
      </c>
      <c r="E441" s="25"/>
      <c r="F441" s="42">
        <v>429</v>
      </c>
      <c r="G441">
        <v>536406</v>
      </c>
      <c r="H441" t="s">
        <v>59</v>
      </c>
      <c r="I441" t="s">
        <v>60</v>
      </c>
      <c r="J441">
        <v>6</v>
      </c>
      <c r="K441" s="3">
        <v>40513.481249999997</v>
      </c>
      <c r="L441" s="4">
        <v>3.39</v>
      </c>
      <c r="M441">
        <v>17850</v>
      </c>
      <c r="N441" s="25" t="s">
        <v>55</v>
      </c>
      <c r="P441" t="str">
        <f t="shared" si="15"/>
        <v>KNITTED UNION FLAG HOT WATER BOTTLE</v>
      </c>
    </row>
    <row r="442" spans="1:16">
      <c r="A442" s="42" t="str">
        <v xml:space="preserve">82494LWOODEN FRAME ANTIQUE WHITE </v>
      </c>
      <c r="E442" s="25"/>
      <c r="F442" s="42">
        <v>430</v>
      </c>
      <c r="G442">
        <v>536406</v>
      </c>
      <c r="H442" t="s">
        <v>61</v>
      </c>
      <c r="I442" t="s">
        <v>62</v>
      </c>
      <c r="J442">
        <v>6</v>
      </c>
      <c r="K442" s="3">
        <v>40513.481249999997</v>
      </c>
      <c r="L442" s="4">
        <v>3.39</v>
      </c>
      <c r="M442">
        <v>17850</v>
      </c>
      <c r="N442" s="25" t="s">
        <v>55</v>
      </c>
      <c r="P442" t="str">
        <f t="shared" si="15"/>
        <v>RED WOOLLY HOTTIE WHITE HEART.</v>
      </c>
    </row>
    <row r="443" spans="1:16">
      <c r="A443" s="42" t="str">
        <v>84029GKNITTED UNION FLAG HOT WATER BOTTLE</v>
      </c>
      <c r="E443" s="25"/>
      <c r="F443" s="42">
        <v>431</v>
      </c>
      <c r="G443">
        <v>536406</v>
      </c>
      <c r="H443">
        <v>22752</v>
      </c>
      <c r="I443" t="s">
        <v>63</v>
      </c>
      <c r="J443">
        <v>2</v>
      </c>
      <c r="K443" s="3">
        <v>40513.481249999997</v>
      </c>
      <c r="L443" s="4">
        <v>7.65</v>
      </c>
      <c r="M443">
        <v>17850</v>
      </c>
      <c r="N443" s="25" t="s">
        <v>55</v>
      </c>
      <c r="P443" t="str">
        <f t="shared" si="15"/>
        <v>SET 7 BABUSHKA NESTING BOXES</v>
      </c>
    </row>
    <row r="444" spans="1:16">
      <c r="A444" s="42" t="str">
        <v>84029ERED WOOLLY HOTTIE WHITE HEART.</v>
      </c>
      <c r="E444" s="25"/>
      <c r="F444" s="42">
        <v>432</v>
      </c>
      <c r="G444">
        <v>536406</v>
      </c>
      <c r="H444">
        <v>22803</v>
      </c>
      <c r="I444" t="s">
        <v>295</v>
      </c>
      <c r="J444">
        <v>2</v>
      </c>
      <c r="K444" s="3">
        <v>40513.481249999997</v>
      </c>
      <c r="L444" s="4">
        <v>35.75</v>
      </c>
      <c r="M444">
        <v>17850</v>
      </c>
      <c r="N444" s="25" t="s">
        <v>55</v>
      </c>
      <c r="P444" t="str">
        <f t="shared" si="15"/>
        <v>IVORY EMBROIDERED QUILT</v>
      </c>
    </row>
    <row r="445" spans="1:16">
      <c r="A445" s="42" t="str">
        <v>22752SET 7 BABUSHKA NESTING BOXES</v>
      </c>
      <c r="E445" s="25"/>
      <c r="F445" s="42">
        <v>433</v>
      </c>
      <c r="G445">
        <v>536406</v>
      </c>
      <c r="H445">
        <v>21730</v>
      </c>
      <c r="I445" t="s">
        <v>64</v>
      </c>
      <c r="J445">
        <v>6</v>
      </c>
      <c r="K445" s="3">
        <v>40513.481249999997</v>
      </c>
      <c r="L445" s="4">
        <v>4.25</v>
      </c>
      <c r="M445">
        <v>17850</v>
      </c>
      <c r="N445" s="25" t="s">
        <v>55</v>
      </c>
      <c r="P445" t="str">
        <f t="shared" si="15"/>
        <v>GLASS STAR FROSTED T-LIGHT HOLDER</v>
      </c>
    </row>
    <row r="446" spans="1:16">
      <c r="A446" s="42" t="str">
        <v xml:space="preserve">22803IVORY EMBROIDERED QUILT </v>
      </c>
      <c r="E446" s="25"/>
      <c r="F446" s="42">
        <v>434</v>
      </c>
      <c r="G446">
        <v>536407</v>
      </c>
      <c r="H446">
        <v>22632</v>
      </c>
      <c r="I446" t="s">
        <v>66</v>
      </c>
      <c r="J446">
        <v>6</v>
      </c>
      <c r="K446" s="3">
        <v>40513.4819444444</v>
      </c>
      <c r="L446" s="4">
        <v>1.85</v>
      </c>
      <c r="M446">
        <v>17850</v>
      </c>
      <c r="N446" s="25" t="s">
        <v>55</v>
      </c>
      <c r="P446" t="str">
        <f t="shared" si="15"/>
        <v>HAND WARMER RED POLKA DOT</v>
      </c>
    </row>
    <row r="447" spans="1:16">
      <c r="A447" s="42" t="str">
        <v>21730GLASS STAR FROSTED T-LIGHT HOLDER</v>
      </c>
      <c r="E447" s="25"/>
      <c r="F447" s="42">
        <v>435</v>
      </c>
      <c r="G447">
        <v>536407</v>
      </c>
      <c r="H447">
        <v>22633</v>
      </c>
      <c r="I447" t="s">
        <v>65</v>
      </c>
      <c r="J447">
        <v>6</v>
      </c>
      <c r="K447" s="3">
        <v>40513.4819444444</v>
      </c>
      <c r="L447" s="4">
        <v>1.85</v>
      </c>
      <c r="M447">
        <v>17850</v>
      </c>
      <c r="N447" s="25" t="s">
        <v>55</v>
      </c>
      <c r="P447" t="str">
        <f t="shared" si="15"/>
        <v>HAND WARMER UNION JACK</v>
      </c>
    </row>
    <row r="448" spans="1:16">
      <c r="A448" s="42" t="str">
        <v>22632HAND WARMER RED POLKA DOT</v>
      </c>
      <c r="E448" s="25"/>
      <c r="F448" s="42">
        <v>436</v>
      </c>
      <c r="G448">
        <v>536408</v>
      </c>
      <c r="H448">
        <v>22537</v>
      </c>
      <c r="I448" t="s">
        <v>395</v>
      </c>
      <c r="J448">
        <v>24</v>
      </c>
      <c r="K448" s="3">
        <v>40513.4868055556</v>
      </c>
      <c r="L448" s="4">
        <v>0.42</v>
      </c>
      <c r="M448">
        <v>14307</v>
      </c>
      <c r="N448" s="25" t="s">
        <v>55</v>
      </c>
      <c r="P448" t="str">
        <f t="shared" si="15"/>
        <v>MAGIC DRAWING SLATE DINOSAUR</v>
      </c>
    </row>
    <row r="449" spans="1:16">
      <c r="A449" s="42" t="str">
        <v>22633HAND WARMER UNION JACK</v>
      </c>
      <c r="E449" s="25"/>
      <c r="F449" s="42">
        <v>437</v>
      </c>
      <c r="G449">
        <v>536408</v>
      </c>
      <c r="H449">
        <v>22533</v>
      </c>
      <c r="I449" t="s">
        <v>396</v>
      </c>
      <c r="J449">
        <v>24</v>
      </c>
      <c r="K449" s="3">
        <v>40513.4868055556</v>
      </c>
      <c r="L449" s="4">
        <v>0.42</v>
      </c>
      <c r="M449">
        <v>14307</v>
      </c>
      <c r="N449" s="25" t="s">
        <v>55</v>
      </c>
      <c r="P449" t="str">
        <f t="shared" si="15"/>
        <v>MAGIC DRAWING SLATE BAKE A CAKE</v>
      </c>
    </row>
    <row r="450" spans="1:16">
      <c r="A450" s="42" t="str">
        <v>22537MAGIC DRAWING SLATE DINOSAUR</v>
      </c>
      <c r="E450" s="25"/>
      <c r="F450" s="42">
        <v>438</v>
      </c>
      <c r="G450">
        <v>536408</v>
      </c>
      <c r="H450">
        <v>20982</v>
      </c>
      <c r="I450" t="s">
        <v>397</v>
      </c>
      <c r="J450">
        <v>12</v>
      </c>
      <c r="K450" s="3">
        <v>40513.4868055556</v>
      </c>
      <c r="L450" s="4">
        <v>0.85</v>
      </c>
      <c r="M450">
        <v>14307</v>
      </c>
      <c r="N450" s="25" t="s">
        <v>55</v>
      </c>
      <c r="P450" t="str">
        <f t="shared" si="15"/>
        <v>12 PENCILS TALL TUBE SKULLS</v>
      </c>
    </row>
    <row r="451" spans="1:16">
      <c r="A451" s="42" t="str">
        <v xml:space="preserve">22533MAGIC DRAWING SLATE BAKE A CAKE </v>
      </c>
      <c r="E451" s="25"/>
      <c r="F451" s="42">
        <v>439</v>
      </c>
      <c r="G451">
        <v>536408</v>
      </c>
      <c r="H451">
        <v>21832</v>
      </c>
      <c r="I451" t="s">
        <v>186</v>
      </c>
      <c r="J451">
        <v>12</v>
      </c>
      <c r="K451" s="3">
        <v>40513.4868055556</v>
      </c>
      <c r="L451" s="4">
        <v>1.65</v>
      </c>
      <c r="M451">
        <v>14307</v>
      </c>
      <c r="N451" s="25" t="s">
        <v>55</v>
      </c>
      <c r="P451" t="str">
        <f t="shared" si="15"/>
        <v>CHOCOLATE CALCULATOR</v>
      </c>
    </row>
    <row r="452" spans="1:16">
      <c r="A452" s="42" t="str">
        <v>2098212 PENCILS TALL TUBE SKULLS</v>
      </c>
      <c r="E452" s="25"/>
      <c r="F452" s="42">
        <v>440</v>
      </c>
      <c r="G452">
        <v>536408</v>
      </c>
      <c r="H452">
        <v>21915</v>
      </c>
      <c r="I452" t="s">
        <v>398</v>
      </c>
      <c r="J452">
        <v>12</v>
      </c>
      <c r="K452" s="3">
        <v>40513.4868055556</v>
      </c>
      <c r="L452" s="4">
        <v>1.25</v>
      </c>
      <c r="M452">
        <v>14307</v>
      </c>
      <c r="N452" s="25" t="s">
        <v>55</v>
      </c>
      <c r="P452" t="str">
        <f t="shared" si="15"/>
        <v>RED HARMONICA IN BOX</v>
      </c>
    </row>
    <row r="453" spans="1:16">
      <c r="A453" s="42" t="str">
        <v>21832CHOCOLATE CALCULATOR</v>
      </c>
      <c r="E453" s="25"/>
      <c r="F453" s="42">
        <v>441</v>
      </c>
      <c r="G453">
        <v>536408</v>
      </c>
      <c r="H453">
        <v>21914</v>
      </c>
      <c r="I453" t="s">
        <v>399</v>
      </c>
      <c r="J453">
        <v>12</v>
      </c>
      <c r="K453" s="3">
        <v>40513.4868055556</v>
      </c>
      <c r="L453" s="4">
        <v>1.25</v>
      </c>
      <c r="M453">
        <v>14307</v>
      </c>
      <c r="N453" s="25" t="s">
        <v>55</v>
      </c>
      <c r="P453" t="str">
        <f t="shared" si="15"/>
        <v>BLUE HARMONICA IN BOX</v>
      </c>
    </row>
    <row r="454" spans="1:16">
      <c r="A454" s="42" t="str">
        <v xml:space="preserve">21915RED  HARMONICA IN BOX </v>
      </c>
      <c r="E454" s="25"/>
      <c r="F454" s="42">
        <v>442</v>
      </c>
      <c r="G454">
        <v>536408</v>
      </c>
      <c r="H454">
        <v>21544</v>
      </c>
      <c r="I454" t="s">
        <v>400</v>
      </c>
      <c r="J454">
        <v>12</v>
      </c>
      <c r="K454" s="3">
        <v>40513.4868055556</v>
      </c>
      <c r="L454" s="4">
        <v>0.85</v>
      </c>
      <c r="M454">
        <v>14307</v>
      </c>
      <c r="N454" s="25" t="s">
        <v>55</v>
      </c>
      <c r="P454" t="str">
        <f t="shared" si="15"/>
        <v>SKULLS WATER TRANSFER TATTOOS</v>
      </c>
    </row>
    <row r="455" spans="1:16">
      <c r="A455" s="42" t="str">
        <v xml:space="preserve">21914BLUE HARMONICA IN BOX </v>
      </c>
      <c r="E455" s="25"/>
      <c r="F455" s="42">
        <v>443</v>
      </c>
      <c r="G455">
        <v>536408</v>
      </c>
      <c r="H455">
        <v>22813</v>
      </c>
      <c r="I455" t="s">
        <v>401</v>
      </c>
      <c r="J455">
        <v>12</v>
      </c>
      <c r="K455" s="3">
        <v>40513.4868055556</v>
      </c>
      <c r="L455" s="4">
        <v>1.95</v>
      </c>
      <c r="M455">
        <v>14307</v>
      </c>
      <c r="N455" s="25" t="s">
        <v>55</v>
      </c>
      <c r="P455" t="str">
        <f t="shared" si="15"/>
        <v>PACK 3 BOXES BIRD PANNETONE</v>
      </c>
    </row>
    <row r="456" spans="1:16">
      <c r="A456" s="42" t="str">
        <v xml:space="preserve">21544SKULLS  WATER TRANSFER TATTOOS </v>
      </c>
      <c r="E456" s="25"/>
      <c r="F456" s="42">
        <v>444</v>
      </c>
      <c r="G456">
        <v>536408</v>
      </c>
      <c r="H456">
        <v>22114</v>
      </c>
      <c r="I456" t="s">
        <v>117</v>
      </c>
      <c r="J456">
        <v>4</v>
      </c>
      <c r="K456" s="3">
        <v>40513.4868055556</v>
      </c>
      <c r="L456" s="4">
        <v>3.95</v>
      </c>
      <c r="M456">
        <v>14307</v>
      </c>
      <c r="N456" s="25" t="s">
        <v>55</v>
      </c>
      <c r="P456" t="str">
        <f t="shared" si="15"/>
        <v>HOT WATER BOTTLE TEA AND SYMPATHY</v>
      </c>
    </row>
    <row r="457" spans="1:16">
      <c r="A457" s="42" t="str">
        <v xml:space="preserve">22813PACK 3 BOXES BIRD PANNETONE </v>
      </c>
      <c r="E457" s="25"/>
      <c r="F457" s="42">
        <v>445</v>
      </c>
      <c r="G457">
        <v>536408</v>
      </c>
      <c r="H457" t="s">
        <v>61</v>
      </c>
      <c r="I457" t="s">
        <v>62</v>
      </c>
      <c r="J457">
        <v>4</v>
      </c>
      <c r="K457" s="3">
        <v>40513.4868055556</v>
      </c>
      <c r="L457" s="4">
        <v>3.75</v>
      </c>
      <c r="M457">
        <v>14307</v>
      </c>
      <c r="N457" s="25" t="s">
        <v>55</v>
      </c>
      <c r="P457" t="str">
        <f t="shared" si="15"/>
        <v>RED WOOLLY HOTTIE WHITE HEART.</v>
      </c>
    </row>
    <row r="458" spans="1:16">
      <c r="A458" s="42" t="str">
        <v>22114HOT WATER BOTTLE TEA AND SYMPATHY</v>
      </c>
      <c r="E458" s="25"/>
      <c r="F458" s="42">
        <v>446</v>
      </c>
      <c r="G458">
        <v>536408</v>
      </c>
      <c r="H458">
        <v>21479</v>
      </c>
      <c r="I458" t="s">
        <v>304</v>
      </c>
      <c r="J458">
        <v>4</v>
      </c>
      <c r="K458" s="3">
        <v>40513.4868055556</v>
      </c>
      <c r="L458" s="4">
        <v>3.75</v>
      </c>
      <c r="M458">
        <v>14307</v>
      </c>
      <c r="N458" s="25" t="s">
        <v>55</v>
      </c>
      <c r="P458" t="str">
        <f t="shared" si="15"/>
        <v>WHITE SKULL HOT WATER BOTTLE</v>
      </c>
    </row>
    <row r="459" spans="1:16">
      <c r="A459" s="42" t="str">
        <v>84029ERED WOOLLY HOTTIE WHITE HEART.</v>
      </c>
      <c r="E459" s="25"/>
      <c r="F459" s="42">
        <v>447</v>
      </c>
      <c r="G459">
        <v>536408</v>
      </c>
      <c r="H459">
        <v>22964</v>
      </c>
      <c r="I459" t="s">
        <v>386</v>
      </c>
      <c r="J459">
        <v>6</v>
      </c>
      <c r="K459" s="3">
        <v>40513.4868055556</v>
      </c>
      <c r="L459" s="4">
        <v>2.1</v>
      </c>
      <c r="M459">
        <v>14307</v>
      </c>
      <c r="N459" s="25" t="s">
        <v>55</v>
      </c>
      <c r="P459" t="str">
        <f t="shared" si="15"/>
        <v>3 PIECE SPACEBOY COOKIE CUTTER SET</v>
      </c>
    </row>
    <row r="460" spans="1:16">
      <c r="A460" s="42" t="str">
        <v xml:space="preserve">21479WHITE SKULL HOT WATER BOTTLE </v>
      </c>
      <c r="E460" s="25"/>
      <c r="F460" s="42">
        <v>448</v>
      </c>
      <c r="G460">
        <v>536408</v>
      </c>
      <c r="H460">
        <v>84375</v>
      </c>
      <c r="I460" t="s">
        <v>402</v>
      </c>
      <c r="J460">
        <v>12</v>
      </c>
      <c r="K460" s="3">
        <v>40513.4868055556</v>
      </c>
      <c r="L460" s="4">
        <v>2.1</v>
      </c>
      <c r="M460">
        <v>14307</v>
      </c>
      <c r="N460" s="25" t="s">
        <v>55</v>
      </c>
      <c r="P460" t="str">
        <f t="shared" si="15"/>
        <v>SET OF 20 KIDS COOKIE CUTTERS</v>
      </c>
    </row>
    <row r="461" spans="1:16">
      <c r="A461" s="42" t="str">
        <v>229643 PIECE SPACEBOY COOKIE CUTTER SET</v>
      </c>
      <c r="E461" s="25"/>
      <c r="F461" s="42">
        <v>449</v>
      </c>
      <c r="G461">
        <v>536408</v>
      </c>
      <c r="H461">
        <v>22418</v>
      </c>
      <c r="I461" t="s">
        <v>403</v>
      </c>
      <c r="J461">
        <v>24</v>
      </c>
      <c r="K461" s="3">
        <v>40513.4868055556</v>
      </c>
      <c r="L461" s="4">
        <v>0.85</v>
      </c>
      <c r="M461">
        <v>14307</v>
      </c>
      <c r="N461" s="25" t="s">
        <v>55</v>
      </c>
      <c r="P461" t="str">
        <f t="shared" ref="P461:P524" si="16">TRIM(I461)</f>
        <v>10 COLOUR SPACEBOY PEN</v>
      </c>
    </row>
    <row r="462" spans="1:16">
      <c r="A462" s="42" t="str">
        <v>84375SET OF 20 KIDS COOKIE CUTTERS</v>
      </c>
      <c r="E462" s="25"/>
      <c r="F462" s="42">
        <v>450</v>
      </c>
      <c r="G462">
        <v>536408</v>
      </c>
      <c r="H462">
        <v>22178</v>
      </c>
      <c r="I462" t="s">
        <v>404</v>
      </c>
      <c r="J462">
        <v>12</v>
      </c>
      <c r="K462" s="3">
        <v>40513.4868055556</v>
      </c>
      <c r="L462" s="4">
        <v>1.25</v>
      </c>
      <c r="M462">
        <v>14307</v>
      </c>
      <c r="N462" s="25" t="s">
        <v>55</v>
      </c>
      <c r="P462" t="str">
        <f t="shared" si="16"/>
        <v>VICTORIAN GLASS HANGING T-LIGHT</v>
      </c>
    </row>
    <row r="463" spans="1:16">
      <c r="A463" s="42" t="str">
        <v>2241810 COLOUR SPACEBOY PEN</v>
      </c>
      <c r="E463" s="25"/>
      <c r="F463" s="42">
        <v>451</v>
      </c>
      <c r="G463">
        <v>536408</v>
      </c>
      <c r="H463" t="s">
        <v>405</v>
      </c>
      <c r="I463" t="s">
        <v>406</v>
      </c>
      <c r="J463">
        <v>12</v>
      </c>
      <c r="K463" s="3">
        <v>40513.4868055556</v>
      </c>
      <c r="L463" s="4">
        <v>0.95</v>
      </c>
      <c r="M463">
        <v>14307</v>
      </c>
      <c r="N463" s="25" t="s">
        <v>55</v>
      </c>
      <c r="P463" t="str">
        <f t="shared" si="16"/>
        <v>SINGLE HEART ZINC T-LIGHT HOLDER</v>
      </c>
    </row>
    <row r="464" spans="1:16">
      <c r="A464" s="42" t="str">
        <v>22178VICTORIAN GLASS HANGING T-LIGHT</v>
      </c>
      <c r="E464" s="25"/>
      <c r="F464" s="42">
        <v>452</v>
      </c>
      <c r="G464">
        <v>536408</v>
      </c>
      <c r="H464">
        <v>21733</v>
      </c>
      <c r="I464" t="s">
        <v>118</v>
      </c>
      <c r="J464">
        <v>6</v>
      </c>
      <c r="K464" s="3">
        <v>40513.4868055556</v>
      </c>
      <c r="L464" s="4">
        <v>2.95</v>
      </c>
      <c r="M464">
        <v>14307</v>
      </c>
      <c r="N464" s="25" t="s">
        <v>55</v>
      </c>
      <c r="P464" t="str">
        <f t="shared" si="16"/>
        <v>RED HANGING HEART T-LIGHT HOLDER</v>
      </c>
    </row>
    <row r="465" spans="1:16">
      <c r="A465" s="42" t="str">
        <v>84970LSINGLE HEART ZINC T-LIGHT HOLDER</v>
      </c>
      <c r="E465" s="25"/>
      <c r="F465" s="42">
        <v>453</v>
      </c>
      <c r="G465">
        <v>536408</v>
      </c>
      <c r="H465">
        <v>22465</v>
      </c>
      <c r="I465" t="s">
        <v>407</v>
      </c>
      <c r="J465">
        <v>12</v>
      </c>
      <c r="K465" s="3">
        <v>40513.4868055556</v>
      </c>
      <c r="L465" s="4">
        <v>1.65</v>
      </c>
      <c r="M465">
        <v>14307</v>
      </c>
      <c r="N465" s="25" t="s">
        <v>55</v>
      </c>
      <c r="P465" t="str">
        <f t="shared" si="16"/>
        <v>HANGING METAL STAR LANTERN</v>
      </c>
    </row>
    <row r="466" spans="1:16">
      <c r="A466" s="42" t="str">
        <v>21733RED HANGING HEART T-LIGHT HOLDER</v>
      </c>
      <c r="E466" s="25"/>
      <c r="F466" s="42">
        <v>454</v>
      </c>
      <c r="G466">
        <v>536408</v>
      </c>
      <c r="H466">
        <v>84949</v>
      </c>
      <c r="I466" t="s">
        <v>408</v>
      </c>
      <c r="J466">
        <v>6</v>
      </c>
      <c r="K466" s="3">
        <v>40513.4868055556</v>
      </c>
      <c r="L466" s="4">
        <v>1.65</v>
      </c>
      <c r="M466">
        <v>14307</v>
      </c>
      <c r="N466" s="25" t="s">
        <v>55</v>
      </c>
      <c r="P466" t="str">
        <f t="shared" si="16"/>
        <v>SILVER HANGING T-LIGHT HOLDER</v>
      </c>
    </row>
    <row r="467" spans="1:16">
      <c r="A467" s="42" t="str">
        <v>22465HANGING METAL STAR LANTERN</v>
      </c>
      <c r="E467" s="25"/>
      <c r="F467" s="42">
        <v>455</v>
      </c>
      <c r="G467">
        <v>536408</v>
      </c>
      <c r="H467">
        <v>20685</v>
      </c>
      <c r="I467" t="s">
        <v>409</v>
      </c>
      <c r="J467">
        <v>2</v>
      </c>
      <c r="K467" s="3">
        <v>40513.4868055556</v>
      </c>
      <c r="L467" s="4">
        <v>7.95</v>
      </c>
      <c r="M467">
        <v>14307</v>
      </c>
      <c r="N467" s="25" t="s">
        <v>55</v>
      </c>
      <c r="P467" t="str">
        <f t="shared" si="16"/>
        <v>DOORMAT RED RETROSPOT</v>
      </c>
    </row>
    <row r="468" spans="1:16">
      <c r="A468" s="42" t="str">
        <v>84949SILVER HANGING T-LIGHT HOLDER</v>
      </c>
      <c r="E468" s="25"/>
      <c r="F468" s="42">
        <v>456</v>
      </c>
      <c r="G468">
        <v>536408</v>
      </c>
      <c r="H468">
        <v>48194</v>
      </c>
      <c r="I468" t="s">
        <v>410</v>
      </c>
      <c r="J468">
        <v>2</v>
      </c>
      <c r="K468" s="3">
        <v>40513.4868055556</v>
      </c>
      <c r="L468" s="4">
        <v>7.95</v>
      </c>
      <c r="M468">
        <v>14307</v>
      </c>
      <c r="N468" s="25" t="s">
        <v>55</v>
      </c>
      <c r="P468" t="str">
        <f t="shared" si="16"/>
        <v>DOORMAT HEARTS</v>
      </c>
    </row>
    <row r="469" spans="1:16">
      <c r="A469" s="42" t="str">
        <v>20685DOORMAT RED RETROSPOT</v>
      </c>
      <c r="E469" s="25"/>
      <c r="F469" s="42">
        <v>457</v>
      </c>
      <c r="G469">
        <v>536408</v>
      </c>
      <c r="H469">
        <v>22488</v>
      </c>
      <c r="I469" t="s">
        <v>411</v>
      </c>
      <c r="J469">
        <v>12</v>
      </c>
      <c r="K469" s="3">
        <v>40513.4868055556</v>
      </c>
      <c r="L469" s="4">
        <v>1.65</v>
      </c>
      <c r="M469">
        <v>14307</v>
      </c>
      <c r="N469" s="25" t="s">
        <v>55</v>
      </c>
      <c r="P469" t="str">
        <f t="shared" si="16"/>
        <v>NATURAL SLATE RECTANGLE CHALKBOARD</v>
      </c>
    </row>
    <row r="470" spans="1:16">
      <c r="A470" s="42" t="str">
        <v>48194DOORMAT HEARTS</v>
      </c>
      <c r="E470" s="25"/>
      <c r="F470" s="42">
        <v>458</v>
      </c>
      <c r="G470">
        <v>536408</v>
      </c>
      <c r="H470">
        <v>22219</v>
      </c>
      <c r="I470" t="s">
        <v>412</v>
      </c>
      <c r="J470">
        <v>12</v>
      </c>
      <c r="K470" s="3">
        <v>40513.4868055556</v>
      </c>
      <c r="L470" s="4">
        <v>0.85</v>
      </c>
      <c r="M470">
        <v>14307</v>
      </c>
      <c r="N470" s="25" t="s">
        <v>55</v>
      </c>
      <c r="P470" t="str">
        <f t="shared" si="16"/>
        <v>LOVEBIRD HANGING DECORATION WHITE</v>
      </c>
    </row>
    <row r="471" spans="1:16">
      <c r="A471" s="42" t="str">
        <v>22488NATURAL SLATE RECTANGLE CHALKBOARD</v>
      </c>
      <c r="E471" s="25"/>
      <c r="F471" s="42">
        <v>459</v>
      </c>
      <c r="G471">
        <v>536408</v>
      </c>
      <c r="H471">
        <v>84879</v>
      </c>
      <c r="I471" t="s">
        <v>71</v>
      </c>
      <c r="J471">
        <v>8</v>
      </c>
      <c r="K471" s="3">
        <v>40513.4868055556</v>
      </c>
      <c r="L471" s="4">
        <v>1.69</v>
      </c>
      <c r="M471">
        <v>14307</v>
      </c>
      <c r="N471" s="25" t="s">
        <v>55</v>
      </c>
      <c r="P471" t="str">
        <f t="shared" si="16"/>
        <v>ASSORTED COLOUR BIRD ORNAMENT</v>
      </c>
    </row>
    <row r="472" spans="1:16">
      <c r="A472" s="42" t="str">
        <v xml:space="preserve">22219LOVEBIRD HANGING DECORATION WHITE </v>
      </c>
      <c r="E472" s="25"/>
      <c r="F472" s="42">
        <v>460</v>
      </c>
      <c r="G472">
        <v>536408</v>
      </c>
      <c r="H472">
        <v>21754</v>
      </c>
      <c r="I472" t="s">
        <v>79</v>
      </c>
      <c r="J472">
        <v>3</v>
      </c>
      <c r="K472" s="3">
        <v>40513.4868055556</v>
      </c>
      <c r="L472" s="4">
        <v>5.95</v>
      </c>
      <c r="M472">
        <v>14307</v>
      </c>
      <c r="N472" s="25" t="s">
        <v>55</v>
      </c>
      <c r="P472" t="str">
        <f t="shared" si="16"/>
        <v>HOME BUILDING BLOCK WORD</v>
      </c>
    </row>
    <row r="473" spans="1:16">
      <c r="A473" s="42" t="str">
        <v>84879ASSORTED COLOUR BIRD ORNAMENT</v>
      </c>
      <c r="E473" s="25"/>
      <c r="F473" s="42">
        <v>461</v>
      </c>
      <c r="G473">
        <v>536408</v>
      </c>
      <c r="H473">
        <v>21755</v>
      </c>
      <c r="I473" t="s">
        <v>80</v>
      </c>
      <c r="J473">
        <v>3</v>
      </c>
      <c r="K473" s="3">
        <v>40513.4868055556</v>
      </c>
      <c r="L473" s="4">
        <v>5.95</v>
      </c>
      <c r="M473">
        <v>14307</v>
      </c>
      <c r="N473" s="25" t="s">
        <v>55</v>
      </c>
      <c r="P473" t="str">
        <f t="shared" si="16"/>
        <v>LOVE BUILDING BLOCK WORD</v>
      </c>
    </row>
    <row r="474" spans="1:16">
      <c r="A474" s="42" t="str">
        <v>21754HOME BUILDING BLOCK WORD</v>
      </c>
      <c r="E474" s="25"/>
      <c r="F474" s="42">
        <v>462</v>
      </c>
      <c r="G474">
        <v>536408</v>
      </c>
      <c r="H474">
        <v>22766</v>
      </c>
      <c r="I474" t="s">
        <v>309</v>
      </c>
      <c r="J474">
        <v>8</v>
      </c>
      <c r="K474" s="3">
        <v>40513.4868055556</v>
      </c>
      <c r="L474" s="4">
        <v>2.95</v>
      </c>
      <c r="M474">
        <v>14307</v>
      </c>
      <c r="N474" s="25" t="s">
        <v>55</v>
      </c>
      <c r="P474" t="str">
        <f t="shared" si="16"/>
        <v>PHOTO FRAME CORNICE</v>
      </c>
    </row>
    <row r="475" spans="1:16">
      <c r="A475" s="42" t="str">
        <v>21755LOVE BUILDING BLOCK WORD</v>
      </c>
      <c r="E475" s="25"/>
      <c r="F475" s="42">
        <v>463</v>
      </c>
      <c r="G475">
        <v>536408</v>
      </c>
      <c r="H475">
        <v>22610</v>
      </c>
      <c r="I475" t="s">
        <v>413</v>
      </c>
      <c r="J475">
        <v>36</v>
      </c>
      <c r="K475" s="3">
        <v>40513.4868055556</v>
      </c>
      <c r="L475" s="4">
        <v>0.85</v>
      </c>
      <c r="M475">
        <v>14307</v>
      </c>
      <c r="N475" s="25" t="s">
        <v>55</v>
      </c>
      <c r="P475" t="str">
        <f t="shared" si="16"/>
        <v>PENS ASSORTED FUNNY FACE</v>
      </c>
    </row>
    <row r="476" spans="1:16">
      <c r="A476" s="42" t="str">
        <v>22766PHOTO FRAME CORNICE</v>
      </c>
      <c r="E476" s="25"/>
      <c r="F476" s="42">
        <v>464</v>
      </c>
      <c r="G476">
        <v>536408</v>
      </c>
      <c r="H476">
        <v>22716</v>
      </c>
      <c r="I476" t="s">
        <v>414</v>
      </c>
      <c r="J476">
        <v>12</v>
      </c>
      <c r="K476" s="3">
        <v>40513.4868055556</v>
      </c>
      <c r="L476" s="4">
        <v>0.42</v>
      </c>
      <c r="M476">
        <v>14307</v>
      </c>
      <c r="N476" s="25" t="s">
        <v>55</v>
      </c>
      <c r="P476" t="str">
        <f t="shared" si="16"/>
        <v>CARD CIRCUS PARADE</v>
      </c>
    </row>
    <row r="477" spans="1:16">
      <c r="A477" s="42" t="str">
        <v>22610PENS ASSORTED FUNNY FACE</v>
      </c>
      <c r="E477" s="25"/>
      <c r="F477" s="42">
        <v>465</v>
      </c>
      <c r="G477">
        <v>536408</v>
      </c>
      <c r="H477">
        <v>22706</v>
      </c>
      <c r="I477" t="s">
        <v>415</v>
      </c>
      <c r="J477">
        <v>25</v>
      </c>
      <c r="K477" s="3">
        <v>40513.4868055556</v>
      </c>
      <c r="L477" s="4">
        <v>0.42</v>
      </c>
      <c r="M477">
        <v>14307</v>
      </c>
      <c r="N477" s="25" t="s">
        <v>55</v>
      </c>
      <c r="P477" t="str">
        <f t="shared" si="16"/>
        <v>WRAP COWBOYS</v>
      </c>
    </row>
    <row r="478" spans="1:16">
      <c r="A478" s="42" t="str">
        <v>22716CARD CIRCUS PARADE</v>
      </c>
      <c r="E478" s="25"/>
      <c r="F478" s="42">
        <v>466</v>
      </c>
      <c r="G478">
        <v>536408</v>
      </c>
      <c r="H478">
        <v>22371</v>
      </c>
      <c r="I478" t="s">
        <v>416</v>
      </c>
      <c r="J478">
        <v>4</v>
      </c>
      <c r="K478" s="3">
        <v>40513.4868055556</v>
      </c>
      <c r="L478" s="4">
        <v>4.25</v>
      </c>
      <c r="M478">
        <v>14307</v>
      </c>
      <c r="N478" s="25" t="s">
        <v>55</v>
      </c>
      <c r="P478" t="str">
        <f t="shared" si="16"/>
        <v>AIRLINE BAG VINTAGE TOKYO 78</v>
      </c>
    </row>
    <row r="479" spans="1:16">
      <c r="A479" s="42" t="str">
        <v xml:space="preserve">22706WRAP COWBOYS  </v>
      </c>
      <c r="E479" s="25"/>
      <c r="F479" s="42">
        <v>467</v>
      </c>
      <c r="G479">
        <v>536408</v>
      </c>
      <c r="H479" t="s">
        <v>236</v>
      </c>
      <c r="I479" t="s">
        <v>237</v>
      </c>
      <c r="J479">
        <v>3</v>
      </c>
      <c r="K479" s="3">
        <v>40513.4868055556</v>
      </c>
      <c r="L479" s="4">
        <v>5.95</v>
      </c>
      <c r="M479">
        <v>14307</v>
      </c>
      <c r="N479" s="25" t="s">
        <v>55</v>
      </c>
      <c r="P479" t="str">
        <f t="shared" si="16"/>
        <v>RED RETROSPOT UMBRELLA</v>
      </c>
    </row>
    <row r="480" spans="1:16">
      <c r="A480" s="42" t="str">
        <v>22371AIRLINE BAG VINTAGE TOKYO 78</v>
      </c>
      <c r="E480" s="25"/>
      <c r="F480" s="42">
        <v>468</v>
      </c>
      <c r="G480">
        <v>536408</v>
      </c>
      <c r="H480" t="s">
        <v>238</v>
      </c>
      <c r="I480" t="s">
        <v>239</v>
      </c>
      <c r="J480">
        <v>3</v>
      </c>
      <c r="K480" s="3">
        <v>40513.4868055556</v>
      </c>
      <c r="L480" s="4">
        <v>5.95</v>
      </c>
      <c r="M480">
        <v>14307</v>
      </c>
      <c r="N480" s="25" t="s">
        <v>55</v>
      </c>
      <c r="P480" t="str">
        <f t="shared" si="16"/>
        <v>BLACK/BLUE POLKADOT UMBRELLA</v>
      </c>
    </row>
    <row r="481" spans="1:16">
      <c r="A481" s="42" t="str">
        <v>85014BRED RETROSPOT UMBRELLA</v>
      </c>
      <c r="E481" s="25"/>
      <c r="F481" s="42">
        <v>469</v>
      </c>
      <c r="G481">
        <v>536408</v>
      </c>
      <c r="H481" t="s">
        <v>124</v>
      </c>
      <c r="I481" t="s">
        <v>125</v>
      </c>
      <c r="J481">
        <v>6</v>
      </c>
      <c r="K481" s="3">
        <v>40513.4868055556</v>
      </c>
      <c r="L481" s="4">
        <v>3.75</v>
      </c>
      <c r="M481">
        <v>14307</v>
      </c>
      <c r="N481" s="25" t="s">
        <v>55</v>
      </c>
      <c r="P481" t="str">
        <f t="shared" si="16"/>
        <v>RED 3 PIECE RETROSPOT CUTLERY SET</v>
      </c>
    </row>
    <row r="482" spans="1:16">
      <c r="A482" s="42" t="str">
        <v>85014ABLACK/BLUE POLKADOT UMBRELLA</v>
      </c>
      <c r="E482" s="25"/>
      <c r="F482" s="42">
        <v>470</v>
      </c>
      <c r="G482">
        <v>536408</v>
      </c>
      <c r="H482">
        <v>21212</v>
      </c>
      <c r="I482" t="s">
        <v>132</v>
      </c>
      <c r="J482">
        <v>24</v>
      </c>
      <c r="K482" s="3">
        <v>40513.4868055556</v>
      </c>
      <c r="L482" s="4">
        <v>0.55000000000000004</v>
      </c>
      <c r="M482">
        <v>14307</v>
      </c>
      <c r="N482" s="25" t="s">
        <v>55</v>
      </c>
      <c r="P482" t="str">
        <f t="shared" si="16"/>
        <v>PACK OF 72 RETROSPOT CAKE CASES</v>
      </c>
    </row>
    <row r="483" spans="1:16">
      <c r="A483" s="42" t="str">
        <v>84997BRED 3 PIECE RETROSPOT CUTLERY SET</v>
      </c>
      <c r="E483" s="25"/>
      <c r="F483" s="42">
        <v>471</v>
      </c>
      <c r="G483">
        <v>536408</v>
      </c>
      <c r="H483">
        <v>21210</v>
      </c>
      <c r="I483" t="s">
        <v>417</v>
      </c>
      <c r="J483">
        <v>12</v>
      </c>
      <c r="K483" s="3">
        <v>40513.4868055556</v>
      </c>
      <c r="L483" s="4">
        <v>1.45</v>
      </c>
      <c r="M483">
        <v>14307</v>
      </c>
      <c r="N483" s="25" t="s">
        <v>55</v>
      </c>
      <c r="P483" t="str">
        <f t="shared" si="16"/>
        <v>SET OF 72 RETROSPOT PAPER DOILIES</v>
      </c>
    </row>
    <row r="484" spans="1:16">
      <c r="A484" s="42" t="str">
        <v>21212PACK OF 72 RETROSPOT CAKE CASES</v>
      </c>
      <c r="E484" s="25"/>
      <c r="F484" s="42">
        <v>472</v>
      </c>
      <c r="G484">
        <v>536408</v>
      </c>
      <c r="H484">
        <v>22914</v>
      </c>
      <c r="I484" t="s">
        <v>70</v>
      </c>
      <c r="J484">
        <v>3</v>
      </c>
      <c r="K484" s="3">
        <v>40513.4868055556</v>
      </c>
      <c r="L484" s="4">
        <v>4.95</v>
      </c>
      <c r="M484">
        <v>14307</v>
      </c>
      <c r="N484" s="25" t="s">
        <v>55</v>
      </c>
      <c r="P484" t="str">
        <f t="shared" si="16"/>
        <v>BLUE COAT RACK PARIS FASHION</v>
      </c>
    </row>
    <row r="485" spans="1:16">
      <c r="A485" s="42" t="str">
        <v>21210SET OF 72 RETROSPOT PAPER  DOILIES</v>
      </c>
      <c r="E485" s="25"/>
      <c r="F485" s="42">
        <v>473</v>
      </c>
      <c r="G485">
        <v>536408</v>
      </c>
      <c r="H485">
        <v>22553</v>
      </c>
      <c r="I485" t="s">
        <v>269</v>
      </c>
      <c r="J485">
        <v>12</v>
      </c>
      <c r="K485" s="3">
        <v>40513.4868055556</v>
      </c>
      <c r="L485" s="4">
        <v>1.65</v>
      </c>
      <c r="M485">
        <v>14307</v>
      </c>
      <c r="N485" s="25" t="s">
        <v>55</v>
      </c>
      <c r="P485" t="str">
        <f t="shared" si="16"/>
        <v>PLASTERS IN TIN SKULLS</v>
      </c>
    </row>
    <row r="486" spans="1:16">
      <c r="A486" s="42" t="str">
        <v>22914BLUE COAT RACK PARIS FASHION</v>
      </c>
      <c r="E486" s="25"/>
      <c r="F486" s="42">
        <v>474</v>
      </c>
      <c r="G486">
        <v>536408</v>
      </c>
      <c r="H486">
        <v>16237</v>
      </c>
      <c r="I486" t="s">
        <v>418</v>
      </c>
      <c r="J486">
        <v>30</v>
      </c>
      <c r="K486" s="3">
        <v>40513.4868055556</v>
      </c>
      <c r="L486" s="4">
        <v>0.21</v>
      </c>
      <c r="M486">
        <v>14307</v>
      </c>
      <c r="N486" s="25" t="s">
        <v>55</v>
      </c>
      <c r="P486" t="str">
        <f t="shared" si="16"/>
        <v>SLEEPING CAT ERASERS</v>
      </c>
    </row>
    <row r="487" spans="1:16">
      <c r="A487" s="42" t="str">
        <v>22553PLASTERS IN TIN SKULLS</v>
      </c>
      <c r="E487" s="25"/>
      <c r="F487" s="42">
        <v>475</v>
      </c>
      <c r="G487">
        <v>536408</v>
      </c>
      <c r="H487">
        <v>22714</v>
      </c>
      <c r="I487" t="s">
        <v>419</v>
      </c>
      <c r="J487">
        <v>12</v>
      </c>
      <c r="K487" s="3">
        <v>40513.4868055556</v>
      </c>
      <c r="L487" s="4">
        <v>0.42</v>
      </c>
      <c r="M487">
        <v>14307</v>
      </c>
      <c r="N487" s="25" t="s">
        <v>55</v>
      </c>
      <c r="P487" t="str">
        <f t="shared" si="16"/>
        <v>CARD BIRTHDAY COWBOY</v>
      </c>
    </row>
    <row r="488" spans="1:16">
      <c r="A488" s="42" t="str">
        <v>16237SLEEPING CAT ERASERS</v>
      </c>
      <c r="E488" s="25"/>
      <c r="F488" s="42">
        <v>476</v>
      </c>
      <c r="G488">
        <v>536408</v>
      </c>
      <c r="H488">
        <v>22812</v>
      </c>
      <c r="I488" t="s">
        <v>420</v>
      </c>
      <c r="J488">
        <v>12</v>
      </c>
      <c r="K488" s="3">
        <v>40513.4868055556</v>
      </c>
      <c r="L488" s="4">
        <v>1.95</v>
      </c>
      <c r="M488">
        <v>14307</v>
      </c>
      <c r="N488" s="25" t="s">
        <v>55</v>
      </c>
      <c r="P488" t="str">
        <f t="shared" si="16"/>
        <v>PACK 3 BOXES CHRISTMAS PANNETONE</v>
      </c>
    </row>
    <row r="489" spans="1:16">
      <c r="A489" s="42" t="str">
        <v>22714CARD BIRTHDAY COWBOY</v>
      </c>
      <c r="E489" s="25"/>
      <c r="F489" s="42">
        <v>477</v>
      </c>
      <c r="G489">
        <v>536408</v>
      </c>
      <c r="H489">
        <v>84347</v>
      </c>
      <c r="I489" t="s">
        <v>421</v>
      </c>
      <c r="J489">
        <v>6</v>
      </c>
      <c r="K489" s="3">
        <v>40513.4868055556</v>
      </c>
      <c r="L489" s="4">
        <v>2.5499999999999998</v>
      </c>
      <c r="M489">
        <v>14307</v>
      </c>
      <c r="N489" s="25" t="s">
        <v>55</v>
      </c>
      <c r="P489" t="str">
        <f t="shared" si="16"/>
        <v>ROTATING SILVER ANGELS T-LIGHT HLDR</v>
      </c>
    </row>
    <row r="490" spans="1:16">
      <c r="A490" s="42" t="str">
        <v>22812PACK 3 BOXES CHRISTMAS PANNETONE</v>
      </c>
      <c r="E490" s="25"/>
      <c r="F490" s="42">
        <v>478</v>
      </c>
      <c r="G490">
        <v>536408</v>
      </c>
      <c r="H490">
        <v>21587</v>
      </c>
      <c r="I490" t="s">
        <v>351</v>
      </c>
      <c r="J490">
        <v>12</v>
      </c>
      <c r="K490" s="3">
        <v>40513.4868055556</v>
      </c>
      <c r="L490" s="4">
        <v>2.5499999999999998</v>
      </c>
      <c r="M490">
        <v>14307</v>
      </c>
      <c r="N490" s="25" t="s">
        <v>55</v>
      </c>
      <c r="P490" t="str">
        <f t="shared" si="16"/>
        <v>COSY HOUR GIANT TUBE MATCHES</v>
      </c>
    </row>
    <row r="491" spans="1:16">
      <c r="A491" s="42" t="str">
        <v>84347ROTATING SILVER ANGELS T-LIGHT HLDR</v>
      </c>
      <c r="E491" s="25"/>
      <c r="F491" s="42">
        <v>479</v>
      </c>
      <c r="G491">
        <v>536408</v>
      </c>
      <c r="H491">
        <v>22736</v>
      </c>
      <c r="I491" t="s">
        <v>422</v>
      </c>
      <c r="J491">
        <v>10</v>
      </c>
      <c r="K491" s="3">
        <v>40513.4868055556</v>
      </c>
      <c r="L491" s="4">
        <v>1.65</v>
      </c>
      <c r="M491">
        <v>14307</v>
      </c>
      <c r="N491" s="25" t="s">
        <v>55</v>
      </c>
      <c r="P491" t="str">
        <f t="shared" si="16"/>
        <v>RIBBON REEL MAKING SNOWMEN</v>
      </c>
    </row>
    <row r="492" spans="1:16">
      <c r="A492" s="42" t="str">
        <v>21587COSY HOUR GIANT TUBE MATCHES</v>
      </c>
      <c r="E492" s="25"/>
      <c r="F492" s="42">
        <v>480</v>
      </c>
      <c r="G492">
        <v>536408</v>
      </c>
      <c r="H492">
        <v>22492</v>
      </c>
      <c r="I492" t="s">
        <v>102</v>
      </c>
      <c r="J492">
        <v>36</v>
      </c>
      <c r="K492" s="3">
        <v>40513.4868055556</v>
      </c>
      <c r="L492" s="4">
        <v>0.65</v>
      </c>
      <c r="M492">
        <v>14307</v>
      </c>
      <c r="N492" s="25" t="s">
        <v>55</v>
      </c>
      <c r="P492" t="str">
        <f t="shared" si="16"/>
        <v>MINI PAINT SET VINTAGE</v>
      </c>
    </row>
    <row r="493" spans="1:16">
      <c r="A493" s="42" t="str">
        <v xml:space="preserve">22736RIBBON REEL MAKING SNOWMEN </v>
      </c>
      <c r="E493" s="25"/>
      <c r="F493" s="42">
        <v>481</v>
      </c>
      <c r="G493">
        <v>536408</v>
      </c>
      <c r="H493">
        <v>22620</v>
      </c>
      <c r="I493" t="s">
        <v>423</v>
      </c>
      <c r="J493">
        <v>12</v>
      </c>
      <c r="K493" s="3">
        <v>40513.4868055556</v>
      </c>
      <c r="L493" s="4">
        <v>1.25</v>
      </c>
      <c r="M493">
        <v>14307</v>
      </c>
      <c r="N493" s="25" t="s">
        <v>55</v>
      </c>
      <c r="P493" t="str">
        <f t="shared" si="16"/>
        <v>4 TRADITIONAL SPINNING TOPS</v>
      </c>
    </row>
    <row r="494" spans="1:16">
      <c r="A494" s="42" t="str">
        <v xml:space="preserve">22492MINI PAINT SET VINTAGE </v>
      </c>
      <c r="E494" s="25"/>
      <c r="F494" s="42">
        <v>482</v>
      </c>
      <c r="G494">
        <v>536408</v>
      </c>
      <c r="H494">
        <v>22619</v>
      </c>
      <c r="I494" t="s">
        <v>271</v>
      </c>
      <c r="J494">
        <v>4</v>
      </c>
      <c r="K494" s="3">
        <v>40513.4868055556</v>
      </c>
      <c r="L494" s="4">
        <v>3.75</v>
      </c>
      <c r="M494">
        <v>14307</v>
      </c>
      <c r="N494" s="25" t="s">
        <v>55</v>
      </c>
      <c r="P494" t="str">
        <f t="shared" si="16"/>
        <v>SET OF 6 SOLDIER SKITTLES</v>
      </c>
    </row>
    <row r="495" spans="1:16">
      <c r="A495" s="42" t="str">
        <v>226204 TRADITIONAL SPINNING TOPS</v>
      </c>
      <c r="E495" s="25"/>
      <c r="F495" s="42">
        <v>483</v>
      </c>
      <c r="G495">
        <v>536408</v>
      </c>
      <c r="H495">
        <v>21705</v>
      </c>
      <c r="I495" t="s">
        <v>424</v>
      </c>
      <c r="J495">
        <v>12</v>
      </c>
      <c r="K495" s="3">
        <v>40513.4868055556</v>
      </c>
      <c r="L495" s="4">
        <v>1.65</v>
      </c>
      <c r="M495">
        <v>14307</v>
      </c>
      <c r="N495" s="25" t="s">
        <v>55</v>
      </c>
      <c r="P495" t="str">
        <f t="shared" si="16"/>
        <v>BAG 500g SWIRLY MARBLES</v>
      </c>
    </row>
    <row r="496" spans="1:16">
      <c r="A496" s="42" t="str">
        <v>22619SET OF 6 SOLDIER SKITTLES</v>
      </c>
      <c r="E496" s="25"/>
      <c r="F496" s="42">
        <v>484</v>
      </c>
      <c r="G496">
        <v>536409</v>
      </c>
      <c r="H496" t="s">
        <v>425</v>
      </c>
      <c r="I496" t="s">
        <v>426</v>
      </c>
      <c r="J496">
        <v>3</v>
      </c>
      <c r="K496" s="3">
        <v>40513.489583333299</v>
      </c>
      <c r="L496" s="4">
        <v>6.35</v>
      </c>
      <c r="M496">
        <v>17908</v>
      </c>
      <c r="N496" s="25" t="s">
        <v>55</v>
      </c>
      <c r="P496" t="str">
        <f t="shared" si="16"/>
        <v>5 STRAND GLASS NECKLACE CRYSTAL</v>
      </c>
    </row>
    <row r="497" spans="1:16">
      <c r="A497" s="42" t="str">
        <v>21705BAG 500g SWIRLY MARBLES</v>
      </c>
      <c r="E497" s="25"/>
      <c r="F497" s="42">
        <v>485</v>
      </c>
      <c r="G497">
        <v>536409</v>
      </c>
      <c r="H497">
        <v>21479</v>
      </c>
      <c r="I497" t="s">
        <v>304</v>
      </c>
      <c r="J497">
        <v>1</v>
      </c>
      <c r="K497" s="3">
        <v>40513.489583333299</v>
      </c>
      <c r="L497" s="4">
        <v>3.75</v>
      </c>
      <c r="M497">
        <v>17908</v>
      </c>
      <c r="N497" s="25" t="s">
        <v>55</v>
      </c>
      <c r="P497" t="str">
        <f t="shared" si="16"/>
        <v>WHITE SKULL HOT WATER BOTTLE</v>
      </c>
    </row>
    <row r="498" spans="1:16">
      <c r="A498" s="42" t="str">
        <v>90199C5 STRAND GLASS NECKLACE CRYSTAL</v>
      </c>
      <c r="E498" s="25"/>
      <c r="F498" s="42">
        <v>486</v>
      </c>
      <c r="G498">
        <v>536409</v>
      </c>
      <c r="H498">
        <v>22111</v>
      </c>
      <c r="I498" t="s">
        <v>305</v>
      </c>
      <c r="J498">
        <v>1</v>
      </c>
      <c r="K498" s="3">
        <v>40513.489583333299</v>
      </c>
      <c r="L498" s="4">
        <v>4.95</v>
      </c>
      <c r="M498">
        <v>17908</v>
      </c>
      <c r="N498" s="25" t="s">
        <v>55</v>
      </c>
      <c r="P498" t="str">
        <f t="shared" si="16"/>
        <v>SCOTTIE DOG HOT WATER BOTTLE</v>
      </c>
    </row>
    <row r="499" spans="1:16">
      <c r="A499" s="42" t="str">
        <v xml:space="preserve">21479WHITE SKULL HOT WATER BOTTLE </v>
      </c>
      <c r="E499" s="25"/>
      <c r="F499" s="42">
        <v>487</v>
      </c>
      <c r="G499">
        <v>536409</v>
      </c>
      <c r="H499">
        <v>22785</v>
      </c>
      <c r="I499" t="s">
        <v>427</v>
      </c>
      <c r="J499">
        <v>1</v>
      </c>
      <c r="K499" s="3">
        <v>40513.489583333299</v>
      </c>
      <c r="L499" s="4">
        <v>6.75</v>
      </c>
      <c r="M499">
        <v>17908</v>
      </c>
      <c r="N499" s="25" t="s">
        <v>55</v>
      </c>
      <c r="P499" t="str">
        <f t="shared" si="16"/>
        <v>SQUARECUSHION COVER PINK UNION FLAG</v>
      </c>
    </row>
    <row r="500" spans="1:16">
      <c r="A500" s="42" t="str">
        <v>22111SCOTTIE DOG HOT WATER BOTTLE</v>
      </c>
      <c r="E500" s="25"/>
      <c r="F500" s="42">
        <v>488</v>
      </c>
      <c r="G500">
        <v>536409</v>
      </c>
      <c r="H500">
        <v>22975</v>
      </c>
      <c r="I500" t="s">
        <v>428</v>
      </c>
      <c r="J500">
        <v>1</v>
      </c>
      <c r="K500" s="3">
        <v>40513.489583333299</v>
      </c>
      <c r="L500" s="4">
        <v>1.25</v>
      </c>
      <c r="M500">
        <v>17908</v>
      </c>
      <c r="N500" s="25" t="s">
        <v>55</v>
      </c>
      <c r="P500" t="str">
        <f t="shared" si="16"/>
        <v>SPACEBOY CHILDRENS EGG CUP</v>
      </c>
    </row>
    <row r="501" spans="1:16">
      <c r="A501" s="42" t="str">
        <v>22785SQUARECUSHION COVER PINK UNION FLAG</v>
      </c>
      <c r="E501" s="25"/>
      <c r="F501" s="42">
        <v>489</v>
      </c>
      <c r="G501">
        <v>536409</v>
      </c>
      <c r="H501">
        <v>22972</v>
      </c>
      <c r="I501" t="s">
        <v>429</v>
      </c>
      <c r="J501">
        <v>1</v>
      </c>
      <c r="K501" s="3">
        <v>40513.489583333299</v>
      </c>
      <c r="L501" s="4">
        <v>1.65</v>
      </c>
      <c r="M501">
        <v>17908</v>
      </c>
      <c r="N501" s="25" t="s">
        <v>55</v>
      </c>
      <c r="P501" t="str">
        <f t="shared" si="16"/>
        <v>CHILDREN'S SPACEBOY MUG</v>
      </c>
    </row>
    <row r="502" spans="1:16">
      <c r="A502" s="42" t="str">
        <v>22975SPACEBOY CHILDRENS EGG CUP</v>
      </c>
      <c r="E502" s="25"/>
      <c r="F502" s="42">
        <v>490</v>
      </c>
      <c r="G502">
        <v>536409</v>
      </c>
      <c r="H502">
        <v>22866</v>
      </c>
      <c r="I502" t="s">
        <v>281</v>
      </c>
      <c r="J502">
        <v>1</v>
      </c>
      <c r="K502" s="3">
        <v>40513.489583333299</v>
      </c>
      <c r="L502" s="4">
        <v>2.1</v>
      </c>
      <c r="M502">
        <v>17908</v>
      </c>
      <c r="N502" s="25" t="s">
        <v>55</v>
      </c>
      <c r="P502" t="str">
        <f t="shared" si="16"/>
        <v>HAND WARMER SCOTTY DOG DESIGN</v>
      </c>
    </row>
    <row r="503" spans="1:16">
      <c r="A503" s="42" t="str">
        <v>22972CHILDREN'S SPACEBOY MUG</v>
      </c>
      <c r="E503" s="25"/>
      <c r="F503" s="42">
        <v>491</v>
      </c>
      <c r="G503">
        <v>536409</v>
      </c>
      <c r="H503">
        <v>22568</v>
      </c>
      <c r="I503" t="s">
        <v>430</v>
      </c>
      <c r="J503">
        <v>1</v>
      </c>
      <c r="K503" s="3">
        <v>40513.489583333299</v>
      </c>
      <c r="L503" s="4">
        <v>3.75</v>
      </c>
      <c r="M503">
        <v>17908</v>
      </c>
      <c r="N503" s="25" t="s">
        <v>55</v>
      </c>
      <c r="P503" t="str">
        <f t="shared" si="16"/>
        <v>FELTCRAFT CUSHION OWL</v>
      </c>
    </row>
    <row r="504" spans="1:16">
      <c r="A504" s="42" t="str">
        <v>22866HAND WARMER SCOTTY DOG DESIGN</v>
      </c>
      <c r="E504" s="25"/>
      <c r="F504" s="42">
        <v>492</v>
      </c>
      <c r="G504">
        <v>536409</v>
      </c>
      <c r="H504">
        <v>85116</v>
      </c>
      <c r="I504" t="s">
        <v>431</v>
      </c>
      <c r="J504">
        <v>1</v>
      </c>
      <c r="K504" s="3">
        <v>40513.489583333299</v>
      </c>
      <c r="L504" s="4">
        <v>2.1</v>
      </c>
      <c r="M504">
        <v>17908</v>
      </c>
      <c r="N504" s="25" t="s">
        <v>55</v>
      </c>
      <c r="P504" t="str">
        <f t="shared" si="16"/>
        <v>BLACK CANDELABRA T-LIGHT HOLDER</v>
      </c>
    </row>
    <row r="505" spans="1:16">
      <c r="A505" s="42" t="str">
        <v>22568FELTCRAFT CUSHION OWL</v>
      </c>
      <c r="E505" s="25"/>
      <c r="F505" s="42">
        <v>493</v>
      </c>
      <c r="G505">
        <v>536409</v>
      </c>
      <c r="H505">
        <v>22664</v>
      </c>
      <c r="I505" t="s">
        <v>432</v>
      </c>
      <c r="J505">
        <v>1</v>
      </c>
      <c r="K505" s="3">
        <v>40513.489583333299</v>
      </c>
      <c r="L505" s="4">
        <v>2.1</v>
      </c>
      <c r="M505">
        <v>17908</v>
      </c>
      <c r="N505" s="25" t="s">
        <v>55</v>
      </c>
      <c r="P505" t="str">
        <f t="shared" si="16"/>
        <v>TOY TIDY DOLLY GIRL DESIGN</v>
      </c>
    </row>
    <row r="506" spans="1:16">
      <c r="A506" s="42" t="str">
        <v>85116BLACK CANDELABRA T-LIGHT HOLDER</v>
      </c>
      <c r="E506" s="25"/>
      <c r="F506" s="42">
        <v>494</v>
      </c>
      <c r="G506">
        <v>536409</v>
      </c>
      <c r="H506">
        <v>21609</v>
      </c>
      <c r="I506" t="s">
        <v>433</v>
      </c>
      <c r="J506">
        <v>1</v>
      </c>
      <c r="K506" s="3">
        <v>40513.489583333299</v>
      </c>
      <c r="L506" s="4">
        <v>2.95</v>
      </c>
      <c r="M506">
        <v>17908</v>
      </c>
      <c r="N506" s="25" t="s">
        <v>55</v>
      </c>
      <c r="P506" t="str">
        <f t="shared" si="16"/>
        <v>SET 12 LAVENDER BOTANICAL T-LIGHTS</v>
      </c>
    </row>
    <row r="507" spans="1:16">
      <c r="A507" s="42" t="str">
        <v>22664TOY TIDY DOLLY GIRL DESIGN</v>
      </c>
      <c r="E507" s="25"/>
      <c r="F507" s="42">
        <v>495</v>
      </c>
      <c r="G507">
        <v>536409</v>
      </c>
      <c r="H507">
        <v>21866</v>
      </c>
      <c r="I507" t="s">
        <v>434</v>
      </c>
      <c r="J507">
        <v>1</v>
      </c>
      <c r="K507" s="3">
        <v>40513.489583333299</v>
      </c>
      <c r="L507" s="4">
        <v>1.25</v>
      </c>
      <c r="M507">
        <v>17908</v>
      </c>
      <c r="N507" s="25" t="s">
        <v>55</v>
      </c>
      <c r="P507" t="str">
        <f t="shared" si="16"/>
        <v>UNION JACK FLAG LUGGAGE TAG</v>
      </c>
    </row>
    <row r="508" spans="1:16">
      <c r="A508" s="42" t="str">
        <v>21609SET 12 LAVENDER  BOTANICAL T-LIGHTS</v>
      </c>
      <c r="E508" s="25"/>
      <c r="F508" s="42">
        <v>496</v>
      </c>
      <c r="G508">
        <v>536409</v>
      </c>
      <c r="H508">
        <v>20669</v>
      </c>
      <c r="I508" t="s">
        <v>435</v>
      </c>
      <c r="J508">
        <v>1</v>
      </c>
      <c r="K508" s="3">
        <v>40513.489583333299</v>
      </c>
      <c r="L508" s="4">
        <v>1.25</v>
      </c>
      <c r="M508">
        <v>17908</v>
      </c>
      <c r="N508" s="25" t="s">
        <v>55</v>
      </c>
      <c r="P508" t="str">
        <f t="shared" si="16"/>
        <v>RED HEART LUGGAGE TAG</v>
      </c>
    </row>
    <row r="509" spans="1:16">
      <c r="A509" s="42" t="str">
        <v>21866UNION JACK FLAG LUGGAGE TAG</v>
      </c>
      <c r="E509" s="25"/>
      <c r="F509" s="42">
        <v>497</v>
      </c>
      <c r="G509">
        <v>536409</v>
      </c>
      <c r="H509" t="s">
        <v>436</v>
      </c>
      <c r="I509" t="s">
        <v>437</v>
      </c>
      <c r="J509">
        <v>1</v>
      </c>
      <c r="K509" s="3">
        <v>40513.489583333299</v>
      </c>
      <c r="L509" s="4">
        <v>2.95</v>
      </c>
      <c r="M509">
        <v>17908</v>
      </c>
      <c r="N509" s="25" t="s">
        <v>55</v>
      </c>
      <c r="P509" t="str">
        <f t="shared" si="16"/>
        <v>RED GLASS TASSLE BAG CHARM</v>
      </c>
    </row>
    <row r="510" spans="1:16">
      <c r="A510" s="42" t="str">
        <v>20669RED HEART LUGGAGE TAG</v>
      </c>
      <c r="E510" s="25"/>
      <c r="F510" s="42">
        <v>498</v>
      </c>
      <c r="G510">
        <v>536409</v>
      </c>
      <c r="H510" t="s">
        <v>438</v>
      </c>
      <c r="I510" t="s">
        <v>439</v>
      </c>
      <c r="J510">
        <v>1</v>
      </c>
      <c r="K510" s="3">
        <v>40513.489583333299</v>
      </c>
      <c r="L510" s="4">
        <v>2.95</v>
      </c>
      <c r="M510">
        <v>17908</v>
      </c>
      <c r="N510" s="25" t="s">
        <v>55</v>
      </c>
      <c r="P510" t="str">
        <f t="shared" si="16"/>
        <v>CLEAR ACRYLIC FACETED BANGLE</v>
      </c>
    </row>
    <row r="511" spans="1:16">
      <c r="A511" s="42" t="str">
        <v>90129FRED GLASS TASSLE BAG CHARM</v>
      </c>
      <c r="E511" s="25"/>
      <c r="F511" s="42">
        <v>499</v>
      </c>
      <c r="G511">
        <v>536409</v>
      </c>
      <c r="H511" t="s">
        <v>425</v>
      </c>
      <c r="I511" t="s">
        <v>426</v>
      </c>
      <c r="J511">
        <v>1</v>
      </c>
      <c r="K511" s="3">
        <v>40513.489583333299</v>
      </c>
      <c r="L511" s="4">
        <v>6.35</v>
      </c>
      <c r="M511">
        <v>17908</v>
      </c>
      <c r="N511" s="25" t="s">
        <v>55</v>
      </c>
      <c r="P511" t="str">
        <f t="shared" si="16"/>
        <v>5 STRAND GLASS NECKLACE CRYSTAL</v>
      </c>
    </row>
    <row r="512" spans="1:16">
      <c r="A512" s="42" t="str">
        <v>90210BCLEAR ACRYLIC FACETED BANGLE</v>
      </c>
      <c r="E512" s="25"/>
      <c r="F512" s="42">
        <v>500</v>
      </c>
      <c r="G512">
        <v>536409</v>
      </c>
      <c r="H512">
        <v>21955</v>
      </c>
      <c r="I512" t="s">
        <v>440</v>
      </c>
      <c r="J512">
        <v>1</v>
      </c>
      <c r="K512" s="3">
        <v>40513.489583333299</v>
      </c>
      <c r="L512" s="4">
        <v>7.95</v>
      </c>
      <c r="M512">
        <v>17908</v>
      </c>
      <c r="N512" s="25" t="s">
        <v>55</v>
      </c>
      <c r="P512" t="str">
        <f t="shared" si="16"/>
        <v>DOORMAT UNION JACK GUNS AND ROSES</v>
      </c>
    </row>
    <row r="513" spans="1:16">
      <c r="A513" s="42" t="str">
        <v>90199C5 STRAND GLASS NECKLACE CRYSTAL</v>
      </c>
      <c r="E513" s="25"/>
      <c r="F513" s="42">
        <v>501</v>
      </c>
      <c r="G513">
        <v>536409</v>
      </c>
      <c r="H513" t="s">
        <v>441</v>
      </c>
      <c r="I513" t="s">
        <v>442</v>
      </c>
      <c r="J513">
        <v>1</v>
      </c>
      <c r="K513" s="3">
        <v>40513.489583333299</v>
      </c>
      <c r="L513" s="4">
        <v>4.25</v>
      </c>
      <c r="M513">
        <v>17908</v>
      </c>
      <c r="N513" s="25" t="s">
        <v>55</v>
      </c>
      <c r="P513" t="str">
        <f t="shared" si="16"/>
        <v>VANILLA SCENT CANDLE JEWELLED BOX</v>
      </c>
    </row>
    <row r="514" spans="1:16">
      <c r="A514" s="42" t="str">
        <v>21955DOORMAT UNION JACK GUNS AND ROSES</v>
      </c>
      <c r="E514" s="25"/>
      <c r="F514" s="42">
        <v>502</v>
      </c>
      <c r="G514">
        <v>536409</v>
      </c>
      <c r="H514">
        <v>22109</v>
      </c>
      <c r="I514" t="s">
        <v>443</v>
      </c>
      <c r="J514">
        <v>1</v>
      </c>
      <c r="K514" s="3">
        <v>40513.489583333299</v>
      </c>
      <c r="L514" s="4">
        <v>3.75</v>
      </c>
      <c r="M514">
        <v>17908</v>
      </c>
      <c r="N514" s="25" t="s">
        <v>55</v>
      </c>
      <c r="P514" t="str">
        <f t="shared" si="16"/>
        <v>FULL ENGLISH BREAKFAST PLATE</v>
      </c>
    </row>
    <row r="515" spans="1:16">
      <c r="A515" s="42" t="str">
        <v>72802CVANILLA SCENT CANDLE JEWELLED BOX</v>
      </c>
      <c r="E515" s="25"/>
      <c r="F515" s="42">
        <v>503</v>
      </c>
      <c r="G515">
        <v>536409</v>
      </c>
      <c r="H515">
        <v>85116</v>
      </c>
      <c r="I515" t="s">
        <v>431</v>
      </c>
      <c r="J515">
        <v>5</v>
      </c>
      <c r="K515" s="3">
        <v>40513.489583333299</v>
      </c>
      <c r="L515" s="4">
        <v>2.1</v>
      </c>
      <c r="M515">
        <v>17908</v>
      </c>
      <c r="N515" s="25" t="s">
        <v>55</v>
      </c>
      <c r="P515" t="str">
        <f t="shared" si="16"/>
        <v>BLACK CANDELABRA T-LIGHT HOLDER</v>
      </c>
    </row>
    <row r="516" spans="1:16">
      <c r="A516" s="42" t="str">
        <v>22109FULL ENGLISH BREAKFAST PLATE</v>
      </c>
      <c r="E516" s="25"/>
      <c r="F516" s="42">
        <v>504</v>
      </c>
      <c r="G516">
        <v>536409</v>
      </c>
      <c r="H516">
        <v>22531</v>
      </c>
      <c r="I516" t="s">
        <v>444</v>
      </c>
      <c r="J516">
        <v>1</v>
      </c>
      <c r="K516" s="3">
        <v>40513.489583333299</v>
      </c>
      <c r="L516" s="4">
        <v>0.42</v>
      </c>
      <c r="M516">
        <v>17908</v>
      </c>
      <c r="N516" s="25" t="s">
        <v>55</v>
      </c>
      <c r="P516" t="str">
        <f t="shared" si="16"/>
        <v>MAGIC DRAWING SLATE CIRCUS PARADE</v>
      </c>
    </row>
    <row r="517" spans="1:16">
      <c r="A517" s="42" t="str">
        <v>85116BLACK CANDELABRA T-LIGHT HOLDER</v>
      </c>
      <c r="E517" s="25"/>
      <c r="F517" s="42">
        <v>505</v>
      </c>
      <c r="G517">
        <v>536409</v>
      </c>
      <c r="H517">
        <v>21811</v>
      </c>
      <c r="I517" t="s">
        <v>445</v>
      </c>
      <c r="J517">
        <v>1</v>
      </c>
      <c r="K517" s="3">
        <v>40513.489583333299</v>
      </c>
      <c r="L517" s="4">
        <v>1.25</v>
      </c>
      <c r="M517">
        <v>17908</v>
      </c>
      <c r="N517" s="25" t="s">
        <v>55</v>
      </c>
      <c r="P517" t="str">
        <f t="shared" si="16"/>
        <v>CHRISTMAS HANGING HEART WITH BELL</v>
      </c>
    </row>
    <row r="518" spans="1:16">
      <c r="A518" s="42" t="str">
        <v xml:space="preserve">22531MAGIC DRAWING SLATE CIRCUS PARADE  </v>
      </c>
      <c r="E518" s="25"/>
      <c r="F518" s="42">
        <v>506</v>
      </c>
      <c r="G518">
        <v>536409</v>
      </c>
      <c r="H518">
        <v>22183</v>
      </c>
      <c r="I518" t="s">
        <v>446</v>
      </c>
      <c r="J518">
        <v>1</v>
      </c>
      <c r="K518" s="3">
        <v>40513.489583333299</v>
      </c>
      <c r="L518" s="4">
        <v>6.75</v>
      </c>
      <c r="M518">
        <v>17908</v>
      </c>
      <c r="N518" s="25" t="s">
        <v>55</v>
      </c>
      <c r="P518" t="str">
        <f t="shared" si="16"/>
        <v>CAKE STAND VICTORIAN FILIGREE MED</v>
      </c>
    </row>
    <row r="519" spans="1:16">
      <c r="A519" s="42" t="str">
        <v>21811CHRISTMAS HANGING HEART WITH BELL</v>
      </c>
      <c r="E519" s="25"/>
      <c r="F519" s="42">
        <v>507</v>
      </c>
      <c r="G519">
        <v>536409</v>
      </c>
      <c r="H519">
        <v>21678</v>
      </c>
      <c r="I519" t="s">
        <v>447</v>
      </c>
      <c r="J519">
        <v>6</v>
      </c>
      <c r="K519" s="3">
        <v>40513.489583333299</v>
      </c>
      <c r="L519" s="4">
        <v>0.85</v>
      </c>
      <c r="M519">
        <v>17908</v>
      </c>
      <c r="N519" s="25" t="s">
        <v>55</v>
      </c>
      <c r="P519" t="str">
        <f t="shared" si="16"/>
        <v>PAISLEY PATTERN STICKERS</v>
      </c>
    </row>
    <row r="520" spans="1:16">
      <c r="A520" s="42" t="str">
        <v>22183CAKE STAND VICTORIAN FILIGREE MED</v>
      </c>
      <c r="E520" s="25"/>
      <c r="F520" s="42">
        <v>508</v>
      </c>
      <c r="G520">
        <v>536409</v>
      </c>
      <c r="H520">
        <v>21676</v>
      </c>
      <c r="I520" t="s">
        <v>448</v>
      </c>
      <c r="J520">
        <v>6</v>
      </c>
      <c r="K520" s="3">
        <v>40513.489583333299</v>
      </c>
      <c r="L520" s="4">
        <v>0.85</v>
      </c>
      <c r="M520">
        <v>17908</v>
      </c>
      <c r="N520" s="25" t="s">
        <v>55</v>
      </c>
      <c r="P520" t="str">
        <f t="shared" si="16"/>
        <v>FLOWERS STICKERS</v>
      </c>
    </row>
    <row r="521" spans="1:16">
      <c r="A521" s="42" t="str">
        <v>21678PAISLEY PATTERN  STICKERS</v>
      </c>
      <c r="E521" s="25"/>
      <c r="F521" s="42">
        <v>509</v>
      </c>
      <c r="G521">
        <v>536409</v>
      </c>
      <c r="H521" t="s">
        <v>361</v>
      </c>
      <c r="I521" t="s">
        <v>362</v>
      </c>
      <c r="J521">
        <v>1</v>
      </c>
      <c r="K521" s="3">
        <v>40513.489583333299</v>
      </c>
      <c r="L521" s="4">
        <v>2.95</v>
      </c>
      <c r="M521">
        <v>17908</v>
      </c>
      <c r="N521" s="25" t="s">
        <v>55</v>
      </c>
      <c r="P521" t="str">
        <f t="shared" si="16"/>
        <v>PINK NEW BAROQUECANDLESTICK CANDLE</v>
      </c>
    </row>
    <row r="522" spans="1:16">
      <c r="A522" s="42" t="str">
        <v>21676FLOWERS  STICKERS</v>
      </c>
      <c r="E522" s="25"/>
      <c r="F522" s="42">
        <v>510</v>
      </c>
      <c r="G522">
        <v>536409</v>
      </c>
      <c r="H522" t="s">
        <v>359</v>
      </c>
      <c r="I522" t="s">
        <v>360</v>
      </c>
      <c r="J522">
        <v>3</v>
      </c>
      <c r="K522" s="3">
        <v>40513.489583333299</v>
      </c>
      <c r="L522" s="4">
        <v>2.95</v>
      </c>
      <c r="M522">
        <v>17908</v>
      </c>
      <c r="N522" s="25" t="s">
        <v>55</v>
      </c>
      <c r="P522" t="str">
        <f t="shared" si="16"/>
        <v>BLUE NEW BAROQUE CANDLESTICK CANDLE</v>
      </c>
    </row>
    <row r="523" spans="1:16">
      <c r="A523" s="42" t="str">
        <v>84625APINK NEW BAROQUECANDLESTICK CANDLE</v>
      </c>
      <c r="E523" s="25"/>
      <c r="F523" s="42">
        <v>511</v>
      </c>
      <c r="G523">
        <v>536409</v>
      </c>
      <c r="H523">
        <v>21931</v>
      </c>
      <c r="I523" t="s">
        <v>142</v>
      </c>
      <c r="J523">
        <v>2</v>
      </c>
      <c r="K523" s="3">
        <v>40513.489583333299</v>
      </c>
      <c r="L523" s="4">
        <v>1.95</v>
      </c>
      <c r="M523">
        <v>17908</v>
      </c>
      <c r="N523" s="25" t="s">
        <v>55</v>
      </c>
      <c r="P523" t="str">
        <f t="shared" si="16"/>
        <v>JUMBO STORAGE BAG SUKI</v>
      </c>
    </row>
    <row r="524" spans="1:16">
      <c r="A524" s="42" t="str">
        <v>84625CBLUE NEW BAROQUE CANDLESTICK CANDLE</v>
      </c>
      <c r="E524" s="25"/>
      <c r="F524" s="42">
        <v>512</v>
      </c>
      <c r="G524">
        <v>536409</v>
      </c>
      <c r="H524" t="s">
        <v>449</v>
      </c>
      <c r="I524" t="s">
        <v>450</v>
      </c>
      <c r="J524">
        <v>12</v>
      </c>
      <c r="K524" s="3">
        <v>40513.489583333299</v>
      </c>
      <c r="L524" s="4">
        <v>1.25</v>
      </c>
      <c r="M524">
        <v>17908</v>
      </c>
      <c r="N524" s="25" t="s">
        <v>55</v>
      </c>
      <c r="P524" t="str">
        <f t="shared" si="16"/>
        <v>BLACK LOVE BIRD CANDLE</v>
      </c>
    </row>
    <row r="525" spans="1:16">
      <c r="A525" s="42" t="str">
        <v>21931JUMBO STORAGE BAG SUKI</v>
      </c>
      <c r="E525" s="25"/>
      <c r="F525" s="42">
        <v>513</v>
      </c>
      <c r="G525">
        <v>536409</v>
      </c>
      <c r="H525">
        <v>16238</v>
      </c>
      <c r="I525" t="s">
        <v>451</v>
      </c>
      <c r="J525">
        <v>28</v>
      </c>
      <c r="K525" s="3">
        <v>40513.489583333299</v>
      </c>
      <c r="L525" s="4">
        <v>0.21</v>
      </c>
      <c r="M525">
        <v>17908</v>
      </c>
      <c r="N525" s="25" t="s">
        <v>55</v>
      </c>
      <c r="P525" t="str">
        <f t="shared" ref="P525:P588" si="17">TRIM(I525)</f>
        <v>PARTY TIME PENCIL ERASERS</v>
      </c>
    </row>
    <row r="526" spans="1:16">
      <c r="A526" s="42" t="str">
        <v>85169BBLACK LOVE BIRD CANDLE</v>
      </c>
      <c r="E526" s="25"/>
      <c r="F526" s="42">
        <v>514</v>
      </c>
      <c r="G526">
        <v>536409</v>
      </c>
      <c r="H526">
        <v>20668</v>
      </c>
      <c r="I526" t="s">
        <v>251</v>
      </c>
      <c r="J526">
        <v>24</v>
      </c>
      <c r="K526" s="3">
        <v>40513.489583333299</v>
      </c>
      <c r="L526" s="4">
        <v>0.12</v>
      </c>
      <c r="M526">
        <v>17908</v>
      </c>
      <c r="N526" s="25" t="s">
        <v>55</v>
      </c>
      <c r="P526" t="str">
        <f t="shared" si="17"/>
        <v>DISCO BALL CHRISTMAS DECORATION</v>
      </c>
    </row>
    <row r="527" spans="1:16">
      <c r="A527" s="42" t="str">
        <v>16238PARTY TIME PENCIL ERASERS</v>
      </c>
      <c r="E527" s="25"/>
      <c r="F527" s="42">
        <v>515</v>
      </c>
      <c r="G527">
        <v>536409</v>
      </c>
      <c r="H527">
        <v>84906</v>
      </c>
      <c r="I527" t="s">
        <v>452</v>
      </c>
      <c r="J527">
        <v>1</v>
      </c>
      <c r="K527" s="3">
        <v>40513.489583333299</v>
      </c>
      <c r="L527" s="4">
        <v>5.95</v>
      </c>
      <c r="M527">
        <v>17908</v>
      </c>
      <c r="N527" s="25" t="s">
        <v>55</v>
      </c>
      <c r="P527" t="str">
        <f t="shared" si="17"/>
        <v>PINK B'FLY C/COVER W BOBBLES</v>
      </c>
    </row>
    <row r="528" spans="1:16">
      <c r="A528" s="42" t="str">
        <v>20668DISCO BALL CHRISTMAS DECORATION</v>
      </c>
      <c r="E528" s="25"/>
      <c r="F528" s="42">
        <v>516</v>
      </c>
      <c r="G528">
        <v>536409</v>
      </c>
      <c r="H528">
        <v>21867</v>
      </c>
      <c r="I528" t="s">
        <v>453</v>
      </c>
      <c r="J528">
        <v>1</v>
      </c>
      <c r="K528" s="3">
        <v>40513.489583333299</v>
      </c>
      <c r="L528" s="4">
        <v>1.25</v>
      </c>
      <c r="M528">
        <v>17908</v>
      </c>
      <c r="N528" s="25" t="s">
        <v>55</v>
      </c>
      <c r="P528" t="str">
        <f t="shared" si="17"/>
        <v>PINK UNION JACK LUGGAGE TAG</v>
      </c>
    </row>
    <row r="529" spans="1:16">
      <c r="A529" s="42" t="str">
        <v>84906PINK B'FLY C/COVER W BOBBLES</v>
      </c>
      <c r="E529" s="25"/>
      <c r="F529" s="42">
        <v>517</v>
      </c>
      <c r="G529">
        <v>536409</v>
      </c>
      <c r="H529">
        <v>22075</v>
      </c>
      <c r="I529" t="s">
        <v>454</v>
      </c>
      <c r="J529">
        <v>1</v>
      </c>
      <c r="K529" s="3">
        <v>40513.489583333299</v>
      </c>
      <c r="L529" s="4">
        <v>1.65</v>
      </c>
      <c r="M529">
        <v>17908</v>
      </c>
      <c r="N529" s="25" t="s">
        <v>55</v>
      </c>
      <c r="P529" t="str">
        <f t="shared" si="17"/>
        <v>6 RIBBONS ELEGANT CHRISTMAS</v>
      </c>
    </row>
    <row r="530" spans="1:16">
      <c r="A530" s="42" t="str">
        <v>21867PINK UNION JACK  LUGGAGE TAG</v>
      </c>
      <c r="E530" s="25"/>
      <c r="F530" s="42">
        <v>518</v>
      </c>
      <c r="G530">
        <v>536409</v>
      </c>
      <c r="H530">
        <v>21866</v>
      </c>
      <c r="I530" t="s">
        <v>434</v>
      </c>
      <c r="J530">
        <v>1</v>
      </c>
      <c r="K530" s="3">
        <v>40513.489583333299</v>
      </c>
      <c r="L530" s="4">
        <v>1.25</v>
      </c>
      <c r="M530">
        <v>17908</v>
      </c>
      <c r="N530" s="25" t="s">
        <v>55</v>
      </c>
      <c r="P530" t="str">
        <f t="shared" si="17"/>
        <v>UNION JACK FLAG LUGGAGE TAG</v>
      </c>
    </row>
    <row r="531" spans="1:16">
      <c r="A531" s="42" t="str">
        <v xml:space="preserve">220756 RIBBONS ELEGANT CHRISTMAS </v>
      </c>
      <c r="E531" s="25"/>
      <c r="F531" s="42">
        <v>519</v>
      </c>
      <c r="G531">
        <v>536409</v>
      </c>
      <c r="H531">
        <v>21326</v>
      </c>
      <c r="I531" t="s">
        <v>455</v>
      </c>
      <c r="J531">
        <v>12</v>
      </c>
      <c r="K531" s="3">
        <v>40513.489583333299</v>
      </c>
      <c r="L531" s="4">
        <v>0.65</v>
      </c>
      <c r="M531">
        <v>17908</v>
      </c>
      <c r="N531" s="25" t="s">
        <v>55</v>
      </c>
      <c r="P531" t="str">
        <f t="shared" si="17"/>
        <v>AGED GLASS SILVER T-LIGHT HOLDER</v>
      </c>
    </row>
    <row r="532" spans="1:16">
      <c r="A532" s="42" t="str">
        <v>21866UNION JACK FLAG LUGGAGE TAG</v>
      </c>
      <c r="E532" s="25"/>
      <c r="F532" s="42">
        <v>520</v>
      </c>
      <c r="G532">
        <v>536409</v>
      </c>
      <c r="H532">
        <v>21065</v>
      </c>
      <c r="I532" t="s">
        <v>456</v>
      </c>
      <c r="J532">
        <v>1</v>
      </c>
      <c r="K532" s="3">
        <v>40513.489583333299</v>
      </c>
      <c r="L532" s="4">
        <v>5.95</v>
      </c>
      <c r="M532">
        <v>17908</v>
      </c>
      <c r="N532" s="25" t="s">
        <v>55</v>
      </c>
      <c r="P532" t="str">
        <f t="shared" si="17"/>
        <v>BOOM BOX SPEAKER GIRLS</v>
      </c>
    </row>
    <row r="533" spans="1:16">
      <c r="A533" s="42" t="str">
        <v>21326AGED GLASS SILVER T-LIGHT HOLDER</v>
      </c>
      <c r="E533" s="25"/>
      <c r="F533" s="42">
        <v>521</v>
      </c>
      <c r="G533">
        <v>536409</v>
      </c>
      <c r="H533">
        <v>22074</v>
      </c>
      <c r="I533" t="s">
        <v>457</v>
      </c>
      <c r="J533">
        <v>1</v>
      </c>
      <c r="K533" s="3">
        <v>40513.489583333299</v>
      </c>
      <c r="L533" s="4">
        <v>1.65</v>
      </c>
      <c r="M533">
        <v>17908</v>
      </c>
      <c r="N533" s="25" t="s">
        <v>55</v>
      </c>
      <c r="P533" t="str">
        <f t="shared" si="17"/>
        <v>6 RIBBONS SHIMMERING PINKS</v>
      </c>
    </row>
    <row r="534" spans="1:16">
      <c r="A534" s="42" t="str">
        <v>21065BOOM BOX SPEAKER GIRLS</v>
      </c>
      <c r="E534" s="25"/>
      <c r="F534" s="42">
        <v>522</v>
      </c>
      <c r="G534">
        <v>536409</v>
      </c>
      <c r="H534">
        <v>22900</v>
      </c>
      <c r="I534" t="s">
        <v>98</v>
      </c>
      <c r="J534">
        <v>1</v>
      </c>
      <c r="K534" s="3">
        <v>40513.489583333299</v>
      </c>
      <c r="L534" s="4">
        <v>2.95</v>
      </c>
      <c r="M534">
        <v>17908</v>
      </c>
      <c r="N534" s="25" t="s">
        <v>55</v>
      </c>
      <c r="P534" t="str">
        <f t="shared" si="17"/>
        <v>SET 2 TEA TOWELS I LOVE LONDON</v>
      </c>
    </row>
    <row r="535" spans="1:16">
      <c r="A535" s="42" t="str">
        <v xml:space="preserve">220746 RIBBONS SHIMMERING PINKS </v>
      </c>
      <c r="E535" s="25"/>
      <c r="F535" s="42">
        <v>523</v>
      </c>
      <c r="G535">
        <v>536409</v>
      </c>
      <c r="H535">
        <v>20713</v>
      </c>
      <c r="I535" t="s">
        <v>458</v>
      </c>
      <c r="J535">
        <v>1</v>
      </c>
      <c r="K535" s="3">
        <v>40513.489583333299</v>
      </c>
      <c r="L535" s="4">
        <v>1.95</v>
      </c>
      <c r="M535">
        <v>17908</v>
      </c>
      <c r="N535" s="25" t="s">
        <v>55</v>
      </c>
      <c r="P535" t="str">
        <f t="shared" si="17"/>
        <v>JUMBO BAG OWLS</v>
      </c>
    </row>
    <row r="536" spans="1:16">
      <c r="A536" s="42" t="str">
        <v xml:space="preserve">22900 SET 2 TEA TOWELS I LOVE LONDON </v>
      </c>
      <c r="E536" s="25"/>
      <c r="F536" s="42">
        <v>524</v>
      </c>
      <c r="G536">
        <v>536409</v>
      </c>
      <c r="H536">
        <v>20966</v>
      </c>
      <c r="I536" t="s">
        <v>342</v>
      </c>
      <c r="J536">
        <v>2</v>
      </c>
      <c r="K536" s="3">
        <v>40513.489583333299</v>
      </c>
      <c r="L536" s="4">
        <v>1.25</v>
      </c>
      <c r="M536">
        <v>17908</v>
      </c>
      <c r="N536" s="25" t="s">
        <v>55</v>
      </c>
      <c r="P536" t="str">
        <f t="shared" si="17"/>
        <v>SANDWICH BATH SPONGE</v>
      </c>
    </row>
    <row r="537" spans="1:16">
      <c r="A537" s="42" t="str">
        <v>20713JUMBO BAG OWLS</v>
      </c>
      <c r="E537" s="25"/>
      <c r="F537" s="42">
        <v>525</v>
      </c>
      <c r="G537">
        <v>536409</v>
      </c>
      <c r="H537">
        <v>21116</v>
      </c>
      <c r="I537" t="s">
        <v>459</v>
      </c>
      <c r="J537">
        <v>1</v>
      </c>
      <c r="K537" s="3">
        <v>40513.489583333299</v>
      </c>
      <c r="L537" s="4">
        <v>4.95</v>
      </c>
      <c r="M537">
        <v>17908</v>
      </c>
      <c r="N537" s="25" t="s">
        <v>55</v>
      </c>
      <c r="P537" t="str">
        <f t="shared" si="17"/>
        <v>OWL DOORSTOP</v>
      </c>
    </row>
    <row r="538" spans="1:16">
      <c r="A538" s="42" t="str">
        <v>20966SANDWICH BATH SPONGE</v>
      </c>
      <c r="E538" s="25"/>
      <c r="F538" s="42">
        <v>526</v>
      </c>
      <c r="G538">
        <v>536409</v>
      </c>
      <c r="H538" t="s">
        <v>425</v>
      </c>
      <c r="I538" t="s">
        <v>426</v>
      </c>
      <c r="J538">
        <v>2</v>
      </c>
      <c r="K538" s="3">
        <v>40513.489583333299</v>
      </c>
      <c r="L538" s="4">
        <v>6.35</v>
      </c>
      <c r="M538">
        <v>17908</v>
      </c>
      <c r="N538" s="25" t="s">
        <v>55</v>
      </c>
      <c r="P538" t="str">
        <f t="shared" si="17"/>
        <v>5 STRAND GLASS NECKLACE CRYSTAL</v>
      </c>
    </row>
    <row r="539" spans="1:16">
      <c r="A539" s="42" t="str">
        <v>21116OWL DOORSTOP</v>
      </c>
      <c r="E539" s="25"/>
      <c r="F539" s="42">
        <v>527</v>
      </c>
      <c r="G539">
        <v>536409</v>
      </c>
      <c r="H539">
        <v>22633</v>
      </c>
      <c r="I539" t="s">
        <v>65</v>
      </c>
      <c r="J539">
        <v>1</v>
      </c>
      <c r="K539" s="3">
        <v>40513.489583333299</v>
      </c>
      <c r="L539" s="4">
        <v>2.1</v>
      </c>
      <c r="M539">
        <v>17908</v>
      </c>
      <c r="N539" s="25" t="s">
        <v>55</v>
      </c>
      <c r="P539" t="str">
        <f t="shared" si="17"/>
        <v>HAND WARMER UNION JACK</v>
      </c>
    </row>
    <row r="540" spans="1:16">
      <c r="A540" s="42" t="str">
        <v>90199C5 STRAND GLASS NECKLACE CRYSTAL</v>
      </c>
      <c r="E540" s="25"/>
      <c r="F540" s="42">
        <v>528</v>
      </c>
      <c r="G540">
        <v>536409</v>
      </c>
      <c r="H540">
        <v>22866</v>
      </c>
      <c r="I540" t="s">
        <v>281</v>
      </c>
      <c r="J540">
        <v>1</v>
      </c>
      <c r="K540" s="3">
        <v>40513.489583333299</v>
      </c>
      <c r="L540" s="4">
        <v>2.1</v>
      </c>
      <c r="M540">
        <v>17908</v>
      </c>
      <c r="N540" s="25" t="s">
        <v>55</v>
      </c>
      <c r="P540" t="str">
        <f t="shared" si="17"/>
        <v>HAND WARMER SCOTTY DOG DESIGN</v>
      </c>
    </row>
    <row r="541" spans="1:16">
      <c r="A541" s="42" t="str">
        <v>22633HAND WARMER UNION JACK</v>
      </c>
      <c r="E541" s="25"/>
      <c r="F541" s="42">
        <v>529</v>
      </c>
      <c r="G541">
        <v>536409</v>
      </c>
      <c r="H541">
        <v>22198</v>
      </c>
      <c r="I541" t="s">
        <v>253</v>
      </c>
      <c r="J541">
        <v>1</v>
      </c>
      <c r="K541" s="3">
        <v>40513.489583333299</v>
      </c>
      <c r="L541" s="4">
        <v>1.65</v>
      </c>
      <c r="M541">
        <v>17908</v>
      </c>
      <c r="N541" s="25" t="s">
        <v>55</v>
      </c>
      <c r="P541" t="str">
        <f t="shared" si="17"/>
        <v>LARGE POPCORN HOLDER</v>
      </c>
    </row>
    <row r="542" spans="1:16">
      <c r="A542" s="42" t="str">
        <v>22866HAND WARMER SCOTTY DOG DESIGN</v>
      </c>
      <c r="E542" s="25"/>
      <c r="F542" s="42">
        <v>530</v>
      </c>
      <c r="G542">
        <v>536409</v>
      </c>
      <c r="H542">
        <v>21824</v>
      </c>
      <c r="I542" t="s">
        <v>460</v>
      </c>
      <c r="J542">
        <v>3</v>
      </c>
      <c r="K542" s="3">
        <v>40513.489583333299</v>
      </c>
      <c r="L542" s="4">
        <v>1.45</v>
      </c>
      <c r="M542">
        <v>17908</v>
      </c>
      <c r="N542" s="25" t="s">
        <v>55</v>
      </c>
      <c r="P542" t="str">
        <f t="shared" si="17"/>
        <v>PAINTED METAL STAR WITH HOLLY BELLS</v>
      </c>
    </row>
    <row r="543" spans="1:16">
      <c r="A543" s="42" t="str">
        <v xml:space="preserve">22198LARGE POPCORN HOLDER </v>
      </c>
      <c r="E543" s="25"/>
      <c r="F543" s="42">
        <v>531</v>
      </c>
      <c r="G543">
        <v>536409</v>
      </c>
      <c r="H543">
        <v>21823</v>
      </c>
      <c r="I543" t="s">
        <v>461</v>
      </c>
      <c r="J543">
        <v>3</v>
      </c>
      <c r="K543" s="3">
        <v>40513.489583333299</v>
      </c>
      <c r="L543" s="4">
        <v>1.45</v>
      </c>
      <c r="M543">
        <v>17908</v>
      </c>
      <c r="N543" s="25" t="s">
        <v>55</v>
      </c>
      <c r="P543" t="str">
        <f t="shared" si="17"/>
        <v>PAINTED METAL HEART WITH HOLLY BELL</v>
      </c>
    </row>
    <row r="544" spans="1:16">
      <c r="A544" s="42" t="str">
        <v>21824PAINTED METAL STAR WITH HOLLY BELLS</v>
      </c>
      <c r="E544" s="25"/>
      <c r="F544" s="42">
        <v>532</v>
      </c>
      <c r="G544">
        <v>536409</v>
      </c>
      <c r="H544">
        <v>22153</v>
      </c>
      <c r="I544" t="s">
        <v>462</v>
      </c>
      <c r="J544">
        <v>6</v>
      </c>
      <c r="K544" s="3">
        <v>40513.489583333299</v>
      </c>
      <c r="L544" s="4">
        <v>0.42</v>
      </c>
      <c r="M544">
        <v>17908</v>
      </c>
      <c r="N544" s="25" t="s">
        <v>55</v>
      </c>
      <c r="P544" t="str">
        <f t="shared" si="17"/>
        <v>ANGEL DECORATION STARS ON DRESS</v>
      </c>
    </row>
    <row r="545" spans="1:16">
      <c r="A545" s="42" t="str">
        <v>21823PAINTED METAL HEART WITH HOLLY BELL</v>
      </c>
      <c r="E545" s="25"/>
      <c r="F545" s="42">
        <v>533</v>
      </c>
      <c r="G545">
        <v>536409</v>
      </c>
      <c r="H545">
        <v>22197</v>
      </c>
      <c r="I545" t="s">
        <v>252</v>
      </c>
      <c r="J545">
        <v>2</v>
      </c>
      <c r="K545" s="3">
        <v>40513.489583333299</v>
      </c>
      <c r="L545" s="4">
        <v>0.85</v>
      </c>
      <c r="M545">
        <v>17908</v>
      </c>
      <c r="N545" s="25" t="s">
        <v>55</v>
      </c>
      <c r="P545" t="str">
        <f t="shared" si="17"/>
        <v>SMALL POPCORN HOLDER</v>
      </c>
    </row>
    <row r="546" spans="1:16">
      <c r="A546" s="42" t="str">
        <v>22153ANGEL DECORATION STARS ON DRESS</v>
      </c>
      <c r="E546" s="25"/>
      <c r="F546" s="42">
        <v>534</v>
      </c>
      <c r="G546">
        <v>536409</v>
      </c>
      <c r="H546" t="s">
        <v>216</v>
      </c>
      <c r="I546" t="s">
        <v>217</v>
      </c>
      <c r="J546">
        <v>2</v>
      </c>
      <c r="K546" s="3">
        <v>40513.489583333299</v>
      </c>
      <c r="L546" s="4">
        <v>1.95</v>
      </c>
      <c r="M546">
        <v>17908</v>
      </c>
      <c r="N546" s="25" t="s">
        <v>55</v>
      </c>
      <c r="P546" t="str">
        <f t="shared" si="17"/>
        <v>JUMBO BAG RED RETROSPOT</v>
      </c>
    </row>
    <row r="547" spans="1:16">
      <c r="A547" s="42" t="str">
        <v>22197SMALL POPCORN HOLDER</v>
      </c>
      <c r="E547" s="25"/>
      <c r="F547" s="42">
        <v>535</v>
      </c>
      <c r="G547">
        <v>536409</v>
      </c>
      <c r="H547" t="s">
        <v>463</v>
      </c>
      <c r="I547" t="s">
        <v>464</v>
      </c>
      <c r="J547">
        <v>1</v>
      </c>
      <c r="K547" s="3">
        <v>40513.489583333299</v>
      </c>
      <c r="L547" s="4">
        <v>1.95</v>
      </c>
      <c r="M547">
        <v>17908</v>
      </c>
      <c r="N547" s="25" t="s">
        <v>55</v>
      </c>
      <c r="P547" t="str">
        <f t="shared" si="17"/>
        <v>JUMBO BAG STRAWBERRY</v>
      </c>
    </row>
    <row r="548" spans="1:16">
      <c r="A548" s="42" t="str">
        <v>85099BJUMBO BAG RED RETROSPOT</v>
      </c>
      <c r="E548" s="25"/>
      <c r="F548" s="42">
        <v>536</v>
      </c>
      <c r="G548">
        <v>536409</v>
      </c>
      <c r="H548">
        <v>20717</v>
      </c>
      <c r="I548" t="s">
        <v>465</v>
      </c>
      <c r="J548">
        <v>1</v>
      </c>
      <c r="K548" s="3">
        <v>40513.489583333299</v>
      </c>
      <c r="L548" s="4">
        <v>1.25</v>
      </c>
      <c r="M548">
        <v>17908</v>
      </c>
      <c r="N548" s="25" t="s">
        <v>55</v>
      </c>
      <c r="P548" t="str">
        <f t="shared" si="17"/>
        <v>STRAWBERRY SHOPPER BAG</v>
      </c>
    </row>
    <row r="549" spans="1:16">
      <c r="A549" s="42" t="str">
        <v>85099FJUMBO BAG STRAWBERRY</v>
      </c>
      <c r="E549" s="25"/>
      <c r="F549" s="42">
        <v>537</v>
      </c>
      <c r="G549">
        <v>536409</v>
      </c>
      <c r="H549">
        <v>20723</v>
      </c>
      <c r="I549" t="s">
        <v>123</v>
      </c>
      <c r="J549">
        <v>1</v>
      </c>
      <c r="K549" s="3">
        <v>40513.489583333299</v>
      </c>
      <c r="L549" s="4">
        <v>0.85</v>
      </c>
      <c r="M549">
        <v>17908</v>
      </c>
      <c r="N549" s="25" t="s">
        <v>55</v>
      </c>
      <c r="P549" t="str">
        <f t="shared" si="17"/>
        <v>STRAWBERRY CHARLOTTE BAG</v>
      </c>
    </row>
    <row r="550" spans="1:16">
      <c r="A550" s="42" t="str">
        <v>20717STRAWBERRY SHOPPER BAG</v>
      </c>
      <c r="E550" s="25"/>
      <c r="F550" s="42">
        <v>538</v>
      </c>
      <c r="G550">
        <v>536409</v>
      </c>
      <c r="H550">
        <v>22900</v>
      </c>
      <c r="I550" t="s">
        <v>98</v>
      </c>
      <c r="J550">
        <v>1</v>
      </c>
      <c r="K550" s="3">
        <v>40513.489583333299</v>
      </c>
      <c r="L550" s="4">
        <v>2.95</v>
      </c>
      <c r="M550">
        <v>17908</v>
      </c>
      <c r="N550" s="25" t="s">
        <v>55</v>
      </c>
      <c r="P550" t="str">
        <f t="shared" si="17"/>
        <v>SET 2 TEA TOWELS I LOVE LONDON</v>
      </c>
    </row>
    <row r="551" spans="1:16">
      <c r="A551" s="42" t="str">
        <v>20723STRAWBERRY CHARLOTTE BAG</v>
      </c>
      <c r="E551" s="25"/>
      <c r="F551" s="42">
        <v>539</v>
      </c>
      <c r="G551">
        <v>536409</v>
      </c>
      <c r="H551">
        <v>21980</v>
      </c>
      <c r="I551" t="s">
        <v>266</v>
      </c>
      <c r="J551">
        <v>12</v>
      </c>
      <c r="K551" s="3">
        <v>40513.489583333299</v>
      </c>
      <c r="L551" s="4">
        <v>0.28999999999999998</v>
      </c>
      <c r="M551">
        <v>17908</v>
      </c>
      <c r="N551" s="25" t="s">
        <v>55</v>
      </c>
      <c r="P551" t="str">
        <f t="shared" si="17"/>
        <v>PACK OF 12 RED RETROSPOT TISSUES</v>
      </c>
    </row>
    <row r="552" spans="1:16">
      <c r="A552" s="42" t="str">
        <v xml:space="preserve">22900 SET 2 TEA TOWELS I LOVE LONDON </v>
      </c>
      <c r="E552" s="25"/>
      <c r="F552" s="42">
        <v>540</v>
      </c>
      <c r="G552">
        <v>536409</v>
      </c>
      <c r="H552">
        <v>22111</v>
      </c>
      <c r="I552" t="s">
        <v>305</v>
      </c>
      <c r="J552">
        <v>1</v>
      </c>
      <c r="K552" s="3">
        <v>40513.489583333299</v>
      </c>
      <c r="L552" s="4">
        <v>4.95</v>
      </c>
      <c r="M552">
        <v>17908</v>
      </c>
      <c r="N552" s="25" t="s">
        <v>55</v>
      </c>
      <c r="P552" t="str">
        <f t="shared" si="17"/>
        <v>SCOTTIE DOG HOT WATER BOTTLE</v>
      </c>
    </row>
    <row r="553" spans="1:16">
      <c r="A553" s="42" t="str">
        <v xml:space="preserve">21980PACK OF 12 RED RETROSPOT TISSUES </v>
      </c>
      <c r="E553" s="25"/>
      <c r="F553" s="42">
        <v>541</v>
      </c>
      <c r="G553">
        <v>536409</v>
      </c>
      <c r="H553">
        <v>22112</v>
      </c>
      <c r="I553" t="s">
        <v>303</v>
      </c>
      <c r="J553">
        <v>1</v>
      </c>
      <c r="K553" s="3">
        <v>40513.489583333299</v>
      </c>
      <c r="L553" s="4">
        <v>4.95</v>
      </c>
      <c r="M553">
        <v>17908</v>
      </c>
      <c r="N553" s="25" t="s">
        <v>55</v>
      </c>
      <c r="P553" t="str">
        <f t="shared" si="17"/>
        <v>CHOCOLATE HOT WATER BOTTLE</v>
      </c>
    </row>
    <row r="554" spans="1:16">
      <c r="A554" s="42" t="str">
        <v>22111SCOTTIE DOG HOT WATER BOTTLE</v>
      </c>
      <c r="E554" s="25"/>
      <c r="F554" s="42">
        <v>542</v>
      </c>
      <c r="G554">
        <v>536412</v>
      </c>
      <c r="H554">
        <v>20728</v>
      </c>
      <c r="I554" t="s">
        <v>391</v>
      </c>
      <c r="J554">
        <v>3</v>
      </c>
      <c r="K554" s="3">
        <v>40513.492361111101</v>
      </c>
      <c r="L554" s="4">
        <v>1.65</v>
      </c>
      <c r="M554">
        <v>17920</v>
      </c>
      <c r="N554" s="25" t="s">
        <v>55</v>
      </c>
      <c r="P554" t="str">
        <f t="shared" si="17"/>
        <v>LUNCH BAG CARS BLUE</v>
      </c>
    </row>
    <row r="555" spans="1:16">
      <c r="A555" s="42" t="str">
        <v>22112CHOCOLATE HOT WATER BOTTLE</v>
      </c>
      <c r="E555" s="25"/>
      <c r="F555" s="42">
        <v>543</v>
      </c>
      <c r="G555">
        <v>536412</v>
      </c>
      <c r="H555">
        <v>22382</v>
      </c>
      <c r="I555" t="s">
        <v>355</v>
      </c>
      <c r="J555">
        <v>3</v>
      </c>
      <c r="K555" s="3">
        <v>40513.492361111101</v>
      </c>
      <c r="L555" s="4">
        <v>1.65</v>
      </c>
      <c r="M555">
        <v>17920</v>
      </c>
      <c r="N555" s="25" t="s">
        <v>55</v>
      </c>
      <c r="P555" t="str">
        <f t="shared" si="17"/>
        <v>LUNCH BAG SPACEBOY DESIGN</v>
      </c>
    </row>
    <row r="556" spans="1:16">
      <c r="A556" s="42" t="str">
        <v>20728LUNCH BAG CARS BLUE</v>
      </c>
      <c r="E556" s="25"/>
      <c r="F556" s="42">
        <v>544</v>
      </c>
      <c r="G556">
        <v>536412</v>
      </c>
      <c r="H556">
        <v>22326</v>
      </c>
      <c r="I556" t="s">
        <v>92</v>
      </c>
      <c r="J556">
        <v>1</v>
      </c>
      <c r="K556" s="3">
        <v>40513.492361111101</v>
      </c>
      <c r="L556" s="4">
        <v>2.95</v>
      </c>
      <c r="M556">
        <v>17920</v>
      </c>
      <c r="N556" s="25" t="s">
        <v>55</v>
      </c>
      <c r="P556" t="str">
        <f t="shared" si="17"/>
        <v>ROUND SNACK BOXES SET OF4 WOODLAND</v>
      </c>
    </row>
    <row r="557" spans="1:16">
      <c r="A557" s="42" t="str">
        <v xml:space="preserve">22382LUNCH BAG SPACEBOY DESIGN </v>
      </c>
      <c r="E557" s="25"/>
      <c r="F557" s="42">
        <v>545</v>
      </c>
      <c r="G557">
        <v>536412</v>
      </c>
      <c r="H557">
        <v>22662</v>
      </c>
      <c r="I557" t="s">
        <v>214</v>
      </c>
      <c r="J557">
        <v>4</v>
      </c>
      <c r="K557" s="3">
        <v>40513.492361111101</v>
      </c>
      <c r="L557" s="4">
        <v>1.65</v>
      </c>
      <c r="M557">
        <v>17920</v>
      </c>
      <c r="N557" s="25" t="s">
        <v>55</v>
      </c>
      <c r="P557" t="str">
        <f t="shared" si="17"/>
        <v>LUNCH BAG DOLLY GIRL DESIGN</v>
      </c>
    </row>
    <row r="558" spans="1:16">
      <c r="A558" s="42" t="str">
        <v xml:space="preserve">22326ROUND SNACK BOXES SET OF4 WOODLAND </v>
      </c>
      <c r="E558" s="25"/>
      <c r="F558" s="42">
        <v>546</v>
      </c>
      <c r="G558">
        <v>536412</v>
      </c>
      <c r="H558">
        <v>22383</v>
      </c>
      <c r="I558" t="s">
        <v>390</v>
      </c>
      <c r="J558">
        <v>3</v>
      </c>
      <c r="K558" s="3">
        <v>40513.492361111101</v>
      </c>
      <c r="L558" s="4">
        <v>1.65</v>
      </c>
      <c r="M558">
        <v>17920</v>
      </c>
      <c r="N558" s="25" t="s">
        <v>55</v>
      </c>
      <c r="P558" t="str">
        <f t="shared" si="17"/>
        <v>LUNCH BAG SUKI DESIGN</v>
      </c>
    </row>
    <row r="559" spans="1:16">
      <c r="A559" s="42" t="str">
        <v>22662LUNCH BAG DOLLY GIRL DESIGN</v>
      </c>
      <c r="E559" s="25"/>
      <c r="F559" s="42">
        <v>547</v>
      </c>
      <c r="G559">
        <v>536412</v>
      </c>
      <c r="H559">
        <v>20727</v>
      </c>
      <c r="I559" t="s">
        <v>392</v>
      </c>
      <c r="J559">
        <v>3</v>
      </c>
      <c r="K559" s="3">
        <v>40513.492361111101</v>
      </c>
      <c r="L559" s="4">
        <v>1.65</v>
      </c>
      <c r="M559">
        <v>17920</v>
      </c>
      <c r="N559" s="25" t="s">
        <v>55</v>
      </c>
      <c r="P559" t="str">
        <f t="shared" si="17"/>
        <v>LUNCH BAG BLACK SKULL.</v>
      </c>
    </row>
    <row r="560" spans="1:16">
      <c r="A560" s="42" t="str">
        <v xml:space="preserve">22383LUNCH BAG SUKI  DESIGN </v>
      </c>
      <c r="E560" s="25"/>
      <c r="F560" s="42">
        <v>548</v>
      </c>
      <c r="G560">
        <v>536412</v>
      </c>
      <c r="H560">
        <v>22328</v>
      </c>
      <c r="I560" t="s">
        <v>466</v>
      </c>
      <c r="J560">
        <v>1</v>
      </c>
      <c r="K560" s="3">
        <v>40513.492361111101</v>
      </c>
      <c r="L560" s="4">
        <v>2.95</v>
      </c>
      <c r="M560">
        <v>17920</v>
      </c>
      <c r="N560" s="25" t="s">
        <v>55</v>
      </c>
      <c r="P560" t="str">
        <f t="shared" si="17"/>
        <v>ROUND SNACK BOXES SET OF 4 FRUITS</v>
      </c>
    </row>
    <row r="561" spans="1:16">
      <c r="A561" s="42" t="str">
        <v>20727LUNCH BAG  BLACK SKULL.</v>
      </c>
      <c r="E561" s="25"/>
      <c r="F561" s="42">
        <v>549</v>
      </c>
      <c r="G561">
        <v>536412</v>
      </c>
      <c r="H561">
        <v>22327</v>
      </c>
      <c r="I561" t="s">
        <v>467</v>
      </c>
      <c r="J561">
        <v>1</v>
      </c>
      <c r="K561" s="3">
        <v>40513.492361111101</v>
      </c>
      <c r="L561" s="4">
        <v>2.95</v>
      </c>
      <c r="M561">
        <v>17920</v>
      </c>
      <c r="N561" s="25" t="s">
        <v>55</v>
      </c>
      <c r="P561" t="str">
        <f t="shared" si="17"/>
        <v>ROUND SNACK BOXES SET OF 4 SKULLS</v>
      </c>
    </row>
    <row r="562" spans="1:16">
      <c r="A562" s="42" t="str">
        <v xml:space="preserve">22328ROUND SNACK BOXES SET OF 4 FRUITS </v>
      </c>
      <c r="E562" s="25"/>
      <c r="F562" s="42">
        <v>550</v>
      </c>
      <c r="G562">
        <v>536412</v>
      </c>
      <c r="H562">
        <v>22630</v>
      </c>
      <c r="I562" t="s">
        <v>468</v>
      </c>
      <c r="J562">
        <v>1</v>
      </c>
      <c r="K562" s="3">
        <v>40513.492361111101</v>
      </c>
      <c r="L562" s="4">
        <v>1.95</v>
      </c>
      <c r="M562">
        <v>17920</v>
      </c>
      <c r="N562" s="25" t="s">
        <v>55</v>
      </c>
      <c r="P562" t="str">
        <f t="shared" si="17"/>
        <v>DOLLY GIRL LUNCH BOX</v>
      </c>
    </row>
    <row r="563" spans="1:16">
      <c r="A563" s="42" t="str">
        <v>22327ROUND SNACK BOXES SET OF 4 SKULLS</v>
      </c>
      <c r="E563" s="25"/>
      <c r="F563" s="42">
        <v>551</v>
      </c>
      <c r="G563">
        <v>536412</v>
      </c>
      <c r="H563">
        <v>22629</v>
      </c>
      <c r="I563" t="s">
        <v>93</v>
      </c>
      <c r="J563">
        <v>1</v>
      </c>
      <c r="K563" s="3">
        <v>40513.492361111101</v>
      </c>
      <c r="L563" s="4">
        <v>1.95</v>
      </c>
      <c r="M563">
        <v>17920</v>
      </c>
      <c r="N563" s="25" t="s">
        <v>55</v>
      </c>
      <c r="P563" t="str">
        <f t="shared" si="17"/>
        <v>SPACEBOY LUNCH BOX</v>
      </c>
    </row>
    <row r="564" spans="1:16">
      <c r="A564" s="42" t="str">
        <v>22630DOLLY GIRL LUNCH BOX</v>
      </c>
      <c r="E564" s="25"/>
      <c r="F564" s="42">
        <v>552</v>
      </c>
      <c r="G564">
        <v>536412</v>
      </c>
      <c r="H564">
        <v>21245</v>
      </c>
      <c r="I564" t="s">
        <v>469</v>
      </c>
      <c r="J564">
        <v>1</v>
      </c>
      <c r="K564" s="3">
        <v>40513.492361111101</v>
      </c>
      <c r="L564" s="4">
        <v>1.69</v>
      </c>
      <c r="M564">
        <v>17920</v>
      </c>
      <c r="N564" s="25" t="s">
        <v>55</v>
      </c>
      <c r="P564" t="str">
        <f t="shared" si="17"/>
        <v>GREEN POLKADOT PLATE</v>
      </c>
    </row>
    <row r="565" spans="1:16">
      <c r="A565" s="42" t="str">
        <v xml:space="preserve">22629SPACEBOY LUNCH BOX </v>
      </c>
      <c r="E565" s="25"/>
      <c r="F565" s="42">
        <v>553</v>
      </c>
      <c r="G565">
        <v>536412</v>
      </c>
      <c r="H565">
        <v>21244</v>
      </c>
      <c r="I565" t="s">
        <v>470</v>
      </c>
      <c r="J565">
        <v>1</v>
      </c>
      <c r="K565" s="3">
        <v>40513.492361111101</v>
      </c>
      <c r="L565" s="4">
        <v>1.69</v>
      </c>
      <c r="M565">
        <v>17920</v>
      </c>
      <c r="N565" s="25" t="s">
        <v>55</v>
      </c>
      <c r="P565" t="str">
        <f t="shared" si="17"/>
        <v>BLUE POLKADOT PLATE</v>
      </c>
    </row>
    <row r="566" spans="1:16">
      <c r="A566" s="42" t="str">
        <v xml:space="preserve">21245GREEN POLKADOT PLATE </v>
      </c>
      <c r="E566" s="25"/>
      <c r="F566" s="42">
        <v>554</v>
      </c>
      <c r="G566">
        <v>536412</v>
      </c>
      <c r="H566">
        <v>21242</v>
      </c>
      <c r="I566" t="s">
        <v>471</v>
      </c>
      <c r="J566">
        <v>1</v>
      </c>
      <c r="K566" s="3">
        <v>40513.492361111101</v>
      </c>
      <c r="L566" s="4">
        <v>1.69</v>
      </c>
      <c r="M566">
        <v>17920</v>
      </c>
      <c r="N566" s="25" t="s">
        <v>55</v>
      </c>
      <c r="P566" t="str">
        <f t="shared" si="17"/>
        <v>RED RETROSPOT PLATE</v>
      </c>
    </row>
    <row r="567" spans="1:16">
      <c r="A567" s="42" t="str">
        <v xml:space="preserve">21244BLUE POLKADOT PLATE </v>
      </c>
      <c r="E567" s="25"/>
      <c r="F567" s="42">
        <v>555</v>
      </c>
      <c r="G567">
        <v>536412</v>
      </c>
      <c r="H567">
        <v>21243</v>
      </c>
      <c r="I567" t="s">
        <v>472</v>
      </c>
      <c r="J567">
        <v>1</v>
      </c>
      <c r="K567" s="3">
        <v>40513.492361111101</v>
      </c>
      <c r="L567" s="4">
        <v>1.69</v>
      </c>
      <c r="M567">
        <v>17920</v>
      </c>
      <c r="N567" s="25" t="s">
        <v>55</v>
      </c>
      <c r="P567" t="str">
        <f t="shared" si="17"/>
        <v>PINK POLKADOT PLATE</v>
      </c>
    </row>
    <row r="568" spans="1:16">
      <c r="A568" s="42" t="str">
        <v xml:space="preserve">21242RED RETROSPOT PLATE </v>
      </c>
      <c r="E568" s="25"/>
      <c r="F568" s="42">
        <v>556</v>
      </c>
      <c r="G568">
        <v>536412</v>
      </c>
      <c r="H568">
        <v>22327</v>
      </c>
      <c r="I568" t="s">
        <v>467</v>
      </c>
      <c r="J568">
        <v>1</v>
      </c>
      <c r="K568" s="3">
        <v>40513.492361111101</v>
      </c>
      <c r="L568" s="4">
        <v>2.95</v>
      </c>
      <c r="M568">
        <v>17920</v>
      </c>
      <c r="N568" s="25" t="s">
        <v>55</v>
      </c>
      <c r="P568" t="str">
        <f t="shared" si="17"/>
        <v>ROUND SNACK BOXES SET OF 4 SKULLS</v>
      </c>
    </row>
    <row r="569" spans="1:16">
      <c r="A569" s="42" t="str">
        <v xml:space="preserve">21243PINK  POLKADOT PLATE </v>
      </c>
      <c r="E569" s="25"/>
      <c r="F569" s="42">
        <v>557</v>
      </c>
      <c r="G569">
        <v>536412</v>
      </c>
      <c r="H569">
        <v>22273</v>
      </c>
      <c r="I569" t="s">
        <v>473</v>
      </c>
      <c r="J569">
        <v>1</v>
      </c>
      <c r="K569" s="3">
        <v>40513.492361111101</v>
      </c>
      <c r="L569" s="4">
        <v>2.95</v>
      </c>
      <c r="M569">
        <v>17920</v>
      </c>
      <c r="N569" s="25" t="s">
        <v>55</v>
      </c>
      <c r="P569" t="str">
        <f t="shared" si="17"/>
        <v>FELTCRAFT DOLL MOLLY</v>
      </c>
    </row>
    <row r="570" spans="1:16">
      <c r="A570" s="42" t="str">
        <v>22327ROUND SNACK BOXES SET OF 4 SKULLS</v>
      </c>
      <c r="E570" s="25"/>
      <c r="F570" s="42">
        <v>558</v>
      </c>
      <c r="G570">
        <v>536412</v>
      </c>
      <c r="H570">
        <v>22940</v>
      </c>
      <c r="I570" t="s">
        <v>474</v>
      </c>
      <c r="J570">
        <v>3</v>
      </c>
      <c r="K570" s="3">
        <v>40513.492361111101</v>
      </c>
      <c r="L570" s="4">
        <v>4.25</v>
      </c>
      <c r="M570">
        <v>17920</v>
      </c>
      <c r="N570" s="25" t="s">
        <v>55</v>
      </c>
      <c r="P570" t="str">
        <f t="shared" si="17"/>
        <v>FELTCRAFT CHRISTMAS FAIRY</v>
      </c>
    </row>
    <row r="571" spans="1:16">
      <c r="A571" s="42" t="str">
        <v>22273FELTCRAFT DOLL MOLLY</v>
      </c>
      <c r="E571" s="25"/>
      <c r="F571" s="42">
        <v>559</v>
      </c>
      <c r="G571">
        <v>536412</v>
      </c>
      <c r="H571">
        <v>22652</v>
      </c>
      <c r="I571" t="s">
        <v>287</v>
      </c>
      <c r="J571">
        <v>5</v>
      </c>
      <c r="K571" s="3">
        <v>40513.492361111101</v>
      </c>
      <c r="L571" s="4">
        <v>1.65</v>
      </c>
      <c r="M571">
        <v>17920</v>
      </c>
      <c r="N571" s="25" t="s">
        <v>55</v>
      </c>
      <c r="P571" t="str">
        <f t="shared" si="17"/>
        <v>TRAVEL SEWING KIT</v>
      </c>
    </row>
    <row r="572" spans="1:16">
      <c r="A572" s="42" t="str">
        <v>22940FELTCRAFT CHRISTMAS FAIRY</v>
      </c>
      <c r="E572" s="25"/>
      <c r="F572" s="42">
        <v>560</v>
      </c>
      <c r="G572">
        <v>536412</v>
      </c>
      <c r="H572">
        <v>22759</v>
      </c>
      <c r="I572" t="s">
        <v>475</v>
      </c>
      <c r="J572">
        <v>1</v>
      </c>
      <c r="K572" s="3">
        <v>40513.492361111101</v>
      </c>
      <c r="L572" s="4">
        <v>1.65</v>
      </c>
      <c r="M572">
        <v>17920</v>
      </c>
      <c r="N572" s="25" t="s">
        <v>55</v>
      </c>
      <c r="P572" t="str">
        <f t="shared" si="17"/>
        <v>SET OF 3 NOTEBOOKS IN PARCEL</v>
      </c>
    </row>
    <row r="573" spans="1:16">
      <c r="A573" s="42" t="str">
        <v>22652TRAVEL SEWING KIT</v>
      </c>
      <c r="E573" s="25"/>
      <c r="F573" s="42">
        <v>561</v>
      </c>
      <c r="G573">
        <v>536412</v>
      </c>
      <c r="H573">
        <v>21880</v>
      </c>
      <c r="I573" t="s">
        <v>476</v>
      </c>
      <c r="J573">
        <v>10</v>
      </c>
      <c r="K573" s="3">
        <v>40513.492361111101</v>
      </c>
      <c r="L573" s="4">
        <v>0.65</v>
      </c>
      <c r="M573">
        <v>17920</v>
      </c>
      <c r="N573" s="25" t="s">
        <v>55</v>
      </c>
      <c r="P573" t="str">
        <f t="shared" si="17"/>
        <v>RED RETROSPOT TAPE</v>
      </c>
    </row>
    <row r="574" spans="1:16">
      <c r="A574" s="42" t="str">
        <v>22759SET OF 3 NOTEBOOKS IN PARCEL</v>
      </c>
      <c r="E574" s="25"/>
      <c r="F574" s="42">
        <v>562</v>
      </c>
      <c r="G574">
        <v>536412</v>
      </c>
      <c r="H574">
        <v>21738</v>
      </c>
      <c r="I574" t="s">
        <v>477</v>
      </c>
      <c r="J574">
        <v>1</v>
      </c>
      <c r="K574" s="3">
        <v>40513.492361111101</v>
      </c>
      <c r="L574" s="4">
        <v>2.95</v>
      </c>
      <c r="M574">
        <v>17920</v>
      </c>
      <c r="N574" s="25" t="s">
        <v>55</v>
      </c>
      <c r="P574" t="str">
        <f t="shared" si="17"/>
        <v>COSY SLIPPER SHOES SMALL RED</v>
      </c>
    </row>
    <row r="575" spans="1:16">
      <c r="A575" s="42" t="str">
        <v>21880RED RETROSPOT TAPE</v>
      </c>
      <c r="E575" s="25"/>
      <c r="F575" s="42">
        <v>563</v>
      </c>
      <c r="G575">
        <v>536412</v>
      </c>
      <c r="H575">
        <v>22077</v>
      </c>
      <c r="I575" t="s">
        <v>478</v>
      </c>
      <c r="J575">
        <v>1</v>
      </c>
      <c r="K575" s="3">
        <v>40513.492361111101</v>
      </c>
      <c r="L575" s="4">
        <v>1.65</v>
      </c>
      <c r="M575">
        <v>17920</v>
      </c>
      <c r="N575" s="25" t="s">
        <v>55</v>
      </c>
      <c r="P575" t="str">
        <f t="shared" si="17"/>
        <v>6 RIBBONS RUSTIC CHARM</v>
      </c>
    </row>
    <row r="576" spans="1:16">
      <c r="A576" s="42" t="str">
        <v xml:space="preserve">21738COSY SLIPPER SHOES SMALL  RED </v>
      </c>
      <c r="E576" s="25"/>
      <c r="F576" s="42">
        <v>564</v>
      </c>
      <c r="G576">
        <v>536412</v>
      </c>
      <c r="H576" t="s">
        <v>313</v>
      </c>
      <c r="I576" t="s">
        <v>314</v>
      </c>
      <c r="J576">
        <v>3</v>
      </c>
      <c r="K576" s="3">
        <v>40513.492361111101</v>
      </c>
      <c r="L576" s="4">
        <v>1.25</v>
      </c>
      <c r="M576">
        <v>17920</v>
      </c>
      <c r="N576" s="25" t="s">
        <v>55</v>
      </c>
      <c r="P576" t="str">
        <f t="shared" si="17"/>
        <v>SCANDINAVIAN REDS RIBBONS</v>
      </c>
    </row>
    <row r="577" spans="1:16">
      <c r="A577" s="42" t="str">
        <v>220776 RIBBONS RUSTIC CHARM</v>
      </c>
      <c r="E577" s="25"/>
      <c r="F577" s="42">
        <v>565</v>
      </c>
      <c r="G577">
        <v>536412</v>
      </c>
      <c r="H577">
        <v>22961</v>
      </c>
      <c r="I577" t="s">
        <v>144</v>
      </c>
      <c r="J577">
        <v>24</v>
      </c>
      <c r="K577" s="3">
        <v>40513.492361111101</v>
      </c>
      <c r="L577" s="4">
        <v>1.45</v>
      </c>
      <c r="M577">
        <v>17920</v>
      </c>
      <c r="N577" s="25" t="s">
        <v>55</v>
      </c>
      <c r="P577" t="str">
        <f t="shared" si="17"/>
        <v>JAM MAKING SET PRINTED</v>
      </c>
    </row>
    <row r="578" spans="1:16">
      <c r="A578" s="42" t="str">
        <v>85049ESCANDINAVIAN REDS RIBBONS</v>
      </c>
      <c r="E578" s="25"/>
      <c r="F578" s="42">
        <v>566</v>
      </c>
      <c r="G578">
        <v>536412</v>
      </c>
      <c r="H578">
        <v>21448</v>
      </c>
      <c r="I578" t="s">
        <v>479</v>
      </c>
      <c r="J578">
        <v>2</v>
      </c>
      <c r="K578" s="3">
        <v>40513.492361111101</v>
      </c>
      <c r="L578" s="4">
        <v>1.65</v>
      </c>
      <c r="M578">
        <v>17920</v>
      </c>
      <c r="N578" s="25" t="s">
        <v>55</v>
      </c>
      <c r="P578" t="str">
        <f t="shared" si="17"/>
        <v>12 DAISY PEGS IN WOOD BOX</v>
      </c>
    </row>
    <row r="579" spans="1:16">
      <c r="A579" s="42" t="str">
        <v>22961JAM MAKING SET PRINTED</v>
      </c>
      <c r="E579" s="25"/>
      <c r="F579" s="42">
        <v>567</v>
      </c>
      <c r="G579">
        <v>536412</v>
      </c>
      <c r="H579">
        <v>22837</v>
      </c>
      <c r="I579" t="s">
        <v>367</v>
      </c>
      <c r="J579">
        <v>3</v>
      </c>
      <c r="K579" s="3">
        <v>40513.492361111101</v>
      </c>
      <c r="L579" s="4">
        <v>4.6500000000000004</v>
      </c>
      <c r="M579">
        <v>17920</v>
      </c>
      <c r="N579" s="25" t="s">
        <v>55</v>
      </c>
      <c r="P579" t="str">
        <f t="shared" si="17"/>
        <v>HOT WATER BOTTLE BABUSHKA</v>
      </c>
    </row>
    <row r="580" spans="1:16">
      <c r="A580" s="42" t="str">
        <v>2144812 DAISY PEGS IN WOOD BOX</v>
      </c>
      <c r="E580" s="25"/>
      <c r="F580" s="42">
        <v>568</v>
      </c>
      <c r="G580">
        <v>536412</v>
      </c>
      <c r="H580">
        <v>22749</v>
      </c>
      <c r="I580" t="s">
        <v>74</v>
      </c>
      <c r="J580">
        <v>2</v>
      </c>
      <c r="K580" s="3">
        <v>40513.492361111101</v>
      </c>
      <c r="L580" s="4">
        <v>3.75</v>
      </c>
      <c r="M580">
        <v>17920</v>
      </c>
      <c r="N580" s="25" t="s">
        <v>55</v>
      </c>
      <c r="P580" t="str">
        <f t="shared" si="17"/>
        <v>FELTCRAFT PRINCESS CHARLOTTE DOLL</v>
      </c>
    </row>
    <row r="581" spans="1:16">
      <c r="A581" s="42" t="str">
        <v xml:space="preserve">22837HOT WATER BOTTLE BABUSHKA </v>
      </c>
      <c r="E581" s="25"/>
      <c r="F581" s="42">
        <v>569</v>
      </c>
      <c r="G581">
        <v>536412</v>
      </c>
      <c r="H581">
        <v>22940</v>
      </c>
      <c r="I581" t="s">
        <v>474</v>
      </c>
      <c r="J581">
        <v>1</v>
      </c>
      <c r="K581" s="3">
        <v>40513.492361111101</v>
      </c>
      <c r="L581" s="4">
        <v>4.25</v>
      </c>
      <c r="M581">
        <v>17920</v>
      </c>
      <c r="N581" s="25" t="s">
        <v>55</v>
      </c>
      <c r="P581" t="str">
        <f t="shared" si="17"/>
        <v>FELTCRAFT CHRISTMAS FAIRY</v>
      </c>
    </row>
    <row r="582" spans="1:16">
      <c r="A582" s="42" t="str">
        <v>22749FELTCRAFT PRINCESS CHARLOTTE DOLL</v>
      </c>
      <c r="E582" s="25"/>
      <c r="F582" s="42">
        <v>570</v>
      </c>
      <c r="G582">
        <v>536412</v>
      </c>
      <c r="H582">
        <v>22749</v>
      </c>
      <c r="I582" t="s">
        <v>74</v>
      </c>
      <c r="J582">
        <v>1</v>
      </c>
      <c r="K582" s="3">
        <v>40513.492361111101</v>
      </c>
      <c r="L582" s="4">
        <v>3.75</v>
      </c>
      <c r="M582">
        <v>17920</v>
      </c>
      <c r="N582" s="25" t="s">
        <v>55</v>
      </c>
      <c r="P582" t="str">
        <f t="shared" si="17"/>
        <v>FELTCRAFT PRINCESS CHARLOTTE DOLL</v>
      </c>
    </row>
    <row r="583" spans="1:16">
      <c r="A583" s="42" t="str">
        <v>22940FELTCRAFT CHRISTMAS FAIRY</v>
      </c>
      <c r="E583" s="25"/>
      <c r="F583" s="42">
        <v>571</v>
      </c>
      <c r="G583">
        <v>536412</v>
      </c>
      <c r="H583">
        <v>22077</v>
      </c>
      <c r="I583" t="s">
        <v>478</v>
      </c>
      <c r="J583">
        <v>2</v>
      </c>
      <c r="K583" s="3">
        <v>40513.492361111101</v>
      </c>
      <c r="L583" s="4">
        <v>1.65</v>
      </c>
      <c r="M583">
        <v>17920</v>
      </c>
      <c r="N583" s="25" t="s">
        <v>55</v>
      </c>
      <c r="P583" t="str">
        <f t="shared" si="17"/>
        <v>6 RIBBONS RUSTIC CHARM</v>
      </c>
    </row>
    <row r="584" spans="1:16">
      <c r="A584" s="42" t="str">
        <v>22749FELTCRAFT PRINCESS CHARLOTTE DOLL</v>
      </c>
      <c r="E584" s="25"/>
      <c r="F584" s="42">
        <v>572</v>
      </c>
      <c r="G584">
        <v>536412</v>
      </c>
      <c r="H584">
        <v>21738</v>
      </c>
      <c r="I584" t="s">
        <v>477</v>
      </c>
      <c r="J584">
        <v>2</v>
      </c>
      <c r="K584" s="3">
        <v>40513.492361111101</v>
      </c>
      <c r="L584" s="4">
        <v>2.95</v>
      </c>
      <c r="M584">
        <v>17920</v>
      </c>
      <c r="N584" s="25" t="s">
        <v>55</v>
      </c>
      <c r="P584" t="str">
        <f t="shared" si="17"/>
        <v>COSY SLIPPER SHOES SMALL RED</v>
      </c>
    </row>
    <row r="585" spans="1:16">
      <c r="A585" s="42" t="str">
        <v>220776 RIBBONS RUSTIC CHARM</v>
      </c>
      <c r="E585" s="25"/>
      <c r="F585" s="42">
        <v>573</v>
      </c>
      <c r="G585">
        <v>536412</v>
      </c>
      <c r="H585" t="s">
        <v>313</v>
      </c>
      <c r="I585" t="s">
        <v>314</v>
      </c>
      <c r="J585">
        <v>1</v>
      </c>
      <c r="K585" s="3">
        <v>40513.492361111101</v>
      </c>
      <c r="L585" s="4">
        <v>1.25</v>
      </c>
      <c r="M585">
        <v>17920</v>
      </c>
      <c r="N585" s="25" t="s">
        <v>55</v>
      </c>
      <c r="P585" t="str">
        <f t="shared" si="17"/>
        <v>SCANDINAVIAN REDS RIBBONS</v>
      </c>
    </row>
    <row r="586" spans="1:16">
      <c r="A586" s="42" t="str">
        <v xml:space="preserve">21738COSY SLIPPER SHOES SMALL  RED </v>
      </c>
      <c r="E586" s="25"/>
      <c r="F586" s="42">
        <v>574</v>
      </c>
      <c r="G586">
        <v>536412</v>
      </c>
      <c r="H586">
        <v>22243</v>
      </c>
      <c r="I586" t="s">
        <v>480</v>
      </c>
      <c r="J586">
        <v>6</v>
      </c>
      <c r="K586" s="3">
        <v>40513.492361111101</v>
      </c>
      <c r="L586" s="4">
        <v>1.65</v>
      </c>
      <c r="M586">
        <v>17920</v>
      </c>
      <c r="N586" s="25" t="s">
        <v>55</v>
      </c>
      <c r="P586" t="str">
        <f t="shared" si="17"/>
        <v>5 HOOK HANGER RED MAGIC TOADSTOOL</v>
      </c>
    </row>
    <row r="587" spans="1:16">
      <c r="A587" s="42" t="str">
        <v>85049ESCANDINAVIAN REDS RIBBONS</v>
      </c>
      <c r="E587" s="25"/>
      <c r="F587" s="42">
        <v>575</v>
      </c>
      <c r="G587">
        <v>536412</v>
      </c>
      <c r="H587">
        <v>22141</v>
      </c>
      <c r="I587" t="s">
        <v>481</v>
      </c>
      <c r="J587">
        <v>1</v>
      </c>
      <c r="K587" s="3">
        <v>40513.492361111101</v>
      </c>
      <c r="L587" s="4">
        <v>2.1</v>
      </c>
      <c r="M587">
        <v>17920</v>
      </c>
      <c r="N587" s="25" t="s">
        <v>55</v>
      </c>
      <c r="P587" t="str">
        <f t="shared" si="17"/>
        <v>CHRISTMAS CRAFT TREE TOP ANGEL</v>
      </c>
    </row>
    <row r="588" spans="1:16">
      <c r="A588" s="42" t="str">
        <v>222435 HOOK HANGER RED MAGIC TOADSTOOL</v>
      </c>
      <c r="E588" s="25"/>
      <c r="F588" s="42">
        <v>576</v>
      </c>
      <c r="G588">
        <v>536412</v>
      </c>
      <c r="H588">
        <v>22144</v>
      </c>
      <c r="I588" t="s">
        <v>482</v>
      </c>
      <c r="J588">
        <v>2</v>
      </c>
      <c r="K588" s="3">
        <v>40513.492361111101</v>
      </c>
      <c r="L588" s="4">
        <v>2.1</v>
      </c>
      <c r="M588">
        <v>17920</v>
      </c>
      <c r="N588" s="25" t="s">
        <v>55</v>
      </c>
      <c r="P588" t="str">
        <f t="shared" si="17"/>
        <v>CHRISTMAS CRAFT LITTLE FRIENDS</v>
      </c>
    </row>
    <row r="589" spans="1:16">
      <c r="A589" s="42" t="str">
        <v>22141CHRISTMAS CRAFT TREE TOP ANGEL</v>
      </c>
      <c r="E589" s="25"/>
      <c r="F589" s="42">
        <v>577</v>
      </c>
      <c r="G589">
        <v>536412</v>
      </c>
      <c r="H589">
        <v>22243</v>
      </c>
      <c r="I589" t="s">
        <v>480</v>
      </c>
      <c r="J589">
        <v>3</v>
      </c>
      <c r="K589" s="3">
        <v>40513.492361111101</v>
      </c>
      <c r="L589" s="4">
        <v>1.65</v>
      </c>
      <c r="M589">
        <v>17920</v>
      </c>
      <c r="N589" s="25" t="s">
        <v>55</v>
      </c>
      <c r="P589" t="str">
        <f t="shared" ref="P589:P652" si="18">TRIM(I589)</f>
        <v>5 HOOK HANGER RED MAGIC TOADSTOOL</v>
      </c>
    </row>
    <row r="590" spans="1:16">
      <c r="A590" s="42" t="str">
        <v>22144CHRISTMAS CRAFT LITTLE FRIENDS</v>
      </c>
      <c r="E590" s="25"/>
      <c r="F590" s="42">
        <v>578</v>
      </c>
      <c r="G590">
        <v>536412</v>
      </c>
      <c r="H590">
        <v>22077</v>
      </c>
      <c r="I590" t="s">
        <v>478</v>
      </c>
      <c r="J590">
        <v>7</v>
      </c>
      <c r="K590" s="3">
        <v>40513.492361111101</v>
      </c>
      <c r="L590" s="4">
        <v>1.65</v>
      </c>
      <c r="M590">
        <v>17920</v>
      </c>
      <c r="N590" s="25" t="s">
        <v>55</v>
      </c>
      <c r="P590" t="str">
        <f t="shared" si="18"/>
        <v>6 RIBBONS RUSTIC CHARM</v>
      </c>
    </row>
    <row r="591" spans="1:16">
      <c r="A591" s="42" t="str">
        <v>222435 HOOK HANGER RED MAGIC TOADSTOOL</v>
      </c>
      <c r="E591" s="25"/>
      <c r="F591" s="42">
        <v>579</v>
      </c>
      <c r="G591">
        <v>536412</v>
      </c>
      <c r="H591">
        <v>21448</v>
      </c>
      <c r="I591" t="s">
        <v>479</v>
      </c>
      <c r="J591">
        <v>1</v>
      </c>
      <c r="K591" s="3">
        <v>40513.492361111101</v>
      </c>
      <c r="L591" s="4">
        <v>1.65</v>
      </c>
      <c r="M591">
        <v>17920</v>
      </c>
      <c r="N591" s="25" t="s">
        <v>55</v>
      </c>
      <c r="P591" t="str">
        <f t="shared" si="18"/>
        <v>12 DAISY PEGS IN WOOD BOX</v>
      </c>
    </row>
    <row r="592" spans="1:16">
      <c r="A592" s="42" t="str">
        <v>220776 RIBBONS RUSTIC CHARM</v>
      </c>
      <c r="E592" s="25"/>
      <c r="F592" s="42">
        <v>580</v>
      </c>
      <c r="G592">
        <v>536412</v>
      </c>
      <c r="H592">
        <v>22759</v>
      </c>
      <c r="I592" t="s">
        <v>475</v>
      </c>
      <c r="J592">
        <v>5</v>
      </c>
      <c r="K592" s="3">
        <v>40513.492361111101</v>
      </c>
      <c r="L592" s="4">
        <v>1.65</v>
      </c>
      <c r="M592">
        <v>17920</v>
      </c>
      <c r="N592" s="25" t="s">
        <v>55</v>
      </c>
      <c r="P592" t="str">
        <f t="shared" si="18"/>
        <v>SET OF 3 NOTEBOOKS IN PARCEL</v>
      </c>
    </row>
    <row r="593" spans="1:16">
      <c r="A593" s="42" t="str">
        <v>2144812 DAISY PEGS IN WOOD BOX</v>
      </c>
      <c r="E593" s="25"/>
      <c r="F593" s="42">
        <v>581</v>
      </c>
      <c r="G593">
        <v>536412</v>
      </c>
      <c r="H593">
        <v>22242</v>
      </c>
      <c r="I593" t="s">
        <v>230</v>
      </c>
      <c r="J593">
        <v>5</v>
      </c>
      <c r="K593" s="3">
        <v>40513.492361111101</v>
      </c>
      <c r="L593" s="4">
        <v>1.65</v>
      </c>
      <c r="M593">
        <v>17920</v>
      </c>
      <c r="N593" s="25" t="s">
        <v>55</v>
      </c>
      <c r="P593" t="str">
        <f t="shared" si="18"/>
        <v>5 HOOK HANGER MAGIC TOADSTOOL</v>
      </c>
    </row>
    <row r="594" spans="1:16">
      <c r="A594" s="42" t="str">
        <v>22759SET OF 3 NOTEBOOKS IN PARCEL</v>
      </c>
      <c r="E594" s="25"/>
      <c r="F594" s="42">
        <v>582</v>
      </c>
      <c r="G594">
        <v>536412</v>
      </c>
      <c r="H594" t="s">
        <v>313</v>
      </c>
      <c r="I594" t="s">
        <v>314</v>
      </c>
      <c r="J594">
        <v>12</v>
      </c>
      <c r="K594" s="3">
        <v>40513.492361111101</v>
      </c>
      <c r="L594" s="4">
        <v>1.25</v>
      </c>
      <c r="M594">
        <v>17920</v>
      </c>
      <c r="N594" s="25" t="s">
        <v>55</v>
      </c>
      <c r="P594" t="str">
        <f t="shared" si="18"/>
        <v>SCANDINAVIAN REDS RIBBONS</v>
      </c>
    </row>
    <row r="595" spans="1:16">
      <c r="A595" s="42" t="str">
        <v>222425 HOOK HANGER MAGIC TOADSTOOL</v>
      </c>
      <c r="E595" s="25"/>
      <c r="F595" s="42">
        <v>583</v>
      </c>
      <c r="G595">
        <v>536412</v>
      </c>
      <c r="H595">
        <v>21731</v>
      </c>
      <c r="I595" t="s">
        <v>97</v>
      </c>
      <c r="J595">
        <v>5</v>
      </c>
      <c r="K595" s="3">
        <v>40513.492361111101</v>
      </c>
      <c r="L595" s="4">
        <v>1.65</v>
      </c>
      <c r="M595">
        <v>17920</v>
      </c>
      <c r="N595" s="25" t="s">
        <v>55</v>
      </c>
      <c r="P595" t="str">
        <f t="shared" si="18"/>
        <v>RED TOADSTOOL LED NIGHT LIGHT</v>
      </c>
    </row>
    <row r="596" spans="1:16">
      <c r="A596" s="42" t="str">
        <v>85049ESCANDINAVIAN REDS RIBBONS</v>
      </c>
      <c r="E596" s="25"/>
      <c r="F596" s="42">
        <v>584</v>
      </c>
      <c r="G596">
        <v>536412</v>
      </c>
      <c r="H596">
        <v>22243</v>
      </c>
      <c r="I596" t="s">
        <v>480</v>
      </c>
      <c r="J596">
        <v>1</v>
      </c>
      <c r="K596" s="3">
        <v>40513.492361111101</v>
      </c>
      <c r="L596" s="4">
        <v>1.65</v>
      </c>
      <c r="M596">
        <v>17920</v>
      </c>
      <c r="N596" s="25" t="s">
        <v>55</v>
      </c>
      <c r="P596" t="str">
        <f t="shared" si="18"/>
        <v>5 HOOK HANGER RED MAGIC TOADSTOOL</v>
      </c>
    </row>
    <row r="597" spans="1:16">
      <c r="A597" s="42" t="str">
        <v>21731RED TOADSTOOL LED NIGHT LIGHT</v>
      </c>
      <c r="E597" s="25"/>
      <c r="F597" s="42">
        <v>585</v>
      </c>
      <c r="G597">
        <v>536412</v>
      </c>
      <c r="H597">
        <v>21739</v>
      </c>
      <c r="I597" t="s">
        <v>483</v>
      </c>
      <c r="J597">
        <v>2</v>
      </c>
      <c r="K597" s="3">
        <v>40513.492361111101</v>
      </c>
      <c r="L597" s="4">
        <v>2.95</v>
      </c>
      <c r="M597">
        <v>17920</v>
      </c>
      <c r="N597" s="25" t="s">
        <v>55</v>
      </c>
      <c r="P597" t="str">
        <f t="shared" si="18"/>
        <v>COSY SLIPPER SHOES SMALL GREEN</v>
      </c>
    </row>
    <row r="598" spans="1:16">
      <c r="A598" s="42" t="str">
        <v>222435 HOOK HANGER RED MAGIC TOADSTOOL</v>
      </c>
      <c r="E598" s="25"/>
      <c r="F598" s="42">
        <v>586</v>
      </c>
      <c r="G598">
        <v>536412</v>
      </c>
      <c r="H598">
        <v>21738</v>
      </c>
      <c r="I598" t="s">
        <v>477</v>
      </c>
      <c r="J598">
        <v>5</v>
      </c>
      <c r="K598" s="3">
        <v>40513.492361111101</v>
      </c>
      <c r="L598" s="4">
        <v>2.95</v>
      </c>
      <c r="M598">
        <v>17920</v>
      </c>
      <c r="N598" s="25" t="s">
        <v>55</v>
      </c>
      <c r="P598" t="str">
        <f t="shared" si="18"/>
        <v>COSY SLIPPER SHOES SMALL RED</v>
      </c>
    </row>
    <row r="599" spans="1:16">
      <c r="A599" s="42" t="str">
        <v>21739COSY SLIPPER SHOES SMALL GREEN</v>
      </c>
      <c r="E599" s="25"/>
      <c r="F599" s="42">
        <v>587</v>
      </c>
      <c r="G599">
        <v>536412</v>
      </c>
      <c r="H599">
        <v>22271</v>
      </c>
      <c r="I599" t="s">
        <v>484</v>
      </c>
      <c r="J599">
        <v>2</v>
      </c>
      <c r="K599" s="3">
        <v>40513.492361111101</v>
      </c>
      <c r="L599" s="4">
        <v>2.95</v>
      </c>
      <c r="M599">
        <v>17920</v>
      </c>
      <c r="N599" s="25" t="s">
        <v>55</v>
      </c>
      <c r="P599" t="str">
        <f t="shared" si="18"/>
        <v>FELTCRAFT DOLL ROSIE</v>
      </c>
    </row>
    <row r="600" spans="1:16">
      <c r="A600" s="42" t="str">
        <v xml:space="preserve">21738COSY SLIPPER SHOES SMALL  RED </v>
      </c>
      <c r="E600" s="25"/>
      <c r="F600" s="42">
        <v>588</v>
      </c>
      <c r="G600">
        <v>536412</v>
      </c>
      <c r="H600">
        <v>22273</v>
      </c>
      <c r="I600" t="s">
        <v>473</v>
      </c>
      <c r="J600">
        <v>1</v>
      </c>
      <c r="K600" s="3">
        <v>40513.492361111101</v>
      </c>
      <c r="L600" s="4">
        <v>2.95</v>
      </c>
      <c r="M600">
        <v>17920</v>
      </c>
      <c r="N600" s="25" t="s">
        <v>55</v>
      </c>
      <c r="P600" t="str">
        <f t="shared" si="18"/>
        <v>FELTCRAFT DOLL MOLLY</v>
      </c>
    </row>
    <row r="601" spans="1:16">
      <c r="A601" s="42" t="str">
        <v>22271FELTCRAFT DOLL ROSIE</v>
      </c>
      <c r="E601" s="25"/>
      <c r="F601" s="42">
        <v>589</v>
      </c>
      <c r="G601">
        <v>536412</v>
      </c>
      <c r="H601">
        <v>22274</v>
      </c>
      <c r="I601" t="s">
        <v>485</v>
      </c>
      <c r="J601">
        <v>2</v>
      </c>
      <c r="K601" s="3">
        <v>40513.492361111101</v>
      </c>
      <c r="L601" s="4">
        <v>2.95</v>
      </c>
      <c r="M601">
        <v>17920</v>
      </c>
      <c r="N601" s="25" t="s">
        <v>55</v>
      </c>
      <c r="P601" t="str">
        <f t="shared" si="18"/>
        <v>FELTCRAFT DOLL EMILY</v>
      </c>
    </row>
    <row r="602" spans="1:16">
      <c r="A602" s="42" t="str">
        <v>22273FELTCRAFT DOLL MOLLY</v>
      </c>
      <c r="E602" s="25"/>
      <c r="F602" s="42">
        <v>590</v>
      </c>
      <c r="G602">
        <v>536412</v>
      </c>
      <c r="H602">
        <v>22749</v>
      </c>
      <c r="I602" t="s">
        <v>74</v>
      </c>
      <c r="J602">
        <v>1</v>
      </c>
      <c r="K602" s="3">
        <v>40513.492361111101</v>
      </c>
      <c r="L602" s="4">
        <v>3.75</v>
      </c>
      <c r="M602">
        <v>17920</v>
      </c>
      <c r="N602" s="25" t="s">
        <v>55</v>
      </c>
      <c r="P602" t="str">
        <f t="shared" si="18"/>
        <v>FELTCRAFT PRINCESS CHARLOTTE DOLL</v>
      </c>
    </row>
    <row r="603" spans="1:16">
      <c r="A603" s="42" t="str">
        <v>22274FELTCRAFT DOLL EMILY</v>
      </c>
      <c r="E603" s="25"/>
      <c r="F603" s="42">
        <v>591</v>
      </c>
      <c r="G603">
        <v>536412</v>
      </c>
      <c r="H603">
        <v>22751</v>
      </c>
      <c r="I603" t="s">
        <v>486</v>
      </c>
      <c r="J603">
        <v>2</v>
      </c>
      <c r="K603" s="3">
        <v>40513.492361111101</v>
      </c>
      <c r="L603" s="4">
        <v>3.75</v>
      </c>
      <c r="M603">
        <v>17920</v>
      </c>
      <c r="N603" s="25" t="s">
        <v>55</v>
      </c>
      <c r="P603" t="str">
        <f t="shared" si="18"/>
        <v>FELTCRAFT PRINCESS OLIVIA DOLL</v>
      </c>
    </row>
    <row r="604" spans="1:16">
      <c r="A604" s="42" t="str">
        <v>22749FELTCRAFT PRINCESS CHARLOTTE DOLL</v>
      </c>
      <c r="E604" s="25"/>
      <c r="F604" s="42">
        <v>592</v>
      </c>
      <c r="G604">
        <v>536412</v>
      </c>
      <c r="H604">
        <v>21034</v>
      </c>
      <c r="I604" t="s">
        <v>487</v>
      </c>
      <c r="J604">
        <v>1</v>
      </c>
      <c r="K604" s="3">
        <v>40513.492361111101</v>
      </c>
      <c r="L604" s="4">
        <v>0.95</v>
      </c>
      <c r="M604">
        <v>17920</v>
      </c>
      <c r="N604" s="25" t="s">
        <v>55</v>
      </c>
      <c r="P604" t="str">
        <f t="shared" si="18"/>
        <v>REX CASH+CARRY JUMBO SHOPPER</v>
      </c>
    </row>
    <row r="605" spans="1:16">
      <c r="A605" s="42" t="str">
        <v>22751FELTCRAFT PRINCESS OLIVIA DOLL</v>
      </c>
      <c r="E605" s="25"/>
      <c r="F605" s="42">
        <v>593</v>
      </c>
      <c r="G605">
        <v>536412</v>
      </c>
      <c r="H605">
        <v>22273</v>
      </c>
      <c r="I605" t="s">
        <v>473</v>
      </c>
      <c r="J605">
        <v>2</v>
      </c>
      <c r="K605" s="3">
        <v>40513.492361111101</v>
      </c>
      <c r="L605" s="4">
        <v>2.95</v>
      </c>
      <c r="M605">
        <v>17920</v>
      </c>
      <c r="N605" s="25" t="s">
        <v>55</v>
      </c>
      <c r="P605" t="str">
        <f t="shared" si="18"/>
        <v>FELTCRAFT DOLL MOLLY</v>
      </c>
    </row>
    <row r="606" spans="1:16">
      <c r="A606" s="42" t="str">
        <v>21034REX CASH+CARRY JUMBO SHOPPER</v>
      </c>
      <c r="E606" s="25"/>
      <c r="F606" s="42">
        <v>594</v>
      </c>
      <c r="G606">
        <v>536412</v>
      </c>
      <c r="H606">
        <v>22568</v>
      </c>
      <c r="I606" t="s">
        <v>430</v>
      </c>
      <c r="J606">
        <v>3</v>
      </c>
      <c r="K606" s="3">
        <v>40513.492361111101</v>
      </c>
      <c r="L606" s="4">
        <v>3.75</v>
      </c>
      <c r="M606">
        <v>17920</v>
      </c>
      <c r="N606" s="25" t="s">
        <v>55</v>
      </c>
      <c r="P606" t="str">
        <f t="shared" si="18"/>
        <v>FELTCRAFT CUSHION OWL</v>
      </c>
    </row>
    <row r="607" spans="1:16">
      <c r="A607" s="42" t="str">
        <v>22273FELTCRAFT DOLL MOLLY</v>
      </c>
      <c r="E607" s="25"/>
      <c r="F607" s="42">
        <v>595</v>
      </c>
      <c r="G607">
        <v>536412</v>
      </c>
      <c r="H607">
        <v>22141</v>
      </c>
      <c r="I607" t="s">
        <v>481</v>
      </c>
      <c r="J607">
        <v>1</v>
      </c>
      <c r="K607" s="3">
        <v>40513.492361111101</v>
      </c>
      <c r="L607" s="4">
        <v>2.1</v>
      </c>
      <c r="M607">
        <v>17920</v>
      </c>
      <c r="N607" s="25" t="s">
        <v>55</v>
      </c>
      <c r="P607" t="str">
        <f t="shared" si="18"/>
        <v>CHRISTMAS CRAFT TREE TOP ANGEL</v>
      </c>
    </row>
    <row r="608" spans="1:16">
      <c r="A608" s="42" t="str">
        <v>22568FELTCRAFT CUSHION OWL</v>
      </c>
      <c r="E608" s="25"/>
      <c r="F608" s="42">
        <v>596</v>
      </c>
      <c r="G608">
        <v>536412</v>
      </c>
      <c r="H608">
        <v>22144</v>
      </c>
      <c r="I608" t="s">
        <v>482</v>
      </c>
      <c r="J608">
        <v>1</v>
      </c>
      <c r="K608" s="3">
        <v>40513.492361111101</v>
      </c>
      <c r="L608" s="4">
        <v>2.1</v>
      </c>
      <c r="M608">
        <v>17920</v>
      </c>
      <c r="N608" s="25" t="s">
        <v>55</v>
      </c>
      <c r="P608" t="str">
        <f t="shared" si="18"/>
        <v>CHRISTMAS CRAFT LITTLE FRIENDS</v>
      </c>
    </row>
    <row r="609" spans="1:16">
      <c r="A609" s="42" t="str">
        <v>22141CHRISTMAS CRAFT TREE TOP ANGEL</v>
      </c>
      <c r="E609" s="25"/>
      <c r="F609" s="42">
        <v>597</v>
      </c>
      <c r="G609">
        <v>536412</v>
      </c>
      <c r="H609">
        <v>22570</v>
      </c>
      <c r="I609" t="s">
        <v>488</v>
      </c>
      <c r="J609">
        <v>3</v>
      </c>
      <c r="K609" s="3">
        <v>40513.492361111101</v>
      </c>
      <c r="L609" s="4">
        <v>3.75</v>
      </c>
      <c r="M609">
        <v>17920</v>
      </c>
      <c r="N609" s="25" t="s">
        <v>55</v>
      </c>
      <c r="P609" t="str">
        <f t="shared" si="18"/>
        <v>FELTCRAFT CUSHION RABBIT</v>
      </c>
    </row>
    <row r="610" spans="1:16">
      <c r="A610" s="42" t="str">
        <v>22144CHRISTMAS CRAFT LITTLE FRIENDS</v>
      </c>
      <c r="E610" s="25"/>
      <c r="F610" s="42">
        <v>598</v>
      </c>
      <c r="G610">
        <v>536412</v>
      </c>
      <c r="H610">
        <v>22569</v>
      </c>
      <c r="I610" t="s">
        <v>489</v>
      </c>
      <c r="J610">
        <v>2</v>
      </c>
      <c r="K610" s="3">
        <v>40513.492361111101</v>
      </c>
      <c r="L610" s="4">
        <v>3.75</v>
      </c>
      <c r="M610">
        <v>17920</v>
      </c>
      <c r="N610" s="25" t="s">
        <v>55</v>
      </c>
      <c r="P610" t="str">
        <f t="shared" si="18"/>
        <v>FELTCRAFT CUSHION BUTTERFLY</v>
      </c>
    </row>
    <row r="611" spans="1:16">
      <c r="A611" s="42" t="str">
        <v>22570FELTCRAFT CUSHION RABBIT</v>
      </c>
      <c r="E611" s="25"/>
      <c r="F611" s="42">
        <v>599</v>
      </c>
      <c r="G611">
        <v>536412</v>
      </c>
      <c r="H611">
        <v>21448</v>
      </c>
      <c r="I611" t="s">
        <v>479</v>
      </c>
      <c r="J611">
        <v>1</v>
      </c>
      <c r="K611" s="3">
        <v>40513.492361111101</v>
      </c>
      <c r="L611" s="4">
        <v>1.65</v>
      </c>
      <c r="M611">
        <v>17920</v>
      </c>
      <c r="N611" s="25" t="s">
        <v>55</v>
      </c>
      <c r="P611" t="str">
        <f t="shared" si="18"/>
        <v>12 DAISY PEGS IN WOOD BOX</v>
      </c>
    </row>
    <row r="612" spans="1:16">
      <c r="A612" s="42" t="str">
        <v>22569FELTCRAFT CUSHION BUTTERFLY</v>
      </c>
      <c r="E612" s="25"/>
      <c r="F612" s="42">
        <v>600</v>
      </c>
      <c r="G612">
        <v>536412</v>
      </c>
      <c r="H612">
        <v>22086</v>
      </c>
      <c r="I612" t="s">
        <v>105</v>
      </c>
      <c r="J612">
        <v>1</v>
      </c>
      <c r="K612" s="3">
        <v>40513.492361111101</v>
      </c>
      <c r="L612" s="4">
        <v>2.95</v>
      </c>
      <c r="M612">
        <v>17920</v>
      </c>
      <c r="N612" s="25" t="s">
        <v>55</v>
      </c>
      <c r="P612" t="str">
        <f t="shared" si="18"/>
        <v>PAPER CHAIN KIT 50'S CHRISTMAS</v>
      </c>
    </row>
    <row r="613" spans="1:16">
      <c r="A613" s="42" t="str">
        <v>2144812 DAISY PEGS IN WOOD BOX</v>
      </c>
      <c r="E613" s="25"/>
      <c r="F613" s="42">
        <v>601</v>
      </c>
      <c r="G613">
        <v>536412</v>
      </c>
      <c r="H613">
        <v>22569</v>
      </c>
      <c r="I613" t="s">
        <v>489</v>
      </c>
      <c r="J613">
        <v>2</v>
      </c>
      <c r="K613" s="3">
        <v>40513.492361111101</v>
      </c>
      <c r="L613" s="4">
        <v>3.75</v>
      </c>
      <c r="M613">
        <v>17920</v>
      </c>
      <c r="N613" s="25" t="s">
        <v>55</v>
      </c>
      <c r="P613" t="str">
        <f t="shared" si="18"/>
        <v>FELTCRAFT CUSHION BUTTERFLY</v>
      </c>
    </row>
    <row r="614" spans="1:16">
      <c r="A614" s="42" t="str">
        <v xml:space="preserve">22086PAPER CHAIN KIT 50'S CHRISTMAS </v>
      </c>
      <c r="E614" s="25"/>
      <c r="F614" s="42">
        <v>602</v>
      </c>
      <c r="G614">
        <v>536412</v>
      </c>
      <c r="H614">
        <v>21448</v>
      </c>
      <c r="I614" t="s">
        <v>479</v>
      </c>
      <c r="J614">
        <v>2</v>
      </c>
      <c r="K614" s="3">
        <v>40513.492361111101</v>
      </c>
      <c r="L614" s="4">
        <v>1.65</v>
      </c>
      <c r="M614">
        <v>17920</v>
      </c>
      <c r="N614" s="25" t="s">
        <v>55</v>
      </c>
      <c r="P614" t="str">
        <f t="shared" si="18"/>
        <v>12 DAISY PEGS IN WOOD BOX</v>
      </c>
    </row>
    <row r="615" spans="1:16">
      <c r="A615" s="42" t="str">
        <v>22569FELTCRAFT CUSHION BUTTERFLY</v>
      </c>
      <c r="E615" s="25"/>
      <c r="F615" s="42">
        <v>603</v>
      </c>
      <c r="G615">
        <v>536412</v>
      </c>
      <c r="H615">
        <v>22968</v>
      </c>
      <c r="I615" t="s">
        <v>247</v>
      </c>
      <c r="J615">
        <v>4</v>
      </c>
      <c r="K615" s="3">
        <v>40513.492361111101</v>
      </c>
      <c r="L615" s="4">
        <v>9.9499999999999993</v>
      </c>
      <c r="M615">
        <v>17920</v>
      </c>
      <c r="N615" s="25" t="s">
        <v>55</v>
      </c>
      <c r="P615" t="str">
        <f t="shared" si="18"/>
        <v>ROSE COTTAGE KEEPSAKE BOX</v>
      </c>
    </row>
    <row r="616" spans="1:16">
      <c r="A616" s="42" t="str">
        <v>2144812 DAISY PEGS IN WOOD BOX</v>
      </c>
      <c r="E616" s="25"/>
      <c r="F616" s="42">
        <v>604</v>
      </c>
      <c r="G616">
        <v>536412</v>
      </c>
      <c r="H616">
        <v>22902</v>
      </c>
      <c r="I616" t="s">
        <v>490</v>
      </c>
      <c r="J616">
        <v>7</v>
      </c>
      <c r="K616" s="3">
        <v>40513.492361111101</v>
      </c>
      <c r="L616" s="4">
        <v>2.1</v>
      </c>
      <c r="M616">
        <v>17920</v>
      </c>
      <c r="N616" s="25" t="s">
        <v>55</v>
      </c>
      <c r="P616" t="str">
        <f t="shared" si="18"/>
        <v>TOTE BAG I LOVE LONDON</v>
      </c>
    </row>
    <row r="617" spans="1:16">
      <c r="A617" s="42" t="str">
        <v xml:space="preserve">22968ROSE COTTAGE KEEPSAKE BOX </v>
      </c>
      <c r="E617" s="25"/>
      <c r="F617" s="42">
        <v>605</v>
      </c>
      <c r="G617">
        <v>536412</v>
      </c>
      <c r="H617">
        <v>21448</v>
      </c>
      <c r="I617" t="s">
        <v>479</v>
      </c>
      <c r="J617">
        <v>2</v>
      </c>
      <c r="K617" s="3">
        <v>40513.492361111101</v>
      </c>
      <c r="L617" s="4">
        <v>1.65</v>
      </c>
      <c r="M617">
        <v>17920</v>
      </c>
      <c r="N617" s="25" t="s">
        <v>55</v>
      </c>
      <c r="P617" t="str">
        <f t="shared" si="18"/>
        <v>12 DAISY PEGS IN WOOD BOX</v>
      </c>
    </row>
    <row r="618" spans="1:16">
      <c r="A618" s="42" t="str">
        <v>22902TOTE BAG I LOVE LONDON</v>
      </c>
      <c r="E618" s="25"/>
      <c r="F618" s="42">
        <v>606</v>
      </c>
      <c r="G618">
        <v>536412</v>
      </c>
      <c r="H618">
        <v>22902</v>
      </c>
      <c r="I618" t="s">
        <v>490</v>
      </c>
      <c r="J618">
        <v>7</v>
      </c>
      <c r="K618" s="3">
        <v>40513.492361111101</v>
      </c>
      <c r="L618" s="4">
        <v>2.1</v>
      </c>
      <c r="M618">
        <v>17920</v>
      </c>
      <c r="N618" s="25" t="s">
        <v>55</v>
      </c>
      <c r="P618" t="str">
        <f t="shared" si="18"/>
        <v>TOTE BAG I LOVE LONDON</v>
      </c>
    </row>
    <row r="619" spans="1:16">
      <c r="A619" s="42" t="str">
        <v>2144812 DAISY PEGS IN WOOD BOX</v>
      </c>
      <c r="E619" s="25"/>
      <c r="F619" s="42">
        <v>607</v>
      </c>
      <c r="G619">
        <v>536412</v>
      </c>
      <c r="H619">
        <v>21710</v>
      </c>
      <c r="I619" t="s">
        <v>491</v>
      </c>
      <c r="J619">
        <v>1</v>
      </c>
      <c r="K619" s="3">
        <v>40513.492361111101</v>
      </c>
      <c r="L619" s="4">
        <v>4.95</v>
      </c>
      <c r="M619">
        <v>17920</v>
      </c>
      <c r="N619" s="25" t="s">
        <v>55</v>
      </c>
      <c r="P619" t="str">
        <f t="shared" si="18"/>
        <v>FOLDING UMBRELLA PINKWHITE POLKADOT</v>
      </c>
    </row>
    <row r="620" spans="1:16">
      <c r="A620" s="42" t="str">
        <v>22902TOTE BAG I LOVE LONDON</v>
      </c>
      <c r="E620" s="25"/>
      <c r="F620" s="42">
        <v>608</v>
      </c>
      <c r="G620">
        <v>536412</v>
      </c>
      <c r="H620">
        <v>21708</v>
      </c>
      <c r="I620" t="s">
        <v>492</v>
      </c>
      <c r="J620">
        <v>1</v>
      </c>
      <c r="K620" s="3">
        <v>40513.492361111101</v>
      </c>
      <c r="L620" s="4">
        <v>4.95</v>
      </c>
      <c r="M620">
        <v>17920</v>
      </c>
      <c r="N620" s="25" t="s">
        <v>55</v>
      </c>
      <c r="P620" t="str">
        <f t="shared" si="18"/>
        <v>FOLDING UMBRELLA CREAM POLKADOT</v>
      </c>
    </row>
    <row r="621" spans="1:16">
      <c r="A621" s="42" t="str">
        <v>21710FOLDING UMBRELLA PINKWHITE POLKADOT</v>
      </c>
      <c r="E621" s="25"/>
      <c r="F621" s="42">
        <v>609</v>
      </c>
      <c r="G621">
        <v>536412</v>
      </c>
      <c r="H621">
        <v>21711</v>
      </c>
      <c r="I621" t="s">
        <v>493</v>
      </c>
      <c r="J621">
        <v>1</v>
      </c>
      <c r="K621" s="3">
        <v>40513.492361111101</v>
      </c>
      <c r="L621" s="4">
        <v>4.95</v>
      </c>
      <c r="M621">
        <v>17920</v>
      </c>
      <c r="N621" s="25" t="s">
        <v>55</v>
      </c>
      <c r="P621" t="str">
        <f t="shared" si="18"/>
        <v>FOLDING UMBRELLA WHITE/RED POLKADOT</v>
      </c>
    </row>
    <row r="622" spans="1:16">
      <c r="A622" s="42" t="str">
        <v>21708FOLDING UMBRELLA CREAM POLKADOT</v>
      </c>
      <c r="E622" s="25"/>
      <c r="F622" s="42">
        <v>610</v>
      </c>
      <c r="G622">
        <v>536412</v>
      </c>
      <c r="H622">
        <v>22179</v>
      </c>
      <c r="I622" t="s">
        <v>494</v>
      </c>
      <c r="J622">
        <v>2</v>
      </c>
      <c r="K622" s="3">
        <v>40513.492361111101</v>
      </c>
      <c r="L622" s="4">
        <v>6.75</v>
      </c>
      <c r="M622">
        <v>17920</v>
      </c>
      <c r="N622" s="25" t="s">
        <v>55</v>
      </c>
      <c r="P622" t="str">
        <f t="shared" si="18"/>
        <v>SET 10 LIGHTS NIGHT OWL</v>
      </c>
    </row>
    <row r="623" spans="1:16">
      <c r="A623" s="42" t="str">
        <v>21711FOLDING UMBRELLA WHITE/RED POLKADOT</v>
      </c>
      <c r="E623" s="25"/>
      <c r="F623" s="42">
        <v>611</v>
      </c>
      <c r="G623">
        <v>536412</v>
      </c>
      <c r="H623">
        <v>22197</v>
      </c>
      <c r="I623" t="s">
        <v>252</v>
      </c>
      <c r="J623">
        <v>5</v>
      </c>
      <c r="K623" s="3">
        <v>40513.492361111101</v>
      </c>
      <c r="L623" s="4">
        <v>0.85</v>
      </c>
      <c r="M623">
        <v>17920</v>
      </c>
      <c r="N623" s="25" t="s">
        <v>55</v>
      </c>
      <c r="P623" t="str">
        <f t="shared" si="18"/>
        <v>SMALL POPCORN HOLDER</v>
      </c>
    </row>
    <row r="624" spans="1:16">
      <c r="A624" s="42" t="str">
        <v>22179SET 10 LIGHTS NIGHT OWL</v>
      </c>
      <c r="E624" s="25"/>
      <c r="F624" s="42">
        <v>612</v>
      </c>
      <c r="G624">
        <v>536412</v>
      </c>
      <c r="H624">
        <v>22900</v>
      </c>
      <c r="I624" t="s">
        <v>98</v>
      </c>
      <c r="J624">
        <v>2</v>
      </c>
      <c r="K624" s="3">
        <v>40513.492361111101</v>
      </c>
      <c r="L624" s="4">
        <v>2.95</v>
      </c>
      <c r="M624">
        <v>17920</v>
      </c>
      <c r="N624" s="25" t="s">
        <v>55</v>
      </c>
      <c r="P624" t="str">
        <f t="shared" si="18"/>
        <v>SET 2 TEA TOWELS I LOVE LONDON</v>
      </c>
    </row>
    <row r="625" spans="1:16">
      <c r="A625" s="42" t="str">
        <v>22197SMALL POPCORN HOLDER</v>
      </c>
      <c r="E625" s="25"/>
      <c r="F625" s="42">
        <v>613</v>
      </c>
      <c r="G625">
        <v>536412</v>
      </c>
      <c r="H625">
        <v>21706</v>
      </c>
      <c r="I625" t="s">
        <v>495</v>
      </c>
      <c r="J625">
        <v>1</v>
      </c>
      <c r="K625" s="3">
        <v>40513.492361111101</v>
      </c>
      <c r="L625" s="4">
        <v>4.95</v>
      </c>
      <c r="M625">
        <v>17920</v>
      </c>
      <c r="N625" s="25" t="s">
        <v>55</v>
      </c>
      <c r="P625" t="str">
        <f t="shared" si="18"/>
        <v>FOLDING UMBRELLA RED/WHITE POLKADOT</v>
      </c>
    </row>
    <row r="626" spans="1:16">
      <c r="A626" s="42" t="str">
        <v xml:space="preserve">22900 SET 2 TEA TOWELS I LOVE LONDON </v>
      </c>
      <c r="E626" s="25"/>
      <c r="F626" s="42">
        <v>614</v>
      </c>
      <c r="G626">
        <v>536412</v>
      </c>
      <c r="H626">
        <v>22468</v>
      </c>
      <c r="I626" t="s">
        <v>297</v>
      </c>
      <c r="J626">
        <v>2</v>
      </c>
      <c r="K626" s="3">
        <v>40513.492361111101</v>
      </c>
      <c r="L626" s="4">
        <v>6.75</v>
      </c>
      <c r="M626">
        <v>17920</v>
      </c>
      <c r="N626" s="25" t="s">
        <v>55</v>
      </c>
      <c r="P626" t="str">
        <f t="shared" si="18"/>
        <v>BABUSHKA LIGHTS STRING OF 10</v>
      </c>
    </row>
    <row r="627" spans="1:16">
      <c r="A627" s="42" t="str">
        <v>21706FOLDING UMBRELLA RED/WHITE POLKADOT</v>
      </c>
      <c r="E627" s="25"/>
      <c r="F627" s="42">
        <v>615</v>
      </c>
      <c r="G627">
        <v>536412</v>
      </c>
      <c r="H627">
        <v>20725</v>
      </c>
      <c r="I627" t="s">
        <v>129</v>
      </c>
      <c r="J627">
        <v>1</v>
      </c>
      <c r="K627" s="3">
        <v>40513.492361111101</v>
      </c>
      <c r="L627" s="4">
        <v>1.65</v>
      </c>
      <c r="M627">
        <v>17920</v>
      </c>
      <c r="N627" s="25" t="s">
        <v>55</v>
      </c>
      <c r="P627" t="str">
        <f t="shared" si="18"/>
        <v>LUNCH BAG RED RETROSPOT</v>
      </c>
    </row>
    <row r="628" spans="1:16">
      <c r="A628" s="42" t="str">
        <v>22468BABUSHKA LIGHTS STRING OF 10</v>
      </c>
      <c r="E628" s="25"/>
      <c r="F628" s="42">
        <v>616</v>
      </c>
      <c r="G628">
        <v>536412</v>
      </c>
      <c r="H628" t="s">
        <v>496</v>
      </c>
      <c r="I628" t="s">
        <v>497</v>
      </c>
      <c r="J628">
        <v>1</v>
      </c>
      <c r="K628" s="3">
        <v>40513.492361111101</v>
      </c>
      <c r="L628" s="4">
        <v>2.95</v>
      </c>
      <c r="M628">
        <v>17920</v>
      </c>
      <c r="N628" s="25" t="s">
        <v>55</v>
      </c>
      <c r="P628" t="str">
        <f t="shared" si="18"/>
        <v>S/4 VALENTINE DECOUPAGE HEART BOX</v>
      </c>
    </row>
    <row r="629" spans="1:16">
      <c r="A629" s="42" t="str">
        <v>20725LUNCH BAG RED RETROSPOT</v>
      </c>
      <c r="E629" s="25"/>
      <c r="F629" s="42">
        <v>617</v>
      </c>
      <c r="G629">
        <v>536412</v>
      </c>
      <c r="H629">
        <v>21708</v>
      </c>
      <c r="I629" t="s">
        <v>492</v>
      </c>
      <c r="J629">
        <v>1</v>
      </c>
      <c r="K629" s="3">
        <v>40513.492361111101</v>
      </c>
      <c r="L629" s="4">
        <v>4.95</v>
      </c>
      <c r="M629">
        <v>17920</v>
      </c>
      <c r="N629" s="25" t="s">
        <v>55</v>
      </c>
      <c r="P629" t="str">
        <f t="shared" si="18"/>
        <v>FOLDING UMBRELLA CREAM POLKADOT</v>
      </c>
    </row>
    <row r="630" spans="1:16">
      <c r="A630" s="42" t="str">
        <v>85184CS/4 VALENTINE DECOUPAGE HEART BOX</v>
      </c>
      <c r="E630" s="25"/>
      <c r="F630" s="42">
        <v>618</v>
      </c>
      <c r="G630">
        <v>536412</v>
      </c>
      <c r="H630">
        <v>22900</v>
      </c>
      <c r="I630" t="s">
        <v>98</v>
      </c>
      <c r="J630">
        <v>2</v>
      </c>
      <c r="K630" s="3">
        <v>40513.492361111101</v>
      </c>
      <c r="L630" s="4">
        <v>2.95</v>
      </c>
      <c r="M630">
        <v>17920</v>
      </c>
      <c r="N630" s="25" t="s">
        <v>55</v>
      </c>
      <c r="P630" t="str">
        <f t="shared" si="18"/>
        <v>SET 2 TEA TOWELS I LOVE LONDON</v>
      </c>
    </row>
    <row r="631" spans="1:16">
      <c r="A631" s="42" t="str">
        <v>21708FOLDING UMBRELLA CREAM POLKADOT</v>
      </c>
      <c r="E631" s="25"/>
      <c r="F631" s="42">
        <v>619</v>
      </c>
      <c r="G631">
        <v>536412</v>
      </c>
      <c r="H631">
        <v>21706</v>
      </c>
      <c r="I631" t="s">
        <v>495</v>
      </c>
      <c r="J631">
        <v>1</v>
      </c>
      <c r="K631" s="3">
        <v>40513.492361111101</v>
      </c>
      <c r="L631" s="4">
        <v>4.95</v>
      </c>
      <c r="M631">
        <v>17920</v>
      </c>
      <c r="N631" s="25" t="s">
        <v>55</v>
      </c>
      <c r="P631" t="str">
        <f t="shared" si="18"/>
        <v>FOLDING UMBRELLA RED/WHITE POLKADOT</v>
      </c>
    </row>
    <row r="632" spans="1:16">
      <c r="A632" s="42" t="str">
        <v xml:space="preserve">22900 SET 2 TEA TOWELS I LOVE LONDON </v>
      </c>
      <c r="E632" s="25"/>
      <c r="F632" s="42">
        <v>620</v>
      </c>
      <c r="G632">
        <v>536412</v>
      </c>
      <c r="H632">
        <v>22988</v>
      </c>
      <c r="I632" t="s">
        <v>498</v>
      </c>
      <c r="J632">
        <v>6</v>
      </c>
      <c r="K632" s="3">
        <v>40513.492361111101</v>
      </c>
      <c r="L632" s="4">
        <v>1.25</v>
      </c>
      <c r="M632">
        <v>17920</v>
      </c>
      <c r="N632" s="25" t="s">
        <v>55</v>
      </c>
      <c r="P632" t="str">
        <f t="shared" si="18"/>
        <v>SOLDIERS EGG CUP</v>
      </c>
    </row>
    <row r="633" spans="1:16">
      <c r="A633" s="42" t="str">
        <v>21706FOLDING UMBRELLA RED/WHITE POLKADOT</v>
      </c>
      <c r="E633" s="25"/>
      <c r="F633" s="42">
        <v>621</v>
      </c>
      <c r="G633">
        <v>536412</v>
      </c>
      <c r="H633" t="s">
        <v>496</v>
      </c>
      <c r="I633" t="s">
        <v>497</v>
      </c>
      <c r="J633">
        <v>1</v>
      </c>
      <c r="K633" s="3">
        <v>40513.492361111101</v>
      </c>
      <c r="L633" s="4">
        <v>2.95</v>
      </c>
      <c r="M633">
        <v>17920</v>
      </c>
      <c r="N633" s="25" t="s">
        <v>55</v>
      </c>
      <c r="P633" t="str">
        <f t="shared" si="18"/>
        <v>S/4 VALENTINE DECOUPAGE HEART BOX</v>
      </c>
    </row>
    <row r="634" spans="1:16">
      <c r="A634" s="42" t="str">
        <v xml:space="preserve">22988SOLDIERS EGG CUP </v>
      </c>
      <c r="E634" s="25"/>
      <c r="F634" s="42">
        <v>622</v>
      </c>
      <c r="G634">
        <v>536412</v>
      </c>
      <c r="H634">
        <v>20750</v>
      </c>
      <c r="I634" t="s">
        <v>499</v>
      </c>
      <c r="J634">
        <v>1</v>
      </c>
      <c r="K634" s="3">
        <v>40513.492361111101</v>
      </c>
      <c r="L634" s="4">
        <v>7.95</v>
      </c>
      <c r="M634">
        <v>17920</v>
      </c>
      <c r="N634" s="25" t="s">
        <v>55</v>
      </c>
      <c r="P634" t="str">
        <f t="shared" si="18"/>
        <v>RED RETROSPOT MINI CASES</v>
      </c>
    </row>
    <row r="635" spans="1:16">
      <c r="A635" s="42" t="str">
        <v>85184CS/4 VALENTINE DECOUPAGE HEART BOX</v>
      </c>
      <c r="E635" s="25"/>
      <c r="F635" s="42">
        <v>623</v>
      </c>
      <c r="G635">
        <v>536414</v>
      </c>
      <c r="H635">
        <v>22139</v>
      </c>
      <c r="J635">
        <v>56</v>
      </c>
      <c r="K635" s="3">
        <v>40513.494444444397</v>
      </c>
      <c r="L635" s="4">
        <v>0</v>
      </c>
      <c r="N635" s="25" t="s">
        <v>55</v>
      </c>
      <c r="P635" t="str">
        <f t="shared" si="18"/>
        <v/>
      </c>
    </row>
    <row r="636" spans="1:16">
      <c r="A636" s="42" t="str">
        <v>20750RED RETROSPOT MINI CASES</v>
      </c>
      <c r="E636" s="25"/>
      <c r="F636" s="42">
        <v>624</v>
      </c>
      <c r="G636">
        <v>536415</v>
      </c>
      <c r="H636">
        <v>22952</v>
      </c>
      <c r="I636" t="s">
        <v>500</v>
      </c>
      <c r="J636">
        <v>10</v>
      </c>
      <c r="K636" s="3">
        <v>40513.497916666704</v>
      </c>
      <c r="L636" s="4">
        <v>0.55000000000000004</v>
      </c>
      <c r="M636">
        <v>12838</v>
      </c>
      <c r="N636" s="25" t="s">
        <v>55</v>
      </c>
      <c r="P636" t="str">
        <f t="shared" si="18"/>
        <v>60 CAKE CASES VINTAGE CHRISTMAS</v>
      </c>
    </row>
    <row r="637" spans="1:16">
      <c r="A637" s="42" t="str">
        <v>22139</v>
      </c>
      <c r="E637" s="25"/>
      <c r="F637" s="42">
        <v>625</v>
      </c>
      <c r="G637">
        <v>536415</v>
      </c>
      <c r="H637">
        <v>22910</v>
      </c>
      <c r="I637" t="s">
        <v>250</v>
      </c>
      <c r="J637">
        <v>5</v>
      </c>
      <c r="K637" s="3">
        <v>40513.497916666704</v>
      </c>
      <c r="L637" s="4">
        <v>2.95</v>
      </c>
      <c r="M637">
        <v>12838</v>
      </c>
      <c r="N637" s="25" t="s">
        <v>55</v>
      </c>
      <c r="P637" t="str">
        <f t="shared" si="18"/>
        <v>PAPER CHAIN KIT VINTAGE CHRISTMAS</v>
      </c>
    </row>
    <row r="638" spans="1:16">
      <c r="A638" s="42" t="str">
        <v>2295260 CAKE CASES VINTAGE CHRISTMAS</v>
      </c>
      <c r="E638" s="25"/>
      <c r="F638" s="42">
        <v>626</v>
      </c>
      <c r="G638">
        <v>536415</v>
      </c>
      <c r="H638">
        <v>22739</v>
      </c>
      <c r="I638" t="s">
        <v>501</v>
      </c>
      <c r="J638">
        <v>3</v>
      </c>
      <c r="K638" s="3">
        <v>40513.497916666704</v>
      </c>
      <c r="L638" s="4">
        <v>1.65</v>
      </c>
      <c r="M638">
        <v>12838</v>
      </c>
      <c r="N638" s="25" t="s">
        <v>55</v>
      </c>
      <c r="P638" t="str">
        <f t="shared" si="18"/>
        <v>RIBBON REEL CHRISTMAS SOCK BAUBLE</v>
      </c>
    </row>
    <row r="639" spans="1:16">
      <c r="A639" s="42" t="str">
        <v>22910PAPER CHAIN KIT VINTAGE CHRISTMAS</v>
      </c>
      <c r="E639" s="25"/>
      <c r="F639" s="42">
        <v>627</v>
      </c>
      <c r="G639">
        <v>536415</v>
      </c>
      <c r="H639">
        <v>22738</v>
      </c>
      <c r="I639" t="s">
        <v>502</v>
      </c>
      <c r="J639">
        <v>3</v>
      </c>
      <c r="K639" s="3">
        <v>40513.497916666704</v>
      </c>
      <c r="L639" s="4">
        <v>1.65</v>
      </c>
      <c r="M639">
        <v>12838</v>
      </c>
      <c r="N639" s="25" t="s">
        <v>55</v>
      </c>
      <c r="P639" t="str">
        <f t="shared" si="18"/>
        <v>RIBBON REEL SNOWY VILLAGE</v>
      </c>
    </row>
    <row r="640" spans="1:16">
      <c r="A640" s="42" t="str">
        <v>22739RIBBON REEL CHRISTMAS SOCK BAUBLE</v>
      </c>
      <c r="E640" s="25"/>
      <c r="F640" s="42">
        <v>628</v>
      </c>
      <c r="G640">
        <v>536415</v>
      </c>
      <c r="H640">
        <v>22736</v>
      </c>
      <c r="I640" t="s">
        <v>422</v>
      </c>
      <c r="J640">
        <v>3</v>
      </c>
      <c r="K640" s="3">
        <v>40513.497916666704</v>
      </c>
      <c r="L640" s="4">
        <v>1.65</v>
      </c>
      <c r="M640">
        <v>12838</v>
      </c>
      <c r="N640" s="25" t="s">
        <v>55</v>
      </c>
      <c r="P640" t="str">
        <f t="shared" si="18"/>
        <v>RIBBON REEL MAKING SNOWMEN</v>
      </c>
    </row>
    <row r="641" spans="1:16">
      <c r="A641" s="42" t="str">
        <v>22738RIBBON REEL SNOWY VILLAGE</v>
      </c>
      <c r="E641" s="25"/>
      <c r="F641" s="42">
        <v>629</v>
      </c>
      <c r="G641">
        <v>536415</v>
      </c>
      <c r="H641">
        <v>22909</v>
      </c>
      <c r="I641" t="s">
        <v>503</v>
      </c>
      <c r="J641">
        <v>5</v>
      </c>
      <c r="K641" s="3">
        <v>40513.497916666704</v>
      </c>
      <c r="L641" s="4">
        <v>0.85</v>
      </c>
      <c r="M641">
        <v>12838</v>
      </c>
      <c r="N641" s="25" t="s">
        <v>55</v>
      </c>
      <c r="P641" t="str">
        <f t="shared" si="18"/>
        <v>SET OF 20 VINTAGE CHRISTMAS NAPKINS</v>
      </c>
    </row>
    <row r="642" spans="1:16">
      <c r="A642" s="42" t="str">
        <v xml:space="preserve">22736RIBBON REEL MAKING SNOWMEN </v>
      </c>
      <c r="E642" s="25"/>
      <c r="F642" s="42">
        <v>630</v>
      </c>
      <c r="G642">
        <v>536415</v>
      </c>
      <c r="H642" t="s">
        <v>504</v>
      </c>
      <c r="I642" t="s">
        <v>505</v>
      </c>
      <c r="J642">
        <v>2</v>
      </c>
      <c r="K642" s="3">
        <v>40513.497916666704</v>
      </c>
      <c r="L642" s="4">
        <v>1.25</v>
      </c>
      <c r="M642">
        <v>12838</v>
      </c>
      <c r="N642" s="25" t="s">
        <v>55</v>
      </c>
      <c r="P642" t="str">
        <f t="shared" si="18"/>
        <v>TURQUOISE CHRISTMAS TREE</v>
      </c>
    </row>
    <row r="643" spans="1:16">
      <c r="A643" s="42" t="str">
        <v>22909SET OF 20 VINTAGE CHRISTMAS NAPKINS</v>
      </c>
      <c r="E643" s="25"/>
      <c r="F643" s="42">
        <v>631</v>
      </c>
      <c r="G643">
        <v>536415</v>
      </c>
      <c r="H643">
        <v>22186</v>
      </c>
      <c r="I643" t="s">
        <v>506</v>
      </c>
      <c r="J643">
        <v>5</v>
      </c>
      <c r="K643" s="3">
        <v>40513.497916666704</v>
      </c>
      <c r="L643" s="4">
        <v>2.95</v>
      </c>
      <c r="M643">
        <v>12838</v>
      </c>
      <c r="N643" s="25" t="s">
        <v>55</v>
      </c>
      <c r="P643" t="str">
        <f t="shared" si="18"/>
        <v>RED STAR CARD HOLDER</v>
      </c>
    </row>
    <row r="644" spans="1:16">
      <c r="A644" s="42" t="str">
        <v xml:space="preserve">35591TTURQUOISE CHRISTMAS TREE </v>
      </c>
      <c r="E644" s="25"/>
      <c r="F644" s="42">
        <v>632</v>
      </c>
      <c r="G644">
        <v>536415</v>
      </c>
      <c r="H644">
        <v>22695</v>
      </c>
      <c r="I644" t="s">
        <v>507</v>
      </c>
      <c r="J644">
        <v>3</v>
      </c>
      <c r="K644" s="3">
        <v>40513.497916666704</v>
      </c>
      <c r="L644" s="4">
        <v>1.45</v>
      </c>
      <c r="M644">
        <v>12838</v>
      </c>
      <c r="N644" s="25" t="s">
        <v>55</v>
      </c>
      <c r="P644" t="str">
        <f t="shared" si="18"/>
        <v>WICKER WREATH SMALL</v>
      </c>
    </row>
    <row r="645" spans="1:16">
      <c r="A645" s="42" t="str">
        <v>22186RED STAR CARD HOLDER</v>
      </c>
      <c r="E645" s="25"/>
      <c r="F645" s="42">
        <v>633</v>
      </c>
      <c r="G645">
        <v>536415</v>
      </c>
      <c r="H645">
        <v>22470</v>
      </c>
      <c r="I645" t="s">
        <v>203</v>
      </c>
      <c r="J645">
        <v>1</v>
      </c>
      <c r="K645" s="3">
        <v>40513.497916666704</v>
      </c>
      <c r="L645" s="4">
        <v>2.95</v>
      </c>
      <c r="M645">
        <v>12838</v>
      </c>
      <c r="N645" s="25" t="s">
        <v>55</v>
      </c>
      <c r="P645" t="str">
        <f t="shared" si="18"/>
        <v>HEART OF WICKER LARGE</v>
      </c>
    </row>
    <row r="646" spans="1:16">
      <c r="A646" s="42" t="str">
        <v>22695WICKER WREATH SMALL</v>
      </c>
      <c r="E646" s="25"/>
      <c r="F646" s="42">
        <v>634</v>
      </c>
      <c r="G646">
        <v>536415</v>
      </c>
      <c r="H646">
        <v>22580</v>
      </c>
      <c r="I646" t="s">
        <v>508</v>
      </c>
      <c r="J646">
        <v>1</v>
      </c>
      <c r="K646" s="3">
        <v>40513.497916666704</v>
      </c>
      <c r="L646" s="4">
        <v>5.95</v>
      </c>
      <c r="M646">
        <v>12838</v>
      </c>
      <c r="N646" s="25" t="s">
        <v>55</v>
      </c>
      <c r="P646" t="str">
        <f t="shared" si="18"/>
        <v>ADVENT CALENDAR GINGHAM SACK</v>
      </c>
    </row>
    <row r="647" spans="1:16">
      <c r="A647" s="42" t="str">
        <v>22470HEART OF WICKER LARGE</v>
      </c>
      <c r="E647" s="25"/>
      <c r="F647" s="42">
        <v>635</v>
      </c>
      <c r="G647">
        <v>536415</v>
      </c>
      <c r="H647">
        <v>22469</v>
      </c>
      <c r="I647" t="s">
        <v>202</v>
      </c>
      <c r="J647">
        <v>5</v>
      </c>
      <c r="K647" s="3">
        <v>40513.497916666704</v>
      </c>
      <c r="L647" s="4">
        <v>1.65</v>
      </c>
      <c r="M647">
        <v>12838</v>
      </c>
      <c r="N647" s="25" t="s">
        <v>55</v>
      </c>
      <c r="P647" t="str">
        <f t="shared" si="18"/>
        <v>HEART OF WICKER SMALL</v>
      </c>
    </row>
    <row r="648" spans="1:16">
      <c r="A648" s="42" t="str">
        <v>22580ADVENT CALENDAR GINGHAM SACK</v>
      </c>
      <c r="E648" s="25"/>
      <c r="F648" s="42">
        <v>636</v>
      </c>
      <c r="G648">
        <v>536415</v>
      </c>
      <c r="H648">
        <v>22147</v>
      </c>
      <c r="I648" t="s">
        <v>509</v>
      </c>
      <c r="J648">
        <v>4</v>
      </c>
      <c r="K648" s="3">
        <v>40513.497916666704</v>
      </c>
      <c r="L648" s="4">
        <v>1.45</v>
      </c>
      <c r="M648">
        <v>12838</v>
      </c>
      <c r="N648" s="25" t="s">
        <v>55</v>
      </c>
      <c r="P648" t="str">
        <f t="shared" si="18"/>
        <v>FELTCRAFT BUTTERFLY HEARTS</v>
      </c>
    </row>
    <row r="649" spans="1:16">
      <c r="A649" s="42" t="str">
        <v>22469HEART OF WICKER SMALL</v>
      </c>
      <c r="E649" s="25"/>
      <c r="F649" s="42">
        <v>637</v>
      </c>
      <c r="G649">
        <v>536415</v>
      </c>
      <c r="H649">
        <v>22130</v>
      </c>
      <c r="I649" t="s">
        <v>510</v>
      </c>
      <c r="J649">
        <v>6</v>
      </c>
      <c r="K649" s="3">
        <v>40513.497916666704</v>
      </c>
      <c r="L649" s="4">
        <v>0.85</v>
      </c>
      <c r="M649">
        <v>12838</v>
      </c>
      <c r="N649" s="25" t="s">
        <v>55</v>
      </c>
      <c r="P649" t="str">
        <f t="shared" si="18"/>
        <v>PARTY CONE CHRISTMAS DECORATION</v>
      </c>
    </row>
    <row r="650" spans="1:16">
      <c r="A650" s="42" t="str">
        <v>22147FELTCRAFT BUTTERFLY HEARTS</v>
      </c>
      <c r="E650" s="25"/>
      <c r="F650" s="42">
        <v>638</v>
      </c>
      <c r="G650">
        <v>536415</v>
      </c>
      <c r="H650">
        <v>21791</v>
      </c>
      <c r="I650" t="s">
        <v>90</v>
      </c>
      <c r="J650">
        <v>3</v>
      </c>
      <c r="K650" s="3">
        <v>40513.497916666704</v>
      </c>
      <c r="L650" s="4">
        <v>1.25</v>
      </c>
      <c r="M650">
        <v>12838</v>
      </c>
      <c r="N650" s="25" t="s">
        <v>55</v>
      </c>
      <c r="P650" t="str">
        <f t="shared" si="18"/>
        <v>VINTAGE HEADS AND TAILS CARD GAME</v>
      </c>
    </row>
    <row r="651" spans="1:16">
      <c r="A651" s="42" t="str">
        <v xml:space="preserve">22130PARTY CONE CHRISTMAS DECORATION </v>
      </c>
      <c r="E651" s="25"/>
      <c r="F651" s="42">
        <v>639</v>
      </c>
      <c r="G651">
        <v>536415</v>
      </c>
      <c r="H651">
        <v>22694</v>
      </c>
      <c r="I651" t="s">
        <v>511</v>
      </c>
      <c r="J651">
        <v>5</v>
      </c>
      <c r="K651" s="3">
        <v>40513.497916666704</v>
      </c>
      <c r="L651" s="4">
        <v>2.1</v>
      </c>
      <c r="M651">
        <v>12838</v>
      </c>
      <c r="N651" s="25" t="s">
        <v>55</v>
      </c>
      <c r="P651" t="str">
        <f t="shared" si="18"/>
        <v>WICKER STAR</v>
      </c>
    </row>
    <row r="652" spans="1:16">
      <c r="A652" s="42" t="str">
        <v xml:space="preserve">21791VINTAGE HEADS AND TAILS CARD GAME </v>
      </c>
      <c r="E652" s="25"/>
      <c r="F652" s="42">
        <v>640</v>
      </c>
      <c r="G652">
        <v>536415</v>
      </c>
      <c r="H652">
        <v>21790</v>
      </c>
      <c r="I652" t="s">
        <v>512</v>
      </c>
      <c r="J652">
        <v>3</v>
      </c>
      <c r="K652" s="3">
        <v>40513.497916666704</v>
      </c>
      <c r="L652" s="4">
        <v>0.85</v>
      </c>
      <c r="M652">
        <v>12838</v>
      </c>
      <c r="N652" s="25" t="s">
        <v>55</v>
      </c>
      <c r="P652" t="str">
        <f t="shared" si="18"/>
        <v>VINTAGE SNAP CARDS</v>
      </c>
    </row>
    <row r="653" spans="1:16">
      <c r="A653" s="42" t="str">
        <v xml:space="preserve">22694WICKER STAR </v>
      </c>
      <c r="E653" s="25"/>
      <c r="F653" s="42">
        <v>641</v>
      </c>
      <c r="G653">
        <v>536415</v>
      </c>
      <c r="H653">
        <v>22149</v>
      </c>
      <c r="I653" t="s">
        <v>513</v>
      </c>
      <c r="J653">
        <v>4</v>
      </c>
      <c r="K653" s="3">
        <v>40513.497916666704</v>
      </c>
      <c r="L653" s="4">
        <v>2.1</v>
      </c>
      <c r="M653">
        <v>12838</v>
      </c>
      <c r="N653" s="25" t="s">
        <v>55</v>
      </c>
      <c r="P653" t="str">
        <f t="shared" ref="P653:P716" si="19">TRIM(I653)</f>
        <v>FELTCRAFT 6 FLOWER FRIENDS</v>
      </c>
    </row>
    <row r="654" spans="1:16">
      <c r="A654" s="42" t="str">
        <v>21790VINTAGE SNAP CARDS</v>
      </c>
      <c r="E654" s="25"/>
      <c r="F654" s="42">
        <v>642</v>
      </c>
      <c r="G654">
        <v>536415</v>
      </c>
      <c r="H654">
        <v>22900</v>
      </c>
      <c r="I654" t="s">
        <v>98</v>
      </c>
      <c r="J654">
        <v>3</v>
      </c>
      <c r="K654" s="3">
        <v>40513.497916666704</v>
      </c>
      <c r="L654" s="4">
        <v>2.95</v>
      </c>
      <c r="M654">
        <v>12838</v>
      </c>
      <c r="N654" s="25" t="s">
        <v>55</v>
      </c>
      <c r="P654" t="str">
        <f t="shared" si="19"/>
        <v>SET 2 TEA TOWELS I LOVE LONDON</v>
      </c>
    </row>
    <row r="655" spans="1:16">
      <c r="A655" s="42" t="str">
        <v>22149FELTCRAFT 6 FLOWER FRIENDS</v>
      </c>
      <c r="E655" s="25"/>
      <c r="F655" s="42">
        <v>643</v>
      </c>
      <c r="G655">
        <v>536415</v>
      </c>
      <c r="H655">
        <v>22961</v>
      </c>
      <c r="I655" t="s">
        <v>144</v>
      </c>
      <c r="J655">
        <v>3</v>
      </c>
      <c r="K655" s="3">
        <v>40513.497916666704</v>
      </c>
      <c r="L655" s="4">
        <v>1.45</v>
      </c>
      <c r="M655">
        <v>12838</v>
      </c>
      <c r="N655" s="25" t="s">
        <v>55</v>
      </c>
      <c r="P655" t="str">
        <f t="shared" si="19"/>
        <v>JAM MAKING SET PRINTED</v>
      </c>
    </row>
    <row r="656" spans="1:16">
      <c r="A656" s="42" t="str">
        <v xml:space="preserve">22900 SET 2 TEA TOWELS I LOVE LONDON </v>
      </c>
      <c r="E656" s="25"/>
      <c r="F656" s="42">
        <v>644</v>
      </c>
      <c r="G656">
        <v>536415</v>
      </c>
      <c r="H656">
        <v>22321</v>
      </c>
      <c r="I656" t="s">
        <v>514</v>
      </c>
      <c r="J656">
        <v>12</v>
      </c>
      <c r="K656" s="3">
        <v>40513.497916666704</v>
      </c>
      <c r="L656" s="4">
        <v>0.85</v>
      </c>
      <c r="M656">
        <v>12838</v>
      </c>
      <c r="N656" s="25" t="s">
        <v>55</v>
      </c>
      <c r="P656" t="str">
        <f t="shared" si="19"/>
        <v>BIRD DECORATION RED RETROSPOT</v>
      </c>
    </row>
    <row r="657" spans="1:16">
      <c r="A657" s="42" t="str">
        <v>22961JAM MAKING SET PRINTED</v>
      </c>
      <c r="E657" s="25"/>
      <c r="F657" s="42">
        <v>645</v>
      </c>
      <c r="G657">
        <v>536415</v>
      </c>
      <c r="H657">
        <v>22594</v>
      </c>
      <c r="I657" t="s">
        <v>515</v>
      </c>
      <c r="J657">
        <v>5</v>
      </c>
      <c r="K657" s="3">
        <v>40513.497916666704</v>
      </c>
      <c r="L657" s="4">
        <v>0.85</v>
      </c>
      <c r="M657">
        <v>12838</v>
      </c>
      <c r="N657" s="25" t="s">
        <v>55</v>
      </c>
      <c r="P657" t="str">
        <f t="shared" si="19"/>
        <v>CHRISTMAS GINGHAM TREE</v>
      </c>
    </row>
    <row r="658" spans="1:16">
      <c r="A658" s="42" t="str">
        <v>22321BIRD DECORATION RED RETROSPOT</v>
      </c>
      <c r="E658" s="25"/>
      <c r="F658" s="42">
        <v>646</v>
      </c>
      <c r="G658">
        <v>536415</v>
      </c>
      <c r="H658">
        <v>22593</v>
      </c>
      <c r="I658" t="s">
        <v>516</v>
      </c>
      <c r="J658">
        <v>4</v>
      </c>
      <c r="K658" s="3">
        <v>40513.497916666704</v>
      </c>
      <c r="L658" s="4">
        <v>0.85</v>
      </c>
      <c r="M658">
        <v>12838</v>
      </c>
      <c r="N658" s="25" t="s">
        <v>55</v>
      </c>
      <c r="P658" t="str">
        <f t="shared" si="19"/>
        <v>CHRISTMAS GINGHAM STAR</v>
      </c>
    </row>
    <row r="659" spans="1:16">
      <c r="A659" s="42" t="str">
        <v>22594CHRISTMAS GINGHAM TREE</v>
      </c>
      <c r="E659" s="25"/>
      <c r="F659" s="42">
        <v>647</v>
      </c>
      <c r="G659">
        <v>536415</v>
      </c>
      <c r="H659">
        <v>22595</v>
      </c>
      <c r="I659" t="s">
        <v>517</v>
      </c>
      <c r="J659">
        <v>6</v>
      </c>
      <c r="K659" s="3">
        <v>40513.497916666704</v>
      </c>
      <c r="L659" s="4">
        <v>0.85</v>
      </c>
      <c r="M659">
        <v>12838</v>
      </c>
      <c r="N659" s="25" t="s">
        <v>55</v>
      </c>
      <c r="P659" t="str">
        <f t="shared" si="19"/>
        <v>CHRISTMAS GINGHAM HEART</v>
      </c>
    </row>
    <row r="660" spans="1:16">
      <c r="A660" s="42" t="str">
        <v>22593CHRISTMAS GINGHAM STAR</v>
      </c>
      <c r="E660" s="25"/>
      <c r="F660" s="42">
        <v>648</v>
      </c>
      <c r="G660">
        <v>536415</v>
      </c>
      <c r="H660">
        <v>21986</v>
      </c>
      <c r="I660" t="s">
        <v>518</v>
      </c>
      <c r="J660">
        <v>12</v>
      </c>
      <c r="K660" s="3">
        <v>40513.497916666704</v>
      </c>
      <c r="L660" s="4">
        <v>0.28999999999999998</v>
      </c>
      <c r="M660">
        <v>12838</v>
      </c>
      <c r="N660" s="25" t="s">
        <v>55</v>
      </c>
      <c r="P660" t="str">
        <f t="shared" si="19"/>
        <v>PACK OF 12 PINK POLKADOT TISSUES</v>
      </c>
    </row>
    <row r="661" spans="1:16">
      <c r="A661" s="42" t="str">
        <v>22595CHRISTMAS GINGHAM HEART</v>
      </c>
      <c r="E661" s="25"/>
      <c r="F661" s="42">
        <v>649</v>
      </c>
      <c r="G661">
        <v>536415</v>
      </c>
      <c r="H661">
        <v>22750</v>
      </c>
      <c r="I661" t="s">
        <v>519</v>
      </c>
      <c r="J661">
        <v>2</v>
      </c>
      <c r="K661" s="3">
        <v>40513.497916666704</v>
      </c>
      <c r="L661" s="4">
        <v>3.75</v>
      </c>
      <c r="M661">
        <v>12838</v>
      </c>
      <c r="N661" s="25" t="s">
        <v>55</v>
      </c>
      <c r="P661" t="str">
        <f t="shared" si="19"/>
        <v>FELTCRAFT PRINCESS LOLA DOLL</v>
      </c>
    </row>
    <row r="662" spans="1:16">
      <c r="A662" s="42" t="str">
        <v>21986PACK OF 12 PINK POLKADOT TISSUES</v>
      </c>
      <c r="E662" s="25"/>
      <c r="F662" s="42">
        <v>650</v>
      </c>
      <c r="G662">
        <v>536415</v>
      </c>
      <c r="H662">
        <v>22616</v>
      </c>
      <c r="I662" t="s">
        <v>520</v>
      </c>
      <c r="J662">
        <v>12</v>
      </c>
      <c r="K662" s="3">
        <v>40513.497916666704</v>
      </c>
      <c r="L662" s="4">
        <v>0.28999999999999998</v>
      </c>
      <c r="M662">
        <v>12838</v>
      </c>
      <c r="N662" s="25" t="s">
        <v>55</v>
      </c>
      <c r="P662" t="str">
        <f t="shared" si="19"/>
        <v>PACK OF 12 LONDON TISSUES</v>
      </c>
    </row>
    <row r="663" spans="1:16">
      <c r="A663" s="42" t="str">
        <v>22750FELTCRAFT PRINCESS LOLA DOLL</v>
      </c>
      <c r="E663" s="25"/>
      <c r="F663" s="42">
        <v>651</v>
      </c>
      <c r="G663">
        <v>536415</v>
      </c>
      <c r="H663">
        <v>22775</v>
      </c>
      <c r="I663" t="s">
        <v>521</v>
      </c>
      <c r="J663">
        <v>1</v>
      </c>
      <c r="K663" s="3">
        <v>40513.497916666704</v>
      </c>
      <c r="L663" s="4">
        <v>1.25</v>
      </c>
      <c r="M663">
        <v>12838</v>
      </c>
      <c r="N663" s="25" t="s">
        <v>55</v>
      </c>
      <c r="P663" t="str">
        <f t="shared" si="19"/>
        <v>PURPLE DRAWERKNOB ACRYLIC EDWARDIAN</v>
      </c>
    </row>
    <row r="664" spans="1:16">
      <c r="A664" s="42" t="str">
        <v xml:space="preserve">22616PACK OF 12 LONDON TISSUES </v>
      </c>
      <c r="E664" s="25"/>
      <c r="F664" s="42">
        <v>652</v>
      </c>
      <c r="G664">
        <v>536415</v>
      </c>
      <c r="H664">
        <v>22899</v>
      </c>
      <c r="I664" t="s">
        <v>522</v>
      </c>
      <c r="J664">
        <v>2</v>
      </c>
      <c r="K664" s="3">
        <v>40513.497916666704</v>
      </c>
      <c r="L664" s="4">
        <v>2.1</v>
      </c>
      <c r="M664">
        <v>12838</v>
      </c>
      <c r="N664" s="25" t="s">
        <v>55</v>
      </c>
      <c r="P664" t="str">
        <f t="shared" si="19"/>
        <v>CHILDREN'S APRON DOLLY GIRL</v>
      </c>
    </row>
    <row r="665" spans="1:16">
      <c r="A665" s="42" t="str">
        <v>22775PURPLE DRAWERKNOB ACRYLIC EDWARDIAN</v>
      </c>
      <c r="E665" s="25"/>
      <c r="F665" s="42">
        <v>653</v>
      </c>
      <c r="G665">
        <v>536415</v>
      </c>
      <c r="H665">
        <v>22367</v>
      </c>
      <c r="I665" t="s">
        <v>523</v>
      </c>
      <c r="J665">
        <v>3</v>
      </c>
      <c r="K665" s="3">
        <v>40513.497916666704</v>
      </c>
      <c r="L665" s="4">
        <v>1.95</v>
      </c>
      <c r="M665">
        <v>12838</v>
      </c>
      <c r="N665" s="25" t="s">
        <v>55</v>
      </c>
      <c r="P665" t="str">
        <f t="shared" si="19"/>
        <v>CHILDRENS APRON SPACEBOY DESIGN</v>
      </c>
    </row>
    <row r="666" spans="1:16">
      <c r="A666" s="42" t="str">
        <v xml:space="preserve">22899CHILDREN'S APRON DOLLY GIRL </v>
      </c>
      <c r="E666" s="25"/>
      <c r="F666" s="42">
        <v>654</v>
      </c>
      <c r="G666">
        <v>536415</v>
      </c>
      <c r="H666">
        <v>22942</v>
      </c>
      <c r="I666" t="s">
        <v>524</v>
      </c>
      <c r="J666">
        <v>3</v>
      </c>
      <c r="K666" s="3">
        <v>40513.497916666704</v>
      </c>
      <c r="L666" s="4">
        <v>8.5</v>
      </c>
      <c r="M666">
        <v>12838</v>
      </c>
      <c r="N666" s="25" t="s">
        <v>55</v>
      </c>
      <c r="P666" t="str">
        <f t="shared" si="19"/>
        <v>CHRISTMAS LIGHTS 10 SANTAS</v>
      </c>
    </row>
    <row r="667" spans="1:16">
      <c r="A667" s="42" t="str">
        <v>22367CHILDRENS APRON SPACEBOY DESIGN</v>
      </c>
      <c r="E667" s="25"/>
      <c r="F667" s="42">
        <v>655</v>
      </c>
      <c r="G667">
        <v>536415</v>
      </c>
      <c r="H667">
        <v>22941</v>
      </c>
      <c r="I667" t="s">
        <v>231</v>
      </c>
      <c r="J667">
        <v>3</v>
      </c>
      <c r="K667" s="3">
        <v>40513.497916666704</v>
      </c>
      <c r="L667" s="4">
        <v>8.5</v>
      </c>
      <c r="M667">
        <v>12838</v>
      </c>
      <c r="N667" s="25" t="s">
        <v>55</v>
      </c>
      <c r="P667" t="str">
        <f t="shared" si="19"/>
        <v>CHRISTMAS LIGHTS 10 REINDEER</v>
      </c>
    </row>
    <row r="668" spans="1:16">
      <c r="A668" s="42" t="str">
        <v xml:space="preserve">22942CHRISTMAS LIGHTS 10 SANTAS </v>
      </c>
      <c r="E668" s="25"/>
      <c r="F668" s="42">
        <v>656</v>
      </c>
      <c r="G668">
        <v>536415</v>
      </c>
      <c r="H668">
        <v>22086</v>
      </c>
      <c r="I668" t="s">
        <v>105</v>
      </c>
      <c r="J668">
        <v>6</v>
      </c>
      <c r="K668" s="3">
        <v>40513.497916666704</v>
      </c>
      <c r="L668" s="4">
        <v>2.95</v>
      </c>
      <c r="M668">
        <v>12838</v>
      </c>
      <c r="N668" s="25" t="s">
        <v>55</v>
      </c>
      <c r="P668" t="str">
        <f t="shared" si="19"/>
        <v>PAPER CHAIN KIT 50'S CHRISTMAS</v>
      </c>
    </row>
    <row r="669" spans="1:16">
      <c r="A669" s="42" t="str">
        <v>22941CHRISTMAS LIGHTS 10 REINDEER</v>
      </c>
      <c r="E669" s="25"/>
      <c r="F669" s="42">
        <v>657</v>
      </c>
      <c r="G669">
        <v>536415</v>
      </c>
      <c r="H669">
        <v>22940</v>
      </c>
      <c r="I669" t="s">
        <v>474</v>
      </c>
      <c r="J669">
        <v>2</v>
      </c>
      <c r="K669" s="3">
        <v>40513.497916666704</v>
      </c>
      <c r="L669" s="4">
        <v>4.25</v>
      </c>
      <c r="M669">
        <v>12838</v>
      </c>
      <c r="N669" s="25" t="s">
        <v>55</v>
      </c>
      <c r="P669" t="str">
        <f t="shared" si="19"/>
        <v>FELTCRAFT CHRISTMAS FAIRY</v>
      </c>
    </row>
    <row r="670" spans="1:16">
      <c r="A670" s="42" t="str">
        <v xml:space="preserve">22086PAPER CHAIN KIT 50'S CHRISTMAS </v>
      </c>
      <c r="E670" s="25"/>
      <c r="F670" s="42">
        <v>658</v>
      </c>
      <c r="G670">
        <v>536415</v>
      </c>
      <c r="H670">
        <v>21212</v>
      </c>
      <c r="I670" t="s">
        <v>132</v>
      </c>
      <c r="J670">
        <v>2</v>
      </c>
      <c r="K670" s="3">
        <v>40513.497916666704</v>
      </c>
      <c r="L670" s="4">
        <v>0.55000000000000004</v>
      </c>
      <c r="M670">
        <v>12838</v>
      </c>
      <c r="N670" s="25" t="s">
        <v>55</v>
      </c>
      <c r="P670" t="str">
        <f t="shared" si="19"/>
        <v>PACK OF 72 RETROSPOT CAKE CASES</v>
      </c>
    </row>
    <row r="671" spans="1:16">
      <c r="A671" s="42" t="str">
        <v>22940FELTCRAFT CHRISTMAS FAIRY</v>
      </c>
      <c r="E671" s="25"/>
      <c r="F671" s="42">
        <v>659</v>
      </c>
      <c r="G671">
        <v>536415</v>
      </c>
      <c r="H671">
        <v>21976</v>
      </c>
      <c r="I671" t="s">
        <v>525</v>
      </c>
      <c r="J671">
        <v>2</v>
      </c>
      <c r="K671" s="3">
        <v>40513.497916666704</v>
      </c>
      <c r="L671" s="4">
        <v>0.55000000000000004</v>
      </c>
      <c r="M671">
        <v>12838</v>
      </c>
      <c r="N671" s="25" t="s">
        <v>55</v>
      </c>
      <c r="P671" t="str">
        <f t="shared" si="19"/>
        <v>PACK OF 60 MUSHROOM CAKE CASES</v>
      </c>
    </row>
    <row r="672" spans="1:16">
      <c r="A672" s="42" t="str">
        <v>21212PACK OF 72 RETROSPOT CAKE CASES</v>
      </c>
      <c r="E672" s="25"/>
      <c r="F672" s="42">
        <v>660</v>
      </c>
      <c r="G672">
        <v>536415</v>
      </c>
      <c r="H672">
        <v>22951</v>
      </c>
      <c r="I672" t="s">
        <v>526</v>
      </c>
      <c r="J672">
        <v>2</v>
      </c>
      <c r="K672" s="3">
        <v>40513.497916666704</v>
      </c>
      <c r="L672" s="4">
        <v>0.55000000000000004</v>
      </c>
      <c r="M672">
        <v>12838</v>
      </c>
      <c r="N672" s="25" t="s">
        <v>55</v>
      </c>
      <c r="P672" t="str">
        <f t="shared" si="19"/>
        <v>60 CAKE CASES DOLLY GIRL DESIGN</v>
      </c>
    </row>
    <row r="673" spans="1:16">
      <c r="A673" s="42" t="str">
        <v>21976PACK OF 60 MUSHROOM CAKE CASES</v>
      </c>
      <c r="E673" s="25"/>
      <c r="F673" s="42">
        <v>661</v>
      </c>
      <c r="G673">
        <v>536415</v>
      </c>
      <c r="H673">
        <v>21977</v>
      </c>
      <c r="I673" t="s">
        <v>134</v>
      </c>
      <c r="J673">
        <v>3</v>
      </c>
      <c r="K673" s="3">
        <v>40513.497916666704</v>
      </c>
      <c r="L673" s="4">
        <v>0.55000000000000004</v>
      </c>
      <c r="M673">
        <v>12838</v>
      </c>
      <c r="N673" s="25" t="s">
        <v>55</v>
      </c>
      <c r="P673" t="str">
        <f t="shared" si="19"/>
        <v>PACK OF 60 PINK PAISLEY CAKE CASES</v>
      </c>
    </row>
    <row r="674" spans="1:16">
      <c r="A674" s="42" t="str">
        <v>2295160 CAKE CASES DOLLY GIRL DESIGN</v>
      </c>
      <c r="E674" s="25"/>
      <c r="F674" s="42">
        <v>662</v>
      </c>
      <c r="G674">
        <v>536415</v>
      </c>
      <c r="H674">
        <v>22834</v>
      </c>
      <c r="I674" t="s">
        <v>527</v>
      </c>
      <c r="J674">
        <v>3</v>
      </c>
      <c r="K674" s="3">
        <v>40513.497916666704</v>
      </c>
      <c r="L674" s="4">
        <v>2.1</v>
      </c>
      <c r="M674">
        <v>12838</v>
      </c>
      <c r="N674" s="25" t="s">
        <v>55</v>
      </c>
      <c r="P674" t="str">
        <f t="shared" si="19"/>
        <v>HAND WARMER BABUSHKA DESIGN</v>
      </c>
    </row>
    <row r="675" spans="1:16">
      <c r="A675" s="42" t="str">
        <v>21977PACK OF 60 PINK PAISLEY CAKE CASES</v>
      </c>
      <c r="E675" s="25"/>
      <c r="F675" s="42">
        <v>663</v>
      </c>
      <c r="G675">
        <v>536415</v>
      </c>
      <c r="H675">
        <v>22867</v>
      </c>
      <c r="I675" t="s">
        <v>292</v>
      </c>
      <c r="J675">
        <v>3</v>
      </c>
      <c r="K675" s="3">
        <v>40513.497916666704</v>
      </c>
      <c r="L675" s="4">
        <v>2.1</v>
      </c>
      <c r="M675">
        <v>12838</v>
      </c>
      <c r="N675" s="25" t="s">
        <v>55</v>
      </c>
      <c r="P675" t="str">
        <f t="shared" si="19"/>
        <v>HAND WARMER BIRD DESIGN</v>
      </c>
    </row>
    <row r="676" spans="1:16">
      <c r="A676" s="42" t="str">
        <v>22834HAND WARMER BABUSHKA DESIGN</v>
      </c>
      <c r="E676" s="25"/>
      <c r="F676" s="42">
        <v>664</v>
      </c>
      <c r="G676">
        <v>536415</v>
      </c>
      <c r="H676">
        <v>22865</v>
      </c>
      <c r="I676" t="s">
        <v>282</v>
      </c>
      <c r="J676">
        <v>3</v>
      </c>
      <c r="K676" s="3">
        <v>40513.497916666704</v>
      </c>
      <c r="L676" s="4">
        <v>2.1</v>
      </c>
      <c r="M676">
        <v>12838</v>
      </c>
      <c r="N676" s="25" t="s">
        <v>55</v>
      </c>
      <c r="P676" t="str">
        <f t="shared" si="19"/>
        <v>HAND WARMER OWL DESIGN</v>
      </c>
    </row>
    <row r="677" spans="1:16">
      <c r="A677" s="42" t="str">
        <v>22867HAND WARMER BIRD DESIGN</v>
      </c>
      <c r="E677" s="25"/>
      <c r="F677" s="42">
        <v>665</v>
      </c>
      <c r="G677">
        <v>536415</v>
      </c>
      <c r="H677">
        <v>22632</v>
      </c>
      <c r="I677" t="s">
        <v>283</v>
      </c>
      <c r="J677">
        <v>3</v>
      </c>
      <c r="K677" s="3">
        <v>40513.497916666704</v>
      </c>
      <c r="L677" s="4">
        <v>2.1</v>
      </c>
      <c r="M677">
        <v>12838</v>
      </c>
      <c r="N677" s="25" t="s">
        <v>55</v>
      </c>
      <c r="P677" t="str">
        <f t="shared" si="19"/>
        <v>HAND WARMER RED RETROSPOT</v>
      </c>
    </row>
    <row r="678" spans="1:16">
      <c r="A678" s="42" t="str">
        <v>22865HAND WARMER OWL DESIGN</v>
      </c>
      <c r="E678" s="25"/>
      <c r="F678" s="42">
        <v>666</v>
      </c>
      <c r="G678">
        <v>536415</v>
      </c>
      <c r="H678">
        <v>21916</v>
      </c>
      <c r="I678" t="s">
        <v>528</v>
      </c>
      <c r="J678">
        <v>2</v>
      </c>
      <c r="K678" s="3">
        <v>40513.497916666704</v>
      </c>
      <c r="L678" s="4">
        <v>0.42</v>
      </c>
      <c r="M678">
        <v>12838</v>
      </c>
      <c r="N678" s="25" t="s">
        <v>55</v>
      </c>
      <c r="P678" t="str">
        <f t="shared" si="19"/>
        <v>SET 12 RETRO WHITE CHALK STICKS</v>
      </c>
    </row>
    <row r="679" spans="1:16">
      <c r="A679" s="42" t="str">
        <v>22632HAND WARMER RED RETROSPOT</v>
      </c>
      <c r="E679" s="25"/>
      <c r="F679" s="42">
        <v>667</v>
      </c>
      <c r="G679">
        <v>536415</v>
      </c>
      <c r="H679">
        <v>22587</v>
      </c>
      <c r="I679" t="s">
        <v>529</v>
      </c>
      <c r="J679">
        <v>4</v>
      </c>
      <c r="K679" s="3">
        <v>40513.497916666704</v>
      </c>
      <c r="L679" s="4">
        <v>0.85</v>
      </c>
      <c r="M679">
        <v>12838</v>
      </c>
      <c r="N679" s="25" t="s">
        <v>55</v>
      </c>
      <c r="P679" t="str">
        <f t="shared" si="19"/>
        <v>FELTCRAFT HAIRBAND RED AND BLUE</v>
      </c>
    </row>
    <row r="680" spans="1:16">
      <c r="A680" s="42" t="str">
        <v>21916SET 12 RETRO WHITE CHALK STICKS</v>
      </c>
      <c r="E680" s="25"/>
      <c r="F680" s="42">
        <v>668</v>
      </c>
      <c r="G680">
        <v>536415</v>
      </c>
      <c r="H680">
        <v>22566</v>
      </c>
      <c r="I680" t="s">
        <v>530</v>
      </c>
      <c r="J680">
        <v>3</v>
      </c>
      <c r="K680" s="3">
        <v>40513.497916666704</v>
      </c>
      <c r="L680" s="4">
        <v>0.85</v>
      </c>
      <c r="M680">
        <v>12838</v>
      </c>
      <c r="N680" s="25" t="s">
        <v>55</v>
      </c>
      <c r="P680" t="str">
        <f t="shared" si="19"/>
        <v>FELTCRAFT HAIRBAND PINK AND PURPLE</v>
      </c>
    </row>
    <row r="681" spans="1:16">
      <c r="A681" s="42" t="str">
        <v>22587FELTCRAFT HAIRBAND RED AND BLUE</v>
      </c>
      <c r="E681" s="25"/>
      <c r="F681" s="42">
        <v>669</v>
      </c>
      <c r="G681">
        <v>536415</v>
      </c>
      <c r="H681">
        <v>22565</v>
      </c>
      <c r="I681" t="s">
        <v>531</v>
      </c>
      <c r="J681">
        <v>3</v>
      </c>
      <c r="K681" s="3">
        <v>40513.497916666704</v>
      </c>
      <c r="L681" s="4">
        <v>0.85</v>
      </c>
      <c r="M681">
        <v>12838</v>
      </c>
      <c r="N681" s="25" t="s">
        <v>55</v>
      </c>
      <c r="P681" t="str">
        <f t="shared" si="19"/>
        <v>FELTCRAFT HAIRBANDS PINK AND WHITE</v>
      </c>
    </row>
    <row r="682" spans="1:16">
      <c r="A682" s="42" t="str">
        <v>22566FELTCRAFT HAIRBAND PINK AND PURPLE</v>
      </c>
      <c r="E682" s="25"/>
      <c r="F682" s="42">
        <v>670</v>
      </c>
      <c r="G682">
        <v>536415</v>
      </c>
      <c r="H682">
        <v>22472</v>
      </c>
      <c r="I682" t="s">
        <v>532</v>
      </c>
      <c r="J682">
        <v>2</v>
      </c>
      <c r="K682" s="3">
        <v>40513.497916666704</v>
      </c>
      <c r="L682" s="4">
        <v>4.95</v>
      </c>
      <c r="M682">
        <v>12838</v>
      </c>
      <c r="N682" s="25" t="s">
        <v>55</v>
      </c>
      <c r="P682" t="str">
        <f t="shared" si="19"/>
        <v>TV DINNER TRAY DOLLY GIRL</v>
      </c>
    </row>
    <row r="683" spans="1:16">
      <c r="A683" s="42" t="str">
        <v xml:space="preserve">22565FELTCRAFT HAIRBANDS PINK AND WHITE </v>
      </c>
      <c r="E683" s="25"/>
      <c r="F683" s="42">
        <v>671</v>
      </c>
      <c r="G683">
        <v>536415</v>
      </c>
      <c r="H683">
        <v>22557</v>
      </c>
      <c r="I683" t="s">
        <v>268</v>
      </c>
      <c r="J683">
        <v>3</v>
      </c>
      <c r="K683" s="3">
        <v>40513.497916666704</v>
      </c>
      <c r="L683" s="4">
        <v>1.65</v>
      </c>
      <c r="M683">
        <v>12838</v>
      </c>
      <c r="N683" s="25" t="s">
        <v>55</v>
      </c>
      <c r="P683" t="str">
        <f t="shared" si="19"/>
        <v>PLASTERS IN TIN VINTAGE PAISLEY</v>
      </c>
    </row>
    <row r="684" spans="1:16">
      <c r="A684" s="42" t="str">
        <v>22472TV DINNER TRAY DOLLY GIRL</v>
      </c>
      <c r="E684" s="25"/>
      <c r="F684" s="42">
        <v>672</v>
      </c>
      <c r="G684">
        <v>536415</v>
      </c>
      <c r="H684">
        <v>22551</v>
      </c>
      <c r="I684" t="s">
        <v>533</v>
      </c>
      <c r="J684">
        <v>3</v>
      </c>
      <c r="K684" s="3">
        <v>40513.497916666704</v>
      </c>
      <c r="L684" s="4">
        <v>1.65</v>
      </c>
      <c r="M684">
        <v>12838</v>
      </c>
      <c r="N684" s="25" t="s">
        <v>55</v>
      </c>
      <c r="P684" t="str">
        <f t="shared" si="19"/>
        <v>PLASTERS IN TIN SPACEBOY</v>
      </c>
    </row>
    <row r="685" spans="1:16">
      <c r="A685" s="42" t="str">
        <v xml:space="preserve">22557PLASTERS IN TIN VINTAGE PAISLEY </v>
      </c>
      <c r="E685" s="25"/>
      <c r="F685" s="42">
        <v>673</v>
      </c>
      <c r="G685">
        <v>536415</v>
      </c>
      <c r="H685">
        <v>22554</v>
      </c>
      <c r="I685" t="s">
        <v>534</v>
      </c>
      <c r="J685">
        <v>3</v>
      </c>
      <c r="K685" s="3">
        <v>40513.497916666704</v>
      </c>
      <c r="L685" s="4">
        <v>1.65</v>
      </c>
      <c r="M685">
        <v>12838</v>
      </c>
      <c r="N685" s="25" t="s">
        <v>55</v>
      </c>
      <c r="P685" t="str">
        <f t="shared" si="19"/>
        <v>PLASTERS IN TIN WOODLAND ANIMALS</v>
      </c>
    </row>
    <row r="686" spans="1:16">
      <c r="A686" s="42" t="str">
        <v>22551PLASTERS IN TIN SPACEBOY</v>
      </c>
      <c r="E686" s="25"/>
      <c r="F686" s="42">
        <v>674</v>
      </c>
      <c r="G686">
        <v>536415</v>
      </c>
      <c r="H686">
        <v>22534</v>
      </c>
      <c r="I686" t="s">
        <v>535</v>
      </c>
      <c r="J686">
        <v>3</v>
      </c>
      <c r="K686" s="3">
        <v>40513.497916666704</v>
      </c>
      <c r="L686" s="4">
        <v>0.42</v>
      </c>
      <c r="M686">
        <v>12838</v>
      </c>
      <c r="N686" s="25" t="s">
        <v>55</v>
      </c>
      <c r="P686" t="str">
        <f t="shared" si="19"/>
        <v>MAGIC DRAWING SLATE SPACEBOY</v>
      </c>
    </row>
    <row r="687" spans="1:16">
      <c r="A687" s="42" t="str">
        <v>22554PLASTERS IN TIN WOODLAND ANIMALS</v>
      </c>
      <c r="E687" s="25"/>
      <c r="F687" s="42">
        <v>675</v>
      </c>
      <c r="G687">
        <v>536415</v>
      </c>
      <c r="H687">
        <v>22531</v>
      </c>
      <c r="I687" t="s">
        <v>444</v>
      </c>
      <c r="J687">
        <v>3</v>
      </c>
      <c r="K687" s="3">
        <v>40513.497916666704</v>
      </c>
      <c r="L687" s="4">
        <v>0.42</v>
      </c>
      <c r="M687">
        <v>12838</v>
      </c>
      <c r="N687" s="25" t="s">
        <v>55</v>
      </c>
      <c r="P687" t="str">
        <f t="shared" si="19"/>
        <v>MAGIC DRAWING SLATE CIRCUS PARADE</v>
      </c>
    </row>
    <row r="688" spans="1:16">
      <c r="A688" s="42" t="str">
        <v xml:space="preserve">22534MAGIC DRAWING SLATE SPACEBOY </v>
      </c>
      <c r="E688" s="25"/>
      <c r="F688" s="42">
        <v>676</v>
      </c>
      <c r="G688">
        <v>536415</v>
      </c>
      <c r="H688">
        <v>22529</v>
      </c>
      <c r="I688" t="s">
        <v>536</v>
      </c>
      <c r="J688">
        <v>3</v>
      </c>
      <c r="K688" s="3">
        <v>40513.497916666704</v>
      </c>
      <c r="L688" s="4">
        <v>0.42</v>
      </c>
      <c r="M688">
        <v>12838</v>
      </c>
      <c r="N688" s="25" t="s">
        <v>55</v>
      </c>
      <c r="P688" t="str">
        <f t="shared" si="19"/>
        <v>MAGIC DRAWING SLATE GO TO THE FAIR</v>
      </c>
    </row>
    <row r="689" spans="1:16">
      <c r="A689" s="42" t="str">
        <v xml:space="preserve">22531MAGIC DRAWING SLATE CIRCUS PARADE  </v>
      </c>
      <c r="E689" s="25"/>
      <c r="F689" s="42">
        <v>677</v>
      </c>
      <c r="G689">
        <v>536415</v>
      </c>
      <c r="H689">
        <v>22530</v>
      </c>
      <c r="I689" t="s">
        <v>537</v>
      </c>
      <c r="J689">
        <v>3</v>
      </c>
      <c r="K689" s="3">
        <v>40513.497916666704</v>
      </c>
      <c r="L689" s="4">
        <v>0.42</v>
      </c>
      <c r="M689">
        <v>12838</v>
      </c>
      <c r="N689" s="25" t="s">
        <v>55</v>
      </c>
      <c r="P689" t="str">
        <f t="shared" si="19"/>
        <v>MAGIC DRAWING SLATE DOLLY GIRL</v>
      </c>
    </row>
    <row r="690" spans="1:16">
      <c r="A690" s="42" t="str">
        <v xml:space="preserve">22529MAGIC DRAWING SLATE GO TO THE FAIR </v>
      </c>
      <c r="E690" s="25"/>
      <c r="F690" s="42">
        <v>678</v>
      </c>
      <c r="G690">
        <v>536415</v>
      </c>
      <c r="H690" t="s">
        <v>538</v>
      </c>
      <c r="I690" t="s">
        <v>539</v>
      </c>
      <c r="J690">
        <v>3</v>
      </c>
      <c r="K690" s="3">
        <v>40513.497916666704</v>
      </c>
      <c r="L690" s="4">
        <v>2.95</v>
      </c>
      <c r="M690">
        <v>12838</v>
      </c>
      <c r="N690" s="25" t="s">
        <v>55</v>
      </c>
      <c r="P690" t="str">
        <f t="shared" si="19"/>
        <v>CHARLIE + LOLA RED HOT WATER BOTTLE</v>
      </c>
    </row>
    <row r="691" spans="1:16">
      <c r="A691" s="42" t="str">
        <v xml:space="preserve">22530MAGIC DRAWING SLATE DOLLY GIRL </v>
      </c>
      <c r="E691" s="25"/>
      <c r="F691" s="42">
        <v>679</v>
      </c>
      <c r="G691">
        <v>536415</v>
      </c>
      <c r="H691">
        <v>22837</v>
      </c>
      <c r="I691" t="s">
        <v>367</v>
      </c>
      <c r="J691">
        <v>3</v>
      </c>
      <c r="K691" s="3">
        <v>40513.497916666704</v>
      </c>
      <c r="L691" s="4">
        <v>4.6500000000000004</v>
      </c>
      <c r="M691">
        <v>12838</v>
      </c>
      <c r="N691" s="25" t="s">
        <v>55</v>
      </c>
      <c r="P691" t="str">
        <f t="shared" si="19"/>
        <v>HOT WATER BOTTLE BABUSHKA</v>
      </c>
    </row>
    <row r="692" spans="1:16">
      <c r="A692" s="42" t="str">
        <v>84032BCHARLIE + LOLA RED HOT WATER BOTTLE</v>
      </c>
      <c r="E692" s="25"/>
      <c r="F692" s="42">
        <v>680</v>
      </c>
      <c r="G692">
        <v>536415</v>
      </c>
      <c r="H692" t="s">
        <v>540</v>
      </c>
      <c r="I692" t="s">
        <v>541</v>
      </c>
      <c r="J692">
        <v>2</v>
      </c>
      <c r="K692" s="3">
        <v>40513.497916666704</v>
      </c>
      <c r="L692" s="4">
        <v>1.25</v>
      </c>
      <c r="M692">
        <v>12838</v>
      </c>
      <c r="N692" s="25" t="s">
        <v>55</v>
      </c>
      <c r="P692" t="str">
        <f t="shared" si="19"/>
        <v>URBAN BLACK RIBBONS</v>
      </c>
    </row>
    <row r="693" spans="1:16">
      <c r="A693" s="42" t="str">
        <v xml:space="preserve">22837HOT WATER BOTTLE BABUSHKA </v>
      </c>
      <c r="E693" s="25"/>
      <c r="F693" s="42">
        <v>681</v>
      </c>
      <c r="G693">
        <v>536415</v>
      </c>
      <c r="H693">
        <v>22749</v>
      </c>
      <c r="I693" t="s">
        <v>74</v>
      </c>
      <c r="J693">
        <v>2</v>
      </c>
      <c r="K693" s="3">
        <v>40513.497916666704</v>
      </c>
      <c r="L693" s="4">
        <v>3.75</v>
      </c>
      <c r="M693">
        <v>12838</v>
      </c>
      <c r="N693" s="25" t="s">
        <v>55</v>
      </c>
      <c r="P693" t="str">
        <f t="shared" si="19"/>
        <v>FELTCRAFT PRINCESS CHARLOTTE DOLL</v>
      </c>
    </row>
    <row r="694" spans="1:16">
      <c r="A694" s="42" t="str">
        <v xml:space="preserve">85049HURBAN BLACK RIBBONS </v>
      </c>
      <c r="E694" s="25"/>
      <c r="F694" s="42">
        <v>682</v>
      </c>
      <c r="G694">
        <v>536415</v>
      </c>
      <c r="H694">
        <v>22807</v>
      </c>
      <c r="I694" t="s">
        <v>542</v>
      </c>
      <c r="J694">
        <v>12</v>
      </c>
      <c r="K694" s="3">
        <v>40513.497916666704</v>
      </c>
      <c r="L694" s="4">
        <v>2.95</v>
      </c>
      <c r="M694">
        <v>12838</v>
      </c>
      <c r="N694" s="25" t="s">
        <v>55</v>
      </c>
      <c r="P694" t="str">
        <f t="shared" si="19"/>
        <v>SET OF 6 T-LIGHTS TOADSTOOLS</v>
      </c>
    </row>
    <row r="695" spans="1:16">
      <c r="A695" s="42" t="str">
        <v>22749FELTCRAFT PRINCESS CHARLOTTE DOLL</v>
      </c>
      <c r="E695" s="25"/>
      <c r="F695" s="42">
        <v>683</v>
      </c>
      <c r="G695">
        <v>536416</v>
      </c>
      <c r="H695">
        <v>21494</v>
      </c>
      <c r="I695" t="s">
        <v>543</v>
      </c>
      <c r="J695">
        <v>12</v>
      </c>
      <c r="K695" s="3">
        <v>40513.498611111099</v>
      </c>
      <c r="L695" s="4">
        <v>1.25</v>
      </c>
      <c r="M695">
        <v>13255</v>
      </c>
      <c r="N695" s="25" t="s">
        <v>55</v>
      </c>
      <c r="P695" t="str">
        <f t="shared" si="19"/>
        <v>ROTATING LEAVES T-LIGHT HOLDER</v>
      </c>
    </row>
    <row r="696" spans="1:16">
      <c r="A696" s="42" t="str">
        <v>22807SET OF 6 T-LIGHTS TOADSTOOLS</v>
      </c>
      <c r="E696" s="25"/>
      <c r="F696" s="42">
        <v>684</v>
      </c>
      <c r="G696">
        <v>536416</v>
      </c>
      <c r="H696">
        <v>21915</v>
      </c>
      <c r="I696" t="s">
        <v>398</v>
      </c>
      <c r="J696">
        <v>72</v>
      </c>
      <c r="K696" s="3">
        <v>40513.498611111099</v>
      </c>
      <c r="L696" s="4">
        <v>1.25</v>
      </c>
      <c r="M696">
        <v>13255</v>
      </c>
      <c r="N696" s="25" t="s">
        <v>55</v>
      </c>
      <c r="P696" t="str">
        <f t="shared" si="19"/>
        <v>RED HARMONICA IN BOX</v>
      </c>
    </row>
    <row r="697" spans="1:16">
      <c r="A697" s="42" t="str">
        <v>21494ROTATING LEAVES T-LIGHT HOLDER</v>
      </c>
      <c r="E697" s="25"/>
      <c r="F697" s="42">
        <v>685</v>
      </c>
      <c r="G697">
        <v>536416</v>
      </c>
      <c r="H697">
        <v>22938</v>
      </c>
      <c r="I697" t="s">
        <v>544</v>
      </c>
      <c r="J697">
        <v>12</v>
      </c>
      <c r="K697" s="3">
        <v>40513.498611111099</v>
      </c>
      <c r="L697" s="4">
        <v>1.95</v>
      </c>
      <c r="M697">
        <v>13255</v>
      </c>
      <c r="N697" s="25" t="s">
        <v>55</v>
      </c>
      <c r="P697" t="str">
        <f t="shared" si="19"/>
        <v>CUPCAKE LACE PAPER SET 6</v>
      </c>
    </row>
    <row r="698" spans="1:16">
      <c r="A698" s="42" t="str">
        <v xml:space="preserve">21915RED  HARMONICA IN BOX </v>
      </c>
      <c r="E698" s="25"/>
      <c r="F698" s="42">
        <v>686</v>
      </c>
      <c r="G698">
        <v>536416</v>
      </c>
      <c r="H698">
        <v>22768</v>
      </c>
      <c r="I698" t="s">
        <v>324</v>
      </c>
      <c r="J698">
        <v>4</v>
      </c>
      <c r="K698" s="3">
        <v>40513.498611111099</v>
      </c>
      <c r="L698" s="4">
        <v>9.9499999999999993</v>
      </c>
      <c r="M698">
        <v>13255</v>
      </c>
      <c r="N698" s="25" t="s">
        <v>55</v>
      </c>
      <c r="P698" t="str">
        <f t="shared" si="19"/>
        <v>FAMILY PHOTO FRAME CORNICE</v>
      </c>
    </row>
    <row r="699" spans="1:16">
      <c r="A699" s="42" t="str">
        <v>22938CUPCAKE LACE PAPER SET 6</v>
      </c>
      <c r="E699" s="25"/>
      <c r="F699" s="42">
        <v>687</v>
      </c>
      <c r="G699">
        <v>536416</v>
      </c>
      <c r="H699">
        <v>22767</v>
      </c>
      <c r="I699" t="s">
        <v>323</v>
      </c>
      <c r="J699">
        <v>4</v>
      </c>
      <c r="K699" s="3">
        <v>40513.498611111099</v>
      </c>
      <c r="L699" s="4">
        <v>9.9499999999999993</v>
      </c>
      <c r="M699">
        <v>13255</v>
      </c>
      <c r="N699" s="25" t="s">
        <v>55</v>
      </c>
      <c r="P699" t="str">
        <f t="shared" si="19"/>
        <v>TRIPLE PHOTO FRAME CORNICE</v>
      </c>
    </row>
    <row r="700" spans="1:16">
      <c r="A700" s="42" t="str">
        <v>22768FAMILY PHOTO FRAME CORNICE</v>
      </c>
      <c r="E700" s="25"/>
      <c r="F700" s="42">
        <v>688</v>
      </c>
      <c r="G700">
        <v>536416</v>
      </c>
      <c r="H700" t="s">
        <v>114</v>
      </c>
      <c r="I700" t="s">
        <v>115</v>
      </c>
      <c r="J700">
        <v>6</v>
      </c>
      <c r="K700" s="3">
        <v>40513.498611111099</v>
      </c>
      <c r="L700" s="4">
        <v>2.95</v>
      </c>
      <c r="M700">
        <v>13255</v>
      </c>
      <c r="N700" s="25" t="s">
        <v>55</v>
      </c>
      <c r="P700" t="str">
        <f t="shared" si="19"/>
        <v>WOODEN FRAME ANTIQUE WHITE</v>
      </c>
    </row>
    <row r="701" spans="1:16">
      <c r="A701" s="42" t="str">
        <v xml:space="preserve">22767TRIPLE PHOTO FRAME CORNICE </v>
      </c>
      <c r="E701" s="25"/>
      <c r="F701" s="42">
        <v>689</v>
      </c>
      <c r="G701">
        <v>536420</v>
      </c>
      <c r="H701">
        <v>21889</v>
      </c>
      <c r="I701" t="s">
        <v>273</v>
      </c>
      <c r="J701">
        <v>12</v>
      </c>
      <c r="K701" s="3">
        <v>40513.502083333296</v>
      </c>
      <c r="L701" s="4">
        <v>1.25</v>
      </c>
      <c r="M701">
        <v>16583</v>
      </c>
      <c r="N701" s="25" t="s">
        <v>55</v>
      </c>
      <c r="P701" t="str">
        <f t="shared" si="19"/>
        <v>WOODEN BOX OF DOMINOES</v>
      </c>
    </row>
    <row r="702" spans="1:16">
      <c r="A702" s="42" t="str">
        <v xml:space="preserve">82494LWOODEN FRAME ANTIQUE WHITE </v>
      </c>
      <c r="E702" s="25"/>
      <c r="F702" s="42">
        <v>690</v>
      </c>
      <c r="G702">
        <v>536420</v>
      </c>
      <c r="H702">
        <v>21892</v>
      </c>
      <c r="I702" t="s">
        <v>545</v>
      </c>
      <c r="J702">
        <v>12</v>
      </c>
      <c r="K702" s="3">
        <v>40513.502083333296</v>
      </c>
      <c r="L702" s="4">
        <v>1.25</v>
      </c>
      <c r="M702">
        <v>16583</v>
      </c>
      <c r="N702" s="25" t="s">
        <v>55</v>
      </c>
      <c r="P702" t="str">
        <f t="shared" si="19"/>
        <v>TRADITIONAL WOODEN CATCH CUP GAME</v>
      </c>
    </row>
    <row r="703" spans="1:16">
      <c r="A703" s="42" t="str">
        <v>21889WOODEN BOX OF DOMINOES</v>
      </c>
      <c r="E703" s="25"/>
      <c r="F703" s="42">
        <v>691</v>
      </c>
      <c r="G703">
        <v>536420</v>
      </c>
      <c r="H703">
        <v>21891</v>
      </c>
      <c r="I703" t="s">
        <v>272</v>
      </c>
      <c r="J703">
        <v>12</v>
      </c>
      <c r="K703" s="3">
        <v>40513.502083333296</v>
      </c>
      <c r="L703" s="4">
        <v>1.25</v>
      </c>
      <c r="M703">
        <v>16583</v>
      </c>
      <c r="N703" s="25" t="s">
        <v>55</v>
      </c>
      <c r="P703" t="str">
        <f t="shared" si="19"/>
        <v>TRADITIONAL WOODEN SKIPPING ROPE</v>
      </c>
    </row>
    <row r="704" spans="1:16">
      <c r="A704" s="42" t="str">
        <v xml:space="preserve">21892TRADITIONAL WOODEN CATCH CUP GAME </v>
      </c>
      <c r="E704" s="25"/>
      <c r="F704" s="42">
        <v>692</v>
      </c>
      <c r="G704">
        <v>536420</v>
      </c>
      <c r="H704">
        <v>21890</v>
      </c>
      <c r="I704" t="s">
        <v>546</v>
      </c>
      <c r="J704">
        <v>6</v>
      </c>
      <c r="K704" s="3">
        <v>40513.502083333296</v>
      </c>
      <c r="L704" s="4">
        <v>2.95</v>
      </c>
      <c r="M704">
        <v>16583</v>
      </c>
      <c r="N704" s="25" t="s">
        <v>55</v>
      </c>
      <c r="P704" t="str">
        <f t="shared" si="19"/>
        <v>S/6 WOODEN SKITTLES IN COTTON BAG</v>
      </c>
    </row>
    <row r="705" spans="1:16">
      <c r="A705" s="42" t="str">
        <v>21891TRADITIONAL WOODEN SKIPPING ROPE</v>
      </c>
      <c r="E705" s="25"/>
      <c r="F705" s="42">
        <v>693</v>
      </c>
      <c r="G705">
        <v>536420</v>
      </c>
      <c r="H705">
        <v>21718</v>
      </c>
      <c r="I705" t="s">
        <v>547</v>
      </c>
      <c r="J705">
        <v>12</v>
      </c>
      <c r="K705" s="3">
        <v>40513.502083333296</v>
      </c>
      <c r="L705" s="4">
        <v>1.25</v>
      </c>
      <c r="M705">
        <v>16583</v>
      </c>
      <c r="N705" s="25" t="s">
        <v>55</v>
      </c>
      <c r="P705" t="str">
        <f t="shared" si="19"/>
        <v>RED METAL BEACH SPADE</v>
      </c>
    </row>
    <row r="706" spans="1:16">
      <c r="A706" s="42" t="str">
        <v>21890S/6 WOODEN SKITTLES IN COTTON BAG</v>
      </c>
      <c r="E706" s="25"/>
      <c r="F706" s="42">
        <v>694</v>
      </c>
      <c r="G706">
        <v>536420</v>
      </c>
      <c r="H706">
        <v>21716</v>
      </c>
      <c r="I706" t="s">
        <v>548</v>
      </c>
      <c r="J706">
        <v>8</v>
      </c>
      <c r="K706" s="3">
        <v>40513.502083333296</v>
      </c>
      <c r="L706" s="4">
        <v>2.5499999999999998</v>
      </c>
      <c r="M706">
        <v>16583</v>
      </c>
      <c r="N706" s="25" t="s">
        <v>55</v>
      </c>
      <c r="P706" t="str">
        <f t="shared" si="19"/>
        <v>BOYS VINTAGE TIN SEASIDE BUCKET</v>
      </c>
    </row>
    <row r="707" spans="1:16">
      <c r="A707" s="42" t="str">
        <v xml:space="preserve">21718RED METAL BEACH SPADE </v>
      </c>
      <c r="E707" s="25"/>
      <c r="F707" s="42">
        <v>695</v>
      </c>
      <c r="G707">
        <v>536420</v>
      </c>
      <c r="H707">
        <v>21715</v>
      </c>
      <c r="I707" t="s">
        <v>549</v>
      </c>
      <c r="J707">
        <v>8</v>
      </c>
      <c r="K707" s="3">
        <v>40513.502083333296</v>
      </c>
      <c r="L707" s="4">
        <v>2.5499999999999998</v>
      </c>
      <c r="M707">
        <v>16583</v>
      </c>
      <c r="N707" s="25" t="s">
        <v>55</v>
      </c>
      <c r="P707" t="str">
        <f t="shared" si="19"/>
        <v>GIRLS VINTAGE TIN SEASIDE BUCKET</v>
      </c>
    </row>
    <row r="708" spans="1:16">
      <c r="A708" s="42" t="str">
        <v>21716BOYS VINTAGE TIN SEASIDE BUCKET</v>
      </c>
      <c r="E708" s="25"/>
      <c r="F708" s="42">
        <v>696</v>
      </c>
      <c r="G708">
        <v>536420</v>
      </c>
      <c r="H708">
        <v>22113</v>
      </c>
      <c r="I708" t="s">
        <v>550</v>
      </c>
      <c r="J708">
        <v>4</v>
      </c>
      <c r="K708" s="3">
        <v>40513.502083333296</v>
      </c>
      <c r="L708" s="4">
        <v>3.75</v>
      </c>
      <c r="M708">
        <v>16583</v>
      </c>
      <c r="N708" s="25" t="s">
        <v>55</v>
      </c>
      <c r="P708" t="str">
        <f t="shared" si="19"/>
        <v>GREY HEART HOT WATER BOTTLE</v>
      </c>
    </row>
    <row r="709" spans="1:16">
      <c r="A709" s="42" t="str">
        <v>21715GIRLS VINTAGE TIN SEASIDE BUCKET</v>
      </c>
      <c r="E709" s="25"/>
      <c r="F709" s="42">
        <v>697</v>
      </c>
      <c r="G709">
        <v>536420</v>
      </c>
      <c r="H709">
        <v>22111</v>
      </c>
      <c r="I709" t="s">
        <v>305</v>
      </c>
      <c r="J709">
        <v>3</v>
      </c>
      <c r="K709" s="3">
        <v>40513.502083333296</v>
      </c>
      <c r="L709" s="4">
        <v>4.95</v>
      </c>
      <c r="M709">
        <v>16583</v>
      </c>
      <c r="N709" s="25" t="s">
        <v>55</v>
      </c>
      <c r="P709" t="str">
        <f t="shared" si="19"/>
        <v>SCOTTIE DOG HOT WATER BOTTLE</v>
      </c>
    </row>
    <row r="710" spans="1:16">
      <c r="A710" s="42" t="str">
        <v>22113GREY HEART HOT WATER BOTTLE</v>
      </c>
      <c r="E710" s="25"/>
      <c r="F710" s="42">
        <v>698</v>
      </c>
      <c r="G710">
        <v>536420</v>
      </c>
      <c r="H710">
        <v>22110</v>
      </c>
      <c r="I710" t="s">
        <v>306</v>
      </c>
      <c r="J710">
        <v>6</v>
      </c>
      <c r="K710" s="3">
        <v>40513.502083333296</v>
      </c>
      <c r="L710" s="4">
        <v>2.5499999999999998</v>
      </c>
      <c r="M710">
        <v>16583</v>
      </c>
      <c r="N710" s="25" t="s">
        <v>55</v>
      </c>
      <c r="P710" t="str">
        <f t="shared" si="19"/>
        <v>BIRD HOUSE HOT WATER BOTTLE</v>
      </c>
    </row>
    <row r="711" spans="1:16">
      <c r="A711" s="42" t="str">
        <v>22111SCOTTIE DOG HOT WATER BOTTLE</v>
      </c>
      <c r="E711" s="25"/>
      <c r="F711" s="42">
        <v>699</v>
      </c>
      <c r="G711">
        <v>536420</v>
      </c>
      <c r="H711">
        <v>22358</v>
      </c>
      <c r="I711" t="s">
        <v>551</v>
      </c>
      <c r="J711">
        <v>6</v>
      </c>
      <c r="K711" s="3">
        <v>40513.502083333296</v>
      </c>
      <c r="L711" s="4">
        <v>2.95</v>
      </c>
      <c r="M711">
        <v>16583</v>
      </c>
      <c r="N711" s="25" t="s">
        <v>55</v>
      </c>
      <c r="P711" t="str">
        <f t="shared" si="19"/>
        <v>KINGS CHOICE TEA CADDY</v>
      </c>
    </row>
    <row r="712" spans="1:16">
      <c r="A712" s="42" t="str">
        <v>22110BIRD HOUSE HOT WATER BOTTLE</v>
      </c>
      <c r="E712" s="25"/>
      <c r="F712" s="42">
        <v>700</v>
      </c>
      <c r="G712">
        <v>536420</v>
      </c>
      <c r="H712">
        <v>22357</v>
      </c>
      <c r="I712" t="s">
        <v>552</v>
      </c>
      <c r="J712">
        <v>4</v>
      </c>
      <c r="K712" s="3">
        <v>40513.502083333296</v>
      </c>
      <c r="L712" s="4">
        <v>4.25</v>
      </c>
      <c r="M712">
        <v>16583</v>
      </c>
      <c r="N712" s="25" t="s">
        <v>55</v>
      </c>
      <c r="P712" t="str">
        <f t="shared" si="19"/>
        <v>KINGS CHOICE BISCUIT TIN</v>
      </c>
    </row>
    <row r="713" spans="1:16">
      <c r="A713" s="42" t="str">
        <v xml:space="preserve">22358KINGS CHOICE TEA CADDY </v>
      </c>
      <c r="E713" s="25"/>
      <c r="F713" s="42">
        <v>701</v>
      </c>
      <c r="G713">
        <v>536420</v>
      </c>
      <c r="H713">
        <v>22115</v>
      </c>
      <c r="I713" t="s">
        <v>553</v>
      </c>
      <c r="J713">
        <v>6</v>
      </c>
      <c r="K713" s="3">
        <v>40513.502083333296</v>
      </c>
      <c r="L713" s="4">
        <v>2.95</v>
      </c>
      <c r="M713">
        <v>16583</v>
      </c>
      <c r="N713" s="25" t="s">
        <v>55</v>
      </c>
      <c r="P713" t="str">
        <f t="shared" si="19"/>
        <v>METAL SIGN EMPIRE TEA</v>
      </c>
    </row>
    <row r="714" spans="1:16">
      <c r="A714" s="42" t="str">
        <v>22357KINGS CHOICE BISCUIT TIN</v>
      </c>
      <c r="E714" s="25"/>
      <c r="F714" s="42">
        <v>702</v>
      </c>
      <c r="G714">
        <v>536420</v>
      </c>
      <c r="H714">
        <v>22969</v>
      </c>
      <c r="I714" t="s">
        <v>227</v>
      </c>
      <c r="J714">
        <v>12</v>
      </c>
      <c r="K714" s="3">
        <v>40513.502083333296</v>
      </c>
      <c r="L714" s="4">
        <v>1.45</v>
      </c>
      <c r="M714">
        <v>16583</v>
      </c>
      <c r="N714" s="25" t="s">
        <v>55</v>
      </c>
      <c r="P714" t="str">
        <f t="shared" si="19"/>
        <v>HOMEMADE JAM SCENTED CANDLES</v>
      </c>
    </row>
    <row r="715" spans="1:16">
      <c r="A715" s="42" t="str">
        <v>22115METAL SIGN EMPIRE TEA</v>
      </c>
      <c r="E715" s="25"/>
      <c r="F715" s="42">
        <v>703</v>
      </c>
      <c r="G715">
        <v>536423</v>
      </c>
      <c r="H715">
        <v>22619</v>
      </c>
      <c r="I715" t="s">
        <v>271</v>
      </c>
      <c r="J715">
        <v>4</v>
      </c>
      <c r="K715" s="3">
        <v>40513.505555555603</v>
      </c>
      <c r="L715" s="4">
        <v>3.75</v>
      </c>
      <c r="M715">
        <v>18085</v>
      </c>
      <c r="N715" s="25" t="s">
        <v>55</v>
      </c>
      <c r="P715" t="str">
        <f t="shared" si="19"/>
        <v>SET OF 6 SOLDIER SKITTLES</v>
      </c>
    </row>
    <row r="716" spans="1:16">
      <c r="A716" s="42" t="str">
        <v>22969HOMEMADE JAM SCENTED CANDLES</v>
      </c>
      <c r="E716" s="25"/>
      <c r="F716" s="42">
        <v>704</v>
      </c>
      <c r="G716">
        <v>536423</v>
      </c>
      <c r="H716">
        <v>21481</v>
      </c>
      <c r="I716" t="s">
        <v>554</v>
      </c>
      <c r="J716">
        <v>6</v>
      </c>
      <c r="K716" s="3">
        <v>40513.505555555603</v>
      </c>
      <c r="L716" s="4">
        <v>2.95</v>
      </c>
      <c r="M716">
        <v>18085</v>
      </c>
      <c r="N716" s="25" t="s">
        <v>55</v>
      </c>
      <c r="P716" t="str">
        <f t="shared" si="19"/>
        <v>FAWN BLUE HOT WATER BOTTLE</v>
      </c>
    </row>
    <row r="717" spans="1:16">
      <c r="A717" s="42" t="str">
        <v>22619SET OF 6 SOLDIER SKITTLES</v>
      </c>
      <c r="E717" s="25"/>
      <c r="F717" s="42">
        <v>705</v>
      </c>
      <c r="G717">
        <v>536423</v>
      </c>
      <c r="H717">
        <v>22632</v>
      </c>
      <c r="I717" t="s">
        <v>283</v>
      </c>
      <c r="J717">
        <v>12</v>
      </c>
      <c r="K717" s="3">
        <v>40513.505555555603</v>
      </c>
      <c r="L717" s="4">
        <v>2.1</v>
      </c>
      <c r="M717">
        <v>18085</v>
      </c>
      <c r="N717" s="25" t="s">
        <v>55</v>
      </c>
      <c r="P717" t="str">
        <f t="shared" ref="P717:P780" si="20">TRIM(I717)</f>
        <v>HAND WARMER RED RETROSPOT</v>
      </c>
    </row>
    <row r="718" spans="1:16">
      <c r="A718" s="42" t="str">
        <v>21481FAWN BLUE HOT WATER BOTTLE</v>
      </c>
      <c r="E718" s="25"/>
      <c r="F718" s="42">
        <v>706</v>
      </c>
      <c r="G718">
        <v>536423</v>
      </c>
      <c r="H718">
        <v>22837</v>
      </c>
      <c r="I718" t="s">
        <v>367</v>
      </c>
      <c r="J718">
        <v>8</v>
      </c>
      <c r="K718" s="3">
        <v>40513.505555555603</v>
      </c>
      <c r="L718" s="4">
        <v>4.6500000000000004</v>
      </c>
      <c r="M718">
        <v>18085</v>
      </c>
      <c r="N718" s="25" t="s">
        <v>55</v>
      </c>
      <c r="P718" t="str">
        <f t="shared" si="20"/>
        <v>HOT WATER BOTTLE BABUSHKA</v>
      </c>
    </row>
    <row r="719" spans="1:16">
      <c r="A719" s="42" t="str">
        <v>22632HAND WARMER RED RETROSPOT</v>
      </c>
      <c r="E719" s="25"/>
      <c r="F719" s="42">
        <v>707</v>
      </c>
      <c r="G719">
        <v>536423</v>
      </c>
      <c r="H719">
        <v>21479</v>
      </c>
      <c r="I719" t="s">
        <v>304</v>
      </c>
      <c r="J719">
        <v>8</v>
      </c>
      <c r="K719" s="3">
        <v>40513.505555555603</v>
      </c>
      <c r="L719" s="4">
        <v>3.75</v>
      </c>
      <c r="M719">
        <v>18085</v>
      </c>
      <c r="N719" s="25" t="s">
        <v>55</v>
      </c>
      <c r="P719" t="str">
        <f t="shared" si="20"/>
        <v>WHITE SKULL HOT WATER BOTTLE</v>
      </c>
    </row>
    <row r="720" spans="1:16">
      <c r="A720" s="42" t="str">
        <v xml:space="preserve">22837HOT WATER BOTTLE BABUSHKA </v>
      </c>
      <c r="E720" s="25"/>
      <c r="F720" s="42">
        <v>708</v>
      </c>
      <c r="G720">
        <v>536423</v>
      </c>
      <c r="H720">
        <v>21485</v>
      </c>
      <c r="I720" t="s">
        <v>258</v>
      </c>
      <c r="J720">
        <v>8</v>
      </c>
      <c r="K720" s="3">
        <v>40513.505555555603</v>
      </c>
      <c r="L720" s="4">
        <v>4.95</v>
      </c>
      <c r="M720">
        <v>18085</v>
      </c>
      <c r="N720" s="25" t="s">
        <v>55</v>
      </c>
      <c r="P720" t="str">
        <f t="shared" si="20"/>
        <v>RETROSPOT HEART HOT WATER BOTTLE</v>
      </c>
    </row>
    <row r="721" spans="1:16">
      <c r="A721" s="42" t="str">
        <v xml:space="preserve">21479WHITE SKULL HOT WATER BOTTLE </v>
      </c>
      <c r="E721" s="25"/>
      <c r="F721" s="42">
        <v>709</v>
      </c>
      <c r="G721">
        <v>536423</v>
      </c>
      <c r="H721" t="s">
        <v>61</v>
      </c>
      <c r="I721" t="s">
        <v>62</v>
      </c>
      <c r="J721">
        <v>8</v>
      </c>
      <c r="K721" s="3">
        <v>40513.505555555603</v>
      </c>
      <c r="L721" s="4">
        <v>3.75</v>
      </c>
      <c r="M721">
        <v>18085</v>
      </c>
      <c r="N721" s="25" t="s">
        <v>55</v>
      </c>
      <c r="P721" t="str">
        <f t="shared" si="20"/>
        <v>RED WOOLLY HOTTIE WHITE HEART.</v>
      </c>
    </row>
    <row r="722" spans="1:16">
      <c r="A722" s="42" t="str">
        <v>21485RETROSPOT HEART HOT WATER BOTTLE</v>
      </c>
      <c r="E722" s="25"/>
      <c r="F722" s="42">
        <v>710</v>
      </c>
      <c r="G722">
        <v>536423</v>
      </c>
      <c r="H722">
        <v>22111</v>
      </c>
      <c r="I722" t="s">
        <v>305</v>
      </c>
      <c r="J722">
        <v>16</v>
      </c>
      <c r="K722" s="3">
        <v>40513.505555555603</v>
      </c>
      <c r="L722" s="4">
        <v>4.95</v>
      </c>
      <c r="M722">
        <v>18085</v>
      </c>
      <c r="N722" s="25" t="s">
        <v>55</v>
      </c>
      <c r="P722" t="str">
        <f t="shared" si="20"/>
        <v>SCOTTIE DOG HOT WATER BOTTLE</v>
      </c>
    </row>
    <row r="723" spans="1:16">
      <c r="A723" s="42" t="str">
        <v>84029ERED WOOLLY HOTTIE WHITE HEART.</v>
      </c>
      <c r="E723" s="25"/>
      <c r="F723" s="42">
        <v>711</v>
      </c>
      <c r="G723">
        <v>536423</v>
      </c>
      <c r="H723">
        <v>22113</v>
      </c>
      <c r="I723" t="s">
        <v>550</v>
      </c>
      <c r="J723">
        <v>8</v>
      </c>
      <c r="K723" s="3">
        <v>40513.505555555603</v>
      </c>
      <c r="L723" s="4">
        <v>3.75</v>
      </c>
      <c r="M723">
        <v>18085</v>
      </c>
      <c r="N723" s="25" t="s">
        <v>55</v>
      </c>
      <c r="P723" t="str">
        <f t="shared" si="20"/>
        <v>GREY HEART HOT WATER BOTTLE</v>
      </c>
    </row>
    <row r="724" spans="1:16">
      <c r="A724" s="42" t="str">
        <v>22111SCOTTIE DOG HOT WATER BOTTLE</v>
      </c>
      <c r="E724" s="25"/>
      <c r="F724" s="42">
        <v>712</v>
      </c>
      <c r="G724">
        <v>536425</v>
      </c>
      <c r="H724">
        <v>22837</v>
      </c>
      <c r="I724" t="s">
        <v>367</v>
      </c>
      <c r="J724">
        <v>8</v>
      </c>
      <c r="K724" s="3">
        <v>40513.505555555603</v>
      </c>
      <c r="L724" s="4">
        <v>4.6500000000000004</v>
      </c>
      <c r="M724">
        <v>13758</v>
      </c>
      <c r="N724" s="25" t="s">
        <v>55</v>
      </c>
      <c r="P724" t="str">
        <f t="shared" si="20"/>
        <v>HOT WATER BOTTLE BABUSHKA</v>
      </c>
    </row>
    <row r="725" spans="1:16">
      <c r="A725" s="42" t="str">
        <v>22113GREY HEART HOT WATER BOTTLE</v>
      </c>
      <c r="E725" s="25"/>
      <c r="F725" s="42">
        <v>713</v>
      </c>
      <c r="G725">
        <v>536425</v>
      </c>
      <c r="H725">
        <v>22585</v>
      </c>
      <c r="I725" t="s">
        <v>555</v>
      </c>
      <c r="J725">
        <v>12</v>
      </c>
      <c r="K725" s="3">
        <v>40513.505555555603</v>
      </c>
      <c r="L725" s="4">
        <v>1.25</v>
      </c>
      <c r="M725">
        <v>13758</v>
      </c>
      <c r="N725" s="25" t="s">
        <v>55</v>
      </c>
      <c r="P725" t="str">
        <f t="shared" si="20"/>
        <v>PACK OF 6 BIRDY GIFT TAGS</v>
      </c>
    </row>
    <row r="726" spans="1:16">
      <c r="A726" s="42" t="str">
        <v xml:space="preserve">22837HOT WATER BOTTLE BABUSHKA </v>
      </c>
      <c r="E726" s="25"/>
      <c r="F726" s="42">
        <v>714</v>
      </c>
      <c r="G726">
        <v>536425</v>
      </c>
      <c r="H726">
        <v>79321</v>
      </c>
      <c r="I726" t="s">
        <v>218</v>
      </c>
      <c r="J726">
        <v>8</v>
      </c>
      <c r="K726" s="3">
        <v>40513.505555555603</v>
      </c>
      <c r="L726" s="4">
        <v>4.95</v>
      </c>
      <c r="M726">
        <v>13758</v>
      </c>
      <c r="N726" s="25" t="s">
        <v>55</v>
      </c>
      <c r="P726" t="str">
        <f t="shared" si="20"/>
        <v>CHILLI LIGHTS</v>
      </c>
    </row>
    <row r="727" spans="1:16">
      <c r="A727" s="42" t="str">
        <v>22585PACK OF 6 BIRDY GIFT TAGS</v>
      </c>
      <c r="E727" s="25"/>
      <c r="F727" s="42">
        <v>715</v>
      </c>
      <c r="G727">
        <v>536425</v>
      </c>
      <c r="H727">
        <v>22637</v>
      </c>
      <c r="I727" t="s">
        <v>154</v>
      </c>
      <c r="J727">
        <v>12</v>
      </c>
      <c r="K727" s="3">
        <v>40513.505555555603</v>
      </c>
      <c r="L727" s="4">
        <v>2.5499999999999998</v>
      </c>
      <c r="M727">
        <v>13758</v>
      </c>
      <c r="N727" s="25" t="s">
        <v>55</v>
      </c>
      <c r="P727" t="str">
        <f t="shared" si="20"/>
        <v>PIGGY BANK RETROSPOT</v>
      </c>
    </row>
    <row r="728" spans="1:16">
      <c r="A728" s="42" t="str">
        <v>79321CHILLI LIGHTS</v>
      </c>
      <c r="E728" s="25"/>
      <c r="F728" s="42">
        <v>716</v>
      </c>
      <c r="G728">
        <v>536425</v>
      </c>
      <c r="H728">
        <v>21556</v>
      </c>
      <c r="I728" t="s">
        <v>556</v>
      </c>
      <c r="J728">
        <v>6</v>
      </c>
      <c r="K728" s="3">
        <v>40513.505555555603</v>
      </c>
      <c r="L728" s="4">
        <v>2.5499999999999998</v>
      </c>
      <c r="M728">
        <v>13758</v>
      </c>
      <c r="N728" s="25" t="s">
        <v>55</v>
      </c>
      <c r="P728" t="str">
        <f t="shared" si="20"/>
        <v>CERAMIC STRAWBERRY MONEY BOX</v>
      </c>
    </row>
    <row r="729" spans="1:16">
      <c r="A729" s="42" t="str">
        <v xml:space="preserve">22637PIGGY BANK RETROSPOT </v>
      </c>
      <c r="E729" s="25"/>
      <c r="F729" s="42">
        <v>717</v>
      </c>
      <c r="G729">
        <v>536425</v>
      </c>
      <c r="H729">
        <v>22646</v>
      </c>
      <c r="I729" t="s">
        <v>176</v>
      </c>
      <c r="J729">
        <v>12</v>
      </c>
      <c r="K729" s="3">
        <v>40513.505555555603</v>
      </c>
      <c r="L729" s="4">
        <v>1.45</v>
      </c>
      <c r="M729">
        <v>13758</v>
      </c>
      <c r="N729" s="25" t="s">
        <v>55</v>
      </c>
      <c r="P729" t="str">
        <f t="shared" si="20"/>
        <v>CERAMIC STRAWBERRY CAKE MONEY BANK</v>
      </c>
    </row>
    <row r="730" spans="1:16">
      <c r="A730" s="42" t="str">
        <v>21556CERAMIC STRAWBERRY MONEY BOX</v>
      </c>
      <c r="E730" s="25"/>
      <c r="F730" s="42">
        <v>718</v>
      </c>
      <c r="G730">
        <v>536425</v>
      </c>
      <c r="H730">
        <v>22644</v>
      </c>
      <c r="I730" t="s">
        <v>169</v>
      </c>
      <c r="J730">
        <v>12</v>
      </c>
      <c r="K730" s="3">
        <v>40513.505555555603</v>
      </c>
      <c r="L730" s="4">
        <v>1.45</v>
      </c>
      <c r="M730">
        <v>13758</v>
      </c>
      <c r="N730" s="25" t="s">
        <v>55</v>
      </c>
      <c r="P730" t="str">
        <f t="shared" si="20"/>
        <v>CERAMIC CHERRY CAKE MONEY BANK</v>
      </c>
    </row>
    <row r="731" spans="1:16">
      <c r="A731" s="42" t="str">
        <v>22646CERAMIC STRAWBERRY CAKE MONEY BANK</v>
      </c>
      <c r="E731" s="25"/>
      <c r="F731" s="42">
        <v>719</v>
      </c>
      <c r="G731">
        <v>536425</v>
      </c>
      <c r="H731">
        <v>22645</v>
      </c>
      <c r="I731" t="s">
        <v>557</v>
      </c>
      <c r="J731">
        <v>12</v>
      </c>
      <c r="K731" s="3">
        <v>40513.505555555603</v>
      </c>
      <c r="L731" s="4">
        <v>1.45</v>
      </c>
      <c r="M731">
        <v>13758</v>
      </c>
      <c r="N731" s="25" t="s">
        <v>55</v>
      </c>
      <c r="P731" t="str">
        <f t="shared" si="20"/>
        <v>CERAMIC HEART FAIRY CAKE MONEY BANK</v>
      </c>
    </row>
    <row r="732" spans="1:16">
      <c r="A732" s="42" t="str">
        <v>22644CERAMIC CHERRY CAKE MONEY BANK</v>
      </c>
      <c r="E732" s="25"/>
      <c r="F732" s="42">
        <v>720</v>
      </c>
      <c r="G732">
        <v>536425</v>
      </c>
      <c r="H732">
        <v>22650</v>
      </c>
      <c r="I732" t="s">
        <v>558</v>
      </c>
      <c r="J732">
        <v>12</v>
      </c>
      <c r="K732" s="3">
        <v>40513.505555555603</v>
      </c>
      <c r="L732" s="4">
        <v>1.45</v>
      </c>
      <c r="M732">
        <v>13758</v>
      </c>
      <c r="N732" s="25" t="s">
        <v>55</v>
      </c>
      <c r="P732" t="str">
        <f t="shared" si="20"/>
        <v>CERAMIC PIRATE CHEST MONEY BANK</v>
      </c>
    </row>
    <row r="733" spans="1:16">
      <c r="A733" s="42" t="str">
        <v>22645CERAMIC HEART FAIRY CAKE MONEY BANK</v>
      </c>
      <c r="E733" s="25"/>
      <c r="F733" s="42">
        <v>721</v>
      </c>
      <c r="G733">
        <v>536425</v>
      </c>
      <c r="H733">
        <v>22508</v>
      </c>
      <c r="I733" t="s">
        <v>559</v>
      </c>
      <c r="J733">
        <v>8</v>
      </c>
      <c r="K733" s="3">
        <v>40513.505555555603</v>
      </c>
      <c r="L733" s="4">
        <v>3.75</v>
      </c>
      <c r="M733">
        <v>13758</v>
      </c>
      <c r="N733" s="25" t="s">
        <v>55</v>
      </c>
      <c r="P733" t="str">
        <f t="shared" si="20"/>
        <v>DOORSTOP RETROSPOT HEART</v>
      </c>
    </row>
    <row r="734" spans="1:16">
      <c r="A734" s="42" t="str">
        <v>22650CERAMIC PIRATE CHEST MONEY BANK</v>
      </c>
      <c r="E734" s="25"/>
      <c r="F734" s="42">
        <v>722</v>
      </c>
      <c r="G734">
        <v>536425</v>
      </c>
      <c r="H734">
        <v>21411</v>
      </c>
      <c r="I734" t="s">
        <v>223</v>
      </c>
      <c r="J734">
        <v>3</v>
      </c>
      <c r="K734" s="3">
        <v>40513.505555555603</v>
      </c>
      <c r="L734" s="4">
        <v>4.25</v>
      </c>
      <c r="M734">
        <v>13758</v>
      </c>
      <c r="N734" s="25" t="s">
        <v>55</v>
      </c>
      <c r="P734" t="str">
        <f t="shared" si="20"/>
        <v>GINGHAM HEART DOORSTOP RED</v>
      </c>
    </row>
    <row r="735" spans="1:16">
      <c r="A735" s="42" t="str">
        <v>22508DOORSTOP RETROSPOT HEART</v>
      </c>
      <c r="E735" s="25"/>
      <c r="F735" s="42">
        <v>723</v>
      </c>
      <c r="G735">
        <v>536425</v>
      </c>
      <c r="H735">
        <v>22511</v>
      </c>
      <c r="I735" t="s">
        <v>560</v>
      </c>
      <c r="J735">
        <v>4</v>
      </c>
      <c r="K735" s="3">
        <v>40513.505555555603</v>
      </c>
      <c r="L735" s="4">
        <v>3.75</v>
      </c>
      <c r="M735">
        <v>13758</v>
      </c>
      <c r="N735" s="25" t="s">
        <v>55</v>
      </c>
      <c r="P735" t="str">
        <f t="shared" si="20"/>
        <v>RETROSPOT BABUSHKA DOORSTOP</v>
      </c>
    </row>
    <row r="736" spans="1:16">
      <c r="A736" s="42" t="str">
        <v>21411GINGHAM HEART  DOORSTOP RED</v>
      </c>
      <c r="E736" s="25"/>
      <c r="F736" s="42">
        <v>724</v>
      </c>
      <c r="G736">
        <v>536425</v>
      </c>
      <c r="H736">
        <v>22451</v>
      </c>
      <c r="I736" t="s">
        <v>310</v>
      </c>
      <c r="J736">
        <v>6</v>
      </c>
      <c r="K736" s="3">
        <v>40513.505555555603</v>
      </c>
      <c r="L736" s="4">
        <v>3.35</v>
      </c>
      <c r="M736">
        <v>13758</v>
      </c>
      <c r="N736" s="25" t="s">
        <v>55</v>
      </c>
      <c r="P736" t="str">
        <f t="shared" si="20"/>
        <v>SILK PURSE BABUSHKA RED</v>
      </c>
    </row>
    <row r="737" spans="1:16">
      <c r="A737" s="42" t="str">
        <v>22511RETROSPOT BABUSHKA DOORSTOP</v>
      </c>
      <c r="E737" s="25"/>
      <c r="F737" s="42">
        <v>725</v>
      </c>
      <c r="G737">
        <v>536425</v>
      </c>
      <c r="H737">
        <v>22449</v>
      </c>
      <c r="I737" t="s">
        <v>301</v>
      </c>
      <c r="J737">
        <v>6</v>
      </c>
      <c r="K737" s="3">
        <v>40513.505555555603</v>
      </c>
      <c r="L737" s="4">
        <v>3.35</v>
      </c>
      <c r="M737">
        <v>13758</v>
      </c>
      <c r="N737" s="25" t="s">
        <v>55</v>
      </c>
      <c r="P737" t="str">
        <f t="shared" si="20"/>
        <v>SILK PURSE BABUSHKA PINK</v>
      </c>
    </row>
    <row r="738" spans="1:16">
      <c r="A738" s="42" t="str">
        <v>22451SILK PURSE BABUSHKA RED</v>
      </c>
      <c r="E738" s="25"/>
      <c r="F738" s="42">
        <v>726</v>
      </c>
      <c r="G738">
        <v>536425</v>
      </c>
      <c r="H738">
        <v>22768</v>
      </c>
      <c r="I738" t="s">
        <v>324</v>
      </c>
      <c r="J738">
        <v>2</v>
      </c>
      <c r="K738" s="3">
        <v>40513.505555555603</v>
      </c>
      <c r="L738" s="4">
        <v>9.9499999999999993</v>
      </c>
      <c r="M738">
        <v>13758</v>
      </c>
      <c r="N738" s="25" t="s">
        <v>55</v>
      </c>
      <c r="P738" t="str">
        <f t="shared" si="20"/>
        <v>FAMILY PHOTO FRAME CORNICE</v>
      </c>
    </row>
    <row r="739" spans="1:16">
      <c r="A739" s="42" t="str">
        <v>22449SILK PURSE BABUSHKA PINK</v>
      </c>
      <c r="E739" s="25"/>
      <c r="F739" s="42">
        <v>727</v>
      </c>
      <c r="G739">
        <v>536425</v>
      </c>
      <c r="H739">
        <v>22829</v>
      </c>
      <c r="I739" t="s">
        <v>561</v>
      </c>
      <c r="J739">
        <v>2</v>
      </c>
      <c r="K739" s="3">
        <v>40513.505555555603</v>
      </c>
      <c r="L739" s="4">
        <v>9.9499999999999993</v>
      </c>
      <c r="M739">
        <v>13758</v>
      </c>
      <c r="N739" s="25" t="s">
        <v>55</v>
      </c>
      <c r="P739" t="str">
        <f t="shared" si="20"/>
        <v>SWEETHEART WIRE WALL TIDY</v>
      </c>
    </row>
    <row r="740" spans="1:16">
      <c r="A740" s="42" t="str">
        <v>22768FAMILY PHOTO FRAME CORNICE</v>
      </c>
      <c r="E740" s="25"/>
      <c r="F740" s="42">
        <v>728</v>
      </c>
      <c r="G740">
        <v>536425</v>
      </c>
      <c r="H740">
        <v>22961</v>
      </c>
      <c r="I740" t="s">
        <v>144</v>
      </c>
      <c r="J740">
        <v>12</v>
      </c>
      <c r="K740" s="3">
        <v>40513.505555555603</v>
      </c>
      <c r="L740" s="4">
        <v>1.45</v>
      </c>
      <c r="M740">
        <v>13758</v>
      </c>
      <c r="N740" s="25" t="s">
        <v>55</v>
      </c>
      <c r="P740" t="str">
        <f t="shared" si="20"/>
        <v>JAM MAKING SET PRINTED</v>
      </c>
    </row>
    <row r="741" spans="1:16">
      <c r="A741" s="42" t="str">
        <v>22829SWEETHEART WIRE WALL TIDY</v>
      </c>
      <c r="E741" s="25"/>
      <c r="F741" s="42">
        <v>729</v>
      </c>
      <c r="G741">
        <v>536437</v>
      </c>
      <c r="H741">
        <v>21154</v>
      </c>
      <c r="I741" t="s">
        <v>562</v>
      </c>
      <c r="J741">
        <v>200</v>
      </c>
      <c r="K741" s="3">
        <v>40513.508333333302</v>
      </c>
      <c r="L741" s="4">
        <v>1.06</v>
      </c>
      <c r="M741">
        <v>13694</v>
      </c>
      <c r="N741" s="25" t="s">
        <v>55</v>
      </c>
      <c r="P741" t="str">
        <f t="shared" si="20"/>
        <v>RED RETROSPOT OVEN GLOVE</v>
      </c>
    </row>
    <row r="742" spans="1:16">
      <c r="A742" s="42" t="str">
        <v>22961JAM MAKING SET PRINTED</v>
      </c>
      <c r="E742" s="25"/>
      <c r="F742" s="42">
        <v>730</v>
      </c>
      <c r="G742">
        <v>536437</v>
      </c>
      <c r="H742">
        <v>22189</v>
      </c>
      <c r="I742" t="s">
        <v>206</v>
      </c>
      <c r="J742">
        <v>72</v>
      </c>
      <c r="K742" s="3">
        <v>40513.508333333302</v>
      </c>
      <c r="L742" s="4">
        <v>3.39</v>
      </c>
      <c r="M742">
        <v>13694</v>
      </c>
      <c r="N742" s="25" t="s">
        <v>55</v>
      </c>
      <c r="P742" t="str">
        <f t="shared" si="20"/>
        <v>CREAM HEART CARD HOLDER</v>
      </c>
    </row>
    <row r="743" spans="1:16">
      <c r="A743" s="42" t="str">
        <v xml:space="preserve">21154RED RETROSPOT OVEN GLOVE </v>
      </c>
      <c r="E743" s="25"/>
      <c r="F743" s="42">
        <v>731</v>
      </c>
      <c r="G743">
        <v>536437</v>
      </c>
      <c r="H743">
        <v>17021</v>
      </c>
      <c r="I743" t="s">
        <v>563</v>
      </c>
      <c r="J743">
        <v>600</v>
      </c>
      <c r="K743" s="3">
        <v>40513.508333333302</v>
      </c>
      <c r="L743" s="4">
        <v>0.24</v>
      </c>
      <c r="M743">
        <v>13694</v>
      </c>
      <c r="N743" s="25" t="s">
        <v>55</v>
      </c>
      <c r="P743" t="str">
        <f t="shared" si="20"/>
        <v>NAMASTE SWAGAT INCENSE</v>
      </c>
    </row>
    <row r="744" spans="1:16">
      <c r="A744" s="42" t="str">
        <v>22189CREAM HEART CARD HOLDER</v>
      </c>
      <c r="E744" s="25"/>
      <c r="F744" s="42">
        <v>732</v>
      </c>
      <c r="G744">
        <v>536437</v>
      </c>
      <c r="H744">
        <v>22059</v>
      </c>
      <c r="I744" t="s">
        <v>564</v>
      </c>
      <c r="J744">
        <v>48</v>
      </c>
      <c r="K744" s="3">
        <v>40513.508333333302</v>
      </c>
      <c r="L744" s="4">
        <v>1.25</v>
      </c>
      <c r="M744">
        <v>13694</v>
      </c>
      <c r="N744" s="25" t="s">
        <v>55</v>
      </c>
      <c r="P744" t="str">
        <f t="shared" si="20"/>
        <v>CERAMIC STRAWBERRY DESIGN MUG</v>
      </c>
    </row>
    <row r="745" spans="1:16">
      <c r="A745" s="42" t="str">
        <v>17021NAMASTE SWAGAT INCENSE</v>
      </c>
      <c r="E745" s="25"/>
      <c r="F745" s="42">
        <v>733</v>
      </c>
      <c r="G745">
        <v>536437</v>
      </c>
      <c r="H745">
        <v>22188</v>
      </c>
      <c r="I745" t="s">
        <v>288</v>
      </c>
      <c r="J745">
        <v>36</v>
      </c>
      <c r="K745" s="3">
        <v>40513.508333333302</v>
      </c>
      <c r="L745" s="4">
        <v>3.39</v>
      </c>
      <c r="M745">
        <v>13694</v>
      </c>
      <c r="N745" s="25" t="s">
        <v>55</v>
      </c>
      <c r="P745" t="str">
        <f t="shared" si="20"/>
        <v>BLACK HEART CARD HOLDER</v>
      </c>
    </row>
    <row r="746" spans="1:16">
      <c r="A746" s="42" t="str">
        <v>22059CERAMIC STRAWBERRY DESIGN MUG</v>
      </c>
      <c r="E746" s="25"/>
      <c r="F746" s="42">
        <v>734</v>
      </c>
      <c r="G746">
        <v>536437</v>
      </c>
      <c r="H746">
        <v>84678</v>
      </c>
      <c r="I746" t="s">
        <v>565</v>
      </c>
      <c r="J746">
        <v>48</v>
      </c>
      <c r="K746" s="3">
        <v>40513.508333333302</v>
      </c>
      <c r="L746" s="4">
        <v>1.25</v>
      </c>
      <c r="M746">
        <v>13694</v>
      </c>
      <c r="N746" s="25" t="s">
        <v>55</v>
      </c>
      <c r="P746" t="str">
        <f t="shared" si="20"/>
        <v>CLASSICAL ROSE SMALL VASE</v>
      </c>
    </row>
    <row r="747" spans="1:16">
      <c r="A747" s="42" t="str">
        <v>22188BLACK HEART CARD HOLDER</v>
      </c>
      <c r="E747" s="25"/>
      <c r="F747" s="42">
        <v>735</v>
      </c>
      <c r="G747">
        <v>536446</v>
      </c>
      <c r="H747">
        <v>85172</v>
      </c>
      <c r="I747" t="s">
        <v>566</v>
      </c>
      <c r="J747">
        <v>32</v>
      </c>
      <c r="K747" s="3">
        <v>40513.510416666701</v>
      </c>
      <c r="L747" s="4">
        <v>0.42</v>
      </c>
      <c r="M747">
        <v>15983</v>
      </c>
      <c r="N747" s="25" t="s">
        <v>55</v>
      </c>
      <c r="P747" t="str">
        <f t="shared" si="20"/>
        <v>HYACINTH BULB T-LIGHT CANDLES</v>
      </c>
    </row>
    <row r="748" spans="1:16">
      <c r="A748" s="42" t="str">
        <v>84678CLASSICAL ROSE SMALL VASE</v>
      </c>
      <c r="E748" s="25"/>
      <c r="F748" s="42">
        <v>736</v>
      </c>
      <c r="G748">
        <v>536446</v>
      </c>
      <c r="H748">
        <v>22142</v>
      </c>
      <c r="I748" t="s">
        <v>567</v>
      </c>
      <c r="J748">
        <v>2</v>
      </c>
      <c r="K748" s="3">
        <v>40513.510416666701</v>
      </c>
      <c r="L748" s="4">
        <v>1.45</v>
      </c>
      <c r="M748">
        <v>15983</v>
      </c>
      <c r="N748" s="25" t="s">
        <v>55</v>
      </c>
      <c r="P748" t="str">
        <f t="shared" si="20"/>
        <v>CHRISTMAS CRAFT WHITE FAIRY</v>
      </c>
    </row>
    <row r="749" spans="1:16">
      <c r="A749" s="42" t="str">
        <v>85172HYACINTH BULB T-LIGHT CANDLES</v>
      </c>
      <c r="E749" s="25"/>
      <c r="F749" s="42">
        <v>737</v>
      </c>
      <c r="G749">
        <v>536446</v>
      </c>
      <c r="H749">
        <v>22144</v>
      </c>
      <c r="I749" t="s">
        <v>482</v>
      </c>
      <c r="J749">
        <v>2</v>
      </c>
      <c r="K749" s="3">
        <v>40513.510416666701</v>
      </c>
      <c r="L749" s="4">
        <v>2.1</v>
      </c>
      <c r="M749">
        <v>15983</v>
      </c>
      <c r="N749" s="25" t="s">
        <v>55</v>
      </c>
      <c r="P749" t="str">
        <f t="shared" si="20"/>
        <v>CHRISTMAS CRAFT LITTLE FRIENDS</v>
      </c>
    </row>
    <row r="750" spans="1:16">
      <c r="A750" s="42" t="str">
        <v xml:space="preserve">22142CHRISTMAS CRAFT WHITE FAIRY </v>
      </c>
      <c r="E750" s="25"/>
      <c r="F750" s="42">
        <v>738</v>
      </c>
      <c r="G750">
        <v>536446</v>
      </c>
      <c r="H750">
        <v>21591</v>
      </c>
      <c r="I750" t="s">
        <v>568</v>
      </c>
      <c r="J750">
        <v>6</v>
      </c>
      <c r="K750" s="3">
        <v>40513.510416666701</v>
      </c>
      <c r="L750" s="4">
        <v>1.25</v>
      </c>
      <c r="M750">
        <v>15983</v>
      </c>
      <c r="N750" s="25" t="s">
        <v>55</v>
      </c>
      <c r="P750" t="str">
        <f t="shared" si="20"/>
        <v>COSY HOUR CIGAR BOX MATCHES</v>
      </c>
    </row>
    <row r="751" spans="1:16">
      <c r="A751" s="42" t="str">
        <v>22144CHRISTMAS CRAFT LITTLE FRIENDS</v>
      </c>
      <c r="E751" s="25"/>
      <c r="F751" s="42">
        <v>739</v>
      </c>
      <c r="G751">
        <v>536446</v>
      </c>
      <c r="H751">
        <v>22480</v>
      </c>
      <c r="I751" t="s">
        <v>569</v>
      </c>
      <c r="J751">
        <v>12</v>
      </c>
      <c r="K751" s="3">
        <v>40513.510416666701</v>
      </c>
      <c r="L751" s="4">
        <v>1.25</v>
      </c>
      <c r="M751">
        <v>15983</v>
      </c>
      <c r="N751" s="25" t="s">
        <v>55</v>
      </c>
      <c r="P751" t="str">
        <f t="shared" si="20"/>
        <v>RED TEA TOWEL CLASSIC DESIGN</v>
      </c>
    </row>
    <row r="752" spans="1:16">
      <c r="A752" s="42" t="str">
        <v xml:space="preserve">21591COSY HOUR CIGAR BOX MATCHES </v>
      </c>
      <c r="E752" s="25"/>
      <c r="F752" s="42">
        <v>740</v>
      </c>
      <c r="G752">
        <v>536446</v>
      </c>
      <c r="H752">
        <v>22294</v>
      </c>
      <c r="I752" t="s">
        <v>570</v>
      </c>
      <c r="J752">
        <v>48</v>
      </c>
      <c r="K752" s="3">
        <v>40513.510416666701</v>
      </c>
      <c r="L752" s="4">
        <v>1.25</v>
      </c>
      <c r="M752">
        <v>15983</v>
      </c>
      <c r="N752" s="25" t="s">
        <v>55</v>
      </c>
      <c r="P752" t="str">
        <f t="shared" si="20"/>
        <v>HEART FILIGREE DOVE SMALL</v>
      </c>
    </row>
    <row r="753" spans="1:16">
      <c r="A753" s="42" t="str">
        <v>22480RED TEA TOWEL CLASSIC DESIGN</v>
      </c>
      <c r="E753" s="25"/>
      <c r="F753" s="42">
        <v>741</v>
      </c>
      <c r="G753">
        <v>536446</v>
      </c>
      <c r="H753">
        <v>21156</v>
      </c>
      <c r="I753" t="s">
        <v>571</v>
      </c>
      <c r="J753">
        <v>1</v>
      </c>
      <c r="K753" s="3">
        <v>40513.510416666701</v>
      </c>
      <c r="L753" s="4">
        <v>1.95</v>
      </c>
      <c r="M753">
        <v>15983</v>
      </c>
      <c r="N753" s="25" t="s">
        <v>55</v>
      </c>
      <c r="P753" t="str">
        <f t="shared" si="20"/>
        <v>RETROSPOT CHILDRENS APRON</v>
      </c>
    </row>
    <row r="754" spans="1:16">
      <c r="A754" s="42" t="str">
        <v>22294HEART FILIGREE DOVE  SMALL</v>
      </c>
      <c r="E754" s="25"/>
      <c r="F754" s="42">
        <v>742</v>
      </c>
      <c r="G754">
        <v>536446</v>
      </c>
      <c r="H754">
        <v>10133</v>
      </c>
      <c r="I754" t="s">
        <v>572</v>
      </c>
      <c r="J754">
        <v>5</v>
      </c>
      <c r="K754" s="3">
        <v>40513.510416666701</v>
      </c>
      <c r="L754" s="4">
        <v>0.85</v>
      </c>
      <c r="M754">
        <v>15983</v>
      </c>
      <c r="N754" s="25" t="s">
        <v>55</v>
      </c>
      <c r="P754" t="str">
        <f t="shared" si="20"/>
        <v>COLOURING PENCILS BROWN TUBE</v>
      </c>
    </row>
    <row r="755" spans="1:16">
      <c r="A755" s="42" t="str">
        <v>21156RETROSPOT CHILDRENS APRON</v>
      </c>
      <c r="E755" s="25"/>
      <c r="F755" s="42">
        <v>743</v>
      </c>
      <c r="G755">
        <v>536446</v>
      </c>
      <c r="H755" t="s">
        <v>573</v>
      </c>
      <c r="I755" t="s">
        <v>574</v>
      </c>
      <c r="J755">
        <v>6</v>
      </c>
      <c r="K755" s="3">
        <v>40513.510416666701</v>
      </c>
      <c r="L755" s="4">
        <v>2.5499999999999998</v>
      </c>
      <c r="M755">
        <v>15983</v>
      </c>
      <c r="N755" s="25" t="s">
        <v>55</v>
      </c>
      <c r="P755" t="str">
        <f t="shared" si="20"/>
        <v>4 IVORY DINNER CANDLES SILVER FLOCK</v>
      </c>
    </row>
    <row r="756" spans="1:16">
      <c r="A756" s="42" t="str">
        <v>10133COLOURING PENCILS BROWN TUBE</v>
      </c>
      <c r="E756" s="25"/>
      <c r="F756" s="42">
        <v>744</v>
      </c>
      <c r="G756">
        <v>536446</v>
      </c>
      <c r="H756">
        <v>22294</v>
      </c>
      <c r="I756" t="s">
        <v>570</v>
      </c>
      <c r="J756">
        <v>24</v>
      </c>
      <c r="K756" s="3">
        <v>40513.510416666701</v>
      </c>
      <c r="L756" s="4">
        <v>1.25</v>
      </c>
      <c r="M756">
        <v>15983</v>
      </c>
      <c r="N756" s="25" t="s">
        <v>55</v>
      </c>
      <c r="P756" t="str">
        <f t="shared" si="20"/>
        <v>HEART FILIGREE DOVE SMALL</v>
      </c>
    </row>
    <row r="757" spans="1:16">
      <c r="A757" s="42" t="str">
        <v>72800E4 IVORY DINNER CANDLES SILVER FLOCK</v>
      </c>
      <c r="E757" s="25"/>
      <c r="F757" s="42">
        <v>745</v>
      </c>
      <c r="G757">
        <v>536446</v>
      </c>
      <c r="H757">
        <v>84836</v>
      </c>
      <c r="I757" t="s">
        <v>575</v>
      </c>
      <c r="J757">
        <v>12</v>
      </c>
      <c r="K757" s="3">
        <v>40513.510416666701</v>
      </c>
      <c r="L757" s="4">
        <v>1.25</v>
      </c>
      <c r="M757">
        <v>15983</v>
      </c>
      <c r="N757" s="25" t="s">
        <v>55</v>
      </c>
      <c r="P757" t="str">
        <f t="shared" si="20"/>
        <v>ZINC METAL HEART DECORATION</v>
      </c>
    </row>
    <row r="758" spans="1:16">
      <c r="A758" s="42" t="str">
        <v>22294HEART FILIGREE DOVE  SMALL</v>
      </c>
      <c r="E758" s="25"/>
      <c r="F758" s="42">
        <v>746</v>
      </c>
      <c r="G758">
        <v>536446</v>
      </c>
      <c r="H758">
        <v>20774</v>
      </c>
      <c r="I758" t="s">
        <v>576</v>
      </c>
      <c r="J758">
        <v>2</v>
      </c>
      <c r="K758" s="3">
        <v>40513.510416666701</v>
      </c>
      <c r="L758" s="4">
        <v>1.65</v>
      </c>
      <c r="M758">
        <v>15983</v>
      </c>
      <c r="N758" s="25" t="s">
        <v>55</v>
      </c>
      <c r="P758" t="str">
        <f t="shared" si="20"/>
        <v>GREEN FERN NOTEBOOK</v>
      </c>
    </row>
    <row r="759" spans="1:16">
      <c r="A759" s="42" t="str">
        <v>84836ZINC METAL HEART DECORATION</v>
      </c>
      <c r="E759" s="25"/>
      <c r="F759" s="42">
        <v>747</v>
      </c>
      <c r="G759">
        <v>536446</v>
      </c>
      <c r="H759">
        <v>20773</v>
      </c>
      <c r="I759" t="s">
        <v>577</v>
      </c>
      <c r="J759">
        <v>2</v>
      </c>
      <c r="K759" s="3">
        <v>40513.510416666701</v>
      </c>
      <c r="L759" s="4">
        <v>1.65</v>
      </c>
      <c r="M759">
        <v>15983</v>
      </c>
      <c r="N759" s="25" t="s">
        <v>55</v>
      </c>
      <c r="P759" t="str">
        <f t="shared" si="20"/>
        <v>BLUE PAISLEY NOTEBOOK</v>
      </c>
    </row>
    <row r="760" spans="1:16">
      <c r="A760" s="42" t="str">
        <v>20774GREEN FERN NOTEBOOK</v>
      </c>
      <c r="E760" s="25"/>
      <c r="F760" s="42">
        <v>748</v>
      </c>
      <c r="G760">
        <v>536446</v>
      </c>
      <c r="H760">
        <v>20777</v>
      </c>
      <c r="I760" t="s">
        <v>578</v>
      </c>
      <c r="J760">
        <v>2</v>
      </c>
      <c r="K760" s="3">
        <v>40513.510416666701</v>
      </c>
      <c r="L760" s="4">
        <v>1.65</v>
      </c>
      <c r="M760">
        <v>15983</v>
      </c>
      <c r="N760" s="25" t="s">
        <v>55</v>
      </c>
      <c r="P760" t="str">
        <f t="shared" si="20"/>
        <v>CHRYSANTHEMUM NOTEBOOK</v>
      </c>
    </row>
    <row r="761" spans="1:16">
      <c r="A761" s="42" t="str">
        <v>20773BLUE PAISLEY NOTEBOOK</v>
      </c>
      <c r="E761" s="25"/>
      <c r="F761" s="42">
        <v>749</v>
      </c>
      <c r="G761">
        <v>536446</v>
      </c>
      <c r="H761">
        <v>16016</v>
      </c>
      <c r="I761" t="s">
        <v>579</v>
      </c>
      <c r="J761">
        <v>10</v>
      </c>
      <c r="K761" s="3">
        <v>40513.510416666701</v>
      </c>
      <c r="L761" s="4">
        <v>0.85</v>
      </c>
      <c r="M761">
        <v>15983</v>
      </c>
      <c r="N761" s="25" t="s">
        <v>55</v>
      </c>
      <c r="P761" t="str">
        <f t="shared" si="20"/>
        <v>LARGE CHINESE STYLE SCISSOR</v>
      </c>
    </row>
    <row r="762" spans="1:16">
      <c r="A762" s="42" t="str">
        <v>20777CHRYSANTHEMUM NOTEBOOK</v>
      </c>
      <c r="E762" s="25"/>
      <c r="F762" s="42">
        <v>750</v>
      </c>
      <c r="G762">
        <v>536446</v>
      </c>
      <c r="H762">
        <v>16014</v>
      </c>
      <c r="I762" t="s">
        <v>580</v>
      </c>
      <c r="J762">
        <v>10</v>
      </c>
      <c r="K762" s="3">
        <v>40513.510416666701</v>
      </c>
      <c r="L762" s="4">
        <v>0.42</v>
      </c>
      <c r="M762">
        <v>15983</v>
      </c>
      <c r="N762" s="25" t="s">
        <v>55</v>
      </c>
      <c r="P762" t="str">
        <f t="shared" si="20"/>
        <v>SMALL CHINESE STYLE SCISSOR</v>
      </c>
    </row>
    <row r="763" spans="1:16">
      <c r="A763" s="42" t="str">
        <v>16016LARGE CHINESE STYLE SCISSOR</v>
      </c>
      <c r="E763" s="25"/>
      <c r="F763" s="42">
        <v>751</v>
      </c>
      <c r="G763">
        <v>536446</v>
      </c>
      <c r="H763">
        <v>21890</v>
      </c>
      <c r="I763" t="s">
        <v>546</v>
      </c>
      <c r="J763">
        <v>2</v>
      </c>
      <c r="K763" s="3">
        <v>40513.510416666701</v>
      </c>
      <c r="L763" s="4">
        <v>2.95</v>
      </c>
      <c r="M763">
        <v>15983</v>
      </c>
      <c r="N763" s="25" t="s">
        <v>55</v>
      </c>
      <c r="P763" t="str">
        <f t="shared" si="20"/>
        <v>S/6 WOODEN SKITTLES IN COTTON BAG</v>
      </c>
    </row>
    <row r="764" spans="1:16">
      <c r="A764" s="42" t="str">
        <v>16014SMALL CHINESE STYLE SCISSOR</v>
      </c>
      <c r="E764" s="25"/>
      <c r="F764" s="42">
        <v>752</v>
      </c>
      <c r="G764">
        <v>536446</v>
      </c>
      <c r="H764">
        <v>21891</v>
      </c>
      <c r="I764" t="s">
        <v>272</v>
      </c>
      <c r="J764">
        <v>2</v>
      </c>
      <c r="K764" s="3">
        <v>40513.510416666701</v>
      </c>
      <c r="L764" s="4">
        <v>1.25</v>
      </c>
      <c r="M764">
        <v>15983</v>
      </c>
      <c r="N764" s="25" t="s">
        <v>55</v>
      </c>
      <c r="P764" t="str">
        <f t="shared" si="20"/>
        <v>TRADITIONAL WOODEN SKIPPING ROPE</v>
      </c>
    </row>
    <row r="765" spans="1:16">
      <c r="A765" s="42" t="str">
        <v>21890S/6 WOODEN SKITTLES IN COTTON BAG</v>
      </c>
      <c r="E765" s="25"/>
      <c r="F765" s="42">
        <v>753</v>
      </c>
      <c r="G765">
        <v>536446</v>
      </c>
      <c r="H765">
        <v>22619</v>
      </c>
      <c r="I765" t="s">
        <v>271</v>
      </c>
      <c r="J765">
        <v>8</v>
      </c>
      <c r="K765" s="3">
        <v>40513.510416666701</v>
      </c>
      <c r="L765" s="4">
        <v>3.75</v>
      </c>
      <c r="M765">
        <v>15983</v>
      </c>
      <c r="N765" s="25" t="s">
        <v>55</v>
      </c>
      <c r="P765" t="str">
        <f t="shared" si="20"/>
        <v>SET OF 6 SOLDIER SKITTLES</v>
      </c>
    </row>
    <row r="766" spans="1:16">
      <c r="A766" s="42" t="str">
        <v>21891TRADITIONAL WOODEN SKIPPING ROPE</v>
      </c>
      <c r="E766" s="25"/>
      <c r="F766" s="42">
        <v>754</v>
      </c>
      <c r="G766">
        <v>536446</v>
      </c>
      <c r="H766">
        <v>22620</v>
      </c>
      <c r="I766" t="s">
        <v>423</v>
      </c>
      <c r="J766">
        <v>6</v>
      </c>
      <c r="K766" s="3">
        <v>40513.510416666701</v>
      </c>
      <c r="L766" s="4">
        <v>1.25</v>
      </c>
      <c r="M766">
        <v>15983</v>
      </c>
      <c r="N766" s="25" t="s">
        <v>55</v>
      </c>
      <c r="P766" t="str">
        <f t="shared" si="20"/>
        <v>4 TRADITIONAL SPINNING TOPS</v>
      </c>
    </row>
    <row r="767" spans="1:16">
      <c r="A767" s="42" t="str">
        <v>22619SET OF 6 SOLDIER SKITTLES</v>
      </c>
      <c r="E767" s="25"/>
      <c r="F767" s="42">
        <v>755</v>
      </c>
      <c r="G767">
        <v>536446</v>
      </c>
      <c r="H767">
        <v>84347</v>
      </c>
      <c r="I767" t="s">
        <v>421</v>
      </c>
      <c r="J767">
        <v>12</v>
      </c>
      <c r="K767" s="3">
        <v>40513.510416666701</v>
      </c>
      <c r="L767" s="4">
        <v>2.5499999999999998</v>
      </c>
      <c r="M767">
        <v>15983</v>
      </c>
      <c r="N767" s="25" t="s">
        <v>55</v>
      </c>
      <c r="P767" t="str">
        <f t="shared" si="20"/>
        <v>ROTATING SILVER ANGELS T-LIGHT HLDR</v>
      </c>
    </row>
    <row r="768" spans="1:16">
      <c r="A768" s="42" t="str">
        <v>226204 TRADITIONAL SPINNING TOPS</v>
      </c>
      <c r="E768" s="25"/>
      <c r="F768" s="42">
        <v>756</v>
      </c>
      <c r="G768">
        <v>536446</v>
      </c>
      <c r="H768" t="s">
        <v>449</v>
      </c>
      <c r="I768" t="s">
        <v>450</v>
      </c>
      <c r="J768">
        <v>24</v>
      </c>
      <c r="K768" s="3">
        <v>40513.510416666701</v>
      </c>
      <c r="L768" s="4">
        <v>1.25</v>
      </c>
      <c r="M768">
        <v>15983</v>
      </c>
      <c r="N768" s="25" t="s">
        <v>55</v>
      </c>
      <c r="P768" t="str">
        <f t="shared" si="20"/>
        <v>BLACK LOVE BIRD CANDLE</v>
      </c>
    </row>
    <row r="769" spans="1:16">
      <c r="A769" s="42" t="str">
        <v>84347ROTATING SILVER ANGELS T-LIGHT HLDR</v>
      </c>
      <c r="E769" s="25"/>
      <c r="F769" s="42">
        <v>757</v>
      </c>
      <c r="G769">
        <v>536446</v>
      </c>
      <c r="H769">
        <v>21156</v>
      </c>
      <c r="I769" t="s">
        <v>571</v>
      </c>
      <c r="J769">
        <v>3</v>
      </c>
      <c r="K769" s="3">
        <v>40513.510416666701</v>
      </c>
      <c r="L769" s="4">
        <v>1.95</v>
      </c>
      <c r="M769">
        <v>15983</v>
      </c>
      <c r="N769" s="25" t="s">
        <v>55</v>
      </c>
      <c r="P769" t="str">
        <f t="shared" si="20"/>
        <v>RETROSPOT CHILDRENS APRON</v>
      </c>
    </row>
    <row r="770" spans="1:16">
      <c r="A770" s="42" t="str">
        <v>85169BBLACK LOVE BIRD CANDLE</v>
      </c>
      <c r="E770" s="25"/>
      <c r="F770" s="42">
        <v>758</v>
      </c>
      <c r="G770">
        <v>536446</v>
      </c>
      <c r="H770">
        <v>21651</v>
      </c>
      <c r="I770" t="s">
        <v>581</v>
      </c>
      <c r="J770">
        <v>6</v>
      </c>
      <c r="K770" s="3">
        <v>40513.510416666701</v>
      </c>
      <c r="L770" s="4">
        <v>1.65</v>
      </c>
      <c r="M770">
        <v>15983</v>
      </c>
      <c r="N770" s="25" t="s">
        <v>55</v>
      </c>
      <c r="P770" t="str">
        <f t="shared" si="20"/>
        <v>HANGING GLASS ETCHED TEALIGHT</v>
      </c>
    </row>
    <row r="771" spans="1:16">
      <c r="A771" s="42" t="str">
        <v>21156RETROSPOT CHILDRENS APRON</v>
      </c>
      <c r="E771" s="25"/>
      <c r="F771" s="42">
        <v>759</v>
      </c>
      <c r="G771">
        <v>536446</v>
      </c>
      <c r="H771">
        <v>21651</v>
      </c>
      <c r="I771" t="s">
        <v>581</v>
      </c>
      <c r="J771">
        <v>6</v>
      </c>
      <c r="K771" s="3">
        <v>40513.510416666701</v>
      </c>
      <c r="L771" s="4">
        <v>1.65</v>
      </c>
      <c r="M771">
        <v>15983</v>
      </c>
      <c r="N771" s="25" t="s">
        <v>55</v>
      </c>
      <c r="P771" t="str">
        <f t="shared" si="20"/>
        <v>HANGING GLASS ETCHED TEALIGHT</v>
      </c>
    </row>
    <row r="772" spans="1:16">
      <c r="A772" s="42" t="str">
        <v>21651HANGING GLASS ETCHED TEALIGHT</v>
      </c>
      <c r="E772" s="25"/>
      <c r="F772" s="42">
        <v>760</v>
      </c>
      <c r="G772">
        <v>536446</v>
      </c>
      <c r="H772" t="s">
        <v>359</v>
      </c>
      <c r="I772" t="s">
        <v>360</v>
      </c>
      <c r="J772">
        <v>10</v>
      </c>
      <c r="K772" s="3">
        <v>40513.510416666701</v>
      </c>
      <c r="L772" s="4">
        <v>2.95</v>
      </c>
      <c r="M772">
        <v>15983</v>
      </c>
      <c r="N772" s="25" t="s">
        <v>55</v>
      </c>
      <c r="P772" t="str">
        <f t="shared" si="20"/>
        <v>BLUE NEW BAROQUE CANDLESTICK CANDLE</v>
      </c>
    </row>
    <row r="773" spans="1:16">
      <c r="A773" s="42" t="str">
        <v>21651HANGING GLASS ETCHED TEALIGHT</v>
      </c>
      <c r="E773" s="25"/>
      <c r="F773" s="42">
        <v>761</v>
      </c>
      <c r="G773">
        <v>536446</v>
      </c>
      <c r="H773">
        <v>22618</v>
      </c>
      <c r="I773" t="s">
        <v>582</v>
      </c>
      <c r="J773">
        <v>2</v>
      </c>
      <c r="K773" s="3">
        <v>40513.510416666701</v>
      </c>
      <c r="L773" s="4">
        <v>9.9499999999999993</v>
      </c>
      <c r="M773">
        <v>15983</v>
      </c>
      <c r="N773" s="25" t="s">
        <v>55</v>
      </c>
      <c r="P773" t="str">
        <f t="shared" si="20"/>
        <v>COOKING SET RETROSPOT</v>
      </c>
    </row>
    <row r="774" spans="1:16">
      <c r="A774" s="42" t="str">
        <v>84625CBLUE NEW BAROQUE CANDLESTICK CANDLE</v>
      </c>
      <c r="E774" s="25"/>
      <c r="F774" s="42">
        <v>762</v>
      </c>
      <c r="G774">
        <v>536446</v>
      </c>
      <c r="H774">
        <v>21586</v>
      </c>
      <c r="I774" t="s">
        <v>583</v>
      </c>
      <c r="J774">
        <v>4</v>
      </c>
      <c r="K774" s="3">
        <v>40513.510416666701</v>
      </c>
      <c r="L774" s="4">
        <v>2.5499999999999998</v>
      </c>
      <c r="M774">
        <v>15983</v>
      </c>
      <c r="N774" s="25" t="s">
        <v>55</v>
      </c>
      <c r="P774" t="str">
        <f t="shared" si="20"/>
        <v>KINGS CHOICE GIANT TUBE MATCHES</v>
      </c>
    </row>
    <row r="775" spans="1:16">
      <c r="A775" s="42" t="str">
        <v>22618COOKING SET RETROSPOT</v>
      </c>
      <c r="E775" s="25"/>
      <c r="F775" s="42">
        <v>763</v>
      </c>
      <c r="G775">
        <v>536446</v>
      </c>
      <c r="H775">
        <v>21587</v>
      </c>
      <c r="I775" t="s">
        <v>351</v>
      </c>
      <c r="J775">
        <v>4</v>
      </c>
      <c r="K775" s="3">
        <v>40513.510416666701</v>
      </c>
      <c r="L775" s="4">
        <v>2.5499999999999998</v>
      </c>
      <c r="M775">
        <v>15983</v>
      </c>
      <c r="N775" s="25" t="s">
        <v>55</v>
      </c>
      <c r="P775" t="str">
        <f t="shared" si="20"/>
        <v>COSY HOUR GIANT TUBE MATCHES</v>
      </c>
    </row>
    <row r="776" spans="1:16">
      <c r="A776" s="42" t="str">
        <v>21586KINGS CHOICE GIANT TUBE MATCHES</v>
      </c>
      <c r="E776" s="25"/>
      <c r="F776" s="42">
        <v>764</v>
      </c>
      <c r="G776">
        <v>536446</v>
      </c>
      <c r="H776">
        <v>22152</v>
      </c>
      <c r="I776" t="s">
        <v>584</v>
      </c>
      <c r="J776">
        <v>24</v>
      </c>
      <c r="K776" s="3">
        <v>40513.510416666701</v>
      </c>
      <c r="L776" s="4">
        <v>0.42</v>
      </c>
      <c r="M776">
        <v>15983</v>
      </c>
      <c r="N776" s="25" t="s">
        <v>55</v>
      </c>
      <c r="P776" t="str">
        <f t="shared" si="20"/>
        <v>PLACE SETTING WHITE STAR</v>
      </c>
    </row>
    <row r="777" spans="1:16">
      <c r="A777" s="42" t="str">
        <v>21587COSY HOUR GIANT TUBE MATCHES</v>
      </c>
      <c r="E777" s="25"/>
      <c r="F777" s="42">
        <v>765</v>
      </c>
      <c r="G777">
        <v>536446</v>
      </c>
      <c r="H777">
        <v>85172</v>
      </c>
      <c r="I777" t="s">
        <v>566</v>
      </c>
      <c r="J777">
        <v>16</v>
      </c>
      <c r="K777" s="3">
        <v>40513.510416666701</v>
      </c>
      <c r="L777" s="4">
        <v>0.42</v>
      </c>
      <c r="M777">
        <v>15983</v>
      </c>
      <c r="N777" s="25" t="s">
        <v>55</v>
      </c>
      <c r="P777" t="str">
        <f t="shared" si="20"/>
        <v>HYACINTH BULB T-LIGHT CANDLES</v>
      </c>
    </row>
    <row r="778" spans="1:16">
      <c r="A778" s="42" t="str">
        <v>22152PLACE SETTING WHITE STAR</v>
      </c>
      <c r="E778" s="25"/>
      <c r="F778" s="42">
        <v>766</v>
      </c>
      <c r="G778">
        <v>536446</v>
      </c>
      <c r="H778">
        <v>84754</v>
      </c>
      <c r="I778" t="s">
        <v>585</v>
      </c>
      <c r="J778">
        <v>24</v>
      </c>
      <c r="K778" s="3">
        <v>40513.510416666701</v>
      </c>
      <c r="L778" s="4">
        <v>1.25</v>
      </c>
      <c r="M778">
        <v>15983</v>
      </c>
      <c r="N778" s="25" t="s">
        <v>55</v>
      </c>
      <c r="P778" t="str">
        <f t="shared" si="20"/>
        <v>S/15 SILVER GLASS BAUBLES IN BAG</v>
      </c>
    </row>
    <row r="779" spans="1:16">
      <c r="A779" s="42" t="str">
        <v>85172HYACINTH BULB T-LIGHT CANDLES</v>
      </c>
      <c r="E779" s="25"/>
      <c r="F779" s="42">
        <v>767</v>
      </c>
      <c r="G779">
        <v>536460</v>
      </c>
      <c r="H779">
        <v>22670</v>
      </c>
      <c r="I779" t="s">
        <v>586</v>
      </c>
      <c r="J779">
        <v>12</v>
      </c>
      <c r="K779" s="3">
        <v>40513.515277777798</v>
      </c>
      <c r="L779" s="4">
        <v>1.25</v>
      </c>
      <c r="M779">
        <v>14849</v>
      </c>
      <c r="N779" s="25" t="s">
        <v>55</v>
      </c>
      <c r="P779" t="str">
        <f t="shared" si="20"/>
        <v>FRENCH WC SIGN BLUE METAL</v>
      </c>
    </row>
    <row r="780" spans="1:16">
      <c r="A780" s="42" t="str">
        <v>84754S/15 SILVER GLASS BAUBLES IN BAG</v>
      </c>
      <c r="E780" s="25"/>
      <c r="F780" s="42">
        <v>768</v>
      </c>
      <c r="G780">
        <v>536460</v>
      </c>
      <c r="H780">
        <v>21586</v>
      </c>
      <c r="I780" t="s">
        <v>583</v>
      </c>
      <c r="J780">
        <v>12</v>
      </c>
      <c r="K780" s="3">
        <v>40513.515277777798</v>
      </c>
      <c r="L780" s="4">
        <v>2.5499999999999998</v>
      </c>
      <c r="M780">
        <v>14849</v>
      </c>
      <c r="N780" s="25" t="s">
        <v>55</v>
      </c>
      <c r="P780" t="str">
        <f t="shared" si="20"/>
        <v>KINGS CHOICE GIANT TUBE MATCHES</v>
      </c>
    </row>
    <row r="781" spans="1:16">
      <c r="A781" s="42" t="str">
        <v>22670FRENCH WC SIGN BLUE METAL</v>
      </c>
      <c r="E781" s="25"/>
      <c r="F781" s="42">
        <v>769</v>
      </c>
      <c r="G781">
        <v>536460</v>
      </c>
      <c r="H781">
        <v>84992</v>
      </c>
      <c r="I781" t="s">
        <v>389</v>
      </c>
      <c r="J781">
        <v>24</v>
      </c>
      <c r="K781" s="3">
        <v>40513.515277777798</v>
      </c>
      <c r="L781" s="4">
        <v>0.55000000000000004</v>
      </c>
      <c r="M781">
        <v>14849</v>
      </c>
      <c r="N781" s="25" t="s">
        <v>55</v>
      </c>
      <c r="P781" t="str">
        <f t="shared" ref="P781:P844" si="21">TRIM(I781)</f>
        <v>72 SWEETHEART FAIRY CAKE CASES</v>
      </c>
    </row>
    <row r="782" spans="1:16">
      <c r="A782" s="42" t="str">
        <v>21586KINGS CHOICE GIANT TUBE MATCHES</v>
      </c>
      <c r="E782" s="25"/>
      <c r="F782" s="42">
        <v>770</v>
      </c>
      <c r="G782">
        <v>536460</v>
      </c>
      <c r="H782">
        <v>84879</v>
      </c>
      <c r="I782" t="s">
        <v>71</v>
      </c>
      <c r="J782">
        <v>24</v>
      </c>
      <c r="K782" s="3">
        <v>40513.515277777798</v>
      </c>
      <c r="L782" s="4">
        <v>1.69</v>
      </c>
      <c r="M782">
        <v>14849</v>
      </c>
      <c r="N782" s="25" t="s">
        <v>55</v>
      </c>
      <c r="P782" t="str">
        <f t="shared" si="21"/>
        <v>ASSORTED COLOUR BIRD ORNAMENT</v>
      </c>
    </row>
    <row r="783" spans="1:16">
      <c r="A783" s="42" t="str">
        <v>8499272 SWEETHEART FAIRY CAKE CASES</v>
      </c>
      <c r="E783" s="25"/>
      <c r="F783" s="42">
        <v>771</v>
      </c>
      <c r="G783">
        <v>536460</v>
      </c>
      <c r="H783" t="s">
        <v>587</v>
      </c>
      <c r="I783" t="s">
        <v>588</v>
      </c>
      <c r="J783">
        <v>12</v>
      </c>
      <c r="K783" s="3">
        <v>40513.515277777798</v>
      </c>
      <c r="L783" s="4">
        <v>1.69</v>
      </c>
      <c r="M783">
        <v>14849</v>
      </c>
      <c r="N783" s="25" t="s">
        <v>55</v>
      </c>
      <c r="P783" t="str">
        <f t="shared" si="21"/>
        <v>FAIRY SOAP SOAP HOLDER</v>
      </c>
    </row>
    <row r="784" spans="1:16">
      <c r="A784" s="42" t="str">
        <v>84879ASSORTED COLOUR BIRD ORNAMENT</v>
      </c>
      <c r="E784" s="25"/>
      <c r="F784" s="42">
        <v>772</v>
      </c>
      <c r="G784">
        <v>536460</v>
      </c>
      <c r="H784">
        <v>22927</v>
      </c>
      <c r="I784" t="s">
        <v>589</v>
      </c>
      <c r="J784">
        <v>2</v>
      </c>
      <c r="K784" s="3">
        <v>40513.515277777798</v>
      </c>
      <c r="L784" s="4">
        <v>5.95</v>
      </c>
      <c r="M784">
        <v>14849</v>
      </c>
      <c r="N784" s="25" t="s">
        <v>55</v>
      </c>
      <c r="P784" t="str">
        <f t="shared" si="21"/>
        <v>GREEN GIANT GARDEN THERMOMETER</v>
      </c>
    </row>
    <row r="785" spans="1:16">
      <c r="A785" s="42" t="str">
        <v>84849BFAIRY SOAP SOAP HOLDER</v>
      </c>
      <c r="E785" s="25"/>
      <c r="F785" s="42">
        <v>773</v>
      </c>
      <c r="G785">
        <v>536460</v>
      </c>
      <c r="H785">
        <v>22926</v>
      </c>
      <c r="I785" t="s">
        <v>190</v>
      </c>
      <c r="J785">
        <v>4</v>
      </c>
      <c r="K785" s="3">
        <v>40513.515277777798</v>
      </c>
      <c r="L785" s="4">
        <v>5.95</v>
      </c>
      <c r="M785">
        <v>14849</v>
      </c>
      <c r="N785" s="25" t="s">
        <v>55</v>
      </c>
      <c r="P785" t="str">
        <f t="shared" si="21"/>
        <v>IVORY GIANT GARDEN THERMOMETER</v>
      </c>
    </row>
    <row r="786" spans="1:16">
      <c r="A786" s="42" t="str">
        <v>22927GREEN GIANT GARDEN THERMOMETER</v>
      </c>
      <c r="E786" s="25"/>
      <c r="F786" s="42">
        <v>774</v>
      </c>
      <c r="G786">
        <v>536460</v>
      </c>
      <c r="H786">
        <v>22925</v>
      </c>
      <c r="I786" t="s">
        <v>590</v>
      </c>
      <c r="J786">
        <v>2</v>
      </c>
      <c r="K786" s="3">
        <v>40513.515277777798</v>
      </c>
      <c r="L786" s="4">
        <v>5.95</v>
      </c>
      <c r="M786">
        <v>14849</v>
      </c>
      <c r="N786" s="25" t="s">
        <v>55</v>
      </c>
      <c r="P786" t="str">
        <f t="shared" si="21"/>
        <v>BLUE GIANT GARDEN THERMOMETER</v>
      </c>
    </row>
    <row r="787" spans="1:16">
      <c r="A787" s="42" t="str">
        <v>22926IVORY GIANT GARDEN THERMOMETER</v>
      </c>
      <c r="E787" s="25"/>
      <c r="F787" s="42">
        <v>775</v>
      </c>
      <c r="G787">
        <v>536460</v>
      </c>
      <c r="H787">
        <v>21977</v>
      </c>
      <c r="I787" t="s">
        <v>134</v>
      </c>
      <c r="J787">
        <v>24</v>
      </c>
      <c r="K787" s="3">
        <v>40513.515277777798</v>
      </c>
      <c r="L787" s="4">
        <v>0.55000000000000004</v>
      </c>
      <c r="M787">
        <v>14849</v>
      </c>
      <c r="N787" s="25" t="s">
        <v>55</v>
      </c>
      <c r="P787" t="str">
        <f t="shared" si="21"/>
        <v>PACK OF 60 PINK PAISLEY CAKE CASES</v>
      </c>
    </row>
    <row r="788" spans="1:16">
      <c r="A788" s="42" t="str">
        <v>22925BLUE GIANT GARDEN THERMOMETER</v>
      </c>
      <c r="E788" s="25"/>
      <c r="F788" s="42">
        <v>776</v>
      </c>
      <c r="G788">
        <v>536460</v>
      </c>
      <c r="H788">
        <v>21485</v>
      </c>
      <c r="I788" t="s">
        <v>258</v>
      </c>
      <c r="J788">
        <v>6</v>
      </c>
      <c r="K788" s="3">
        <v>40513.515277777798</v>
      </c>
      <c r="L788" s="4">
        <v>4.95</v>
      </c>
      <c r="M788">
        <v>14849</v>
      </c>
      <c r="N788" s="25" t="s">
        <v>55</v>
      </c>
      <c r="P788" t="str">
        <f t="shared" si="21"/>
        <v>RETROSPOT HEART HOT WATER BOTTLE</v>
      </c>
    </row>
    <row r="789" spans="1:16">
      <c r="A789" s="42" t="str">
        <v>21977PACK OF 60 PINK PAISLEY CAKE CASES</v>
      </c>
      <c r="E789" s="25"/>
      <c r="F789" s="42">
        <v>777</v>
      </c>
      <c r="G789">
        <v>536460</v>
      </c>
      <c r="H789">
        <v>21484</v>
      </c>
      <c r="I789" t="s">
        <v>267</v>
      </c>
      <c r="J789">
        <v>8</v>
      </c>
      <c r="K789" s="3">
        <v>40513.515277777798</v>
      </c>
      <c r="L789" s="4">
        <v>3.45</v>
      </c>
      <c r="M789">
        <v>14849</v>
      </c>
      <c r="N789" s="25" t="s">
        <v>55</v>
      </c>
      <c r="P789" t="str">
        <f t="shared" si="21"/>
        <v>CHICK GREY HOT WATER BOTTLE</v>
      </c>
    </row>
    <row r="790" spans="1:16">
      <c r="A790" s="42" t="str">
        <v>21485RETROSPOT HEART HOT WATER BOTTLE</v>
      </c>
      <c r="E790" s="25"/>
      <c r="F790" s="42">
        <v>778</v>
      </c>
      <c r="G790">
        <v>536460</v>
      </c>
      <c r="H790">
        <v>21259</v>
      </c>
      <c r="I790" t="s">
        <v>591</v>
      </c>
      <c r="J790">
        <v>2</v>
      </c>
      <c r="K790" s="3">
        <v>40513.515277777798</v>
      </c>
      <c r="L790" s="4">
        <v>5.95</v>
      </c>
      <c r="M790">
        <v>14849</v>
      </c>
      <c r="N790" s="25" t="s">
        <v>55</v>
      </c>
      <c r="P790" t="str">
        <f t="shared" si="21"/>
        <v>VICTORIAN SEWING BOX SMALL</v>
      </c>
    </row>
    <row r="791" spans="1:16">
      <c r="A791" s="42" t="str">
        <v>21484CHICK GREY HOT WATER BOTTLE</v>
      </c>
      <c r="E791" s="25"/>
      <c r="F791" s="42">
        <v>779</v>
      </c>
      <c r="G791">
        <v>536460</v>
      </c>
      <c r="H791">
        <v>21257</v>
      </c>
      <c r="I791" t="s">
        <v>592</v>
      </c>
      <c r="J791">
        <v>2</v>
      </c>
      <c r="K791" s="3">
        <v>40513.515277777798</v>
      </c>
      <c r="L791" s="4">
        <v>7.95</v>
      </c>
      <c r="M791">
        <v>14849</v>
      </c>
      <c r="N791" s="25" t="s">
        <v>55</v>
      </c>
      <c r="P791" t="str">
        <f t="shared" si="21"/>
        <v>VICTORIAN SEWING BOX MEDIUM</v>
      </c>
    </row>
    <row r="792" spans="1:16">
      <c r="A792" s="42" t="str">
        <v xml:space="preserve">21259VICTORIAN SEWING BOX SMALL </v>
      </c>
      <c r="E792" s="25"/>
      <c r="F792" s="42">
        <v>780</v>
      </c>
      <c r="G792">
        <v>536460</v>
      </c>
      <c r="H792">
        <v>21121</v>
      </c>
      <c r="I792" t="s">
        <v>593</v>
      </c>
      <c r="J792">
        <v>24</v>
      </c>
      <c r="K792" s="3">
        <v>40513.515277777798</v>
      </c>
      <c r="L792" s="4">
        <v>1.25</v>
      </c>
      <c r="M792">
        <v>14849</v>
      </c>
      <c r="N792" s="25" t="s">
        <v>55</v>
      </c>
      <c r="P792" t="str">
        <f t="shared" si="21"/>
        <v>SET/10 RED POLKADOT PARTY CANDLES</v>
      </c>
    </row>
    <row r="793" spans="1:16">
      <c r="A793" s="42" t="str">
        <v>21257VICTORIAN SEWING BOX MEDIUM</v>
      </c>
      <c r="E793" s="25"/>
      <c r="F793" s="42">
        <v>781</v>
      </c>
      <c r="G793">
        <v>536463</v>
      </c>
      <c r="H793">
        <v>82552</v>
      </c>
      <c r="I793" t="s">
        <v>594</v>
      </c>
      <c r="J793">
        <v>12</v>
      </c>
      <c r="K793" s="3">
        <v>40513.515277777798</v>
      </c>
      <c r="L793" s="4">
        <v>1.45</v>
      </c>
      <c r="M793">
        <v>14849</v>
      </c>
      <c r="N793" s="25" t="s">
        <v>55</v>
      </c>
      <c r="P793" t="str">
        <f t="shared" si="21"/>
        <v>WASHROOM METAL SIGN</v>
      </c>
    </row>
    <row r="794" spans="1:16">
      <c r="A794" s="42" t="str">
        <v>21121SET/10 RED POLKADOT PARTY CANDLES</v>
      </c>
      <c r="E794" s="25"/>
      <c r="F794" s="42">
        <v>782</v>
      </c>
      <c r="G794">
        <v>536464</v>
      </c>
      <c r="H794" t="s">
        <v>595</v>
      </c>
      <c r="I794" t="s">
        <v>596</v>
      </c>
      <c r="J794">
        <v>2</v>
      </c>
      <c r="K794" s="3">
        <v>40513.515972222202</v>
      </c>
      <c r="L794" s="4">
        <v>4.25</v>
      </c>
      <c r="M794">
        <v>17968</v>
      </c>
      <c r="N794" s="25" t="s">
        <v>55</v>
      </c>
      <c r="P794" t="str">
        <f t="shared" si="21"/>
        <v>BLACK SWEETHEART BRACELET</v>
      </c>
    </row>
    <row r="795" spans="1:16">
      <c r="A795" s="42" t="str">
        <v>82552WASHROOM METAL SIGN</v>
      </c>
      <c r="E795" s="25"/>
      <c r="F795" s="42">
        <v>783</v>
      </c>
      <c r="G795">
        <v>536464</v>
      </c>
      <c r="H795" t="s">
        <v>597</v>
      </c>
      <c r="I795" t="s">
        <v>598</v>
      </c>
      <c r="J795">
        <v>2</v>
      </c>
      <c r="K795" s="3">
        <v>40513.515972222202</v>
      </c>
      <c r="L795" s="4">
        <v>1.65</v>
      </c>
      <c r="M795">
        <v>17968</v>
      </c>
      <c r="N795" s="25" t="s">
        <v>55</v>
      </c>
      <c r="P795" t="str">
        <f t="shared" si="21"/>
        <v>DIAMANTE HAIR GRIP PACK/2 BLACK DIA</v>
      </c>
    </row>
    <row r="796" spans="1:16">
      <c r="A796" s="42" t="str">
        <v>90200BBLACK SWEETHEART BRACELET</v>
      </c>
      <c r="E796" s="25"/>
      <c r="F796" s="42">
        <v>784</v>
      </c>
      <c r="G796">
        <v>536464</v>
      </c>
      <c r="H796" t="s">
        <v>599</v>
      </c>
      <c r="I796" t="s">
        <v>600</v>
      </c>
      <c r="J796">
        <v>2</v>
      </c>
      <c r="K796" s="3">
        <v>40513.515972222202</v>
      </c>
      <c r="L796" s="4">
        <v>4.25</v>
      </c>
      <c r="M796">
        <v>17968</v>
      </c>
      <c r="N796" s="25" t="s">
        <v>55</v>
      </c>
      <c r="P796" t="str">
        <f t="shared" si="21"/>
        <v>BLACK DIAMANTE EXPANDABLE RING</v>
      </c>
    </row>
    <row r="797" spans="1:16">
      <c r="A797" s="42" t="str">
        <v>90059BDIAMANTE HAIR GRIP PACK/2 BLACK DIA</v>
      </c>
      <c r="E797" s="25"/>
      <c r="F797" s="42">
        <v>785</v>
      </c>
      <c r="G797">
        <v>536464</v>
      </c>
      <c r="H797" t="s">
        <v>601</v>
      </c>
      <c r="I797" t="s">
        <v>602</v>
      </c>
      <c r="J797">
        <v>3</v>
      </c>
      <c r="K797" s="3">
        <v>40513.515972222202</v>
      </c>
      <c r="L797" s="4">
        <v>1.65</v>
      </c>
      <c r="M797">
        <v>17968</v>
      </c>
      <c r="N797" s="25" t="s">
        <v>55</v>
      </c>
      <c r="P797" t="str">
        <f t="shared" si="21"/>
        <v>DIAMANTE HAIR GRIP PACK/2 RUBY</v>
      </c>
    </row>
    <row r="798" spans="1:16">
      <c r="A798" s="42" t="str">
        <v>90185CBLACK DIAMANTE EXPANDABLE RING</v>
      </c>
      <c r="E798" s="25"/>
      <c r="F798" s="42">
        <v>786</v>
      </c>
      <c r="G798">
        <v>536464</v>
      </c>
      <c r="H798" t="s">
        <v>603</v>
      </c>
      <c r="I798" t="s">
        <v>604</v>
      </c>
      <c r="J798">
        <v>1</v>
      </c>
      <c r="K798" s="3">
        <v>40513.515972222202</v>
      </c>
      <c r="L798" s="4">
        <v>1.65</v>
      </c>
      <c r="M798">
        <v>17968</v>
      </c>
      <c r="N798" s="25" t="s">
        <v>55</v>
      </c>
      <c r="P798" t="str">
        <f t="shared" si="21"/>
        <v>DIAMANTE HAIR GRIP PACK/2 MONTANA</v>
      </c>
    </row>
    <row r="799" spans="1:16">
      <c r="A799" s="42" t="str">
        <v>90059EDIAMANTE HAIR GRIP PACK/2 RUBY</v>
      </c>
      <c r="E799" s="25"/>
      <c r="F799" s="42">
        <v>787</v>
      </c>
      <c r="G799">
        <v>536464</v>
      </c>
      <c r="H799" t="s">
        <v>605</v>
      </c>
      <c r="I799" t="s">
        <v>606</v>
      </c>
      <c r="J799">
        <v>1</v>
      </c>
      <c r="K799" s="3">
        <v>40513.515972222202</v>
      </c>
      <c r="L799" s="4">
        <v>4.25</v>
      </c>
      <c r="M799">
        <v>17968</v>
      </c>
      <c r="N799" s="25" t="s">
        <v>55</v>
      </c>
      <c r="P799" t="str">
        <f t="shared" si="21"/>
        <v>BLUE SWEETHEART BRACELET</v>
      </c>
    </row>
    <row r="800" spans="1:16">
      <c r="A800" s="42" t="str">
        <v>90059CDIAMANTE HAIR GRIP PACK/2 MONTANA</v>
      </c>
      <c r="E800" s="25"/>
      <c r="F800" s="42">
        <v>788</v>
      </c>
      <c r="G800">
        <v>536464</v>
      </c>
      <c r="H800" t="s">
        <v>607</v>
      </c>
      <c r="I800" t="s">
        <v>608</v>
      </c>
      <c r="J800">
        <v>3</v>
      </c>
      <c r="K800" s="3">
        <v>40513.515972222202</v>
      </c>
      <c r="L800" s="4">
        <v>4.25</v>
      </c>
      <c r="M800">
        <v>17968</v>
      </c>
      <c r="N800" s="25" t="s">
        <v>55</v>
      </c>
      <c r="P800" t="str">
        <f t="shared" si="21"/>
        <v>PINK SWEETHEART BRACELET</v>
      </c>
    </row>
    <row r="801" spans="1:16">
      <c r="A801" s="42" t="str">
        <v>90200CBLUE SWEETHEART BRACELET</v>
      </c>
      <c r="E801" s="25"/>
      <c r="F801" s="42">
        <v>789</v>
      </c>
      <c r="G801">
        <v>536464</v>
      </c>
      <c r="H801" t="s">
        <v>609</v>
      </c>
      <c r="I801" t="s">
        <v>610</v>
      </c>
      <c r="J801">
        <v>1</v>
      </c>
      <c r="K801" s="3">
        <v>40513.515972222202</v>
      </c>
      <c r="L801" s="4">
        <v>4.25</v>
      </c>
      <c r="M801">
        <v>17968</v>
      </c>
      <c r="N801" s="25" t="s">
        <v>55</v>
      </c>
      <c r="P801" t="str">
        <f t="shared" si="21"/>
        <v>PURPLE SWEETHEART BRACELET</v>
      </c>
    </row>
    <row r="802" spans="1:16">
      <c r="A802" s="42" t="str">
        <v>90200DPINK SWEETHEART BRACELET</v>
      </c>
      <c r="E802" s="25"/>
      <c r="F802" s="42">
        <v>790</v>
      </c>
      <c r="G802">
        <v>536464</v>
      </c>
      <c r="H802">
        <v>22386</v>
      </c>
      <c r="I802" t="s">
        <v>119</v>
      </c>
      <c r="J802">
        <v>1</v>
      </c>
      <c r="K802" s="3">
        <v>40513.515972222202</v>
      </c>
      <c r="L802" s="4">
        <v>1.95</v>
      </c>
      <c r="M802">
        <v>17968</v>
      </c>
      <c r="N802" s="25" t="s">
        <v>55</v>
      </c>
      <c r="P802" t="str">
        <f t="shared" si="21"/>
        <v>JUMBO BAG PINK POLKADOT</v>
      </c>
    </row>
    <row r="803" spans="1:16">
      <c r="A803" s="42" t="str">
        <v>90200APURPLE SWEETHEART BRACELET</v>
      </c>
      <c r="E803" s="25"/>
      <c r="F803" s="42">
        <v>791</v>
      </c>
      <c r="G803">
        <v>536464</v>
      </c>
      <c r="H803" t="s">
        <v>216</v>
      </c>
      <c r="I803" t="s">
        <v>217</v>
      </c>
      <c r="J803">
        <v>1</v>
      </c>
      <c r="K803" s="3">
        <v>40513.515972222202</v>
      </c>
      <c r="L803" s="4">
        <v>1.95</v>
      </c>
      <c r="M803">
        <v>17968</v>
      </c>
      <c r="N803" s="25" t="s">
        <v>55</v>
      </c>
      <c r="P803" t="str">
        <f t="shared" si="21"/>
        <v>JUMBO BAG RED RETROSPOT</v>
      </c>
    </row>
    <row r="804" spans="1:16">
      <c r="A804" s="42" t="str">
        <v>22386JUMBO BAG PINK POLKADOT</v>
      </c>
      <c r="E804" s="25"/>
      <c r="F804" s="42">
        <v>792</v>
      </c>
      <c r="G804">
        <v>536464</v>
      </c>
      <c r="H804">
        <v>84879</v>
      </c>
      <c r="I804" t="s">
        <v>71</v>
      </c>
      <c r="J804">
        <v>8</v>
      </c>
      <c r="K804" s="3">
        <v>40513.515972222202</v>
      </c>
      <c r="L804" s="4">
        <v>1.69</v>
      </c>
      <c r="M804">
        <v>17968</v>
      </c>
      <c r="N804" s="25" t="s">
        <v>55</v>
      </c>
      <c r="P804" t="str">
        <f t="shared" si="21"/>
        <v>ASSORTED COLOUR BIRD ORNAMENT</v>
      </c>
    </row>
    <row r="805" spans="1:16">
      <c r="A805" s="42" t="str">
        <v>85099BJUMBO BAG RED RETROSPOT</v>
      </c>
      <c r="E805" s="25"/>
      <c r="F805" s="42">
        <v>793</v>
      </c>
      <c r="G805">
        <v>536464</v>
      </c>
      <c r="H805">
        <v>22086</v>
      </c>
      <c r="I805" t="s">
        <v>105</v>
      </c>
      <c r="J805">
        <v>1</v>
      </c>
      <c r="K805" s="3">
        <v>40513.515972222202</v>
      </c>
      <c r="L805" s="4">
        <v>2.95</v>
      </c>
      <c r="M805">
        <v>17968</v>
      </c>
      <c r="N805" s="25" t="s">
        <v>55</v>
      </c>
      <c r="P805" t="str">
        <f t="shared" si="21"/>
        <v>PAPER CHAIN KIT 50'S CHRISTMAS</v>
      </c>
    </row>
    <row r="806" spans="1:16">
      <c r="A806" s="42" t="str">
        <v>84879ASSORTED COLOUR BIRD ORNAMENT</v>
      </c>
      <c r="E806" s="25"/>
      <c r="F806" s="42">
        <v>794</v>
      </c>
      <c r="G806">
        <v>536464</v>
      </c>
      <c r="H806">
        <v>22737</v>
      </c>
      <c r="I806" t="s">
        <v>611</v>
      </c>
      <c r="J806">
        <v>1</v>
      </c>
      <c r="K806" s="3">
        <v>40513.515972222202</v>
      </c>
      <c r="L806" s="4">
        <v>1.65</v>
      </c>
      <c r="M806">
        <v>17968</v>
      </c>
      <c r="N806" s="25" t="s">
        <v>55</v>
      </c>
      <c r="P806" t="str">
        <f t="shared" si="21"/>
        <v>RIBBON REEL CHRISTMAS PRESENT</v>
      </c>
    </row>
    <row r="807" spans="1:16">
      <c r="A807" s="42" t="str">
        <v xml:space="preserve">22086PAPER CHAIN KIT 50'S CHRISTMAS </v>
      </c>
      <c r="E807" s="25"/>
      <c r="F807" s="42">
        <v>795</v>
      </c>
      <c r="G807">
        <v>536464</v>
      </c>
      <c r="H807">
        <v>21260</v>
      </c>
      <c r="I807" t="s">
        <v>612</v>
      </c>
      <c r="J807">
        <v>1</v>
      </c>
      <c r="K807" s="3">
        <v>40513.515972222202</v>
      </c>
      <c r="L807" s="4">
        <v>3.25</v>
      </c>
      <c r="M807">
        <v>17968</v>
      </c>
      <c r="N807" s="25" t="s">
        <v>55</v>
      </c>
      <c r="P807" t="str">
        <f t="shared" si="21"/>
        <v>FIRST AID TIN</v>
      </c>
    </row>
    <row r="808" spans="1:16">
      <c r="A808" s="42" t="str">
        <v xml:space="preserve">22737RIBBON REEL CHRISTMAS PRESENT </v>
      </c>
      <c r="E808" s="25"/>
      <c r="F808" s="42">
        <v>796</v>
      </c>
      <c r="G808">
        <v>536464</v>
      </c>
      <c r="H808">
        <v>22744</v>
      </c>
      <c r="I808" t="s">
        <v>613</v>
      </c>
      <c r="J808">
        <v>2</v>
      </c>
      <c r="K808" s="3">
        <v>40513.515972222202</v>
      </c>
      <c r="L808" s="4">
        <v>2.95</v>
      </c>
      <c r="M808">
        <v>17968</v>
      </c>
      <c r="N808" s="25" t="s">
        <v>55</v>
      </c>
      <c r="P808" t="str">
        <f t="shared" si="21"/>
        <v>MAKE YOUR OWN MONSOON CARD KIT</v>
      </c>
    </row>
    <row r="809" spans="1:16">
      <c r="A809" s="42" t="str">
        <v>21260FIRST AID TIN</v>
      </c>
      <c r="E809" s="25"/>
      <c r="F809" s="42">
        <v>797</v>
      </c>
      <c r="G809">
        <v>536464</v>
      </c>
      <c r="H809">
        <v>21985</v>
      </c>
      <c r="I809" t="s">
        <v>614</v>
      </c>
      <c r="J809">
        <v>1</v>
      </c>
      <c r="K809" s="3">
        <v>40513.515972222202</v>
      </c>
      <c r="L809" s="4">
        <v>0.28999999999999998</v>
      </c>
      <c r="M809">
        <v>17968</v>
      </c>
      <c r="N809" s="25" t="s">
        <v>55</v>
      </c>
      <c r="P809" t="str">
        <f t="shared" si="21"/>
        <v>PACK OF 12 HEARTS DESIGN TISSUES</v>
      </c>
    </row>
    <row r="810" spans="1:16">
      <c r="A810" s="42" t="str">
        <v>22744MAKE YOUR OWN MONSOON CARD KIT</v>
      </c>
      <c r="E810" s="25"/>
      <c r="F810" s="42">
        <v>798</v>
      </c>
      <c r="G810">
        <v>536464</v>
      </c>
      <c r="H810">
        <v>21980</v>
      </c>
      <c r="I810" t="s">
        <v>266</v>
      </c>
      <c r="J810">
        <v>1</v>
      </c>
      <c r="K810" s="3">
        <v>40513.515972222202</v>
      </c>
      <c r="L810" s="4">
        <v>0.28999999999999998</v>
      </c>
      <c r="M810">
        <v>17968</v>
      </c>
      <c r="N810" s="25" t="s">
        <v>55</v>
      </c>
      <c r="P810" t="str">
        <f t="shared" si="21"/>
        <v>PACK OF 12 RED RETROSPOT TISSUES</v>
      </c>
    </row>
    <row r="811" spans="1:16">
      <c r="A811" s="42" t="str">
        <v xml:space="preserve">21985PACK OF 12 HEARTS DESIGN TISSUES </v>
      </c>
      <c r="E811" s="25"/>
      <c r="F811" s="42">
        <v>799</v>
      </c>
      <c r="G811">
        <v>536464</v>
      </c>
      <c r="H811">
        <v>22988</v>
      </c>
      <c r="I811" t="s">
        <v>498</v>
      </c>
      <c r="J811">
        <v>1</v>
      </c>
      <c r="K811" s="3">
        <v>40513.515972222202</v>
      </c>
      <c r="L811" s="4">
        <v>1.25</v>
      </c>
      <c r="M811">
        <v>17968</v>
      </c>
      <c r="N811" s="25" t="s">
        <v>55</v>
      </c>
      <c r="P811" t="str">
        <f t="shared" si="21"/>
        <v>SOLDIERS EGG CUP</v>
      </c>
    </row>
    <row r="812" spans="1:16">
      <c r="A812" s="42" t="str">
        <v xml:space="preserve">21980PACK OF 12 RED RETROSPOT TISSUES </v>
      </c>
      <c r="E812" s="25"/>
      <c r="F812" s="42">
        <v>800</v>
      </c>
      <c r="G812">
        <v>536464</v>
      </c>
      <c r="H812">
        <v>22297</v>
      </c>
      <c r="I812" t="s">
        <v>369</v>
      </c>
      <c r="J812">
        <v>1</v>
      </c>
      <c r="K812" s="3">
        <v>40513.515972222202</v>
      </c>
      <c r="L812" s="4">
        <v>1.25</v>
      </c>
      <c r="M812">
        <v>17968</v>
      </c>
      <c r="N812" s="25" t="s">
        <v>55</v>
      </c>
      <c r="P812" t="str">
        <f t="shared" si="21"/>
        <v>HEART IVORY TRELLIS SMALL</v>
      </c>
    </row>
    <row r="813" spans="1:16">
      <c r="A813" s="42" t="str">
        <v xml:space="preserve">22988SOLDIERS EGG CUP </v>
      </c>
      <c r="E813" s="25"/>
      <c r="F813" s="42">
        <v>801</v>
      </c>
      <c r="G813">
        <v>536464</v>
      </c>
      <c r="H813">
        <v>22294</v>
      </c>
      <c r="I813" t="s">
        <v>570</v>
      </c>
      <c r="J813">
        <v>1</v>
      </c>
      <c r="K813" s="3">
        <v>40513.515972222202</v>
      </c>
      <c r="L813" s="4">
        <v>1.25</v>
      </c>
      <c r="M813">
        <v>17968</v>
      </c>
      <c r="N813" s="25" t="s">
        <v>55</v>
      </c>
      <c r="P813" t="str">
        <f t="shared" si="21"/>
        <v>HEART FILIGREE DOVE SMALL</v>
      </c>
    </row>
    <row r="814" spans="1:16">
      <c r="A814" s="42" t="str">
        <v>22297HEART IVORY TRELLIS SMALL</v>
      </c>
      <c r="E814" s="25"/>
      <c r="F814" s="42">
        <v>802</v>
      </c>
      <c r="G814">
        <v>536464</v>
      </c>
      <c r="H814">
        <v>22295</v>
      </c>
      <c r="I814" t="s">
        <v>615</v>
      </c>
      <c r="J814">
        <v>1</v>
      </c>
      <c r="K814" s="3">
        <v>40513.515972222202</v>
      </c>
      <c r="L814" s="4">
        <v>1.65</v>
      </c>
      <c r="M814">
        <v>17968</v>
      </c>
      <c r="N814" s="25" t="s">
        <v>55</v>
      </c>
      <c r="P814" t="str">
        <f t="shared" si="21"/>
        <v>HEART FILIGREE DOVE LARGE</v>
      </c>
    </row>
    <row r="815" spans="1:16">
      <c r="A815" s="42" t="str">
        <v>22294HEART FILIGREE DOVE  SMALL</v>
      </c>
      <c r="E815" s="25"/>
      <c r="F815" s="42">
        <v>803</v>
      </c>
      <c r="G815">
        <v>536464</v>
      </c>
      <c r="H815">
        <v>22813</v>
      </c>
      <c r="I815" t="s">
        <v>401</v>
      </c>
      <c r="J815">
        <v>2</v>
      </c>
      <c r="K815" s="3">
        <v>40513.515972222202</v>
      </c>
      <c r="L815" s="4">
        <v>1.95</v>
      </c>
      <c r="M815">
        <v>17968</v>
      </c>
      <c r="N815" s="25" t="s">
        <v>55</v>
      </c>
      <c r="P815" t="str">
        <f t="shared" si="21"/>
        <v>PACK 3 BOXES BIRD PANNETONE</v>
      </c>
    </row>
    <row r="816" spans="1:16">
      <c r="A816" s="42" t="str">
        <v>22295HEART FILIGREE DOVE LARGE</v>
      </c>
      <c r="E816" s="25"/>
      <c r="F816" s="42">
        <v>804</v>
      </c>
      <c r="G816">
        <v>536464</v>
      </c>
      <c r="H816">
        <v>22812</v>
      </c>
      <c r="I816" t="s">
        <v>420</v>
      </c>
      <c r="J816">
        <v>6</v>
      </c>
      <c r="K816" s="3">
        <v>40513.515972222202</v>
      </c>
      <c r="L816" s="4">
        <v>1.95</v>
      </c>
      <c r="M816">
        <v>17968</v>
      </c>
      <c r="N816" s="25" t="s">
        <v>55</v>
      </c>
      <c r="P816" t="str">
        <f t="shared" si="21"/>
        <v>PACK 3 BOXES CHRISTMAS PANNETONE</v>
      </c>
    </row>
    <row r="817" spans="1:16">
      <c r="A817" s="42" t="str">
        <v xml:space="preserve">22813PACK 3 BOXES BIRD PANNETONE </v>
      </c>
      <c r="E817" s="25"/>
      <c r="F817" s="42">
        <v>805</v>
      </c>
      <c r="G817">
        <v>536464</v>
      </c>
      <c r="H817">
        <v>22197</v>
      </c>
      <c r="I817" t="s">
        <v>252</v>
      </c>
      <c r="J817">
        <v>5</v>
      </c>
      <c r="K817" s="3">
        <v>40513.515972222202</v>
      </c>
      <c r="L817" s="4">
        <v>0.85</v>
      </c>
      <c r="M817">
        <v>17968</v>
      </c>
      <c r="N817" s="25" t="s">
        <v>55</v>
      </c>
      <c r="P817" t="str">
        <f t="shared" si="21"/>
        <v>SMALL POPCORN HOLDER</v>
      </c>
    </row>
    <row r="818" spans="1:16">
      <c r="A818" s="42" t="str">
        <v>22812PACK 3 BOXES CHRISTMAS PANNETONE</v>
      </c>
      <c r="E818" s="25"/>
      <c r="F818" s="42">
        <v>806</v>
      </c>
      <c r="G818">
        <v>536464</v>
      </c>
      <c r="H818">
        <v>21977</v>
      </c>
      <c r="I818" t="s">
        <v>134</v>
      </c>
      <c r="J818">
        <v>1</v>
      </c>
      <c r="K818" s="3">
        <v>40513.515972222202</v>
      </c>
      <c r="L818" s="4">
        <v>0.55000000000000004</v>
      </c>
      <c r="M818">
        <v>17968</v>
      </c>
      <c r="N818" s="25" t="s">
        <v>55</v>
      </c>
      <c r="P818" t="str">
        <f t="shared" si="21"/>
        <v>PACK OF 60 PINK PAISLEY CAKE CASES</v>
      </c>
    </row>
    <row r="819" spans="1:16">
      <c r="A819" s="42" t="str">
        <v>22197SMALL POPCORN HOLDER</v>
      </c>
      <c r="E819" s="25"/>
      <c r="F819" s="42">
        <v>807</v>
      </c>
      <c r="G819">
        <v>536464</v>
      </c>
      <c r="H819">
        <v>22619</v>
      </c>
      <c r="I819" t="s">
        <v>271</v>
      </c>
      <c r="J819">
        <v>1</v>
      </c>
      <c r="K819" s="3">
        <v>40513.515972222202</v>
      </c>
      <c r="L819" s="4">
        <v>3.75</v>
      </c>
      <c r="M819">
        <v>17968</v>
      </c>
      <c r="N819" s="25" t="s">
        <v>55</v>
      </c>
      <c r="P819" t="str">
        <f t="shared" si="21"/>
        <v>SET OF 6 SOLDIER SKITTLES</v>
      </c>
    </row>
    <row r="820" spans="1:16">
      <c r="A820" s="42" t="str">
        <v>21977PACK OF 60 PINK PAISLEY CAKE CASES</v>
      </c>
      <c r="E820" s="25"/>
      <c r="F820" s="42">
        <v>808</v>
      </c>
      <c r="G820">
        <v>536464</v>
      </c>
      <c r="H820" t="s">
        <v>616</v>
      </c>
      <c r="I820" t="s">
        <v>617</v>
      </c>
      <c r="J820">
        <v>1</v>
      </c>
      <c r="K820" s="3">
        <v>40513.515972222202</v>
      </c>
      <c r="L820" s="4">
        <v>0.42</v>
      </c>
      <c r="M820">
        <v>17968</v>
      </c>
      <c r="N820" s="25" t="s">
        <v>55</v>
      </c>
      <c r="P820" t="str">
        <f t="shared" si="21"/>
        <v>SWIRLY CIRCULAR RUBBERS IN BAG</v>
      </c>
    </row>
    <row r="821" spans="1:16">
      <c r="A821" s="42" t="str">
        <v>22619SET OF 6 SOLDIER SKITTLES</v>
      </c>
      <c r="E821" s="25"/>
      <c r="F821" s="42">
        <v>809</v>
      </c>
      <c r="G821">
        <v>536464</v>
      </c>
      <c r="H821">
        <v>21992</v>
      </c>
      <c r="I821" t="s">
        <v>618</v>
      </c>
      <c r="J821">
        <v>1</v>
      </c>
      <c r="K821" s="3">
        <v>40513.515972222202</v>
      </c>
      <c r="L821" s="4">
        <v>2.95</v>
      </c>
      <c r="M821">
        <v>17968</v>
      </c>
      <c r="N821" s="25" t="s">
        <v>55</v>
      </c>
      <c r="P821" t="str">
        <f t="shared" si="21"/>
        <v>VINTAGE PAISLEY STATIONERY SET</v>
      </c>
    </row>
    <row r="822" spans="1:16">
      <c r="A822" s="42" t="str">
        <v>16258ASWIRLY CIRCULAR RUBBERS IN BAG</v>
      </c>
      <c r="E822" s="25"/>
      <c r="F822" s="42">
        <v>810</v>
      </c>
      <c r="G822">
        <v>536464</v>
      </c>
      <c r="H822">
        <v>22910</v>
      </c>
      <c r="I822" t="s">
        <v>250</v>
      </c>
      <c r="J822">
        <v>1</v>
      </c>
      <c r="K822" s="3">
        <v>40513.515972222202</v>
      </c>
      <c r="L822" s="4">
        <v>2.95</v>
      </c>
      <c r="M822">
        <v>17968</v>
      </c>
      <c r="N822" s="25" t="s">
        <v>55</v>
      </c>
      <c r="P822" t="str">
        <f t="shared" si="21"/>
        <v>PAPER CHAIN KIT VINTAGE CHRISTMAS</v>
      </c>
    </row>
    <row r="823" spans="1:16">
      <c r="A823" s="42" t="str">
        <v>21992VINTAGE PAISLEY STATIONERY SET</v>
      </c>
      <c r="E823" s="25"/>
      <c r="F823" s="42">
        <v>811</v>
      </c>
      <c r="G823">
        <v>536464</v>
      </c>
      <c r="H823">
        <v>21124</v>
      </c>
      <c r="I823" t="s">
        <v>619</v>
      </c>
      <c r="J823">
        <v>1</v>
      </c>
      <c r="K823" s="3">
        <v>40513.515972222202</v>
      </c>
      <c r="L823" s="4">
        <v>1.25</v>
      </c>
      <c r="M823">
        <v>17968</v>
      </c>
      <c r="N823" s="25" t="s">
        <v>55</v>
      </c>
      <c r="P823" t="str">
        <f t="shared" si="21"/>
        <v>SET/10 BLUE POLKADOT PARTY CANDLES</v>
      </c>
    </row>
    <row r="824" spans="1:16">
      <c r="A824" s="42" t="str">
        <v>22910PAPER CHAIN KIT VINTAGE CHRISTMAS</v>
      </c>
      <c r="E824" s="25"/>
      <c r="F824" s="42">
        <v>812</v>
      </c>
      <c r="G824">
        <v>536464</v>
      </c>
      <c r="H824">
        <v>22735</v>
      </c>
      <c r="I824" t="s">
        <v>620</v>
      </c>
      <c r="J824">
        <v>2</v>
      </c>
      <c r="K824" s="3">
        <v>40513.515972222202</v>
      </c>
      <c r="L824" s="4">
        <v>1.65</v>
      </c>
      <c r="M824">
        <v>17968</v>
      </c>
      <c r="N824" s="25" t="s">
        <v>55</v>
      </c>
      <c r="P824" t="str">
        <f t="shared" si="21"/>
        <v>RIBBON REEL SOCKS AND MITTENS</v>
      </c>
    </row>
    <row r="825" spans="1:16">
      <c r="A825" s="42" t="str">
        <v>21124SET/10 BLUE POLKADOT PARTY CANDLES</v>
      </c>
      <c r="E825" s="25"/>
      <c r="F825" s="42">
        <v>813</v>
      </c>
      <c r="G825">
        <v>536464</v>
      </c>
      <c r="H825">
        <v>22952</v>
      </c>
      <c r="I825" t="s">
        <v>500</v>
      </c>
      <c r="J825">
        <v>2</v>
      </c>
      <c r="K825" s="3">
        <v>40513.515972222202</v>
      </c>
      <c r="L825" s="4">
        <v>0.55000000000000004</v>
      </c>
      <c r="M825">
        <v>17968</v>
      </c>
      <c r="N825" s="25" t="s">
        <v>55</v>
      </c>
      <c r="P825" t="str">
        <f t="shared" si="21"/>
        <v>60 CAKE CASES VINTAGE CHRISTMAS</v>
      </c>
    </row>
    <row r="826" spans="1:16">
      <c r="A826" s="42" t="str">
        <v>22735RIBBON REEL SOCKS AND MITTENS</v>
      </c>
      <c r="E826" s="25"/>
      <c r="F826" s="42">
        <v>814</v>
      </c>
      <c r="G826">
        <v>536464</v>
      </c>
      <c r="H826">
        <v>22945</v>
      </c>
      <c r="I826" t="s">
        <v>621</v>
      </c>
      <c r="J826">
        <v>6</v>
      </c>
      <c r="K826" s="3">
        <v>40513.515972222202</v>
      </c>
      <c r="L826" s="4">
        <v>0.85</v>
      </c>
      <c r="M826">
        <v>17968</v>
      </c>
      <c r="N826" s="25" t="s">
        <v>55</v>
      </c>
      <c r="P826" t="str">
        <f t="shared" si="21"/>
        <v>CHRISTMAS METAL TAGS ASSORTED</v>
      </c>
    </row>
    <row r="827" spans="1:16">
      <c r="A827" s="42" t="str">
        <v>2295260 CAKE CASES VINTAGE CHRISTMAS</v>
      </c>
      <c r="E827" s="25"/>
      <c r="F827" s="42">
        <v>815</v>
      </c>
      <c r="G827">
        <v>536464</v>
      </c>
      <c r="H827">
        <v>21816</v>
      </c>
      <c r="I827" t="s">
        <v>622</v>
      </c>
      <c r="J827">
        <v>2</v>
      </c>
      <c r="K827" s="3">
        <v>40513.515972222202</v>
      </c>
      <c r="L827" s="4">
        <v>1.45</v>
      </c>
      <c r="M827">
        <v>17968</v>
      </c>
      <c r="N827" s="25" t="s">
        <v>55</v>
      </c>
      <c r="P827" t="str">
        <f t="shared" si="21"/>
        <v>CHRISTMAS TREE T-LIGHT HOLDER</v>
      </c>
    </row>
    <row r="828" spans="1:16">
      <c r="A828" s="42" t="str">
        <v xml:space="preserve">22945CHRISTMAS METAL TAGS ASSORTED </v>
      </c>
      <c r="E828" s="25"/>
      <c r="F828" s="42">
        <v>816</v>
      </c>
      <c r="G828">
        <v>536464</v>
      </c>
      <c r="H828">
        <v>21815</v>
      </c>
      <c r="I828" t="s">
        <v>623</v>
      </c>
      <c r="J828">
        <v>4</v>
      </c>
      <c r="K828" s="3">
        <v>40513.515972222202</v>
      </c>
      <c r="L828" s="4">
        <v>1.45</v>
      </c>
      <c r="M828">
        <v>17968</v>
      </c>
      <c r="N828" s="25" t="s">
        <v>55</v>
      </c>
      <c r="P828" t="str">
        <f t="shared" si="21"/>
        <v>STAR T-LIGHT HOLDER</v>
      </c>
    </row>
    <row r="829" spans="1:16">
      <c r="A829" s="42" t="str">
        <v>21816CHRISTMAS TREE T-LIGHT HOLDER</v>
      </c>
      <c r="E829" s="25"/>
      <c r="F829" s="42">
        <v>817</v>
      </c>
      <c r="G829">
        <v>536464</v>
      </c>
      <c r="H829">
        <v>21814</v>
      </c>
      <c r="I829" t="s">
        <v>624</v>
      </c>
      <c r="J829">
        <v>2</v>
      </c>
      <c r="K829" s="3">
        <v>40513.515972222202</v>
      </c>
      <c r="L829" s="4">
        <v>1.45</v>
      </c>
      <c r="M829">
        <v>17968</v>
      </c>
      <c r="N829" s="25" t="s">
        <v>55</v>
      </c>
      <c r="P829" t="str">
        <f t="shared" si="21"/>
        <v>HEART T-LIGHT HOLDER</v>
      </c>
    </row>
    <row r="830" spans="1:16">
      <c r="A830" s="42" t="str">
        <v xml:space="preserve">21815STAR  T-LIGHT HOLDER </v>
      </c>
      <c r="E830" s="25"/>
      <c r="F830" s="42">
        <v>818</v>
      </c>
      <c r="G830">
        <v>536464</v>
      </c>
      <c r="H830">
        <v>10125</v>
      </c>
      <c r="I830" t="s">
        <v>625</v>
      </c>
      <c r="J830">
        <v>2</v>
      </c>
      <c r="K830" s="3">
        <v>40513.515972222202</v>
      </c>
      <c r="L830" s="4">
        <v>0.85</v>
      </c>
      <c r="M830">
        <v>17968</v>
      </c>
      <c r="N830" s="25" t="s">
        <v>55</v>
      </c>
      <c r="P830" t="str">
        <f t="shared" si="21"/>
        <v>MINI FUNKY DESIGN TAPES</v>
      </c>
    </row>
    <row r="831" spans="1:16">
      <c r="A831" s="42" t="str">
        <v xml:space="preserve">21814HEART T-LIGHT HOLDER </v>
      </c>
      <c r="E831" s="25"/>
      <c r="F831" s="42">
        <v>819</v>
      </c>
      <c r="G831">
        <v>536464</v>
      </c>
      <c r="H831">
        <v>22810</v>
      </c>
      <c r="I831" t="s">
        <v>339</v>
      </c>
      <c r="J831">
        <v>1</v>
      </c>
      <c r="K831" s="3">
        <v>40513.515972222202</v>
      </c>
      <c r="L831" s="4">
        <v>2.95</v>
      </c>
      <c r="M831">
        <v>17968</v>
      </c>
      <c r="N831" s="25" t="s">
        <v>55</v>
      </c>
      <c r="P831" t="str">
        <f t="shared" si="21"/>
        <v>SET OF 6 T-LIGHTS SNOWMEN</v>
      </c>
    </row>
    <row r="832" spans="1:16">
      <c r="A832" s="42" t="str">
        <v>10125MINI FUNKY DESIGN TAPES</v>
      </c>
      <c r="E832" s="25"/>
      <c r="F832" s="42">
        <v>820</v>
      </c>
      <c r="G832">
        <v>536464</v>
      </c>
      <c r="H832">
        <v>22573</v>
      </c>
      <c r="I832" t="s">
        <v>626</v>
      </c>
      <c r="J832">
        <v>1</v>
      </c>
      <c r="K832" s="3">
        <v>40513.515972222202</v>
      </c>
      <c r="L832" s="4">
        <v>0.85</v>
      </c>
      <c r="M832">
        <v>17968</v>
      </c>
      <c r="N832" s="25" t="s">
        <v>55</v>
      </c>
      <c r="P832" t="str">
        <f t="shared" si="21"/>
        <v>STAR WOODEN CHRISTMAS DECORATION</v>
      </c>
    </row>
    <row r="833" spans="1:16">
      <c r="A833" s="42" t="str">
        <v>22810SET OF 6 T-LIGHTS SNOWMEN</v>
      </c>
      <c r="E833" s="25"/>
      <c r="F833" s="42">
        <v>821</v>
      </c>
      <c r="G833">
        <v>536464</v>
      </c>
      <c r="H833">
        <v>22577</v>
      </c>
      <c r="I833" t="s">
        <v>627</v>
      </c>
      <c r="J833">
        <v>1</v>
      </c>
      <c r="K833" s="3">
        <v>40513.515972222202</v>
      </c>
      <c r="L833" s="4">
        <v>0.85</v>
      </c>
      <c r="M833">
        <v>17968</v>
      </c>
      <c r="N833" s="25" t="s">
        <v>55</v>
      </c>
      <c r="P833" t="str">
        <f t="shared" si="21"/>
        <v>WOODEN HEART CHRISTMAS SCANDINAVIAN</v>
      </c>
    </row>
    <row r="834" spans="1:16">
      <c r="A834" s="42" t="str">
        <v>22573STAR WOODEN CHRISTMAS DECORATION</v>
      </c>
      <c r="E834" s="25"/>
      <c r="F834" s="42">
        <v>822</v>
      </c>
      <c r="G834">
        <v>536464</v>
      </c>
      <c r="H834">
        <v>22603</v>
      </c>
      <c r="I834" t="s">
        <v>628</v>
      </c>
      <c r="J834">
        <v>2</v>
      </c>
      <c r="K834" s="3">
        <v>40513.515972222202</v>
      </c>
      <c r="L834" s="4">
        <v>0.85</v>
      </c>
      <c r="M834">
        <v>17968</v>
      </c>
      <c r="N834" s="25" t="s">
        <v>55</v>
      </c>
      <c r="P834" t="str">
        <f t="shared" si="21"/>
        <v>CHRISTMAS RETROSPOT TREE WOOD</v>
      </c>
    </row>
    <row r="835" spans="1:16">
      <c r="A835" s="42" t="str">
        <v>22577WOODEN HEART CHRISTMAS SCANDINAVIAN</v>
      </c>
      <c r="E835" s="25"/>
      <c r="F835" s="42">
        <v>823</v>
      </c>
      <c r="G835">
        <v>536464</v>
      </c>
      <c r="H835">
        <v>22809</v>
      </c>
      <c r="I835" t="s">
        <v>340</v>
      </c>
      <c r="J835">
        <v>1</v>
      </c>
      <c r="K835" s="3">
        <v>40513.515972222202</v>
      </c>
      <c r="L835" s="4">
        <v>2.95</v>
      </c>
      <c r="M835">
        <v>17968</v>
      </c>
      <c r="N835" s="25" t="s">
        <v>55</v>
      </c>
      <c r="P835" t="str">
        <f t="shared" si="21"/>
        <v>SET OF 6 T-LIGHTS SANTA</v>
      </c>
    </row>
    <row r="836" spans="1:16">
      <c r="A836" s="42" t="str">
        <v>22603CHRISTMAS RETROSPOT TREE WOOD</v>
      </c>
      <c r="E836" s="25"/>
      <c r="F836" s="42">
        <v>824</v>
      </c>
      <c r="G836">
        <v>536464</v>
      </c>
      <c r="H836">
        <v>20878</v>
      </c>
      <c r="I836" t="s">
        <v>629</v>
      </c>
      <c r="J836">
        <v>1</v>
      </c>
      <c r="K836" s="3">
        <v>40513.515972222202</v>
      </c>
      <c r="L836" s="4">
        <v>1.25</v>
      </c>
      <c r="M836">
        <v>17968</v>
      </c>
      <c r="N836" s="25" t="s">
        <v>55</v>
      </c>
      <c r="P836" t="str">
        <f t="shared" si="21"/>
        <v>SET/9 CHRISTMAS T-LIGHTS SCENTED</v>
      </c>
    </row>
    <row r="837" spans="1:16">
      <c r="A837" s="42" t="str">
        <v>22809SET OF 6 T-LIGHTS SANTA</v>
      </c>
      <c r="E837" s="25"/>
      <c r="F837" s="42">
        <v>825</v>
      </c>
      <c r="G837">
        <v>536464</v>
      </c>
      <c r="H837">
        <v>20866</v>
      </c>
      <c r="I837" t="s">
        <v>630</v>
      </c>
      <c r="J837">
        <v>1</v>
      </c>
      <c r="K837" s="3">
        <v>40513.515972222202</v>
      </c>
      <c r="L837" s="4">
        <v>1.25</v>
      </c>
      <c r="M837">
        <v>17968</v>
      </c>
      <c r="N837" s="25" t="s">
        <v>55</v>
      </c>
      <c r="P837" t="str">
        <f t="shared" si="21"/>
        <v>BLUE ROSE FABRIC MIRROR</v>
      </c>
    </row>
    <row r="838" spans="1:16">
      <c r="A838" s="42" t="str">
        <v xml:space="preserve">20878SET/9 CHRISTMAS T-LIGHTS SCENTED </v>
      </c>
      <c r="E838" s="25"/>
      <c r="F838" s="42">
        <v>826</v>
      </c>
      <c r="G838">
        <v>536464</v>
      </c>
      <c r="H838">
        <v>85095</v>
      </c>
      <c r="I838" t="s">
        <v>631</v>
      </c>
      <c r="J838">
        <v>1</v>
      </c>
      <c r="K838" s="3">
        <v>40513.515972222202</v>
      </c>
      <c r="L838" s="4">
        <v>1.95</v>
      </c>
      <c r="M838">
        <v>17968</v>
      </c>
      <c r="N838" s="25" t="s">
        <v>55</v>
      </c>
      <c r="P838" t="str">
        <f t="shared" si="21"/>
        <v>THREE CANVAS LUGGAGE TAGS</v>
      </c>
    </row>
    <row r="839" spans="1:16">
      <c r="A839" s="42" t="str">
        <v>20866BLUE ROSE FABRIC MIRROR</v>
      </c>
      <c r="E839" s="25"/>
      <c r="F839" s="42">
        <v>827</v>
      </c>
      <c r="G839">
        <v>536464</v>
      </c>
      <c r="H839">
        <v>22333</v>
      </c>
      <c r="I839" t="s">
        <v>632</v>
      </c>
      <c r="J839">
        <v>1</v>
      </c>
      <c r="K839" s="3">
        <v>40513.515972222202</v>
      </c>
      <c r="L839" s="4">
        <v>1.65</v>
      </c>
      <c r="M839">
        <v>17968</v>
      </c>
      <c r="N839" s="25" t="s">
        <v>55</v>
      </c>
      <c r="P839" t="str">
        <f t="shared" si="21"/>
        <v>RETROSPOT PARTY BAG + STICKER SET</v>
      </c>
    </row>
    <row r="840" spans="1:16">
      <c r="A840" s="42" t="str">
        <v>85095THREE CANVAS LUGGAGE TAGS</v>
      </c>
      <c r="E840" s="25"/>
      <c r="F840" s="42">
        <v>828</v>
      </c>
      <c r="G840">
        <v>536464</v>
      </c>
      <c r="H840">
        <v>22557</v>
      </c>
      <c r="I840" t="s">
        <v>268</v>
      </c>
      <c r="J840">
        <v>1</v>
      </c>
      <c r="K840" s="3">
        <v>40513.515972222202</v>
      </c>
      <c r="L840" s="4">
        <v>1.65</v>
      </c>
      <c r="M840">
        <v>17968</v>
      </c>
      <c r="N840" s="25" t="s">
        <v>55</v>
      </c>
      <c r="P840" t="str">
        <f t="shared" si="21"/>
        <v>PLASTERS IN TIN VINTAGE PAISLEY</v>
      </c>
    </row>
    <row r="841" spans="1:16">
      <c r="A841" s="42" t="str">
        <v>22333RETROSPOT PARTY BAG + STICKER SET</v>
      </c>
      <c r="E841" s="25"/>
      <c r="F841" s="42">
        <v>829</v>
      </c>
      <c r="G841">
        <v>536464</v>
      </c>
      <c r="H841">
        <v>21584</v>
      </c>
      <c r="I841" t="s">
        <v>633</v>
      </c>
      <c r="J841">
        <v>1</v>
      </c>
      <c r="K841" s="3">
        <v>40513.515972222202</v>
      </c>
      <c r="L841" s="4">
        <v>1.65</v>
      </c>
      <c r="M841">
        <v>17968</v>
      </c>
      <c r="N841" s="25" t="s">
        <v>55</v>
      </c>
      <c r="P841" t="str">
        <f t="shared" si="21"/>
        <v>RETROSPOT SMALL TUBE MATCHES</v>
      </c>
    </row>
    <row r="842" spans="1:16">
      <c r="A842" s="42" t="str">
        <v xml:space="preserve">22557PLASTERS IN TIN VINTAGE PAISLEY </v>
      </c>
      <c r="E842" s="25"/>
      <c r="F842" s="42">
        <v>830</v>
      </c>
      <c r="G842">
        <v>536464</v>
      </c>
      <c r="H842">
        <v>22866</v>
      </c>
      <c r="I842" t="s">
        <v>281</v>
      </c>
      <c r="J842">
        <v>1</v>
      </c>
      <c r="K842" s="3">
        <v>40513.515972222202</v>
      </c>
      <c r="L842" s="4">
        <v>2.1</v>
      </c>
      <c r="M842">
        <v>17968</v>
      </c>
      <c r="N842" s="25" t="s">
        <v>55</v>
      </c>
      <c r="P842" t="str">
        <f t="shared" si="21"/>
        <v>HAND WARMER SCOTTY DOG DESIGN</v>
      </c>
    </row>
    <row r="843" spans="1:16">
      <c r="A843" s="42" t="str">
        <v>21584RETROSPOT SMALL TUBE MATCHES</v>
      </c>
      <c r="E843" s="25"/>
      <c r="F843" s="42">
        <v>831</v>
      </c>
      <c r="G843">
        <v>536464</v>
      </c>
      <c r="H843">
        <v>22731</v>
      </c>
      <c r="I843" t="s">
        <v>634</v>
      </c>
      <c r="J843">
        <v>2</v>
      </c>
      <c r="K843" s="3">
        <v>40513.515972222202</v>
      </c>
      <c r="L843" s="4">
        <v>1.25</v>
      </c>
      <c r="M843">
        <v>17968</v>
      </c>
      <c r="N843" s="25" t="s">
        <v>55</v>
      </c>
      <c r="P843" t="str">
        <f t="shared" si="21"/>
        <v>3D CHRISTMAS STAMPS STICKERS</v>
      </c>
    </row>
    <row r="844" spans="1:16">
      <c r="A844" s="42" t="str">
        <v>22866HAND WARMER SCOTTY DOG DESIGN</v>
      </c>
      <c r="E844" s="25"/>
      <c r="F844" s="42">
        <v>832</v>
      </c>
      <c r="G844">
        <v>536464</v>
      </c>
      <c r="H844">
        <v>22866</v>
      </c>
      <c r="I844" t="s">
        <v>281</v>
      </c>
      <c r="J844">
        <v>1</v>
      </c>
      <c r="K844" s="3">
        <v>40513.515972222202</v>
      </c>
      <c r="L844" s="4">
        <v>2.1</v>
      </c>
      <c r="M844">
        <v>17968</v>
      </c>
      <c r="N844" s="25" t="s">
        <v>55</v>
      </c>
      <c r="P844" t="str">
        <f t="shared" si="21"/>
        <v>HAND WARMER SCOTTY DOG DESIGN</v>
      </c>
    </row>
    <row r="845" spans="1:16">
      <c r="A845" s="42" t="str">
        <v xml:space="preserve">227313D CHRISTMAS STAMPS STICKERS </v>
      </c>
      <c r="E845" s="25"/>
      <c r="F845" s="42">
        <v>833</v>
      </c>
      <c r="G845">
        <v>536464</v>
      </c>
      <c r="H845">
        <v>22866</v>
      </c>
      <c r="I845" t="s">
        <v>281</v>
      </c>
      <c r="J845">
        <v>3</v>
      </c>
      <c r="K845" s="3">
        <v>40513.515972222202</v>
      </c>
      <c r="L845" s="4">
        <v>2.1</v>
      </c>
      <c r="M845">
        <v>17968</v>
      </c>
      <c r="N845" s="25" t="s">
        <v>55</v>
      </c>
      <c r="P845" t="str">
        <f t="shared" ref="P845:P908" si="22">TRIM(I845)</f>
        <v>HAND WARMER SCOTTY DOG DESIGN</v>
      </c>
    </row>
    <row r="846" spans="1:16">
      <c r="A846" s="42" t="str">
        <v>22866HAND WARMER SCOTTY DOG DESIGN</v>
      </c>
      <c r="E846" s="25"/>
      <c r="F846" s="42">
        <v>834</v>
      </c>
      <c r="G846">
        <v>536464</v>
      </c>
      <c r="H846">
        <v>22558</v>
      </c>
      <c r="I846" t="s">
        <v>285</v>
      </c>
      <c r="J846">
        <v>2</v>
      </c>
      <c r="K846" s="3">
        <v>40513.515972222202</v>
      </c>
      <c r="L846" s="4">
        <v>1.49</v>
      </c>
      <c r="M846">
        <v>17968</v>
      </c>
      <c r="N846" s="25" t="s">
        <v>55</v>
      </c>
      <c r="P846" t="str">
        <f t="shared" si="22"/>
        <v>CLOTHES PEGS RETROSPOT PACK 24</v>
      </c>
    </row>
    <row r="847" spans="1:16">
      <c r="A847" s="42" t="str">
        <v>22866HAND WARMER SCOTTY DOG DESIGN</v>
      </c>
      <c r="E847" s="25"/>
      <c r="F847" s="42">
        <v>835</v>
      </c>
      <c r="G847">
        <v>536464</v>
      </c>
      <c r="H847">
        <v>22956</v>
      </c>
      <c r="I847" t="s">
        <v>635</v>
      </c>
      <c r="J847">
        <v>1</v>
      </c>
      <c r="K847" s="3">
        <v>40513.515972222202</v>
      </c>
      <c r="L847" s="4">
        <v>2.1</v>
      </c>
      <c r="M847">
        <v>17968</v>
      </c>
      <c r="N847" s="25" t="s">
        <v>55</v>
      </c>
      <c r="P847" t="str">
        <f t="shared" si="22"/>
        <v>36 FOIL HEART CAKE CASES</v>
      </c>
    </row>
    <row r="848" spans="1:16">
      <c r="A848" s="42" t="str">
        <v xml:space="preserve">22558CLOTHES PEGS RETROSPOT PACK 24 </v>
      </c>
      <c r="E848" s="25"/>
      <c r="F848" s="42">
        <v>836</v>
      </c>
      <c r="G848">
        <v>536464</v>
      </c>
      <c r="H848">
        <v>22945</v>
      </c>
      <c r="I848" t="s">
        <v>621</v>
      </c>
      <c r="J848">
        <v>6</v>
      </c>
      <c r="K848" s="3">
        <v>40513.515972222202</v>
      </c>
      <c r="L848" s="4">
        <v>0.85</v>
      </c>
      <c r="M848">
        <v>17968</v>
      </c>
      <c r="N848" s="25" t="s">
        <v>55</v>
      </c>
      <c r="P848" t="str">
        <f t="shared" si="22"/>
        <v>CHRISTMAS METAL TAGS ASSORTED</v>
      </c>
    </row>
    <row r="849" spans="1:16">
      <c r="A849" s="42" t="str">
        <v>2295636 FOIL HEART CAKE CASES</v>
      </c>
      <c r="E849" s="25"/>
      <c r="F849" s="42">
        <v>837</v>
      </c>
      <c r="G849">
        <v>536464</v>
      </c>
      <c r="H849">
        <v>22582</v>
      </c>
      <c r="I849" t="s">
        <v>636</v>
      </c>
      <c r="J849">
        <v>1</v>
      </c>
      <c r="K849" s="3">
        <v>40513.515972222202</v>
      </c>
      <c r="L849" s="4">
        <v>2.5499999999999998</v>
      </c>
      <c r="M849">
        <v>17968</v>
      </c>
      <c r="N849" s="25" t="s">
        <v>55</v>
      </c>
      <c r="P849" t="str">
        <f t="shared" si="22"/>
        <v>PACK OF 6 SWEETIE GIFT BOXES</v>
      </c>
    </row>
    <row r="850" spans="1:16">
      <c r="A850" s="42" t="str">
        <v xml:space="preserve">22945CHRISTMAS METAL TAGS ASSORTED </v>
      </c>
      <c r="E850" s="25"/>
      <c r="F850" s="42">
        <v>838</v>
      </c>
      <c r="G850">
        <v>536464</v>
      </c>
      <c r="H850">
        <v>21212</v>
      </c>
      <c r="I850" t="s">
        <v>132</v>
      </c>
      <c r="J850">
        <v>1</v>
      </c>
      <c r="K850" s="3">
        <v>40513.515972222202</v>
      </c>
      <c r="L850" s="4">
        <v>0.55000000000000004</v>
      </c>
      <c r="M850">
        <v>17968</v>
      </c>
      <c r="N850" s="25" t="s">
        <v>55</v>
      </c>
      <c r="P850" t="str">
        <f t="shared" si="22"/>
        <v>PACK OF 72 RETROSPOT CAKE CASES</v>
      </c>
    </row>
    <row r="851" spans="1:16">
      <c r="A851" s="42" t="str">
        <v>22582PACK OF 6 SWEETIE GIFT BOXES</v>
      </c>
      <c r="E851" s="25"/>
      <c r="F851" s="42">
        <v>839</v>
      </c>
      <c r="G851">
        <v>536464</v>
      </c>
      <c r="H851">
        <v>21212</v>
      </c>
      <c r="I851" t="s">
        <v>132</v>
      </c>
      <c r="J851">
        <v>2</v>
      </c>
      <c r="K851" s="3">
        <v>40513.515972222202</v>
      </c>
      <c r="L851" s="4">
        <v>0.55000000000000004</v>
      </c>
      <c r="M851">
        <v>17968</v>
      </c>
      <c r="N851" s="25" t="s">
        <v>55</v>
      </c>
      <c r="P851" t="str">
        <f t="shared" si="22"/>
        <v>PACK OF 72 RETROSPOT CAKE CASES</v>
      </c>
    </row>
    <row r="852" spans="1:16">
      <c r="A852" s="42" t="str">
        <v>21212PACK OF 72 RETROSPOT CAKE CASES</v>
      </c>
      <c r="E852" s="25"/>
      <c r="F852" s="42">
        <v>840</v>
      </c>
      <c r="G852">
        <v>536464</v>
      </c>
      <c r="H852">
        <v>22585</v>
      </c>
      <c r="I852" t="s">
        <v>555</v>
      </c>
      <c r="J852">
        <v>3</v>
      </c>
      <c r="K852" s="3">
        <v>40513.515972222202</v>
      </c>
      <c r="L852" s="4">
        <v>1.25</v>
      </c>
      <c r="M852">
        <v>17968</v>
      </c>
      <c r="N852" s="25" t="s">
        <v>55</v>
      </c>
      <c r="P852" t="str">
        <f t="shared" si="22"/>
        <v>PACK OF 6 BIRDY GIFT TAGS</v>
      </c>
    </row>
    <row r="853" spans="1:16">
      <c r="A853" s="42" t="str">
        <v>21212PACK OF 72 RETROSPOT CAKE CASES</v>
      </c>
      <c r="E853" s="25"/>
      <c r="F853" s="42">
        <v>841</v>
      </c>
      <c r="G853">
        <v>536464</v>
      </c>
      <c r="H853">
        <v>21121</v>
      </c>
      <c r="I853" t="s">
        <v>593</v>
      </c>
      <c r="J853">
        <v>1</v>
      </c>
      <c r="K853" s="3">
        <v>40513.515972222202</v>
      </c>
      <c r="L853" s="4">
        <v>1.25</v>
      </c>
      <c r="M853">
        <v>17968</v>
      </c>
      <c r="N853" s="25" t="s">
        <v>55</v>
      </c>
      <c r="P853" t="str">
        <f t="shared" si="22"/>
        <v>SET/10 RED POLKADOT PARTY CANDLES</v>
      </c>
    </row>
    <row r="854" spans="1:16">
      <c r="A854" s="42" t="str">
        <v>22585PACK OF 6 BIRDY GIFT TAGS</v>
      </c>
      <c r="E854" s="25"/>
      <c r="F854" s="42">
        <v>842</v>
      </c>
      <c r="G854">
        <v>536464</v>
      </c>
      <c r="H854">
        <v>21122</v>
      </c>
      <c r="I854" t="s">
        <v>337</v>
      </c>
      <c r="J854">
        <v>1</v>
      </c>
      <c r="K854" s="3">
        <v>40513.515972222202</v>
      </c>
      <c r="L854" s="4">
        <v>1.25</v>
      </c>
      <c r="M854">
        <v>17968</v>
      </c>
      <c r="N854" s="25" t="s">
        <v>55</v>
      </c>
      <c r="P854" t="str">
        <f t="shared" si="22"/>
        <v>SET/10 PINK POLKADOT PARTY CANDLES</v>
      </c>
    </row>
    <row r="855" spans="1:16">
      <c r="A855" s="42" t="str">
        <v>21121SET/10 RED POLKADOT PARTY CANDLES</v>
      </c>
      <c r="E855" s="25"/>
      <c r="F855" s="42">
        <v>843</v>
      </c>
      <c r="G855">
        <v>536464</v>
      </c>
      <c r="H855">
        <v>22759</v>
      </c>
      <c r="I855" t="s">
        <v>475</v>
      </c>
      <c r="J855">
        <v>1</v>
      </c>
      <c r="K855" s="3">
        <v>40513.515972222202</v>
      </c>
      <c r="L855" s="4">
        <v>1.65</v>
      </c>
      <c r="M855">
        <v>17968</v>
      </c>
      <c r="N855" s="25" t="s">
        <v>55</v>
      </c>
      <c r="P855" t="str">
        <f t="shared" si="22"/>
        <v>SET OF 3 NOTEBOOKS IN PARCEL</v>
      </c>
    </row>
    <row r="856" spans="1:16">
      <c r="A856" s="42" t="str">
        <v>21122SET/10 PINK POLKADOT PARTY CANDLES</v>
      </c>
      <c r="E856" s="25"/>
      <c r="F856" s="42">
        <v>844</v>
      </c>
      <c r="G856">
        <v>536464</v>
      </c>
      <c r="H856">
        <v>21815</v>
      </c>
      <c r="I856" t="s">
        <v>623</v>
      </c>
      <c r="J856">
        <v>1</v>
      </c>
      <c r="K856" s="3">
        <v>40513.515972222202</v>
      </c>
      <c r="L856" s="4">
        <v>1.45</v>
      </c>
      <c r="M856">
        <v>17968</v>
      </c>
      <c r="N856" s="25" t="s">
        <v>55</v>
      </c>
      <c r="P856" t="str">
        <f t="shared" si="22"/>
        <v>STAR T-LIGHT HOLDER</v>
      </c>
    </row>
    <row r="857" spans="1:16">
      <c r="A857" s="42" t="str">
        <v>22759SET OF 3 NOTEBOOKS IN PARCEL</v>
      </c>
      <c r="E857" s="25"/>
      <c r="F857" s="42">
        <v>845</v>
      </c>
      <c r="G857">
        <v>536464</v>
      </c>
      <c r="H857" t="s">
        <v>637</v>
      </c>
      <c r="I857" t="s">
        <v>638</v>
      </c>
      <c r="J857">
        <v>3</v>
      </c>
      <c r="K857" s="3">
        <v>40513.515972222202</v>
      </c>
      <c r="L857" s="4">
        <v>0.85</v>
      </c>
      <c r="M857">
        <v>17968</v>
      </c>
      <c r="N857" s="25" t="s">
        <v>55</v>
      </c>
      <c r="P857" t="str">
        <f t="shared" si="22"/>
        <v>CINAMMON SET OF 9 T-LIGHTS</v>
      </c>
    </row>
    <row r="858" spans="1:16">
      <c r="A858" s="42" t="str">
        <v xml:space="preserve">21815STAR  T-LIGHT HOLDER </v>
      </c>
      <c r="E858" s="25"/>
      <c r="F858" s="42">
        <v>846</v>
      </c>
      <c r="G858">
        <v>536464</v>
      </c>
      <c r="H858" t="s">
        <v>639</v>
      </c>
      <c r="I858" t="s">
        <v>640</v>
      </c>
      <c r="J858">
        <v>5</v>
      </c>
      <c r="K858" s="3">
        <v>40513.515972222202</v>
      </c>
      <c r="L858" s="4">
        <v>0.85</v>
      </c>
      <c r="M858">
        <v>17968</v>
      </c>
      <c r="N858" s="25" t="s">
        <v>55</v>
      </c>
      <c r="P858" t="str">
        <f t="shared" si="22"/>
        <v>ORANGE SCENTED SET/9 T-LIGHTS</v>
      </c>
    </row>
    <row r="859" spans="1:16">
      <c r="A859" s="42" t="str">
        <v>85231BCINAMMON SET OF 9 T-LIGHTS</v>
      </c>
      <c r="E859" s="25"/>
      <c r="F859" s="42">
        <v>847</v>
      </c>
      <c r="G859">
        <v>536464</v>
      </c>
      <c r="H859">
        <v>22082</v>
      </c>
      <c r="I859" t="s">
        <v>641</v>
      </c>
      <c r="J859">
        <v>5</v>
      </c>
      <c r="K859" s="3">
        <v>40513.515972222202</v>
      </c>
      <c r="L859" s="4">
        <v>1.65</v>
      </c>
      <c r="M859">
        <v>17968</v>
      </c>
      <c r="N859" s="25" t="s">
        <v>55</v>
      </c>
      <c r="P859" t="str">
        <f t="shared" si="22"/>
        <v>RIBBON REEL STRIPES DESIGN</v>
      </c>
    </row>
    <row r="860" spans="1:16">
      <c r="A860" s="42" t="str">
        <v>85231GORANGE SCENTED SET/9 T-LIGHTS</v>
      </c>
      <c r="E860" s="25"/>
      <c r="F860" s="42">
        <v>848</v>
      </c>
      <c r="G860">
        <v>536464</v>
      </c>
      <c r="H860">
        <v>22500</v>
      </c>
      <c r="I860" t="s">
        <v>642</v>
      </c>
      <c r="J860">
        <v>2</v>
      </c>
      <c r="K860" s="3">
        <v>40513.515972222202</v>
      </c>
      <c r="L860" s="4">
        <v>4.95</v>
      </c>
      <c r="M860">
        <v>17968</v>
      </c>
      <c r="N860" s="25" t="s">
        <v>55</v>
      </c>
      <c r="P860" t="str">
        <f t="shared" si="22"/>
        <v>SET OF 2 TINS JARDIN DE PROVENCE</v>
      </c>
    </row>
    <row r="861" spans="1:16">
      <c r="A861" s="42" t="str">
        <v xml:space="preserve">22082RIBBON REEL STRIPES DESIGN </v>
      </c>
      <c r="E861" s="25"/>
      <c r="F861" s="42">
        <v>849</v>
      </c>
      <c r="G861">
        <v>536464</v>
      </c>
      <c r="H861">
        <v>22742</v>
      </c>
      <c r="I861" t="s">
        <v>643</v>
      </c>
      <c r="J861">
        <v>1</v>
      </c>
      <c r="K861" s="3">
        <v>40513.515972222202</v>
      </c>
      <c r="L861" s="4">
        <v>2.95</v>
      </c>
      <c r="M861">
        <v>17968</v>
      </c>
      <c r="N861" s="25" t="s">
        <v>55</v>
      </c>
      <c r="P861" t="str">
        <f t="shared" si="22"/>
        <v>MAKE YOUR OWN PLAYTIME CARD KIT</v>
      </c>
    </row>
    <row r="862" spans="1:16">
      <c r="A862" s="42" t="str">
        <v>22500SET OF 2 TINS JARDIN DE PROVENCE</v>
      </c>
      <c r="E862" s="25"/>
      <c r="F862" s="42">
        <v>850</v>
      </c>
      <c r="G862">
        <v>536464</v>
      </c>
      <c r="H862">
        <v>21329</v>
      </c>
      <c r="I862" t="s">
        <v>644</v>
      </c>
      <c r="J862">
        <v>1</v>
      </c>
      <c r="K862" s="3">
        <v>40513.515972222202</v>
      </c>
      <c r="L862" s="4">
        <v>1.65</v>
      </c>
      <c r="M862">
        <v>17968</v>
      </c>
      <c r="N862" s="25" t="s">
        <v>55</v>
      </c>
      <c r="P862" t="str">
        <f t="shared" si="22"/>
        <v>DINOSAURS WRITING SET</v>
      </c>
    </row>
    <row r="863" spans="1:16">
      <c r="A863" s="42" t="str">
        <v>22742MAKE YOUR OWN PLAYTIME CARD KIT</v>
      </c>
      <c r="E863" s="25"/>
      <c r="F863" s="42">
        <v>851</v>
      </c>
      <c r="G863">
        <v>536464</v>
      </c>
      <c r="H863">
        <v>21328</v>
      </c>
      <c r="I863" t="s">
        <v>315</v>
      </c>
      <c r="J863">
        <v>1</v>
      </c>
      <c r="K863" s="3">
        <v>40513.515972222202</v>
      </c>
      <c r="L863" s="4">
        <v>1.65</v>
      </c>
      <c r="M863">
        <v>17968</v>
      </c>
      <c r="N863" s="25" t="s">
        <v>55</v>
      </c>
      <c r="P863" t="str">
        <f t="shared" si="22"/>
        <v>BALLOONS WRITING SET</v>
      </c>
    </row>
    <row r="864" spans="1:16">
      <c r="A864" s="42" t="str">
        <v xml:space="preserve">21329DINOSAURS  WRITING SET </v>
      </c>
      <c r="E864" s="25"/>
      <c r="F864" s="42">
        <v>852</v>
      </c>
      <c r="G864">
        <v>536464</v>
      </c>
      <c r="H864">
        <v>21327</v>
      </c>
      <c r="I864" t="s">
        <v>645</v>
      </c>
      <c r="J864">
        <v>1</v>
      </c>
      <c r="K864" s="3">
        <v>40513.515972222202</v>
      </c>
      <c r="L864" s="4">
        <v>1.65</v>
      </c>
      <c r="M864">
        <v>17968</v>
      </c>
      <c r="N864" s="25" t="s">
        <v>55</v>
      </c>
      <c r="P864" t="str">
        <f t="shared" si="22"/>
        <v>SKULLS WRITING SET</v>
      </c>
    </row>
    <row r="865" spans="1:16">
      <c r="A865" s="42" t="str">
        <v xml:space="preserve">21328BALLOONS  WRITING SET </v>
      </c>
      <c r="E865" s="25"/>
      <c r="F865" s="42">
        <v>853</v>
      </c>
      <c r="G865">
        <v>536464</v>
      </c>
      <c r="H865">
        <v>21992</v>
      </c>
      <c r="I865" t="s">
        <v>618</v>
      </c>
      <c r="J865">
        <v>1</v>
      </c>
      <c r="K865" s="3">
        <v>40513.515972222202</v>
      </c>
      <c r="L865" s="4">
        <v>2.95</v>
      </c>
      <c r="M865">
        <v>17968</v>
      </c>
      <c r="N865" s="25" t="s">
        <v>55</v>
      </c>
      <c r="P865" t="str">
        <f t="shared" si="22"/>
        <v>VINTAGE PAISLEY STATIONERY SET</v>
      </c>
    </row>
    <row r="866" spans="1:16">
      <c r="A866" s="42" t="str">
        <v xml:space="preserve">21327SKULLS WRITING SET </v>
      </c>
      <c r="E866" s="25"/>
      <c r="F866" s="42">
        <v>854</v>
      </c>
      <c r="G866">
        <v>536464</v>
      </c>
      <c r="H866">
        <v>21738</v>
      </c>
      <c r="I866" t="s">
        <v>477</v>
      </c>
      <c r="J866">
        <v>1</v>
      </c>
      <c r="K866" s="3">
        <v>40513.515972222202</v>
      </c>
      <c r="L866" s="4">
        <v>2.95</v>
      </c>
      <c r="M866">
        <v>17968</v>
      </c>
      <c r="N866" s="25" t="s">
        <v>55</v>
      </c>
      <c r="P866" t="str">
        <f t="shared" si="22"/>
        <v>COSY SLIPPER SHOES SMALL RED</v>
      </c>
    </row>
    <row r="867" spans="1:16">
      <c r="A867" s="42" t="str">
        <v>21992VINTAGE PAISLEY STATIONERY SET</v>
      </c>
      <c r="E867" s="25"/>
      <c r="F867" s="42">
        <v>855</v>
      </c>
      <c r="G867">
        <v>536464</v>
      </c>
      <c r="H867" t="s">
        <v>646</v>
      </c>
      <c r="I867" t="s">
        <v>647</v>
      </c>
      <c r="J867">
        <v>1</v>
      </c>
      <c r="K867" s="3">
        <v>40513.515972222202</v>
      </c>
      <c r="L867" s="4">
        <v>7.95</v>
      </c>
      <c r="M867">
        <v>17968</v>
      </c>
      <c r="N867" s="25" t="s">
        <v>55</v>
      </c>
      <c r="P867" t="str">
        <f t="shared" si="22"/>
        <v>DOORMAT BLACK FLOCK</v>
      </c>
    </row>
    <row r="868" spans="1:16">
      <c r="A868" s="42" t="str">
        <v xml:space="preserve">21738COSY SLIPPER SHOES SMALL  RED </v>
      </c>
      <c r="E868" s="25"/>
      <c r="F868" s="42">
        <v>856</v>
      </c>
      <c r="G868">
        <v>536464</v>
      </c>
      <c r="H868" t="s">
        <v>120</v>
      </c>
      <c r="I868" t="s">
        <v>121</v>
      </c>
      <c r="J868">
        <v>1</v>
      </c>
      <c r="K868" s="3">
        <v>40513.515972222202</v>
      </c>
      <c r="L868" s="4">
        <v>1.95</v>
      </c>
      <c r="M868">
        <v>17968</v>
      </c>
      <c r="N868" s="25" t="s">
        <v>55</v>
      </c>
      <c r="P868" t="str">
        <f t="shared" si="22"/>
        <v>JUMBO BAG BAROQUE BLACK WHITE</v>
      </c>
    </row>
    <row r="869" spans="1:16">
      <c r="A869" s="42" t="str">
        <v xml:space="preserve">48173CDOORMAT BLACK FLOCK </v>
      </c>
      <c r="E869" s="25"/>
      <c r="F869" s="42">
        <v>857</v>
      </c>
      <c r="G869">
        <v>536464</v>
      </c>
      <c r="H869">
        <v>22960</v>
      </c>
      <c r="I869" t="s">
        <v>67</v>
      </c>
      <c r="J869">
        <v>1</v>
      </c>
      <c r="K869" s="3">
        <v>40513.515972222202</v>
      </c>
      <c r="L869" s="4">
        <v>4.25</v>
      </c>
      <c r="M869">
        <v>17968</v>
      </c>
      <c r="N869" s="25" t="s">
        <v>55</v>
      </c>
      <c r="P869" t="str">
        <f t="shared" si="22"/>
        <v>JAM MAKING SET WITH JARS</v>
      </c>
    </row>
    <row r="870" spans="1:16">
      <c r="A870" s="42" t="str">
        <v>85099CJUMBO  BAG BAROQUE BLACK WHITE</v>
      </c>
      <c r="E870" s="25"/>
      <c r="F870" s="42">
        <v>858</v>
      </c>
      <c r="G870">
        <v>536464</v>
      </c>
      <c r="H870" t="s">
        <v>639</v>
      </c>
      <c r="I870" t="s">
        <v>640</v>
      </c>
      <c r="J870">
        <v>1</v>
      </c>
      <c r="K870" s="3">
        <v>40513.515972222202</v>
      </c>
      <c r="L870" s="4">
        <v>0.85</v>
      </c>
      <c r="M870">
        <v>17968</v>
      </c>
      <c r="N870" s="25" t="s">
        <v>55</v>
      </c>
      <c r="P870" t="str">
        <f t="shared" si="22"/>
        <v>ORANGE SCENTED SET/9 T-LIGHTS</v>
      </c>
    </row>
    <row r="871" spans="1:16">
      <c r="A871" s="42" t="str">
        <v>22960JAM MAKING SET WITH JARS</v>
      </c>
      <c r="E871" s="25"/>
      <c r="F871" s="42">
        <v>859</v>
      </c>
      <c r="G871">
        <v>536464</v>
      </c>
      <c r="H871" t="s">
        <v>637</v>
      </c>
      <c r="I871" t="s">
        <v>638</v>
      </c>
      <c r="J871">
        <v>2</v>
      </c>
      <c r="K871" s="3">
        <v>40513.515972222202</v>
      </c>
      <c r="L871" s="4">
        <v>0.85</v>
      </c>
      <c r="M871">
        <v>17968</v>
      </c>
      <c r="N871" s="25" t="s">
        <v>55</v>
      </c>
      <c r="P871" t="str">
        <f t="shared" si="22"/>
        <v>CINAMMON SET OF 9 T-LIGHTS</v>
      </c>
    </row>
    <row r="872" spans="1:16">
      <c r="A872" s="42" t="str">
        <v>85231GORANGE SCENTED SET/9 T-LIGHTS</v>
      </c>
      <c r="E872" s="25"/>
      <c r="F872" s="42">
        <v>860</v>
      </c>
      <c r="G872">
        <v>536464</v>
      </c>
      <c r="H872">
        <v>22866</v>
      </c>
      <c r="I872" t="s">
        <v>281</v>
      </c>
      <c r="J872">
        <v>1</v>
      </c>
      <c r="K872" s="3">
        <v>40513.515972222202</v>
      </c>
      <c r="L872" s="4">
        <v>2.1</v>
      </c>
      <c r="M872">
        <v>17968</v>
      </c>
      <c r="N872" s="25" t="s">
        <v>55</v>
      </c>
      <c r="P872" t="str">
        <f t="shared" si="22"/>
        <v>HAND WARMER SCOTTY DOG DESIGN</v>
      </c>
    </row>
    <row r="873" spans="1:16">
      <c r="A873" s="42" t="str">
        <v>85231BCINAMMON SET OF 9 T-LIGHTS</v>
      </c>
      <c r="E873" s="25"/>
      <c r="F873" s="42">
        <v>861</v>
      </c>
      <c r="G873">
        <v>536464</v>
      </c>
      <c r="H873">
        <v>72818</v>
      </c>
      <c r="I873" t="s">
        <v>648</v>
      </c>
      <c r="J873">
        <v>1</v>
      </c>
      <c r="K873" s="3">
        <v>40513.515972222202</v>
      </c>
      <c r="L873" s="4">
        <v>0.85</v>
      </c>
      <c r="M873">
        <v>17968</v>
      </c>
      <c r="N873" s="25" t="s">
        <v>55</v>
      </c>
      <c r="P873" t="str">
        <f t="shared" si="22"/>
        <v>CHRISTMAS DECOUPAGE CANDLE</v>
      </c>
    </row>
    <row r="874" spans="1:16">
      <c r="A874" s="42" t="str">
        <v>22866HAND WARMER SCOTTY DOG DESIGN</v>
      </c>
      <c r="E874" s="25"/>
      <c r="F874" s="42">
        <v>862</v>
      </c>
      <c r="G874">
        <v>536464</v>
      </c>
      <c r="H874">
        <v>21814</v>
      </c>
      <c r="I874" t="s">
        <v>624</v>
      </c>
      <c r="J874">
        <v>8</v>
      </c>
      <c r="K874" s="3">
        <v>40513.515972222202</v>
      </c>
      <c r="L874" s="4">
        <v>1.45</v>
      </c>
      <c r="M874">
        <v>17968</v>
      </c>
      <c r="N874" s="25" t="s">
        <v>55</v>
      </c>
      <c r="P874" t="str">
        <f t="shared" si="22"/>
        <v>HEART T-LIGHT HOLDER</v>
      </c>
    </row>
    <row r="875" spans="1:16">
      <c r="A875" s="42" t="str">
        <v>72818CHRISTMAS DECOUPAGE CANDLE</v>
      </c>
      <c r="E875" s="25"/>
      <c r="F875" s="42">
        <v>863</v>
      </c>
      <c r="G875">
        <v>536464</v>
      </c>
      <c r="H875">
        <v>22441</v>
      </c>
      <c r="I875" t="s">
        <v>336</v>
      </c>
      <c r="J875">
        <v>1</v>
      </c>
      <c r="K875" s="3">
        <v>40513.515972222202</v>
      </c>
      <c r="L875" s="4">
        <v>2.1</v>
      </c>
      <c r="M875">
        <v>17968</v>
      </c>
      <c r="N875" s="25" t="s">
        <v>55</v>
      </c>
      <c r="P875" t="str">
        <f t="shared" si="22"/>
        <v>GROW YOUR OWN BASIL IN ENAMEL MUG</v>
      </c>
    </row>
    <row r="876" spans="1:16">
      <c r="A876" s="42" t="str">
        <v xml:space="preserve">21814HEART T-LIGHT HOLDER </v>
      </c>
      <c r="E876" s="25"/>
      <c r="F876" s="42">
        <v>864</v>
      </c>
      <c r="G876">
        <v>536464</v>
      </c>
      <c r="H876">
        <v>22312</v>
      </c>
      <c r="I876" t="s">
        <v>649</v>
      </c>
      <c r="J876">
        <v>1</v>
      </c>
      <c r="K876" s="3">
        <v>40513.515972222202</v>
      </c>
      <c r="L876" s="4">
        <v>2.95</v>
      </c>
      <c r="M876">
        <v>17968</v>
      </c>
      <c r="N876" s="25" t="s">
        <v>55</v>
      </c>
      <c r="P876" t="str">
        <f t="shared" si="22"/>
        <v>OFFICE MUG WARMER POLKADOT</v>
      </c>
    </row>
    <row r="877" spans="1:16">
      <c r="A877" s="42" t="str">
        <v>22441GROW YOUR OWN BASIL IN ENAMEL MUG</v>
      </c>
      <c r="E877" s="25"/>
      <c r="F877" s="42">
        <v>865</v>
      </c>
      <c r="G877">
        <v>536464</v>
      </c>
      <c r="H877">
        <v>22197</v>
      </c>
      <c r="I877" t="s">
        <v>252</v>
      </c>
      <c r="J877">
        <v>6</v>
      </c>
      <c r="K877" s="3">
        <v>40513.515972222202</v>
      </c>
      <c r="L877" s="4">
        <v>0.85</v>
      </c>
      <c r="M877">
        <v>17968</v>
      </c>
      <c r="N877" s="25" t="s">
        <v>55</v>
      </c>
      <c r="P877" t="str">
        <f t="shared" si="22"/>
        <v>SMALL POPCORN HOLDER</v>
      </c>
    </row>
    <row r="878" spans="1:16">
      <c r="A878" s="42" t="str">
        <v>22312OFFICE MUG WARMER POLKADOT</v>
      </c>
      <c r="E878" s="25"/>
      <c r="F878" s="42">
        <v>866</v>
      </c>
      <c r="G878">
        <v>536464</v>
      </c>
      <c r="H878">
        <v>22663</v>
      </c>
      <c r="I878" t="s">
        <v>210</v>
      </c>
      <c r="J878">
        <v>1</v>
      </c>
      <c r="K878" s="3">
        <v>40513.515972222202</v>
      </c>
      <c r="L878" s="4">
        <v>1.95</v>
      </c>
      <c r="M878">
        <v>17968</v>
      </c>
      <c r="N878" s="25" t="s">
        <v>55</v>
      </c>
      <c r="P878" t="str">
        <f t="shared" si="22"/>
        <v>JUMBO BAG DOLLY GIRL DESIGN</v>
      </c>
    </row>
    <row r="879" spans="1:16">
      <c r="A879" s="42" t="str">
        <v>22197SMALL POPCORN HOLDER</v>
      </c>
      <c r="E879" s="25"/>
      <c r="F879" s="42">
        <v>867</v>
      </c>
      <c r="G879">
        <v>536466</v>
      </c>
      <c r="H879">
        <v>22960</v>
      </c>
      <c r="I879" t="s">
        <v>67</v>
      </c>
      <c r="J879">
        <v>6</v>
      </c>
      <c r="K879" s="3">
        <v>40513.515972222202</v>
      </c>
      <c r="L879" s="4">
        <v>4.25</v>
      </c>
      <c r="M879">
        <v>14849</v>
      </c>
      <c r="N879" s="25" t="s">
        <v>55</v>
      </c>
      <c r="P879" t="str">
        <f t="shared" si="22"/>
        <v>JAM MAKING SET WITH JARS</v>
      </c>
    </row>
    <row r="880" spans="1:16">
      <c r="A880" s="42" t="str">
        <v>22663JUMBO BAG DOLLY GIRL DESIGN</v>
      </c>
      <c r="E880" s="25"/>
      <c r="F880" s="42">
        <v>868</v>
      </c>
      <c r="G880">
        <v>536466</v>
      </c>
      <c r="H880">
        <v>22961</v>
      </c>
      <c r="I880" t="s">
        <v>144</v>
      </c>
      <c r="J880">
        <v>12</v>
      </c>
      <c r="K880" s="3">
        <v>40513.515972222202</v>
      </c>
      <c r="L880" s="4">
        <v>1.45</v>
      </c>
      <c r="M880">
        <v>14849</v>
      </c>
      <c r="N880" s="25" t="s">
        <v>55</v>
      </c>
      <c r="P880" t="str">
        <f t="shared" si="22"/>
        <v>JAM MAKING SET PRINTED</v>
      </c>
    </row>
    <row r="881" spans="1:16">
      <c r="A881" s="42" t="str">
        <v>22960JAM MAKING SET WITH JARS</v>
      </c>
      <c r="E881" s="25"/>
      <c r="F881" s="42">
        <v>869</v>
      </c>
      <c r="G881">
        <v>536477</v>
      </c>
      <c r="H881">
        <v>21314</v>
      </c>
      <c r="I881" t="s">
        <v>289</v>
      </c>
      <c r="J881">
        <v>48</v>
      </c>
      <c r="K881" s="3">
        <v>40513.518750000003</v>
      </c>
      <c r="L881" s="4">
        <v>1.85</v>
      </c>
      <c r="M881">
        <v>16210</v>
      </c>
      <c r="N881" s="25" t="s">
        <v>55</v>
      </c>
      <c r="P881" t="str">
        <f t="shared" si="22"/>
        <v>SMALL GLASS HEART TRINKET POT</v>
      </c>
    </row>
    <row r="882" spans="1:16">
      <c r="A882" s="42" t="str">
        <v>22961JAM MAKING SET PRINTED</v>
      </c>
      <c r="E882" s="25"/>
      <c r="F882" s="42">
        <v>870</v>
      </c>
      <c r="G882">
        <v>536477</v>
      </c>
      <c r="H882" t="s">
        <v>61</v>
      </c>
      <c r="I882" t="s">
        <v>62</v>
      </c>
      <c r="J882">
        <v>24</v>
      </c>
      <c r="K882" s="3">
        <v>40513.518750000003</v>
      </c>
      <c r="L882" s="4">
        <v>3.39</v>
      </c>
      <c r="M882">
        <v>16210</v>
      </c>
      <c r="N882" s="25" t="s">
        <v>55</v>
      </c>
      <c r="P882" t="str">
        <f t="shared" si="22"/>
        <v>RED WOOLLY HOTTIE WHITE HEART.</v>
      </c>
    </row>
    <row r="883" spans="1:16">
      <c r="A883" s="42" t="str">
        <v>21314SMALL GLASS HEART TRINKET POT</v>
      </c>
      <c r="E883" s="25"/>
      <c r="F883" s="42">
        <v>871</v>
      </c>
      <c r="G883">
        <v>536477</v>
      </c>
      <c r="H883">
        <v>21137</v>
      </c>
      <c r="I883" t="s">
        <v>650</v>
      </c>
      <c r="J883">
        <v>480</v>
      </c>
      <c r="K883" s="3">
        <v>40513.518750000003</v>
      </c>
      <c r="L883" s="4">
        <v>3.39</v>
      </c>
      <c r="M883">
        <v>16210</v>
      </c>
      <c r="N883" s="25" t="s">
        <v>55</v>
      </c>
      <c r="P883" t="str">
        <f t="shared" si="22"/>
        <v>BLACK RECORD COVER FRAME</v>
      </c>
    </row>
    <row r="884" spans="1:16">
      <c r="A884" s="42" t="str">
        <v>84029ERED WOOLLY HOTTIE WHITE HEART.</v>
      </c>
      <c r="E884" s="25"/>
      <c r="F884" s="42">
        <v>872</v>
      </c>
      <c r="G884">
        <v>536477</v>
      </c>
      <c r="H884">
        <v>22041</v>
      </c>
      <c r="I884" t="s">
        <v>651</v>
      </c>
      <c r="J884">
        <v>48</v>
      </c>
      <c r="K884" s="3">
        <v>40513.518750000003</v>
      </c>
      <c r="L884" s="4">
        <v>2.1</v>
      </c>
      <c r="M884">
        <v>16210</v>
      </c>
      <c r="N884" s="25" t="s">
        <v>55</v>
      </c>
      <c r="P884" t="str">
        <f t="shared" si="22"/>
        <v>RECORD FRAME 7" SINGLE SIZE</v>
      </c>
    </row>
    <row r="885" spans="1:16">
      <c r="A885" s="42" t="str">
        <v>21137BLACK RECORD COVER FRAME</v>
      </c>
      <c r="E885" s="25"/>
      <c r="F885" s="42">
        <v>873</v>
      </c>
      <c r="G885">
        <v>536477</v>
      </c>
      <c r="H885">
        <v>20979</v>
      </c>
      <c r="I885" t="s">
        <v>652</v>
      </c>
      <c r="J885">
        <v>16</v>
      </c>
      <c r="K885" s="3">
        <v>40513.518750000003</v>
      </c>
      <c r="L885" s="4">
        <v>1.25</v>
      </c>
      <c r="M885">
        <v>16210</v>
      </c>
      <c r="N885" s="25" t="s">
        <v>55</v>
      </c>
      <c r="P885" t="str">
        <f t="shared" si="22"/>
        <v>36 PENCILS TUBE RED RETROSPOT</v>
      </c>
    </row>
    <row r="886" spans="1:16">
      <c r="A886" s="42" t="str">
        <v xml:space="preserve">22041RECORD FRAME 7" SINGLE SIZE </v>
      </c>
      <c r="E886" s="25"/>
      <c r="F886" s="42">
        <v>874</v>
      </c>
      <c r="G886">
        <v>536477</v>
      </c>
      <c r="H886">
        <v>20977</v>
      </c>
      <c r="I886" t="s">
        <v>653</v>
      </c>
      <c r="J886">
        <v>16</v>
      </c>
      <c r="K886" s="3">
        <v>40513.518750000003</v>
      </c>
      <c r="L886" s="4">
        <v>1.25</v>
      </c>
      <c r="M886">
        <v>16210</v>
      </c>
      <c r="N886" s="25" t="s">
        <v>55</v>
      </c>
      <c r="P886" t="str">
        <f t="shared" si="22"/>
        <v>36 PENCILS TUBE WOODLAND</v>
      </c>
    </row>
    <row r="887" spans="1:16">
      <c r="A887" s="42" t="str">
        <v>2097936 PENCILS TUBE RED RETROSPOT</v>
      </c>
      <c r="E887" s="25"/>
      <c r="F887" s="42">
        <v>875</v>
      </c>
      <c r="G887">
        <v>536477</v>
      </c>
      <c r="H887">
        <v>22619</v>
      </c>
      <c r="I887" t="s">
        <v>271</v>
      </c>
      <c r="J887">
        <v>4</v>
      </c>
      <c r="K887" s="3">
        <v>40513.518750000003</v>
      </c>
      <c r="L887" s="4">
        <v>3.75</v>
      </c>
      <c r="M887">
        <v>16210</v>
      </c>
      <c r="N887" s="25" t="s">
        <v>55</v>
      </c>
      <c r="P887" t="str">
        <f t="shared" si="22"/>
        <v>SET OF 6 SOLDIER SKITTLES</v>
      </c>
    </row>
    <row r="888" spans="1:16">
      <c r="A888" s="42" t="str">
        <v>2097736 PENCILS TUBE WOODLAND</v>
      </c>
      <c r="E888" s="25"/>
      <c r="F888" s="42">
        <v>876</v>
      </c>
      <c r="G888">
        <v>536477</v>
      </c>
      <c r="H888">
        <v>22571</v>
      </c>
      <c r="I888" t="s">
        <v>654</v>
      </c>
      <c r="J888">
        <v>96</v>
      </c>
      <c r="K888" s="3">
        <v>40513.518750000003</v>
      </c>
      <c r="L888" s="4">
        <v>0.72</v>
      </c>
      <c r="M888">
        <v>16210</v>
      </c>
      <c r="N888" s="25" t="s">
        <v>55</v>
      </c>
      <c r="P888" t="str">
        <f t="shared" si="22"/>
        <v>ROCKING HORSE RED CHRISTMAS</v>
      </c>
    </row>
    <row r="889" spans="1:16">
      <c r="A889" s="42" t="str">
        <v>22619SET OF 6 SOLDIER SKITTLES</v>
      </c>
      <c r="E889" s="25"/>
      <c r="F889" s="42">
        <v>877</v>
      </c>
      <c r="G889">
        <v>536477</v>
      </c>
      <c r="H889">
        <v>22595</v>
      </c>
      <c r="I889" t="s">
        <v>517</v>
      </c>
      <c r="J889">
        <v>144</v>
      </c>
      <c r="K889" s="3">
        <v>40513.518750000003</v>
      </c>
      <c r="L889" s="4">
        <v>0.72</v>
      </c>
      <c r="M889">
        <v>16210</v>
      </c>
      <c r="N889" s="25" t="s">
        <v>55</v>
      </c>
      <c r="P889" t="str">
        <f t="shared" si="22"/>
        <v>CHRISTMAS GINGHAM HEART</v>
      </c>
    </row>
    <row r="890" spans="1:16">
      <c r="A890" s="42" t="str">
        <v xml:space="preserve">22571ROCKING HORSE RED CHRISTMAS </v>
      </c>
      <c r="E890" s="25"/>
      <c r="F890" s="42">
        <v>878</v>
      </c>
      <c r="G890">
        <v>536477</v>
      </c>
      <c r="H890">
        <v>22593</v>
      </c>
      <c r="I890" t="s">
        <v>516</v>
      </c>
      <c r="J890">
        <v>144</v>
      </c>
      <c r="K890" s="3">
        <v>40513.518750000003</v>
      </c>
      <c r="L890" s="4">
        <v>0.72</v>
      </c>
      <c r="M890">
        <v>16210</v>
      </c>
      <c r="N890" s="25" t="s">
        <v>55</v>
      </c>
      <c r="P890" t="str">
        <f t="shared" si="22"/>
        <v>CHRISTMAS GINGHAM STAR</v>
      </c>
    </row>
    <row r="891" spans="1:16">
      <c r="A891" s="42" t="str">
        <v>22595CHRISTMAS GINGHAM HEART</v>
      </c>
      <c r="E891" s="25"/>
      <c r="F891" s="42">
        <v>879</v>
      </c>
      <c r="G891">
        <v>536477</v>
      </c>
      <c r="H891">
        <v>22633</v>
      </c>
      <c r="I891" t="s">
        <v>65</v>
      </c>
      <c r="J891">
        <v>12</v>
      </c>
      <c r="K891" s="3">
        <v>40513.518750000003</v>
      </c>
      <c r="L891" s="4">
        <v>2.1</v>
      </c>
      <c r="M891">
        <v>16210</v>
      </c>
      <c r="N891" s="25" t="s">
        <v>55</v>
      </c>
      <c r="P891" t="str">
        <f t="shared" si="22"/>
        <v>HAND WARMER UNION JACK</v>
      </c>
    </row>
    <row r="892" spans="1:16">
      <c r="A892" s="42" t="str">
        <v>22593CHRISTMAS GINGHAM STAR</v>
      </c>
      <c r="E892" s="25"/>
      <c r="F892" s="42">
        <v>880</v>
      </c>
      <c r="G892">
        <v>536477</v>
      </c>
      <c r="H892">
        <v>22632</v>
      </c>
      <c r="I892" t="s">
        <v>283</v>
      </c>
      <c r="J892">
        <v>12</v>
      </c>
      <c r="K892" s="3">
        <v>40513.518750000003</v>
      </c>
      <c r="L892" s="4">
        <v>2.1</v>
      </c>
      <c r="M892">
        <v>16210</v>
      </c>
      <c r="N892" s="25" t="s">
        <v>55</v>
      </c>
      <c r="P892" t="str">
        <f t="shared" si="22"/>
        <v>HAND WARMER RED RETROSPOT</v>
      </c>
    </row>
    <row r="893" spans="1:16">
      <c r="A893" s="42" t="str">
        <v>22633HAND WARMER UNION JACK</v>
      </c>
      <c r="E893" s="25"/>
      <c r="F893" s="42">
        <v>881</v>
      </c>
      <c r="G893">
        <v>536477</v>
      </c>
      <c r="H893">
        <v>22423</v>
      </c>
      <c r="I893" t="s">
        <v>655</v>
      </c>
      <c r="J893">
        <v>16</v>
      </c>
      <c r="K893" s="3">
        <v>40513.518750000003</v>
      </c>
      <c r="L893" s="4">
        <v>10.95</v>
      </c>
      <c r="M893">
        <v>16210</v>
      </c>
      <c r="N893" s="25" t="s">
        <v>55</v>
      </c>
      <c r="P893" t="str">
        <f t="shared" si="22"/>
        <v>REGENCY CAKESTAND 3 TIER</v>
      </c>
    </row>
    <row r="894" spans="1:16">
      <c r="A894" s="42" t="str">
        <v>22632HAND WARMER RED RETROSPOT</v>
      </c>
      <c r="E894" s="25"/>
      <c r="F894" s="42">
        <v>882</v>
      </c>
      <c r="G894">
        <v>536477</v>
      </c>
      <c r="H894">
        <v>22411</v>
      </c>
      <c r="I894" t="s">
        <v>147</v>
      </c>
      <c r="J894">
        <v>10</v>
      </c>
      <c r="K894" s="3">
        <v>40513.518750000003</v>
      </c>
      <c r="L894" s="4">
        <v>1.95</v>
      </c>
      <c r="M894">
        <v>16210</v>
      </c>
      <c r="N894" s="25" t="s">
        <v>55</v>
      </c>
      <c r="P894" t="str">
        <f t="shared" si="22"/>
        <v>JUMBO SHOPPER VINTAGE RED PAISLEY</v>
      </c>
    </row>
    <row r="895" spans="1:16">
      <c r="A895" s="42" t="str">
        <v>22423REGENCY CAKESTAND 3 TIER</v>
      </c>
      <c r="E895" s="25"/>
      <c r="F895" s="42">
        <v>883</v>
      </c>
      <c r="G895">
        <v>536488</v>
      </c>
      <c r="H895">
        <v>22738</v>
      </c>
      <c r="I895" t="s">
        <v>502</v>
      </c>
      <c r="J895">
        <v>5</v>
      </c>
      <c r="K895" s="3">
        <v>40513.521527777797</v>
      </c>
      <c r="L895" s="4">
        <v>1.65</v>
      </c>
      <c r="M895">
        <v>17897</v>
      </c>
      <c r="N895" s="25" t="s">
        <v>55</v>
      </c>
      <c r="P895" t="str">
        <f t="shared" si="22"/>
        <v>RIBBON REEL SNOWY VILLAGE</v>
      </c>
    </row>
    <row r="896" spans="1:16">
      <c r="A896" s="42" t="str">
        <v>22411JUMBO SHOPPER VINTAGE RED PAISLEY</v>
      </c>
      <c r="E896" s="25"/>
      <c r="F896" s="42">
        <v>884</v>
      </c>
      <c r="G896">
        <v>536488</v>
      </c>
      <c r="H896">
        <v>21621</v>
      </c>
      <c r="I896" t="s">
        <v>656</v>
      </c>
      <c r="J896">
        <v>1</v>
      </c>
      <c r="K896" s="3">
        <v>40513.521527777797</v>
      </c>
      <c r="L896" s="4">
        <v>8.5</v>
      </c>
      <c r="M896">
        <v>17897</v>
      </c>
      <c r="N896" s="25" t="s">
        <v>55</v>
      </c>
      <c r="P896" t="str">
        <f t="shared" si="22"/>
        <v>VINTAGE UNION JACK BUNTING</v>
      </c>
    </row>
    <row r="897" spans="1:16">
      <c r="A897" s="42" t="str">
        <v>22738RIBBON REEL SNOWY VILLAGE</v>
      </c>
      <c r="E897" s="25"/>
      <c r="F897" s="42">
        <v>885</v>
      </c>
      <c r="G897">
        <v>536488</v>
      </c>
      <c r="H897">
        <v>22960</v>
      </c>
      <c r="I897" t="s">
        <v>67</v>
      </c>
      <c r="J897">
        <v>8</v>
      </c>
      <c r="K897" s="3">
        <v>40513.521527777797</v>
      </c>
      <c r="L897" s="4">
        <v>4.25</v>
      </c>
      <c r="M897">
        <v>17897</v>
      </c>
      <c r="N897" s="25" t="s">
        <v>55</v>
      </c>
      <c r="P897" t="str">
        <f t="shared" si="22"/>
        <v>JAM MAKING SET WITH JARS</v>
      </c>
    </row>
    <row r="898" spans="1:16">
      <c r="A898" s="42" t="str">
        <v>21621VINTAGE UNION JACK BUNTING</v>
      </c>
      <c r="E898" s="25"/>
      <c r="F898" s="42">
        <v>886</v>
      </c>
      <c r="G898">
        <v>536488</v>
      </c>
      <c r="H898">
        <v>22082</v>
      </c>
      <c r="I898" t="s">
        <v>641</v>
      </c>
      <c r="J898">
        <v>5</v>
      </c>
      <c r="K898" s="3">
        <v>40513.521527777797</v>
      </c>
      <c r="L898" s="4">
        <v>1.65</v>
      </c>
      <c r="M898">
        <v>17897</v>
      </c>
      <c r="N898" s="25" t="s">
        <v>55</v>
      </c>
      <c r="P898" t="str">
        <f t="shared" si="22"/>
        <v>RIBBON REEL STRIPES DESIGN</v>
      </c>
    </row>
    <row r="899" spans="1:16">
      <c r="A899" s="42" t="str">
        <v>22960JAM MAKING SET WITH JARS</v>
      </c>
      <c r="E899" s="25"/>
      <c r="F899" s="42">
        <v>887</v>
      </c>
      <c r="G899">
        <v>536488</v>
      </c>
      <c r="H899" t="s">
        <v>657</v>
      </c>
      <c r="I899" t="s">
        <v>658</v>
      </c>
      <c r="J899">
        <v>1</v>
      </c>
      <c r="K899" s="3">
        <v>40513.521527777797</v>
      </c>
      <c r="L899" s="4">
        <v>3.75</v>
      </c>
      <c r="M899">
        <v>17897</v>
      </c>
      <c r="N899" s="25" t="s">
        <v>55</v>
      </c>
      <c r="P899" t="str">
        <f t="shared" si="22"/>
        <v>RETRO LONGBOARD IRONING BOARD COVER</v>
      </c>
    </row>
    <row r="900" spans="1:16">
      <c r="A900" s="42" t="str">
        <v xml:space="preserve">22082RIBBON REEL STRIPES DESIGN </v>
      </c>
      <c r="E900" s="25"/>
      <c r="F900" s="42">
        <v>888</v>
      </c>
      <c r="G900">
        <v>536488</v>
      </c>
      <c r="H900" t="s">
        <v>659</v>
      </c>
      <c r="I900" t="s">
        <v>660</v>
      </c>
      <c r="J900">
        <v>1</v>
      </c>
      <c r="K900" s="3">
        <v>40513.521527777797</v>
      </c>
      <c r="L900" s="4">
        <v>2.95</v>
      </c>
      <c r="M900">
        <v>17897</v>
      </c>
      <c r="N900" s="25" t="s">
        <v>55</v>
      </c>
      <c r="P900" t="str">
        <f t="shared" si="22"/>
        <v>3D DOG PICTURE PLAYING CARDS</v>
      </c>
    </row>
    <row r="901" spans="1:16">
      <c r="A901" s="42" t="str">
        <v>47563ARETRO LONGBOARD IRONING BOARD COVER</v>
      </c>
      <c r="E901" s="25"/>
      <c r="F901" s="42">
        <v>889</v>
      </c>
      <c r="G901">
        <v>536488</v>
      </c>
      <c r="H901">
        <v>21592</v>
      </c>
      <c r="I901" t="s">
        <v>350</v>
      </c>
      <c r="J901">
        <v>1</v>
      </c>
      <c r="K901" s="3">
        <v>40513.521527777797</v>
      </c>
      <c r="L901" s="4">
        <v>1.25</v>
      </c>
      <c r="M901">
        <v>17897</v>
      </c>
      <c r="N901" s="25" t="s">
        <v>55</v>
      </c>
      <c r="P901" t="str">
        <f t="shared" si="22"/>
        <v>RETROSPOT CIGAR BOX MATCHES</v>
      </c>
    </row>
    <row r="902" spans="1:16">
      <c r="A902" s="42" t="str">
        <v>84558A3D DOG PICTURE PLAYING CARDS</v>
      </c>
      <c r="E902" s="25"/>
      <c r="F902" s="42">
        <v>890</v>
      </c>
      <c r="G902">
        <v>536488</v>
      </c>
      <c r="H902">
        <v>20878</v>
      </c>
      <c r="I902" t="s">
        <v>629</v>
      </c>
      <c r="J902">
        <v>2</v>
      </c>
      <c r="K902" s="3">
        <v>40513.521527777797</v>
      </c>
      <c r="L902" s="4">
        <v>1.25</v>
      </c>
      <c r="M902">
        <v>17897</v>
      </c>
      <c r="N902" s="25" t="s">
        <v>55</v>
      </c>
      <c r="P902" t="str">
        <f t="shared" si="22"/>
        <v>SET/9 CHRISTMAS T-LIGHTS SCENTED</v>
      </c>
    </row>
    <row r="903" spans="1:16">
      <c r="A903" s="42" t="str">
        <v xml:space="preserve">21592RETROSPOT CIGAR BOX MATCHES </v>
      </c>
      <c r="E903" s="25"/>
      <c r="F903" s="42">
        <v>891</v>
      </c>
      <c r="G903">
        <v>536488</v>
      </c>
      <c r="H903">
        <v>84347</v>
      </c>
      <c r="I903" t="s">
        <v>421</v>
      </c>
      <c r="J903">
        <v>1</v>
      </c>
      <c r="K903" s="3">
        <v>40513.521527777797</v>
      </c>
      <c r="L903" s="4">
        <v>2.5499999999999998</v>
      </c>
      <c r="M903">
        <v>17897</v>
      </c>
      <c r="N903" s="25" t="s">
        <v>55</v>
      </c>
      <c r="P903" t="str">
        <f t="shared" si="22"/>
        <v>ROTATING SILVER ANGELS T-LIGHT HLDR</v>
      </c>
    </row>
    <row r="904" spans="1:16">
      <c r="A904" s="42" t="str">
        <v xml:space="preserve">20878SET/9 CHRISTMAS T-LIGHTS SCENTED </v>
      </c>
      <c r="E904" s="25"/>
      <c r="F904" s="42">
        <v>892</v>
      </c>
      <c r="G904">
        <v>536488</v>
      </c>
      <c r="H904">
        <v>84347</v>
      </c>
      <c r="I904" t="s">
        <v>421</v>
      </c>
      <c r="J904">
        <v>1</v>
      </c>
      <c r="K904" s="3">
        <v>40513.521527777797</v>
      </c>
      <c r="L904" s="4">
        <v>2.5499999999999998</v>
      </c>
      <c r="M904">
        <v>17897</v>
      </c>
      <c r="N904" s="25" t="s">
        <v>55</v>
      </c>
      <c r="P904" t="str">
        <f t="shared" si="22"/>
        <v>ROTATING SILVER ANGELS T-LIGHT HLDR</v>
      </c>
    </row>
    <row r="905" spans="1:16">
      <c r="A905" s="42" t="str">
        <v>84347ROTATING SILVER ANGELS T-LIGHT HLDR</v>
      </c>
      <c r="E905" s="25"/>
      <c r="F905" s="42">
        <v>893</v>
      </c>
      <c r="G905">
        <v>536488</v>
      </c>
      <c r="H905">
        <v>21577</v>
      </c>
      <c r="I905" t="s">
        <v>661</v>
      </c>
      <c r="J905">
        <v>1</v>
      </c>
      <c r="K905" s="3">
        <v>40513.521527777797</v>
      </c>
      <c r="L905" s="4">
        <v>2.25</v>
      </c>
      <c r="M905">
        <v>17897</v>
      </c>
      <c r="N905" s="25" t="s">
        <v>55</v>
      </c>
      <c r="P905" t="str">
        <f t="shared" si="22"/>
        <v>SAVE THE PLANET COTTON TOTE BAG</v>
      </c>
    </row>
    <row r="906" spans="1:16">
      <c r="A906" s="42" t="str">
        <v>84347ROTATING SILVER ANGELS T-LIGHT HLDR</v>
      </c>
      <c r="E906" s="25"/>
      <c r="F906" s="42">
        <v>894</v>
      </c>
      <c r="G906">
        <v>536488</v>
      </c>
      <c r="H906">
        <v>22909</v>
      </c>
      <c r="I906" t="s">
        <v>503</v>
      </c>
      <c r="J906">
        <v>1</v>
      </c>
      <c r="K906" s="3">
        <v>40513.521527777797</v>
      </c>
      <c r="L906" s="4">
        <v>0.85</v>
      </c>
      <c r="M906">
        <v>17897</v>
      </c>
      <c r="N906" s="25" t="s">
        <v>55</v>
      </c>
      <c r="P906" t="str">
        <f t="shared" si="22"/>
        <v>SET OF 20 VINTAGE CHRISTMAS NAPKINS</v>
      </c>
    </row>
    <row r="907" spans="1:16">
      <c r="A907" s="42" t="str">
        <v>21577SAVE THE PLANET COTTON TOTE BAG</v>
      </c>
      <c r="E907" s="25"/>
      <c r="F907" s="42">
        <v>895</v>
      </c>
      <c r="G907">
        <v>536488</v>
      </c>
      <c r="H907">
        <v>22087</v>
      </c>
      <c r="I907" t="s">
        <v>662</v>
      </c>
      <c r="J907">
        <v>1</v>
      </c>
      <c r="K907" s="3">
        <v>40513.521527777797</v>
      </c>
      <c r="L907" s="4">
        <v>2.95</v>
      </c>
      <c r="M907">
        <v>17897</v>
      </c>
      <c r="N907" s="25" t="s">
        <v>55</v>
      </c>
      <c r="P907" t="str">
        <f t="shared" si="22"/>
        <v>PAPER BUNTING WHITE LACE</v>
      </c>
    </row>
    <row r="908" spans="1:16">
      <c r="A908" s="42" t="str">
        <v>22909SET OF 20 VINTAGE CHRISTMAS NAPKINS</v>
      </c>
      <c r="E908" s="25"/>
      <c r="F908" s="42">
        <v>896</v>
      </c>
      <c r="G908">
        <v>536488</v>
      </c>
      <c r="H908">
        <v>22651</v>
      </c>
      <c r="I908" t="s">
        <v>663</v>
      </c>
      <c r="J908">
        <v>2</v>
      </c>
      <c r="K908" s="3">
        <v>40513.521527777797</v>
      </c>
      <c r="L908" s="4">
        <v>0.85</v>
      </c>
      <c r="M908">
        <v>17897</v>
      </c>
      <c r="N908" s="25" t="s">
        <v>55</v>
      </c>
      <c r="P908" t="str">
        <f t="shared" si="22"/>
        <v>GENTLEMAN SHIRT REPAIR KIT</v>
      </c>
    </row>
    <row r="909" spans="1:16">
      <c r="A909" s="42" t="str">
        <v>22087PAPER BUNTING WHITE LACE</v>
      </c>
      <c r="E909" s="25"/>
      <c r="F909" s="42">
        <v>897</v>
      </c>
      <c r="G909">
        <v>536488</v>
      </c>
      <c r="H909">
        <v>22713</v>
      </c>
      <c r="I909" t="s">
        <v>664</v>
      </c>
      <c r="J909">
        <v>12</v>
      </c>
      <c r="K909" s="3">
        <v>40513.521527777797</v>
      </c>
      <c r="L909" s="4">
        <v>0.42</v>
      </c>
      <c r="M909">
        <v>17897</v>
      </c>
      <c r="N909" s="25" t="s">
        <v>55</v>
      </c>
      <c r="P909" t="str">
        <f t="shared" ref="P909:P972" si="23">TRIM(I909)</f>
        <v>CARD I LOVE LONDON</v>
      </c>
    </row>
    <row r="910" spans="1:16">
      <c r="A910" s="42" t="str">
        <v xml:space="preserve">22651GENTLEMAN SHIRT REPAIR KIT </v>
      </c>
      <c r="E910" s="25"/>
      <c r="F910" s="42">
        <v>898</v>
      </c>
      <c r="G910">
        <v>536488</v>
      </c>
      <c r="H910">
        <v>22910</v>
      </c>
      <c r="I910" t="s">
        <v>250</v>
      </c>
      <c r="J910">
        <v>1</v>
      </c>
      <c r="K910" s="3">
        <v>40513.521527777797</v>
      </c>
      <c r="L910" s="4">
        <v>2.95</v>
      </c>
      <c r="M910">
        <v>17897</v>
      </c>
      <c r="N910" s="25" t="s">
        <v>55</v>
      </c>
      <c r="P910" t="str">
        <f t="shared" si="23"/>
        <v>PAPER CHAIN KIT VINTAGE CHRISTMAS</v>
      </c>
    </row>
    <row r="911" spans="1:16">
      <c r="A911" s="42" t="str">
        <v xml:space="preserve">22713CARD I LOVE LONDON </v>
      </c>
      <c r="E911" s="25"/>
      <c r="F911" s="42">
        <v>899</v>
      </c>
      <c r="G911">
        <v>536488</v>
      </c>
      <c r="H911">
        <v>21370</v>
      </c>
      <c r="I911" t="s">
        <v>665</v>
      </c>
      <c r="J911">
        <v>2</v>
      </c>
      <c r="K911" s="3">
        <v>40513.521527777797</v>
      </c>
      <c r="L911" s="4">
        <v>6.35</v>
      </c>
      <c r="M911">
        <v>17897</v>
      </c>
      <c r="N911" s="25" t="s">
        <v>55</v>
      </c>
      <c r="P911" t="str">
        <f t="shared" si="23"/>
        <v>MIRRORED WALL ART FOXY</v>
      </c>
    </row>
    <row r="912" spans="1:16">
      <c r="A912" s="42" t="str">
        <v>22910PAPER CHAIN KIT VINTAGE CHRISTMAS</v>
      </c>
      <c r="E912" s="25"/>
      <c r="F912" s="42">
        <v>900</v>
      </c>
      <c r="G912">
        <v>536488</v>
      </c>
      <c r="H912">
        <v>21367</v>
      </c>
      <c r="I912" t="s">
        <v>666</v>
      </c>
      <c r="J912">
        <v>1</v>
      </c>
      <c r="K912" s="3">
        <v>40513.521527777797</v>
      </c>
      <c r="L912" s="4">
        <v>2.5499999999999998</v>
      </c>
      <c r="M912">
        <v>17897</v>
      </c>
      <c r="N912" s="25" t="s">
        <v>55</v>
      </c>
      <c r="P912" t="str">
        <f t="shared" si="23"/>
        <v>MIRRORED WALL ART GENTS</v>
      </c>
    </row>
    <row r="913" spans="1:16">
      <c r="A913" s="42" t="str">
        <v>21370MIRRORED WALL ART FOXY</v>
      </c>
      <c r="E913" s="25"/>
      <c r="F913" s="42">
        <v>901</v>
      </c>
      <c r="G913">
        <v>536488</v>
      </c>
      <c r="H913">
        <v>22376</v>
      </c>
      <c r="I913" t="s">
        <v>667</v>
      </c>
      <c r="J913">
        <v>1</v>
      </c>
      <c r="K913" s="3">
        <v>40513.521527777797</v>
      </c>
      <c r="L913" s="4">
        <v>4.25</v>
      </c>
      <c r="M913">
        <v>17897</v>
      </c>
      <c r="N913" s="25" t="s">
        <v>55</v>
      </c>
      <c r="P913" t="str">
        <f t="shared" si="23"/>
        <v>AIRLINE BAG VINTAGE JET SET WHITE</v>
      </c>
    </row>
    <row r="914" spans="1:16">
      <c r="A914" s="42" t="str">
        <v>21367MIRRORED WALL ART GENTS</v>
      </c>
      <c r="E914" s="25"/>
      <c r="F914" s="42">
        <v>902</v>
      </c>
      <c r="G914">
        <v>536488</v>
      </c>
      <c r="H914">
        <v>22961</v>
      </c>
      <c r="I914" t="s">
        <v>144</v>
      </c>
      <c r="J914">
        <v>1</v>
      </c>
      <c r="K914" s="3">
        <v>40513.521527777797</v>
      </c>
      <c r="L914" s="4">
        <v>1.45</v>
      </c>
      <c r="M914">
        <v>17897</v>
      </c>
      <c r="N914" s="25" t="s">
        <v>55</v>
      </c>
      <c r="P914" t="str">
        <f t="shared" si="23"/>
        <v>JAM MAKING SET PRINTED</v>
      </c>
    </row>
    <row r="915" spans="1:16">
      <c r="A915" s="42" t="str">
        <v>22376AIRLINE BAG VINTAGE JET SET WHITE</v>
      </c>
      <c r="E915" s="25"/>
      <c r="F915" s="42">
        <v>903</v>
      </c>
      <c r="G915">
        <v>536488</v>
      </c>
      <c r="H915">
        <v>21895</v>
      </c>
      <c r="I915" t="s">
        <v>668</v>
      </c>
      <c r="J915">
        <v>1</v>
      </c>
      <c r="K915" s="3">
        <v>40513.521527777797</v>
      </c>
      <c r="L915" s="4">
        <v>4.25</v>
      </c>
      <c r="M915">
        <v>17897</v>
      </c>
      <c r="N915" s="25" t="s">
        <v>55</v>
      </c>
      <c r="P915" t="str">
        <f t="shared" si="23"/>
        <v>POTTING SHED SOW 'N' GROW SET</v>
      </c>
    </row>
    <row r="916" spans="1:16">
      <c r="A916" s="42" t="str">
        <v>22961JAM MAKING SET PRINTED</v>
      </c>
      <c r="E916" s="25"/>
      <c r="F916" s="42">
        <v>904</v>
      </c>
      <c r="G916">
        <v>536488</v>
      </c>
      <c r="H916">
        <v>22468</v>
      </c>
      <c r="I916" t="s">
        <v>297</v>
      </c>
      <c r="J916">
        <v>1</v>
      </c>
      <c r="K916" s="3">
        <v>40513.521527777797</v>
      </c>
      <c r="L916" s="4">
        <v>6.75</v>
      </c>
      <c r="M916">
        <v>17897</v>
      </c>
      <c r="N916" s="25" t="s">
        <v>55</v>
      </c>
      <c r="P916" t="str">
        <f t="shared" si="23"/>
        <v>BABUSHKA LIGHTS STRING OF 10</v>
      </c>
    </row>
    <row r="917" spans="1:16">
      <c r="A917" s="42" t="str">
        <v>21895POTTING SHED SOW 'N' GROW SET</v>
      </c>
      <c r="E917" s="25"/>
      <c r="F917" s="42">
        <v>905</v>
      </c>
      <c r="G917">
        <v>536488</v>
      </c>
      <c r="H917">
        <v>21034</v>
      </c>
      <c r="I917" t="s">
        <v>487</v>
      </c>
      <c r="J917">
        <v>1</v>
      </c>
      <c r="K917" s="3">
        <v>40513.521527777797</v>
      </c>
      <c r="L917" s="4">
        <v>0.95</v>
      </c>
      <c r="M917">
        <v>17897</v>
      </c>
      <c r="N917" s="25" t="s">
        <v>55</v>
      </c>
      <c r="P917" t="str">
        <f t="shared" si="23"/>
        <v>REX CASH+CARRY JUMBO SHOPPER</v>
      </c>
    </row>
    <row r="918" spans="1:16">
      <c r="A918" s="42" t="str">
        <v>22468BABUSHKA LIGHTS STRING OF 10</v>
      </c>
      <c r="E918" s="25"/>
      <c r="F918" s="42">
        <v>906</v>
      </c>
      <c r="G918">
        <v>536488</v>
      </c>
      <c r="H918">
        <v>22372</v>
      </c>
      <c r="I918" t="s">
        <v>669</v>
      </c>
      <c r="J918">
        <v>1</v>
      </c>
      <c r="K918" s="3">
        <v>40513.521527777797</v>
      </c>
      <c r="L918" s="4">
        <v>4.25</v>
      </c>
      <c r="M918">
        <v>17897</v>
      </c>
      <c r="N918" s="25" t="s">
        <v>55</v>
      </c>
      <c r="P918" t="str">
        <f t="shared" si="23"/>
        <v>AIRLINE BAG VINTAGE WORLD CHAMPION</v>
      </c>
    </row>
    <row r="919" spans="1:16">
      <c r="A919" s="42" t="str">
        <v>21034REX CASH+CARRY JUMBO SHOPPER</v>
      </c>
      <c r="E919" s="25"/>
      <c r="F919" s="42">
        <v>907</v>
      </c>
      <c r="G919">
        <v>536488</v>
      </c>
      <c r="H919">
        <v>22867</v>
      </c>
      <c r="I919" t="s">
        <v>292</v>
      </c>
      <c r="J919">
        <v>1</v>
      </c>
      <c r="K919" s="3">
        <v>40513.521527777797</v>
      </c>
      <c r="L919" s="4">
        <v>2.1</v>
      </c>
      <c r="M919">
        <v>17897</v>
      </c>
      <c r="N919" s="25" t="s">
        <v>55</v>
      </c>
      <c r="P919" t="str">
        <f t="shared" si="23"/>
        <v>HAND WARMER BIRD DESIGN</v>
      </c>
    </row>
    <row r="920" spans="1:16">
      <c r="A920" s="42" t="str">
        <v xml:space="preserve">22372AIRLINE BAG VINTAGE WORLD CHAMPION </v>
      </c>
      <c r="E920" s="25"/>
      <c r="F920" s="42">
        <v>908</v>
      </c>
      <c r="G920">
        <v>536488</v>
      </c>
      <c r="H920">
        <v>22144</v>
      </c>
      <c r="I920" t="s">
        <v>482</v>
      </c>
      <c r="J920">
        <v>1</v>
      </c>
      <c r="K920" s="3">
        <v>40513.521527777797</v>
      </c>
      <c r="L920" s="4">
        <v>2.1</v>
      </c>
      <c r="M920">
        <v>17897</v>
      </c>
      <c r="N920" s="25" t="s">
        <v>55</v>
      </c>
      <c r="P920" t="str">
        <f t="shared" si="23"/>
        <v>CHRISTMAS CRAFT LITTLE FRIENDS</v>
      </c>
    </row>
    <row r="921" spans="1:16">
      <c r="A921" s="42" t="str">
        <v>22867HAND WARMER BIRD DESIGN</v>
      </c>
      <c r="E921" s="25"/>
      <c r="F921" s="42">
        <v>909</v>
      </c>
      <c r="G921">
        <v>536488</v>
      </c>
      <c r="H921">
        <v>21190</v>
      </c>
      <c r="I921" t="s">
        <v>670</v>
      </c>
      <c r="J921">
        <v>1</v>
      </c>
      <c r="K921" s="3">
        <v>40513.521527777797</v>
      </c>
      <c r="L921" s="4">
        <v>1.65</v>
      </c>
      <c r="M921">
        <v>17897</v>
      </c>
      <c r="N921" s="25" t="s">
        <v>55</v>
      </c>
      <c r="P921" t="str">
        <f t="shared" si="23"/>
        <v>PINK HEARTS PAPER GARLAND</v>
      </c>
    </row>
    <row r="922" spans="1:16">
      <c r="A922" s="42" t="str">
        <v>22144CHRISTMAS CRAFT LITTLE FRIENDS</v>
      </c>
      <c r="E922" s="25"/>
      <c r="F922" s="42">
        <v>910</v>
      </c>
      <c r="G922">
        <v>536488</v>
      </c>
      <c r="H922">
        <v>21894</v>
      </c>
      <c r="I922" t="s">
        <v>671</v>
      </c>
      <c r="J922">
        <v>3</v>
      </c>
      <c r="K922" s="3">
        <v>40513.521527777797</v>
      </c>
      <c r="L922" s="4">
        <v>1.25</v>
      </c>
      <c r="M922">
        <v>17897</v>
      </c>
      <c r="N922" s="25" t="s">
        <v>55</v>
      </c>
      <c r="P922" t="str">
        <f t="shared" si="23"/>
        <v>POTTING SHED SEED ENVELOPES</v>
      </c>
    </row>
    <row r="923" spans="1:16">
      <c r="A923" s="42" t="str">
        <v>21190PINK HEARTS PAPER GARLAND</v>
      </c>
      <c r="E923" s="25"/>
      <c r="F923" s="42">
        <v>911</v>
      </c>
      <c r="G923">
        <v>536488</v>
      </c>
      <c r="H923">
        <v>70007</v>
      </c>
      <c r="I923" t="s">
        <v>672</v>
      </c>
      <c r="J923">
        <v>3</v>
      </c>
      <c r="K923" s="3">
        <v>40513.521527777797</v>
      </c>
      <c r="L923" s="4">
        <v>1.65</v>
      </c>
      <c r="M923">
        <v>17897</v>
      </c>
      <c r="N923" s="25" t="s">
        <v>55</v>
      </c>
      <c r="P923" t="str">
        <f t="shared" si="23"/>
        <v>HI TEC ALPINE HAND WARMER</v>
      </c>
    </row>
    <row r="924" spans="1:16">
      <c r="A924" s="42" t="str">
        <v>21894POTTING SHED SEED ENVELOPES</v>
      </c>
      <c r="E924" s="25"/>
      <c r="F924" s="42">
        <v>912</v>
      </c>
      <c r="G924">
        <v>536488</v>
      </c>
      <c r="H924">
        <v>22940</v>
      </c>
      <c r="I924" t="s">
        <v>474</v>
      </c>
      <c r="J924">
        <v>1</v>
      </c>
      <c r="K924" s="3">
        <v>40513.521527777797</v>
      </c>
      <c r="L924" s="4">
        <v>4.25</v>
      </c>
      <c r="M924">
        <v>17897</v>
      </c>
      <c r="N924" s="25" t="s">
        <v>55</v>
      </c>
      <c r="P924" t="str">
        <f t="shared" si="23"/>
        <v>FELTCRAFT CHRISTMAS FAIRY</v>
      </c>
    </row>
    <row r="925" spans="1:16">
      <c r="A925" s="42" t="str">
        <v>70007HI TEC ALPINE HAND WARMER</v>
      </c>
      <c r="E925" s="25"/>
      <c r="F925" s="42">
        <v>913</v>
      </c>
      <c r="G925">
        <v>536488</v>
      </c>
      <c r="H925">
        <v>70007</v>
      </c>
      <c r="I925" t="s">
        <v>672</v>
      </c>
      <c r="J925">
        <v>1</v>
      </c>
      <c r="K925" s="3">
        <v>40513.521527777797</v>
      </c>
      <c r="L925" s="4">
        <v>1.65</v>
      </c>
      <c r="M925">
        <v>17897</v>
      </c>
      <c r="N925" s="25" t="s">
        <v>55</v>
      </c>
      <c r="P925" t="str">
        <f t="shared" si="23"/>
        <v>HI TEC ALPINE HAND WARMER</v>
      </c>
    </row>
    <row r="926" spans="1:16">
      <c r="A926" s="42" t="str">
        <v>22940FELTCRAFT CHRISTMAS FAIRY</v>
      </c>
      <c r="E926" s="25"/>
      <c r="F926" s="42">
        <v>914</v>
      </c>
      <c r="G926">
        <v>536488</v>
      </c>
      <c r="H926">
        <v>84347</v>
      </c>
      <c r="I926" t="s">
        <v>421</v>
      </c>
      <c r="J926">
        <v>3</v>
      </c>
      <c r="K926" s="3">
        <v>40513.521527777797</v>
      </c>
      <c r="L926" s="4">
        <v>2.5499999999999998</v>
      </c>
      <c r="M926">
        <v>17897</v>
      </c>
      <c r="N926" s="25" t="s">
        <v>55</v>
      </c>
      <c r="P926" t="str">
        <f t="shared" si="23"/>
        <v>ROTATING SILVER ANGELS T-LIGHT HLDR</v>
      </c>
    </row>
    <row r="927" spans="1:16">
      <c r="A927" s="42" t="str">
        <v>70007HI TEC ALPINE HAND WARMER</v>
      </c>
      <c r="E927" s="25"/>
      <c r="F927" s="42">
        <v>915</v>
      </c>
      <c r="G927">
        <v>536488</v>
      </c>
      <c r="H927">
        <v>22150</v>
      </c>
      <c r="I927" t="s">
        <v>270</v>
      </c>
      <c r="J927">
        <v>1</v>
      </c>
      <c r="K927" s="3">
        <v>40513.521527777797</v>
      </c>
      <c r="L927" s="4">
        <v>1.95</v>
      </c>
      <c r="M927">
        <v>17897</v>
      </c>
      <c r="N927" s="25" t="s">
        <v>55</v>
      </c>
      <c r="P927" t="str">
        <f t="shared" si="23"/>
        <v>3 STRIPEY MICE FELTCRAFT</v>
      </c>
    </row>
    <row r="928" spans="1:16">
      <c r="A928" s="42" t="str">
        <v>84347ROTATING SILVER ANGELS T-LIGHT HLDR</v>
      </c>
      <c r="E928" s="25"/>
      <c r="F928" s="42">
        <v>916</v>
      </c>
      <c r="G928">
        <v>536488</v>
      </c>
      <c r="H928">
        <v>22149</v>
      </c>
      <c r="I928" t="s">
        <v>513</v>
      </c>
      <c r="J928">
        <v>2</v>
      </c>
      <c r="K928" s="3">
        <v>40513.521527777797</v>
      </c>
      <c r="L928" s="4">
        <v>2.1</v>
      </c>
      <c r="M928">
        <v>17897</v>
      </c>
      <c r="N928" s="25" t="s">
        <v>55</v>
      </c>
      <c r="P928" t="str">
        <f t="shared" si="23"/>
        <v>FELTCRAFT 6 FLOWER FRIENDS</v>
      </c>
    </row>
    <row r="929" spans="1:16">
      <c r="A929" s="42" t="str">
        <v>221503 STRIPEY MICE FELTCRAFT</v>
      </c>
      <c r="E929" s="25"/>
      <c r="F929" s="42">
        <v>917</v>
      </c>
      <c r="G929">
        <v>536488</v>
      </c>
      <c r="H929">
        <v>22144</v>
      </c>
      <c r="I929" t="s">
        <v>482</v>
      </c>
      <c r="J929">
        <v>2</v>
      </c>
      <c r="K929" s="3">
        <v>40513.521527777797</v>
      </c>
      <c r="L929" s="4">
        <v>2.1</v>
      </c>
      <c r="M929">
        <v>17897</v>
      </c>
      <c r="N929" s="25" t="s">
        <v>55</v>
      </c>
      <c r="P929" t="str">
        <f t="shared" si="23"/>
        <v>CHRISTMAS CRAFT LITTLE FRIENDS</v>
      </c>
    </row>
    <row r="930" spans="1:16">
      <c r="A930" s="42" t="str">
        <v>22149FELTCRAFT 6 FLOWER FRIENDS</v>
      </c>
      <c r="E930" s="25"/>
      <c r="F930" s="42">
        <v>918</v>
      </c>
      <c r="G930">
        <v>536500</v>
      </c>
      <c r="H930">
        <v>21622</v>
      </c>
      <c r="I930" t="s">
        <v>233</v>
      </c>
      <c r="J930">
        <v>10</v>
      </c>
      <c r="K930" s="3">
        <v>40513.524305555598</v>
      </c>
      <c r="L930" s="4">
        <v>4.95</v>
      </c>
      <c r="M930">
        <v>17377</v>
      </c>
      <c r="N930" s="25" t="s">
        <v>55</v>
      </c>
      <c r="P930" t="str">
        <f t="shared" si="23"/>
        <v>VINTAGE UNION JACK CUSHION COVER</v>
      </c>
    </row>
    <row r="931" spans="1:16">
      <c r="A931" s="42" t="str">
        <v>22144CHRISTMAS CRAFT LITTLE FRIENDS</v>
      </c>
      <c r="E931" s="25"/>
      <c r="F931" s="42">
        <v>919</v>
      </c>
      <c r="G931">
        <v>536500</v>
      </c>
      <c r="H931" t="s">
        <v>673</v>
      </c>
      <c r="I931" t="s">
        <v>674</v>
      </c>
      <c r="J931">
        <v>10</v>
      </c>
      <c r="K931" s="3">
        <v>40513.524305555598</v>
      </c>
      <c r="L931" s="4">
        <v>1.55</v>
      </c>
      <c r="M931">
        <v>17377</v>
      </c>
      <c r="N931" s="25" t="s">
        <v>55</v>
      </c>
      <c r="P931" t="str">
        <f t="shared" si="23"/>
        <v>POLYESTER FILLER PAD 45x45cm</v>
      </c>
    </row>
    <row r="932" spans="1:16">
      <c r="A932" s="42" t="str">
        <v>21622VINTAGE UNION JACK CUSHION COVER</v>
      </c>
      <c r="E932" s="25"/>
      <c r="F932" s="42">
        <v>920</v>
      </c>
      <c r="G932">
        <v>536500</v>
      </c>
      <c r="H932">
        <v>22630</v>
      </c>
      <c r="I932" t="s">
        <v>468</v>
      </c>
      <c r="J932">
        <v>2</v>
      </c>
      <c r="K932" s="3">
        <v>40513.524305555598</v>
      </c>
      <c r="L932" s="4">
        <v>1.95</v>
      </c>
      <c r="M932">
        <v>17377</v>
      </c>
      <c r="N932" s="25" t="s">
        <v>55</v>
      </c>
      <c r="P932" t="str">
        <f t="shared" si="23"/>
        <v>DOLLY GIRL LUNCH BOX</v>
      </c>
    </row>
    <row r="933" spans="1:16">
      <c r="A933" s="42" t="str">
        <v>46000MPOLYESTER FILLER PAD 45x45cm</v>
      </c>
      <c r="E933" s="25"/>
      <c r="F933" s="42">
        <v>921</v>
      </c>
      <c r="G933">
        <v>536500</v>
      </c>
      <c r="H933">
        <v>22616</v>
      </c>
      <c r="I933" t="s">
        <v>520</v>
      </c>
      <c r="J933">
        <v>12</v>
      </c>
      <c r="K933" s="3">
        <v>40513.524305555598</v>
      </c>
      <c r="L933" s="4">
        <v>0.28999999999999998</v>
      </c>
      <c r="M933">
        <v>17377</v>
      </c>
      <c r="N933" s="25" t="s">
        <v>55</v>
      </c>
      <c r="P933" t="str">
        <f t="shared" si="23"/>
        <v>PACK OF 12 LONDON TISSUES</v>
      </c>
    </row>
    <row r="934" spans="1:16">
      <c r="A934" s="42" t="str">
        <v>22630DOLLY GIRL LUNCH BOX</v>
      </c>
      <c r="E934" s="25"/>
      <c r="F934" s="42">
        <v>922</v>
      </c>
      <c r="G934">
        <v>536500</v>
      </c>
      <c r="H934">
        <v>22712</v>
      </c>
      <c r="I934" t="s">
        <v>675</v>
      </c>
      <c r="J934">
        <v>12</v>
      </c>
      <c r="K934" s="3">
        <v>40513.524305555598</v>
      </c>
      <c r="L934" s="4">
        <v>0.42</v>
      </c>
      <c r="M934">
        <v>17377</v>
      </c>
      <c r="N934" s="25" t="s">
        <v>55</v>
      </c>
      <c r="P934" t="str">
        <f t="shared" si="23"/>
        <v>CARD DOLLY GIRL</v>
      </c>
    </row>
    <row r="935" spans="1:16">
      <c r="A935" s="42" t="str">
        <v xml:space="preserve">22616PACK OF 12 LONDON TISSUES </v>
      </c>
      <c r="E935" s="25"/>
      <c r="F935" s="42">
        <v>923</v>
      </c>
      <c r="G935">
        <v>536500</v>
      </c>
      <c r="H935">
        <v>22983</v>
      </c>
      <c r="I935" t="s">
        <v>676</v>
      </c>
      <c r="J935">
        <v>12</v>
      </c>
      <c r="K935" s="3">
        <v>40513.524305555598</v>
      </c>
      <c r="L935" s="4">
        <v>0.42</v>
      </c>
      <c r="M935">
        <v>17377</v>
      </c>
      <c r="N935" s="25" t="s">
        <v>55</v>
      </c>
      <c r="P935" t="str">
        <f t="shared" si="23"/>
        <v>CARD BILLBOARD FONT</v>
      </c>
    </row>
    <row r="936" spans="1:16">
      <c r="A936" s="42" t="str">
        <v xml:space="preserve">22712CARD DOLLY GIRL </v>
      </c>
      <c r="E936" s="25"/>
      <c r="F936" s="42">
        <v>924</v>
      </c>
      <c r="G936">
        <v>536500</v>
      </c>
      <c r="H936">
        <v>22024</v>
      </c>
      <c r="I936" t="s">
        <v>677</v>
      </c>
      <c r="J936">
        <v>12</v>
      </c>
      <c r="K936" s="3">
        <v>40513.524305555598</v>
      </c>
      <c r="L936" s="4">
        <v>0.42</v>
      </c>
      <c r="M936">
        <v>17377</v>
      </c>
      <c r="N936" s="25" t="s">
        <v>55</v>
      </c>
      <c r="P936" t="str">
        <f t="shared" si="23"/>
        <v>RAINY LADIES BIRTHDAY CARD</v>
      </c>
    </row>
    <row r="937" spans="1:16">
      <c r="A937" s="42" t="str">
        <v>22983CARD BILLBOARD FONT</v>
      </c>
      <c r="E937" s="25"/>
      <c r="F937" s="42">
        <v>925</v>
      </c>
      <c r="G937">
        <v>536500</v>
      </c>
      <c r="H937">
        <v>22113</v>
      </c>
      <c r="I937" t="s">
        <v>550</v>
      </c>
      <c r="J937">
        <v>3</v>
      </c>
      <c r="K937" s="3">
        <v>40513.524305555598</v>
      </c>
      <c r="L937" s="4">
        <v>3.75</v>
      </c>
      <c r="M937">
        <v>17377</v>
      </c>
      <c r="N937" s="25" t="s">
        <v>55</v>
      </c>
      <c r="P937" t="str">
        <f t="shared" si="23"/>
        <v>GREY HEART HOT WATER BOTTLE</v>
      </c>
    </row>
    <row r="938" spans="1:16">
      <c r="A938" s="42" t="str">
        <v>22024RAINY LADIES BIRTHDAY CARD</v>
      </c>
      <c r="E938" s="25"/>
      <c r="F938" s="42">
        <v>926</v>
      </c>
      <c r="G938">
        <v>536500</v>
      </c>
      <c r="H938" t="s">
        <v>61</v>
      </c>
      <c r="I938" t="s">
        <v>62</v>
      </c>
      <c r="J938">
        <v>2</v>
      </c>
      <c r="K938" s="3">
        <v>40513.524305555598</v>
      </c>
      <c r="L938" s="4">
        <v>3.75</v>
      </c>
      <c r="M938">
        <v>17377</v>
      </c>
      <c r="N938" s="25" t="s">
        <v>55</v>
      </c>
      <c r="P938" t="str">
        <f t="shared" si="23"/>
        <v>RED WOOLLY HOTTIE WHITE HEART.</v>
      </c>
    </row>
    <row r="939" spans="1:16">
      <c r="A939" s="42" t="str">
        <v>22113GREY HEART HOT WATER BOTTLE</v>
      </c>
      <c r="E939" s="25"/>
      <c r="F939" s="42">
        <v>927</v>
      </c>
      <c r="G939">
        <v>536500</v>
      </c>
      <c r="H939">
        <v>21488</v>
      </c>
      <c r="I939" t="s">
        <v>678</v>
      </c>
      <c r="J939">
        <v>2</v>
      </c>
      <c r="K939" s="3">
        <v>40513.524305555598</v>
      </c>
      <c r="L939" s="4">
        <v>3.95</v>
      </c>
      <c r="M939">
        <v>17377</v>
      </c>
      <c r="N939" s="25" t="s">
        <v>55</v>
      </c>
      <c r="P939" t="str">
        <f t="shared" si="23"/>
        <v>RED WHITE SCARF HOT WATER BOTTLE</v>
      </c>
    </row>
    <row r="940" spans="1:16">
      <c r="A940" s="42" t="str">
        <v>84029ERED WOOLLY HOTTIE WHITE HEART.</v>
      </c>
      <c r="E940" s="25"/>
      <c r="F940" s="42">
        <v>928</v>
      </c>
      <c r="G940">
        <v>536500</v>
      </c>
      <c r="H940">
        <v>22900</v>
      </c>
      <c r="I940" t="s">
        <v>98</v>
      </c>
      <c r="J940">
        <v>7</v>
      </c>
      <c r="K940" s="3">
        <v>40513.524305555598</v>
      </c>
      <c r="L940" s="4">
        <v>2.95</v>
      </c>
      <c r="M940">
        <v>17377</v>
      </c>
      <c r="N940" s="25" t="s">
        <v>55</v>
      </c>
      <c r="P940" t="str">
        <f t="shared" si="23"/>
        <v>SET 2 TEA TOWELS I LOVE LONDON</v>
      </c>
    </row>
    <row r="941" spans="1:16">
      <c r="A941" s="42" t="str">
        <v>21488RED WHITE SCARF  HOT WATER BOTTLE</v>
      </c>
      <c r="E941" s="25"/>
      <c r="F941" s="42">
        <v>929</v>
      </c>
      <c r="G941">
        <v>536500</v>
      </c>
      <c r="H941">
        <v>22895</v>
      </c>
      <c r="I941" t="s">
        <v>679</v>
      </c>
      <c r="J941">
        <v>3</v>
      </c>
      <c r="K941" s="3">
        <v>40513.524305555598</v>
      </c>
      <c r="L941" s="4">
        <v>2.95</v>
      </c>
      <c r="M941">
        <v>17377</v>
      </c>
      <c r="N941" s="25" t="s">
        <v>55</v>
      </c>
      <c r="P941" t="str">
        <f t="shared" si="23"/>
        <v>SET OF 2 TEA TOWELS APPLE AND PEARS</v>
      </c>
    </row>
    <row r="942" spans="1:16">
      <c r="A942" s="42" t="str">
        <v xml:space="preserve">22900 SET 2 TEA TOWELS I LOVE LONDON </v>
      </c>
      <c r="E942" s="25"/>
      <c r="F942" s="42">
        <v>930</v>
      </c>
      <c r="G942">
        <v>536500</v>
      </c>
      <c r="H942">
        <v>21035</v>
      </c>
      <c r="I942" t="s">
        <v>91</v>
      </c>
      <c r="J942">
        <v>3</v>
      </c>
      <c r="K942" s="3">
        <v>40513.524305555598</v>
      </c>
      <c r="L942" s="4">
        <v>2.95</v>
      </c>
      <c r="M942">
        <v>17377</v>
      </c>
      <c r="N942" s="25" t="s">
        <v>55</v>
      </c>
      <c r="P942" t="str">
        <f t="shared" si="23"/>
        <v>SET/2 RED RETROSPOT TEA TOWELS</v>
      </c>
    </row>
    <row r="943" spans="1:16">
      <c r="A943" s="42" t="str">
        <v>22895SET OF 2 TEA TOWELS APPLE AND PEARS</v>
      </c>
      <c r="E943" s="25"/>
      <c r="F943" s="42">
        <v>931</v>
      </c>
      <c r="G943">
        <v>536500</v>
      </c>
      <c r="H943">
        <v>21755</v>
      </c>
      <c r="I943" t="s">
        <v>80</v>
      </c>
      <c r="J943">
        <v>6</v>
      </c>
      <c r="K943" s="3">
        <v>40513.524305555598</v>
      </c>
      <c r="L943" s="4">
        <v>5.95</v>
      </c>
      <c r="M943">
        <v>17377</v>
      </c>
      <c r="N943" s="25" t="s">
        <v>55</v>
      </c>
      <c r="P943" t="str">
        <f t="shared" si="23"/>
        <v>LOVE BUILDING BLOCK WORD</v>
      </c>
    </row>
    <row r="944" spans="1:16">
      <c r="A944" s="42" t="str">
        <v xml:space="preserve">21035SET/2 RED RETROSPOT TEA TOWELS </v>
      </c>
      <c r="E944" s="25"/>
      <c r="F944" s="42">
        <v>932</v>
      </c>
      <c r="G944">
        <v>536500</v>
      </c>
      <c r="H944">
        <v>21754</v>
      </c>
      <c r="I944" t="s">
        <v>79</v>
      </c>
      <c r="J944">
        <v>6</v>
      </c>
      <c r="K944" s="3">
        <v>40513.524305555598</v>
      </c>
      <c r="L944" s="4">
        <v>5.95</v>
      </c>
      <c r="M944">
        <v>17377</v>
      </c>
      <c r="N944" s="25" t="s">
        <v>55</v>
      </c>
      <c r="P944" t="str">
        <f t="shared" si="23"/>
        <v>HOME BUILDING BLOCK WORD</v>
      </c>
    </row>
    <row r="945" spans="1:16">
      <c r="A945" s="42" t="str">
        <v>21755LOVE BUILDING BLOCK WORD</v>
      </c>
      <c r="E945" s="25"/>
      <c r="F945" s="42">
        <v>933</v>
      </c>
      <c r="G945">
        <v>536502</v>
      </c>
      <c r="H945">
        <v>84879</v>
      </c>
      <c r="I945" t="s">
        <v>71</v>
      </c>
      <c r="J945">
        <v>16</v>
      </c>
      <c r="K945" s="3">
        <v>40513.525000000001</v>
      </c>
      <c r="L945" s="4">
        <v>1.69</v>
      </c>
      <c r="M945">
        <v>16552</v>
      </c>
      <c r="N945" s="25" t="s">
        <v>55</v>
      </c>
      <c r="P945" t="str">
        <f t="shared" si="23"/>
        <v>ASSORTED COLOUR BIRD ORNAMENT</v>
      </c>
    </row>
    <row r="946" spans="1:16">
      <c r="A946" s="42" t="str">
        <v>21754HOME BUILDING BLOCK WORD</v>
      </c>
      <c r="E946" s="25"/>
      <c r="F946" s="42">
        <v>934</v>
      </c>
      <c r="G946">
        <v>536502</v>
      </c>
      <c r="H946">
        <v>22784</v>
      </c>
      <c r="I946" t="s">
        <v>680</v>
      </c>
      <c r="J946">
        <v>3</v>
      </c>
      <c r="K946" s="3">
        <v>40513.525000000001</v>
      </c>
      <c r="L946" s="4">
        <v>4.95</v>
      </c>
      <c r="M946">
        <v>16552</v>
      </c>
      <c r="N946" s="25" t="s">
        <v>55</v>
      </c>
      <c r="P946" t="str">
        <f t="shared" si="23"/>
        <v>LANTERN CREAM GAZEBO</v>
      </c>
    </row>
    <row r="947" spans="1:16">
      <c r="A947" s="42" t="str">
        <v>84879ASSORTED COLOUR BIRD ORNAMENT</v>
      </c>
      <c r="E947" s="25"/>
      <c r="F947" s="42">
        <v>935</v>
      </c>
      <c r="G947">
        <v>536502</v>
      </c>
      <c r="H947">
        <v>21441</v>
      </c>
      <c r="I947" t="s">
        <v>681</v>
      </c>
      <c r="J947">
        <v>12</v>
      </c>
      <c r="K947" s="3">
        <v>40513.525000000001</v>
      </c>
      <c r="L947" s="4">
        <v>0.85</v>
      </c>
      <c r="M947">
        <v>16552</v>
      </c>
      <c r="N947" s="25" t="s">
        <v>55</v>
      </c>
      <c r="P947" t="str">
        <f t="shared" si="23"/>
        <v>BLUE BIRDHOUSE DECORATION</v>
      </c>
    </row>
    <row r="948" spans="1:16">
      <c r="A948" s="42" t="str">
        <v xml:space="preserve">22784LANTERN CREAM GAZEBO </v>
      </c>
      <c r="E948" s="25"/>
      <c r="F948" s="42">
        <v>936</v>
      </c>
      <c r="G948">
        <v>536502</v>
      </c>
      <c r="H948" t="s">
        <v>53</v>
      </c>
      <c r="I948" t="s">
        <v>54</v>
      </c>
      <c r="J948">
        <v>6</v>
      </c>
      <c r="K948" s="3">
        <v>40513.525000000001</v>
      </c>
      <c r="L948" s="4">
        <v>2.95</v>
      </c>
      <c r="M948">
        <v>16552</v>
      </c>
      <c r="N948" s="25" t="s">
        <v>55</v>
      </c>
      <c r="P948" t="str">
        <f t="shared" si="23"/>
        <v>WHITE HANGING HEART T-LIGHT HOLDER</v>
      </c>
    </row>
    <row r="949" spans="1:16">
      <c r="A949" s="42" t="str">
        <v>21441BLUE BIRDHOUSE DECORATION</v>
      </c>
      <c r="E949" s="25"/>
      <c r="F949" s="42">
        <v>937</v>
      </c>
      <c r="G949">
        <v>536502</v>
      </c>
      <c r="H949">
        <v>22423</v>
      </c>
      <c r="I949" t="s">
        <v>655</v>
      </c>
      <c r="J949">
        <v>2</v>
      </c>
      <c r="K949" s="3">
        <v>40513.525000000001</v>
      </c>
      <c r="L949" s="4">
        <v>12.75</v>
      </c>
      <c r="M949">
        <v>16552</v>
      </c>
      <c r="N949" s="25" t="s">
        <v>55</v>
      </c>
      <c r="P949" t="str">
        <f t="shared" si="23"/>
        <v>REGENCY CAKESTAND 3 TIER</v>
      </c>
    </row>
    <row r="950" spans="1:16">
      <c r="A950" s="42" t="str">
        <v>85123AWHITE HANGING HEART T-LIGHT HOLDER</v>
      </c>
      <c r="E950" s="25"/>
      <c r="F950" s="42">
        <v>938</v>
      </c>
      <c r="G950" t="s">
        <v>682</v>
      </c>
      <c r="H950">
        <v>22960</v>
      </c>
      <c r="I950" t="s">
        <v>67</v>
      </c>
      <c r="J950">
        <v>-6</v>
      </c>
      <c r="K950" s="3">
        <v>40513.526388888902</v>
      </c>
      <c r="L950" s="4">
        <v>4.25</v>
      </c>
      <c r="M950">
        <v>17897</v>
      </c>
      <c r="N950" s="25" t="s">
        <v>55</v>
      </c>
      <c r="P950" t="str">
        <f t="shared" si="23"/>
        <v>JAM MAKING SET WITH JARS</v>
      </c>
    </row>
    <row r="951" spans="1:16">
      <c r="A951" s="42" t="str">
        <v>22423REGENCY CAKESTAND 3 TIER</v>
      </c>
      <c r="E951" s="25"/>
      <c r="F951" s="42">
        <v>939</v>
      </c>
      <c r="G951">
        <v>536508</v>
      </c>
      <c r="H951">
        <v>84947</v>
      </c>
      <c r="I951" t="s">
        <v>683</v>
      </c>
      <c r="J951">
        <v>72</v>
      </c>
      <c r="K951" s="3">
        <v>40513.526388888902</v>
      </c>
      <c r="L951" s="4">
        <v>1.06</v>
      </c>
      <c r="M951">
        <v>17181</v>
      </c>
      <c r="N951" s="25" t="s">
        <v>55</v>
      </c>
      <c r="P951" t="str">
        <f t="shared" si="23"/>
        <v>ANTIQUE SILVER TEA GLASS ENGRAVED</v>
      </c>
    </row>
    <row r="952" spans="1:16">
      <c r="A952" s="42" t="str">
        <v>22960JAM MAKING SET WITH JARS</v>
      </c>
      <c r="E952" s="25"/>
      <c r="F952" s="42">
        <v>940</v>
      </c>
      <c r="G952">
        <v>536508</v>
      </c>
      <c r="H952">
        <v>21326</v>
      </c>
      <c r="I952" t="s">
        <v>455</v>
      </c>
      <c r="J952">
        <v>144</v>
      </c>
      <c r="K952" s="3">
        <v>40513.526388888902</v>
      </c>
      <c r="L952" s="4">
        <v>0.55000000000000004</v>
      </c>
      <c r="M952">
        <v>17181</v>
      </c>
      <c r="N952" s="25" t="s">
        <v>55</v>
      </c>
      <c r="P952" t="str">
        <f t="shared" si="23"/>
        <v>AGED GLASS SILVER T-LIGHT HOLDER</v>
      </c>
    </row>
    <row r="953" spans="1:16">
      <c r="A953" s="42" t="str">
        <v>84947ANTIQUE SILVER TEA GLASS ENGRAVED</v>
      </c>
      <c r="E953" s="25"/>
      <c r="F953" s="42">
        <v>941</v>
      </c>
      <c r="G953">
        <v>536514</v>
      </c>
      <c r="H953">
        <v>22865</v>
      </c>
      <c r="I953" t="s">
        <v>282</v>
      </c>
      <c r="J953">
        <v>36</v>
      </c>
      <c r="K953" s="3">
        <v>40513.527777777803</v>
      </c>
      <c r="L953" s="4">
        <v>2.1</v>
      </c>
      <c r="M953">
        <v>17951</v>
      </c>
      <c r="N953" s="25" t="s">
        <v>55</v>
      </c>
      <c r="P953" t="str">
        <f t="shared" si="23"/>
        <v>HAND WARMER OWL DESIGN</v>
      </c>
    </row>
    <row r="954" spans="1:16">
      <c r="A954" s="42" t="str">
        <v>21326AGED GLASS SILVER T-LIGHT HOLDER</v>
      </c>
      <c r="E954" s="25"/>
      <c r="F954" s="42">
        <v>942</v>
      </c>
      <c r="G954">
        <v>536514</v>
      </c>
      <c r="H954">
        <v>22485</v>
      </c>
      <c r="I954" t="s">
        <v>684</v>
      </c>
      <c r="J954">
        <v>4</v>
      </c>
      <c r="K954" s="3">
        <v>40513.527777777803</v>
      </c>
      <c r="L954" s="4">
        <v>12.75</v>
      </c>
      <c r="M954">
        <v>17951</v>
      </c>
      <c r="N954" s="25" t="s">
        <v>55</v>
      </c>
      <c r="P954" t="str">
        <f t="shared" si="23"/>
        <v>SET OF 2 WOODEN MARKET CRATES</v>
      </c>
    </row>
    <row r="955" spans="1:16">
      <c r="A955" s="42" t="str">
        <v>22865HAND WARMER OWL DESIGN</v>
      </c>
      <c r="E955" s="25"/>
      <c r="F955" s="42">
        <v>943</v>
      </c>
      <c r="G955">
        <v>536514</v>
      </c>
      <c r="H955">
        <v>22807</v>
      </c>
      <c r="I955" t="s">
        <v>542</v>
      </c>
      <c r="J955">
        <v>6</v>
      </c>
      <c r="K955" s="3">
        <v>40513.527777777803</v>
      </c>
      <c r="L955" s="4">
        <v>2.95</v>
      </c>
      <c r="M955">
        <v>17951</v>
      </c>
      <c r="N955" s="25" t="s">
        <v>55</v>
      </c>
      <c r="P955" t="str">
        <f t="shared" si="23"/>
        <v>SET OF 6 T-LIGHTS TOADSTOOLS</v>
      </c>
    </row>
    <row r="956" spans="1:16">
      <c r="A956" s="42" t="str">
        <v>22485SET OF 2 WOODEN MARKET CRATES</v>
      </c>
      <c r="E956" s="25"/>
      <c r="F956" s="42">
        <v>944</v>
      </c>
      <c r="G956">
        <v>536514</v>
      </c>
      <c r="H956">
        <v>22633</v>
      </c>
      <c r="I956" t="s">
        <v>65</v>
      </c>
      <c r="J956">
        <v>36</v>
      </c>
      <c r="K956" s="3">
        <v>40513.527777777803</v>
      </c>
      <c r="L956" s="4">
        <v>2.1</v>
      </c>
      <c r="M956">
        <v>17951</v>
      </c>
      <c r="N956" s="25" t="s">
        <v>55</v>
      </c>
      <c r="P956" t="str">
        <f t="shared" si="23"/>
        <v>HAND WARMER UNION JACK</v>
      </c>
    </row>
    <row r="957" spans="1:16">
      <c r="A957" s="42" t="str">
        <v>22807SET OF 6 T-LIGHTS TOADSTOOLS</v>
      </c>
      <c r="E957" s="25"/>
      <c r="F957" s="42">
        <v>945</v>
      </c>
      <c r="G957">
        <v>536514</v>
      </c>
      <c r="H957">
        <v>22866</v>
      </c>
      <c r="I957" t="s">
        <v>281</v>
      </c>
      <c r="J957">
        <v>36</v>
      </c>
      <c r="K957" s="3">
        <v>40513.527777777803</v>
      </c>
      <c r="L957" s="4">
        <v>2.1</v>
      </c>
      <c r="M957">
        <v>17951</v>
      </c>
      <c r="N957" s="25" t="s">
        <v>55</v>
      </c>
      <c r="P957" t="str">
        <f t="shared" si="23"/>
        <v>HAND WARMER SCOTTY DOG DESIGN</v>
      </c>
    </row>
    <row r="958" spans="1:16">
      <c r="A958" s="42" t="str">
        <v>22633HAND WARMER UNION JACK</v>
      </c>
      <c r="E958" s="25"/>
      <c r="F958" s="42">
        <v>946</v>
      </c>
      <c r="G958">
        <v>536520</v>
      </c>
      <c r="H958">
        <v>21794</v>
      </c>
      <c r="I958" t="s">
        <v>685</v>
      </c>
      <c r="J958">
        <v>1</v>
      </c>
      <c r="K958" s="3">
        <v>40513.529861111099</v>
      </c>
      <c r="L958" s="4">
        <v>6.75</v>
      </c>
      <c r="M958">
        <v>14729</v>
      </c>
      <c r="N958" s="25" t="s">
        <v>55</v>
      </c>
      <c r="P958" t="str">
        <f t="shared" si="23"/>
        <v>CLASSIC FRENCH STYLE BASKET NATURAL</v>
      </c>
    </row>
    <row r="959" spans="1:16">
      <c r="A959" s="42" t="str">
        <v>22866HAND WARMER SCOTTY DOG DESIGN</v>
      </c>
      <c r="E959" s="25"/>
      <c r="F959" s="42">
        <v>947</v>
      </c>
      <c r="G959">
        <v>536520</v>
      </c>
      <c r="H959">
        <v>20707</v>
      </c>
      <c r="I959" t="s">
        <v>686</v>
      </c>
      <c r="J959">
        <v>1</v>
      </c>
      <c r="K959" s="3">
        <v>40513.529861111099</v>
      </c>
      <c r="L959" s="4">
        <v>1.25</v>
      </c>
      <c r="M959">
        <v>14729</v>
      </c>
      <c r="N959" s="25" t="s">
        <v>55</v>
      </c>
      <c r="P959" t="str">
        <f t="shared" si="23"/>
        <v>CRAZY DAISY HEART DECORATION</v>
      </c>
    </row>
    <row r="960" spans="1:16">
      <c r="A960" s="42" t="str">
        <v>21794CLASSIC FRENCH STYLE BASKET NATURAL</v>
      </c>
      <c r="E960" s="25"/>
      <c r="F960" s="42">
        <v>948</v>
      </c>
      <c r="G960">
        <v>536520</v>
      </c>
      <c r="H960">
        <v>21175</v>
      </c>
      <c r="I960" t="s">
        <v>158</v>
      </c>
      <c r="J960">
        <v>1</v>
      </c>
      <c r="K960" s="3">
        <v>40513.529861111099</v>
      </c>
      <c r="L960" s="4">
        <v>2.1</v>
      </c>
      <c r="M960">
        <v>14729</v>
      </c>
      <c r="N960" s="25" t="s">
        <v>55</v>
      </c>
      <c r="P960" t="str">
        <f t="shared" si="23"/>
        <v>GIN + TONIC DIET METAL SIGN</v>
      </c>
    </row>
    <row r="961" spans="1:16">
      <c r="A961" s="42" t="str">
        <v>20707CRAZY DAISY HEART DECORATION</v>
      </c>
      <c r="E961" s="25"/>
      <c r="F961" s="42">
        <v>949</v>
      </c>
      <c r="G961">
        <v>536520</v>
      </c>
      <c r="H961">
        <v>22926</v>
      </c>
      <c r="I961" t="s">
        <v>190</v>
      </c>
      <c r="J961">
        <v>1</v>
      </c>
      <c r="K961" s="3">
        <v>40513.529861111099</v>
      </c>
      <c r="L961" s="4">
        <v>5.95</v>
      </c>
      <c r="M961">
        <v>14729</v>
      </c>
      <c r="N961" s="25" t="s">
        <v>55</v>
      </c>
      <c r="P961" t="str">
        <f t="shared" si="23"/>
        <v>IVORY GIANT GARDEN THERMOMETER</v>
      </c>
    </row>
    <row r="962" spans="1:16">
      <c r="A962" s="42" t="str">
        <v>21175GIN + TONIC DIET METAL SIGN</v>
      </c>
      <c r="E962" s="25"/>
      <c r="F962" s="42">
        <v>950</v>
      </c>
      <c r="G962">
        <v>536520</v>
      </c>
      <c r="H962">
        <v>22588</v>
      </c>
      <c r="I962" t="s">
        <v>687</v>
      </c>
      <c r="J962">
        <v>2</v>
      </c>
      <c r="K962" s="3">
        <v>40513.529861111099</v>
      </c>
      <c r="L962" s="4">
        <v>2.5499999999999998</v>
      </c>
      <c r="M962">
        <v>14729</v>
      </c>
      <c r="N962" s="25" t="s">
        <v>55</v>
      </c>
      <c r="P962" t="str">
        <f t="shared" si="23"/>
        <v>CARD HOLDER GINGHAM HEART</v>
      </c>
    </row>
    <row r="963" spans="1:16">
      <c r="A963" s="42" t="str">
        <v>22926IVORY GIANT GARDEN THERMOMETER</v>
      </c>
      <c r="E963" s="25"/>
      <c r="F963" s="42">
        <v>951</v>
      </c>
      <c r="G963">
        <v>536520</v>
      </c>
      <c r="H963">
        <v>21292</v>
      </c>
      <c r="I963" t="s">
        <v>688</v>
      </c>
      <c r="J963">
        <v>16</v>
      </c>
      <c r="K963" s="3">
        <v>40513.529861111099</v>
      </c>
      <c r="L963" s="4">
        <v>0.85</v>
      </c>
      <c r="M963">
        <v>14729</v>
      </c>
      <c r="N963" s="25" t="s">
        <v>55</v>
      </c>
      <c r="P963" t="str">
        <f t="shared" si="23"/>
        <v>SMALL STRIPES CHOCOLATE GIFT BAG</v>
      </c>
    </row>
    <row r="964" spans="1:16">
      <c r="A964" s="42" t="str">
        <v>22588CARD HOLDER GINGHAM HEART</v>
      </c>
      <c r="E964" s="25"/>
      <c r="F964" s="42">
        <v>952</v>
      </c>
      <c r="G964">
        <v>536520</v>
      </c>
      <c r="H964">
        <v>21890</v>
      </c>
      <c r="I964" t="s">
        <v>546</v>
      </c>
      <c r="J964">
        <v>1</v>
      </c>
      <c r="K964" s="3">
        <v>40513.529861111099</v>
      </c>
      <c r="L964" s="4">
        <v>2.95</v>
      </c>
      <c r="M964">
        <v>14729</v>
      </c>
      <c r="N964" s="25" t="s">
        <v>55</v>
      </c>
      <c r="P964" t="str">
        <f t="shared" si="23"/>
        <v>S/6 WOODEN SKITTLES IN COTTON BAG</v>
      </c>
    </row>
    <row r="965" spans="1:16">
      <c r="A965" s="42" t="str">
        <v xml:space="preserve">21292SMALL STRIPES CHOCOLATE GIFT BAG </v>
      </c>
      <c r="E965" s="25"/>
      <c r="F965" s="42">
        <v>953</v>
      </c>
      <c r="G965">
        <v>536520</v>
      </c>
      <c r="H965">
        <v>22632</v>
      </c>
      <c r="I965" t="s">
        <v>283</v>
      </c>
      <c r="J965">
        <v>4</v>
      </c>
      <c r="K965" s="3">
        <v>40513.529861111099</v>
      </c>
      <c r="L965" s="4">
        <v>2.1</v>
      </c>
      <c r="M965">
        <v>14729</v>
      </c>
      <c r="N965" s="25" t="s">
        <v>55</v>
      </c>
      <c r="P965" t="str">
        <f t="shared" si="23"/>
        <v>HAND WARMER RED RETROSPOT</v>
      </c>
    </row>
    <row r="966" spans="1:16">
      <c r="A966" s="42" t="str">
        <v>21890S/6 WOODEN SKITTLES IN COTTON BAG</v>
      </c>
      <c r="E966" s="25"/>
      <c r="F966" s="42">
        <v>954</v>
      </c>
      <c r="G966">
        <v>536520</v>
      </c>
      <c r="H966">
        <v>22633</v>
      </c>
      <c r="I966" t="s">
        <v>65</v>
      </c>
      <c r="J966">
        <v>3</v>
      </c>
      <c r="K966" s="3">
        <v>40513.529861111099</v>
      </c>
      <c r="L966" s="4">
        <v>2.1</v>
      </c>
      <c r="M966">
        <v>14729</v>
      </c>
      <c r="N966" s="25" t="s">
        <v>55</v>
      </c>
      <c r="P966" t="str">
        <f t="shared" si="23"/>
        <v>HAND WARMER UNION JACK</v>
      </c>
    </row>
    <row r="967" spans="1:16">
      <c r="A967" s="42" t="str">
        <v>22632HAND WARMER RED RETROSPOT</v>
      </c>
      <c r="E967" s="25"/>
      <c r="F967" s="42">
        <v>955</v>
      </c>
      <c r="G967">
        <v>536520</v>
      </c>
      <c r="H967">
        <v>22670</v>
      </c>
      <c r="I967" t="s">
        <v>586</v>
      </c>
      <c r="J967">
        <v>1</v>
      </c>
      <c r="K967" s="3">
        <v>40513.529861111099</v>
      </c>
      <c r="L967" s="4">
        <v>1.25</v>
      </c>
      <c r="M967">
        <v>14729</v>
      </c>
      <c r="N967" s="25" t="s">
        <v>55</v>
      </c>
      <c r="P967" t="str">
        <f t="shared" si="23"/>
        <v>FRENCH WC SIGN BLUE METAL</v>
      </c>
    </row>
    <row r="968" spans="1:16">
      <c r="A968" s="42" t="str">
        <v>22633HAND WARMER UNION JACK</v>
      </c>
      <c r="E968" s="25"/>
      <c r="F968" s="42">
        <v>956</v>
      </c>
      <c r="G968">
        <v>536520</v>
      </c>
      <c r="H968">
        <v>21867</v>
      </c>
      <c r="I968" t="s">
        <v>453</v>
      </c>
      <c r="J968">
        <v>1</v>
      </c>
      <c r="K968" s="3">
        <v>40513.529861111099</v>
      </c>
      <c r="L968" s="4">
        <v>1.25</v>
      </c>
      <c r="M968">
        <v>14729</v>
      </c>
      <c r="N968" s="25" t="s">
        <v>55</v>
      </c>
      <c r="P968" t="str">
        <f t="shared" si="23"/>
        <v>PINK UNION JACK LUGGAGE TAG</v>
      </c>
    </row>
    <row r="969" spans="1:16">
      <c r="A969" s="42" t="str">
        <v>22670FRENCH WC SIGN BLUE METAL</v>
      </c>
      <c r="E969" s="25"/>
      <c r="F969" s="42">
        <v>957</v>
      </c>
      <c r="G969">
        <v>536520</v>
      </c>
      <c r="H969">
        <v>22760</v>
      </c>
      <c r="I969" t="s">
        <v>689</v>
      </c>
      <c r="J969">
        <v>1</v>
      </c>
      <c r="K969" s="3">
        <v>40513.529861111099</v>
      </c>
      <c r="L969" s="4">
        <v>12.75</v>
      </c>
      <c r="M969">
        <v>14729</v>
      </c>
      <c r="N969" s="25" t="s">
        <v>55</v>
      </c>
      <c r="P969" t="str">
        <f t="shared" si="23"/>
        <v>TRAY, BREAKFAST IN BED</v>
      </c>
    </row>
    <row r="970" spans="1:16">
      <c r="A970" s="42" t="str">
        <v>21867PINK UNION JACK  LUGGAGE TAG</v>
      </c>
      <c r="E970" s="25"/>
      <c r="F970" s="42">
        <v>958</v>
      </c>
      <c r="G970">
        <v>536520</v>
      </c>
      <c r="H970">
        <v>22107</v>
      </c>
      <c r="I970" t="s">
        <v>690</v>
      </c>
      <c r="J970">
        <v>2</v>
      </c>
      <c r="K970" s="3">
        <v>40513.529861111099</v>
      </c>
      <c r="L970" s="4">
        <v>3.75</v>
      </c>
      <c r="M970">
        <v>14729</v>
      </c>
      <c r="N970" s="25" t="s">
        <v>55</v>
      </c>
      <c r="P970" t="str">
        <f t="shared" si="23"/>
        <v>PIZZA PLATE IN BOX</v>
      </c>
    </row>
    <row r="971" spans="1:16">
      <c r="A971" s="42" t="str">
        <v>22760TRAY, BREAKFAST IN BED</v>
      </c>
      <c r="E971" s="25"/>
      <c r="F971" s="42">
        <v>959</v>
      </c>
      <c r="G971">
        <v>536520</v>
      </c>
      <c r="H971">
        <v>22470</v>
      </c>
      <c r="I971" t="s">
        <v>203</v>
      </c>
      <c r="J971">
        <v>1</v>
      </c>
      <c r="K971" s="3">
        <v>40513.529861111099</v>
      </c>
      <c r="L971" s="4">
        <v>2.95</v>
      </c>
      <c r="M971">
        <v>14729</v>
      </c>
      <c r="N971" s="25" t="s">
        <v>55</v>
      </c>
      <c r="P971" t="str">
        <f t="shared" si="23"/>
        <v>HEART OF WICKER LARGE</v>
      </c>
    </row>
    <row r="972" spans="1:16">
      <c r="A972" s="42" t="str">
        <v>22107PIZZA PLATE IN BOX</v>
      </c>
      <c r="E972" s="25"/>
      <c r="F972" s="42">
        <v>960</v>
      </c>
      <c r="G972">
        <v>536520</v>
      </c>
      <c r="H972">
        <v>21486</v>
      </c>
      <c r="I972" t="s">
        <v>691</v>
      </c>
      <c r="J972">
        <v>1</v>
      </c>
      <c r="K972" s="3">
        <v>40513.529861111099</v>
      </c>
      <c r="L972" s="4">
        <v>3.75</v>
      </c>
      <c r="M972">
        <v>14729</v>
      </c>
      <c r="N972" s="25" t="s">
        <v>55</v>
      </c>
      <c r="P972" t="str">
        <f t="shared" si="23"/>
        <v>PINK HEART DOTS HOT WATER BOTTLE</v>
      </c>
    </row>
    <row r="973" spans="1:16">
      <c r="A973" s="42" t="str">
        <v>22470HEART OF WICKER LARGE</v>
      </c>
      <c r="E973" s="25"/>
      <c r="F973" s="42">
        <v>961</v>
      </c>
      <c r="G973">
        <v>536520</v>
      </c>
      <c r="H973">
        <v>22151</v>
      </c>
      <c r="I973" t="s">
        <v>692</v>
      </c>
      <c r="J973">
        <v>14</v>
      </c>
      <c r="K973" s="3">
        <v>40513.529861111099</v>
      </c>
      <c r="L973" s="4">
        <v>0.42</v>
      </c>
      <c r="M973">
        <v>14729</v>
      </c>
      <c r="N973" s="25" t="s">
        <v>55</v>
      </c>
      <c r="P973" t="str">
        <f t="shared" ref="P973:P1036" si="24">TRIM(I973)</f>
        <v>PLACE SETTING WHITE HEART</v>
      </c>
    </row>
    <row r="974" spans="1:16">
      <c r="A974" s="42" t="str">
        <v>21486PINK HEART DOTS HOT WATER BOTTLE</v>
      </c>
      <c r="E974" s="25"/>
      <c r="F974" s="42">
        <v>962</v>
      </c>
      <c r="G974">
        <v>536520</v>
      </c>
      <c r="H974">
        <v>22643</v>
      </c>
      <c r="I974" t="s">
        <v>693</v>
      </c>
      <c r="J974">
        <v>4</v>
      </c>
      <c r="K974" s="3">
        <v>40513.529861111099</v>
      </c>
      <c r="L974" s="4">
        <v>2.5499999999999998</v>
      </c>
      <c r="M974">
        <v>14729</v>
      </c>
      <c r="N974" s="25" t="s">
        <v>55</v>
      </c>
      <c r="P974" t="str">
        <f t="shared" si="24"/>
        <v>SET OF 4 NAPKIN CHARMS LEAVES</v>
      </c>
    </row>
    <row r="975" spans="1:16">
      <c r="A975" s="42" t="str">
        <v>22151PLACE SETTING WHITE HEART</v>
      </c>
      <c r="E975" s="25"/>
      <c r="F975" s="42">
        <v>963</v>
      </c>
      <c r="G975">
        <v>536520</v>
      </c>
      <c r="H975">
        <v>22642</v>
      </c>
      <c r="I975" t="s">
        <v>694</v>
      </c>
      <c r="J975">
        <v>4</v>
      </c>
      <c r="K975" s="3">
        <v>40513.529861111099</v>
      </c>
      <c r="L975" s="4">
        <v>2.5499999999999998</v>
      </c>
      <c r="M975">
        <v>14729</v>
      </c>
      <c r="N975" s="25" t="s">
        <v>55</v>
      </c>
      <c r="P975" t="str">
        <f t="shared" si="24"/>
        <v>SET OF 4 NAPKIN CHARMS STARS</v>
      </c>
    </row>
    <row r="976" spans="1:16">
      <c r="A976" s="42" t="str">
        <v xml:space="preserve">22643SET OF 4 NAPKIN CHARMS LEAVES   </v>
      </c>
      <c r="E976" s="25"/>
      <c r="F976" s="42">
        <v>964</v>
      </c>
      <c r="G976">
        <v>536520</v>
      </c>
      <c r="H976">
        <v>22604</v>
      </c>
      <c r="I976" t="s">
        <v>695</v>
      </c>
      <c r="J976">
        <v>3</v>
      </c>
      <c r="K976" s="3">
        <v>40513.529861111099</v>
      </c>
      <c r="L976" s="4">
        <v>2.5499999999999998</v>
      </c>
      <c r="M976">
        <v>14729</v>
      </c>
      <c r="N976" s="25" t="s">
        <v>55</v>
      </c>
      <c r="P976" t="str">
        <f t="shared" si="24"/>
        <v>SET OF 4 NAPKIN CHARMS CUTLERY</v>
      </c>
    </row>
    <row r="977" spans="1:16">
      <c r="A977" s="42" t="str">
        <v xml:space="preserve">22642SET OF 4 NAPKIN CHARMS STARS   </v>
      </c>
      <c r="E977" s="25"/>
      <c r="F977" s="42">
        <v>965</v>
      </c>
      <c r="G977">
        <v>536520</v>
      </c>
      <c r="H977">
        <v>22099</v>
      </c>
      <c r="I977" t="s">
        <v>696</v>
      </c>
      <c r="J977">
        <v>2</v>
      </c>
      <c r="K977" s="3">
        <v>40513.529861111099</v>
      </c>
      <c r="L977" s="4">
        <v>1.25</v>
      </c>
      <c r="M977">
        <v>14729</v>
      </c>
      <c r="N977" s="25" t="s">
        <v>55</v>
      </c>
      <c r="P977" t="str">
        <f t="shared" si="24"/>
        <v>CARAVAN SQUARE TISSUE BOX</v>
      </c>
    </row>
    <row r="978" spans="1:16">
      <c r="A978" s="42" t="str">
        <v>22604SET OF 4 NAPKIN CHARMS CUTLERY</v>
      </c>
      <c r="E978" s="25"/>
      <c r="F978" s="42">
        <v>966</v>
      </c>
      <c r="G978">
        <v>536520</v>
      </c>
      <c r="H978">
        <v>22553</v>
      </c>
      <c r="I978" t="s">
        <v>269</v>
      </c>
      <c r="J978">
        <v>1</v>
      </c>
      <c r="K978" s="3">
        <v>40513.529861111099</v>
      </c>
      <c r="L978" s="4">
        <v>1.65</v>
      </c>
      <c r="M978">
        <v>14729</v>
      </c>
      <c r="N978" s="25" t="s">
        <v>55</v>
      </c>
      <c r="P978" t="str">
        <f t="shared" si="24"/>
        <v>PLASTERS IN TIN SKULLS</v>
      </c>
    </row>
    <row r="979" spans="1:16">
      <c r="A979" s="42" t="str">
        <v>22099CARAVAN SQUARE TISSUE BOX</v>
      </c>
      <c r="E979" s="25"/>
      <c r="F979" s="42">
        <v>967</v>
      </c>
      <c r="G979">
        <v>536520</v>
      </c>
      <c r="H979">
        <v>22551</v>
      </c>
      <c r="I979" t="s">
        <v>533</v>
      </c>
      <c r="J979">
        <v>1</v>
      </c>
      <c r="K979" s="3">
        <v>40513.529861111099</v>
      </c>
      <c r="L979" s="4">
        <v>1.65</v>
      </c>
      <c r="M979">
        <v>14729</v>
      </c>
      <c r="N979" s="25" t="s">
        <v>55</v>
      </c>
      <c r="P979" t="str">
        <f t="shared" si="24"/>
        <v>PLASTERS IN TIN SPACEBOY</v>
      </c>
    </row>
    <row r="980" spans="1:16">
      <c r="A980" s="42" t="str">
        <v>22553PLASTERS IN TIN SKULLS</v>
      </c>
      <c r="E980" s="25"/>
      <c r="F980" s="42">
        <v>968</v>
      </c>
      <c r="G980">
        <v>536520</v>
      </c>
      <c r="H980">
        <v>22653</v>
      </c>
      <c r="I980" t="s">
        <v>697</v>
      </c>
      <c r="J980">
        <v>1</v>
      </c>
      <c r="K980" s="3">
        <v>40513.529861111099</v>
      </c>
      <c r="L980" s="4">
        <v>1.95</v>
      </c>
      <c r="M980">
        <v>14729</v>
      </c>
      <c r="N980" s="25" t="s">
        <v>55</v>
      </c>
      <c r="P980" t="str">
        <f t="shared" si="24"/>
        <v>BUTTON BOX</v>
      </c>
    </row>
    <row r="981" spans="1:16">
      <c r="A981" s="42" t="str">
        <v>22551PLASTERS IN TIN SPACEBOY</v>
      </c>
      <c r="E981" s="25"/>
      <c r="F981" s="42">
        <v>969</v>
      </c>
      <c r="G981">
        <v>536520</v>
      </c>
      <c r="H981">
        <v>22557</v>
      </c>
      <c r="I981" t="s">
        <v>268</v>
      </c>
      <c r="J981">
        <v>2</v>
      </c>
      <c r="K981" s="3">
        <v>40513.529861111099</v>
      </c>
      <c r="L981" s="4">
        <v>1.65</v>
      </c>
      <c r="M981">
        <v>14729</v>
      </c>
      <c r="N981" s="25" t="s">
        <v>55</v>
      </c>
      <c r="P981" t="str">
        <f t="shared" si="24"/>
        <v>PLASTERS IN TIN VINTAGE PAISLEY</v>
      </c>
    </row>
    <row r="982" spans="1:16">
      <c r="A982" s="42" t="str">
        <v xml:space="preserve">22653BUTTON BOX </v>
      </c>
      <c r="E982" s="25"/>
      <c r="F982" s="42">
        <v>970</v>
      </c>
      <c r="G982">
        <v>536520</v>
      </c>
      <c r="H982">
        <v>22906</v>
      </c>
      <c r="I982" t="s">
        <v>698</v>
      </c>
      <c r="J982">
        <v>6</v>
      </c>
      <c r="K982" s="3">
        <v>40513.529861111099</v>
      </c>
      <c r="L982" s="4">
        <v>1.65</v>
      </c>
      <c r="M982">
        <v>14729</v>
      </c>
      <c r="N982" s="25" t="s">
        <v>55</v>
      </c>
      <c r="P982" t="str">
        <f t="shared" si="24"/>
        <v>12 MESSAGE CARDS WITH ENVELOPES</v>
      </c>
    </row>
    <row r="983" spans="1:16">
      <c r="A983" s="42" t="str">
        <v xml:space="preserve">22557PLASTERS IN TIN VINTAGE PAISLEY </v>
      </c>
      <c r="E983" s="25"/>
      <c r="F983" s="42">
        <v>971</v>
      </c>
      <c r="G983">
        <v>536520</v>
      </c>
      <c r="H983">
        <v>22754</v>
      </c>
      <c r="I983" t="s">
        <v>699</v>
      </c>
      <c r="J983">
        <v>1</v>
      </c>
      <c r="K983" s="3">
        <v>40513.529861111099</v>
      </c>
      <c r="L983" s="4">
        <v>0.85</v>
      </c>
      <c r="M983">
        <v>14729</v>
      </c>
      <c r="N983" s="25" t="s">
        <v>55</v>
      </c>
      <c r="P983" t="str">
        <f t="shared" si="24"/>
        <v>SMALL RED BABUSHKA NOTEBOOK</v>
      </c>
    </row>
    <row r="984" spans="1:16">
      <c r="A984" s="42" t="str">
        <v>2290612 MESSAGE CARDS WITH ENVELOPES</v>
      </c>
      <c r="E984" s="25"/>
      <c r="F984" s="42">
        <v>972</v>
      </c>
      <c r="G984">
        <v>536520</v>
      </c>
      <c r="H984">
        <v>22938</v>
      </c>
      <c r="I984" t="s">
        <v>544</v>
      </c>
      <c r="J984">
        <v>5</v>
      </c>
      <c r="K984" s="3">
        <v>40513.529861111099</v>
      </c>
      <c r="L984" s="4">
        <v>1.95</v>
      </c>
      <c r="M984">
        <v>14729</v>
      </c>
      <c r="N984" s="25" t="s">
        <v>55</v>
      </c>
      <c r="P984" t="str">
        <f t="shared" si="24"/>
        <v>CUPCAKE LACE PAPER SET 6</v>
      </c>
    </row>
    <row r="985" spans="1:16">
      <c r="A985" s="42" t="str">
        <v xml:space="preserve">22754SMALL RED BABUSHKA NOTEBOOK </v>
      </c>
      <c r="E985" s="25"/>
      <c r="F985" s="42">
        <v>973</v>
      </c>
      <c r="G985">
        <v>536520</v>
      </c>
      <c r="H985">
        <v>22812</v>
      </c>
      <c r="I985" t="s">
        <v>420</v>
      </c>
      <c r="J985">
        <v>3</v>
      </c>
      <c r="K985" s="3">
        <v>40513.529861111099</v>
      </c>
      <c r="L985" s="4">
        <v>1.95</v>
      </c>
      <c r="M985">
        <v>14729</v>
      </c>
      <c r="N985" s="25" t="s">
        <v>55</v>
      </c>
      <c r="P985" t="str">
        <f t="shared" si="24"/>
        <v>PACK 3 BOXES CHRISTMAS PANNETONE</v>
      </c>
    </row>
    <row r="986" spans="1:16">
      <c r="A986" s="42" t="str">
        <v>22938CUPCAKE LACE PAPER SET 6</v>
      </c>
      <c r="E986" s="25"/>
      <c r="F986" s="42">
        <v>974</v>
      </c>
      <c r="G986">
        <v>536520</v>
      </c>
      <c r="H986">
        <v>22919</v>
      </c>
      <c r="I986" t="s">
        <v>700</v>
      </c>
      <c r="J986">
        <v>2</v>
      </c>
      <c r="K986" s="3">
        <v>40513.529861111099</v>
      </c>
      <c r="L986" s="4">
        <v>0.65</v>
      </c>
      <c r="M986">
        <v>14729</v>
      </c>
      <c r="N986" s="25" t="s">
        <v>55</v>
      </c>
      <c r="P986" t="str">
        <f t="shared" si="24"/>
        <v>HERB MARKER MINT</v>
      </c>
    </row>
    <row r="987" spans="1:16">
      <c r="A987" s="42" t="str">
        <v>22812PACK 3 BOXES CHRISTMAS PANNETONE</v>
      </c>
      <c r="E987" s="25"/>
      <c r="F987" s="42">
        <v>975</v>
      </c>
      <c r="G987">
        <v>536520</v>
      </c>
      <c r="H987">
        <v>22917</v>
      </c>
      <c r="I987" t="s">
        <v>701</v>
      </c>
      <c r="J987">
        <v>1</v>
      </c>
      <c r="K987" s="3">
        <v>40513.529861111099</v>
      </c>
      <c r="L987" s="4">
        <v>0.65</v>
      </c>
      <c r="M987">
        <v>14729</v>
      </c>
      <c r="N987" s="25" t="s">
        <v>55</v>
      </c>
      <c r="P987" t="str">
        <f t="shared" si="24"/>
        <v>HERB MARKER ROSEMARY</v>
      </c>
    </row>
    <row r="988" spans="1:16">
      <c r="A988" s="42" t="str">
        <v>22919HERB MARKER MINT</v>
      </c>
      <c r="E988" s="25"/>
      <c r="F988" s="42">
        <v>976</v>
      </c>
      <c r="G988">
        <v>536520</v>
      </c>
      <c r="H988">
        <v>22920</v>
      </c>
      <c r="I988" t="s">
        <v>702</v>
      </c>
      <c r="J988">
        <v>3</v>
      </c>
      <c r="K988" s="3">
        <v>40513.529861111099</v>
      </c>
      <c r="L988" s="4">
        <v>0.65</v>
      </c>
      <c r="M988">
        <v>14729</v>
      </c>
      <c r="N988" s="25" t="s">
        <v>55</v>
      </c>
      <c r="P988" t="str">
        <f t="shared" si="24"/>
        <v>HERB MARKER BASIL</v>
      </c>
    </row>
    <row r="989" spans="1:16">
      <c r="A989" s="42" t="str">
        <v>22917HERB MARKER ROSEMARY</v>
      </c>
      <c r="E989" s="25"/>
      <c r="F989" s="42">
        <v>977</v>
      </c>
      <c r="G989">
        <v>536520</v>
      </c>
      <c r="H989">
        <v>22921</v>
      </c>
      <c r="I989" t="s">
        <v>703</v>
      </c>
      <c r="J989">
        <v>2</v>
      </c>
      <c r="K989" s="3">
        <v>40513.529861111099</v>
      </c>
      <c r="L989" s="4">
        <v>0.65</v>
      </c>
      <c r="M989">
        <v>14729</v>
      </c>
      <c r="N989" s="25" t="s">
        <v>55</v>
      </c>
      <c r="P989" t="str">
        <f t="shared" si="24"/>
        <v>HERB MARKER CHIVES</v>
      </c>
    </row>
    <row r="990" spans="1:16">
      <c r="A990" s="42" t="str">
        <v>22920HERB MARKER BASIL</v>
      </c>
      <c r="E990" s="25"/>
      <c r="F990" s="42">
        <v>978</v>
      </c>
      <c r="G990">
        <v>536520</v>
      </c>
      <c r="H990">
        <v>22918</v>
      </c>
      <c r="I990" t="s">
        <v>704</v>
      </c>
      <c r="J990">
        <v>2</v>
      </c>
      <c r="K990" s="3">
        <v>40513.529861111099</v>
      </c>
      <c r="L990" s="4">
        <v>0.65</v>
      </c>
      <c r="M990">
        <v>14729</v>
      </c>
      <c r="N990" s="25" t="s">
        <v>55</v>
      </c>
      <c r="P990" t="str">
        <f t="shared" si="24"/>
        <v>HERB MARKER PARSLEY</v>
      </c>
    </row>
    <row r="991" spans="1:16">
      <c r="A991" s="42" t="str">
        <v xml:space="preserve">22921HERB MARKER CHIVES </v>
      </c>
      <c r="E991" s="25"/>
      <c r="F991" s="42">
        <v>979</v>
      </c>
      <c r="G991">
        <v>536520</v>
      </c>
      <c r="H991">
        <v>22916</v>
      </c>
      <c r="I991" t="s">
        <v>705</v>
      </c>
      <c r="J991">
        <v>1</v>
      </c>
      <c r="K991" s="3">
        <v>40513.529861111099</v>
      </c>
      <c r="L991" s="4">
        <v>0.65</v>
      </c>
      <c r="M991">
        <v>14729</v>
      </c>
      <c r="N991" s="25" t="s">
        <v>55</v>
      </c>
      <c r="P991" t="str">
        <f t="shared" si="24"/>
        <v>HERB MARKER THYME</v>
      </c>
    </row>
    <row r="992" spans="1:16">
      <c r="A992" s="42" t="str">
        <v>22918HERB MARKER PARSLEY</v>
      </c>
      <c r="E992" s="25"/>
      <c r="F992" s="42">
        <v>980</v>
      </c>
      <c r="G992">
        <v>536520</v>
      </c>
      <c r="H992" t="s">
        <v>53</v>
      </c>
      <c r="I992" t="s">
        <v>54</v>
      </c>
      <c r="J992">
        <v>3</v>
      </c>
      <c r="K992" s="3">
        <v>40513.529861111099</v>
      </c>
      <c r="L992" s="4">
        <v>2.95</v>
      </c>
      <c r="M992">
        <v>14729</v>
      </c>
      <c r="N992" s="25" t="s">
        <v>55</v>
      </c>
      <c r="P992" t="str">
        <f t="shared" si="24"/>
        <v>WHITE HANGING HEART T-LIGHT HOLDER</v>
      </c>
    </row>
    <row r="993" spans="1:16">
      <c r="A993" s="42" t="str">
        <v>22916HERB MARKER THYME</v>
      </c>
      <c r="E993" s="25"/>
      <c r="F993" s="42">
        <v>981</v>
      </c>
      <c r="G993">
        <v>536520</v>
      </c>
      <c r="H993">
        <v>22575</v>
      </c>
      <c r="I993" t="s">
        <v>706</v>
      </c>
      <c r="J993">
        <v>1</v>
      </c>
      <c r="K993" s="3">
        <v>40513.529861111099</v>
      </c>
      <c r="L993" s="4">
        <v>1.95</v>
      </c>
      <c r="M993">
        <v>14729</v>
      </c>
      <c r="N993" s="25" t="s">
        <v>55</v>
      </c>
      <c r="P993" t="str">
        <f t="shared" si="24"/>
        <v>METAL MERRY CHRISTMAS WREATH</v>
      </c>
    </row>
    <row r="994" spans="1:16">
      <c r="A994" s="42" t="str">
        <v>85123AWHITE HANGING HEART T-LIGHT HOLDER</v>
      </c>
      <c r="E994" s="25"/>
      <c r="F994" s="42">
        <v>982</v>
      </c>
      <c r="G994">
        <v>536520</v>
      </c>
      <c r="H994">
        <v>21804</v>
      </c>
      <c r="I994" t="s">
        <v>707</v>
      </c>
      <c r="J994">
        <v>3</v>
      </c>
      <c r="K994" s="3">
        <v>40513.529861111099</v>
      </c>
      <c r="L994" s="4">
        <v>3.75</v>
      </c>
      <c r="M994">
        <v>14729</v>
      </c>
      <c r="N994" s="25" t="s">
        <v>55</v>
      </c>
      <c r="P994" t="str">
        <f t="shared" si="24"/>
        <v>WHITE CHRISTMAS GARLAND STARS TREES</v>
      </c>
    </row>
    <row r="995" spans="1:16">
      <c r="A995" s="42" t="str">
        <v>22575METAL MERRY CHRISTMAS WREATH</v>
      </c>
      <c r="E995" s="25"/>
      <c r="F995" s="42">
        <v>983</v>
      </c>
      <c r="G995">
        <v>536520</v>
      </c>
      <c r="H995">
        <v>21584</v>
      </c>
      <c r="I995" t="s">
        <v>633</v>
      </c>
      <c r="J995">
        <v>12</v>
      </c>
      <c r="K995" s="3">
        <v>40513.529861111099</v>
      </c>
      <c r="L995" s="4">
        <v>1.65</v>
      </c>
      <c r="M995">
        <v>14729</v>
      </c>
      <c r="N995" s="25" t="s">
        <v>55</v>
      </c>
      <c r="P995" t="str">
        <f t="shared" si="24"/>
        <v>RETROSPOT SMALL TUBE MATCHES</v>
      </c>
    </row>
    <row r="996" spans="1:16">
      <c r="A996" s="42" t="str">
        <v>21804WHITE CHRISTMAS GARLAND STARS TREES</v>
      </c>
      <c r="E996" s="25"/>
      <c r="F996" s="42">
        <v>984</v>
      </c>
      <c r="G996">
        <v>536520</v>
      </c>
      <c r="H996">
        <v>21588</v>
      </c>
      <c r="I996" t="s">
        <v>708</v>
      </c>
      <c r="J996">
        <v>3</v>
      </c>
      <c r="K996" s="3">
        <v>40513.529861111099</v>
      </c>
      <c r="L996" s="4">
        <v>2.5499999999999998</v>
      </c>
      <c r="M996">
        <v>14729</v>
      </c>
      <c r="N996" s="25" t="s">
        <v>55</v>
      </c>
      <c r="P996" t="str">
        <f t="shared" si="24"/>
        <v>RETROSPOT GIANT TUBE MATCHES</v>
      </c>
    </row>
    <row r="997" spans="1:16">
      <c r="A997" s="42" t="str">
        <v>21584RETROSPOT SMALL TUBE MATCHES</v>
      </c>
      <c r="E997" s="25"/>
      <c r="F997" s="42">
        <v>985</v>
      </c>
      <c r="G997">
        <v>536520</v>
      </c>
      <c r="H997">
        <v>22152</v>
      </c>
      <c r="I997" t="s">
        <v>584</v>
      </c>
      <c r="J997">
        <v>12</v>
      </c>
      <c r="K997" s="3">
        <v>40513.529861111099</v>
      </c>
      <c r="L997" s="4">
        <v>0.42</v>
      </c>
      <c r="M997">
        <v>14729</v>
      </c>
      <c r="N997" s="25" t="s">
        <v>55</v>
      </c>
      <c r="P997" t="str">
        <f t="shared" si="24"/>
        <v>PLACE SETTING WHITE STAR</v>
      </c>
    </row>
    <row r="998" spans="1:16">
      <c r="A998" s="42" t="str">
        <v>21588RETROSPOT GIANT TUBE MATCHES</v>
      </c>
      <c r="E998" s="25"/>
      <c r="F998" s="42">
        <v>986</v>
      </c>
      <c r="G998">
        <v>536520</v>
      </c>
      <c r="H998">
        <v>22441</v>
      </c>
      <c r="I998" t="s">
        <v>336</v>
      </c>
      <c r="J998">
        <v>1</v>
      </c>
      <c r="K998" s="3">
        <v>40513.529861111099</v>
      </c>
      <c r="L998" s="4">
        <v>2.1</v>
      </c>
      <c r="M998">
        <v>14729</v>
      </c>
      <c r="N998" s="25" t="s">
        <v>55</v>
      </c>
      <c r="P998" t="str">
        <f t="shared" si="24"/>
        <v>GROW YOUR OWN BASIL IN ENAMEL MUG</v>
      </c>
    </row>
    <row r="999" spans="1:16">
      <c r="A999" s="42" t="str">
        <v>22152PLACE SETTING WHITE STAR</v>
      </c>
      <c r="E999" s="25"/>
      <c r="F999" s="42">
        <v>987</v>
      </c>
      <c r="G999">
        <v>536520</v>
      </c>
      <c r="H999">
        <v>22955</v>
      </c>
      <c r="I999" t="s">
        <v>709</v>
      </c>
      <c r="J999">
        <v>2</v>
      </c>
      <c r="K999" s="3">
        <v>40513.529861111099</v>
      </c>
      <c r="L999" s="4">
        <v>2.1</v>
      </c>
      <c r="M999">
        <v>14729</v>
      </c>
      <c r="N999" s="25" t="s">
        <v>55</v>
      </c>
      <c r="P999" t="str">
        <f t="shared" si="24"/>
        <v>36 FOIL STAR CAKE CASES</v>
      </c>
    </row>
    <row r="1000" spans="1:16">
      <c r="A1000" s="42" t="str">
        <v>22441GROW YOUR OWN BASIL IN ENAMEL MUG</v>
      </c>
      <c r="E1000" s="25"/>
      <c r="F1000" s="42">
        <v>988</v>
      </c>
      <c r="G1000">
        <v>536520</v>
      </c>
      <c r="H1000">
        <v>22956</v>
      </c>
      <c r="I1000" t="s">
        <v>635</v>
      </c>
      <c r="J1000">
        <v>2</v>
      </c>
      <c r="K1000" s="3">
        <v>40513.529861111099</v>
      </c>
      <c r="L1000" s="4">
        <v>2.1</v>
      </c>
      <c r="M1000">
        <v>14729</v>
      </c>
      <c r="N1000" s="25" t="s">
        <v>55</v>
      </c>
      <c r="P1000" t="str">
        <f t="shared" si="24"/>
        <v>36 FOIL HEART CAKE CASES</v>
      </c>
    </row>
    <row r="1001" spans="1:16">
      <c r="A1001" s="42" t="str">
        <v xml:space="preserve">2295536 FOIL STAR CAKE CASES </v>
      </c>
      <c r="E1001" s="25"/>
      <c r="F1001" s="42">
        <v>989</v>
      </c>
      <c r="G1001">
        <v>536520</v>
      </c>
      <c r="H1001">
        <v>22582</v>
      </c>
      <c r="I1001" t="s">
        <v>636</v>
      </c>
      <c r="J1001">
        <v>2</v>
      </c>
      <c r="K1001" s="3">
        <v>40513.529861111099</v>
      </c>
      <c r="L1001" s="4">
        <v>2.5499999999999998</v>
      </c>
      <c r="M1001">
        <v>14729</v>
      </c>
      <c r="N1001" s="25" t="s">
        <v>55</v>
      </c>
      <c r="P1001" t="str">
        <f t="shared" si="24"/>
        <v>PACK OF 6 SWEETIE GIFT BOXES</v>
      </c>
    </row>
    <row r="1002" spans="1:16">
      <c r="A1002" s="42" t="str">
        <v>2295636 FOIL HEART CAKE CASES</v>
      </c>
      <c r="E1002" s="25"/>
      <c r="F1002" s="42">
        <v>990</v>
      </c>
      <c r="G1002">
        <v>536520</v>
      </c>
      <c r="H1002">
        <v>22583</v>
      </c>
      <c r="I1002" t="s">
        <v>710</v>
      </c>
      <c r="J1002">
        <v>3</v>
      </c>
      <c r="K1002" s="3">
        <v>40513.529861111099</v>
      </c>
      <c r="L1002" s="4">
        <v>2.5499999999999998</v>
      </c>
      <c r="M1002">
        <v>14729</v>
      </c>
      <c r="N1002" s="25" t="s">
        <v>55</v>
      </c>
      <c r="P1002" t="str">
        <f t="shared" si="24"/>
        <v>PACK OF 6 HANDBAG GIFT BOXES</v>
      </c>
    </row>
    <row r="1003" spans="1:16">
      <c r="A1003" s="42" t="str">
        <v>22582PACK OF 6 SWEETIE GIFT BOXES</v>
      </c>
      <c r="E1003" s="25"/>
      <c r="F1003" s="42">
        <v>991</v>
      </c>
      <c r="G1003">
        <v>536520</v>
      </c>
      <c r="H1003">
        <v>22241</v>
      </c>
      <c r="I1003" t="s">
        <v>711</v>
      </c>
      <c r="J1003">
        <v>2</v>
      </c>
      <c r="K1003" s="3">
        <v>40513.529861111099</v>
      </c>
      <c r="L1003" s="4">
        <v>1.25</v>
      </c>
      <c r="M1003">
        <v>14729</v>
      </c>
      <c r="N1003" s="25" t="s">
        <v>55</v>
      </c>
      <c r="P1003" t="str">
        <f t="shared" si="24"/>
        <v>GARLAND WOODEN HAPPY EASTER</v>
      </c>
    </row>
    <row r="1004" spans="1:16">
      <c r="A1004" s="42" t="str">
        <v>22583PACK OF 6 HANDBAG GIFT BOXES</v>
      </c>
      <c r="E1004" s="25"/>
      <c r="F1004" s="42">
        <v>992</v>
      </c>
      <c r="G1004">
        <v>536520</v>
      </c>
      <c r="H1004">
        <v>22904</v>
      </c>
      <c r="I1004" t="s">
        <v>712</v>
      </c>
      <c r="J1004">
        <v>3</v>
      </c>
      <c r="K1004" s="3">
        <v>40513.529861111099</v>
      </c>
      <c r="L1004" s="4">
        <v>2.95</v>
      </c>
      <c r="M1004">
        <v>14729</v>
      </c>
      <c r="N1004" s="25" t="s">
        <v>55</v>
      </c>
      <c r="P1004" t="str">
        <f t="shared" si="24"/>
        <v>CALENDAR PAPER CUT DESIGN</v>
      </c>
    </row>
    <row r="1005" spans="1:16">
      <c r="A1005" s="42" t="str">
        <v>22241GARLAND WOODEN HAPPY EASTER</v>
      </c>
      <c r="E1005" s="25"/>
      <c r="F1005" s="42">
        <v>993</v>
      </c>
      <c r="G1005">
        <v>536520</v>
      </c>
      <c r="H1005">
        <v>22905</v>
      </c>
      <c r="I1005" t="s">
        <v>713</v>
      </c>
      <c r="J1005">
        <v>2</v>
      </c>
      <c r="K1005" s="3">
        <v>40513.529861111099</v>
      </c>
      <c r="L1005" s="4">
        <v>2.95</v>
      </c>
      <c r="M1005">
        <v>14729</v>
      </c>
      <c r="N1005" s="25" t="s">
        <v>55</v>
      </c>
      <c r="P1005" t="str">
        <f t="shared" si="24"/>
        <v>CALENDAR IN SEASON DESIGN</v>
      </c>
    </row>
    <row r="1006" spans="1:16">
      <c r="A1006" s="42" t="str">
        <v>22904CALENDAR PAPER CUT DESIGN</v>
      </c>
      <c r="E1006" s="25"/>
      <c r="F1006" s="42">
        <v>994</v>
      </c>
      <c r="G1006">
        <v>536520</v>
      </c>
      <c r="H1006">
        <v>22197</v>
      </c>
      <c r="I1006" t="s">
        <v>252</v>
      </c>
      <c r="J1006">
        <v>3</v>
      </c>
      <c r="K1006" s="3">
        <v>40513.529861111099</v>
      </c>
      <c r="L1006" s="4">
        <v>0.85</v>
      </c>
      <c r="M1006">
        <v>14729</v>
      </c>
      <c r="N1006" s="25" t="s">
        <v>55</v>
      </c>
      <c r="P1006" t="str">
        <f t="shared" si="24"/>
        <v>SMALL POPCORN HOLDER</v>
      </c>
    </row>
    <row r="1007" spans="1:16">
      <c r="A1007" s="42" t="str">
        <v>22905CALENDAR IN SEASON DESIGN</v>
      </c>
      <c r="E1007" s="25"/>
      <c r="F1007" s="42">
        <v>995</v>
      </c>
      <c r="G1007">
        <v>536520</v>
      </c>
      <c r="H1007">
        <v>22092</v>
      </c>
      <c r="I1007" t="s">
        <v>714</v>
      </c>
      <c r="J1007">
        <v>1</v>
      </c>
      <c r="K1007" s="3">
        <v>40513.529861111099</v>
      </c>
      <c r="L1007" s="4">
        <v>1.25</v>
      </c>
      <c r="M1007">
        <v>14729</v>
      </c>
      <c r="N1007" s="25" t="s">
        <v>55</v>
      </c>
      <c r="P1007" t="str">
        <f t="shared" si="24"/>
        <v>BLUE PAISLEY TISSUE BOX</v>
      </c>
    </row>
    <row r="1008" spans="1:16">
      <c r="A1008" s="42" t="str">
        <v>22197SMALL POPCORN HOLDER</v>
      </c>
      <c r="E1008" s="25"/>
      <c r="F1008" s="42">
        <v>996</v>
      </c>
      <c r="G1008">
        <v>536520</v>
      </c>
      <c r="H1008">
        <v>22469</v>
      </c>
      <c r="I1008" t="s">
        <v>202</v>
      </c>
      <c r="J1008">
        <v>1</v>
      </c>
      <c r="K1008" s="3">
        <v>40513.529861111099</v>
      </c>
      <c r="L1008" s="4">
        <v>1.65</v>
      </c>
      <c r="M1008">
        <v>14729</v>
      </c>
      <c r="N1008" s="25" t="s">
        <v>55</v>
      </c>
      <c r="P1008" t="str">
        <f t="shared" si="24"/>
        <v>HEART OF WICKER SMALL</v>
      </c>
    </row>
    <row r="1009" spans="1:16">
      <c r="A1009" s="42" t="str">
        <v>22092BLUE PAISLEY TISSUE BOX</v>
      </c>
      <c r="E1009" s="25"/>
      <c r="F1009" s="42">
        <v>997</v>
      </c>
      <c r="G1009">
        <v>536520</v>
      </c>
      <c r="H1009">
        <v>22100</v>
      </c>
      <c r="I1009" t="s">
        <v>308</v>
      </c>
      <c r="J1009">
        <v>1</v>
      </c>
      <c r="K1009" s="3">
        <v>40513.529861111099</v>
      </c>
      <c r="L1009" s="4">
        <v>1.25</v>
      </c>
      <c r="M1009">
        <v>14729</v>
      </c>
      <c r="N1009" s="25" t="s">
        <v>55</v>
      </c>
      <c r="P1009" t="str">
        <f t="shared" si="24"/>
        <v>SKULLS SQUARE TISSUE BOX</v>
      </c>
    </row>
    <row r="1010" spans="1:16">
      <c r="A1010" s="42" t="str">
        <v>22469HEART OF WICKER SMALL</v>
      </c>
      <c r="E1010" s="25"/>
      <c r="F1010" s="42">
        <v>998</v>
      </c>
      <c r="G1010">
        <v>536520</v>
      </c>
      <c r="H1010">
        <v>22096</v>
      </c>
      <c r="I1010" t="s">
        <v>715</v>
      </c>
      <c r="J1010">
        <v>1</v>
      </c>
      <c r="K1010" s="3">
        <v>40513.529861111099</v>
      </c>
      <c r="L1010" s="4">
        <v>1.25</v>
      </c>
      <c r="M1010">
        <v>14729</v>
      </c>
      <c r="N1010" s="25" t="s">
        <v>55</v>
      </c>
      <c r="P1010" t="str">
        <f t="shared" si="24"/>
        <v>PINK PAISLEY SQUARE TISSUE BOX</v>
      </c>
    </row>
    <row r="1011" spans="1:16">
      <c r="A1011" s="42" t="str">
        <v>22100SKULLS SQUARE TISSUE BOX</v>
      </c>
      <c r="E1011" s="25"/>
      <c r="F1011" s="42">
        <v>999</v>
      </c>
      <c r="G1011">
        <v>536520</v>
      </c>
      <c r="H1011">
        <v>22583</v>
      </c>
      <c r="I1011" t="s">
        <v>710</v>
      </c>
      <c r="J1011">
        <v>1</v>
      </c>
      <c r="K1011" s="3">
        <v>40513.529861111099</v>
      </c>
      <c r="L1011" s="4">
        <v>2.5499999999999998</v>
      </c>
      <c r="M1011">
        <v>14729</v>
      </c>
      <c r="N1011" s="25" t="s">
        <v>55</v>
      </c>
      <c r="P1011" t="str">
        <f t="shared" si="24"/>
        <v>PACK OF 6 HANDBAG GIFT BOXES</v>
      </c>
    </row>
    <row r="1012" spans="1:16">
      <c r="A1012" s="42" t="str">
        <v xml:space="preserve">22096PINK PAISLEY SQUARE TISSUE BOX </v>
      </c>
      <c r="E1012" s="25"/>
      <c r="F1012" s="42">
        <v>1000</v>
      </c>
      <c r="G1012">
        <v>536520</v>
      </c>
      <c r="H1012">
        <v>21358</v>
      </c>
      <c r="I1012" t="s">
        <v>716</v>
      </c>
      <c r="J1012">
        <v>2</v>
      </c>
      <c r="K1012" s="3">
        <v>40513.529861111099</v>
      </c>
      <c r="L1012" s="4">
        <v>1.25</v>
      </c>
      <c r="M1012">
        <v>14729</v>
      </c>
      <c r="N1012" s="25" t="s">
        <v>55</v>
      </c>
      <c r="P1012" t="str">
        <f t="shared" si="24"/>
        <v>TOAST ITS - HAPPY BIRTHDAY</v>
      </c>
    </row>
    <row r="1013" spans="1:16">
      <c r="A1013" s="42" t="str">
        <v>22583PACK OF 6 HANDBAG GIFT BOXES</v>
      </c>
      <c r="E1013" s="25"/>
      <c r="F1013" s="42">
        <v>1001</v>
      </c>
      <c r="G1013">
        <v>536520</v>
      </c>
      <c r="H1013">
        <v>21123</v>
      </c>
      <c r="I1013" t="s">
        <v>717</v>
      </c>
      <c r="J1013">
        <v>1</v>
      </c>
      <c r="K1013" s="3">
        <v>40513.529861111099</v>
      </c>
      <c r="L1013" s="4">
        <v>1.25</v>
      </c>
      <c r="M1013">
        <v>14729</v>
      </c>
      <c r="N1013" s="25" t="s">
        <v>55</v>
      </c>
      <c r="P1013" t="str">
        <f t="shared" si="24"/>
        <v>SET/10 IVORY POLKADOT PARTY CANDLES</v>
      </c>
    </row>
    <row r="1014" spans="1:16">
      <c r="A1014" s="42" t="str">
        <v>21358TOAST ITS - HAPPY BIRTHDAY</v>
      </c>
      <c r="E1014" s="25"/>
      <c r="F1014" s="42">
        <v>1002</v>
      </c>
      <c r="G1014">
        <v>536520</v>
      </c>
      <c r="H1014">
        <v>21124</v>
      </c>
      <c r="I1014" t="s">
        <v>619</v>
      </c>
      <c r="J1014">
        <v>1</v>
      </c>
      <c r="K1014" s="3">
        <v>40513.529861111099</v>
      </c>
      <c r="L1014" s="4">
        <v>1.25</v>
      </c>
      <c r="M1014">
        <v>14729</v>
      </c>
      <c r="N1014" s="25" t="s">
        <v>55</v>
      </c>
      <c r="P1014" t="str">
        <f t="shared" si="24"/>
        <v>SET/10 BLUE POLKADOT PARTY CANDLES</v>
      </c>
    </row>
    <row r="1015" spans="1:16">
      <c r="A1015" s="42" t="str">
        <v>21123SET/10 IVORY POLKADOT PARTY CANDLES</v>
      </c>
      <c r="E1015" s="25"/>
      <c r="F1015" s="42">
        <v>1003</v>
      </c>
      <c r="G1015">
        <v>536520</v>
      </c>
      <c r="H1015">
        <v>21122</v>
      </c>
      <c r="I1015" t="s">
        <v>337</v>
      </c>
      <c r="J1015">
        <v>1</v>
      </c>
      <c r="K1015" s="3">
        <v>40513.529861111099</v>
      </c>
      <c r="L1015" s="4">
        <v>1.25</v>
      </c>
      <c r="M1015">
        <v>14729</v>
      </c>
      <c r="N1015" s="25" t="s">
        <v>55</v>
      </c>
      <c r="P1015" t="str">
        <f t="shared" si="24"/>
        <v>SET/10 PINK POLKADOT PARTY CANDLES</v>
      </c>
    </row>
    <row r="1016" spans="1:16">
      <c r="A1016" s="42" t="str">
        <v>21124SET/10 BLUE POLKADOT PARTY CANDLES</v>
      </c>
      <c r="E1016" s="25"/>
      <c r="F1016" s="42">
        <v>1004</v>
      </c>
      <c r="G1016">
        <v>536520</v>
      </c>
      <c r="H1016">
        <v>84378</v>
      </c>
      <c r="I1016" t="s">
        <v>385</v>
      </c>
      <c r="J1016">
        <v>1</v>
      </c>
      <c r="K1016" s="3">
        <v>40513.529861111099</v>
      </c>
      <c r="L1016" s="4">
        <v>1.25</v>
      </c>
      <c r="M1016">
        <v>14729</v>
      </c>
      <c r="N1016" s="25" t="s">
        <v>55</v>
      </c>
      <c r="P1016" t="str">
        <f t="shared" si="24"/>
        <v>SET OF 3 HEART COOKIE CUTTERS</v>
      </c>
    </row>
    <row r="1017" spans="1:16">
      <c r="A1017" s="42" t="str">
        <v>21122SET/10 PINK POLKADOT PARTY CANDLES</v>
      </c>
      <c r="E1017" s="25"/>
      <c r="F1017" s="42">
        <v>1005</v>
      </c>
      <c r="G1017">
        <v>536520</v>
      </c>
      <c r="H1017">
        <v>21985</v>
      </c>
      <c r="I1017" t="s">
        <v>614</v>
      </c>
      <c r="J1017">
        <v>12</v>
      </c>
      <c r="K1017" s="3">
        <v>40513.529861111099</v>
      </c>
      <c r="L1017" s="4">
        <v>0.28999999999999998</v>
      </c>
      <c r="M1017">
        <v>14729</v>
      </c>
      <c r="N1017" s="25" t="s">
        <v>55</v>
      </c>
      <c r="P1017" t="str">
        <f t="shared" si="24"/>
        <v>PACK OF 12 HEARTS DESIGN TISSUES</v>
      </c>
    </row>
    <row r="1018" spans="1:16">
      <c r="A1018" s="42" t="str">
        <v>84378SET OF 3 HEART COOKIE CUTTERS</v>
      </c>
      <c r="E1018" s="25"/>
      <c r="F1018" s="42">
        <v>1006</v>
      </c>
      <c r="G1018">
        <v>536520</v>
      </c>
      <c r="H1018">
        <v>21427</v>
      </c>
      <c r="I1018" t="s">
        <v>718</v>
      </c>
      <c r="J1018">
        <v>2</v>
      </c>
      <c r="K1018" s="3">
        <v>40513.529861111099</v>
      </c>
      <c r="L1018" s="4">
        <v>2.1</v>
      </c>
      <c r="M1018">
        <v>14729</v>
      </c>
      <c r="N1018" s="25" t="s">
        <v>55</v>
      </c>
      <c r="P1018" t="str">
        <f t="shared" si="24"/>
        <v>SKULLS STORAGE BOX SMALL</v>
      </c>
    </row>
    <row r="1019" spans="1:16">
      <c r="A1019" s="42" t="str">
        <v xml:space="preserve">21985PACK OF 12 HEARTS DESIGN TISSUES </v>
      </c>
      <c r="E1019" s="25"/>
      <c r="F1019" s="42">
        <v>1007</v>
      </c>
      <c r="G1019">
        <v>536520</v>
      </c>
      <c r="H1019">
        <v>21034</v>
      </c>
      <c r="I1019" t="s">
        <v>487</v>
      </c>
      <c r="J1019">
        <v>2</v>
      </c>
      <c r="K1019" s="3">
        <v>40513.529861111099</v>
      </c>
      <c r="L1019" s="4">
        <v>0.95</v>
      </c>
      <c r="M1019">
        <v>14729</v>
      </c>
      <c r="N1019" s="25" t="s">
        <v>55</v>
      </c>
      <c r="P1019" t="str">
        <f t="shared" si="24"/>
        <v>REX CASH+CARRY JUMBO SHOPPER</v>
      </c>
    </row>
    <row r="1020" spans="1:16">
      <c r="A1020" s="42" t="str">
        <v>21427SKULLS STORAGE BOX SMALL</v>
      </c>
      <c r="E1020" s="25"/>
      <c r="F1020" s="42">
        <v>1008</v>
      </c>
      <c r="G1020">
        <v>536520</v>
      </c>
      <c r="H1020">
        <v>21930</v>
      </c>
      <c r="I1020" t="s">
        <v>719</v>
      </c>
      <c r="J1020">
        <v>1</v>
      </c>
      <c r="K1020" s="3">
        <v>40513.529861111099</v>
      </c>
      <c r="L1020" s="4">
        <v>1.95</v>
      </c>
      <c r="M1020">
        <v>14729</v>
      </c>
      <c r="N1020" s="25" t="s">
        <v>55</v>
      </c>
      <c r="P1020" t="str">
        <f t="shared" si="24"/>
        <v>JUMBO STORAGE BAG SKULLS</v>
      </c>
    </row>
    <row r="1021" spans="1:16">
      <c r="A1021" s="42" t="str">
        <v>21034REX CASH+CARRY JUMBO SHOPPER</v>
      </c>
      <c r="E1021" s="25"/>
      <c r="F1021" s="42">
        <v>1009</v>
      </c>
      <c r="G1021">
        <v>536520</v>
      </c>
      <c r="H1021">
        <v>20772</v>
      </c>
      <c r="I1021" t="s">
        <v>720</v>
      </c>
      <c r="J1021">
        <v>1</v>
      </c>
      <c r="K1021" s="3">
        <v>40513.529861111099</v>
      </c>
      <c r="L1021" s="4">
        <v>2.5499999999999998</v>
      </c>
      <c r="M1021">
        <v>14729</v>
      </c>
      <c r="N1021" s="25" t="s">
        <v>55</v>
      </c>
      <c r="P1021" t="str">
        <f t="shared" si="24"/>
        <v>GARDEN PATH JOURNAL</v>
      </c>
    </row>
    <row r="1022" spans="1:16">
      <c r="A1022" s="42" t="str">
        <v>21930JUMBO STORAGE BAG SKULLS</v>
      </c>
      <c r="E1022" s="25"/>
      <c r="F1022" s="42">
        <v>1010</v>
      </c>
      <c r="G1022">
        <v>536520</v>
      </c>
      <c r="H1022">
        <v>22469</v>
      </c>
      <c r="I1022" t="s">
        <v>202</v>
      </c>
      <c r="J1022">
        <v>2</v>
      </c>
      <c r="K1022" s="3">
        <v>40513.529861111099</v>
      </c>
      <c r="L1022" s="4">
        <v>1.65</v>
      </c>
      <c r="M1022">
        <v>14729</v>
      </c>
      <c r="N1022" s="25" t="s">
        <v>55</v>
      </c>
      <c r="P1022" t="str">
        <f t="shared" si="24"/>
        <v>HEART OF WICKER SMALL</v>
      </c>
    </row>
    <row r="1023" spans="1:16">
      <c r="A1023" s="42" t="str">
        <v>20772GARDEN PATH JOURNAL</v>
      </c>
      <c r="E1023" s="25"/>
      <c r="F1023" s="42">
        <v>1011</v>
      </c>
      <c r="G1023">
        <v>536520</v>
      </c>
      <c r="H1023" t="s">
        <v>721</v>
      </c>
      <c r="I1023" t="s">
        <v>722</v>
      </c>
      <c r="J1023">
        <v>12</v>
      </c>
      <c r="K1023" s="3">
        <v>40513.529861111099</v>
      </c>
      <c r="L1023" s="4">
        <v>0.42</v>
      </c>
      <c r="M1023">
        <v>14729</v>
      </c>
      <c r="N1023" s="25" t="s">
        <v>55</v>
      </c>
      <c r="P1023" t="str">
        <f t="shared" si="24"/>
        <v>BLACK ORANGE SQUEEZER</v>
      </c>
    </row>
    <row r="1024" spans="1:16">
      <c r="A1024" s="42" t="str">
        <v>22469HEART OF WICKER SMALL</v>
      </c>
      <c r="E1024" s="25"/>
      <c r="F1024" s="42">
        <v>1012</v>
      </c>
      <c r="G1024">
        <v>536520</v>
      </c>
      <c r="H1024" t="s">
        <v>723</v>
      </c>
      <c r="I1024" t="s">
        <v>724</v>
      </c>
      <c r="J1024">
        <v>1</v>
      </c>
      <c r="K1024" s="3">
        <v>40513.529861111099</v>
      </c>
      <c r="L1024" s="4">
        <v>1.45</v>
      </c>
      <c r="M1024">
        <v>14729</v>
      </c>
      <c r="N1024" s="25" t="s">
        <v>55</v>
      </c>
      <c r="P1024" t="str">
        <f t="shared" si="24"/>
        <v>SET OF 72 GREEN PAPER DOILIES</v>
      </c>
    </row>
    <row r="1025" spans="1:16">
      <c r="A1025" s="42" t="str">
        <v>71406CBLACK ORANGE SQUEEZER</v>
      </c>
      <c r="E1025" s="25"/>
      <c r="F1025" s="42">
        <v>1013</v>
      </c>
      <c r="G1025">
        <v>536520</v>
      </c>
      <c r="H1025">
        <v>20754</v>
      </c>
      <c r="I1025" t="s">
        <v>725</v>
      </c>
      <c r="J1025">
        <v>1</v>
      </c>
      <c r="K1025" s="3">
        <v>40513.529861111099</v>
      </c>
      <c r="L1025" s="4">
        <v>2.1</v>
      </c>
      <c r="M1025">
        <v>14729</v>
      </c>
      <c r="N1025" s="25" t="s">
        <v>55</v>
      </c>
      <c r="P1025" t="str">
        <f t="shared" si="24"/>
        <v>RETROSPOT RED WASHING UP GLOVES</v>
      </c>
    </row>
    <row r="1026" spans="1:16">
      <c r="A1026" s="42" t="str">
        <v>84985ASET OF 72 GREEN PAPER DOILIES</v>
      </c>
      <c r="E1026" s="25"/>
      <c r="F1026" s="42">
        <v>1014</v>
      </c>
      <c r="G1026">
        <v>536520</v>
      </c>
      <c r="H1026" t="s">
        <v>726</v>
      </c>
      <c r="I1026" t="s">
        <v>727</v>
      </c>
      <c r="J1026">
        <v>1</v>
      </c>
      <c r="K1026" s="3">
        <v>40513.529861111099</v>
      </c>
      <c r="L1026" s="4">
        <v>1.25</v>
      </c>
      <c r="M1026">
        <v>14729</v>
      </c>
      <c r="N1026" s="25" t="s">
        <v>55</v>
      </c>
      <c r="P1026" t="str">
        <f t="shared" si="24"/>
        <v>SMALL LICORICE DES PINK BOWL</v>
      </c>
    </row>
    <row r="1027" spans="1:16">
      <c r="A1027" s="42" t="str">
        <v>20754RETROSPOT RED WASHING UP GLOVES</v>
      </c>
      <c r="E1027" s="25"/>
      <c r="F1027" s="42">
        <v>1015</v>
      </c>
      <c r="G1027">
        <v>536520</v>
      </c>
      <c r="H1027">
        <v>21111</v>
      </c>
      <c r="I1027" t="s">
        <v>728</v>
      </c>
      <c r="J1027">
        <v>1</v>
      </c>
      <c r="K1027" s="3">
        <v>40513.529861111099</v>
      </c>
      <c r="L1027" s="4">
        <v>2.95</v>
      </c>
      <c r="M1027">
        <v>14729</v>
      </c>
      <c r="N1027" s="25" t="s">
        <v>55</v>
      </c>
      <c r="P1027" t="str">
        <f t="shared" si="24"/>
        <v>SWISS ROLL TOWEL, CHOCOLATE SPOTS</v>
      </c>
    </row>
    <row r="1028" spans="1:16">
      <c r="A1028" s="42" t="str">
        <v>84596ESMALL LICORICE DES PINK BOWL</v>
      </c>
      <c r="E1028" s="25"/>
      <c r="F1028" s="42">
        <v>1016</v>
      </c>
      <c r="G1028">
        <v>536520</v>
      </c>
      <c r="H1028">
        <v>22501</v>
      </c>
      <c r="I1028" t="s">
        <v>729</v>
      </c>
      <c r="J1028">
        <v>1</v>
      </c>
      <c r="K1028" s="3">
        <v>40513.529861111099</v>
      </c>
      <c r="L1028" s="4">
        <v>9.9499999999999993</v>
      </c>
      <c r="M1028">
        <v>14729</v>
      </c>
      <c r="N1028" s="25" t="s">
        <v>55</v>
      </c>
      <c r="P1028" t="str">
        <f t="shared" si="24"/>
        <v>PICNIC BASKET WICKER LARGE</v>
      </c>
    </row>
    <row r="1029" spans="1:16">
      <c r="A1029" s="42" t="str">
        <v>21111SWISS ROLL TOWEL, CHOCOLATE  SPOTS</v>
      </c>
      <c r="E1029" s="25"/>
      <c r="F1029" s="42">
        <v>1017</v>
      </c>
      <c r="G1029">
        <v>536521</v>
      </c>
      <c r="H1029">
        <v>22854</v>
      </c>
      <c r="I1029" t="s">
        <v>730</v>
      </c>
      <c r="J1029">
        <v>1</v>
      </c>
      <c r="K1029" s="3">
        <v>40513.533333333296</v>
      </c>
      <c r="L1029" s="4">
        <v>4.95</v>
      </c>
      <c r="M1029">
        <v>12748</v>
      </c>
      <c r="N1029" s="25" t="s">
        <v>55</v>
      </c>
      <c r="P1029" t="str">
        <f t="shared" si="24"/>
        <v>CREAM SWEETHEART EGG HOLDER</v>
      </c>
    </row>
    <row r="1030" spans="1:16">
      <c r="A1030" s="42" t="str">
        <v>22501PICNIC BASKET WICKER LARGE</v>
      </c>
      <c r="E1030" s="25"/>
      <c r="F1030" s="42">
        <v>1018</v>
      </c>
      <c r="G1030">
        <v>536522</v>
      </c>
      <c r="H1030" t="s">
        <v>731</v>
      </c>
      <c r="I1030" t="s">
        <v>732</v>
      </c>
      <c r="J1030">
        <v>1</v>
      </c>
      <c r="K1030" s="3">
        <v>40513.534027777801</v>
      </c>
      <c r="L1030" s="4">
        <v>3.75</v>
      </c>
      <c r="M1030">
        <v>15012</v>
      </c>
      <c r="N1030" s="25" t="s">
        <v>55</v>
      </c>
      <c r="P1030" t="str">
        <f t="shared" si="24"/>
        <v>PINK 3 PIECE POLKADOT CUTLERY SET</v>
      </c>
    </row>
    <row r="1031" spans="1:16">
      <c r="A1031" s="42" t="str">
        <v>22854CREAM SWEETHEART EGG HOLDER</v>
      </c>
      <c r="E1031" s="25"/>
      <c r="F1031" s="42">
        <v>1019</v>
      </c>
      <c r="G1031">
        <v>536522</v>
      </c>
      <c r="H1031" t="s">
        <v>733</v>
      </c>
      <c r="I1031" t="s">
        <v>734</v>
      </c>
      <c r="J1031">
        <v>1</v>
      </c>
      <c r="K1031" s="3">
        <v>40513.534027777801</v>
      </c>
      <c r="L1031" s="4">
        <v>2.1</v>
      </c>
      <c r="M1031">
        <v>15012</v>
      </c>
      <c r="N1031" s="25" t="s">
        <v>55</v>
      </c>
      <c r="P1031" t="str">
        <f t="shared" si="24"/>
        <v>PINK PARTY BAGS</v>
      </c>
    </row>
    <row r="1032" spans="1:16">
      <c r="A1032" s="42" t="str">
        <v>84997DPINK 3 PIECE POLKADOT CUTLERY SET</v>
      </c>
      <c r="E1032" s="25"/>
      <c r="F1032" s="42">
        <v>1020</v>
      </c>
      <c r="G1032">
        <v>536522</v>
      </c>
      <c r="H1032" t="s">
        <v>735</v>
      </c>
      <c r="I1032" t="s">
        <v>736</v>
      </c>
      <c r="J1032">
        <v>1</v>
      </c>
      <c r="K1032" s="3">
        <v>40513.534027777801</v>
      </c>
      <c r="L1032" s="4">
        <v>2.1</v>
      </c>
      <c r="M1032">
        <v>15012</v>
      </c>
      <c r="N1032" s="25" t="s">
        <v>55</v>
      </c>
      <c r="P1032" t="str">
        <f t="shared" si="24"/>
        <v>BLUE PARTY BAGS</v>
      </c>
    </row>
    <row r="1033" spans="1:16">
      <c r="A1033" s="42" t="str">
        <v>47599APINK PARTY BAGS</v>
      </c>
      <c r="E1033" s="25"/>
      <c r="F1033" s="42">
        <v>1021</v>
      </c>
      <c r="G1033">
        <v>536522</v>
      </c>
      <c r="H1033">
        <v>22749</v>
      </c>
      <c r="I1033" t="s">
        <v>74</v>
      </c>
      <c r="J1033">
        <v>1</v>
      </c>
      <c r="K1033" s="3">
        <v>40513.534027777801</v>
      </c>
      <c r="L1033" s="4">
        <v>3.75</v>
      </c>
      <c r="M1033">
        <v>15012</v>
      </c>
      <c r="N1033" s="25" t="s">
        <v>55</v>
      </c>
      <c r="P1033" t="str">
        <f t="shared" si="24"/>
        <v>FELTCRAFT PRINCESS CHARLOTTE DOLL</v>
      </c>
    </row>
    <row r="1034" spans="1:16">
      <c r="A1034" s="42" t="str">
        <v xml:space="preserve">47599BBLUE PARTY BAGS </v>
      </c>
      <c r="E1034" s="25"/>
      <c r="F1034" s="42">
        <v>1022</v>
      </c>
      <c r="G1034">
        <v>536522</v>
      </c>
      <c r="H1034">
        <v>20972</v>
      </c>
      <c r="I1034" t="s">
        <v>737</v>
      </c>
      <c r="J1034">
        <v>1</v>
      </c>
      <c r="K1034" s="3">
        <v>40513.534027777801</v>
      </c>
      <c r="L1034" s="4">
        <v>1.25</v>
      </c>
      <c r="M1034">
        <v>15012</v>
      </c>
      <c r="N1034" s="25" t="s">
        <v>55</v>
      </c>
      <c r="P1034" t="str">
        <f t="shared" si="24"/>
        <v>PINK CREAM FELT CRAFT TRINKET BOX</v>
      </c>
    </row>
    <row r="1035" spans="1:16">
      <c r="A1035" s="42" t="str">
        <v>22749FELTCRAFT PRINCESS CHARLOTTE DOLL</v>
      </c>
      <c r="E1035" s="25"/>
      <c r="F1035" s="42">
        <v>1023</v>
      </c>
      <c r="G1035">
        <v>536522</v>
      </c>
      <c r="H1035">
        <v>22569</v>
      </c>
      <c r="I1035" t="s">
        <v>489</v>
      </c>
      <c r="J1035">
        <v>1</v>
      </c>
      <c r="K1035" s="3">
        <v>40513.534027777801</v>
      </c>
      <c r="L1035" s="4">
        <v>3.75</v>
      </c>
      <c r="M1035">
        <v>15012</v>
      </c>
      <c r="N1035" s="25" t="s">
        <v>55</v>
      </c>
      <c r="P1035" t="str">
        <f t="shared" si="24"/>
        <v>FELTCRAFT CUSHION BUTTERFLY</v>
      </c>
    </row>
    <row r="1036" spans="1:16">
      <c r="A1036" s="42" t="str">
        <v xml:space="preserve">20972PINK CREAM FELT CRAFT TRINKET BOX </v>
      </c>
      <c r="E1036" s="25"/>
      <c r="F1036" s="42">
        <v>1024</v>
      </c>
      <c r="G1036">
        <v>536522</v>
      </c>
      <c r="H1036">
        <v>21041</v>
      </c>
      <c r="I1036" t="s">
        <v>738</v>
      </c>
      <c r="J1036">
        <v>1</v>
      </c>
      <c r="K1036" s="3">
        <v>40513.534027777801</v>
      </c>
      <c r="L1036" s="4">
        <v>2.95</v>
      </c>
      <c r="M1036">
        <v>15012</v>
      </c>
      <c r="N1036" s="25" t="s">
        <v>55</v>
      </c>
      <c r="P1036" t="str">
        <f t="shared" si="24"/>
        <v>RED RETROSPOT OVEN GLOVE DOUBLE</v>
      </c>
    </row>
    <row r="1037" spans="1:16">
      <c r="A1037" s="42" t="str">
        <v>22569FELTCRAFT CUSHION BUTTERFLY</v>
      </c>
      <c r="E1037" s="25"/>
      <c r="F1037" s="42">
        <v>1025</v>
      </c>
      <c r="G1037">
        <v>536522</v>
      </c>
      <c r="H1037">
        <v>21664</v>
      </c>
      <c r="I1037" t="s">
        <v>739</v>
      </c>
      <c r="J1037">
        <v>2</v>
      </c>
      <c r="K1037" s="3">
        <v>40513.534027777801</v>
      </c>
      <c r="L1037" s="4">
        <v>3.75</v>
      </c>
      <c r="M1037">
        <v>15012</v>
      </c>
      <c r="N1037" s="25" t="s">
        <v>55</v>
      </c>
      <c r="P1037" t="str">
        <f t="shared" ref="P1037:P1100" si="25">TRIM(I1037)</f>
        <v>RIDGED GLASS STORAGE JAR CREAM LID</v>
      </c>
    </row>
    <row r="1038" spans="1:16">
      <c r="A1038" s="42" t="str">
        <v>21041RED RETROSPOT OVEN GLOVE DOUBLE</v>
      </c>
      <c r="E1038" s="25"/>
      <c r="F1038" s="42">
        <v>1026</v>
      </c>
      <c r="G1038">
        <v>536522</v>
      </c>
      <c r="H1038">
        <v>84969</v>
      </c>
      <c r="I1038" t="s">
        <v>76</v>
      </c>
      <c r="J1038">
        <v>1</v>
      </c>
      <c r="K1038" s="3">
        <v>40513.534027777801</v>
      </c>
      <c r="L1038" s="4">
        <v>4.25</v>
      </c>
      <c r="M1038">
        <v>15012</v>
      </c>
      <c r="N1038" s="25" t="s">
        <v>55</v>
      </c>
      <c r="P1038" t="str">
        <f t="shared" si="25"/>
        <v>BOX OF 6 ASSORTED COLOUR TEASPOONS</v>
      </c>
    </row>
    <row r="1039" spans="1:16">
      <c r="A1039" s="42" t="str">
        <v>21664RIDGED GLASS STORAGE JAR CREAM LID</v>
      </c>
      <c r="E1039" s="25"/>
      <c r="F1039" s="42">
        <v>1027</v>
      </c>
      <c r="G1039">
        <v>536522</v>
      </c>
      <c r="H1039">
        <v>22907</v>
      </c>
      <c r="I1039" t="s">
        <v>740</v>
      </c>
      <c r="J1039">
        <v>1</v>
      </c>
      <c r="K1039" s="3">
        <v>40513.534027777801</v>
      </c>
      <c r="L1039" s="4">
        <v>0.85</v>
      </c>
      <c r="M1039">
        <v>15012</v>
      </c>
      <c r="N1039" s="25" t="s">
        <v>55</v>
      </c>
      <c r="P1039" t="str">
        <f t="shared" si="25"/>
        <v>PACK OF 20 NAPKINS PANTRY DESIGN</v>
      </c>
    </row>
    <row r="1040" spans="1:16">
      <c r="A1040" s="42" t="str">
        <v>84969BOX OF 6 ASSORTED COLOUR TEASPOONS</v>
      </c>
      <c r="E1040" s="25"/>
      <c r="F1040" s="42">
        <v>1028</v>
      </c>
      <c r="G1040">
        <v>536522</v>
      </c>
      <c r="H1040">
        <v>22865</v>
      </c>
      <c r="I1040" t="s">
        <v>282</v>
      </c>
      <c r="J1040">
        <v>2</v>
      </c>
      <c r="K1040" s="3">
        <v>40513.534027777801</v>
      </c>
      <c r="L1040" s="4">
        <v>2.1</v>
      </c>
      <c r="M1040">
        <v>15012</v>
      </c>
      <c r="N1040" s="25" t="s">
        <v>55</v>
      </c>
      <c r="P1040" t="str">
        <f t="shared" si="25"/>
        <v>HAND WARMER OWL DESIGN</v>
      </c>
    </row>
    <row r="1041" spans="1:16">
      <c r="A1041" s="42" t="str">
        <v>22907PACK OF 20 NAPKINS PANTRY DESIGN</v>
      </c>
      <c r="E1041" s="25"/>
      <c r="F1041" s="42">
        <v>1029</v>
      </c>
      <c r="G1041">
        <v>536522</v>
      </c>
      <c r="H1041">
        <v>22866</v>
      </c>
      <c r="I1041" t="s">
        <v>281</v>
      </c>
      <c r="J1041">
        <v>1</v>
      </c>
      <c r="K1041" s="3">
        <v>40513.534027777801</v>
      </c>
      <c r="L1041" s="4">
        <v>2.1</v>
      </c>
      <c r="M1041">
        <v>15012</v>
      </c>
      <c r="N1041" s="25" t="s">
        <v>55</v>
      </c>
      <c r="P1041" t="str">
        <f t="shared" si="25"/>
        <v>HAND WARMER SCOTTY DOG DESIGN</v>
      </c>
    </row>
    <row r="1042" spans="1:16">
      <c r="A1042" s="42" t="str">
        <v>22865HAND WARMER OWL DESIGN</v>
      </c>
      <c r="E1042" s="25"/>
      <c r="F1042" s="42">
        <v>1030</v>
      </c>
      <c r="G1042">
        <v>536522</v>
      </c>
      <c r="H1042">
        <v>22632</v>
      </c>
      <c r="I1042" t="s">
        <v>283</v>
      </c>
      <c r="J1042">
        <v>2</v>
      </c>
      <c r="K1042" s="3">
        <v>40513.534027777801</v>
      </c>
      <c r="L1042" s="4">
        <v>2.1</v>
      </c>
      <c r="M1042">
        <v>15012</v>
      </c>
      <c r="N1042" s="25" t="s">
        <v>55</v>
      </c>
      <c r="P1042" t="str">
        <f t="shared" si="25"/>
        <v>HAND WARMER RED RETROSPOT</v>
      </c>
    </row>
    <row r="1043" spans="1:16">
      <c r="A1043" s="42" t="str">
        <v>22866HAND WARMER SCOTTY DOG DESIGN</v>
      </c>
      <c r="E1043" s="25"/>
      <c r="F1043" s="42">
        <v>1031</v>
      </c>
      <c r="G1043">
        <v>536522</v>
      </c>
      <c r="H1043">
        <v>22776</v>
      </c>
      <c r="I1043" t="s">
        <v>741</v>
      </c>
      <c r="J1043">
        <v>1</v>
      </c>
      <c r="K1043" s="3">
        <v>40513.534027777801</v>
      </c>
      <c r="L1043" s="4">
        <v>9.9499999999999993</v>
      </c>
      <c r="M1043">
        <v>15012</v>
      </c>
      <c r="N1043" s="25" t="s">
        <v>55</v>
      </c>
      <c r="P1043" t="str">
        <f t="shared" si="25"/>
        <v>SWEETHEART CAKESTAND 3 TIER</v>
      </c>
    </row>
    <row r="1044" spans="1:16">
      <c r="A1044" s="42" t="str">
        <v>22632HAND WARMER RED RETROSPOT</v>
      </c>
      <c r="E1044" s="25"/>
      <c r="F1044" s="42">
        <v>1032</v>
      </c>
      <c r="G1044">
        <v>536522</v>
      </c>
      <c r="H1044">
        <v>22338</v>
      </c>
      <c r="I1044" t="s">
        <v>278</v>
      </c>
      <c r="J1044">
        <v>2</v>
      </c>
      <c r="K1044" s="3">
        <v>40513.534027777801</v>
      </c>
      <c r="L1044" s="4">
        <v>0.65</v>
      </c>
      <c r="M1044">
        <v>15012</v>
      </c>
      <c r="N1044" s="25" t="s">
        <v>55</v>
      </c>
      <c r="P1044" t="str">
        <f t="shared" si="25"/>
        <v>STAR DECORATION PAINTED ZINC</v>
      </c>
    </row>
    <row r="1045" spans="1:16">
      <c r="A1045" s="42" t="str">
        <v>22776SWEETHEART CAKESTAND 3 TIER</v>
      </c>
      <c r="E1045" s="25"/>
      <c r="F1045" s="42">
        <v>1033</v>
      </c>
      <c r="G1045">
        <v>536522</v>
      </c>
      <c r="H1045">
        <v>21810</v>
      </c>
      <c r="I1045" t="s">
        <v>742</v>
      </c>
      <c r="J1045">
        <v>2</v>
      </c>
      <c r="K1045" s="3">
        <v>40513.534027777801</v>
      </c>
      <c r="L1045" s="4">
        <v>1.25</v>
      </c>
      <c r="M1045">
        <v>15012</v>
      </c>
      <c r="N1045" s="25" t="s">
        <v>55</v>
      </c>
      <c r="P1045" t="str">
        <f t="shared" si="25"/>
        <v>CHRISTMAS HANGING STAR WITH BELL</v>
      </c>
    </row>
    <row r="1046" spans="1:16">
      <c r="A1046" s="42" t="str">
        <v xml:space="preserve">22338STAR DECORATION PAINTED ZINC </v>
      </c>
      <c r="E1046" s="25"/>
      <c r="F1046" s="42">
        <v>1034</v>
      </c>
      <c r="G1046">
        <v>536522</v>
      </c>
      <c r="H1046">
        <v>22449</v>
      </c>
      <c r="I1046" t="s">
        <v>301</v>
      </c>
      <c r="J1046">
        <v>1</v>
      </c>
      <c r="K1046" s="3">
        <v>40513.534027777801</v>
      </c>
      <c r="L1046" s="4">
        <v>3.35</v>
      </c>
      <c r="M1046">
        <v>15012</v>
      </c>
      <c r="N1046" s="25" t="s">
        <v>55</v>
      </c>
      <c r="P1046" t="str">
        <f t="shared" si="25"/>
        <v>SILK PURSE BABUSHKA PINK</v>
      </c>
    </row>
    <row r="1047" spans="1:16">
      <c r="A1047" s="42" t="str">
        <v>21810CHRISTMAS HANGING STAR WITH BELL</v>
      </c>
      <c r="E1047" s="25"/>
      <c r="F1047" s="42">
        <v>1035</v>
      </c>
      <c r="G1047">
        <v>536522</v>
      </c>
      <c r="H1047">
        <v>21197</v>
      </c>
      <c r="I1047" t="s">
        <v>743</v>
      </c>
      <c r="J1047">
        <v>1</v>
      </c>
      <c r="K1047" s="3">
        <v>40513.534027777801</v>
      </c>
      <c r="L1047" s="4">
        <v>1.65</v>
      </c>
      <c r="M1047">
        <v>15012</v>
      </c>
      <c r="N1047" s="25" t="s">
        <v>55</v>
      </c>
      <c r="P1047" t="str">
        <f t="shared" si="25"/>
        <v>MULTICOLOUR CONFETTI IN TUBE</v>
      </c>
    </row>
    <row r="1048" spans="1:16">
      <c r="A1048" s="42" t="str">
        <v>22449SILK PURSE BABUSHKA PINK</v>
      </c>
      <c r="E1048" s="25"/>
      <c r="F1048" s="42">
        <v>1036</v>
      </c>
      <c r="G1048">
        <v>536522</v>
      </c>
      <c r="H1048" t="s">
        <v>639</v>
      </c>
      <c r="I1048" t="s">
        <v>640</v>
      </c>
      <c r="J1048">
        <v>1</v>
      </c>
      <c r="K1048" s="3">
        <v>40513.534027777801</v>
      </c>
      <c r="L1048" s="4">
        <v>0.85</v>
      </c>
      <c r="M1048">
        <v>15012</v>
      </c>
      <c r="N1048" s="25" t="s">
        <v>55</v>
      </c>
      <c r="P1048" t="str">
        <f t="shared" si="25"/>
        <v>ORANGE SCENTED SET/9 T-LIGHTS</v>
      </c>
    </row>
    <row r="1049" spans="1:16">
      <c r="A1049" s="42" t="str">
        <v>21197MULTICOLOUR  CONFETTI IN TUBE</v>
      </c>
      <c r="E1049" s="25"/>
      <c r="F1049" s="42">
        <v>1037</v>
      </c>
      <c r="G1049">
        <v>536522</v>
      </c>
      <c r="H1049">
        <v>21121</v>
      </c>
      <c r="I1049" t="s">
        <v>593</v>
      </c>
      <c r="J1049">
        <v>1</v>
      </c>
      <c r="K1049" s="3">
        <v>40513.534027777801</v>
      </c>
      <c r="L1049" s="4">
        <v>1.25</v>
      </c>
      <c r="M1049">
        <v>15012</v>
      </c>
      <c r="N1049" s="25" t="s">
        <v>55</v>
      </c>
      <c r="P1049" t="str">
        <f t="shared" si="25"/>
        <v>SET/10 RED POLKADOT PARTY CANDLES</v>
      </c>
    </row>
    <row r="1050" spans="1:16">
      <c r="A1050" s="42" t="str">
        <v>85231GORANGE SCENTED SET/9 T-LIGHTS</v>
      </c>
      <c r="E1050" s="25"/>
      <c r="F1050" s="42">
        <v>1038</v>
      </c>
      <c r="G1050">
        <v>536522</v>
      </c>
      <c r="H1050">
        <v>22151</v>
      </c>
      <c r="I1050" t="s">
        <v>692</v>
      </c>
      <c r="J1050">
        <v>2</v>
      </c>
      <c r="K1050" s="3">
        <v>40513.534027777801</v>
      </c>
      <c r="L1050" s="4">
        <v>0.42</v>
      </c>
      <c r="M1050">
        <v>15012</v>
      </c>
      <c r="N1050" s="25" t="s">
        <v>55</v>
      </c>
      <c r="P1050" t="str">
        <f t="shared" si="25"/>
        <v>PLACE SETTING WHITE HEART</v>
      </c>
    </row>
    <row r="1051" spans="1:16">
      <c r="A1051" s="42" t="str">
        <v>21121SET/10 RED POLKADOT PARTY CANDLES</v>
      </c>
      <c r="E1051" s="25"/>
      <c r="F1051" s="42">
        <v>1039</v>
      </c>
      <c r="G1051">
        <v>536522</v>
      </c>
      <c r="H1051">
        <v>84836</v>
      </c>
      <c r="I1051" t="s">
        <v>575</v>
      </c>
      <c r="J1051">
        <v>2</v>
      </c>
      <c r="K1051" s="3">
        <v>40513.534027777801</v>
      </c>
      <c r="L1051" s="4">
        <v>1.25</v>
      </c>
      <c r="M1051">
        <v>15012</v>
      </c>
      <c r="N1051" s="25" t="s">
        <v>55</v>
      </c>
      <c r="P1051" t="str">
        <f t="shared" si="25"/>
        <v>ZINC METAL HEART DECORATION</v>
      </c>
    </row>
    <row r="1052" spans="1:16">
      <c r="A1052" s="42" t="str">
        <v>22151PLACE SETTING WHITE HEART</v>
      </c>
      <c r="E1052" s="25"/>
      <c r="F1052" s="42">
        <v>1040</v>
      </c>
      <c r="G1052">
        <v>536522</v>
      </c>
      <c r="H1052">
        <v>21326</v>
      </c>
      <c r="I1052" t="s">
        <v>455</v>
      </c>
      <c r="J1052">
        <v>12</v>
      </c>
      <c r="K1052" s="3">
        <v>40513.534027777801</v>
      </c>
      <c r="L1052" s="4">
        <v>0.65</v>
      </c>
      <c r="M1052">
        <v>15012</v>
      </c>
      <c r="N1052" s="25" t="s">
        <v>55</v>
      </c>
      <c r="P1052" t="str">
        <f t="shared" si="25"/>
        <v>AGED GLASS SILVER T-LIGHT HOLDER</v>
      </c>
    </row>
    <row r="1053" spans="1:16">
      <c r="A1053" s="42" t="str">
        <v>84836ZINC METAL HEART DECORATION</v>
      </c>
      <c r="E1053" s="25"/>
      <c r="F1053" s="42">
        <v>1041</v>
      </c>
      <c r="G1053">
        <v>536522</v>
      </c>
      <c r="H1053" t="s">
        <v>744</v>
      </c>
      <c r="I1053" t="s">
        <v>745</v>
      </c>
      <c r="J1053">
        <v>1</v>
      </c>
      <c r="K1053" s="3">
        <v>40513.534027777801</v>
      </c>
      <c r="L1053" s="4">
        <v>4.25</v>
      </c>
      <c r="M1053">
        <v>15012</v>
      </c>
      <c r="N1053" s="25" t="s">
        <v>55</v>
      </c>
      <c r="P1053" t="str">
        <f t="shared" si="25"/>
        <v>CHOCOLATE 3 WICK MORRIS BOX CANDLE</v>
      </c>
    </row>
    <row r="1054" spans="1:16">
      <c r="A1054" s="42" t="str">
        <v>21326AGED GLASS SILVER T-LIGHT HOLDER</v>
      </c>
      <c r="E1054" s="25"/>
      <c r="F1054" s="42">
        <v>1042</v>
      </c>
      <c r="G1054">
        <v>536522</v>
      </c>
      <c r="H1054" t="s">
        <v>746</v>
      </c>
      <c r="I1054" t="s">
        <v>747</v>
      </c>
      <c r="J1054">
        <v>1</v>
      </c>
      <c r="K1054" s="3">
        <v>40513.534027777801</v>
      </c>
      <c r="L1054" s="4">
        <v>12.75</v>
      </c>
      <c r="M1054">
        <v>15012</v>
      </c>
      <c r="N1054" s="25" t="s">
        <v>55</v>
      </c>
      <c r="P1054" t="str">
        <f t="shared" si="25"/>
        <v>SET OF 16 VINTAGE PISTACHIO CUTLERY</v>
      </c>
    </row>
    <row r="1055" spans="1:16">
      <c r="A1055" s="42" t="str">
        <v>85035BCHOCOLATE 3 WICK MORRIS BOX CANDLE</v>
      </c>
      <c r="E1055" s="25"/>
      <c r="F1055" s="42">
        <v>1043</v>
      </c>
      <c r="G1055">
        <v>536522</v>
      </c>
      <c r="H1055" t="s">
        <v>637</v>
      </c>
      <c r="I1055" t="s">
        <v>638</v>
      </c>
      <c r="J1055">
        <v>1</v>
      </c>
      <c r="K1055" s="3">
        <v>40513.534027777801</v>
      </c>
      <c r="L1055" s="4">
        <v>0.85</v>
      </c>
      <c r="M1055">
        <v>15012</v>
      </c>
      <c r="N1055" s="25" t="s">
        <v>55</v>
      </c>
      <c r="P1055" t="str">
        <f t="shared" si="25"/>
        <v>CINAMMON SET OF 9 T-LIGHTS</v>
      </c>
    </row>
    <row r="1056" spans="1:16">
      <c r="A1056" s="42" t="str">
        <v>84968CSET OF 16 VINTAGE PISTACHIO CUTLERY</v>
      </c>
      <c r="E1056" s="25"/>
      <c r="F1056" s="42">
        <v>1044</v>
      </c>
      <c r="G1056">
        <v>536522</v>
      </c>
      <c r="H1056">
        <v>22739</v>
      </c>
      <c r="I1056" t="s">
        <v>501</v>
      </c>
      <c r="J1056">
        <v>5</v>
      </c>
      <c r="K1056" s="3">
        <v>40513.534027777801</v>
      </c>
      <c r="L1056" s="4">
        <v>1.65</v>
      </c>
      <c r="M1056">
        <v>15012</v>
      </c>
      <c r="N1056" s="25" t="s">
        <v>55</v>
      </c>
      <c r="P1056" t="str">
        <f t="shared" si="25"/>
        <v>RIBBON REEL CHRISTMAS SOCK BAUBLE</v>
      </c>
    </row>
    <row r="1057" spans="1:16">
      <c r="A1057" s="42" t="str">
        <v>85231BCINAMMON SET OF 9 T-LIGHTS</v>
      </c>
      <c r="E1057" s="25"/>
      <c r="F1057" s="42">
        <v>1045</v>
      </c>
      <c r="G1057">
        <v>536522</v>
      </c>
      <c r="H1057">
        <v>37370</v>
      </c>
      <c r="I1057" t="s">
        <v>107</v>
      </c>
      <c r="J1057">
        <v>2</v>
      </c>
      <c r="K1057" s="3">
        <v>40513.534027777801</v>
      </c>
      <c r="L1057" s="4">
        <v>1.25</v>
      </c>
      <c r="M1057">
        <v>15012</v>
      </c>
      <c r="N1057" s="25" t="s">
        <v>55</v>
      </c>
      <c r="P1057" t="str">
        <f t="shared" si="25"/>
        <v>RETRO COFFEE MUGS ASSORTED</v>
      </c>
    </row>
    <row r="1058" spans="1:16">
      <c r="A1058" s="42" t="str">
        <v>22739RIBBON REEL CHRISTMAS SOCK BAUBLE</v>
      </c>
      <c r="E1058" s="25"/>
      <c r="F1058" s="42">
        <v>1046</v>
      </c>
      <c r="G1058">
        <v>536522</v>
      </c>
      <c r="H1058">
        <v>22941</v>
      </c>
      <c r="I1058" t="s">
        <v>231</v>
      </c>
      <c r="J1058">
        <v>1</v>
      </c>
      <c r="K1058" s="3">
        <v>40513.534027777801</v>
      </c>
      <c r="L1058" s="4">
        <v>8.5</v>
      </c>
      <c r="M1058">
        <v>15012</v>
      </c>
      <c r="N1058" s="25" t="s">
        <v>55</v>
      </c>
      <c r="P1058" t="str">
        <f t="shared" si="25"/>
        <v>CHRISTMAS LIGHTS 10 REINDEER</v>
      </c>
    </row>
    <row r="1059" spans="1:16">
      <c r="A1059" s="42" t="str">
        <v>37370RETRO COFFEE MUGS ASSORTED</v>
      </c>
      <c r="E1059" s="25"/>
      <c r="F1059" s="42">
        <v>1047</v>
      </c>
      <c r="G1059">
        <v>536522</v>
      </c>
      <c r="H1059">
        <v>21098</v>
      </c>
      <c r="I1059" t="s">
        <v>748</v>
      </c>
      <c r="J1059">
        <v>2</v>
      </c>
      <c r="K1059" s="3">
        <v>40513.534027777801</v>
      </c>
      <c r="L1059" s="4">
        <v>1.25</v>
      </c>
      <c r="M1059">
        <v>15012</v>
      </c>
      <c r="N1059" s="25" t="s">
        <v>55</v>
      </c>
      <c r="P1059" t="str">
        <f t="shared" si="25"/>
        <v>CHRISTMAS TOILET ROLL</v>
      </c>
    </row>
    <row r="1060" spans="1:16">
      <c r="A1060" s="42" t="str">
        <v>22941CHRISTMAS LIGHTS 10 REINDEER</v>
      </c>
      <c r="E1060" s="25"/>
      <c r="F1060" s="42">
        <v>1048</v>
      </c>
      <c r="G1060">
        <v>536522</v>
      </c>
      <c r="H1060">
        <v>22151</v>
      </c>
      <c r="I1060" t="s">
        <v>692</v>
      </c>
      <c r="J1060">
        <v>1</v>
      </c>
      <c r="K1060" s="3">
        <v>40513.534027777801</v>
      </c>
      <c r="L1060" s="4">
        <v>0.42</v>
      </c>
      <c r="M1060">
        <v>15012</v>
      </c>
      <c r="N1060" s="25" t="s">
        <v>55</v>
      </c>
      <c r="P1060" t="str">
        <f t="shared" si="25"/>
        <v>PLACE SETTING WHITE HEART</v>
      </c>
    </row>
    <row r="1061" spans="1:16">
      <c r="A1061" s="42" t="str">
        <v>21098CHRISTMAS TOILET ROLL</v>
      </c>
      <c r="E1061" s="25"/>
      <c r="F1061" s="42">
        <v>1049</v>
      </c>
      <c r="G1061">
        <v>536522</v>
      </c>
      <c r="H1061">
        <v>84836</v>
      </c>
      <c r="I1061" t="s">
        <v>575</v>
      </c>
      <c r="J1061">
        <v>1</v>
      </c>
      <c r="K1061" s="3">
        <v>40513.534027777801</v>
      </c>
      <c r="L1061" s="4">
        <v>1.25</v>
      </c>
      <c r="M1061">
        <v>15012</v>
      </c>
      <c r="N1061" s="25" t="s">
        <v>55</v>
      </c>
      <c r="P1061" t="str">
        <f t="shared" si="25"/>
        <v>ZINC METAL HEART DECORATION</v>
      </c>
    </row>
    <row r="1062" spans="1:16">
      <c r="A1062" s="42" t="str">
        <v>22151PLACE SETTING WHITE HEART</v>
      </c>
      <c r="E1062" s="25"/>
      <c r="F1062" s="42">
        <v>1050</v>
      </c>
      <c r="G1062">
        <v>536522</v>
      </c>
      <c r="H1062">
        <v>20914</v>
      </c>
      <c r="I1062" t="s">
        <v>394</v>
      </c>
      <c r="J1062">
        <v>1</v>
      </c>
      <c r="K1062" s="3">
        <v>40513.534027777801</v>
      </c>
      <c r="L1062" s="4">
        <v>2.95</v>
      </c>
      <c r="M1062">
        <v>15012</v>
      </c>
      <c r="N1062" s="25" t="s">
        <v>55</v>
      </c>
      <c r="P1062" t="str">
        <f t="shared" si="25"/>
        <v>SET/5 RED RETROSPOT LID GLASS BOWLS</v>
      </c>
    </row>
    <row r="1063" spans="1:16">
      <c r="A1063" s="42" t="str">
        <v>84836ZINC METAL HEART DECORATION</v>
      </c>
      <c r="E1063" s="25"/>
      <c r="F1063" s="42">
        <v>1051</v>
      </c>
      <c r="G1063">
        <v>536522</v>
      </c>
      <c r="H1063">
        <v>22749</v>
      </c>
      <c r="I1063" t="s">
        <v>74</v>
      </c>
      <c r="J1063">
        <v>2</v>
      </c>
      <c r="K1063" s="3">
        <v>40513.534027777801</v>
      </c>
      <c r="L1063" s="4">
        <v>3.75</v>
      </c>
      <c r="M1063">
        <v>15012</v>
      </c>
      <c r="N1063" s="25" t="s">
        <v>55</v>
      </c>
      <c r="P1063" t="str">
        <f t="shared" si="25"/>
        <v>FELTCRAFT PRINCESS CHARLOTTE DOLL</v>
      </c>
    </row>
    <row r="1064" spans="1:16">
      <c r="A1064" s="42" t="str">
        <v>20914SET/5 RED RETROSPOT LID GLASS BOWLS</v>
      </c>
      <c r="E1064" s="25"/>
      <c r="F1064" s="42">
        <v>1052</v>
      </c>
      <c r="G1064">
        <v>536522</v>
      </c>
      <c r="H1064">
        <v>21190</v>
      </c>
      <c r="I1064" t="s">
        <v>670</v>
      </c>
      <c r="J1064">
        <v>1</v>
      </c>
      <c r="K1064" s="3">
        <v>40513.534027777801</v>
      </c>
      <c r="L1064" s="4">
        <v>1.65</v>
      </c>
      <c r="M1064">
        <v>15012</v>
      </c>
      <c r="N1064" s="25" t="s">
        <v>55</v>
      </c>
      <c r="P1064" t="str">
        <f t="shared" si="25"/>
        <v>PINK HEARTS PAPER GARLAND</v>
      </c>
    </row>
    <row r="1065" spans="1:16">
      <c r="A1065" s="42" t="str">
        <v>22749FELTCRAFT PRINCESS CHARLOTTE DOLL</v>
      </c>
      <c r="E1065" s="25"/>
      <c r="F1065" s="42">
        <v>1053</v>
      </c>
      <c r="G1065">
        <v>536522</v>
      </c>
      <c r="H1065" t="s">
        <v>126</v>
      </c>
      <c r="I1065" t="s">
        <v>127</v>
      </c>
      <c r="J1065">
        <v>1</v>
      </c>
      <c r="K1065" s="3">
        <v>40513.534027777801</v>
      </c>
      <c r="L1065" s="4">
        <v>3.75</v>
      </c>
      <c r="M1065">
        <v>15012</v>
      </c>
      <c r="N1065" s="25" t="s">
        <v>55</v>
      </c>
      <c r="P1065" t="str">
        <f t="shared" si="25"/>
        <v>BLUE 3 PIECE POLKADOT CUTLERY SET</v>
      </c>
    </row>
    <row r="1066" spans="1:16">
      <c r="A1066" s="42" t="str">
        <v>21190PINK HEARTS PAPER GARLAND</v>
      </c>
      <c r="E1066" s="25"/>
      <c r="F1066" s="42">
        <v>1054</v>
      </c>
      <c r="G1066">
        <v>536522</v>
      </c>
      <c r="H1066">
        <v>21810</v>
      </c>
      <c r="I1066" t="s">
        <v>742</v>
      </c>
      <c r="J1066">
        <v>1</v>
      </c>
      <c r="K1066" s="3">
        <v>40513.534027777801</v>
      </c>
      <c r="L1066" s="4">
        <v>1.25</v>
      </c>
      <c r="M1066">
        <v>15012</v>
      </c>
      <c r="N1066" s="25" t="s">
        <v>55</v>
      </c>
      <c r="P1066" t="str">
        <f t="shared" si="25"/>
        <v>CHRISTMAS HANGING STAR WITH BELL</v>
      </c>
    </row>
    <row r="1067" spans="1:16">
      <c r="A1067" s="42" t="str">
        <v>84997CBLUE 3 PIECE POLKADOT CUTLERY SET</v>
      </c>
      <c r="E1067" s="25"/>
      <c r="F1067" s="42">
        <v>1055</v>
      </c>
      <c r="G1067">
        <v>536522</v>
      </c>
      <c r="H1067">
        <v>21192</v>
      </c>
      <c r="I1067" t="s">
        <v>749</v>
      </c>
      <c r="J1067">
        <v>3</v>
      </c>
      <c r="K1067" s="3">
        <v>40513.534027777801</v>
      </c>
      <c r="L1067" s="4">
        <v>1.65</v>
      </c>
      <c r="M1067">
        <v>15012</v>
      </c>
      <c r="N1067" s="25" t="s">
        <v>55</v>
      </c>
      <c r="P1067" t="str">
        <f t="shared" si="25"/>
        <v>WHITE BELL HONEYCOMB PAPER</v>
      </c>
    </row>
    <row r="1068" spans="1:16">
      <c r="A1068" s="42" t="str">
        <v>21810CHRISTMAS HANGING STAR WITH BELL</v>
      </c>
      <c r="E1068" s="25"/>
      <c r="F1068" s="42">
        <v>1056</v>
      </c>
      <c r="G1068">
        <v>536522</v>
      </c>
      <c r="H1068" t="s">
        <v>238</v>
      </c>
      <c r="I1068" t="s">
        <v>239</v>
      </c>
      <c r="J1068">
        <v>1</v>
      </c>
      <c r="K1068" s="3">
        <v>40513.534027777801</v>
      </c>
      <c r="L1068" s="4">
        <v>5.95</v>
      </c>
      <c r="M1068">
        <v>15012</v>
      </c>
      <c r="N1068" s="25" t="s">
        <v>55</v>
      </c>
      <c r="P1068" t="str">
        <f t="shared" si="25"/>
        <v>BLACK/BLUE POLKADOT UMBRELLA</v>
      </c>
    </row>
    <row r="1069" spans="1:16">
      <c r="A1069" s="42" t="str">
        <v xml:space="preserve">21192WHITE BELL HONEYCOMB PAPER </v>
      </c>
      <c r="E1069" s="25"/>
      <c r="F1069" s="42">
        <v>1057</v>
      </c>
      <c r="G1069">
        <v>536522</v>
      </c>
      <c r="H1069">
        <v>21124</v>
      </c>
      <c r="I1069" t="s">
        <v>619</v>
      </c>
      <c r="J1069">
        <v>2</v>
      </c>
      <c r="K1069" s="3">
        <v>40513.534027777801</v>
      </c>
      <c r="L1069" s="4">
        <v>1.25</v>
      </c>
      <c r="M1069">
        <v>15012</v>
      </c>
      <c r="N1069" s="25" t="s">
        <v>55</v>
      </c>
      <c r="P1069" t="str">
        <f t="shared" si="25"/>
        <v>SET/10 BLUE POLKADOT PARTY CANDLES</v>
      </c>
    </row>
    <row r="1070" spans="1:16">
      <c r="A1070" s="42" t="str">
        <v>85014ABLACK/BLUE POLKADOT UMBRELLA</v>
      </c>
      <c r="E1070" s="25"/>
      <c r="F1070" s="42">
        <v>1058</v>
      </c>
      <c r="G1070">
        <v>536522</v>
      </c>
      <c r="H1070" t="s">
        <v>750</v>
      </c>
      <c r="I1070" t="s">
        <v>751</v>
      </c>
      <c r="J1070">
        <v>2</v>
      </c>
      <c r="K1070" s="3">
        <v>40513.534027777801</v>
      </c>
      <c r="L1070" s="4">
        <v>2.5499999999999998</v>
      </c>
      <c r="M1070">
        <v>15012</v>
      </c>
      <c r="N1070" s="25" t="s">
        <v>55</v>
      </c>
      <c r="P1070" t="str">
        <f t="shared" si="25"/>
        <v>4 PURPLE FLOCK DINNER CANDLES</v>
      </c>
    </row>
    <row r="1071" spans="1:16">
      <c r="A1071" s="42" t="str">
        <v>21124SET/10 BLUE POLKADOT PARTY CANDLES</v>
      </c>
      <c r="E1071" s="25"/>
      <c r="F1071" s="42">
        <v>1059</v>
      </c>
      <c r="G1071">
        <v>536522</v>
      </c>
      <c r="H1071" t="s">
        <v>752</v>
      </c>
      <c r="I1071" t="s">
        <v>753</v>
      </c>
      <c r="J1071">
        <v>1</v>
      </c>
      <c r="K1071" s="3">
        <v>40513.534027777801</v>
      </c>
      <c r="L1071" s="4">
        <v>5.95</v>
      </c>
      <c r="M1071">
        <v>15012</v>
      </c>
      <c r="N1071" s="25" t="s">
        <v>55</v>
      </c>
      <c r="P1071" t="str">
        <f t="shared" si="25"/>
        <v>PINK &amp; WHITE BREAKFAST TRAY</v>
      </c>
    </row>
    <row r="1072" spans="1:16">
      <c r="A1072" s="42" t="str">
        <v>72800B 4 PURPLE FLOCK DINNER CANDLES</v>
      </c>
      <c r="E1072" s="25"/>
      <c r="F1072" s="42">
        <v>1060</v>
      </c>
      <c r="G1072">
        <v>536522</v>
      </c>
      <c r="H1072">
        <v>22107</v>
      </c>
      <c r="I1072" t="s">
        <v>690</v>
      </c>
      <c r="J1072">
        <v>2</v>
      </c>
      <c r="K1072" s="3">
        <v>40513.534027777801</v>
      </c>
      <c r="L1072" s="4">
        <v>3.75</v>
      </c>
      <c r="M1072">
        <v>15012</v>
      </c>
      <c r="N1072" s="25" t="s">
        <v>55</v>
      </c>
      <c r="P1072" t="str">
        <f t="shared" si="25"/>
        <v>PIZZA PLATE IN BOX</v>
      </c>
    </row>
    <row r="1073" spans="1:16">
      <c r="A1073" s="42" t="str">
        <v>84563APINK &amp; WHITE BREAKFAST TRAY</v>
      </c>
      <c r="E1073" s="25"/>
      <c r="F1073" s="42">
        <v>1061</v>
      </c>
      <c r="G1073">
        <v>536522</v>
      </c>
      <c r="H1073" t="s">
        <v>754</v>
      </c>
      <c r="I1073" t="s">
        <v>755</v>
      </c>
      <c r="J1073">
        <v>1</v>
      </c>
      <c r="K1073" s="3">
        <v>40513.534027777801</v>
      </c>
      <c r="L1073" s="4">
        <v>1.95</v>
      </c>
      <c r="M1073">
        <v>15012</v>
      </c>
      <c r="N1073" s="25" t="s">
        <v>55</v>
      </c>
      <c r="P1073" t="str">
        <f t="shared" si="25"/>
        <v>ENGLISH ROSE SPIRIT LEVEL</v>
      </c>
    </row>
    <row r="1074" spans="1:16">
      <c r="A1074" s="42" t="str">
        <v>22107PIZZA PLATE IN BOX</v>
      </c>
      <c r="E1074" s="25"/>
      <c r="F1074" s="42">
        <v>1062</v>
      </c>
      <c r="G1074">
        <v>536522</v>
      </c>
      <c r="H1074">
        <v>21121</v>
      </c>
      <c r="I1074" t="s">
        <v>593</v>
      </c>
      <c r="J1074">
        <v>1</v>
      </c>
      <c r="K1074" s="3">
        <v>40513.534027777801</v>
      </c>
      <c r="L1074" s="4">
        <v>1.25</v>
      </c>
      <c r="M1074">
        <v>15012</v>
      </c>
      <c r="N1074" s="25" t="s">
        <v>55</v>
      </c>
      <c r="P1074" t="str">
        <f t="shared" si="25"/>
        <v>SET/10 RED POLKADOT PARTY CANDLES</v>
      </c>
    </row>
    <row r="1075" spans="1:16">
      <c r="A1075" s="42" t="str">
        <v xml:space="preserve">47504HENGLISH ROSE SPIRIT LEVEL </v>
      </c>
      <c r="E1075" s="25"/>
      <c r="F1075" s="42">
        <v>1063</v>
      </c>
      <c r="G1075">
        <v>536522</v>
      </c>
      <c r="H1075">
        <v>21122</v>
      </c>
      <c r="I1075" t="s">
        <v>337</v>
      </c>
      <c r="J1075">
        <v>1</v>
      </c>
      <c r="K1075" s="3">
        <v>40513.534027777801</v>
      </c>
      <c r="L1075" s="4">
        <v>1.25</v>
      </c>
      <c r="M1075">
        <v>15012</v>
      </c>
      <c r="N1075" s="25" t="s">
        <v>55</v>
      </c>
      <c r="P1075" t="str">
        <f t="shared" si="25"/>
        <v>SET/10 PINK POLKADOT PARTY CANDLES</v>
      </c>
    </row>
    <row r="1076" spans="1:16">
      <c r="A1076" s="42" t="str">
        <v>21121SET/10 RED POLKADOT PARTY CANDLES</v>
      </c>
      <c r="E1076" s="25"/>
      <c r="F1076" s="42">
        <v>1064</v>
      </c>
      <c r="G1076">
        <v>536522</v>
      </c>
      <c r="H1076">
        <v>21742</v>
      </c>
      <c r="I1076" t="s">
        <v>756</v>
      </c>
      <c r="J1076">
        <v>1</v>
      </c>
      <c r="K1076" s="3">
        <v>40513.534027777801</v>
      </c>
      <c r="L1076" s="4">
        <v>5.95</v>
      </c>
      <c r="M1076">
        <v>15012</v>
      </c>
      <c r="N1076" s="25" t="s">
        <v>55</v>
      </c>
      <c r="P1076" t="str">
        <f t="shared" si="25"/>
        <v>LARGE ROUND WICKER PLATTER</v>
      </c>
    </row>
    <row r="1077" spans="1:16">
      <c r="A1077" s="42" t="str">
        <v>21122SET/10 PINK POLKADOT PARTY CANDLES</v>
      </c>
      <c r="E1077" s="25"/>
      <c r="F1077" s="42">
        <v>1065</v>
      </c>
      <c r="G1077">
        <v>536522</v>
      </c>
      <c r="H1077">
        <v>22566</v>
      </c>
      <c r="I1077" t="s">
        <v>530</v>
      </c>
      <c r="J1077">
        <v>1</v>
      </c>
      <c r="K1077" s="3">
        <v>40513.534027777801</v>
      </c>
      <c r="L1077" s="4">
        <v>0.85</v>
      </c>
      <c r="M1077">
        <v>15012</v>
      </c>
      <c r="N1077" s="25" t="s">
        <v>55</v>
      </c>
      <c r="P1077" t="str">
        <f t="shared" si="25"/>
        <v>FELTCRAFT HAIRBAND PINK AND PURPLE</v>
      </c>
    </row>
    <row r="1078" spans="1:16">
      <c r="A1078" s="42" t="str">
        <v xml:space="preserve">21742LARGE ROUND WICKER PLATTER </v>
      </c>
      <c r="E1078" s="25"/>
      <c r="F1078" s="42">
        <v>1066</v>
      </c>
      <c r="G1078">
        <v>536522</v>
      </c>
      <c r="H1078">
        <v>21664</v>
      </c>
      <c r="I1078" t="s">
        <v>739</v>
      </c>
      <c r="J1078">
        <v>1</v>
      </c>
      <c r="K1078" s="3">
        <v>40513.534027777801</v>
      </c>
      <c r="L1078" s="4">
        <v>3.75</v>
      </c>
      <c r="M1078">
        <v>15012</v>
      </c>
      <c r="N1078" s="25" t="s">
        <v>55</v>
      </c>
      <c r="P1078" t="str">
        <f t="shared" si="25"/>
        <v>RIDGED GLASS STORAGE JAR CREAM LID</v>
      </c>
    </row>
    <row r="1079" spans="1:16">
      <c r="A1079" s="42" t="str">
        <v>22566FELTCRAFT HAIRBAND PINK AND PURPLE</v>
      </c>
      <c r="E1079" s="25"/>
      <c r="F1079" s="42">
        <v>1067</v>
      </c>
      <c r="G1079">
        <v>536522</v>
      </c>
      <c r="H1079">
        <v>22632</v>
      </c>
      <c r="I1079" t="s">
        <v>283</v>
      </c>
      <c r="J1079">
        <v>1</v>
      </c>
      <c r="K1079" s="3">
        <v>40513.534027777801</v>
      </c>
      <c r="L1079" s="4">
        <v>2.1</v>
      </c>
      <c r="M1079">
        <v>15012</v>
      </c>
      <c r="N1079" s="25" t="s">
        <v>55</v>
      </c>
      <c r="P1079" t="str">
        <f t="shared" si="25"/>
        <v>HAND WARMER RED RETROSPOT</v>
      </c>
    </row>
    <row r="1080" spans="1:16">
      <c r="A1080" s="42" t="str">
        <v>21664RIDGED GLASS STORAGE JAR CREAM LID</v>
      </c>
      <c r="E1080" s="25"/>
      <c r="F1080" s="42">
        <v>1068</v>
      </c>
      <c r="G1080">
        <v>536522</v>
      </c>
      <c r="H1080">
        <v>21122</v>
      </c>
      <c r="I1080" t="s">
        <v>337</v>
      </c>
      <c r="J1080">
        <v>1</v>
      </c>
      <c r="K1080" s="3">
        <v>40513.534027777801</v>
      </c>
      <c r="L1080" s="4">
        <v>1.25</v>
      </c>
      <c r="M1080">
        <v>15012</v>
      </c>
      <c r="N1080" s="25" t="s">
        <v>55</v>
      </c>
      <c r="P1080" t="str">
        <f t="shared" si="25"/>
        <v>SET/10 PINK POLKADOT PARTY CANDLES</v>
      </c>
    </row>
    <row r="1081" spans="1:16">
      <c r="A1081" s="42" t="str">
        <v>22632HAND WARMER RED RETROSPOT</v>
      </c>
      <c r="E1081" s="25"/>
      <c r="F1081" s="42">
        <v>1069</v>
      </c>
      <c r="G1081">
        <v>536522</v>
      </c>
      <c r="H1081">
        <v>22481</v>
      </c>
      <c r="I1081" t="s">
        <v>757</v>
      </c>
      <c r="J1081">
        <v>3</v>
      </c>
      <c r="K1081" s="3">
        <v>40513.534027777801</v>
      </c>
      <c r="L1081" s="4">
        <v>1.25</v>
      </c>
      <c r="M1081">
        <v>15012</v>
      </c>
      <c r="N1081" s="25" t="s">
        <v>55</v>
      </c>
      <c r="P1081" t="str">
        <f t="shared" si="25"/>
        <v>BLACK TEA TOWEL CLASSIC DESIGN</v>
      </c>
    </row>
    <row r="1082" spans="1:16">
      <c r="A1082" s="42" t="str">
        <v>21122SET/10 PINK POLKADOT PARTY CANDLES</v>
      </c>
      <c r="E1082" s="25"/>
      <c r="F1082" s="42">
        <v>1070</v>
      </c>
      <c r="G1082">
        <v>536522</v>
      </c>
      <c r="H1082" t="s">
        <v>216</v>
      </c>
      <c r="I1082" t="s">
        <v>217</v>
      </c>
      <c r="J1082">
        <v>1</v>
      </c>
      <c r="K1082" s="3">
        <v>40513.534027777801</v>
      </c>
      <c r="L1082" s="4">
        <v>1.95</v>
      </c>
      <c r="M1082">
        <v>15012</v>
      </c>
      <c r="N1082" s="25" t="s">
        <v>55</v>
      </c>
      <c r="P1082" t="str">
        <f t="shared" si="25"/>
        <v>JUMBO BAG RED RETROSPOT</v>
      </c>
    </row>
    <row r="1083" spans="1:16">
      <c r="A1083" s="42" t="str">
        <v>22481BLACK TEA TOWEL CLASSIC DESIGN</v>
      </c>
      <c r="E1083" s="25"/>
      <c r="F1083" s="42">
        <v>1071</v>
      </c>
      <c r="G1083">
        <v>536522</v>
      </c>
      <c r="H1083">
        <v>21931</v>
      </c>
      <c r="I1083" t="s">
        <v>142</v>
      </c>
      <c r="J1083">
        <v>1</v>
      </c>
      <c r="K1083" s="3">
        <v>40513.534027777801</v>
      </c>
      <c r="L1083" s="4">
        <v>1.95</v>
      </c>
      <c r="M1083">
        <v>15012</v>
      </c>
      <c r="N1083" s="25" t="s">
        <v>55</v>
      </c>
      <c r="P1083" t="str">
        <f t="shared" si="25"/>
        <v>JUMBO STORAGE BAG SUKI</v>
      </c>
    </row>
    <row r="1084" spans="1:16">
      <c r="A1084" s="42" t="str">
        <v>85099BJUMBO BAG RED RETROSPOT</v>
      </c>
      <c r="E1084" s="25"/>
      <c r="F1084" s="42">
        <v>1072</v>
      </c>
      <c r="G1084">
        <v>536523</v>
      </c>
      <c r="H1084">
        <v>22943</v>
      </c>
      <c r="I1084" t="s">
        <v>758</v>
      </c>
      <c r="J1084">
        <v>6</v>
      </c>
      <c r="K1084" s="3">
        <v>40513.534722222197</v>
      </c>
      <c r="L1084" s="4">
        <v>4.95</v>
      </c>
      <c r="M1084">
        <v>12868</v>
      </c>
      <c r="N1084" s="25" t="s">
        <v>55</v>
      </c>
      <c r="P1084" t="str">
        <f t="shared" si="25"/>
        <v>CHRISTMAS LIGHTS 10 VINTAGE BAUBLES</v>
      </c>
    </row>
    <row r="1085" spans="1:16">
      <c r="A1085" s="42" t="str">
        <v>21931JUMBO STORAGE BAG SUKI</v>
      </c>
      <c r="E1085" s="25"/>
      <c r="F1085" s="42">
        <v>1073</v>
      </c>
      <c r="G1085">
        <v>536523</v>
      </c>
      <c r="H1085">
        <v>22468</v>
      </c>
      <c r="I1085" t="s">
        <v>297</v>
      </c>
      <c r="J1085">
        <v>2</v>
      </c>
      <c r="K1085" s="3">
        <v>40513.534722222197</v>
      </c>
      <c r="L1085" s="4">
        <v>6.75</v>
      </c>
      <c r="M1085">
        <v>12868</v>
      </c>
      <c r="N1085" s="25" t="s">
        <v>55</v>
      </c>
      <c r="P1085" t="str">
        <f t="shared" si="25"/>
        <v>BABUSHKA LIGHTS STRING OF 10</v>
      </c>
    </row>
    <row r="1086" spans="1:16">
      <c r="A1086" s="42" t="str">
        <v>22943CHRISTMAS LIGHTS 10 VINTAGE BAUBLES</v>
      </c>
      <c r="E1086" s="25"/>
      <c r="F1086" s="42">
        <v>1074</v>
      </c>
      <c r="G1086">
        <v>536523</v>
      </c>
      <c r="H1086">
        <v>22149</v>
      </c>
      <c r="I1086" t="s">
        <v>513</v>
      </c>
      <c r="J1086">
        <v>6</v>
      </c>
      <c r="K1086" s="3">
        <v>40513.534722222197</v>
      </c>
      <c r="L1086" s="4">
        <v>2.1</v>
      </c>
      <c r="M1086">
        <v>12868</v>
      </c>
      <c r="N1086" s="25" t="s">
        <v>55</v>
      </c>
      <c r="P1086" t="str">
        <f t="shared" si="25"/>
        <v>FELTCRAFT 6 FLOWER FRIENDS</v>
      </c>
    </row>
    <row r="1087" spans="1:16">
      <c r="A1087" s="42" t="str">
        <v>22468BABUSHKA LIGHTS STRING OF 10</v>
      </c>
      <c r="E1087" s="25"/>
      <c r="F1087" s="42">
        <v>1075</v>
      </c>
      <c r="G1087">
        <v>536523</v>
      </c>
      <c r="H1087">
        <v>21485</v>
      </c>
      <c r="I1087" t="s">
        <v>258</v>
      </c>
      <c r="J1087">
        <v>3</v>
      </c>
      <c r="K1087" s="3">
        <v>40513.534722222197</v>
      </c>
      <c r="L1087" s="4">
        <v>4.95</v>
      </c>
      <c r="M1087">
        <v>12868</v>
      </c>
      <c r="N1087" s="25" t="s">
        <v>55</v>
      </c>
      <c r="P1087" t="str">
        <f t="shared" si="25"/>
        <v>RETROSPOT HEART HOT WATER BOTTLE</v>
      </c>
    </row>
    <row r="1088" spans="1:16">
      <c r="A1088" s="42" t="str">
        <v>22149FELTCRAFT 6 FLOWER FRIENDS</v>
      </c>
      <c r="E1088" s="25"/>
      <c r="F1088" s="42">
        <v>1076</v>
      </c>
      <c r="G1088">
        <v>536523</v>
      </c>
      <c r="H1088">
        <v>21259</v>
      </c>
      <c r="I1088" t="s">
        <v>591</v>
      </c>
      <c r="J1088">
        <v>2</v>
      </c>
      <c r="K1088" s="3">
        <v>40513.534722222197</v>
      </c>
      <c r="L1088" s="4">
        <v>5.95</v>
      </c>
      <c r="M1088">
        <v>12868</v>
      </c>
      <c r="N1088" s="25" t="s">
        <v>55</v>
      </c>
      <c r="P1088" t="str">
        <f t="shared" si="25"/>
        <v>VICTORIAN SEWING BOX SMALL</v>
      </c>
    </row>
    <row r="1089" spans="1:16">
      <c r="A1089" s="42" t="str">
        <v>21485RETROSPOT HEART HOT WATER BOTTLE</v>
      </c>
      <c r="E1089" s="25"/>
      <c r="F1089" s="42">
        <v>1077</v>
      </c>
      <c r="G1089">
        <v>536523</v>
      </c>
      <c r="H1089">
        <v>22969</v>
      </c>
      <c r="I1089" t="s">
        <v>227</v>
      </c>
      <c r="J1089">
        <v>12</v>
      </c>
      <c r="K1089" s="3">
        <v>40513.534722222197</v>
      </c>
      <c r="L1089" s="4">
        <v>1.45</v>
      </c>
      <c r="M1089">
        <v>12868</v>
      </c>
      <c r="N1089" s="25" t="s">
        <v>55</v>
      </c>
      <c r="P1089" t="str">
        <f t="shared" si="25"/>
        <v>HOMEMADE JAM SCENTED CANDLES</v>
      </c>
    </row>
    <row r="1090" spans="1:16">
      <c r="A1090" s="42" t="str">
        <v xml:space="preserve">21259VICTORIAN SEWING BOX SMALL </v>
      </c>
      <c r="E1090" s="25"/>
      <c r="F1090" s="42">
        <v>1078</v>
      </c>
      <c r="G1090">
        <v>536523</v>
      </c>
      <c r="H1090">
        <v>22699</v>
      </c>
      <c r="I1090" t="s">
        <v>759</v>
      </c>
      <c r="J1090">
        <v>6</v>
      </c>
      <c r="K1090" s="3">
        <v>40513.534722222197</v>
      </c>
      <c r="L1090" s="4">
        <v>2.95</v>
      </c>
      <c r="M1090">
        <v>12868</v>
      </c>
      <c r="N1090" s="25" t="s">
        <v>55</v>
      </c>
      <c r="P1090" t="str">
        <f t="shared" si="25"/>
        <v>ROSES REGENCY TEACUP AND SAUCER</v>
      </c>
    </row>
    <row r="1091" spans="1:16">
      <c r="A1091" s="42" t="str">
        <v>22969HOMEMADE JAM SCENTED CANDLES</v>
      </c>
      <c r="E1091" s="25"/>
      <c r="F1091" s="42">
        <v>1079</v>
      </c>
      <c r="G1091">
        <v>536523</v>
      </c>
      <c r="H1091">
        <v>22217</v>
      </c>
      <c r="I1091" t="s">
        <v>760</v>
      </c>
      <c r="J1091">
        <v>12</v>
      </c>
      <c r="K1091" s="3">
        <v>40513.534722222197</v>
      </c>
      <c r="L1091" s="4">
        <v>1.25</v>
      </c>
      <c r="M1091">
        <v>12868</v>
      </c>
      <c r="N1091" s="25" t="s">
        <v>55</v>
      </c>
      <c r="P1091" t="str">
        <f t="shared" si="25"/>
        <v>T-LIGHT HOLDER HANGING LACE</v>
      </c>
    </row>
    <row r="1092" spans="1:16">
      <c r="A1092" s="42" t="str">
        <v xml:space="preserve">22699ROSES REGENCY TEACUP AND SAUCER </v>
      </c>
      <c r="E1092" s="25"/>
      <c r="F1092" s="42">
        <v>1080</v>
      </c>
      <c r="G1092">
        <v>536523</v>
      </c>
      <c r="H1092">
        <v>22227</v>
      </c>
      <c r="I1092" t="s">
        <v>761</v>
      </c>
      <c r="J1092">
        <v>24</v>
      </c>
      <c r="K1092" s="3">
        <v>40513.534722222197</v>
      </c>
      <c r="L1092" s="4">
        <v>0.65</v>
      </c>
      <c r="M1092">
        <v>12868</v>
      </c>
      <c r="N1092" s="25" t="s">
        <v>55</v>
      </c>
      <c r="P1092" t="str">
        <f t="shared" si="25"/>
        <v>HANGING HEART MIRROR DECORATION</v>
      </c>
    </row>
    <row r="1093" spans="1:16">
      <c r="A1093" s="42" t="str">
        <v>22217T-LIGHT HOLDER HANGING LACE</v>
      </c>
      <c r="E1093" s="25"/>
      <c r="F1093" s="42">
        <v>1081</v>
      </c>
      <c r="G1093">
        <v>536523</v>
      </c>
      <c r="H1093">
        <v>22219</v>
      </c>
      <c r="I1093" t="s">
        <v>412</v>
      </c>
      <c r="J1093">
        <v>12</v>
      </c>
      <c r="K1093" s="3">
        <v>40513.534722222197</v>
      </c>
      <c r="L1093" s="4">
        <v>0.85</v>
      </c>
      <c r="M1093">
        <v>12868</v>
      </c>
      <c r="N1093" s="25" t="s">
        <v>55</v>
      </c>
      <c r="P1093" t="str">
        <f t="shared" si="25"/>
        <v>LOVEBIRD HANGING DECORATION WHITE</v>
      </c>
    </row>
    <row r="1094" spans="1:16">
      <c r="A1094" s="42" t="str">
        <v xml:space="preserve">22227HANGING HEART MIRROR DECORATION </v>
      </c>
      <c r="E1094" s="25"/>
      <c r="F1094" s="42">
        <v>1082</v>
      </c>
      <c r="G1094">
        <v>536523</v>
      </c>
      <c r="H1094">
        <v>22111</v>
      </c>
      <c r="I1094" t="s">
        <v>305</v>
      </c>
      <c r="J1094">
        <v>3</v>
      </c>
      <c r="K1094" s="3">
        <v>40513.534722222197</v>
      </c>
      <c r="L1094" s="4">
        <v>4.95</v>
      </c>
      <c r="M1094">
        <v>12868</v>
      </c>
      <c r="N1094" s="25" t="s">
        <v>55</v>
      </c>
      <c r="P1094" t="str">
        <f t="shared" si="25"/>
        <v>SCOTTIE DOG HOT WATER BOTTLE</v>
      </c>
    </row>
    <row r="1095" spans="1:16">
      <c r="A1095" s="42" t="str">
        <v xml:space="preserve">22219LOVEBIRD HANGING DECORATION WHITE </v>
      </c>
      <c r="E1095" s="25"/>
      <c r="F1095" s="42">
        <v>1083</v>
      </c>
      <c r="G1095">
        <v>536523</v>
      </c>
      <c r="H1095">
        <v>22294</v>
      </c>
      <c r="I1095" t="s">
        <v>570</v>
      </c>
      <c r="J1095">
        <v>24</v>
      </c>
      <c r="K1095" s="3">
        <v>40513.534722222197</v>
      </c>
      <c r="L1095" s="4">
        <v>1.25</v>
      </c>
      <c r="M1095">
        <v>12868</v>
      </c>
      <c r="N1095" s="25" t="s">
        <v>55</v>
      </c>
      <c r="P1095" t="str">
        <f t="shared" si="25"/>
        <v>HEART FILIGREE DOVE SMALL</v>
      </c>
    </row>
    <row r="1096" spans="1:16">
      <c r="A1096" s="42" t="str">
        <v>22111SCOTTIE DOG HOT WATER BOTTLE</v>
      </c>
      <c r="E1096" s="25"/>
      <c r="F1096" s="42">
        <v>1084</v>
      </c>
      <c r="G1096">
        <v>536524</v>
      </c>
      <c r="H1096">
        <v>21111</v>
      </c>
      <c r="I1096" t="s">
        <v>728</v>
      </c>
      <c r="J1096">
        <v>6</v>
      </c>
      <c r="K1096" s="3">
        <v>40513.535416666702</v>
      </c>
      <c r="L1096" s="4">
        <v>2.95</v>
      </c>
      <c r="M1096">
        <v>17572</v>
      </c>
      <c r="N1096" s="25" t="s">
        <v>55</v>
      </c>
      <c r="P1096" t="str">
        <f t="shared" si="25"/>
        <v>SWISS ROLL TOWEL, CHOCOLATE SPOTS</v>
      </c>
    </row>
    <row r="1097" spans="1:16">
      <c r="A1097" s="42" t="str">
        <v>22294HEART FILIGREE DOVE  SMALL</v>
      </c>
      <c r="E1097" s="25"/>
      <c r="F1097" s="42">
        <v>1085</v>
      </c>
      <c r="G1097">
        <v>536524</v>
      </c>
      <c r="H1097">
        <v>21106</v>
      </c>
      <c r="I1097" t="s">
        <v>762</v>
      </c>
      <c r="J1097">
        <v>6</v>
      </c>
      <c r="K1097" s="3">
        <v>40513.535416666702</v>
      </c>
      <c r="L1097" s="4">
        <v>2.95</v>
      </c>
      <c r="M1097">
        <v>17572</v>
      </c>
      <c r="N1097" s="25" t="s">
        <v>55</v>
      </c>
      <c r="P1097" t="str">
        <f t="shared" si="25"/>
        <v>CREAM SLICE FLANNEL CHOCOLATE SPOT</v>
      </c>
    </row>
    <row r="1098" spans="1:16">
      <c r="A1098" s="42" t="str">
        <v>21111SWISS ROLL TOWEL, CHOCOLATE  SPOTS</v>
      </c>
      <c r="E1098" s="25"/>
      <c r="F1098" s="42">
        <v>1086</v>
      </c>
      <c r="G1098">
        <v>536524</v>
      </c>
      <c r="H1098">
        <v>21107</v>
      </c>
      <c r="I1098" t="s">
        <v>763</v>
      </c>
      <c r="J1098">
        <v>6</v>
      </c>
      <c r="K1098" s="3">
        <v>40513.535416666702</v>
      </c>
      <c r="L1098" s="4">
        <v>2.95</v>
      </c>
      <c r="M1098">
        <v>17572</v>
      </c>
      <c r="N1098" s="25" t="s">
        <v>55</v>
      </c>
      <c r="P1098" t="str">
        <f t="shared" si="25"/>
        <v>CREAM SLICE FLANNEL PINK SPOT</v>
      </c>
    </row>
    <row r="1099" spans="1:16">
      <c r="A1099" s="42" t="str">
        <v xml:space="preserve">21106CREAM SLICE FLANNEL CHOCOLATE SPOT </v>
      </c>
      <c r="E1099" s="25"/>
      <c r="F1099" s="42">
        <v>1087</v>
      </c>
      <c r="G1099">
        <v>536524</v>
      </c>
      <c r="H1099">
        <v>22697</v>
      </c>
      <c r="I1099" t="s">
        <v>764</v>
      </c>
      <c r="J1099">
        <v>6</v>
      </c>
      <c r="K1099" s="3">
        <v>40513.535416666702</v>
      </c>
      <c r="L1099" s="4">
        <v>2.95</v>
      </c>
      <c r="M1099">
        <v>17572</v>
      </c>
      <c r="N1099" s="25" t="s">
        <v>55</v>
      </c>
      <c r="P1099" t="str">
        <f t="shared" si="25"/>
        <v>GREEN REGENCY TEACUP AND SAUCER</v>
      </c>
    </row>
    <row r="1100" spans="1:16">
      <c r="A1100" s="42" t="str">
        <v xml:space="preserve">21107CREAM SLICE FLANNEL PINK SPOT </v>
      </c>
      <c r="E1100" s="25"/>
      <c r="F1100" s="42">
        <v>1088</v>
      </c>
      <c r="G1100">
        <v>536525</v>
      </c>
      <c r="H1100">
        <v>21826</v>
      </c>
      <c r="I1100" t="s">
        <v>765</v>
      </c>
      <c r="J1100">
        <v>2</v>
      </c>
      <c r="K1100" s="3">
        <v>40513.537499999999</v>
      </c>
      <c r="L1100" s="4">
        <v>1.25</v>
      </c>
      <c r="M1100">
        <v>14078</v>
      </c>
      <c r="N1100" s="25" t="s">
        <v>55</v>
      </c>
      <c r="P1100" t="str">
        <f t="shared" si="25"/>
        <v>EIGHT PIECE DINOSAUR SET</v>
      </c>
    </row>
    <row r="1101" spans="1:16">
      <c r="A1101" s="42" t="str">
        <v>22697GREEN REGENCY TEACUP AND SAUCER</v>
      </c>
      <c r="E1101" s="25"/>
      <c r="F1101" s="42">
        <v>1089</v>
      </c>
      <c r="G1101">
        <v>536525</v>
      </c>
      <c r="H1101">
        <v>21791</v>
      </c>
      <c r="I1101" t="s">
        <v>90</v>
      </c>
      <c r="J1101">
        <v>1</v>
      </c>
      <c r="K1101" s="3">
        <v>40513.537499999999</v>
      </c>
      <c r="L1101" s="4">
        <v>1.25</v>
      </c>
      <c r="M1101">
        <v>14078</v>
      </c>
      <c r="N1101" s="25" t="s">
        <v>55</v>
      </c>
      <c r="P1101" t="str">
        <f t="shared" ref="P1101:P1164" si="26">TRIM(I1101)</f>
        <v>VINTAGE HEADS AND TAILS CARD GAME</v>
      </c>
    </row>
    <row r="1102" spans="1:16">
      <c r="A1102" s="42" t="str">
        <v>21826EIGHT PIECE DINOSAUR SET</v>
      </c>
      <c r="E1102" s="25"/>
      <c r="F1102" s="42">
        <v>1090</v>
      </c>
      <c r="G1102">
        <v>536525</v>
      </c>
      <c r="H1102">
        <v>22548</v>
      </c>
      <c r="I1102" t="s">
        <v>766</v>
      </c>
      <c r="J1102">
        <v>1</v>
      </c>
      <c r="K1102" s="3">
        <v>40513.537499999999</v>
      </c>
      <c r="L1102" s="4">
        <v>1.25</v>
      </c>
      <c r="M1102">
        <v>14078</v>
      </c>
      <c r="N1102" s="25" t="s">
        <v>55</v>
      </c>
      <c r="P1102" t="str">
        <f t="shared" si="26"/>
        <v>HEADS AND TAILS SPORTING FUN</v>
      </c>
    </row>
    <row r="1103" spans="1:16">
      <c r="A1103" s="42" t="str">
        <v xml:space="preserve">21791VINTAGE HEADS AND TAILS CARD GAME </v>
      </c>
      <c r="E1103" s="25"/>
      <c r="F1103" s="42">
        <v>1091</v>
      </c>
      <c r="G1103">
        <v>536525</v>
      </c>
      <c r="H1103">
        <v>22149</v>
      </c>
      <c r="I1103" t="s">
        <v>513</v>
      </c>
      <c r="J1103">
        <v>1</v>
      </c>
      <c r="K1103" s="3">
        <v>40513.537499999999</v>
      </c>
      <c r="L1103" s="4">
        <v>2.1</v>
      </c>
      <c r="M1103">
        <v>14078</v>
      </c>
      <c r="N1103" s="25" t="s">
        <v>55</v>
      </c>
      <c r="P1103" t="str">
        <f t="shared" si="26"/>
        <v>FELTCRAFT 6 FLOWER FRIENDS</v>
      </c>
    </row>
    <row r="1104" spans="1:16">
      <c r="A1104" s="42" t="str">
        <v>22548HEADS AND TAILS SPORTING FUN</v>
      </c>
      <c r="E1104" s="25"/>
      <c r="F1104" s="42">
        <v>1092</v>
      </c>
      <c r="G1104">
        <v>536525</v>
      </c>
      <c r="H1104" t="s">
        <v>767</v>
      </c>
      <c r="I1104" t="s">
        <v>768</v>
      </c>
      <c r="J1104">
        <v>2</v>
      </c>
      <c r="K1104" s="3">
        <v>40513.537499999999</v>
      </c>
      <c r="L1104" s="4">
        <v>0.42</v>
      </c>
      <c r="M1104">
        <v>14078</v>
      </c>
      <c r="N1104" s="25" t="s">
        <v>55</v>
      </c>
      <c r="P1104" t="str">
        <f t="shared" si="26"/>
        <v>ASS COL SMALL SAND GECKO P'WEIGHT</v>
      </c>
    </row>
    <row r="1105" spans="1:16">
      <c r="A1105" s="42" t="str">
        <v>22149FELTCRAFT 6 FLOWER FRIENDS</v>
      </c>
      <c r="E1105" s="25"/>
      <c r="F1105" s="42">
        <v>1093</v>
      </c>
      <c r="G1105">
        <v>536525</v>
      </c>
      <c r="H1105">
        <v>22423</v>
      </c>
      <c r="I1105" t="s">
        <v>655</v>
      </c>
      <c r="J1105">
        <v>2</v>
      </c>
      <c r="K1105" s="3">
        <v>40513.537499999999</v>
      </c>
      <c r="L1105" s="4">
        <v>12.75</v>
      </c>
      <c r="M1105">
        <v>14078</v>
      </c>
      <c r="N1105" s="25" t="s">
        <v>55</v>
      </c>
      <c r="P1105" t="str">
        <f t="shared" si="26"/>
        <v>REGENCY CAKESTAND 3 TIER</v>
      </c>
    </row>
    <row r="1106" spans="1:16">
      <c r="A1106" s="42" t="str">
        <v>17164BASS COL SMALL SAND GECKO P'WEIGHT</v>
      </c>
      <c r="E1106" s="25"/>
      <c r="F1106" s="42">
        <v>1094</v>
      </c>
      <c r="G1106">
        <v>536525</v>
      </c>
      <c r="H1106">
        <v>22429</v>
      </c>
      <c r="I1106" t="s">
        <v>769</v>
      </c>
      <c r="J1106">
        <v>1</v>
      </c>
      <c r="K1106" s="3">
        <v>40513.537499999999</v>
      </c>
      <c r="L1106" s="4">
        <v>4.25</v>
      </c>
      <c r="M1106">
        <v>14078</v>
      </c>
      <c r="N1106" s="25" t="s">
        <v>55</v>
      </c>
      <c r="P1106" t="str">
        <f t="shared" si="26"/>
        <v>ENAMEL MEASURING JUG CREAM</v>
      </c>
    </row>
    <row r="1107" spans="1:16">
      <c r="A1107" s="42" t="str">
        <v>22423REGENCY CAKESTAND 3 TIER</v>
      </c>
      <c r="E1107" s="25"/>
      <c r="F1107" s="42">
        <v>1095</v>
      </c>
      <c r="G1107">
        <v>536525</v>
      </c>
      <c r="H1107">
        <v>22428</v>
      </c>
      <c r="I1107" t="s">
        <v>208</v>
      </c>
      <c r="J1107">
        <v>1</v>
      </c>
      <c r="K1107" s="3">
        <v>40513.537499999999</v>
      </c>
      <c r="L1107" s="4">
        <v>6.95</v>
      </c>
      <c r="M1107">
        <v>14078</v>
      </c>
      <c r="N1107" s="25" t="s">
        <v>55</v>
      </c>
      <c r="P1107" t="str">
        <f t="shared" si="26"/>
        <v>ENAMEL FIRE BUCKET CREAM</v>
      </c>
    </row>
    <row r="1108" spans="1:16">
      <c r="A1108" s="42" t="str">
        <v>22429ENAMEL MEASURING JUG CREAM</v>
      </c>
      <c r="E1108" s="25"/>
      <c r="F1108" s="42">
        <v>1096</v>
      </c>
      <c r="G1108">
        <v>536525</v>
      </c>
      <c r="H1108">
        <v>20974</v>
      </c>
      <c r="I1108" t="s">
        <v>770</v>
      </c>
      <c r="J1108">
        <v>3</v>
      </c>
      <c r="K1108" s="3">
        <v>40513.537499999999</v>
      </c>
      <c r="L1108" s="4">
        <v>0.65</v>
      </c>
      <c r="M1108">
        <v>14078</v>
      </c>
      <c r="N1108" s="25" t="s">
        <v>55</v>
      </c>
      <c r="P1108" t="str">
        <f t="shared" si="26"/>
        <v>12 PENCILS SMALL TUBE SKULL</v>
      </c>
    </row>
    <row r="1109" spans="1:16">
      <c r="A1109" s="42" t="str">
        <v>22428ENAMEL FIRE BUCKET CREAM</v>
      </c>
      <c r="E1109" s="25"/>
      <c r="F1109" s="42">
        <v>1097</v>
      </c>
      <c r="G1109">
        <v>536525</v>
      </c>
      <c r="H1109">
        <v>20973</v>
      </c>
      <c r="I1109" t="s">
        <v>771</v>
      </c>
      <c r="J1109">
        <v>2</v>
      </c>
      <c r="K1109" s="3">
        <v>40513.537499999999</v>
      </c>
      <c r="L1109" s="4">
        <v>0.65</v>
      </c>
      <c r="M1109">
        <v>14078</v>
      </c>
      <c r="N1109" s="25" t="s">
        <v>55</v>
      </c>
      <c r="P1109" t="str">
        <f t="shared" si="26"/>
        <v>12 PENCIL SMALL TUBE WOODLAND</v>
      </c>
    </row>
    <row r="1110" spans="1:16">
      <c r="A1110" s="42" t="str">
        <v>2097412 PENCILS SMALL TUBE SKULL</v>
      </c>
      <c r="E1110" s="25"/>
      <c r="F1110" s="42">
        <v>1098</v>
      </c>
      <c r="G1110">
        <v>536525</v>
      </c>
      <c r="H1110" t="s">
        <v>772</v>
      </c>
      <c r="I1110" t="s">
        <v>773</v>
      </c>
      <c r="J1110">
        <v>1</v>
      </c>
      <c r="K1110" s="3">
        <v>40513.537499999999</v>
      </c>
      <c r="L1110" s="4">
        <v>2.95</v>
      </c>
      <c r="M1110">
        <v>14078</v>
      </c>
      <c r="N1110" s="25" t="s">
        <v>55</v>
      </c>
      <c r="P1110" t="str">
        <f t="shared" si="26"/>
        <v>BLUE PAPER PARASOL</v>
      </c>
    </row>
    <row r="1111" spans="1:16">
      <c r="A1111" s="42" t="str">
        <v>2097312 PENCIL SMALL TUBE WOODLAND</v>
      </c>
      <c r="E1111" s="25"/>
      <c r="F1111" s="42">
        <v>1099</v>
      </c>
      <c r="G1111">
        <v>536525</v>
      </c>
      <c r="H1111">
        <v>21324</v>
      </c>
      <c r="I1111" t="s">
        <v>200</v>
      </c>
      <c r="J1111">
        <v>2</v>
      </c>
      <c r="K1111" s="3">
        <v>40513.537499999999</v>
      </c>
      <c r="L1111" s="4">
        <v>2.95</v>
      </c>
      <c r="M1111">
        <v>14078</v>
      </c>
      <c r="N1111" s="25" t="s">
        <v>55</v>
      </c>
      <c r="P1111" t="str">
        <f t="shared" si="26"/>
        <v>HANGING MEDINA LANTERN SMALL</v>
      </c>
    </row>
    <row r="1112" spans="1:16">
      <c r="A1112" s="42" t="str">
        <v xml:space="preserve">15044BBLUE PAPER PARASOL </v>
      </c>
      <c r="E1112" s="25"/>
      <c r="F1112" s="42">
        <v>1100</v>
      </c>
      <c r="G1112">
        <v>536525</v>
      </c>
      <c r="H1112">
        <v>20750</v>
      </c>
      <c r="I1112" t="s">
        <v>499</v>
      </c>
      <c r="J1112">
        <v>10</v>
      </c>
      <c r="K1112" s="3">
        <v>40513.537499999999</v>
      </c>
      <c r="L1112" s="4">
        <v>7.95</v>
      </c>
      <c r="M1112">
        <v>14078</v>
      </c>
      <c r="N1112" s="25" t="s">
        <v>55</v>
      </c>
      <c r="P1112" t="str">
        <f t="shared" si="26"/>
        <v>RED RETROSPOT MINI CASES</v>
      </c>
    </row>
    <row r="1113" spans="1:16">
      <c r="A1113" s="42" t="str">
        <v>21324HANGING MEDINA LANTERN SMALL</v>
      </c>
      <c r="E1113" s="25"/>
      <c r="F1113" s="42">
        <v>1101</v>
      </c>
      <c r="G1113">
        <v>536526</v>
      </c>
      <c r="H1113">
        <v>21135</v>
      </c>
      <c r="I1113" t="s">
        <v>774</v>
      </c>
      <c r="J1113">
        <v>16</v>
      </c>
      <c r="K1113" s="3">
        <v>40513.5402777778</v>
      </c>
      <c r="L1113" s="4">
        <v>1.69</v>
      </c>
      <c r="M1113">
        <v>14001</v>
      </c>
      <c r="N1113" s="25" t="s">
        <v>55</v>
      </c>
      <c r="P1113" t="str">
        <f t="shared" si="26"/>
        <v>VICTORIAN METAL POSTCARD SPRING</v>
      </c>
    </row>
    <row r="1114" spans="1:16">
      <c r="A1114" s="42" t="str">
        <v>20750RED RETROSPOT MINI CASES</v>
      </c>
      <c r="E1114" s="25"/>
      <c r="F1114" s="42">
        <v>1102</v>
      </c>
      <c r="G1114">
        <v>536526</v>
      </c>
      <c r="H1114">
        <v>22173</v>
      </c>
      <c r="I1114" t="s">
        <v>775</v>
      </c>
      <c r="J1114">
        <v>16</v>
      </c>
      <c r="K1114" s="3">
        <v>40513.5402777778</v>
      </c>
      <c r="L1114" s="4">
        <v>2.95</v>
      </c>
      <c r="M1114">
        <v>14001</v>
      </c>
      <c r="N1114" s="25" t="s">
        <v>55</v>
      </c>
      <c r="P1114" t="str">
        <f t="shared" si="26"/>
        <v>METAL 4 HOOK HANGER FRENCH CHATEAU</v>
      </c>
    </row>
    <row r="1115" spans="1:16">
      <c r="A1115" s="42" t="str">
        <v>21135VICTORIAN  METAL POSTCARD SPRING</v>
      </c>
      <c r="E1115" s="25"/>
      <c r="F1115" s="42">
        <v>1103</v>
      </c>
      <c r="G1115">
        <v>536526</v>
      </c>
      <c r="H1115">
        <v>22626</v>
      </c>
      <c r="I1115" t="s">
        <v>776</v>
      </c>
      <c r="J1115">
        <v>2</v>
      </c>
      <c r="K1115" s="3">
        <v>40513.5402777778</v>
      </c>
      <c r="L1115" s="4">
        <v>8.5</v>
      </c>
      <c r="M1115">
        <v>14001</v>
      </c>
      <c r="N1115" s="25" t="s">
        <v>55</v>
      </c>
      <c r="P1115" t="str">
        <f t="shared" si="26"/>
        <v>BLACK KITCHEN SCALES</v>
      </c>
    </row>
    <row r="1116" spans="1:16">
      <c r="A1116" s="42" t="str">
        <v>22173METAL 4 HOOK HANGER FRENCH CHATEAU</v>
      </c>
      <c r="E1116" s="25"/>
      <c r="F1116" s="42">
        <v>1104</v>
      </c>
      <c r="G1116">
        <v>536526</v>
      </c>
      <c r="H1116">
        <v>22625</v>
      </c>
      <c r="I1116" t="s">
        <v>777</v>
      </c>
      <c r="J1116">
        <v>6</v>
      </c>
      <c r="K1116" s="3">
        <v>40513.5402777778</v>
      </c>
      <c r="L1116" s="4">
        <v>8.5</v>
      </c>
      <c r="M1116">
        <v>14001</v>
      </c>
      <c r="N1116" s="25" t="s">
        <v>55</v>
      </c>
      <c r="P1116" t="str">
        <f t="shared" si="26"/>
        <v>RED KITCHEN SCALES</v>
      </c>
    </row>
    <row r="1117" spans="1:16">
      <c r="A1117" s="42" t="str">
        <v>22626BLACK KITCHEN SCALES</v>
      </c>
      <c r="E1117" s="25"/>
      <c r="F1117" s="42">
        <v>1105</v>
      </c>
      <c r="G1117">
        <v>536526</v>
      </c>
      <c r="H1117">
        <v>22624</v>
      </c>
      <c r="I1117" t="s">
        <v>778</v>
      </c>
      <c r="J1117">
        <v>6</v>
      </c>
      <c r="K1117" s="3">
        <v>40513.5402777778</v>
      </c>
      <c r="L1117" s="4">
        <v>8.5</v>
      </c>
      <c r="M1117">
        <v>14001</v>
      </c>
      <c r="N1117" s="25" t="s">
        <v>55</v>
      </c>
      <c r="P1117" t="str">
        <f t="shared" si="26"/>
        <v>IVORY KITCHEN SCALES</v>
      </c>
    </row>
    <row r="1118" spans="1:16">
      <c r="A1118" s="42" t="str">
        <v>22625RED KITCHEN SCALES</v>
      </c>
      <c r="E1118" s="25"/>
      <c r="F1118" s="42">
        <v>1106</v>
      </c>
      <c r="G1118">
        <v>536526</v>
      </c>
      <c r="H1118">
        <v>21929</v>
      </c>
      <c r="I1118" t="s">
        <v>143</v>
      </c>
      <c r="J1118">
        <v>20</v>
      </c>
      <c r="K1118" s="3">
        <v>40513.5402777778</v>
      </c>
      <c r="L1118" s="4">
        <v>1.95</v>
      </c>
      <c r="M1118">
        <v>14001</v>
      </c>
      <c r="N1118" s="25" t="s">
        <v>55</v>
      </c>
      <c r="P1118" t="str">
        <f t="shared" si="26"/>
        <v>JUMBO BAG PINK VINTAGE PAISLEY</v>
      </c>
    </row>
    <row r="1119" spans="1:16">
      <c r="A1119" s="42" t="str">
        <v>22624IVORY KITCHEN SCALES</v>
      </c>
      <c r="E1119" s="25"/>
      <c r="F1119" s="42">
        <v>1107</v>
      </c>
      <c r="G1119">
        <v>536526</v>
      </c>
      <c r="H1119" t="s">
        <v>216</v>
      </c>
      <c r="I1119" t="s">
        <v>217</v>
      </c>
      <c r="J1119">
        <v>10</v>
      </c>
      <c r="K1119" s="3">
        <v>40513.5402777778</v>
      </c>
      <c r="L1119" s="4">
        <v>1.95</v>
      </c>
      <c r="M1119">
        <v>14001</v>
      </c>
      <c r="N1119" s="25" t="s">
        <v>55</v>
      </c>
      <c r="P1119" t="str">
        <f t="shared" si="26"/>
        <v>JUMBO BAG RED RETROSPOT</v>
      </c>
    </row>
    <row r="1120" spans="1:16">
      <c r="A1120" s="42" t="str">
        <v>21929JUMBO BAG PINK VINTAGE PAISLEY</v>
      </c>
      <c r="E1120" s="25"/>
      <c r="F1120" s="42">
        <v>1108</v>
      </c>
      <c r="G1120">
        <v>536526</v>
      </c>
      <c r="H1120">
        <v>22411</v>
      </c>
      <c r="I1120" t="s">
        <v>147</v>
      </c>
      <c r="J1120">
        <v>10</v>
      </c>
      <c r="K1120" s="3">
        <v>40513.5402777778</v>
      </c>
      <c r="L1120" s="4">
        <v>1.95</v>
      </c>
      <c r="M1120">
        <v>14001</v>
      </c>
      <c r="N1120" s="25" t="s">
        <v>55</v>
      </c>
      <c r="P1120" t="str">
        <f t="shared" si="26"/>
        <v>JUMBO SHOPPER VINTAGE RED PAISLEY</v>
      </c>
    </row>
    <row r="1121" spans="1:16">
      <c r="A1121" s="42" t="str">
        <v>85099BJUMBO BAG RED RETROSPOT</v>
      </c>
      <c r="E1121" s="25"/>
      <c r="F1121" s="42">
        <v>1109</v>
      </c>
      <c r="G1121">
        <v>536526</v>
      </c>
      <c r="H1121">
        <v>22113</v>
      </c>
      <c r="I1121" t="s">
        <v>550</v>
      </c>
      <c r="J1121">
        <v>8</v>
      </c>
      <c r="K1121" s="3">
        <v>40513.5402777778</v>
      </c>
      <c r="L1121" s="4">
        <v>3.75</v>
      </c>
      <c r="M1121">
        <v>14001</v>
      </c>
      <c r="N1121" s="25" t="s">
        <v>55</v>
      </c>
      <c r="P1121" t="str">
        <f t="shared" si="26"/>
        <v>GREY HEART HOT WATER BOTTLE</v>
      </c>
    </row>
    <row r="1122" spans="1:16">
      <c r="A1122" s="42" t="str">
        <v>22411JUMBO SHOPPER VINTAGE RED PAISLEY</v>
      </c>
      <c r="E1122" s="25"/>
      <c r="F1122" s="42">
        <v>1110</v>
      </c>
      <c r="G1122">
        <v>536527</v>
      </c>
      <c r="H1122">
        <v>22809</v>
      </c>
      <c r="I1122" t="s">
        <v>340</v>
      </c>
      <c r="J1122">
        <v>6</v>
      </c>
      <c r="K1122" s="3">
        <v>40513.5444444444</v>
      </c>
      <c r="L1122" s="4">
        <v>2.95</v>
      </c>
      <c r="M1122">
        <v>12662</v>
      </c>
      <c r="N1122" s="25" t="s">
        <v>779</v>
      </c>
      <c r="P1122" t="str">
        <f t="shared" si="26"/>
        <v>SET OF 6 T-LIGHTS SANTA</v>
      </c>
    </row>
    <row r="1123" spans="1:16">
      <c r="A1123" s="42" t="str">
        <v>22113GREY HEART HOT WATER BOTTLE</v>
      </c>
      <c r="E1123" s="25"/>
      <c r="F1123" s="42">
        <v>1111</v>
      </c>
      <c r="G1123">
        <v>536527</v>
      </c>
      <c r="H1123">
        <v>84347</v>
      </c>
      <c r="I1123" t="s">
        <v>421</v>
      </c>
      <c r="J1123">
        <v>6</v>
      </c>
      <c r="K1123" s="3">
        <v>40513.5444444444</v>
      </c>
      <c r="L1123" s="4">
        <v>2.5499999999999998</v>
      </c>
      <c r="M1123">
        <v>12662</v>
      </c>
      <c r="N1123" s="25" t="s">
        <v>779</v>
      </c>
      <c r="P1123" t="str">
        <f t="shared" si="26"/>
        <v>ROTATING SILVER ANGELS T-LIGHT HLDR</v>
      </c>
    </row>
    <row r="1124" spans="1:16">
      <c r="A1124" s="42" t="str">
        <v>22809SET OF 6 T-LIGHTS SANTA</v>
      </c>
      <c r="E1124" s="25"/>
      <c r="F1124" s="42">
        <v>1112</v>
      </c>
      <c r="G1124">
        <v>536527</v>
      </c>
      <c r="H1124">
        <v>84945</v>
      </c>
      <c r="I1124" t="s">
        <v>780</v>
      </c>
      <c r="J1124">
        <v>12</v>
      </c>
      <c r="K1124" s="3">
        <v>40513.5444444444</v>
      </c>
      <c r="L1124" s="4">
        <v>0.85</v>
      </c>
      <c r="M1124">
        <v>12662</v>
      </c>
      <c r="N1124" s="25" t="s">
        <v>779</v>
      </c>
      <c r="P1124" t="str">
        <f t="shared" si="26"/>
        <v>MULTI COLOUR SILVER T-LIGHT HOLDER</v>
      </c>
    </row>
    <row r="1125" spans="1:16">
      <c r="A1125" s="42" t="str">
        <v>84347ROTATING SILVER ANGELS T-LIGHT HLDR</v>
      </c>
      <c r="E1125" s="25"/>
      <c r="F1125" s="42">
        <v>1113</v>
      </c>
      <c r="G1125">
        <v>536527</v>
      </c>
      <c r="H1125">
        <v>22242</v>
      </c>
      <c r="I1125" t="s">
        <v>230</v>
      </c>
      <c r="J1125">
        <v>12</v>
      </c>
      <c r="K1125" s="3">
        <v>40513.5444444444</v>
      </c>
      <c r="L1125" s="4">
        <v>1.65</v>
      </c>
      <c r="M1125">
        <v>12662</v>
      </c>
      <c r="N1125" s="25" t="s">
        <v>779</v>
      </c>
      <c r="P1125" t="str">
        <f t="shared" si="26"/>
        <v>5 HOOK HANGER MAGIC TOADSTOOL</v>
      </c>
    </row>
    <row r="1126" spans="1:16">
      <c r="A1126" s="42" t="str">
        <v>84945MULTI COLOUR SILVER T-LIGHT HOLDER</v>
      </c>
      <c r="E1126" s="25"/>
      <c r="F1126" s="42">
        <v>1114</v>
      </c>
      <c r="G1126">
        <v>536527</v>
      </c>
      <c r="H1126">
        <v>22244</v>
      </c>
      <c r="I1126" t="s">
        <v>781</v>
      </c>
      <c r="J1126">
        <v>12</v>
      </c>
      <c r="K1126" s="3">
        <v>40513.5444444444</v>
      </c>
      <c r="L1126" s="4">
        <v>1.95</v>
      </c>
      <c r="M1126">
        <v>12662</v>
      </c>
      <c r="N1126" s="25" t="s">
        <v>779</v>
      </c>
      <c r="P1126" t="str">
        <f t="shared" si="26"/>
        <v>3 HOOK HANGER MAGIC GARDEN</v>
      </c>
    </row>
    <row r="1127" spans="1:16">
      <c r="A1127" s="42" t="str">
        <v>222425 HOOK HANGER MAGIC TOADSTOOL</v>
      </c>
      <c r="E1127" s="25"/>
      <c r="F1127" s="42">
        <v>1115</v>
      </c>
      <c r="G1127">
        <v>536527</v>
      </c>
      <c r="H1127">
        <v>22243</v>
      </c>
      <c r="I1127" t="s">
        <v>480</v>
      </c>
      <c r="J1127">
        <v>12</v>
      </c>
      <c r="K1127" s="3">
        <v>40513.5444444444</v>
      </c>
      <c r="L1127" s="4">
        <v>1.65</v>
      </c>
      <c r="M1127">
        <v>12662</v>
      </c>
      <c r="N1127" s="25" t="s">
        <v>779</v>
      </c>
      <c r="P1127" t="str">
        <f t="shared" si="26"/>
        <v>5 HOOK HANGER RED MAGIC TOADSTOOL</v>
      </c>
    </row>
    <row r="1128" spans="1:16">
      <c r="A1128" s="42" t="str">
        <v>222443 HOOK HANGER MAGIC GARDEN</v>
      </c>
      <c r="E1128" s="25"/>
      <c r="F1128" s="42">
        <v>1116</v>
      </c>
      <c r="G1128">
        <v>536527</v>
      </c>
      <c r="H1128">
        <v>47421</v>
      </c>
      <c r="I1128" t="s">
        <v>782</v>
      </c>
      <c r="J1128">
        <v>24</v>
      </c>
      <c r="K1128" s="3">
        <v>40513.5444444444</v>
      </c>
      <c r="L1128" s="4">
        <v>0.42</v>
      </c>
      <c r="M1128">
        <v>12662</v>
      </c>
      <c r="N1128" s="25" t="s">
        <v>779</v>
      </c>
      <c r="P1128" t="str">
        <f t="shared" si="26"/>
        <v>ASSORTED COLOUR LIZARD SUCTION HOOK</v>
      </c>
    </row>
    <row r="1129" spans="1:16">
      <c r="A1129" s="42" t="str">
        <v>222435 HOOK HANGER RED MAGIC TOADSTOOL</v>
      </c>
      <c r="E1129" s="25"/>
      <c r="F1129" s="42">
        <v>1117</v>
      </c>
      <c r="G1129">
        <v>536527</v>
      </c>
      <c r="H1129">
        <v>20712</v>
      </c>
      <c r="I1129" t="s">
        <v>783</v>
      </c>
      <c r="J1129">
        <v>10</v>
      </c>
      <c r="K1129" s="3">
        <v>40513.5444444444</v>
      </c>
      <c r="L1129" s="4">
        <v>1.95</v>
      </c>
      <c r="M1129">
        <v>12662</v>
      </c>
      <c r="N1129" s="25" t="s">
        <v>779</v>
      </c>
      <c r="P1129" t="str">
        <f t="shared" si="26"/>
        <v>JUMBO BAG WOODLAND ANIMALS</v>
      </c>
    </row>
    <row r="1130" spans="1:16">
      <c r="A1130" s="42" t="str">
        <v>47421ASSORTED COLOUR LIZARD SUCTION HOOK</v>
      </c>
      <c r="E1130" s="25"/>
      <c r="F1130" s="42">
        <v>1118</v>
      </c>
      <c r="G1130">
        <v>536527</v>
      </c>
      <c r="H1130">
        <v>20713</v>
      </c>
      <c r="I1130" t="s">
        <v>458</v>
      </c>
      <c r="J1130">
        <v>10</v>
      </c>
      <c r="K1130" s="3">
        <v>40513.5444444444</v>
      </c>
      <c r="L1130" s="4">
        <v>1.95</v>
      </c>
      <c r="M1130">
        <v>12662</v>
      </c>
      <c r="N1130" s="25" t="s">
        <v>779</v>
      </c>
      <c r="P1130" t="str">
        <f t="shared" si="26"/>
        <v>JUMBO BAG OWLS</v>
      </c>
    </row>
    <row r="1131" spans="1:16">
      <c r="A1131" s="42" t="str">
        <v>20712JUMBO BAG WOODLAND ANIMALS</v>
      </c>
      <c r="E1131" s="25"/>
      <c r="F1131" s="42">
        <v>1119</v>
      </c>
      <c r="G1131">
        <v>536527</v>
      </c>
      <c r="H1131">
        <v>22837</v>
      </c>
      <c r="I1131" t="s">
        <v>367</v>
      </c>
      <c r="J1131">
        <v>4</v>
      </c>
      <c r="K1131" s="3">
        <v>40513.5444444444</v>
      </c>
      <c r="L1131" s="4">
        <v>4.6500000000000004</v>
      </c>
      <c r="M1131">
        <v>12662</v>
      </c>
      <c r="N1131" s="25" t="s">
        <v>779</v>
      </c>
      <c r="P1131" t="str">
        <f t="shared" si="26"/>
        <v>HOT WATER BOTTLE BABUSHKA</v>
      </c>
    </row>
    <row r="1132" spans="1:16">
      <c r="A1132" s="42" t="str">
        <v>20713JUMBO BAG OWLS</v>
      </c>
      <c r="E1132" s="25"/>
      <c r="F1132" s="42">
        <v>1120</v>
      </c>
      <c r="G1132">
        <v>536527</v>
      </c>
      <c r="H1132">
        <v>22969</v>
      </c>
      <c r="I1132" t="s">
        <v>227</v>
      </c>
      <c r="J1132">
        <v>12</v>
      </c>
      <c r="K1132" s="3">
        <v>40513.5444444444</v>
      </c>
      <c r="L1132" s="4">
        <v>1.45</v>
      </c>
      <c r="M1132">
        <v>12662</v>
      </c>
      <c r="N1132" s="25" t="s">
        <v>779</v>
      </c>
      <c r="P1132" t="str">
        <f t="shared" si="26"/>
        <v>HOMEMADE JAM SCENTED CANDLES</v>
      </c>
    </row>
    <row r="1133" spans="1:16">
      <c r="A1133" s="42" t="str">
        <v xml:space="preserve">22837HOT WATER BOTTLE BABUSHKA </v>
      </c>
      <c r="E1133" s="25"/>
      <c r="F1133" s="42">
        <v>1121</v>
      </c>
      <c r="G1133">
        <v>536527</v>
      </c>
      <c r="H1133">
        <v>22973</v>
      </c>
      <c r="I1133" t="s">
        <v>784</v>
      </c>
      <c r="J1133">
        <v>12</v>
      </c>
      <c r="K1133" s="3">
        <v>40513.5444444444</v>
      </c>
      <c r="L1133" s="4">
        <v>1.65</v>
      </c>
      <c r="M1133">
        <v>12662</v>
      </c>
      <c r="N1133" s="25" t="s">
        <v>779</v>
      </c>
      <c r="P1133" t="str">
        <f t="shared" si="26"/>
        <v>CHILDREN'S CIRCUS PARADE MUG</v>
      </c>
    </row>
    <row r="1134" spans="1:16">
      <c r="A1134" s="42" t="str">
        <v>22969HOMEMADE JAM SCENTED CANDLES</v>
      </c>
      <c r="E1134" s="25"/>
      <c r="F1134" s="42">
        <v>1122</v>
      </c>
      <c r="G1134">
        <v>536527</v>
      </c>
      <c r="H1134" t="s">
        <v>785</v>
      </c>
      <c r="I1134" t="s">
        <v>786</v>
      </c>
      <c r="J1134">
        <v>12</v>
      </c>
      <c r="K1134" s="3">
        <v>40513.5444444444</v>
      </c>
      <c r="L1134" s="4">
        <v>1.25</v>
      </c>
      <c r="M1134">
        <v>12662</v>
      </c>
      <c r="N1134" s="25" t="s">
        <v>779</v>
      </c>
      <c r="P1134" t="str">
        <f t="shared" si="26"/>
        <v>PACK 3 FIRE ENGINE/CAR PATCHES</v>
      </c>
    </row>
    <row r="1135" spans="1:16">
      <c r="A1135" s="42" t="str">
        <v>22973CHILDREN'S CIRCUS PARADE MUG</v>
      </c>
      <c r="E1135" s="25"/>
      <c r="F1135" s="42">
        <v>1123</v>
      </c>
      <c r="G1135">
        <v>536527</v>
      </c>
      <c r="H1135">
        <v>22549</v>
      </c>
      <c r="I1135" t="s">
        <v>311</v>
      </c>
      <c r="J1135">
        <v>12</v>
      </c>
      <c r="K1135" s="3">
        <v>40513.5444444444</v>
      </c>
      <c r="L1135" s="4">
        <v>1.45</v>
      </c>
      <c r="M1135">
        <v>12662</v>
      </c>
      <c r="N1135" s="25" t="s">
        <v>779</v>
      </c>
      <c r="P1135" t="str">
        <f t="shared" si="26"/>
        <v>PICTURE DOMINOES</v>
      </c>
    </row>
    <row r="1136" spans="1:16">
      <c r="A1136" s="42" t="str">
        <v>84569BPACK 3 FIRE ENGINE/CAR PATCHES</v>
      </c>
      <c r="E1136" s="25"/>
      <c r="F1136" s="42">
        <v>1124</v>
      </c>
      <c r="G1136">
        <v>536527</v>
      </c>
      <c r="H1136" t="s">
        <v>103</v>
      </c>
      <c r="I1136" t="s">
        <v>104</v>
      </c>
      <c r="J1136">
        <v>1</v>
      </c>
      <c r="K1136" s="3">
        <v>40513.5444444444</v>
      </c>
      <c r="L1136" s="4">
        <v>18</v>
      </c>
      <c r="M1136">
        <v>12662</v>
      </c>
      <c r="N1136" s="25" t="s">
        <v>779</v>
      </c>
      <c r="P1136" t="str">
        <f t="shared" si="26"/>
        <v>POSTAGE</v>
      </c>
    </row>
    <row r="1137" spans="1:16">
      <c r="A1137" s="42" t="str">
        <v>22549PICTURE DOMINOES</v>
      </c>
      <c r="E1137" s="25"/>
      <c r="F1137" s="42">
        <v>1125</v>
      </c>
      <c r="G1137">
        <v>536528</v>
      </c>
      <c r="H1137">
        <v>22815</v>
      </c>
      <c r="I1137" t="s">
        <v>787</v>
      </c>
      <c r="J1137">
        <v>12</v>
      </c>
      <c r="K1137" s="3">
        <v>40513.5534722222</v>
      </c>
      <c r="L1137" s="4">
        <v>0.42</v>
      </c>
      <c r="M1137">
        <v>15525</v>
      </c>
      <c r="N1137" s="25" t="s">
        <v>55</v>
      </c>
      <c r="P1137" t="str">
        <f t="shared" si="26"/>
        <v>CARD PSYCHEDELIC APPLES</v>
      </c>
    </row>
    <row r="1138" spans="1:16">
      <c r="A1138" s="42" t="str">
        <v>POSTPOSTAGE</v>
      </c>
      <c r="E1138" s="25"/>
      <c r="F1138" s="42">
        <v>1126</v>
      </c>
      <c r="G1138">
        <v>536528</v>
      </c>
      <c r="H1138">
        <v>22865</v>
      </c>
      <c r="I1138" t="s">
        <v>282</v>
      </c>
      <c r="J1138">
        <v>1</v>
      </c>
      <c r="K1138" s="3">
        <v>40513.5534722222</v>
      </c>
      <c r="L1138" s="4">
        <v>2.1</v>
      </c>
      <c r="M1138">
        <v>15525</v>
      </c>
      <c r="N1138" s="25" t="s">
        <v>55</v>
      </c>
      <c r="P1138" t="str">
        <f t="shared" si="26"/>
        <v>HAND WARMER OWL DESIGN</v>
      </c>
    </row>
    <row r="1139" spans="1:16">
      <c r="A1139" s="42" t="str">
        <v>22815CARD PSYCHEDELIC APPLES</v>
      </c>
      <c r="E1139" s="25"/>
      <c r="F1139" s="42">
        <v>1127</v>
      </c>
      <c r="G1139">
        <v>536528</v>
      </c>
      <c r="H1139">
        <v>22585</v>
      </c>
      <c r="I1139" t="s">
        <v>555</v>
      </c>
      <c r="J1139">
        <v>6</v>
      </c>
      <c r="K1139" s="3">
        <v>40513.5534722222</v>
      </c>
      <c r="L1139" s="4">
        <v>1.25</v>
      </c>
      <c r="M1139">
        <v>15525</v>
      </c>
      <c r="N1139" s="25" t="s">
        <v>55</v>
      </c>
      <c r="P1139" t="str">
        <f t="shared" si="26"/>
        <v>PACK OF 6 BIRDY GIFT TAGS</v>
      </c>
    </row>
    <row r="1140" spans="1:16">
      <c r="A1140" s="42" t="str">
        <v>22865HAND WARMER OWL DESIGN</v>
      </c>
      <c r="E1140" s="25"/>
      <c r="F1140" s="42">
        <v>1128</v>
      </c>
      <c r="G1140">
        <v>536528</v>
      </c>
      <c r="H1140">
        <v>21587</v>
      </c>
      <c r="I1140" t="s">
        <v>351</v>
      </c>
      <c r="J1140">
        <v>1</v>
      </c>
      <c r="K1140" s="3">
        <v>40513.5534722222</v>
      </c>
      <c r="L1140" s="4">
        <v>2.5499999999999998</v>
      </c>
      <c r="M1140">
        <v>15525</v>
      </c>
      <c r="N1140" s="25" t="s">
        <v>55</v>
      </c>
      <c r="P1140" t="str">
        <f t="shared" si="26"/>
        <v>COSY HOUR GIANT TUBE MATCHES</v>
      </c>
    </row>
    <row r="1141" spans="1:16">
      <c r="A1141" s="42" t="str">
        <v>22585PACK OF 6 BIRDY GIFT TAGS</v>
      </c>
      <c r="E1141" s="25"/>
      <c r="F1141" s="42">
        <v>1129</v>
      </c>
      <c r="G1141">
        <v>536528</v>
      </c>
      <c r="H1141" t="s">
        <v>723</v>
      </c>
      <c r="I1141" t="s">
        <v>724</v>
      </c>
      <c r="J1141">
        <v>1</v>
      </c>
      <c r="K1141" s="3">
        <v>40513.5534722222</v>
      </c>
      <c r="L1141" s="4">
        <v>1.45</v>
      </c>
      <c r="M1141">
        <v>15525</v>
      </c>
      <c r="N1141" s="25" t="s">
        <v>55</v>
      </c>
      <c r="P1141" t="str">
        <f t="shared" si="26"/>
        <v>SET OF 72 GREEN PAPER DOILIES</v>
      </c>
    </row>
    <row r="1142" spans="1:16">
      <c r="A1142" s="42" t="str">
        <v>21587COSY HOUR GIANT TUBE MATCHES</v>
      </c>
      <c r="E1142" s="25"/>
      <c r="F1142" s="42">
        <v>1130</v>
      </c>
      <c r="G1142">
        <v>536528</v>
      </c>
      <c r="H1142" t="s">
        <v>788</v>
      </c>
      <c r="I1142" t="s">
        <v>789</v>
      </c>
      <c r="J1142">
        <v>1</v>
      </c>
      <c r="K1142" s="3">
        <v>40513.5534722222</v>
      </c>
      <c r="L1142" s="4">
        <v>1.65</v>
      </c>
      <c r="M1142">
        <v>15525</v>
      </c>
      <c r="N1142" s="25" t="s">
        <v>55</v>
      </c>
      <c r="P1142" t="str">
        <f t="shared" si="26"/>
        <v>IVORY ENCHANTED FOREST PLACEMAT</v>
      </c>
    </row>
    <row r="1143" spans="1:16">
      <c r="A1143" s="42" t="str">
        <v>84985ASET OF 72 GREEN PAPER DOILIES</v>
      </c>
      <c r="E1143" s="25"/>
      <c r="F1143" s="42">
        <v>1131</v>
      </c>
      <c r="G1143">
        <v>536528</v>
      </c>
      <c r="H1143">
        <v>22813</v>
      </c>
      <c r="I1143" t="s">
        <v>401</v>
      </c>
      <c r="J1143">
        <v>3</v>
      </c>
      <c r="K1143" s="3">
        <v>40513.5534722222</v>
      </c>
      <c r="L1143" s="4">
        <v>1.95</v>
      </c>
      <c r="M1143">
        <v>15525</v>
      </c>
      <c r="N1143" s="25" t="s">
        <v>55</v>
      </c>
      <c r="P1143" t="str">
        <f t="shared" si="26"/>
        <v>PACK 3 BOXES BIRD PANNETONE</v>
      </c>
    </row>
    <row r="1144" spans="1:16">
      <c r="A1144" s="42" t="str">
        <v>85114BIVORY ENCHANTED FOREST PLACEMAT</v>
      </c>
      <c r="E1144" s="25"/>
      <c r="F1144" s="42">
        <v>1132</v>
      </c>
      <c r="G1144">
        <v>536528</v>
      </c>
      <c r="H1144">
        <v>22128</v>
      </c>
      <c r="I1144" t="s">
        <v>276</v>
      </c>
      <c r="J1144">
        <v>6</v>
      </c>
      <c r="K1144" s="3">
        <v>40513.5534722222</v>
      </c>
      <c r="L1144" s="4">
        <v>1.25</v>
      </c>
      <c r="M1144">
        <v>15525</v>
      </c>
      <c r="N1144" s="25" t="s">
        <v>55</v>
      </c>
      <c r="P1144" t="str">
        <f t="shared" si="26"/>
        <v>PARTY CONES CANDY ASSORTED</v>
      </c>
    </row>
    <row r="1145" spans="1:16">
      <c r="A1145" s="42" t="str">
        <v xml:space="preserve">22813PACK 3 BOXES BIRD PANNETONE </v>
      </c>
      <c r="E1145" s="25"/>
      <c r="F1145" s="42">
        <v>1133</v>
      </c>
      <c r="G1145">
        <v>536528</v>
      </c>
      <c r="H1145">
        <v>22839</v>
      </c>
      <c r="I1145" t="s">
        <v>191</v>
      </c>
      <c r="J1145">
        <v>1</v>
      </c>
      <c r="K1145" s="3">
        <v>40513.5534722222</v>
      </c>
      <c r="L1145" s="4">
        <v>14.95</v>
      </c>
      <c r="M1145">
        <v>15525</v>
      </c>
      <c r="N1145" s="25" t="s">
        <v>55</v>
      </c>
      <c r="P1145" t="str">
        <f t="shared" si="26"/>
        <v>3 TIER CAKE TIN GREEN AND CREAM</v>
      </c>
    </row>
    <row r="1146" spans="1:16">
      <c r="A1146" s="42" t="str">
        <v>22128PARTY CONES CANDY ASSORTED</v>
      </c>
      <c r="E1146" s="25"/>
      <c r="F1146" s="42">
        <v>1134</v>
      </c>
      <c r="G1146">
        <v>536528</v>
      </c>
      <c r="H1146">
        <v>22584</v>
      </c>
      <c r="I1146" t="s">
        <v>790</v>
      </c>
      <c r="J1146">
        <v>2</v>
      </c>
      <c r="K1146" s="3">
        <v>40513.5534722222</v>
      </c>
      <c r="L1146" s="4">
        <v>2.5499999999999998</v>
      </c>
      <c r="M1146">
        <v>15525</v>
      </c>
      <c r="N1146" s="25" t="s">
        <v>55</v>
      </c>
      <c r="P1146" t="str">
        <f t="shared" si="26"/>
        <v>PACK OF 6 PANNETONE GIFT BOXES</v>
      </c>
    </row>
    <row r="1147" spans="1:16">
      <c r="A1147" s="42" t="str">
        <v>228393 TIER CAKE TIN GREEN AND CREAM</v>
      </c>
      <c r="E1147" s="25"/>
      <c r="F1147" s="42">
        <v>1135</v>
      </c>
      <c r="G1147">
        <v>536528</v>
      </c>
      <c r="H1147">
        <v>22130</v>
      </c>
      <c r="I1147" t="s">
        <v>510</v>
      </c>
      <c r="J1147">
        <v>12</v>
      </c>
      <c r="K1147" s="3">
        <v>40513.5534722222</v>
      </c>
      <c r="L1147" s="4">
        <v>0.85</v>
      </c>
      <c r="M1147">
        <v>15525</v>
      </c>
      <c r="N1147" s="25" t="s">
        <v>55</v>
      </c>
      <c r="P1147" t="str">
        <f t="shared" si="26"/>
        <v>PARTY CONE CHRISTMAS DECORATION</v>
      </c>
    </row>
    <row r="1148" spans="1:16">
      <c r="A1148" s="42" t="str">
        <v>22584PACK OF 6 PANNETONE GIFT BOXES</v>
      </c>
      <c r="E1148" s="25"/>
      <c r="F1148" s="42">
        <v>1136</v>
      </c>
      <c r="G1148">
        <v>536528</v>
      </c>
      <c r="H1148">
        <v>22938</v>
      </c>
      <c r="I1148" t="s">
        <v>544</v>
      </c>
      <c r="J1148">
        <v>3</v>
      </c>
      <c r="K1148" s="3">
        <v>40513.5534722222</v>
      </c>
      <c r="L1148" s="4">
        <v>1.95</v>
      </c>
      <c r="M1148">
        <v>15525</v>
      </c>
      <c r="N1148" s="25" t="s">
        <v>55</v>
      </c>
      <c r="P1148" t="str">
        <f t="shared" si="26"/>
        <v>CUPCAKE LACE PAPER SET 6</v>
      </c>
    </row>
    <row r="1149" spans="1:16">
      <c r="A1149" s="42" t="str">
        <v xml:space="preserve">22130PARTY CONE CHRISTMAS DECORATION </v>
      </c>
      <c r="E1149" s="25"/>
      <c r="F1149" s="42">
        <v>1137</v>
      </c>
      <c r="G1149">
        <v>536528</v>
      </c>
      <c r="H1149">
        <v>22411</v>
      </c>
      <c r="I1149" t="s">
        <v>147</v>
      </c>
      <c r="J1149">
        <v>1</v>
      </c>
      <c r="K1149" s="3">
        <v>40513.5534722222</v>
      </c>
      <c r="L1149" s="4">
        <v>1.95</v>
      </c>
      <c r="M1149">
        <v>15525</v>
      </c>
      <c r="N1149" s="25" t="s">
        <v>55</v>
      </c>
      <c r="P1149" t="str">
        <f t="shared" si="26"/>
        <v>JUMBO SHOPPER VINTAGE RED PAISLEY</v>
      </c>
    </row>
    <row r="1150" spans="1:16">
      <c r="A1150" s="42" t="str">
        <v>22938CUPCAKE LACE PAPER SET 6</v>
      </c>
      <c r="E1150" s="25"/>
      <c r="F1150" s="42">
        <v>1138</v>
      </c>
      <c r="G1150">
        <v>536528</v>
      </c>
      <c r="H1150">
        <v>21731</v>
      </c>
      <c r="I1150" t="s">
        <v>97</v>
      </c>
      <c r="J1150">
        <v>2</v>
      </c>
      <c r="K1150" s="3">
        <v>40513.5534722222</v>
      </c>
      <c r="L1150" s="4">
        <v>1.65</v>
      </c>
      <c r="M1150">
        <v>15525</v>
      </c>
      <c r="N1150" s="25" t="s">
        <v>55</v>
      </c>
      <c r="P1150" t="str">
        <f t="shared" si="26"/>
        <v>RED TOADSTOOL LED NIGHT LIGHT</v>
      </c>
    </row>
    <row r="1151" spans="1:16">
      <c r="A1151" s="42" t="str">
        <v>22411JUMBO SHOPPER VINTAGE RED PAISLEY</v>
      </c>
      <c r="E1151" s="25"/>
      <c r="F1151" s="42">
        <v>1139</v>
      </c>
      <c r="G1151">
        <v>536528</v>
      </c>
      <c r="H1151">
        <v>22616</v>
      </c>
      <c r="I1151" t="s">
        <v>520</v>
      </c>
      <c r="J1151">
        <v>1</v>
      </c>
      <c r="K1151" s="3">
        <v>40513.5534722222</v>
      </c>
      <c r="L1151" s="4">
        <v>0.28999999999999998</v>
      </c>
      <c r="M1151">
        <v>15525</v>
      </c>
      <c r="N1151" s="25" t="s">
        <v>55</v>
      </c>
      <c r="P1151" t="str">
        <f t="shared" si="26"/>
        <v>PACK OF 12 LONDON TISSUES</v>
      </c>
    </row>
    <row r="1152" spans="1:16">
      <c r="A1152" s="42" t="str">
        <v>21731RED TOADSTOOL LED NIGHT LIGHT</v>
      </c>
      <c r="E1152" s="25"/>
      <c r="F1152" s="42">
        <v>1140</v>
      </c>
      <c r="G1152">
        <v>536528</v>
      </c>
      <c r="H1152">
        <v>22454</v>
      </c>
      <c r="I1152" t="s">
        <v>791</v>
      </c>
      <c r="J1152">
        <v>1</v>
      </c>
      <c r="K1152" s="3">
        <v>40513.5534722222</v>
      </c>
      <c r="L1152" s="4">
        <v>2.95</v>
      </c>
      <c r="M1152">
        <v>15525</v>
      </c>
      <c r="N1152" s="25" t="s">
        <v>55</v>
      </c>
      <c r="P1152" t="str">
        <f t="shared" si="26"/>
        <v>MEASURING TAPE BABUSHKA RED</v>
      </c>
    </row>
    <row r="1153" spans="1:16">
      <c r="A1153" s="42" t="str">
        <v xml:space="preserve">22616PACK OF 12 LONDON TISSUES </v>
      </c>
      <c r="E1153" s="25"/>
      <c r="F1153" s="42">
        <v>1141</v>
      </c>
      <c r="G1153">
        <v>536528</v>
      </c>
      <c r="H1153">
        <v>22865</v>
      </c>
      <c r="I1153" t="s">
        <v>282</v>
      </c>
      <c r="J1153">
        <v>1</v>
      </c>
      <c r="K1153" s="3">
        <v>40513.5534722222</v>
      </c>
      <c r="L1153" s="4">
        <v>2.1</v>
      </c>
      <c r="M1153">
        <v>15525</v>
      </c>
      <c r="N1153" s="25" t="s">
        <v>55</v>
      </c>
      <c r="P1153" t="str">
        <f t="shared" si="26"/>
        <v>HAND WARMER OWL DESIGN</v>
      </c>
    </row>
    <row r="1154" spans="1:16">
      <c r="A1154" s="42" t="str">
        <v>22454MEASURING TAPE BABUSHKA RED</v>
      </c>
      <c r="E1154" s="25"/>
      <c r="F1154" s="42">
        <v>1142</v>
      </c>
      <c r="G1154">
        <v>536528</v>
      </c>
      <c r="H1154">
        <v>21992</v>
      </c>
      <c r="I1154" t="s">
        <v>618</v>
      </c>
      <c r="J1154">
        <v>1</v>
      </c>
      <c r="K1154" s="3">
        <v>40513.5534722222</v>
      </c>
      <c r="L1154" s="4">
        <v>2.95</v>
      </c>
      <c r="M1154">
        <v>15525</v>
      </c>
      <c r="N1154" s="25" t="s">
        <v>55</v>
      </c>
      <c r="P1154" t="str">
        <f t="shared" si="26"/>
        <v>VINTAGE PAISLEY STATIONERY SET</v>
      </c>
    </row>
    <row r="1155" spans="1:16">
      <c r="A1155" s="42" t="str">
        <v>22865HAND WARMER OWL DESIGN</v>
      </c>
      <c r="E1155" s="25"/>
      <c r="F1155" s="42">
        <v>1143</v>
      </c>
      <c r="G1155">
        <v>536528</v>
      </c>
      <c r="H1155">
        <v>22326</v>
      </c>
      <c r="I1155" t="s">
        <v>92</v>
      </c>
      <c r="J1155">
        <v>4</v>
      </c>
      <c r="K1155" s="3">
        <v>40513.5534722222</v>
      </c>
      <c r="L1155" s="4">
        <v>2.95</v>
      </c>
      <c r="M1155">
        <v>15525</v>
      </c>
      <c r="N1155" s="25" t="s">
        <v>55</v>
      </c>
      <c r="P1155" t="str">
        <f t="shared" si="26"/>
        <v>ROUND SNACK BOXES SET OF4 WOODLAND</v>
      </c>
    </row>
    <row r="1156" spans="1:16">
      <c r="A1156" s="42" t="str">
        <v>21992VINTAGE PAISLEY STATIONERY SET</v>
      </c>
      <c r="E1156" s="25"/>
      <c r="F1156" s="42">
        <v>1144</v>
      </c>
      <c r="G1156">
        <v>536528</v>
      </c>
      <c r="H1156">
        <v>22082</v>
      </c>
      <c r="I1156" t="s">
        <v>641</v>
      </c>
      <c r="J1156">
        <v>1</v>
      </c>
      <c r="K1156" s="3">
        <v>40513.5534722222</v>
      </c>
      <c r="L1156" s="4">
        <v>1.65</v>
      </c>
      <c r="M1156">
        <v>15525</v>
      </c>
      <c r="N1156" s="25" t="s">
        <v>55</v>
      </c>
      <c r="P1156" t="str">
        <f t="shared" si="26"/>
        <v>RIBBON REEL STRIPES DESIGN</v>
      </c>
    </row>
    <row r="1157" spans="1:16">
      <c r="A1157" s="42" t="str">
        <v xml:space="preserve">22326ROUND SNACK BOXES SET OF4 WOODLAND </v>
      </c>
      <c r="E1157" s="25"/>
      <c r="F1157" s="42">
        <v>1145</v>
      </c>
      <c r="G1157">
        <v>536528</v>
      </c>
      <c r="H1157" t="s">
        <v>313</v>
      </c>
      <c r="I1157" t="s">
        <v>314</v>
      </c>
      <c r="J1157">
        <v>1</v>
      </c>
      <c r="K1157" s="3">
        <v>40513.5534722222</v>
      </c>
      <c r="L1157" s="4">
        <v>1.25</v>
      </c>
      <c r="M1157">
        <v>15525</v>
      </c>
      <c r="N1157" s="25" t="s">
        <v>55</v>
      </c>
      <c r="P1157" t="str">
        <f t="shared" si="26"/>
        <v>SCANDINAVIAN REDS RIBBONS</v>
      </c>
    </row>
    <row r="1158" spans="1:16">
      <c r="A1158" s="42" t="str">
        <v xml:space="preserve">22082RIBBON REEL STRIPES DESIGN </v>
      </c>
      <c r="E1158" s="25"/>
      <c r="F1158" s="42">
        <v>1146</v>
      </c>
      <c r="G1158">
        <v>536528</v>
      </c>
      <c r="H1158">
        <v>22077</v>
      </c>
      <c r="I1158" t="s">
        <v>478</v>
      </c>
      <c r="J1158">
        <v>2</v>
      </c>
      <c r="K1158" s="3">
        <v>40513.5534722222</v>
      </c>
      <c r="L1158" s="4">
        <v>1.65</v>
      </c>
      <c r="M1158">
        <v>15525</v>
      </c>
      <c r="N1158" s="25" t="s">
        <v>55</v>
      </c>
      <c r="P1158" t="str">
        <f t="shared" si="26"/>
        <v>6 RIBBONS RUSTIC CHARM</v>
      </c>
    </row>
    <row r="1159" spans="1:16">
      <c r="A1159" s="42" t="str">
        <v>85049ESCANDINAVIAN REDS RIBBONS</v>
      </c>
      <c r="E1159" s="25"/>
      <c r="F1159" s="42">
        <v>1147</v>
      </c>
      <c r="G1159">
        <v>536528</v>
      </c>
      <c r="H1159" t="s">
        <v>211</v>
      </c>
      <c r="I1159" t="s">
        <v>212</v>
      </c>
      <c r="J1159">
        <v>1</v>
      </c>
      <c r="K1159" s="3">
        <v>40513.5534722222</v>
      </c>
      <c r="L1159" s="4">
        <v>1.25</v>
      </c>
      <c r="M1159">
        <v>15525</v>
      </c>
      <c r="N1159" s="25" t="s">
        <v>55</v>
      </c>
      <c r="P1159" t="str">
        <f t="shared" si="26"/>
        <v>TRADITIONAL CHRISTMAS RIBBONS</v>
      </c>
    </row>
    <row r="1160" spans="1:16">
      <c r="A1160" s="42" t="str">
        <v>220776 RIBBONS RUSTIC CHARM</v>
      </c>
      <c r="E1160" s="25"/>
      <c r="F1160" s="42">
        <v>1148</v>
      </c>
      <c r="G1160">
        <v>536528</v>
      </c>
      <c r="H1160">
        <v>22865</v>
      </c>
      <c r="I1160" t="s">
        <v>282</v>
      </c>
      <c r="J1160">
        <v>2</v>
      </c>
      <c r="K1160" s="3">
        <v>40513.5534722222</v>
      </c>
      <c r="L1160" s="4">
        <v>2.1</v>
      </c>
      <c r="M1160">
        <v>15525</v>
      </c>
      <c r="N1160" s="25" t="s">
        <v>55</v>
      </c>
      <c r="P1160" t="str">
        <f t="shared" si="26"/>
        <v>HAND WARMER OWL DESIGN</v>
      </c>
    </row>
    <row r="1161" spans="1:16">
      <c r="A1161" s="42" t="str">
        <v>85049ATRADITIONAL CHRISTMAS RIBBONS</v>
      </c>
      <c r="E1161" s="25"/>
      <c r="F1161" s="42">
        <v>1149</v>
      </c>
      <c r="G1161">
        <v>536528</v>
      </c>
      <c r="H1161">
        <v>22867</v>
      </c>
      <c r="I1161" t="s">
        <v>292</v>
      </c>
      <c r="J1161">
        <v>3</v>
      </c>
      <c r="K1161" s="3">
        <v>40513.5534722222</v>
      </c>
      <c r="L1161" s="4">
        <v>2.1</v>
      </c>
      <c r="M1161">
        <v>15525</v>
      </c>
      <c r="N1161" s="25" t="s">
        <v>55</v>
      </c>
      <c r="P1161" t="str">
        <f t="shared" si="26"/>
        <v>HAND WARMER BIRD DESIGN</v>
      </c>
    </row>
    <row r="1162" spans="1:16">
      <c r="A1162" s="42" t="str">
        <v>22865HAND WARMER OWL DESIGN</v>
      </c>
      <c r="E1162" s="25"/>
      <c r="F1162" s="42">
        <v>1150</v>
      </c>
      <c r="G1162">
        <v>536528</v>
      </c>
      <c r="H1162">
        <v>22910</v>
      </c>
      <c r="I1162" t="s">
        <v>250</v>
      </c>
      <c r="J1162">
        <v>3</v>
      </c>
      <c r="K1162" s="3">
        <v>40513.5534722222</v>
      </c>
      <c r="L1162" s="4">
        <v>2.95</v>
      </c>
      <c r="M1162">
        <v>15525</v>
      </c>
      <c r="N1162" s="25" t="s">
        <v>55</v>
      </c>
      <c r="P1162" t="str">
        <f t="shared" si="26"/>
        <v>PAPER CHAIN KIT VINTAGE CHRISTMAS</v>
      </c>
    </row>
    <row r="1163" spans="1:16">
      <c r="A1163" s="42" t="str">
        <v>22867HAND WARMER BIRD DESIGN</v>
      </c>
      <c r="E1163" s="25"/>
      <c r="F1163" s="42">
        <v>1151</v>
      </c>
      <c r="G1163">
        <v>536528</v>
      </c>
      <c r="H1163">
        <v>22963</v>
      </c>
      <c r="I1163" t="s">
        <v>246</v>
      </c>
      <c r="J1163">
        <v>2</v>
      </c>
      <c r="K1163" s="3">
        <v>40513.5534722222</v>
      </c>
      <c r="L1163" s="4">
        <v>0.85</v>
      </c>
      <c r="M1163">
        <v>15525</v>
      </c>
      <c r="N1163" s="25" t="s">
        <v>55</v>
      </c>
      <c r="P1163" t="str">
        <f t="shared" si="26"/>
        <v>JAM JAR WITH GREEN LID</v>
      </c>
    </row>
    <row r="1164" spans="1:16">
      <c r="A1164" s="42" t="str">
        <v>22910PAPER CHAIN KIT VINTAGE CHRISTMAS</v>
      </c>
      <c r="E1164" s="25"/>
      <c r="F1164" s="42">
        <v>1152</v>
      </c>
      <c r="G1164">
        <v>536528</v>
      </c>
      <c r="H1164">
        <v>22960</v>
      </c>
      <c r="I1164" t="s">
        <v>67</v>
      </c>
      <c r="J1164">
        <v>1</v>
      </c>
      <c r="K1164" s="3">
        <v>40513.5534722222</v>
      </c>
      <c r="L1164" s="4">
        <v>4.25</v>
      </c>
      <c r="M1164">
        <v>15525</v>
      </c>
      <c r="N1164" s="25" t="s">
        <v>55</v>
      </c>
      <c r="P1164" t="str">
        <f t="shared" si="26"/>
        <v>JAM MAKING SET WITH JARS</v>
      </c>
    </row>
    <row r="1165" spans="1:16">
      <c r="A1165" s="42" t="str">
        <v>22963JAM JAR WITH GREEN LID</v>
      </c>
      <c r="E1165" s="25"/>
      <c r="F1165" s="42">
        <v>1153</v>
      </c>
      <c r="G1165">
        <v>536528</v>
      </c>
      <c r="H1165" t="s">
        <v>792</v>
      </c>
      <c r="I1165" t="s">
        <v>793</v>
      </c>
      <c r="J1165">
        <v>1</v>
      </c>
      <c r="K1165" s="3">
        <v>40513.5534722222</v>
      </c>
      <c r="L1165" s="4">
        <v>1.65</v>
      </c>
      <c r="M1165">
        <v>15525</v>
      </c>
      <c r="N1165" s="25" t="s">
        <v>55</v>
      </c>
      <c r="P1165" t="str">
        <f t="shared" ref="P1165:P1228" si="27">TRIM(I1165)</f>
        <v>RED ENCHANTED FOREST PLACEMAT</v>
      </c>
    </row>
    <row r="1166" spans="1:16">
      <c r="A1166" s="42" t="str">
        <v>22960JAM MAKING SET WITH JARS</v>
      </c>
      <c r="E1166" s="25"/>
      <c r="F1166" s="42">
        <v>1154</v>
      </c>
      <c r="G1166">
        <v>536528</v>
      </c>
      <c r="H1166" t="s">
        <v>788</v>
      </c>
      <c r="I1166" t="s">
        <v>789</v>
      </c>
      <c r="J1166">
        <v>1</v>
      </c>
      <c r="K1166" s="3">
        <v>40513.5534722222</v>
      </c>
      <c r="L1166" s="4">
        <v>1.65</v>
      </c>
      <c r="M1166">
        <v>15525</v>
      </c>
      <c r="N1166" s="25" t="s">
        <v>55</v>
      </c>
      <c r="P1166" t="str">
        <f t="shared" si="27"/>
        <v>IVORY ENCHANTED FOREST PLACEMAT</v>
      </c>
    </row>
    <row r="1167" spans="1:16">
      <c r="A1167" s="42" t="str">
        <v>85114CRED ENCHANTED FOREST PLACEMAT</v>
      </c>
      <c r="E1167" s="25"/>
      <c r="F1167" s="42">
        <v>1155</v>
      </c>
      <c r="G1167">
        <v>536528</v>
      </c>
      <c r="H1167">
        <v>22974</v>
      </c>
      <c r="I1167" t="s">
        <v>794</v>
      </c>
      <c r="J1167">
        <v>2</v>
      </c>
      <c r="K1167" s="3">
        <v>40513.5534722222</v>
      </c>
      <c r="L1167" s="4">
        <v>1.65</v>
      </c>
      <c r="M1167">
        <v>15525</v>
      </c>
      <c r="N1167" s="25" t="s">
        <v>55</v>
      </c>
      <c r="P1167" t="str">
        <f t="shared" si="27"/>
        <v>CHILDRENS DOLLY GIRL MUG</v>
      </c>
    </row>
    <row r="1168" spans="1:16">
      <c r="A1168" s="42" t="str">
        <v>85114BIVORY ENCHANTED FOREST PLACEMAT</v>
      </c>
      <c r="E1168" s="25"/>
      <c r="F1168" s="42">
        <v>1156</v>
      </c>
      <c r="G1168">
        <v>536528</v>
      </c>
      <c r="H1168">
        <v>22423</v>
      </c>
      <c r="I1168" t="s">
        <v>655</v>
      </c>
      <c r="J1168">
        <v>1</v>
      </c>
      <c r="K1168" s="3">
        <v>40513.5534722222</v>
      </c>
      <c r="L1168" s="4">
        <v>12.75</v>
      </c>
      <c r="M1168">
        <v>15525</v>
      </c>
      <c r="N1168" s="25" t="s">
        <v>55</v>
      </c>
      <c r="P1168" t="str">
        <f t="shared" si="27"/>
        <v>REGENCY CAKESTAND 3 TIER</v>
      </c>
    </row>
    <row r="1169" spans="1:16">
      <c r="A1169" s="42" t="str">
        <v>22974CHILDRENS DOLLY GIRL MUG</v>
      </c>
      <c r="E1169" s="25"/>
      <c r="F1169" s="42">
        <v>1157</v>
      </c>
      <c r="G1169">
        <v>536528</v>
      </c>
      <c r="H1169">
        <v>21452</v>
      </c>
      <c r="I1169" t="s">
        <v>795</v>
      </c>
      <c r="J1169">
        <v>2</v>
      </c>
      <c r="K1169" s="3">
        <v>40513.5534722222</v>
      </c>
      <c r="L1169" s="4">
        <v>2.95</v>
      </c>
      <c r="M1169">
        <v>15525</v>
      </c>
      <c r="N1169" s="25" t="s">
        <v>55</v>
      </c>
      <c r="P1169" t="str">
        <f t="shared" si="27"/>
        <v>TOADSTOOL MONEY BOX</v>
      </c>
    </row>
    <row r="1170" spans="1:16">
      <c r="A1170" s="42" t="str">
        <v>22423REGENCY CAKESTAND 3 TIER</v>
      </c>
      <c r="E1170" s="25"/>
      <c r="F1170" s="42">
        <v>1158</v>
      </c>
      <c r="G1170">
        <v>536528</v>
      </c>
      <c r="H1170">
        <v>22938</v>
      </c>
      <c r="I1170" t="s">
        <v>544</v>
      </c>
      <c r="J1170">
        <v>1</v>
      </c>
      <c r="K1170" s="3">
        <v>40513.5534722222</v>
      </c>
      <c r="L1170" s="4">
        <v>1.95</v>
      </c>
      <c r="M1170">
        <v>15525</v>
      </c>
      <c r="N1170" s="25" t="s">
        <v>55</v>
      </c>
      <c r="P1170" t="str">
        <f t="shared" si="27"/>
        <v>CUPCAKE LACE PAPER SET 6</v>
      </c>
    </row>
    <row r="1171" spans="1:16">
      <c r="A1171" s="42" t="str">
        <v>21452TOADSTOOL MONEY BOX</v>
      </c>
      <c r="E1171" s="25"/>
      <c r="F1171" s="42">
        <v>1159</v>
      </c>
      <c r="G1171">
        <v>536528</v>
      </c>
      <c r="H1171">
        <v>22812</v>
      </c>
      <c r="I1171" t="s">
        <v>420</v>
      </c>
      <c r="J1171">
        <v>3</v>
      </c>
      <c r="K1171" s="3">
        <v>40513.5534722222</v>
      </c>
      <c r="L1171" s="4">
        <v>1.95</v>
      </c>
      <c r="M1171">
        <v>15525</v>
      </c>
      <c r="N1171" s="25" t="s">
        <v>55</v>
      </c>
      <c r="P1171" t="str">
        <f t="shared" si="27"/>
        <v>PACK 3 BOXES CHRISTMAS PANNETONE</v>
      </c>
    </row>
    <row r="1172" spans="1:16">
      <c r="A1172" s="42" t="str">
        <v>22938CUPCAKE LACE PAPER SET 6</v>
      </c>
      <c r="E1172" s="25"/>
      <c r="F1172" s="42">
        <v>1160</v>
      </c>
      <c r="G1172">
        <v>536528</v>
      </c>
      <c r="H1172">
        <v>22584</v>
      </c>
      <c r="I1172" t="s">
        <v>790</v>
      </c>
      <c r="J1172">
        <v>2</v>
      </c>
      <c r="K1172" s="3">
        <v>40513.5534722222</v>
      </c>
      <c r="L1172" s="4">
        <v>2.5499999999999998</v>
      </c>
      <c r="M1172">
        <v>15525</v>
      </c>
      <c r="N1172" s="25" t="s">
        <v>55</v>
      </c>
      <c r="P1172" t="str">
        <f t="shared" si="27"/>
        <v>PACK OF 6 PANNETONE GIFT BOXES</v>
      </c>
    </row>
    <row r="1173" spans="1:16">
      <c r="A1173" s="42" t="str">
        <v>22812PACK 3 BOXES CHRISTMAS PANNETONE</v>
      </c>
      <c r="E1173" s="25"/>
      <c r="F1173" s="42">
        <v>1161</v>
      </c>
      <c r="G1173">
        <v>536528</v>
      </c>
      <c r="H1173">
        <v>22744</v>
      </c>
      <c r="I1173" t="s">
        <v>613</v>
      </c>
      <c r="J1173">
        <v>2</v>
      </c>
      <c r="K1173" s="3">
        <v>40513.5534722222</v>
      </c>
      <c r="L1173" s="4">
        <v>2.95</v>
      </c>
      <c r="M1173">
        <v>15525</v>
      </c>
      <c r="N1173" s="25" t="s">
        <v>55</v>
      </c>
      <c r="P1173" t="str">
        <f t="shared" si="27"/>
        <v>MAKE YOUR OWN MONSOON CARD KIT</v>
      </c>
    </row>
    <row r="1174" spans="1:16">
      <c r="A1174" s="42" t="str">
        <v>22584PACK OF 6 PANNETONE GIFT BOXES</v>
      </c>
      <c r="E1174" s="25"/>
      <c r="F1174" s="42">
        <v>1162</v>
      </c>
      <c r="G1174">
        <v>536528</v>
      </c>
      <c r="H1174">
        <v>22743</v>
      </c>
      <c r="I1174" t="s">
        <v>796</v>
      </c>
      <c r="J1174">
        <v>1</v>
      </c>
      <c r="K1174" s="3">
        <v>40513.5534722222</v>
      </c>
      <c r="L1174" s="4">
        <v>2.95</v>
      </c>
      <c r="M1174">
        <v>15525</v>
      </c>
      <c r="N1174" s="25" t="s">
        <v>55</v>
      </c>
      <c r="P1174" t="str">
        <f t="shared" si="27"/>
        <v>MAKE YOUR OWN FLOWERPOWER CARD KIT</v>
      </c>
    </row>
    <row r="1175" spans="1:16">
      <c r="A1175" s="42" t="str">
        <v>22744MAKE YOUR OWN MONSOON CARD KIT</v>
      </c>
      <c r="E1175" s="25"/>
      <c r="F1175" s="42">
        <v>1163</v>
      </c>
      <c r="G1175">
        <v>536528</v>
      </c>
      <c r="H1175">
        <v>22911</v>
      </c>
      <c r="I1175" t="s">
        <v>797</v>
      </c>
      <c r="J1175">
        <v>1</v>
      </c>
      <c r="K1175" s="3">
        <v>40513.5534722222</v>
      </c>
      <c r="L1175" s="4">
        <v>2.95</v>
      </c>
      <c r="M1175">
        <v>15525</v>
      </c>
      <c r="N1175" s="25" t="s">
        <v>55</v>
      </c>
      <c r="P1175" t="str">
        <f t="shared" si="27"/>
        <v>PAPER CHAIN KIT LONDON</v>
      </c>
    </row>
    <row r="1176" spans="1:16">
      <c r="A1176" s="42" t="str">
        <v>22743MAKE YOUR OWN FLOWERPOWER CARD KIT</v>
      </c>
      <c r="E1176" s="25"/>
      <c r="F1176" s="42">
        <v>1164</v>
      </c>
      <c r="G1176">
        <v>536528</v>
      </c>
      <c r="H1176">
        <v>22585</v>
      </c>
      <c r="I1176" t="s">
        <v>555</v>
      </c>
      <c r="J1176">
        <v>5</v>
      </c>
      <c r="K1176" s="3">
        <v>40513.5534722222</v>
      </c>
      <c r="L1176" s="4">
        <v>1.25</v>
      </c>
      <c r="M1176">
        <v>15525</v>
      </c>
      <c r="N1176" s="25" t="s">
        <v>55</v>
      </c>
      <c r="P1176" t="str">
        <f t="shared" si="27"/>
        <v>PACK OF 6 BIRDY GIFT TAGS</v>
      </c>
    </row>
    <row r="1177" spans="1:16">
      <c r="A1177" s="42" t="str">
        <v>22911PAPER CHAIN KIT LONDON</v>
      </c>
      <c r="E1177" s="25"/>
      <c r="F1177" s="42">
        <v>1165</v>
      </c>
      <c r="G1177">
        <v>536528</v>
      </c>
      <c r="H1177">
        <v>22900</v>
      </c>
      <c r="I1177" t="s">
        <v>98</v>
      </c>
      <c r="J1177">
        <v>1</v>
      </c>
      <c r="K1177" s="3">
        <v>40513.5534722222</v>
      </c>
      <c r="L1177" s="4">
        <v>2.95</v>
      </c>
      <c r="M1177">
        <v>15525</v>
      </c>
      <c r="N1177" s="25" t="s">
        <v>55</v>
      </c>
      <c r="P1177" t="str">
        <f t="shared" si="27"/>
        <v>SET 2 TEA TOWELS I LOVE LONDON</v>
      </c>
    </row>
    <row r="1178" spans="1:16">
      <c r="A1178" s="42" t="str">
        <v>22585PACK OF 6 BIRDY GIFT TAGS</v>
      </c>
      <c r="E1178" s="25"/>
      <c r="F1178" s="42">
        <v>1166</v>
      </c>
      <c r="G1178">
        <v>536528</v>
      </c>
      <c r="H1178">
        <v>22911</v>
      </c>
      <c r="I1178" t="s">
        <v>797</v>
      </c>
      <c r="J1178">
        <v>1</v>
      </c>
      <c r="K1178" s="3">
        <v>40513.5534722222</v>
      </c>
      <c r="L1178" s="4">
        <v>2.95</v>
      </c>
      <c r="M1178">
        <v>15525</v>
      </c>
      <c r="N1178" s="25" t="s">
        <v>55</v>
      </c>
      <c r="P1178" t="str">
        <f t="shared" si="27"/>
        <v>PAPER CHAIN KIT LONDON</v>
      </c>
    </row>
    <row r="1179" spans="1:16">
      <c r="A1179" s="42" t="str">
        <v xml:space="preserve">22900 SET 2 TEA TOWELS I LOVE LONDON </v>
      </c>
      <c r="E1179" s="25"/>
      <c r="F1179" s="42">
        <v>1167</v>
      </c>
      <c r="G1179">
        <v>536528</v>
      </c>
      <c r="H1179">
        <v>22743</v>
      </c>
      <c r="I1179" t="s">
        <v>796</v>
      </c>
      <c r="J1179">
        <v>1</v>
      </c>
      <c r="K1179" s="3">
        <v>40513.5534722222</v>
      </c>
      <c r="L1179" s="4">
        <v>2.95</v>
      </c>
      <c r="M1179">
        <v>15525</v>
      </c>
      <c r="N1179" s="25" t="s">
        <v>55</v>
      </c>
      <c r="P1179" t="str">
        <f t="shared" si="27"/>
        <v>MAKE YOUR OWN FLOWERPOWER CARD KIT</v>
      </c>
    </row>
    <row r="1180" spans="1:16">
      <c r="A1180" s="42" t="str">
        <v>22911PAPER CHAIN KIT LONDON</v>
      </c>
      <c r="E1180" s="25"/>
      <c r="F1180" s="42">
        <v>1168</v>
      </c>
      <c r="G1180">
        <v>536528</v>
      </c>
      <c r="H1180">
        <v>22744</v>
      </c>
      <c r="I1180" t="s">
        <v>613</v>
      </c>
      <c r="J1180">
        <v>2</v>
      </c>
      <c r="K1180" s="3">
        <v>40513.5534722222</v>
      </c>
      <c r="L1180" s="4">
        <v>2.95</v>
      </c>
      <c r="M1180">
        <v>15525</v>
      </c>
      <c r="N1180" s="25" t="s">
        <v>55</v>
      </c>
      <c r="P1180" t="str">
        <f t="shared" si="27"/>
        <v>MAKE YOUR OWN MONSOON CARD KIT</v>
      </c>
    </row>
    <row r="1181" spans="1:16">
      <c r="A1181" s="42" t="str">
        <v>22743MAKE YOUR OWN FLOWERPOWER CARD KIT</v>
      </c>
      <c r="E1181" s="25"/>
      <c r="F1181" s="42">
        <v>1169</v>
      </c>
      <c r="G1181">
        <v>536528</v>
      </c>
      <c r="H1181">
        <v>22961</v>
      </c>
      <c r="I1181" t="s">
        <v>144</v>
      </c>
      <c r="J1181">
        <v>1</v>
      </c>
      <c r="K1181" s="3">
        <v>40513.5534722222</v>
      </c>
      <c r="L1181" s="4">
        <v>1.45</v>
      </c>
      <c r="M1181">
        <v>15525</v>
      </c>
      <c r="N1181" s="25" t="s">
        <v>55</v>
      </c>
      <c r="P1181" t="str">
        <f t="shared" si="27"/>
        <v>JAM MAKING SET PRINTED</v>
      </c>
    </row>
    <row r="1182" spans="1:16">
      <c r="A1182" s="42" t="str">
        <v>22744MAKE YOUR OWN MONSOON CARD KIT</v>
      </c>
      <c r="E1182" s="25"/>
      <c r="F1182" s="42">
        <v>1170</v>
      </c>
      <c r="G1182">
        <v>536528</v>
      </c>
      <c r="H1182">
        <v>22411</v>
      </c>
      <c r="I1182" t="s">
        <v>147</v>
      </c>
      <c r="J1182">
        <v>1</v>
      </c>
      <c r="K1182" s="3">
        <v>40513.5534722222</v>
      </c>
      <c r="L1182" s="4">
        <v>1.95</v>
      </c>
      <c r="M1182">
        <v>15525</v>
      </c>
      <c r="N1182" s="25" t="s">
        <v>55</v>
      </c>
      <c r="P1182" t="str">
        <f t="shared" si="27"/>
        <v>JUMBO SHOPPER VINTAGE RED PAISLEY</v>
      </c>
    </row>
    <row r="1183" spans="1:16">
      <c r="A1183" s="42" t="str">
        <v>22961JAM MAKING SET PRINTED</v>
      </c>
      <c r="E1183" s="25"/>
      <c r="F1183" s="42">
        <v>1171</v>
      </c>
      <c r="G1183">
        <v>536528</v>
      </c>
      <c r="H1183">
        <v>22454</v>
      </c>
      <c r="I1183" t="s">
        <v>791</v>
      </c>
      <c r="J1183">
        <v>2</v>
      </c>
      <c r="K1183" s="3">
        <v>40513.5534722222</v>
      </c>
      <c r="L1183" s="4">
        <v>2.95</v>
      </c>
      <c r="M1183">
        <v>15525</v>
      </c>
      <c r="N1183" s="25" t="s">
        <v>55</v>
      </c>
      <c r="P1183" t="str">
        <f t="shared" si="27"/>
        <v>MEASURING TAPE BABUSHKA RED</v>
      </c>
    </row>
    <row r="1184" spans="1:16">
      <c r="A1184" s="42" t="str">
        <v>22411JUMBO SHOPPER VINTAGE RED PAISLEY</v>
      </c>
      <c r="E1184" s="25"/>
      <c r="F1184" s="42">
        <v>1172</v>
      </c>
      <c r="G1184">
        <v>536528</v>
      </c>
      <c r="H1184">
        <v>22453</v>
      </c>
      <c r="I1184" t="s">
        <v>798</v>
      </c>
      <c r="J1184">
        <v>1</v>
      </c>
      <c r="K1184" s="3">
        <v>40513.5534722222</v>
      </c>
      <c r="L1184" s="4">
        <v>2.95</v>
      </c>
      <c r="M1184">
        <v>15525</v>
      </c>
      <c r="N1184" s="25" t="s">
        <v>55</v>
      </c>
      <c r="P1184" t="str">
        <f t="shared" si="27"/>
        <v>MEASURING TAPE BABUSHKA BLUE</v>
      </c>
    </row>
    <row r="1185" spans="1:16">
      <c r="A1185" s="42" t="str">
        <v>22454MEASURING TAPE BABUSHKA RED</v>
      </c>
      <c r="E1185" s="25"/>
      <c r="F1185" s="42">
        <v>1173</v>
      </c>
      <c r="G1185">
        <v>536528</v>
      </c>
      <c r="H1185" t="s">
        <v>723</v>
      </c>
      <c r="I1185" t="s">
        <v>724</v>
      </c>
      <c r="J1185">
        <v>1</v>
      </c>
      <c r="K1185" s="3">
        <v>40513.5534722222</v>
      </c>
      <c r="L1185" s="4">
        <v>1.45</v>
      </c>
      <c r="M1185">
        <v>15525</v>
      </c>
      <c r="N1185" s="25" t="s">
        <v>55</v>
      </c>
      <c r="P1185" t="str">
        <f t="shared" si="27"/>
        <v>SET OF 72 GREEN PAPER DOILIES</v>
      </c>
    </row>
    <row r="1186" spans="1:16">
      <c r="A1186" s="42" t="str">
        <v>22453MEASURING TAPE BABUSHKA BLUE</v>
      </c>
      <c r="E1186" s="25"/>
      <c r="F1186" s="42">
        <v>1174</v>
      </c>
      <c r="G1186">
        <v>536528</v>
      </c>
      <c r="H1186">
        <v>22445</v>
      </c>
      <c r="I1186" t="s">
        <v>799</v>
      </c>
      <c r="J1186">
        <v>4</v>
      </c>
      <c r="K1186" s="3">
        <v>40513.5534722222</v>
      </c>
      <c r="L1186" s="4">
        <v>2.95</v>
      </c>
      <c r="M1186">
        <v>15525</v>
      </c>
      <c r="N1186" s="25" t="s">
        <v>55</v>
      </c>
      <c r="P1186" t="str">
        <f t="shared" si="27"/>
        <v>PENCIL CASE LIFE IS BEAUTIFUL</v>
      </c>
    </row>
    <row r="1187" spans="1:16">
      <c r="A1187" s="42" t="str">
        <v>84985ASET OF 72 GREEN PAPER DOILIES</v>
      </c>
      <c r="E1187" s="25"/>
      <c r="F1187" s="42">
        <v>1175</v>
      </c>
      <c r="G1187">
        <v>536528</v>
      </c>
      <c r="H1187">
        <v>22568</v>
      </c>
      <c r="I1187" t="s">
        <v>430</v>
      </c>
      <c r="J1187">
        <v>3</v>
      </c>
      <c r="K1187" s="3">
        <v>40513.5534722222</v>
      </c>
      <c r="L1187" s="4">
        <v>3.75</v>
      </c>
      <c r="M1187">
        <v>15525</v>
      </c>
      <c r="N1187" s="25" t="s">
        <v>55</v>
      </c>
      <c r="P1187" t="str">
        <f t="shared" si="27"/>
        <v>FELTCRAFT CUSHION OWL</v>
      </c>
    </row>
    <row r="1188" spans="1:16">
      <c r="A1188" s="42" t="str">
        <v>22445PENCIL CASE LIFE IS BEAUTIFUL</v>
      </c>
      <c r="E1188" s="25"/>
      <c r="F1188" s="42">
        <v>1176</v>
      </c>
      <c r="G1188">
        <v>536528</v>
      </c>
      <c r="H1188">
        <v>22570</v>
      </c>
      <c r="I1188" t="s">
        <v>488</v>
      </c>
      <c r="J1188">
        <v>1</v>
      </c>
      <c r="K1188" s="3">
        <v>40513.5534722222</v>
      </c>
      <c r="L1188" s="4">
        <v>3.75</v>
      </c>
      <c r="M1188">
        <v>15525</v>
      </c>
      <c r="N1188" s="25" t="s">
        <v>55</v>
      </c>
      <c r="P1188" t="str">
        <f t="shared" si="27"/>
        <v>FELTCRAFT CUSHION RABBIT</v>
      </c>
    </row>
    <row r="1189" spans="1:16">
      <c r="A1189" s="42" t="str">
        <v>22568FELTCRAFT CUSHION OWL</v>
      </c>
      <c r="E1189" s="25"/>
      <c r="F1189" s="42">
        <v>1177</v>
      </c>
      <c r="G1189">
        <v>536528</v>
      </c>
      <c r="H1189">
        <v>22607</v>
      </c>
      <c r="I1189" t="s">
        <v>800</v>
      </c>
      <c r="J1189">
        <v>1</v>
      </c>
      <c r="K1189" s="3">
        <v>40513.5534722222</v>
      </c>
      <c r="L1189" s="4">
        <v>9.9499999999999993</v>
      </c>
      <c r="M1189">
        <v>15525</v>
      </c>
      <c r="N1189" s="25" t="s">
        <v>55</v>
      </c>
      <c r="P1189" t="str">
        <f t="shared" si="27"/>
        <v>WOODEN ROUNDERS GARDEN SET</v>
      </c>
    </row>
    <row r="1190" spans="1:16">
      <c r="A1190" s="42" t="str">
        <v>22570FELTCRAFT CUSHION RABBIT</v>
      </c>
      <c r="E1190" s="25"/>
      <c r="F1190" s="42">
        <v>1178</v>
      </c>
      <c r="G1190">
        <v>536528</v>
      </c>
      <c r="H1190">
        <v>22635</v>
      </c>
      <c r="I1190" t="s">
        <v>801</v>
      </c>
      <c r="J1190">
        <v>1</v>
      </c>
      <c r="K1190" s="3">
        <v>40513.5534722222</v>
      </c>
      <c r="L1190" s="4">
        <v>9.9499999999999993</v>
      </c>
      <c r="M1190">
        <v>15525</v>
      </c>
      <c r="N1190" s="25" t="s">
        <v>55</v>
      </c>
      <c r="P1190" t="str">
        <f t="shared" si="27"/>
        <v>CHILDS BREAKFAST SET DOLLY GIRL</v>
      </c>
    </row>
    <row r="1191" spans="1:16">
      <c r="A1191" s="42" t="str">
        <v xml:space="preserve">22607WOODEN ROUNDERS GARDEN SET </v>
      </c>
      <c r="E1191" s="25"/>
      <c r="F1191" s="42">
        <v>1179</v>
      </c>
      <c r="G1191">
        <v>536528</v>
      </c>
      <c r="H1191">
        <v>22634</v>
      </c>
      <c r="I1191" t="s">
        <v>802</v>
      </c>
      <c r="J1191">
        <v>1</v>
      </c>
      <c r="K1191" s="3">
        <v>40513.5534722222</v>
      </c>
      <c r="L1191" s="4">
        <v>9.9499999999999993</v>
      </c>
      <c r="M1191">
        <v>15525</v>
      </c>
      <c r="N1191" s="25" t="s">
        <v>55</v>
      </c>
      <c r="P1191" t="str">
        <f t="shared" si="27"/>
        <v>CHILDS BREAKFAST SET SPACEBOY</v>
      </c>
    </row>
    <row r="1192" spans="1:16">
      <c r="A1192" s="42" t="str">
        <v xml:space="preserve">22635CHILDS BREAKFAST SET DOLLY GIRL </v>
      </c>
      <c r="E1192" s="25"/>
      <c r="F1192" s="42">
        <v>1180</v>
      </c>
      <c r="G1192">
        <v>536528</v>
      </c>
      <c r="H1192">
        <v>22839</v>
      </c>
      <c r="I1192" t="s">
        <v>191</v>
      </c>
      <c r="J1192">
        <v>1</v>
      </c>
      <c r="K1192" s="3">
        <v>40513.5534722222</v>
      </c>
      <c r="L1192" s="4">
        <v>14.95</v>
      </c>
      <c r="M1192">
        <v>15525</v>
      </c>
      <c r="N1192" s="25" t="s">
        <v>55</v>
      </c>
      <c r="P1192" t="str">
        <f t="shared" si="27"/>
        <v>3 TIER CAKE TIN GREEN AND CREAM</v>
      </c>
    </row>
    <row r="1193" spans="1:16">
      <c r="A1193" s="42" t="str">
        <v xml:space="preserve">22634CHILDS BREAKFAST SET SPACEBOY </v>
      </c>
      <c r="E1193" s="25"/>
      <c r="F1193" s="42">
        <v>1181</v>
      </c>
      <c r="G1193">
        <v>536528</v>
      </c>
      <c r="H1193">
        <v>22968</v>
      </c>
      <c r="I1193" t="s">
        <v>247</v>
      </c>
      <c r="J1193">
        <v>3</v>
      </c>
      <c r="K1193" s="3">
        <v>40513.5534722222</v>
      </c>
      <c r="L1193" s="4">
        <v>9.9499999999999993</v>
      </c>
      <c r="M1193">
        <v>15525</v>
      </c>
      <c r="N1193" s="25" t="s">
        <v>55</v>
      </c>
      <c r="P1193" t="str">
        <f t="shared" si="27"/>
        <v>ROSE COTTAGE KEEPSAKE BOX</v>
      </c>
    </row>
    <row r="1194" spans="1:16">
      <c r="A1194" s="42" t="str">
        <v>228393 TIER CAKE TIN GREEN AND CREAM</v>
      </c>
      <c r="E1194" s="25"/>
      <c r="F1194" s="42">
        <v>1182</v>
      </c>
      <c r="G1194">
        <v>536529</v>
      </c>
      <c r="H1194">
        <v>22222</v>
      </c>
      <c r="I1194" t="s">
        <v>803</v>
      </c>
      <c r="J1194">
        <v>3</v>
      </c>
      <c r="K1194" s="3">
        <v>40513.555555555598</v>
      </c>
      <c r="L1194" s="4">
        <v>4.95</v>
      </c>
      <c r="M1194">
        <v>14237</v>
      </c>
      <c r="N1194" s="25" t="s">
        <v>55</v>
      </c>
      <c r="P1194" t="str">
        <f t="shared" si="27"/>
        <v>CAKE PLATE LOVEBIRD WHITE</v>
      </c>
    </row>
    <row r="1195" spans="1:16">
      <c r="A1195" s="42" t="str">
        <v xml:space="preserve">22968ROSE COTTAGE KEEPSAKE BOX </v>
      </c>
      <c r="E1195" s="25"/>
      <c r="F1195" s="42">
        <v>1183</v>
      </c>
      <c r="G1195">
        <v>536529</v>
      </c>
      <c r="H1195">
        <v>22947</v>
      </c>
      <c r="I1195" t="s">
        <v>804</v>
      </c>
      <c r="J1195">
        <v>2</v>
      </c>
      <c r="K1195" s="3">
        <v>40513.555555555598</v>
      </c>
      <c r="L1195" s="4">
        <v>16.95</v>
      </c>
      <c r="M1195">
        <v>14237</v>
      </c>
      <c r="N1195" s="25" t="s">
        <v>55</v>
      </c>
      <c r="P1195" t="str">
        <f t="shared" si="27"/>
        <v>WOODEN ADVENT CALENDAR RED</v>
      </c>
    </row>
    <row r="1196" spans="1:16">
      <c r="A1196" s="42" t="str">
        <v>22222CAKE PLATE LOVEBIRD WHITE</v>
      </c>
      <c r="E1196" s="25"/>
      <c r="F1196" s="42">
        <v>1184</v>
      </c>
      <c r="G1196">
        <v>536529</v>
      </c>
      <c r="H1196">
        <v>21743</v>
      </c>
      <c r="I1196" t="s">
        <v>346</v>
      </c>
      <c r="J1196">
        <v>6</v>
      </c>
      <c r="K1196" s="3">
        <v>40513.555555555598</v>
      </c>
      <c r="L1196" s="4">
        <v>2.95</v>
      </c>
      <c r="M1196">
        <v>14237</v>
      </c>
      <c r="N1196" s="25" t="s">
        <v>55</v>
      </c>
      <c r="P1196" t="str">
        <f t="shared" si="27"/>
        <v>STAR PORTABLE TABLE LIGHT</v>
      </c>
    </row>
    <row r="1197" spans="1:16">
      <c r="A1197" s="42" t="str">
        <v>22947WOODEN ADVENT CALENDAR RED</v>
      </c>
      <c r="E1197" s="25"/>
      <c r="F1197" s="42">
        <v>1185</v>
      </c>
      <c r="G1197">
        <v>536529</v>
      </c>
      <c r="H1197">
        <v>22187</v>
      </c>
      <c r="I1197" t="s">
        <v>805</v>
      </c>
      <c r="J1197">
        <v>4</v>
      </c>
      <c r="K1197" s="3">
        <v>40513.555555555598</v>
      </c>
      <c r="L1197" s="4">
        <v>4.25</v>
      </c>
      <c r="M1197">
        <v>14237</v>
      </c>
      <c r="N1197" s="25" t="s">
        <v>55</v>
      </c>
      <c r="P1197" t="str">
        <f t="shared" si="27"/>
        <v>GREEN CHRISTMAS TREE CARD HOLDER</v>
      </c>
    </row>
    <row r="1198" spans="1:16">
      <c r="A1198" s="42" t="str">
        <v xml:space="preserve">21743STAR PORTABLE TABLE LIGHT </v>
      </c>
      <c r="E1198" s="25"/>
      <c r="F1198" s="42">
        <v>1186</v>
      </c>
      <c r="G1198">
        <v>536529</v>
      </c>
      <c r="H1198">
        <v>22164</v>
      </c>
      <c r="I1198" t="s">
        <v>806</v>
      </c>
      <c r="J1198">
        <v>6</v>
      </c>
      <c r="K1198" s="3">
        <v>40513.555555555598</v>
      </c>
      <c r="L1198" s="4">
        <v>2.95</v>
      </c>
      <c r="M1198">
        <v>14237</v>
      </c>
      <c r="N1198" s="25" t="s">
        <v>55</v>
      </c>
      <c r="P1198" t="str">
        <f t="shared" si="27"/>
        <v>STRING OF STARS CARD HOLDER</v>
      </c>
    </row>
    <row r="1199" spans="1:16">
      <c r="A1199" s="42" t="str">
        <v>22187GREEN CHRISTMAS TREE CARD HOLDER</v>
      </c>
      <c r="E1199" s="25"/>
      <c r="F1199" s="42">
        <v>1187</v>
      </c>
      <c r="G1199">
        <v>536529</v>
      </c>
      <c r="H1199">
        <v>72598</v>
      </c>
      <c r="I1199" t="s">
        <v>807</v>
      </c>
      <c r="J1199">
        <v>12</v>
      </c>
      <c r="K1199" s="3">
        <v>40513.555555555598</v>
      </c>
      <c r="L1199" s="4">
        <v>0.85</v>
      </c>
      <c r="M1199">
        <v>14237</v>
      </c>
      <c r="N1199" s="25" t="s">
        <v>55</v>
      </c>
      <c r="P1199" t="str">
        <f t="shared" si="27"/>
        <v>SET/12 TAPER CANDLES</v>
      </c>
    </row>
    <row r="1200" spans="1:16">
      <c r="A1200" s="42" t="str">
        <v>22164STRING OF STARS CARD HOLDER</v>
      </c>
      <c r="E1200" s="25"/>
      <c r="F1200" s="42">
        <v>1188</v>
      </c>
      <c r="G1200">
        <v>536529</v>
      </c>
      <c r="H1200">
        <v>21258</v>
      </c>
      <c r="I1200" t="s">
        <v>116</v>
      </c>
      <c r="J1200">
        <v>1</v>
      </c>
      <c r="K1200" s="3">
        <v>40513.555555555598</v>
      </c>
      <c r="L1200" s="4">
        <v>12.75</v>
      </c>
      <c r="M1200">
        <v>14237</v>
      </c>
      <c r="N1200" s="25" t="s">
        <v>55</v>
      </c>
      <c r="P1200" t="str">
        <f t="shared" si="27"/>
        <v>VICTORIAN SEWING BOX LARGE</v>
      </c>
    </row>
    <row r="1201" spans="1:16">
      <c r="A1201" s="42" t="str">
        <v>72598SET/12 TAPER CANDLES</v>
      </c>
      <c r="E1201" s="25"/>
      <c r="F1201" s="42">
        <v>1189</v>
      </c>
      <c r="G1201">
        <v>536529</v>
      </c>
      <c r="H1201">
        <v>22627</v>
      </c>
      <c r="I1201" t="s">
        <v>808</v>
      </c>
      <c r="J1201">
        <v>2</v>
      </c>
      <c r="K1201" s="3">
        <v>40513.555555555598</v>
      </c>
      <c r="L1201" s="4">
        <v>8.5</v>
      </c>
      <c r="M1201">
        <v>14237</v>
      </c>
      <c r="N1201" s="25" t="s">
        <v>55</v>
      </c>
      <c r="P1201" t="str">
        <f t="shared" si="27"/>
        <v>MINT KITCHEN SCALES</v>
      </c>
    </row>
    <row r="1202" spans="1:16">
      <c r="A1202" s="42" t="str">
        <v>21258VICTORIAN SEWING BOX LARGE</v>
      </c>
      <c r="E1202" s="25"/>
      <c r="F1202" s="42">
        <v>1190</v>
      </c>
      <c r="G1202">
        <v>536529</v>
      </c>
      <c r="H1202">
        <v>22487</v>
      </c>
      <c r="I1202" t="s">
        <v>809</v>
      </c>
      <c r="J1202">
        <v>2</v>
      </c>
      <c r="K1202" s="3">
        <v>40513.555555555598</v>
      </c>
      <c r="L1202" s="4">
        <v>9.9499999999999993</v>
      </c>
      <c r="M1202">
        <v>14237</v>
      </c>
      <c r="N1202" s="25" t="s">
        <v>55</v>
      </c>
      <c r="P1202" t="str">
        <f t="shared" si="27"/>
        <v>WHITE WOOD GARDEN PLANT LADDER</v>
      </c>
    </row>
    <row r="1203" spans="1:16">
      <c r="A1203" s="42" t="str">
        <v>22627MINT KITCHEN SCALES</v>
      </c>
      <c r="E1203" s="25"/>
      <c r="F1203" s="42">
        <v>1191</v>
      </c>
      <c r="G1203">
        <v>536530</v>
      </c>
      <c r="H1203">
        <v>22360</v>
      </c>
      <c r="I1203" t="s">
        <v>810</v>
      </c>
      <c r="J1203">
        <v>2</v>
      </c>
      <c r="K1203" s="3">
        <v>40513.556250000001</v>
      </c>
      <c r="L1203" s="4">
        <v>2.95</v>
      </c>
      <c r="M1203">
        <v>17905</v>
      </c>
      <c r="N1203" s="25" t="s">
        <v>55</v>
      </c>
      <c r="P1203" t="str">
        <f t="shared" si="27"/>
        <v>GLASS JAR ENGLISH CONFECTIONERY</v>
      </c>
    </row>
    <row r="1204" spans="1:16">
      <c r="A1204" s="42" t="str">
        <v>22487WHITE WOOD GARDEN PLANT LADDER</v>
      </c>
      <c r="E1204" s="25"/>
      <c r="F1204" s="42">
        <v>1192</v>
      </c>
      <c r="G1204">
        <v>536530</v>
      </c>
      <c r="H1204">
        <v>22364</v>
      </c>
      <c r="I1204" t="s">
        <v>811</v>
      </c>
      <c r="J1204">
        <v>1</v>
      </c>
      <c r="K1204" s="3">
        <v>40513.556250000001</v>
      </c>
      <c r="L1204" s="4">
        <v>2.95</v>
      </c>
      <c r="M1204">
        <v>17905</v>
      </c>
      <c r="N1204" s="25" t="s">
        <v>55</v>
      </c>
      <c r="P1204" t="str">
        <f t="shared" si="27"/>
        <v>GLASS JAR DIGESTIVE BISCUITS</v>
      </c>
    </row>
    <row r="1205" spans="1:16">
      <c r="A1205" s="42" t="str">
        <v>22360GLASS JAR ENGLISH CONFECTIONERY</v>
      </c>
      <c r="E1205" s="25"/>
      <c r="F1205" s="42">
        <v>1193</v>
      </c>
      <c r="G1205">
        <v>536530</v>
      </c>
      <c r="H1205">
        <v>21657</v>
      </c>
      <c r="I1205" t="s">
        <v>812</v>
      </c>
      <c r="J1205">
        <v>1</v>
      </c>
      <c r="K1205" s="3">
        <v>40513.556250000001</v>
      </c>
      <c r="L1205" s="4">
        <v>6.95</v>
      </c>
      <c r="M1205">
        <v>17905</v>
      </c>
      <c r="N1205" s="25" t="s">
        <v>55</v>
      </c>
      <c r="P1205" t="str">
        <f t="shared" si="27"/>
        <v>MILK BOTTLE WITH GLASS STOPPER</v>
      </c>
    </row>
    <row r="1206" spans="1:16">
      <c r="A1206" s="42" t="str">
        <v>22364GLASS JAR DIGESTIVE BISCUITS</v>
      </c>
      <c r="E1206" s="25"/>
      <c r="F1206" s="42">
        <v>1194</v>
      </c>
      <c r="G1206">
        <v>536530</v>
      </c>
      <c r="H1206">
        <v>22699</v>
      </c>
      <c r="I1206" t="s">
        <v>759</v>
      </c>
      <c r="J1206">
        <v>4</v>
      </c>
      <c r="K1206" s="3">
        <v>40513.556250000001</v>
      </c>
      <c r="L1206" s="4">
        <v>2.95</v>
      </c>
      <c r="M1206">
        <v>17905</v>
      </c>
      <c r="N1206" s="25" t="s">
        <v>55</v>
      </c>
      <c r="P1206" t="str">
        <f t="shared" si="27"/>
        <v>ROSES REGENCY TEACUP AND SAUCER</v>
      </c>
    </row>
    <row r="1207" spans="1:16">
      <c r="A1207" s="42" t="str">
        <v xml:space="preserve">21657MILK BOTTLE WITH GLASS STOPPER </v>
      </c>
      <c r="E1207" s="25"/>
      <c r="F1207" s="42">
        <v>1195</v>
      </c>
      <c r="G1207">
        <v>536530</v>
      </c>
      <c r="H1207">
        <v>21071</v>
      </c>
      <c r="I1207" t="s">
        <v>109</v>
      </c>
      <c r="J1207">
        <v>24</v>
      </c>
      <c r="K1207" s="3">
        <v>40513.556250000001</v>
      </c>
      <c r="L1207" s="4">
        <v>1.25</v>
      </c>
      <c r="M1207">
        <v>17905</v>
      </c>
      <c r="N1207" s="25" t="s">
        <v>55</v>
      </c>
      <c r="P1207" t="str">
        <f t="shared" si="27"/>
        <v>VINTAGE BILLBOARD DRINK ME MUG</v>
      </c>
    </row>
    <row r="1208" spans="1:16">
      <c r="A1208" s="42" t="str">
        <v xml:space="preserve">22699ROSES REGENCY TEACUP AND SAUCER </v>
      </c>
      <c r="E1208" s="25"/>
      <c r="F1208" s="42">
        <v>1196</v>
      </c>
      <c r="G1208">
        <v>536530</v>
      </c>
      <c r="H1208">
        <v>22941</v>
      </c>
      <c r="I1208" t="s">
        <v>231</v>
      </c>
      <c r="J1208">
        <v>1</v>
      </c>
      <c r="K1208" s="3">
        <v>40513.556250000001</v>
      </c>
      <c r="L1208" s="4">
        <v>8.5</v>
      </c>
      <c r="M1208">
        <v>17905</v>
      </c>
      <c r="N1208" s="25" t="s">
        <v>55</v>
      </c>
      <c r="P1208" t="str">
        <f t="shared" si="27"/>
        <v>CHRISTMAS LIGHTS 10 REINDEER</v>
      </c>
    </row>
    <row r="1209" spans="1:16">
      <c r="A1209" s="42" t="str">
        <v>21071VINTAGE BILLBOARD DRINK ME MUG</v>
      </c>
      <c r="E1209" s="25"/>
      <c r="F1209" s="42">
        <v>1197</v>
      </c>
      <c r="G1209">
        <v>536530</v>
      </c>
      <c r="H1209">
        <v>22120</v>
      </c>
      <c r="I1209" t="s">
        <v>813</v>
      </c>
      <c r="J1209">
        <v>1</v>
      </c>
      <c r="K1209" s="3">
        <v>40513.556250000001</v>
      </c>
      <c r="L1209" s="4">
        <v>9.9499999999999993</v>
      </c>
      <c r="M1209">
        <v>17905</v>
      </c>
      <c r="N1209" s="25" t="s">
        <v>55</v>
      </c>
      <c r="P1209" t="str">
        <f t="shared" si="27"/>
        <v>WELCOME WOODEN BLOCK LETTERS</v>
      </c>
    </row>
    <row r="1210" spans="1:16">
      <c r="A1210" s="42" t="str">
        <v>22941CHRISTMAS LIGHTS 10 REINDEER</v>
      </c>
      <c r="E1210" s="25"/>
      <c r="F1210" s="42">
        <v>1198</v>
      </c>
      <c r="G1210">
        <v>536530</v>
      </c>
      <c r="H1210">
        <v>22423</v>
      </c>
      <c r="I1210" t="s">
        <v>655</v>
      </c>
      <c r="J1210">
        <v>1</v>
      </c>
      <c r="K1210" s="3">
        <v>40513.556250000001</v>
      </c>
      <c r="L1210" s="4">
        <v>12.75</v>
      </c>
      <c r="M1210">
        <v>17905</v>
      </c>
      <c r="N1210" s="25" t="s">
        <v>55</v>
      </c>
      <c r="P1210" t="str">
        <f t="shared" si="27"/>
        <v>REGENCY CAKESTAND 3 TIER</v>
      </c>
    </row>
    <row r="1211" spans="1:16">
      <c r="A1211" s="42" t="str">
        <v>22120WELCOME  WOODEN BLOCK LETTERS</v>
      </c>
      <c r="E1211" s="25"/>
      <c r="F1211" s="42">
        <v>1199</v>
      </c>
      <c r="G1211">
        <v>536530</v>
      </c>
      <c r="H1211">
        <v>21038</v>
      </c>
      <c r="I1211" t="s">
        <v>814</v>
      </c>
      <c r="J1211">
        <v>1</v>
      </c>
      <c r="K1211" s="3">
        <v>40513.556250000001</v>
      </c>
      <c r="L1211" s="4">
        <v>2.95</v>
      </c>
      <c r="M1211">
        <v>17905</v>
      </c>
      <c r="N1211" s="25" t="s">
        <v>55</v>
      </c>
      <c r="P1211" t="str">
        <f t="shared" si="27"/>
        <v>SET/4 MODERN VINTAGE COTTON NAPKINS</v>
      </c>
    </row>
    <row r="1212" spans="1:16">
      <c r="A1212" s="42" t="str">
        <v>22423REGENCY CAKESTAND 3 TIER</v>
      </c>
      <c r="E1212" s="25"/>
      <c r="F1212" s="42">
        <v>1200</v>
      </c>
      <c r="G1212">
        <v>536530</v>
      </c>
      <c r="H1212">
        <v>21625</v>
      </c>
      <c r="I1212" t="s">
        <v>815</v>
      </c>
      <c r="J1212">
        <v>1</v>
      </c>
      <c r="K1212" s="3">
        <v>40513.556250000001</v>
      </c>
      <c r="L1212" s="4">
        <v>6.95</v>
      </c>
      <c r="M1212">
        <v>17905</v>
      </c>
      <c r="N1212" s="25" t="s">
        <v>55</v>
      </c>
      <c r="P1212" t="str">
        <f t="shared" si="27"/>
        <v>VINTAGE UNION JACK APRON</v>
      </c>
    </row>
    <row r="1213" spans="1:16">
      <c r="A1213" s="42" t="str">
        <v>21038SET/4 MODERN VINTAGE COTTON NAPKINS</v>
      </c>
      <c r="E1213" s="25"/>
      <c r="F1213" s="42">
        <v>1201</v>
      </c>
      <c r="G1213">
        <v>536530</v>
      </c>
      <c r="H1213">
        <v>22783</v>
      </c>
      <c r="I1213" t="s">
        <v>193</v>
      </c>
      <c r="J1213">
        <v>1</v>
      </c>
      <c r="K1213" s="3">
        <v>40513.556250000001</v>
      </c>
      <c r="L1213" s="4">
        <v>19.95</v>
      </c>
      <c r="M1213">
        <v>17905</v>
      </c>
      <c r="N1213" s="25" t="s">
        <v>55</v>
      </c>
      <c r="P1213" t="str">
        <f t="shared" si="27"/>
        <v>SET 3 WICKER OVAL BASKETS W LIDS</v>
      </c>
    </row>
    <row r="1214" spans="1:16">
      <c r="A1214" s="42" t="str">
        <v>21625VINTAGE UNION JACK APRON</v>
      </c>
      <c r="E1214" s="25"/>
      <c r="F1214" s="42">
        <v>1202</v>
      </c>
      <c r="G1214">
        <v>536530</v>
      </c>
      <c r="H1214">
        <v>22097</v>
      </c>
      <c r="I1214" t="s">
        <v>816</v>
      </c>
      <c r="J1214">
        <v>1</v>
      </c>
      <c r="K1214" s="3">
        <v>40513.556250000001</v>
      </c>
      <c r="L1214" s="4">
        <v>1.25</v>
      </c>
      <c r="M1214">
        <v>17905</v>
      </c>
      <c r="N1214" s="25" t="s">
        <v>55</v>
      </c>
      <c r="P1214" t="str">
        <f t="shared" si="27"/>
        <v>SWALLOW SQUARE TISSUE BOX</v>
      </c>
    </row>
    <row r="1215" spans="1:16">
      <c r="A1215" s="42" t="str">
        <v>22783SET 3 WICKER OVAL BASKETS W LIDS</v>
      </c>
      <c r="E1215" s="25"/>
      <c r="F1215" s="42">
        <v>1203</v>
      </c>
      <c r="G1215">
        <v>536530</v>
      </c>
      <c r="H1215">
        <v>82552</v>
      </c>
      <c r="I1215" t="s">
        <v>594</v>
      </c>
      <c r="J1215">
        <v>1</v>
      </c>
      <c r="K1215" s="3">
        <v>40513.556250000001</v>
      </c>
      <c r="L1215" s="4">
        <v>1.45</v>
      </c>
      <c r="M1215">
        <v>17905</v>
      </c>
      <c r="N1215" s="25" t="s">
        <v>55</v>
      </c>
      <c r="P1215" t="str">
        <f t="shared" si="27"/>
        <v>WASHROOM METAL SIGN</v>
      </c>
    </row>
    <row r="1216" spans="1:16">
      <c r="A1216" s="42" t="str">
        <v>22097SWALLOW SQUARE TISSUE BOX</v>
      </c>
      <c r="E1216" s="25"/>
      <c r="F1216" s="42">
        <v>1204</v>
      </c>
      <c r="G1216">
        <v>536530</v>
      </c>
      <c r="H1216">
        <v>21179</v>
      </c>
      <c r="I1216" t="s">
        <v>817</v>
      </c>
      <c r="J1216">
        <v>1</v>
      </c>
      <c r="K1216" s="3">
        <v>40513.556250000001</v>
      </c>
      <c r="L1216" s="4">
        <v>1.25</v>
      </c>
      <c r="M1216">
        <v>17905</v>
      </c>
      <c r="N1216" s="25" t="s">
        <v>55</v>
      </c>
      <c r="P1216" t="str">
        <f t="shared" si="27"/>
        <v>NO JUNK MAIL METAL SIGN</v>
      </c>
    </row>
    <row r="1217" spans="1:16">
      <c r="A1217" s="42" t="str">
        <v>82552WASHROOM METAL SIGN</v>
      </c>
      <c r="E1217" s="25"/>
      <c r="F1217" s="42">
        <v>1205</v>
      </c>
      <c r="G1217">
        <v>536530</v>
      </c>
      <c r="H1217">
        <v>22185</v>
      </c>
      <c r="I1217" t="s">
        <v>818</v>
      </c>
      <c r="J1217">
        <v>4</v>
      </c>
      <c r="K1217" s="3">
        <v>40513.556250000001</v>
      </c>
      <c r="L1217" s="4">
        <v>1.65</v>
      </c>
      <c r="M1217">
        <v>17905</v>
      </c>
      <c r="N1217" s="25" t="s">
        <v>55</v>
      </c>
      <c r="P1217" t="str">
        <f t="shared" si="27"/>
        <v>SLATE TILE NATURAL HANGING</v>
      </c>
    </row>
    <row r="1218" spans="1:16">
      <c r="A1218" s="42" t="str">
        <v>21179NO JUNK MAIL METAL SIGN</v>
      </c>
      <c r="E1218" s="25"/>
      <c r="F1218" s="42">
        <v>1206</v>
      </c>
      <c r="G1218">
        <v>536530</v>
      </c>
      <c r="H1218">
        <v>22097</v>
      </c>
      <c r="I1218" t="s">
        <v>816</v>
      </c>
      <c r="J1218">
        <v>1</v>
      </c>
      <c r="K1218" s="3">
        <v>40513.556250000001</v>
      </c>
      <c r="L1218" s="4">
        <v>1.25</v>
      </c>
      <c r="M1218">
        <v>17905</v>
      </c>
      <c r="N1218" s="25" t="s">
        <v>55</v>
      </c>
      <c r="P1218" t="str">
        <f t="shared" si="27"/>
        <v>SWALLOW SQUARE TISSUE BOX</v>
      </c>
    </row>
    <row r="1219" spans="1:16">
      <c r="A1219" s="42" t="str">
        <v>22185SLATE TILE NATURAL HANGING</v>
      </c>
      <c r="E1219" s="25"/>
      <c r="F1219" s="42">
        <v>1207</v>
      </c>
      <c r="G1219">
        <v>536530</v>
      </c>
      <c r="H1219">
        <v>21662</v>
      </c>
      <c r="I1219" t="s">
        <v>819</v>
      </c>
      <c r="J1219">
        <v>1</v>
      </c>
      <c r="K1219" s="3">
        <v>40513.556250000001</v>
      </c>
      <c r="L1219" s="4">
        <v>5.95</v>
      </c>
      <c r="M1219">
        <v>17905</v>
      </c>
      <c r="N1219" s="25" t="s">
        <v>55</v>
      </c>
      <c r="P1219" t="str">
        <f t="shared" si="27"/>
        <v>VINTAGE GLASS COFFEE CADDY</v>
      </c>
    </row>
    <row r="1220" spans="1:16">
      <c r="A1220" s="42" t="str">
        <v>22097SWALLOW SQUARE TISSUE BOX</v>
      </c>
      <c r="E1220" s="25"/>
      <c r="F1220" s="42">
        <v>1208</v>
      </c>
      <c r="G1220">
        <v>536530</v>
      </c>
      <c r="H1220">
        <v>85104</v>
      </c>
      <c r="I1220" t="s">
        <v>820</v>
      </c>
      <c r="J1220">
        <v>8</v>
      </c>
      <c r="K1220" s="3">
        <v>40513.556250000001</v>
      </c>
      <c r="L1220" s="4">
        <v>2.95</v>
      </c>
      <c r="M1220">
        <v>17905</v>
      </c>
      <c r="N1220" s="25" t="s">
        <v>55</v>
      </c>
      <c r="P1220" t="str">
        <f t="shared" si="27"/>
        <v>SILVER GLASS T-LIGHT SET</v>
      </c>
    </row>
    <row r="1221" spans="1:16">
      <c r="A1221" s="42" t="str">
        <v>21662VINTAGE GLASS COFFEE CADDY</v>
      </c>
      <c r="E1221" s="25"/>
      <c r="F1221" s="42">
        <v>1209</v>
      </c>
      <c r="G1221">
        <v>536530</v>
      </c>
      <c r="H1221">
        <v>21654</v>
      </c>
      <c r="I1221" t="s">
        <v>821</v>
      </c>
      <c r="J1221">
        <v>6</v>
      </c>
      <c r="K1221" s="3">
        <v>40513.556250000001</v>
      </c>
      <c r="L1221" s="4">
        <v>1.45</v>
      </c>
      <c r="M1221">
        <v>17905</v>
      </c>
      <c r="N1221" s="25" t="s">
        <v>55</v>
      </c>
      <c r="P1221" t="str">
        <f t="shared" si="27"/>
        <v>RIDGED GLASS FINGER BOWL</v>
      </c>
    </row>
    <row r="1222" spans="1:16">
      <c r="A1222" s="42" t="str">
        <v>85104SILVER GLASS T-LIGHT SET</v>
      </c>
      <c r="E1222" s="25"/>
      <c r="F1222" s="42">
        <v>1210</v>
      </c>
      <c r="G1222">
        <v>536530</v>
      </c>
      <c r="H1222">
        <v>21658</v>
      </c>
      <c r="I1222" t="s">
        <v>822</v>
      </c>
      <c r="J1222">
        <v>1</v>
      </c>
      <c r="K1222" s="3">
        <v>40513.556250000001</v>
      </c>
      <c r="L1222" s="4">
        <v>3.95</v>
      </c>
      <c r="M1222">
        <v>17905</v>
      </c>
      <c r="N1222" s="25" t="s">
        <v>55</v>
      </c>
      <c r="P1222" t="str">
        <f t="shared" si="27"/>
        <v>GLASS BEURRE DISH</v>
      </c>
    </row>
    <row r="1223" spans="1:16">
      <c r="A1223" s="42" t="str">
        <v>21654RIDGED GLASS FINGER BOWL</v>
      </c>
      <c r="E1223" s="25"/>
      <c r="F1223" s="42">
        <v>1211</v>
      </c>
      <c r="G1223">
        <v>536530</v>
      </c>
      <c r="H1223">
        <v>21664</v>
      </c>
      <c r="I1223" t="s">
        <v>739</v>
      </c>
      <c r="J1223">
        <v>2</v>
      </c>
      <c r="K1223" s="3">
        <v>40513.556250000001</v>
      </c>
      <c r="L1223" s="4">
        <v>3.75</v>
      </c>
      <c r="M1223">
        <v>17905</v>
      </c>
      <c r="N1223" s="25" t="s">
        <v>55</v>
      </c>
      <c r="P1223" t="str">
        <f t="shared" si="27"/>
        <v>RIDGED GLASS STORAGE JAR CREAM LID</v>
      </c>
    </row>
    <row r="1224" spans="1:16">
      <c r="A1224" s="42" t="str">
        <v>21658GLASS  BEURRE DISH</v>
      </c>
      <c r="E1224" s="25"/>
      <c r="F1224" s="42">
        <v>1212</v>
      </c>
      <c r="G1224">
        <v>536530</v>
      </c>
      <c r="H1224">
        <v>22943</v>
      </c>
      <c r="I1224" t="s">
        <v>758</v>
      </c>
      <c r="J1224">
        <v>2</v>
      </c>
      <c r="K1224" s="3">
        <v>40513.556250000001</v>
      </c>
      <c r="L1224" s="4">
        <v>4.95</v>
      </c>
      <c r="M1224">
        <v>17905</v>
      </c>
      <c r="N1224" s="25" t="s">
        <v>55</v>
      </c>
      <c r="P1224" t="str">
        <f t="shared" si="27"/>
        <v>CHRISTMAS LIGHTS 10 VINTAGE BAUBLES</v>
      </c>
    </row>
    <row r="1225" spans="1:16">
      <c r="A1225" s="42" t="str">
        <v>21664RIDGED GLASS STORAGE JAR CREAM LID</v>
      </c>
      <c r="E1225" s="25"/>
      <c r="F1225" s="42">
        <v>1213</v>
      </c>
      <c r="G1225">
        <v>536530</v>
      </c>
      <c r="H1225">
        <v>22411</v>
      </c>
      <c r="I1225" t="s">
        <v>147</v>
      </c>
      <c r="J1225">
        <v>6</v>
      </c>
      <c r="K1225" s="3">
        <v>40513.556250000001</v>
      </c>
      <c r="L1225" s="4">
        <v>1.95</v>
      </c>
      <c r="M1225">
        <v>17905</v>
      </c>
      <c r="N1225" s="25" t="s">
        <v>55</v>
      </c>
      <c r="P1225" t="str">
        <f t="shared" si="27"/>
        <v>JUMBO SHOPPER VINTAGE RED PAISLEY</v>
      </c>
    </row>
    <row r="1226" spans="1:16">
      <c r="A1226" s="42" t="str">
        <v>22943CHRISTMAS LIGHTS 10 VINTAGE BAUBLES</v>
      </c>
      <c r="E1226" s="25"/>
      <c r="F1226" s="42">
        <v>1214</v>
      </c>
      <c r="G1226">
        <v>536531</v>
      </c>
      <c r="H1226">
        <v>21519</v>
      </c>
      <c r="I1226" t="s">
        <v>823</v>
      </c>
      <c r="J1226">
        <v>24</v>
      </c>
      <c r="K1226" s="3">
        <v>40513.557638888902</v>
      </c>
      <c r="L1226" s="4">
        <v>0.42</v>
      </c>
      <c r="M1226">
        <v>15485</v>
      </c>
      <c r="N1226" s="25" t="s">
        <v>55</v>
      </c>
      <c r="P1226" t="str">
        <f t="shared" si="27"/>
        <v>GIN &amp; TONIC DIET GREETING CARD</v>
      </c>
    </row>
    <row r="1227" spans="1:16">
      <c r="A1227" s="42" t="str">
        <v>22411JUMBO SHOPPER VINTAGE RED PAISLEY</v>
      </c>
      <c r="E1227" s="25"/>
      <c r="F1227" s="42">
        <v>1215</v>
      </c>
      <c r="G1227">
        <v>536531</v>
      </c>
      <c r="H1227">
        <v>22819</v>
      </c>
      <c r="I1227" t="s">
        <v>824</v>
      </c>
      <c r="J1227">
        <v>24</v>
      </c>
      <c r="K1227" s="3">
        <v>40513.557638888902</v>
      </c>
      <c r="L1227" s="4">
        <v>0.42</v>
      </c>
      <c r="M1227">
        <v>15485</v>
      </c>
      <c r="N1227" s="25" t="s">
        <v>55</v>
      </c>
      <c r="P1227" t="str">
        <f t="shared" si="27"/>
        <v>BIRTHDAY CARD, RETRO SPOT</v>
      </c>
    </row>
    <row r="1228" spans="1:16">
      <c r="A1228" s="42" t="str">
        <v xml:space="preserve">21519GIN &amp; TONIC DIET GREETING CARD </v>
      </c>
      <c r="E1228" s="25"/>
      <c r="F1228" s="42">
        <v>1216</v>
      </c>
      <c r="G1228">
        <v>536531</v>
      </c>
      <c r="H1228">
        <v>21506</v>
      </c>
      <c r="I1228" t="s">
        <v>280</v>
      </c>
      <c r="J1228">
        <v>24</v>
      </c>
      <c r="K1228" s="3">
        <v>40513.557638888902</v>
      </c>
      <c r="L1228" s="4">
        <v>0.42</v>
      </c>
      <c r="M1228">
        <v>15485</v>
      </c>
      <c r="N1228" s="25" t="s">
        <v>55</v>
      </c>
      <c r="P1228" t="str">
        <f t="shared" si="27"/>
        <v>FANCY FONT BIRTHDAY CARD,</v>
      </c>
    </row>
    <row r="1229" spans="1:16">
      <c r="A1229" s="42" t="str">
        <v>22819BIRTHDAY CARD, RETRO SPOT</v>
      </c>
      <c r="E1229" s="25"/>
      <c r="F1229" s="42">
        <v>1217</v>
      </c>
      <c r="G1229">
        <v>536531</v>
      </c>
      <c r="H1229">
        <v>22704</v>
      </c>
      <c r="I1229" t="s">
        <v>825</v>
      </c>
      <c r="J1229">
        <v>25</v>
      </c>
      <c r="K1229" s="3">
        <v>40513.557638888902</v>
      </c>
      <c r="L1229" s="4">
        <v>0.42</v>
      </c>
      <c r="M1229">
        <v>15485</v>
      </c>
      <c r="N1229" s="25" t="s">
        <v>55</v>
      </c>
      <c r="P1229" t="str">
        <f t="shared" ref="P1229:P1292" si="28">TRIM(I1229)</f>
        <v>WRAP RED APPLES</v>
      </c>
    </row>
    <row r="1230" spans="1:16">
      <c r="A1230" s="42" t="str">
        <v xml:space="preserve">21506FANCY FONT BIRTHDAY CARD, </v>
      </c>
      <c r="E1230" s="25"/>
      <c r="F1230" s="42">
        <v>1218</v>
      </c>
      <c r="G1230">
        <v>536531</v>
      </c>
      <c r="H1230">
        <v>21498</v>
      </c>
      <c r="I1230" t="s">
        <v>826</v>
      </c>
      <c r="J1230">
        <v>25</v>
      </c>
      <c r="K1230" s="3">
        <v>40513.557638888902</v>
      </c>
      <c r="L1230" s="4">
        <v>0.42</v>
      </c>
      <c r="M1230">
        <v>15485</v>
      </c>
      <c r="N1230" s="25" t="s">
        <v>55</v>
      </c>
      <c r="P1230" t="str">
        <f t="shared" si="28"/>
        <v>RED RETROSPOT WRAP</v>
      </c>
    </row>
    <row r="1231" spans="1:16">
      <c r="A1231" s="42" t="str">
        <v xml:space="preserve">22704WRAP RED APPLES </v>
      </c>
      <c r="E1231" s="25"/>
      <c r="F1231" s="42">
        <v>1219</v>
      </c>
      <c r="G1231">
        <v>536531</v>
      </c>
      <c r="H1231" t="s">
        <v>174</v>
      </c>
      <c r="I1231" t="s">
        <v>175</v>
      </c>
      <c r="J1231">
        <v>12</v>
      </c>
      <c r="K1231" s="3">
        <v>40513.557638888902</v>
      </c>
      <c r="L1231" s="4">
        <v>5.95</v>
      </c>
      <c r="M1231">
        <v>15485</v>
      </c>
      <c r="N1231" s="25" t="s">
        <v>55</v>
      </c>
      <c r="P1231" t="str">
        <f t="shared" si="28"/>
        <v>EDWARDIAN PARASOL NATURAL</v>
      </c>
    </row>
    <row r="1232" spans="1:16">
      <c r="A1232" s="42" t="str">
        <v xml:space="preserve">21498RED RETROSPOT WRAP </v>
      </c>
      <c r="E1232" s="25"/>
      <c r="F1232" s="42">
        <v>1220</v>
      </c>
      <c r="G1232">
        <v>536531</v>
      </c>
      <c r="H1232" t="s">
        <v>172</v>
      </c>
      <c r="I1232" t="s">
        <v>173</v>
      </c>
      <c r="J1232">
        <v>12</v>
      </c>
      <c r="K1232" s="3">
        <v>40513.557638888902</v>
      </c>
      <c r="L1232" s="4">
        <v>5.95</v>
      </c>
      <c r="M1232">
        <v>15485</v>
      </c>
      <c r="N1232" s="25" t="s">
        <v>55</v>
      </c>
      <c r="P1232" t="str">
        <f t="shared" si="28"/>
        <v>EDWARDIAN PARASOL BLACK</v>
      </c>
    </row>
    <row r="1233" spans="1:16">
      <c r="A1233" s="42" t="str">
        <v>15056NEDWARDIAN PARASOL NATURAL</v>
      </c>
      <c r="E1233" s="25"/>
      <c r="F1233" s="42">
        <v>1221</v>
      </c>
      <c r="G1233">
        <v>536531</v>
      </c>
      <c r="H1233">
        <v>20679</v>
      </c>
      <c r="I1233" t="s">
        <v>106</v>
      </c>
      <c r="J1233">
        <v>12</v>
      </c>
      <c r="K1233" s="3">
        <v>40513.557638888902</v>
      </c>
      <c r="L1233" s="4">
        <v>5.95</v>
      </c>
      <c r="M1233">
        <v>15485</v>
      </c>
      <c r="N1233" s="25" t="s">
        <v>55</v>
      </c>
      <c r="P1233" t="str">
        <f t="shared" si="28"/>
        <v>EDWARDIAN PARASOL RED</v>
      </c>
    </row>
    <row r="1234" spans="1:16">
      <c r="A1234" s="42" t="str">
        <v>15056BLEDWARDIAN PARASOL BLACK</v>
      </c>
      <c r="E1234" s="25"/>
      <c r="F1234" s="42">
        <v>1222</v>
      </c>
      <c r="G1234">
        <v>536531</v>
      </c>
      <c r="H1234">
        <v>22049</v>
      </c>
      <c r="I1234" t="s">
        <v>827</v>
      </c>
      <c r="J1234">
        <v>25</v>
      </c>
      <c r="K1234" s="3">
        <v>40513.557638888902</v>
      </c>
      <c r="L1234" s="4">
        <v>0.42</v>
      </c>
      <c r="M1234">
        <v>15485</v>
      </c>
      <c r="N1234" s="25" t="s">
        <v>55</v>
      </c>
      <c r="P1234" t="str">
        <f t="shared" si="28"/>
        <v>WRAP CHRISTMAS SCREEN PRINT</v>
      </c>
    </row>
    <row r="1235" spans="1:16">
      <c r="A1235" s="42" t="str">
        <v>20679EDWARDIAN PARASOL RED</v>
      </c>
      <c r="E1235" s="25"/>
      <c r="F1235" s="42">
        <v>1223</v>
      </c>
      <c r="G1235">
        <v>536531</v>
      </c>
      <c r="H1235">
        <v>21498</v>
      </c>
      <c r="I1235" t="s">
        <v>826</v>
      </c>
      <c r="J1235">
        <v>25</v>
      </c>
      <c r="K1235" s="3">
        <v>40513.557638888902</v>
      </c>
      <c r="L1235" s="4">
        <v>0.42</v>
      </c>
      <c r="M1235">
        <v>15485</v>
      </c>
      <c r="N1235" s="25" t="s">
        <v>55</v>
      </c>
      <c r="P1235" t="str">
        <f t="shared" si="28"/>
        <v>RED RETROSPOT WRAP</v>
      </c>
    </row>
    <row r="1236" spans="1:16">
      <c r="A1236" s="42" t="str">
        <v>22049WRAP CHRISTMAS SCREEN PRINT</v>
      </c>
      <c r="E1236" s="25"/>
      <c r="F1236" s="42">
        <v>1224</v>
      </c>
      <c r="G1236">
        <v>536531</v>
      </c>
      <c r="H1236">
        <v>21497</v>
      </c>
      <c r="I1236" t="s">
        <v>828</v>
      </c>
      <c r="J1236">
        <v>25</v>
      </c>
      <c r="K1236" s="3">
        <v>40513.557638888902</v>
      </c>
      <c r="L1236" s="4">
        <v>0.42</v>
      </c>
      <c r="M1236">
        <v>15485</v>
      </c>
      <c r="N1236" s="25" t="s">
        <v>55</v>
      </c>
      <c r="P1236" t="str">
        <f t="shared" si="28"/>
        <v>FANCY FONTS BIRTHDAY WRAP</v>
      </c>
    </row>
    <row r="1237" spans="1:16">
      <c r="A1237" s="42" t="str">
        <v xml:space="preserve">21498RED RETROSPOT WRAP </v>
      </c>
      <c r="E1237" s="25"/>
      <c r="F1237" s="42">
        <v>1225</v>
      </c>
      <c r="G1237">
        <v>536531</v>
      </c>
      <c r="H1237">
        <v>21333</v>
      </c>
      <c r="I1237" t="s">
        <v>829</v>
      </c>
      <c r="J1237">
        <v>12</v>
      </c>
      <c r="K1237" s="3">
        <v>40513.557638888902</v>
      </c>
      <c r="L1237" s="4">
        <v>2.95</v>
      </c>
      <c r="M1237">
        <v>15485</v>
      </c>
      <c r="N1237" s="25" t="s">
        <v>55</v>
      </c>
      <c r="P1237" t="str">
        <f t="shared" si="28"/>
        <v>CLASSIC WHITE FRAME</v>
      </c>
    </row>
    <row r="1238" spans="1:16">
      <c r="A1238" s="42" t="str">
        <v>21497FANCY FONTS BIRTHDAY WRAP</v>
      </c>
      <c r="E1238" s="25"/>
      <c r="F1238" s="42">
        <v>1226</v>
      </c>
      <c r="G1238">
        <v>536531</v>
      </c>
      <c r="H1238">
        <v>22727</v>
      </c>
      <c r="I1238" t="s">
        <v>85</v>
      </c>
      <c r="J1238">
        <v>9</v>
      </c>
      <c r="K1238" s="3">
        <v>40513.557638888902</v>
      </c>
      <c r="L1238" s="4">
        <v>3.75</v>
      </c>
      <c r="M1238">
        <v>15485</v>
      </c>
      <c r="N1238" s="25" t="s">
        <v>55</v>
      </c>
      <c r="P1238" t="str">
        <f t="shared" si="28"/>
        <v>ALARM CLOCK BAKELIKE RED</v>
      </c>
    </row>
    <row r="1239" spans="1:16">
      <c r="A1239" s="42" t="str">
        <v>21333CLASSIC WHITE FRAME</v>
      </c>
      <c r="E1239" s="25"/>
      <c r="F1239" s="42">
        <v>1227</v>
      </c>
      <c r="G1239">
        <v>536531</v>
      </c>
      <c r="H1239">
        <v>22726</v>
      </c>
      <c r="I1239" t="s">
        <v>86</v>
      </c>
      <c r="J1239">
        <v>9</v>
      </c>
      <c r="K1239" s="3">
        <v>40513.557638888902</v>
      </c>
      <c r="L1239" s="4">
        <v>3.75</v>
      </c>
      <c r="M1239">
        <v>15485</v>
      </c>
      <c r="N1239" s="25" t="s">
        <v>55</v>
      </c>
      <c r="P1239" t="str">
        <f t="shared" si="28"/>
        <v>ALARM CLOCK BAKELIKE GREEN</v>
      </c>
    </row>
    <row r="1240" spans="1:16">
      <c r="A1240" s="42" t="str">
        <v xml:space="preserve">22727ALARM CLOCK BAKELIKE RED </v>
      </c>
      <c r="E1240" s="25"/>
      <c r="F1240" s="42">
        <v>1228</v>
      </c>
      <c r="G1240">
        <v>536531</v>
      </c>
      <c r="H1240">
        <v>22730</v>
      </c>
      <c r="I1240" t="s">
        <v>290</v>
      </c>
      <c r="J1240">
        <v>9</v>
      </c>
      <c r="K1240" s="3">
        <v>40513.557638888902</v>
      </c>
      <c r="L1240" s="4">
        <v>3.75</v>
      </c>
      <c r="M1240">
        <v>15485</v>
      </c>
      <c r="N1240" s="25" t="s">
        <v>55</v>
      </c>
      <c r="P1240" t="str">
        <f t="shared" si="28"/>
        <v>ALARM CLOCK BAKELIKE IVORY</v>
      </c>
    </row>
    <row r="1241" spans="1:16">
      <c r="A1241" s="42" t="str">
        <v>22726ALARM CLOCK BAKELIKE GREEN</v>
      </c>
      <c r="E1241" s="25"/>
      <c r="F1241" s="42">
        <v>1229</v>
      </c>
      <c r="G1241">
        <v>536531</v>
      </c>
      <c r="H1241">
        <v>22086</v>
      </c>
      <c r="I1241" t="s">
        <v>105</v>
      </c>
      <c r="J1241">
        <v>80</v>
      </c>
      <c r="K1241" s="3">
        <v>40513.557638888902</v>
      </c>
      <c r="L1241" s="4">
        <v>2.5499999999999998</v>
      </c>
      <c r="M1241">
        <v>15485</v>
      </c>
      <c r="N1241" s="25" t="s">
        <v>55</v>
      </c>
      <c r="P1241" t="str">
        <f t="shared" si="28"/>
        <v>PAPER CHAIN KIT 50'S CHRISTMAS</v>
      </c>
    </row>
    <row r="1242" spans="1:16">
      <c r="A1242" s="42" t="str">
        <v>22730ALARM CLOCK BAKELIKE IVORY</v>
      </c>
      <c r="E1242" s="25"/>
      <c r="F1242" s="42">
        <v>1230</v>
      </c>
      <c r="G1242">
        <v>536531</v>
      </c>
      <c r="H1242">
        <v>22910</v>
      </c>
      <c r="I1242" t="s">
        <v>250</v>
      </c>
      <c r="J1242">
        <v>40</v>
      </c>
      <c r="K1242" s="3">
        <v>40513.557638888902</v>
      </c>
      <c r="L1242" s="4">
        <v>2.5499999999999998</v>
      </c>
      <c r="M1242">
        <v>15485</v>
      </c>
      <c r="N1242" s="25" t="s">
        <v>55</v>
      </c>
      <c r="P1242" t="str">
        <f t="shared" si="28"/>
        <v>PAPER CHAIN KIT VINTAGE CHRISTMAS</v>
      </c>
    </row>
    <row r="1243" spans="1:16">
      <c r="A1243" s="42" t="str">
        <v xml:space="preserve">22086PAPER CHAIN KIT 50'S CHRISTMAS </v>
      </c>
      <c r="E1243" s="25"/>
      <c r="F1243" s="42">
        <v>1231</v>
      </c>
      <c r="G1243">
        <v>536531</v>
      </c>
      <c r="H1243">
        <v>22194</v>
      </c>
      <c r="I1243" t="s">
        <v>830</v>
      </c>
      <c r="J1243">
        <v>2</v>
      </c>
      <c r="K1243" s="3">
        <v>40513.557638888902</v>
      </c>
      <c r="L1243" s="4">
        <v>8.5</v>
      </c>
      <c r="M1243">
        <v>15485</v>
      </c>
      <c r="N1243" s="25" t="s">
        <v>55</v>
      </c>
      <c r="P1243" t="str">
        <f t="shared" si="28"/>
        <v>BLACK DINER WALL CLOCK</v>
      </c>
    </row>
    <row r="1244" spans="1:16">
      <c r="A1244" s="42" t="str">
        <v>22910PAPER CHAIN KIT VINTAGE CHRISTMAS</v>
      </c>
      <c r="E1244" s="25"/>
      <c r="F1244" s="42">
        <v>1232</v>
      </c>
      <c r="G1244">
        <v>536531</v>
      </c>
      <c r="H1244">
        <v>22192</v>
      </c>
      <c r="I1244" t="s">
        <v>241</v>
      </c>
      <c r="J1244">
        <v>4</v>
      </c>
      <c r="K1244" s="3">
        <v>40513.557638888902</v>
      </c>
      <c r="L1244" s="4">
        <v>8.5</v>
      </c>
      <c r="M1244">
        <v>15485</v>
      </c>
      <c r="N1244" s="25" t="s">
        <v>55</v>
      </c>
      <c r="P1244" t="str">
        <f t="shared" si="28"/>
        <v>BLUE DINER WALL CLOCK</v>
      </c>
    </row>
    <row r="1245" spans="1:16">
      <c r="A1245" s="42" t="str">
        <v>22194BLACK DINER WALL CLOCK</v>
      </c>
      <c r="E1245" s="25"/>
      <c r="F1245" s="42">
        <v>1233</v>
      </c>
      <c r="G1245">
        <v>536531</v>
      </c>
      <c r="H1245">
        <v>22193</v>
      </c>
      <c r="I1245" t="s">
        <v>240</v>
      </c>
      <c r="J1245">
        <v>4</v>
      </c>
      <c r="K1245" s="3">
        <v>40513.557638888902</v>
      </c>
      <c r="L1245" s="4">
        <v>8.5</v>
      </c>
      <c r="M1245">
        <v>15485</v>
      </c>
      <c r="N1245" s="25" t="s">
        <v>55</v>
      </c>
      <c r="P1245" t="str">
        <f t="shared" si="28"/>
        <v>RED DINER WALL CLOCK</v>
      </c>
    </row>
    <row r="1246" spans="1:16">
      <c r="A1246" s="42" t="str">
        <v>22192BLUE DINER WALL CLOCK</v>
      </c>
      <c r="E1246" s="25"/>
      <c r="F1246" s="42">
        <v>1234</v>
      </c>
      <c r="G1246">
        <v>536531</v>
      </c>
      <c r="H1246">
        <v>22191</v>
      </c>
      <c r="I1246" t="s">
        <v>242</v>
      </c>
      <c r="J1246">
        <v>4</v>
      </c>
      <c r="K1246" s="3">
        <v>40513.557638888902</v>
      </c>
      <c r="L1246" s="4">
        <v>8.5</v>
      </c>
      <c r="M1246">
        <v>15485</v>
      </c>
      <c r="N1246" s="25" t="s">
        <v>55</v>
      </c>
      <c r="P1246" t="str">
        <f t="shared" si="28"/>
        <v>IVORY DINER WALL CLOCK</v>
      </c>
    </row>
    <row r="1247" spans="1:16">
      <c r="A1247" s="42" t="str">
        <v>22193RED DINER WALL CLOCK</v>
      </c>
      <c r="E1247" s="25"/>
      <c r="F1247" s="42">
        <v>1235</v>
      </c>
      <c r="G1247">
        <v>536531</v>
      </c>
      <c r="H1247">
        <v>22688</v>
      </c>
      <c r="I1247" t="s">
        <v>831</v>
      </c>
      <c r="J1247">
        <v>4</v>
      </c>
      <c r="K1247" s="3">
        <v>40513.557638888902</v>
      </c>
      <c r="L1247" s="4">
        <v>7.95</v>
      </c>
      <c r="M1247">
        <v>15485</v>
      </c>
      <c r="N1247" s="25" t="s">
        <v>55</v>
      </c>
      <c r="P1247" t="str">
        <f t="shared" si="28"/>
        <v>DOORMAT PEACE ON EARTH BLUE</v>
      </c>
    </row>
    <row r="1248" spans="1:16">
      <c r="A1248" s="42" t="str">
        <v>22191IVORY DINER WALL CLOCK</v>
      </c>
      <c r="E1248" s="25"/>
      <c r="F1248" s="42">
        <v>1236</v>
      </c>
      <c r="G1248">
        <v>536531</v>
      </c>
      <c r="H1248">
        <v>22768</v>
      </c>
      <c r="I1248" t="s">
        <v>324</v>
      </c>
      <c r="J1248">
        <v>6</v>
      </c>
      <c r="K1248" s="3">
        <v>40513.557638888902</v>
      </c>
      <c r="L1248" s="4">
        <v>9.9499999999999993</v>
      </c>
      <c r="M1248">
        <v>15485</v>
      </c>
      <c r="N1248" s="25" t="s">
        <v>55</v>
      </c>
      <c r="P1248" t="str">
        <f t="shared" si="28"/>
        <v>FAMILY PHOTO FRAME CORNICE</v>
      </c>
    </row>
    <row r="1249" spans="1:16">
      <c r="A1249" s="42" t="str">
        <v>22688DOORMAT PEACE ON EARTH BLUE</v>
      </c>
      <c r="E1249" s="25"/>
      <c r="F1249" s="42">
        <v>1237</v>
      </c>
      <c r="G1249">
        <v>536532</v>
      </c>
      <c r="H1249">
        <v>84692</v>
      </c>
      <c r="I1249" t="s">
        <v>832</v>
      </c>
      <c r="J1249">
        <v>50</v>
      </c>
      <c r="K1249" s="3">
        <v>40513.558333333298</v>
      </c>
      <c r="L1249" s="4">
        <v>0.42</v>
      </c>
      <c r="M1249">
        <v>12433</v>
      </c>
      <c r="N1249" s="25" t="s">
        <v>833</v>
      </c>
      <c r="P1249" t="str">
        <f t="shared" si="28"/>
        <v>BOX OF 24 COCKTAIL PARASOLS</v>
      </c>
    </row>
    <row r="1250" spans="1:16">
      <c r="A1250" s="42" t="str">
        <v>22768FAMILY PHOTO FRAME CORNICE</v>
      </c>
      <c r="E1250" s="25"/>
      <c r="F1250" s="42">
        <v>1238</v>
      </c>
      <c r="G1250">
        <v>536532</v>
      </c>
      <c r="H1250">
        <v>22444</v>
      </c>
      <c r="I1250" t="s">
        <v>834</v>
      </c>
      <c r="J1250">
        <v>96</v>
      </c>
      <c r="K1250" s="3">
        <v>40513.558333333298</v>
      </c>
      <c r="L1250" s="4">
        <v>1.06</v>
      </c>
      <c r="M1250">
        <v>12433</v>
      </c>
      <c r="N1250" s="25" t="s">
        <v>833</v>
      </c>
      <c r="P1250" t="str">
        <f t="shared" si="28"/>
        <v>GROW YOUR OWN PLANT IN A CAN</v>
      </c>
    </row>
    <row r="1251" spans="1:16">
      <c r="A1251" s="42" t="str">
        <v>84692BOX OF 24 COCKTAIL PARASOLS</v>
      </c>
      <c r="E1251" s="25"/>
      <c r="F1251" s="42">
        <v>1239</v>
      </c>
      <c r="G1251">
        <v>536532</v>
      </c>
      <c r="H1251">
        <v>22899</v>
      </c>
      <c r="I1251" t="s">
        <v>522</v>
      </c>
      <c r="J1251">
        <v>8</v>
      </c>
      <c r="K1251" s="3">
        <v>40513.558333333298</v>
      </c>
      <c r="L1251" s="4">
        <v>2.1</v>
      </c>
      <c r="M1251">
        <v>12433</v>
      </c>
      <c r="N1251" s="25" t="s">
        <v>833</v>
      </c>
      <c r="P1251" t="str">
        <f t="shared" si="28"/>
        <v>CHILDREN'S APRON DOLLY GIRL</v>
      </c>
    </row>
    <row r="1252" spans="1:16">
      <c r="A1252" s="42" t="str">
        <v xml:space="preserve">22444GROW YOUR OWN PLANT IN A CAN </v>
      </c>
      <c r="E1252" s="25"/>
      <c r="F1252" s="42">
        <v>1240</v>
      </c>
      <c r="G1252">
        <v>536532</v>
      </c>
      <c r="H1252">
        <v>21156</v>
      </c>
      <c r="I1252" t="s">
        <v>571</v>
      </c>
      <c r="J1252">
        <v>8</v>
      </c>
      <c r="K1252" s="3">
        <v>40513.558333333298</v>
      </c>
      <c r="L1252" s="4">
        <v>1.95</v>
      </c>
      <c r="M1252">
        <v>12433</v>
      </c>
      <c r="N1252" s="25" t="s">
        <v>833</v>
      </c>
      <c r="P1252" t="str">
        <f t="shared" si="28"/>
        <v>RETROSPOT CHILDRENS APRON</v>
      </c>
    </row>
    <row r="1253" spans="1:16">
      <c r="A1253" s="42" t="str">
        <v xml:space="preserve">22899CHILDREN'S APRON DOLLY GIRL </v>
      </c>
      <c r="E1253" s="25"/>
      <c r="F1253" s="42">
        <v>1241</v>
      </c>
      <c r="G1253">
        <v>536532</v>
      </c>
      <c r="H1253">
        <v>22556</v>
      </c>
      <c r="I1253" t="s">
        <v>263</v>
      </c>
      <c r="J1253">
        <v>24</v>
      </c>
      <c r="K1253" s="3">
        <v>40513.558333333298</v>
      </c>
      <c r="L1253" s="4">
        <v>1.65</v>
      </c>
      <c r="M1253">
        <v>12433</v>
      </c>
      <c r="N1253" s="25" t="s">
        <v>833</v>
      </c>
      <c r="P1253" t="str">
        <f t="shared" si="28"/>
        <v>PLASTERS IN TIN CIRCUS PARADE</v>
      </c>
    </row>
    <row r="1254" spans="1:16">
      <c r="A1254" s="42" t="str">
        <v>21156RETROSPOT CHILDRENS APRON</v>
      </c>
      <c r="E1254" s="25"/>
      <c r="F1254" s="42">
        <v>1242</v>
      </c>
      <c r="G1254">
        <v>536532</v>
      </c>
      <c r="H1254">
        <v>22555</v>
      </c>
      <c r="I1254" t="s">
        <v>835</v>
      </c>
      <c r="J1254">
        <v>36</v>
      </c>
      <c r="K1254" s="3">
        <v>40513.558333333298</v>
      </c>
      <c r="L1254" s="4">
        <v>1.65</v>
      </c>
      <c r="M1254">
        <v>12433</v>
      </c>
      <c r="N1254" s="25" t="s">
        <v>833</v>
      </c>
      <c r="P1254" t="str">
        <f t="shared" si="28"/>
        <v>PLASTERS IN TIN STRONGMAN</v>
      </c>
    </row>
    <row r="1255" spans="1:16">
      <c r="A1255" s="42" t="str">
        <v xml:space="preserve">22556PLASTERS IN TIN CIRCUS PARADE </v>
      </c>
      <c r="E1255" s="25"/>
      <c r="F1255" s="42">
        <v>1243</v>
      </c>
      <c r="G1255">
        <v>536532</v>
      </c>
      <c r="H1255">
        <v>22554</v>
      </c>
      <c r="I1255" t="s">
        <v>534</v>
      </c>
      <c r="J1255">
        <v>24</v>
      </c>
      <c r="K1255" s="3">
        <v>40513.558333333298</v>
      </c>
      <c r="L1255" s="4">
        <v>1.65</v>
      </c>
      <c r="M1255">
        <v>12433</v>
      </c>
      <c r="N1255" s="25" t="s">
        <v>833</v>
      </c>
      <c r="P1255" t="str">
        <f t="shared" si="28"/>
        <v>PLASTERS IN TIN WOODLAND ANIMALS</v>
      </c>
    </row>
    <row r="1256" spans="1:16">
      <c r="A1256" s="42" t="str">
        <v>22555PLASTERS IN TIN STRONGMAN</v>
      </c>
      <c r="E1256" s="25"/>
      <c r="F1256" s="42">
        <v>1244</v>
      </c>
      <c r="G1256">
        <v>536532</v>
      </c>
      <c r="H1256">
        <v>22553</v>
      </c>
      <c r="I1256" t="s">
        <v>269</v>
      </c>
      <c r="J1256">
        <v>24</v>
      </c>
      <c r="K1256" s="3">
        <v>40513.558333333298</v>
      </c>
      <c r="L1256" s="4">
        <v>1.65</v>
      </c>
      <c r="M1256">
        <v>12433</v>
      </c>
      <c r="N1256" s="25" t="s">
        <v>833</v>
      </c>
      <c r="P1256" t="str">
        <f t="shared" si="28"/>
        <v>PLASTERS IN TIN SKULLS</v>
      </c>
    </row>
    <row r="1257" spans="1:16">
      <c r="A1257" s="42" t="str">
        <v>22554PLASTERS IN TIN WOODLAND ANIMALS</v>
      </c>
      <c r="E1257" s="25"/>
      <c r="F1257" s="42">
        <v>1245</v>
      </c>
      <c r="G1257">
        <v>536532</v>
      </c>
      <c r="H1257">
        <v>22551</v>
      </c>
      <c r="I1257" t="s">
        <v>533</v>
      </c>
      <c r="J1257">
        <v>24</v>
      </c>
      <c r="K1257" s="3">
        <v>40513.558333333298</v>
      </c>
      <c r="L1257" s="4">
        <v>1.65</v>
      </c>
      <c r="M1257">
        <v>12433</v>
      </c>
      <c r="N1257" s="25" t="s">
        <v>833</v>
      </c>
      <c r="P1257" t="str">
        <f t="shared" si="28"/>
        <v>PLASTERS IN TIN SPACEBOY</v>
      </c>
    </row>
    <row r="1258" spans="1:16">
      <c r="A1258" s="42" t="str">
        <v>22553PLASTERS IN TIN SKULLS</v>
      </c>
      <c r="E1258" s="25"/>
      <c r="F1258" s="42">
        <v>1246</v>
      </c>
      <c r="G1258">
        <v>536532</v>
      </c>
      <c r="H1258">
        <v>22547</v>
      </c>
      <c r="I1258" t="s">
        <v>836</v>
      </c>
      <c r="J1258">
        <v>24</v>
      </c>
      <c r="K1258" s="3">
        <v>40513.558333333298</v>
      </c>
      <c r="L1258" s="4">
        <v>0.42</v>
      </c>
      <c r="M1258">
        <v>12433</v>
      </c>
      <c r="N1258" s="25" t="s">
        <v>833</v>
      </c>
      <c r="P1258" t="str">
        <f t="shared" si="28"/>
        <v>MINI JIGSAW DINOSAUR</v>
      </c>
    </row>
    <row r="1259" spans="1:16">
      <c r="A1259" s="42" t="str">
        <v>22551PLASTERS IN TIN SPACEBOY</v>
      </c>
      <c r="E1259" s="25"/>
      <c r="F1259" s="42">
        <v>1247</v>
      </c>
      <c r="G1259">
        <v>536532</v>
      </c>
      <c r="H1259">
        <v>22544</v>
      </c>
      <c r="I1259" t="s">
        <v>101</v>
      </c>
      <c r="J1259">
        <v>24</v>
      </c>
      <c r="K1259" s="3">
        <v>40513.558333333298</v>
      </c>
      <c r="L1259" s="4">
        <v>0.42</v>
      </c>
      <c r="M1259">
        <v>12433</v>
      </c>
      <c r="N1259" s="25" t="s">
        <v>833</v>
      </c>
      <c r="P1259" t="str">
        <f t="shared" si="28"/>
        <v>MINI JIGSAW SPACEBOY</v>
      </c>
    </row>
    <row r="1260" spans="1:16">
      <c r="A1260" s="42" t="str">
        <v xml:space="preserve">22547MINI JIGSAW DINOSAUR </v>
      </c>
      <c r="E1260" s="25"/>
      <c r="F1260" s="42">
        <v>1248</v>
      </c>
      <c r="G1260">
        <v>536532</v>
      </c>
      <c r="H1260">
        <v>22543</v>
      </c>
      <c r="I1260" t="s">
        <v>837</v>
      </c>
      <c r="J1260">
        <v>24</v>
      </c>
      <c r="K1260" s="3">
        <v>40513.558333333298</v>
      </c>
      <c r="L1260" s="4">
        <v>0.42</v>
      </c>
      <c r="M1260">
        <v>12433</v>
      </c>
      <c r="N1260" s="25" t="s">
        <v>833</v>
      </c>
      <c r="P1260" t="str">
        <f t="shared" si="28"/>
        <v>MINI JIGSAW BAKE A CAKE</v>
      </c>
    </row>
    <row r="1261" spans="1:16">
      <c r="A1261" s="42" t="str">
        <v>22544MINI JIGSAW SPACEBOY</v>
      </c>
      <c r="E1261" s="25"/>
      <c r="F1261" s="42">
        <v>1249</v>
      </c>
      <c r="G1261">
        <v>536532</v>
      </c>
      <c r="H1261">
        <v>22540</v>
      </c>
      <c r="I1261" t="s">
        <v>100</v>
      </c>
      <c r="J1261">
        <v>24</v>
      </c>
      <c r="K1261" s="3">
        <v>40513.558333333298</v>
      </c>
      <c r="L1261" s="4">
        <v>0.42</v>
      </c>
      <c r="M1261">
        <v>12433</v>
      </c>
      <c r="N1261" s="25" t="s">
        <v>833</v>
      </c>
      <c r="P1261" t="str">
        <f t="shared" si="28"/>
        <v>MINI JIGSAW CIRCUS PARADE</v>
      </c>
    </row>
    <row r="1262" spans="1:16">
      <c r="A1262" s="42" t="str">
        <v xml:space="preserve">22543MINI JIGSAW BAKE A CAKE </v>
      </c>
      <c r="E1262" s="25"/>
      <c r="F1262" s="42">
        <v>1250</v>
      </c>
      <c r="G1262">
        <v>536532</v>
      </c>
      <c r="H1262">
        <v>22539</v>
      </c>
      <c r="I1262" t="s">
        <v>838</v>
      </c>
      <c r="J1262">
        <v>24</v>
      </c>
      <c r="K1262" s="3">
        <v>40513.558333333298</v>
      </c>
      <c r="L1262" s="4">
        <v>0.42</v>
      </c>
      <c r="M1262">
        <v>12433</v>
      </c>
      <c r="N1262" s="25" t="s">
        <v>833</v>
      </c>
      <c r="P1262" t="str">
        <f t="shared" si="28"/>
        <v>MINI JIGSAW DOLLY GIRL</v>
      </c>
    </row>
    <row r="1263" spans="1:16">
      <c r="A1263" s="42" t="str">
        <v xml:space="preserve">22540MINI JIGSAW CIRCUS PARADE </v>
      </c>
      <c r="E1263" s="25"/>
      <c r="F1263" s="42">
        <v>1251</v>
      </c>
      <c r="G1263">
        <v>536532</v>
      </c>
      <c r="H1263">
        <v>22534</v>
      </c>
      <c r="I1263" t="s">
        <v>535</v>
      </c>
      <c r="J1263">
        <v>24</v>
      </c>
      <c r="K1263" s="3">
        <v>40513.558333333298</v>
      </c>
      <c r="L1263" s="4">
        <v>0.42</v>
      </c>
      <c r="M1263">
        <v>12433</v>
      </c>
      <c r="N1263" s="25" t="s">
        <v>833</v>
      </c>
      <c r="P1263" t="str">
        <f t="shared" si="28"/>
        <v>MAGIC DRAWING SLATE SPACEBOY</v>
      </c>
    </row>
    <row r="1264" spans="1:16">
      <c r="A1264" s="42" t="str">
        <v>22539MINI JIGSAW DOLLY GIRL</v>
      </c>
      <c r="E1264" s="25"/>
      <c r="F1264" s="42">
        <v>1252</v>
      </c>
      <c r="G1264">
        <v>536532</v>
      </c>
      <c r="H1264">
        <v>22530</v>
      </c>
      <c r="I1264" t="s">
        <v>537</v>
      </c>
      <c r="J1264">
        <v>24</v>
      </c>
      <c r="K1264" s="3">
        <v>40513.558333333298</v>
      </c>
      <c r="L1264" s="4">
        <v>0.42</v>
      </c>
      <c r="M1264">
        <v>12433</v>
      </c>
      <c r="N1264" s="25" t="s">
        <v>833</v>
      </c>
      <c r="P1264" t="str">
        <f t="shared" si="28"/>
        <v>MAGIC DRAWING SLATE DOLLY GIRL</v>
      </c>
    </row>
    <row r="1265" spans="1:16">
      <c r="A1265" s="42" t="str">
        <v xml:space="preserve">22534MAGIC DRAWING SLATE SPACEBOY </v>
      </c>
      <c r="E1265" s="25"/>
      <c r="F1265" s="42">
        <v>1253</v>
      </c>
      <c r="G1265">
        <v>536532</v>
      </c>
      <c r="H1265">
        <v>22531</v>
      </c>
      <c r="I1265" t="s">
        <v>444</v>
      </c>
      <c r="J1265">
        <v>24</v>
      </c>
      <c r="K1265" s="3">
        <v>40513.558333333298</v>
      </c>
      <c r="L1265" s="4">
        <v>0.42</v>
      </c>
      <c r="M1265">
        <v>12433</v>
      </c>
      <c r="N1265" s="25" t="s">
        <v>833</v>
      </c>
      <c r="P1265" t="str">
        <f t="shared" si="28"/>
        <v>MAGIC DRAWING SLATE CIRCUS PARADE</v>
      </c>
    </row>
    <row r="1266" spans="1:16">
      <c r="A1266" s="42" t="str">
        <v xml:space="preserve">22530MAGIC DRAWING SLATE DOLLY GIRL </v>
      </c>
      <c r="E1266" s="25"/>
      <c r="F1266" s="42">
        <v>1254</v>
      </c>
      <c r="G1266">
        <v>536532</v>
      </c>
      <c r="H1266">
        <v>22561</v>
      </c>
      <c r="I1266" t="s">
        <v>839</v>
      </c>
      <c r="J1266">
        <v>24</v>
      </c>
      <c r="K1266" s="3">
        <v>40513.558333333298</v>
      </c>
      <c r="L1266" s="4">
        <v>1.65</v>
      </c>
      <c r="M1266">
        <v>12433</v>
      </c>
      <c r="N1266" s="25" t="s">
        <v>833</v>
      </c>
      <c r="P1266" t="str">
        <f t="shared" si="28"/>
        <v>WOODEN SCHOOL COLOURING SET</v>
      </c>
    </row>
    <row r="1267" spans="1:16">
      <c r="A1267" s="42" t="str">
        <v xml:space="preserve">22531MAGIC DRAWING SLATE CIRCUS PARADE  </v>
      </c>
      <c r="E1267" s="25"/>
      <c r="F1267" s="42">
        <v>1255</v>
      </c>
      <c r="G1267">
        <v>536532</v>
      </c>
      <c r="H1267">
        <v>22489</v>
      </c>
      <c r="I1267" t="s">
        <v>840</v>
      </c>
      <c r="J1267">
        <v>24</v>
      </c>
      <c r="K1267" s="3">
        <v>40513.558333333298</v>
      </c>
      <c r="L1267" s="4">
        <v>0.42</v>
      </c>
      <c r="M1267">
        <v>12433</v>
      </c>
      <c r="N1267" s="25" t="s">
        <v>833</v>
      </c>
      <c r="P1267" t="str">
        <f t="shared" si="28"/>
        <v>PACK OF 12 TRADITIONAL CRAYONS</v>
      </c>
    </row>
    <row r="1268" spans="1:16">
      <c r="A1268" s="42" t="str">
        <v>22561WOODEN SCHOOL COLOURING SET</v>
      </c>
      <c r="E1268" s="25"/>
      <c r="F1268" s="42">
        <v>1256</v>
      </c>
      <c r="G1268">
        <v>536532</v>
      </c>
      <c r="H1268">
        <v>22814</v>
      </c>
      <c r="I1268" t="s">
        <v>841</v>
      </c>
      <c r="J1268">
        <v>12</v>
      </c>
      <c r="K1268" s="3">
        <v>40513.558333333298</v>
      </c>
      <c r="L1268" s="4">
        <v>0.42</v>
      </c>
      <c r="M1268">
        <v>12433</v>
      </c>
      <c r="N1268" s="25" t="s">
        <v>833</v>
      </c>
      <c r="P1268" t="str">
        <f t="shared" si="28"/>
        <v>CARD PARTY GAMES</v>
      </c>
    </row>
    <row r="1269" spans="1:16">
      <c r="A1269" s="42" t="str">
        <v>22489PACK OF 12 TRADITIONAL CRAYONS</v>
      </c>
      <c r="E1269" s="25"/>
      <c r="F1269" s="42">
        <v>1257</v>
      </c>
      <c r="G1269">
        <v>536532</v>
      </c>
      <c r="H1269">
        <v>21520</v>
      </c>
      <c r="I1269" t="s">
        <v>842</v>
      </c>
      <c r="J1269">
        <v>12</v>
      </c>
      <c r="K1269" s="3">
        <v>40513.558333333298</v>
      </c>
      <c r="L1269" s="4">
        <v>0.42</v>
      </c>
      <c r="M1269">
        <v>12433</v>
      </c>
      <c r="N1269" s="25" t="s">
        <v>833</v>
      </c>
      <c r="P1269" t="str">
        <f t="shared" si="28"/>
        <v>BOOZE &amp; WOMEN GREETING CARD</v>
      </c>
    </row>
    <row r="1270" spans="1:16">
      <c r="A1270" s="42" t="str">
        <v xml:space="preserve">22814CARD PARTY GAMES </v>
      </c>
      <c r="E1270" s="25"/>
      <c r="F1270" s="42">
        <v>1258</v>
      </c>
      <c r="G1270">
        <v>536532</v>
      </c>
      <c r="H1270">
        <v>21506</v>
      </c>
      <c r="I1270" t="s">
        <v>280</v>
      </c>
      <c r="J1270">
        <v>12</v>
      </c>
      <c r="K1270" s="3">
        <v>40513.558333333298</v>
      </c>
      <c r="L1270" s="4">
        <v>0.42</v>
      </c>
      <c r="M1270">
        <v>12433</v>
      </c>
      <c r="N1270" s="25" t="s">
        <v>833</v>
      </c>
      <c r="P1270" t="str">
        <f t="shared" si="28"/>
        <v>FANCY FONT BIRTHDAY CARD,</v>
      </c>
    </row>
    <row r="1271" spans="1:16">
      <c r="A1271" s="42" t="str">
        <v xml:space="preserve">21520BOOZE &amp; WOMEN GREETING CARD </v>
      </c>
      <c r="E1271" s="25"/>
      <c r="F1271" s="42">
        <v>1259</v>
      </c>
      <c r="G1271">
        <v>536532</v>
      </c>
      <c r="H1271">
        <v>22716</v>
      </c>
      <c r="I1271" t="s">
        <v>414</v>
      </c>
      <c r="J1271">
        <v>12</v>
      </c>
      <c r="K1271" s="3">
        <v>40513.558333333298</v>
      </c>
      <c r="L1271" s="4">
        <v>0.42</v>
      </c>
      <c r="M1271">
        <v>12433</v>
      </c>
      <c r="N1271" s="25" t="s">
        <v>833</v>
      </c>
      <c r="P1271" t="str">
        <f t="shared" si="28"/>
        <v>CARD CIRCUS PARADE</v>
      </c>
    </row>
    <row r="1272" spans="1:16">
      <c r="A1272" s="42" t="str">
        <v xml:space="preserve">21506FANCY FONT BIRTHDAY CARD, </v>
      </c>
      <c r="E1272" s="25"/>
      <c r="F1272" s="42">
        <v>1260</v>
      </c>
      <c r="G1272">
        <v>536532</v>
      </c>
      <c r="H1272">
        <v>22866</v>
      </c>
      <c r="I1272" t="s">
        <v>281</v>
      </c>
      <c r="J1272">
        <v>12</v>
      </c>
      <c r="K1272" s="3">
        <v>40513.558333333298</v>
      </c>
      <c r="L1272" s="4">
        <v>2.1</v>
      </c>
      <c r="M1272">
        <v>12433</v>
      </c>
      <c r="N1272" s="25" t="s">
        <v>833</v>
      </c>
      <c r="P1272" t="str">
        <f t="shared" si="28"/>
        <v>HAND WARMER SCOTTY DOG DESIGN</v>
      </c>
    </row>
    <row r="1273" spans="1:16">
      <c r="A1273" s="42" t="str">
        <v>22716CARD CIRCUS PARADE</v>
      </c>
      <c r="E1273" s="25"/>
      <c r="F1273" s="42">
        <v>1261</v>
      </c>
      <c r="G1273">
        <v>536532</v>
      </c>
      <c r="H1273">
        <v>22632</v>
      </c>
      <c r="I1273" t="s">
        <v>283</v>
      </c>
      <c r="J1273">
        <v>12</v>
      </c>
      <c r="K1273" s="3">
        <v>40513.558333333298</v>
      </c>
      <c r="L1273" s="4">
        <v>2.1</v>
      </c>
      <c r="M1273">
        <v>12433</v>
      </c>
      <c r="N1273" s="25" t="s">
        <v>833</v>
      </c>
      <c r="P1273" t="str">
        <f t="shared" si="28"/>
        <v>HAND WARMER RED RETROSPOT</v>
      </c>
    </row>
    <row r="1274" spans="1:16">
      <c r="A1274" s="42" t="str">
        <v>22866HAND WARMER SCOTTY DOG DESIGN</v>
      </c>
      <c r="E1274" s="25"/>
      <c r="F1274" s="42">
        <v>1262</v>
      </c>
      <c r="G1274">
        <v>536532</v>
      </c>
      <c r="H1274">
        <v>22865</v>
      </c>
      <c r="I1274" t="s">
        <v>282</v>
      </c>
      <c r="J1274">
        <v>12</v>
      </c>
      <c r="K1274" s="3">
        <v>40513.558333333298</v>
      </c>
      <c r="L1274" s="4">
        <v>2.1</v>
      </c>
      <c r="M1274">
        <v>12433</v>
      </c>
      <c r="N1274" s="25" t="s">
        <v>833</v>
      </c>
      <c r="P1274" t="str">
        <f t="shared" si="28"/>
        <v>HAND WARMER OWL DESIGN</v>
      </c>
    </row>
    <row r="1275" spans="1:16">
      <c r="A1275" s="42" t="str">
        <v>22632HAND WARMER RED RETROSPOT</v>
      </c>
      <c r="E1275" s="25"/>
      <c r="F1275" s="42">
        <v>1263</v>
      </c>
      <c r="G1275">
        <v>536532</v>
      </c>
      <c r="H1275">
        <v>22114</v>
      </c>
      <c r="I1275" t="s">
        <v>117</v>
      </c>
      <c r="J1275">
        <v>8</v>
      </c>
      <c r="K1275" s="3">
        <v>40513.558333333298</v>
      </c>
      <c r="L1275" s="4">
        <v>3.95</v>
      </c>
      <c r="M1275">
        <v>12433</v>
      </c>
      <c r="N1275" s="25" t="s">
        <v>833</v>
      </c>
      <c r="P1275" t="str">
        <f t="shared" si="28"/>
        <v>HOT WATER BOTTLE TEA AND SYMPATHY</v>
      </c>
    </row>
    <row r="1276" spans="1:16">
      <c r="A1276" s="42" t="str">
        <v>22865HAND WARMER OWL DESIGN</v>
      </c>
      <c r="E1276" s="25"/>
      <c r="F1276" s="42">
        <v>1264</v>
      </c>
      <c r="G1276">
        <v>536532</v>
      </c>
      <c r="H1276">
        <v>21982</v>
      </c>
      <c r="I1276" t="s">
        <v>843</v>
      </c>
      <c r="J1276">
        <v>48</v>
      </c>
      <c r="K1276" s="3">
        <v>40513.558333333298</v>
      </c>
      <c r="L1276" s="4">
        <v>0.28999999999999998</v>
      </c>
      <c r="M1276">
        <v>12433</v>
      </c>
      <c r="N1276" s="25" t="s">
        <v>833</v>
      </c>
      <c r="P1276" t="str">
        <f t="shared" si="28"/>
        <v>PACK OF 12 SUKI TISSUES</v>
      </c>
    </row>
    <row r="1277" spans="1:16">
      <c r="A1277" s="42" t="str">
        <v>22114HOT WATER BOTTLE TEA AND SYMPATHY</v>
      </c>
      <c r="E1277" s="25"/>
      <c r="F1277" s="42">
        <v>1265</v>
      </c>
      <c r="G1277">
        <v>536532</v>
      </c>
      <c r="H1277">
        <v>21981</v>
      </c>
      <c r="I1277" t="s">
        <v>844</v>
      </c>
      <c r="J1277">
        <v>48</v>
      </c>
      <c r="K1277" s="3">
        <v>40513.558333333298</v>
      </c>
      <c r="L1277" s="4">
        <v>0.28999999999999998</v>
      </c>
      <c r="M1277">
        <v>12433</v>
      </c>
      <c r="N1277" s="25" t="s">
        <v>833</v>
      </c>
      <c r="P1277" t="str">
        <f t="shared" si="28"/>
        <v>PACK OF 12 WOODLAND TISSUES</v>
      </c>
    </row>
    <row r="1278" spans="1:16">
      <c r="A1278" s="42" t="str">
        <v xml:space="preserve">21982PACK OF 12 SUKI TISSUES </v>
      </c>
      <c r="E1278" s="25"/>
      <c r="F1278" s="42">
        <v>1266</v>
      </c>
      <c r="G1278">
        <v>536532</v>
      </c>
      <c r="H1278">
        <v>21967</v>
      </c>
      <c r="I1278" t="s">
        <v>845</v>
      </c>
      <c r="J1278">
        <v>48</v>
      </c>
      <c r="K1278" s="3">
        <v>40513.558333333298</v>
      </c>
      <c r="L1278" s="4">
        <v>0.28999999999999998</v>
      </c>
      <c r="M1278">
        <v>12433</v>
      </c>
      <c r="N1278" s="25" t="s">
        <v>833</v>
      </c>
      <c r="P1278" t="str">
        <f t="shared" si="28"/>
        <v>PACK OF 12 SKULL TISSUES</v>
      </c>
    </row>
    <row r="1279" spans="1:16">
      <c r="A1279" s="42" t="str">
        <v xml:space="preserve">21981PACK OF 12 WOODLAND TISSUES </v>
      </c>
      <c r="E1279" s="25"/>
      <c r="F1279" s="42">
        <v>1267</v>
      </c>
      <c r="G1279">
        <v>536532</v>
      </c>
      <c r="H1279">
        <v>22092</v>
      </c>
      <c r="I1279" t="s">
        <v>714</v>
      </c>
      <c r="J1279">
        <v>12</v>
      </c>
      <c r="K1279" s="3">
        <v>40513.558333333298</v>
      </c>
      <c r="L1279" s="4">
        <v>1.25</v>
      </c>
      <c r="M1279">
        <v>12433</v>
      </c>
      <c r="N1279" s="25" t="s">
        <v>833</v>
      </c>
      <c r="P1279" t="str">
        <f t="shared" si="28"/>
        <v>BLUE PAISLEY TISSUE BOX</v>
      </c>
    </row>
    <row r="1280" spans="1:16">
      <c r="A1280" s="42" t="str">
        <v>21967PACK OF 12 SKULL TISSUES</v>
      </c>
      <c r="E1280" s="25"/>
      <c r="F1280" s="42">
        <v>1268</v>
      </c>
      <c r="G1280">
        <v>536532</v>
      </c>
      <c r="H1280">
        <v>21983</v>
      </c>
      <c r="I1280" t="s">
        <v>265</v>
      </c>
      <c r="J1280">
        <v>48</v>
      </c>
      <c r="K1280" s="3">
        <v>40513.558333333298</v>
      </c>
      <c r="L1280" s="4">
        <v>0.28999999999999998</v>
      </c>
      <c r="M1280">
        <v>12433</v>
      </c>
      <c r="N1280" s="25" t="s">
        <v>833</v>
      </c>
      <c r="P1280" t="str">
        <f t="shared" si="28"/>
        <v>PACK OF 12 BLUE PAISLEY TISSUES</v>
      </c>
    </row>
    <row r="1281" spans="1:16">
      <c r="A1281" s="42" t="str">
        <v>22092BLUE PAISLEY TISSUE BOX</v>
      </c>
      <c r="E1281" s="25"/>
      <c r="F1281" s="42">
        <v>1269</v>
      </c>
      <c r="G1281">
        <v>536532</v>
      </c>
      <c r="H1281">
        <v>22615</v>
      </c>
      <c r="I1281" t="s">
        <v>846</v>
      </c>
      <c r="J1281">
        <v>48</v>
      </c>
      <c r="K1281" s="3">
        <v>40513.558333333298</v>
      </c>
      <c r="L1281" s="4">
        <v>0.28999999999999998</v>
      </c>
      <c r="M1281">
        <v>12433</v>
      </c>
      <c r="N1281" s="25" t="s">
        <v>833</v>
      </c>
      <c r="P1281" t="str">
        <f t="shared" si="28"/>
        <v>PACK OF 12 CIRCUS PARADE TISSUES</v>
      </c>
    </row>
    <row r="1282" spans="1:16">
      <c r="A1282" s="42" t="str">
        <v xml:space="preserve">21983PACK OF 12 BLUE PAISLEY TISSUES </v>
      </c>
      <c r="E1282" s="25"/>
      <c r="F1282" s="42">
        <v>1270</v>
      </c>
      <c r="G1282">
        <v>536532</v>
      </c>
      <c r="H1282">
        <v>21980</v>
      </c>
      <c r="I1282" t="s">
        <v>266</v>
      </c>
      <c r="J1282">
        <v>48</v>
      </c>
      <c r="K1282" s="3">
        <v>40513.558333333298</v>
      </c>
      <c r="L1282" s="4">
        <v>0.28999999999999998</v>
      </c>
      <c r="M1282">
        <v>12433</v>
      </c>
      <c r="N1282" s="25" t="s">
        <v>833</v>
      </c>
      <c r="P1282" t="str">
        <f t="shared" si="28"/>
        <v>PACK OF 12 RED RETROSPOT TISSUES</v>
      </c>
    </row>
    <row r="1283" spans="1:16">
      <c r="A1283" s="42" t="str">
        <v xml:space="preserve">22615PACK OF 12 CIRCUS PARADE TISSUES </v>
      </c>
      <c r="E1283" s="25"/>
      <c r="F1283" s="42">
        <v>1271</v>
      </c>
      <c r="G1283">
        <v>536532</v>
      </c>
      <c r="H1283">
        <v>22614</v>
      </c>
      <c r="I1283" t="s">
        <v>847</v>
      </c>
      <c r="J1283">
        <v>48</v>
      </c>
      <c r="K1283" s="3">
        <v>40513.558333333298</v>
      </c>
      <c r="L1283" s="4">
        <v>0.28999999999999998</v>
      </c>
      <c r="M1283">
        <v>12433</v>
      </c>
      <c r="N1283" s="25" t="s">
        <v>833</v>
      </c>
      <c r="P1283" t="str">
        <f t="shared" si="28"/>
        <v>PACK OF 12 SPACEBOY TISSUES</v>
      </c>
    </row>
    <row r="1284" spans="1:16">
      <c r="A1284" s="42" t="str">
        <v xml:space="preserve">21980PACK OF 12 RED RETROSPOT TISSUES </v>
      </c>
      <c r="E1284" s="25"/>
      <c r="F1284" s="42">
        <v>1272</v>
      </c>
      <c r="G1284">
        <v>536532</v>
      </c>
      <c r="H1284">
        <v>22095</v>
      </c>
      <c r="I1284" t="s">
        <v>848</v>
      </c>
      <c r="J1284">
        <v>12</v>
      </c>
      <c r="K1284" s="3">
        <v>40513.558333333298</v>
      </c>
      <c r="L1284" s="4">
        <v>1.25</v>
      </c>
      <c r="M1284">
        <v>12433</v>
      </c>
      <c r="N1284" s="25" t="s">
        <v>833</v>
      </c>
      <c r="P1284" t="str">
        <f t="shared" si="28"/>
        <v>LADS ONLY TISSUE BOX</v>
      </c>
    </row>
    <row r="1285" spans="1:16">
      <c r="A1285" s="42" t="str">
        <v>22614PACK OF 12 SPACEBOY TISSUES</v>
      </c>
      <c r="E1285" s="25"/>
      <c r="F1285" s="42">
        <v>1273</v>
      </c>
      <c r="G1285">
        <v>536532</v>
      </c>
      <c r="H1285">
        <v>22094</v>
      </c>
      <c r="I1285" t="s">
        <v>849</v>
      </c>
      <c r="J1285">
        <v>12</v>
      </c>
      <c r="K1285" s="3">
        <v>40513.558333333298</v>
      </c>
      <c r="L1285" s="4">
        <v>1.25</v>
      </c>
      <c r="M1285">
        <v>12433</v>
      </c>
      <c r="N1285" s="25" t="s">
        <v>833</v>
      </c>
      <c r="P1285" t="str">
        <f t="shared" si="28"/>
        <v>RED RETROSPOT TISSUE BOX</v>
      </c>
    </row>
    <row r="1286" spans="1:16">
      <c r="A1286" s="42" t="str">
        <v>22095LADS ONLY TISSUE BOX</v>
      </c>
      <c r="E1286" s="25"/>
      <c r="F1286" s="42">
        <v>1274</v>
      </c>
      <c r="G1286">
        <v>536532</v>
      </c>
      <c r="H1286">
        <v>21984</v>
      </c>
      <c r="I1286" t="s">
        <v>264</v>
      </c>
      <c r="J1286">
        <v>48</v>
      </c>
      <c r="K1286" s="3">
        <v>40513.558333333298</v>
      </c>
      <c r="L1286" s="4">
        <v>0.28999999999999998</v>
      </c>
      <c r="M1286">
        <v>12433</v>
      </c>
      <c r="N1286" s="25" t="s">
        <v>833</v>
      </c>
      <c r="P1286" t="str">
        <f t="shared" si="28"/>
        <v>PACK OF 12 PINK PAISLEY TISSUES</v>
      </c>
    </row>
    <row r="1287" spans="1:16">
      <c r="A1287" s="42" t="str">
        <v>22094RED RETROSPOT TISSUE BOX</v>
      </c>
      <c r="E1287" s="25"/>
      <c r="F1287" s="42">
        <v>1275</v>
      </c>
      <c r="G1287">
        <v>536532</v>
      </c>
      <c r="H1287">
        <v>22557</v>
      </c>
      <c r="I1287" t="s">
        <v>268</v>
      </c>
      <c r="J1287">
        <v>36</v>
      </c>
      <c r="K1287" s="3">
        <v>40513.558333333298</v>
      </c>
      <c r="L1287" s="4">
        <v>1.65</v>
      </c>
      <c r="M1287">
        <v>12433</v>
      </c>
      <c r="N1287" s="25" t="s">
        <v>833</v>
      </c>
      <c r="P1287" t="str">
        <f t="shared" si="28"/>
        <v>PLASTERS IN TIN VINTAGE PAISLEY</v>
      </c>
    </row>
    <row r="1288" spans="1:16">
      <c r="A1288" s="42" t="str">
        <v xml:space="preserve">21984PACK OF 12 PINK PAISLEY TISSUES </v>
      </c>
      <c r="E1288" s="25"/>
      <c r="F1288" s="42">
        <v>1276</v>
      </c>
      <c r="G1288">
        <v>536532</v>
      </c>
      <c r="H1288">
        <v>21786</v>
      </c>
      <c r="I1288" t="s">
        <v>256</v>
      </c>
      <c r="J1288">
        <v>24</v>
      </c>
      <c r="K1288" s="3">
        <v>40513.558333333298</v>
      </c>
      <c r="L1288" s="4">
        <v>0.42</v>
      </c>
      <c r="M1288">
        <v>12433</v>
      </c>
      <c r="N1288" s="25" t="s">
        <v>833</v>
      </c>
      <c r="P1288" t="str">
        <f t="shared" si="28"/>
        <v>POLKADOT RAIN HAT</v>
      </c>
    </row>
    <row r="1289" spans="1:16">
      <c r="A1289" s="42" t="str">
        <v xml:space="preserve">22557PLASTERS IN TIN VINTAGE PAISLEY </v>
      </c>
      <c r="E1289" s="25"/>
      <c r="F1289" s="42">
        <v>1277</v>
      </c>
      <c r="G1289">
        <v>536532</v>
      </c>
      <c r="H1289">
        <v>21080</v>
      </c>
      <c r="I1289" t="s">
        <v>254</v>
      </c>
      <c r="J1289">
        <v>36</v>
      </c>
      <c r="K1289" s="3">
        <v>40513.558333333298</v>
      </c>
      <c r="L1289" s="4">
        <v>0.85</v>
      </c>
      <c r="M1289">
        <v>12433</v>
      </c>
      <c r="N1289" s="25" t="s">
        <v>833</v>
      </c>
      <c r="P1289" t="str">
        <f t="shared" si="28"/>
        <v>SET/20 RED RETROSPOT PAPER NAPKINS</v>
      </c>
    </row>
    <row r="1290" spans="1:16">
      <c r="A1290" s="42" t="str">
        <v xml:space="preserve">21786POLKADOT RAIN HAT </v>
      </c>
      <c r="E1290" s="25"/>
      <c r="F1290" s="42">
        <v>1278</v>
      </c>
      <c r="G1290">
        <v>536532</v>
      </c>
      <c r="H1290">
        <v>22963</v>
      </c>
      <c r="I1290" t="s">
        <v>246</v>
      </c>
      <c r="J1290">
        <v>12</v>
      </c>
      <c r="K1290" s="3">
        <v>40513.558333333298</v>
      </c>
      <c r="L1290" s="4">
        <v>0.85</v>
      </c>
      <c r="M1290">
        <v>12433</v>
      </c>
      <c r="N1290" s="25" t="s">
        <v>833</v>
      </c>
      <c r="P1290" t="str">
        <f t="shared" si="28"/>
        <v>JAM JAR WITH GREEN LID</v>
      </c>
    </row>
    <row r="1291" spans="1:16">
      <c r="A1291" s="42" t="str">
        <v xml:space="preserve">21080SET/20 RED RETROSPOT PAPER NAPKINS </v>
      </c>
      <c r="E1291" s="25"/>
      <c r="F1291" s="42">
        <v>1279</v>
      </c>
      <c r="G1291">
        <v>536532</v>
      </c>
      <c r="H1291">
        <v>22962</v>
      </c>
      <c r="I1291" t="s">
        <v>245</v>
      </c>
      <c r="J1291">
        <v>12</v>
      </c>
      <c r="K1291" s="3">
        <v>40513.558333333298</v>
      </c>
      <c r="L1291" s="4">
        <v>0.85</v>
      </c>
      <c r="M1291">
        <v>12433</v>
      </c>
      <c r="N1291" s="25" t="s">
        <v>833</v>
      </c>
      <c r="P1291" t="str">
        <f t="shared" si="28"/>
        <v>JAM JAR WITH PINK LID</v>
      </c>
    </row>
    <row r="1292" spans="1:16">
      <c r="A1292" s="42" t="str">
        <v>22963JAM JAR WITH GREEN LID</v>
      </c>
      <c r="E1292" s="25"/>
      <c r="F1292" s="42">
        <v>1280</v>
      </c>
      <c r="G1292">
        <v>536532</v>
      </c>
      <c r="H1292">
        <v>22961</v>
      </c>
      <c r="I1292" t="s">
        <v>144</v>
      </c>
      <c r="J1292">
        <v>24</v>
      </c>
      <c r="K1292" s="3">
        <v>40513.558333333298</v>
      </c>
      <c r="L1292" s="4">
        <v>1.45</v>
      </c>
      <c r="M1292">
        <v>12433</v>
      </c>
      <c r="N1292" s="25" t="s">
        <v>833</v>
      </c>
      <c r="P1292" t="str">
        <f t="shared" si="28"/>
        <v>JAM MAKING SET PRINTED</v>
      </c>
    </row>
    <row r="1293" spans="1:16">
      <c r="A1293" s="42" t="str">
        <v>22962JAM JAR WITH PINK LID</v>
      </c>
      <c r="E1293" s="25"/>
      <c r="F1293" s="42">
        <v>1281</v>
      </c>
      <c r="G1293">
        <v>536532</v>
      </c>
      <c r="H1293">
        <v>84375</v>
      </c>
      <c r="I1293" t="s">
        <v>402</v>
      </c>
      <c r="J1293">
        <v>24</v>
      </c>
      <c r="K1293" s="3">
        <v>40513.558333333298</v>
      </c>
      <c r="L1293" s="4">
        <v>2.1</v>
      </c>
      <c r="M1293">
        <v>12433</v>
      </c>
      <c r="N1293" s="25" t="s">
        <v>833</v>
      </c>
      <c r="P1293" t="str">
        <f t="shared" ref="P1293:P1356" si="29">TRIM(I1293)</f>
        <v>SET OF 20 KIDS COOKIE CUTTERS</v>
      </c>
    </row>
    <row r="1294" spans="1:16">
      <c r="A1294" s="42" t="str">
        <v>22961JAM MAKING SET PRINTED</v>
      </c>
      <c r="E1294" s="25"/>
      <c r="F1294" s="42">
        <v>1282</v>
      </c>
      <c r="G1294">
        <v>536532</v>
      </c>
      <c r="H1294">
        <v>22966</v>
      </c>
      <c r="I1294" t="s">
        <v>850</v>
      </c>
      <c r="J1294">
        <v>24</v>
      </c>
      <c r="K1294" s="3">
        <v>40513.558333333298</v>
      </c>
      <c r="L1294" s="4">
        <v>1.25</v>
      </c>
      <c r="M1294">
        <v>12433</v>
      </c>
      <c r="N1294" s="25" t="s">
        <v>833</v>
      </c>
      <c r="P1294" t="str">
        <f t="shared" si="29"/>
        <v>GINGERBREAD MAN COOKIE CUTTER</v>
      </c>
    </row>
    <row r="1295" spans="1:16">
      <c r="A1295" s="42" t="str">
        <v>84375SET OF 20 KIDS COOKIE CUTTERS</v>
      </c>
      <c r="E1295" s="25"/>
      <c r="F1295" s="42">
        <v>1283</v>
      </c>
      <c r="G1295">
        <v>536532</v>
      </c>
      <c r="H1295">
        <v>21874</v>
      </c>
      <c r="I1295" t="s">
        <v>851</v>
      </c>
      <c r="J1295">
        <v>24</v>
      </c>
      <c r="K1295" s="3">
        <v>40513.558333333298</v>
      </c>
      <c r="L1295" s="4">
        <v>1.25</v>
      </c>
      <c r="M1295">
        <v>12433</v>
      </c>
      <c r="N1295" s="25" t="s">
        <v>833</v>
      </c>
      <c r="P1295" t="str">
        <f t="shared" si="29"/>
        <v>GIN AND TONIC MUG</v>
      </c>
    </row>
    <row r="1296" spans="1:16">
      <c r="A1296" s="42" t="str">
        <v>22966GINGERBREAD MAN COOKIE CUTTER</v>
      </c>
      <c r="E1296" s="25"/>
      <c r="F1296" s="42">
        <v>1284</v>
      </c>
      <c r="G1296">
        <v>536532</v>
      </c>
      <c r="H1296">
        <v>21873</v>
      </c>
      <c r="I1296" t="s">
        <v>852</v>
      </c>
      <c r="J1296">
        <v>24</v>
      </c>
      <c r="K1296" s="3">
        <v>40513.558333333298</v>
      </c>
      <c r="L1296" s="4">
        <v>1.25</v>
      </c>
      <c r="M1296">
        <v>12433</v>
      </c>
      <c r="N1296" s="25" t="s">
        <v>833</v>
      </c>
      <c r="P1296" t="str">
        <f t="shared" si="29"/>
        <v>IF YOU CAN'T STAND THE HEAT MUG</v>
      </c>
    </row>
    <row r="1297" spans="1:16">
      <c r="A1297" s="42" t="str">
        <v>21874GIN AND TONIC MUG</v>
      </c>
      <c r="E1297" s="25"/>
      <c r="F1297" s="42">
        <v>1285</v>
      </c>
      <c r="G1297">
        <v>536532</v>
      </c>
      <c r="H1297">
        <v>21870</v>
      </c>
      <c r="I1297" t="s">
        <v>853</v>
      </c>
      <c r="J1297">
        <v>24</v>
      </c>
      <c r="K1297" s="3">
        <v>40513.558333333298</v>
      </c>
      <c r="L1297" s="4">
        <v>1.25</v>
      </c>
      <c r="M1297">
        <v>12433</v>
      </c>
      <c r="N1297" s="25" t="s">
        <v>833</v>
      </c>
      <c r="P1297" t="str">
        <f t="shared" si="29"/>
        <v>I CAN ONLY PLEASE ONE PERSON MUG</v>
      </c>
    </row>
    <row r="1298" spans="1:16">
      <c r="A1298" s="42" t="str">
        <v>21873IF YOU CAN'T STAND THE HEAT MUG</v>
      </c>
      <c r="E1298" s="25"/>
      <c r="F1298" s="42">
        <v>1286</v>
      </c>
      <c r="G1298">
        <v>536532</v>
      </c>
      <c r="H1298">
        <v>22956</v>
      </c>
      <c r="I1298" t="s">
        <v>635</v>
      </c>
      <c r="J1298">
        <v>12</v>
      </c>
      <c r="K1298" s="3">
        <v>40513.558333333298</v>
      </c>
      <c r="L1298" s="4">
        <v>2.1</v>
      </c>
      <c r="M1298">
        <v>12433</v>
      </c>
      <c r="N1298" s="25" t="s">
        <v>833</v>
      </c>
      <c r="P1298" t="str">
        <f t="shared" si="29"/>
        <v>36 FOIL HEART CAKE CASES</v>
      </c>
    </row>
    <row r="1299" spans="1:16">
      <c r="A1299" s="42" t="str">
        <v>21870I CAN ONLY PLEASE ONE PERSON MUG</v>
      </c>
      <c r="E1299" s="25"/>
      <c r="F1299" s="42">
        <v>1287</v>
      </c>
      <c r="G1299">
        <v>536532</v>
      </c>
      <c r="H1299">
        <v>84050</v>
      </c>
      <c r="I1299" t="s">
        <v>854</v>
      </c>
      <c r="J1299">
        <v>72</v>
      </c>
      <c r="K1299" s="3">
        <v>40513.558333333298</v>
      </c>
      <c r="L1299" s="4">
        <v>1.25</v>
      </c>
      <c r="M1299">
        <v>12433</v>
      </c>
      <c r="N1299" s="25" t="s">
        <v>833</v>
      </c>
      <c r="P1299" t="str">
        <f t="shared" si="29"/>
        <v>PINK HEART SHAPE EGG FRYING PAN</v>
      </c>
    </row>
    <row r="1300" spans="1:16">
      <c r="A1300" s="42" t="str">
        <v>2295636 FOIL HEART CAKE CASES</v>
      </c>
      <c r="E1300" s="25"/>
      <c r="F1300" s="42">
        <v>1288</v>
      </c>
      <c r="G1300">
        <v>536532</v>
      </c>
      <c r="H1300">
        <v>84991</v>
      </c>
      <c r="I1300" t="s">
        <v>135</v>
      </c>
      <c r="J1300">
        <v>24</v>
      </c>
      <c r="K1300" s="3">
        <v>40513.558333333298</v>
      </c>
      <c r="L1300" s="4">
        <v>0.55000000000000004</v>
      </c>
      <c r="M1300">
        <v>12433</v>
      </c>
      <c r="N1300" s="25" t="s">
        <v>833</v>
      </c>
      <c r="P1300" t="str">
        <f t="shared" si="29"/>
        <v>60 TEATIME FAIRY CAKE CASES</v>
      </c>
    </row>
    <row r="1301" spans="1:16">
      <c r="A1301" s="42" t="str">
        <v>84050PINK HEART SHAPE EGG FRYING PAN</v>
      </c>
      <c r="E1301" s="25"/>
      <c r="F1301" s="42">
        <v>1289</v>
      </c>
      <c r="G1301">
        <v>536532</v>
      </c>
      <c r="H1301">
        <v>84992</v>
      </c>
      <c r="I1301" t="s">
        <v>389</v>
      </c>
      <c r="J1301">
        <v>24</v>
      </c>
      <c r="K1301" s="3">
        <v>40513.558333333298</v>
      </c>
      <c r="L1301" s="4">
        <v>0.55000000000000004</v>
      </c>
      <c r="M1301">
        <v>12433</v>
      </c>
      <c r="N1301" s="25" t="s">
        <v>833</v>
      </c>
      <c r="P1301" t="str">
        <f t="shared" si="29"/>
        <v>72 SWEETHEART FAIRY CAKE CASES</v>
      </c>
    </row>
    <row r="1302" spans="1:16">
      <c r="A1302" s="42" t="str">
        <v>8499160 TEATIME FAIRY CAKE CASES</v>
      </c>
      <c r="E1302" s="25"/>
      <c r="F1302" s="42">
        <v>1290</v>
      </c>
      <c r="G1302">
        <v>536532</v>
      </c>
      <c r="H1302">
        <v>21213</v>
      </c>
      <c r="I1302" t="s">
        <v>387</v>
      </c>
      <c r="J1302">
        <v>24</v>
      </c>
      <c r="K1302" s="3">
        <v>40513.558333333298</v>
      </c>
      <c r="L1302" s="4">
        <v>0.55000000000000004</v>
      </c>
      <c r="M1302">
        <v>12433</v>
      </c>
      <c r="N1302" s="25" t="s">
        <v>833</v>
      </c>
      <c r="P1302" t="str">
        <f t="shared" si="29"/>
        <v>PACK OF 72 SKULL CAKE CASES</v>
      </c>
    </row>
    <row r="1303" spans="1:16">
      <c r="A1303" s="42" t="str">
        <v>8499272 SWEETHEART FAIRY CAKE CASES</v>
      </c>
      <c r="E1303" s="25"/>
      <c r="F1303" s="42">
        <v>1291</v>
      </c>
      <c r="G1303">
        <v>536532</v>
      </c>
      <c r="H1303">
        <v>21977</v>
      </c>
      <c r="I1303" t="s">
        <v>134</v>
      </c>
      <c r="J1303">
        <v>24</v>
      </c>
      <c r="K1303" s="3">
        <v>40513.558333333298</v>
      </c>
      <c r="L1303" s="4">
        <v>0.55000000000000004</v>
      </c>
      <c r="M1303">
        <v>12433</v>
      </c>
      <c r="N1303" s="25" t="s">
        <v>833</v>
      </c>
      <c r="P1303" t="str">
        <f t="shared" si="29"/>
        <v>PACK OF 60 PINK PAISLEY CAKE CASES</v>
      </c>
    </row>
    <row r="1304" spans="1:16">
      <c r="A1304" s="42" t="str">
        <v>21213PACK OF 72 SKULL CAKE CASES</v>
      </c>
      <c r="E1304" s="25"/>
      <c r="F1304" s="42">
        <v>1292</v>
      </c>
      <c r="G1304">
        <v>536532</v>
      </c>
      <c r="H1304">
        <v>21212</v>
      </c>
      <c r="I1304" t="s">
        <v>132</v>
      </c>
      <c r="J1304">
        <v>24</v>
      </c>
      <c r="K1304" s="3">
        <v>40513.558333333298</v>
      </c>
      <c r="L1304" s="4">
        <v>0.55000000000000004</v>
      </c>
      <c r="M1304">
        <v>12433</v>
      </c>
      <c r="N1304" s="25" t="s">
        <v>833</v>
      </c>
      <c r="P1304" t="str">
        <f t="shared" si="29"/>
        <v>PACK OF 72 RETROSPOT CAKE CASES</v>
      </c>
    </row>
    <row r="1305" spans="1:16">
      <c r="A1305" s="42" t="str">
        <v>21977PACK OF 60 PINK PAISLEY CAKE CASES</v>
      </c>
      <c r="E1305" s="25"/>
      <c r="F1305" s="42">
        <v>1293</v>
      </c>
      <c r="G1305">
        <v>536532</v>
      </c>
      <c r="H1305">
        <v>22198</v>
      </c>
      <c r="I1305" t="s">
        <v>253</v>
      </c>
      <c r="J1305">
        <v>48</v>
      </c>
      <c r="K1305" s="3">
        <v>40513.558333333298</v>
      </c>
      <c r="L1305" s="4">
        <v>1.65</v>
      </c>
      <c r="M1305">
        <v>12433</v>
      </c>
      <c r="N1305" s="25" t="s">
        <v>833</v>
      </c>
      <c r="P1305" t="str">
        <f t="shared" si="29"/>
        <v>LARGE POPCORN HOLDER</v>
      </c>
    </row>
    <row r="1306" spans="1:16">
      <c r="A1306" s="42" t="str">
        <v>21212PACK OF 72 RETROSPOT CAKE CASES</v>
      </c>
      <c r="E1306" s="25"/>
      <c r="F1306" s="42">
        <v>1294</v>
      </c>
      <c r="G1306">
        <v>536532</v>
      </c>
      <c r="H1306">
        <v>22197</v>
      </c>
      <c r="I1306" t="s">
        <v>252</v>
      </c>
      <c r="J1306">
        <v>72</v>
      </c>
      <c r="K1306" s="3">
        <v>40513.558333333298</v>
      </c>
      <c r="L1306" s="4">
        <v>0.85</v>
      </c>
      <c r="M1306">
        <v>12433</v>
      </c>
      <c r="N1306" s="25" t="s">
        <v>833</v>
      </c>
      <c r="P1306" t="str">
        <f t="shared" si="29"/>
        <v>SMALL POPCORN HOLDER</v>
      </c>
    </row>
    <row r="1307" spans="1:16">
      <c r="A1307" s="42" t="str">
        <v xml:space="preserve">22198LARGE POPCORN HOLDER </v>
      </c>
      <c r="E1307" s="25"/>
      <c r="F1307" s="42">
        <v>1295</v>
      </c>
      <c r="G1307">
        <v>536532</v>
      </c>
      <c r="H1307">
        <v>22315</v>
      </c>
      <c r="I1307" t="s">
        <v>855</v>
      </c>
      <c r="J1307">
        <v>12</v>
      </c>
      <c r="K1307" s="3">
        <v>40513.558333333298</v>
      </c>
      <c r="L1307" s="4">
        <v>1.25</v>
      </c>
      <c r="M1307">
        <v>12433</v>
      </c>
      <c r="N1307" s="25" t="s">
        <v>833</v>
      </c>
      <c r="P1307" t="str">
        <f t="shared" si="29"/>
        <v>200 RED + WHITE BENDY STRAWS</v>
      </c>
    </row>
    <row r="1308" spans="1:16">
      <c r="A1308" s="42" t="str">
        <v>22197SMALL POPCORN HOLDER</v>
      </c>
      <c r="E1308" s="25"/>
      <c r="F1308" s="42">
        <v>1296</v>
      </c>
      <c r="G1308">
        <v>536532</v>
      </c>
      <c r="H1308">
        <v>22667</v>
      </c>
      <c r="I1308" t="s">
        <v>856</v>
      </c>
      <c r="J1308">
        <v>12</v>
      </c>
      <c r="K1308" s="3">
        <v>40513.558333333298</v>
      </c>
      <c r="L1308" s="4">
        <v>2.95</v>
      </c>
      <c r="M1308">
        <v>12433</v>
      </c>
      <c r="N1308" s="25" t="s">
        <v>833</v>
      </c>
      <c r="P1308" t="str">
        <f t="shared" si="29"/>
        <v>RECIPE BOX RETROSPOT</v>
      </c>
    </row>
    <row r="1309" spans="1:16">
      <c r="A1309" s="42" t="str">
        <v>22315200 RED + WHITE BENDY STRAWS</v>
      </c>
      <c r="E1309" s="25"/>
      <c r="F1309" s="42">
        <v>1297</v>
      </c>
      <c r="G1309">
        <v>536532</v>
      </c>
      <c r="H1309">
        <v>22666</v>
      </c>
      <c r="I1309" t="s">
        <v>857</v>
      </c>
      <c r="J1309">
        <v>12</v>
      </c>
      <c r="K1309" s="3">
        <v>40513.558333333298</v>
      </c>
      <c r="L1309" s="4">
        <v>2.95</v>
      </c>
      <c r="M1309">
        <v>12433</v>
      </c>
      <c r="N1309" s="25" t="s">
        <v>833</v>
      </c>
      <c r="P1309" t="str">
        <f t="shared" si="29"/>
        <v>RECIPE BOX PANTRY YELLOW DESIGN</v>
      </c>
    </row>
    <row r="1310" spans="1:16">
      <c r="A1310" s="42" t="str">
        <v xml:space="preserve">22667RECIPE BOX RETROSPOT </v>
      </c>
      <c r="E1310" s="25"/>
      <c r="F1310" s="42">
        <v>1298</v>
      </c>
      <c r="G1310">
        <v>536532</v>
      </c>
      <c r="H1310">
        <v>22665</v>
      </c>
      <c r="I1310" t="s">
        <v>858</v>
      </c>
      <c r="J1310">
        <v>12</v>
      </c>
      <c r="K1310" s="3">
        <v>40513.558333333298</v>
      </c>
      <c r="L1310" s="4">
        <v>2.95</v>
      </c>
      <c r="M1310">
        <v>12433</v>
      </c>
      <c r="N1310" s="25" t="s">
        <v>833</v>
      </c>
      <c r="P1310" t="str">
        <f t="shared" si="29"/>
        <v>RECIPE BOX BLUE SKETCHBOOK DESIGN</v>
      </c>
    </row>
    <row r="1311" spans="1:16">
      <c r="A1311" s="42" t="str">
        <v>22666RECIPE BOX PANTRY YELLOW DESIGN</v>
      </c>
      <c r="E1311" s="25"/>
      <c r="F1311" s="42">
        <v>1299</v>
      </c>
      <c r="G1311">
        <v>536532</v>
      </c>
      <c r="H1311">
        <v>22558</v>
      </c>
      <c r="I1311" t="s">
        <v>285</v>
      </c>
      <c r="J1311">
        <v>24</v>
      </c>
      <c r="K1311" s="3">
        <v>40513.558333333298</v>
      </c>
      <c r="L1311" s="4">
        <v>1.49</v>
      </c>
      <c r="M1311">
        <v>12433</v>
      </c>
      <c r="N1311" s="25" t="s">
        <v>833</v>
      </c>
      <c r="P1311" t="str">
        <f t="shared" si="29"/>
        <v>CLOTHES PEGS RETROSPOT PACK 24</v>
      </c>
    </row>
    <row r="1312" spans="1:16">
      <c r="A1312" s="42" t="str">
        <v>22665RECIPE BOX BLUE SKETCHBOOK DESIGN</v>
      </c>
      <c r="E1312" s="25"/>
      <c r="F1312" s="42">
        <v>1300</v>
      </c>
      <c r="G1312">
        <v>536532</v>
      </c>
      <c r="H1312">
        <v>22567</v>
      </c>
      <c r="I1312" t="s">
        <v>859</v>
      </c>
      <c r="J1312">
        <v>24</v>
      </c>
      <c r="K1312" s="3">
        <v>40513.558333333298</v>
      </c>
      <c r="L1312" s="4">
        <v>1.25</v>
      </c>
      <c r="M1312">
        <v>12433</v>
      </c>
      <c r="N1312" s="25" t="s">
        <v>833</v>
      </c>
      <c r="P1312" t="str">
        <f t="shared" si="29"/>
        <v>20 DOLLY PEGS RETROSPOT</v>
      </c>
    </row>
    <row r="1313" spans="1:16">
      <c r="A1313" s="42" t="str">
        <v xml:space="preserve">22558CLOTHES PEGS RETROSPOT PACK 24 </v>
      </c>
      <c r="E1313" s="25"/>
      <c r="F1313" s="42">
        <v>1301</v>
      </c>
      <c r="G1313">
        <v>536532</v>
      </c>
      <c r="H1313">
        <v>85150</v>
      </c>
      <c r="I1313" t="s">
        <v>328</v>
      </c>
      <c r="J1313">
        <v>12</v>
      </c>
      <c r="K1313" s="3">
        <v>40513.558333333298</v>
      </c>
      <c r="L1313" s="4">
        <v>2.5499999999999998</v>
      </c>
      <c r="M1313">
        <v>12433</v>
      </c>
      <c r="N1313" s="25" t="s">
        <v>833</v>
      </c>
      <c r="P1313" t="str">
        <f t="shared" si="29"/>
        <v>LADIES &amp; GENTLEMEN METAL SIGN</v>
      </c>
    </row>
    <row r="1314" spans="1:16">
      <c r="A1314" s="42" t="str">
        <v>2256720 DOLLY PEGS RETROSPOT</v>
      </c>
      <c r="E1314" s="25"/>
      <c r="F1314" s="42">
        <v>1302</v>
      </c>
      <c r="G1314">
        <v>536532</v>
      </c>
      <c r="H1314">
        <v>21166</v>
      </c>
      <c r="I1314" t="s">
        <v>157</v>
      </c>
      <c r="J1314">
        <v>12</v>
      </c>
      <c r="K1314" s="3">
        <v>40513.558333333298</v>
      </c>
      <c r="L1314" s="4">
        <v>1.95</v>
      </c>
      <c r="M1314">
        <v>12433</v>
      </c>
      <c r="N1314" s="25" t="s">
        <v>833</v>
      </c>
      <c r="P1314" t="str">
        <f t="shared" si="29"/>
        <v>COOK WITH WINE METAL SIGN</v>
      </c>
    </row>
    <row r="1315" spans="1:16">
      <c r="A1315" s="42" t="str">
        <v>85150LADIES &amp; GENTLEMEN METAL SIGN</v>
      </c>
      <c r="E1315" s="25"/>
      <c r="F1315" s="42">
        <v>1303</v>
      </c>
      <c r="G1315">
        <v>536532</v>
      </c>
      <c r="H1315">
        <v>85152</v>
      </c>
      <c r="I1315" t="s">
        <v>286</v>
      </c>
      <c r="J1315">
        <v>24</v>
      </c>
      <c r="K1315" s="3">
        <v>40513.558333333298</v>
      </c>
      <c r="L1315" s="4">
        <v>2.1</v>
      </c>
      <c r="M1315">
        <v>12433</v>
      </c>
      <c r="N1315" s="25" t="s">
        <v>833</v>
      </c>
      <c r="P1315" t="str">
        <f t="shared" si="29"/>
        <v>HAND OVER THE CHOCOLATE SIGN</v>
      </c>
    </row>
    <row r="1316" spans="1:16">
      <c r="A1316" s="42" t="str">
        <v xml:space="preserve">21166COOK WITH WINE METAL SIGN </v>
      </c>
      <c r="E1316" s="25"/>
      <c r="F1316" s="42">
        <v>1304</v>
      </c>
      <c r="G1316">
        <v>536532</v>
      </c>
      <c r="H1316">
        <v>82600</v>
      </c>
      <c r="I1316" t="s">
        <v>860</v>
      </c>
      <c r="J1316">
        <v>24</v>
      </c>
      <c r="K1316" s="3">
        <v>40513.558333333298</v>
      </c>
      <c r="L1316" s="4">
        <v>2.1</v>
      </c>
      <c r="M1316">
        <v>12433</v>
      </c>
      <c r="N1316" s="25" t="s">
        <v>833</v>
      </c>
      <c r="P1316" t="str">
        <f t="shared" si="29"/>
        <v>NO SINGING METAL SIGN</v>
      </c>
    </row>
    <row r="1317" spans="1:16">
      <c r="A1317" s="42" t="str">
        <v xml:space="preserve">85152HAND OVER THE CHOCOLATE   SIGN </v>
      </c>
      <c r="E1317" s="25"/>
      <c r="F1317" s="42">
        <v>1305</v>
      </c>
      <c r="G1317">
        <v>536532</v>
      </c>
      <c r="H1317">
        <v>21733</v>
      </c>
      <c r="I1317" t="s">
        <v>118</v>
      </c>
      <c r="J1317">
        <v>6</v>
      </c>
      <c r="K1317" s="3">
        <v>40513.558333333298</v>
      </c>
      <c r="L1317" s="4">
        <v>2.95</v>
      </c>
      <c r="M1317">
        <v>12433</v>
      </c>
      <c r="N1317" s="25" t="s">
        <v>833</v>
      </c>
      <c r="P1317" t="str">
        <f t="shared" si="29"/>
        <v>RED HANGING HEART T-LIGHT HOLDER</v>
      </c>
    </row>
    <row r="1318" spans="1:16">
      <c r="A1318" s="42" t="str">
        <v>82600NO SINGING METAL SIGN</v>
      </c>
      <c r="E1318" s="25"/>
      <c r="F1318" s="42">
        <v>1306</v>
      </c>
      <c r="G1318">
        <v>536532</v>
      </c>
      <c r="H1318">
        <v>20685</v>
      </c>
      <c r="I1318" t="s">
        <v>409</v>
      </c>
      <c r="J1318">
        <v>2</v>
      </c>
      <c r="K1318" s="3">
        <v>40513.558333333298</v>
      </c>
      <c r="L1318" s="4">
        <v>7.95</v>
      </c>
      <c r="M1318">
        <v>12433</v>
      </c>
      <c r="N1318" s="25" t="s">
        <v>833</v>
      </c>
      <c r="P1318" t="str">
        <f t="shared" si="29"/>
        <v>DOORMAT RED RETROSPOT</v>
      </c>
    </row>
    <row r="1319" spans="1:16">
      <c r="A1319" s="42" t="str">
        <v>21733RED HANGING HEART T-LIGHT HOLDER</v>
      </c>
      <c r="E1319" s="25"/>
      <c r="F1319" s="42">
        <v>1307</v>
      </c>
      <c r="G1319">
        <v>536532</v>
      </c>
      <c r="H1319">
        <v>22842</v>
      </c>
      <c r="I1319" t="s">
        <v>861</v>
      </c>
      <c r="J1319">
        <v>6</v>
      </c>
      <c r="K1319" s="3">
        <v>40513.558333333298</v>
      </c>
      <c r="L1319" s="4">
        <v>6.75</v>
      </c>
      <c r="M1319">
        <v>12433</v>
      </c>
      <c r="N1319" s="25" t="s">
        <v>833</v>
      </c>
      <c r="P1319" t="str">
        <f t="shared" si="29"/>
        <v>BISCUIT TIN VINTAGE RED</v>
      </c>
    </row>
    <row r="1320" spans="1:16">
      <c r="A1320" s="42" t="str">
        <v>20685DOORMAT RED RETROSPOT</v>
      </c>
      <c r="E1320" s="25"/>
      <c r="F1320" s="42">
        <v>1308</v>
      </c>
      <c r="G1320">
        <v>536532</v>
      </c>
      <c r="H1320">
        <v>22494</v>
      </c>
      <c r="I1320" t="s">
        <v>862</v>
      </c>
      <c r="J1320">
        <v>24</v>
      </c>
      <c r="K1320" s="3">
        <v>40513.558333333298</v>
      </c>
      <c r="L1320" s="4">
        <v>1.25</v>
      </c>
      <c r="M1320">
        <v>12433</v>
      </c>
      <c r="N1320" s="25" t="s">
        <v>833</v>
      </c>
      <c r="P1320" t="str">
        <f t="shared" si="29"/>
        <v>EMERGENCY FIRST AID TIN</v>
      </c>
    </row>
    <row r="1321" spans="1:16">
      <c r="A1321" s="42" t="str">
        <v>22842BISCUIT TIN VINTAGE RED</v>
      </c>
      <c r="E1321" s="25"/>
      <c r="F1321" s="42">
        <v>1309</v>
      </c>
      <c r="G1321">
        <v>536532</v>
      </c>
      <c r="H1321">
        <v>21260</v>
      </c>
      <c r="I1321" t="s">
        <v>612</v>
      </c>
      <c r="J1321">
        <v>12</v>
      </c>
      <c r="K1321" s="3">
        <v>40513.558333333298</v>
      </c>
      <c r="L1321" s="4">
        <v>3.25</v>
      </c>
      <c r="M1321">
        <v>12433</v>
      </c>
      <c r="N1321" s="25" t="s">
        <v>833</v>
      </c>
      <c r="P1321" t="str">
        <f t="shared" si="29"/>
        <v>FIRST AID TIN</v>
      </c>
    </row>
    <row r="1322" spans="1:16">
      <c r="A1322" s="42" t="str">
        <v xml:space="preserve">22494EMERGENCY FIRST AID TIN </v>
      </c>
      <c r="E1322" s="25"/>
      <c r="F1322" s="42">
        <v>1310</v>
      </c>
      <c r="G1322">
        <v>536533</v>
      </c>
      <c r="H1322">
        <v>20754</v>
      </c>
      <c r="I1322" t="s">
        <v>725</v>
      </c>
      <c r="J1322">
        <v>6</v>
      </c>
      <c r="K1322" s="3">
        <v>40513.563194444498</v>
      </c>
      <c r="L1322" s="4">
        <v>2.1</v>
      </c>
      <c r="M1322">
        <v>16955</v>
      </c>
      <c r="N1322" s="25" t="s">
        <v>55</v>
      </c>
      <c r="P1322" t="str">
        <f t="shared" si="29"/>
        <v>RETROSPOT RED WASHING UP GLOVES</v>
      </c>
    </row>
    <row r="1323" spans="1:16">
      <c r="A1323" s="42" t="str">
        <v>21260FIRST AID TIN</v>
      </c>
      <c r="E1323" s="25"/>
      <c r="F1323" s="42">
        <v>1311</v>
      </c>
      <c r="G1323">
        <v>536533</v>
      </c>
      <c r="H1323">
        <v>22740</v>
      </c>
      <c r="I1323" t="s">
        <v>863</v>
      </c>
      <c r="J1323">
        <v>48</v>
      </c>
      <c r="K1323" s="3">
        <v>40513.563194444498</v>
      </c>
      <c r="L1323" s="4">
        <v>0.85</v>
      </c>
      <c r="M1323">
        <v>16955</v>
      </c>
      <c r="N1323" s="25" t="s">
        <v>55</v>
      </c>
      <c r="P1323" t="str">
        <f t="shared" si="29"/>
        <v>POLKADOT PEN</v>
      </c>
    </row>
    <row r="1324" spans="1:16">
      <c r="A1324" s="42" t="str">
        <v>20754RETROSPOT RED WASHING UP GLOVES</v>
      </c>
      <c r="E1324" s="25"/>
      <c r="F1324" s="42">
        <v>1312</v>
      </c>
      <c r="G1324">
        <v>536533</v>
      </c>
      <c r="H1324">
        <v>22825</v>
      </c>
      <c r="I1324" t="s">
        <v>864</v>
      </c>
      <c r="J1324">
        <v>2</v>
      </c>
      <c r="K1324" s="3">
        <v>40513.563194444498</v>
      </c>
      <c r="L1324" s="4">
        <v>7.95</v>
      </c>
      <c r="M1324">
        <v>16955</v>
      </c>
      <c r="N1324" s="25" t="s">
        <v>55</v>
      </c>
      <c r="P1324" t="str">
        <f t="shared" si="29"/>
        <v>DECORATIVE PLANT POT WITH FRIEZE</v>
      </c>
    </row>
    <row r="1325" spans="1:16">
      <c r="A1325" s="42" t="str">
        <v>22740POLKADOT PEN</v>
      </c>
      <c r="E1325" s="25"/>
      <c r="F1325" s="42">
        <v>1313</v>
      </c>
      <c r="G1325">
        <v>536533</v>
      </c>
      <c r="H1325">
        <v>22680</v>
      </c>
      <c r="I1325" t="s">
        <v>865</v>
      </c>
      <c r="J1325">
        <v>20</v>
      </c>
      <c r="K1325" s="3">
        <v>40513.563194444498</v>
      </c>
      <c r="L1325" s="4">
        <v>1.25</v>
      </c>
      <c r="M1325">
        <v>16955</v>
      </c>
      <c r="N1325" s="25" t="s">
        <v>55</v>
      </c>
      <c r="P1325" t="str">
        <f t="shared" si="29"/>
        <v>FRENCH BLUE METAL DOOR SIGN 5</v>
      </c>
    </row>
    <row r="1326" spans="1:16">
      <c r="A1326" s="42" t="str">
        <v>22825DECORATIVE PLANT POT WITH FRIEZE</v>
      </c>
      <c r="E1326" s="25"/>
      <c r="F1326" s="42">
        <v>1314</v>
      </c>
      <c r="G1326">
        <v>536533</v>
      </c>
      <c r="H1326">
        <v>22797</v>
      </c>
      <c r="I1326" t="s">
        <v>866</v>
      </c>
      <c r="J1326">
        <v>3</v>
      </c>
      <c r="K1326" s="3">
        <v>40513.563194444498</v>
      </c>
      <c r="L1326" s="4">
        <v>16.95</v>
      </c>
      <c r="M1326">
        <v>16955</v>
      </c>
      <c r="N1326" s="25" t="s">
        <v>55</v>
      </c>
      <c r="P1326" t="str">
        <f t="shared" si="29"/>
        <v>CHEST OF DRAWERS GINGHAM HEART</v>
      </c>
    </row>
    <row r="1327" spans="1:16">
      <c r="A1327" s="42" t="str">
        <v>22680FRENCH BLUE METAL DOOR SIGN 5</v>
      </c>
      <c r="E1327" s="25"/>
      <c r="F1327" s="42">
        <v>1315</v>
      </c>
      <c r="G1327">
        <v>536533</v>
      </c>
      <c r="H1327">
        <v>21843</v>
      </c>
      <c r="I1327" t="s">
        <v>867</v>
      </c>
      <c r="J1327">
        <v>1</v>
      </c>
      <c r="K1327" s="3">
        <v>40513.563194444498</v>
      </c>
      <c r="L1327" s="4">
        <v>10.95</v>
      </c>
      <c r="M1327">
        <v>16955</v>
      </c>
      <c r="N1327" s="25" t="s">
        <v>55</v>
      </c>
      <c r="P1327" t="str">
        <f t="shared" si="29"/>
        <v>RED RETROSPOT CAKE STAND</v>
      </c>
    </row>
    <row r="1328" spans="1:16">
      <c r="A1328" s="42" t="str">
        <v xml:space="preserve">22797CHEST OF DRAWERS GINGHAM HEART </v>
      </c>
      <c r="E1328" s="25"/>
      <c r="F1328" s="42">
        <v>1316</v>
      </c>
      <c r="G1328">
        <v>536534</v>
      </c>
      <c r="H1328">
        <v>22866</v>
      </c>
      <c r="I1328" t="s">
        <v>281</v>
      </c>
      <c r="J1328">
        <v>12</v>
      </c>
      <c r="K1328" s="3">
        <v>40513.564583333296</v>
      </c>
      <c r="L1328" s="4">
        <v>2.1</v>
      </c>
      <c r="M1328">
        <v>15350</v>
      </c>
      <c r="N1328" s="25" t="s">
        <v>55</v>
      </c>
      <c r="P1328" t="str">
        <f t="shared" si="29"/>
        <v>HAND WARMER SCOTTY DOG DESIGN</v>
      </c>
    </row>
    <row r="1329" spans="1:16">
      <c r="A1329" s="42" t="str">
        <v>21843RED RETROSPOT CAKE STAND</v>
      </c>
      <c r="E1329" s="25"/>
      <c r="F1329" s="42">
        <v>1317</v>
      </c>
      <c r="G1329">
        <v>536534</v>
      </c>
      <c r="H1329">
        <v>22834</v>
      </c>
      <c r="I1329" t="s">
        <v>527</v>
      </c>
      <c r="J1329">
        <v>12</v>
      </c>
      <c r="K1329" s="3">
        <v>40513.564583333296</v>
      </c>
      <c r="L1329" s="4">
        <v>2.1</v>
      </c>
      <c r="M1329">
        <v>15350</v>
      </c>
      <c r="N1329" s="25" t="s">
        <v>55</v>
      </c>
      <c r="P1329" t="str">
        <f t="shared" si="29"/>
        <v>HAND WARMER BABUSHKA DESIGN</v>
      </c>
    </row>
    <row r="1330" spans="1:16">
      <c r="A1330" s="42" t="str">
        <v>22866HAND WARMER SCOTTY DOG DESIGN</v>
      </c>
      <c r="E1330" s="25"/>
      <c r="F1330" s="42">
        <v>1318</v>
      </c>
      <c r="G1330">
        <v>536534</v>
      </c>
      <c r="H1330">
        <v>22865</v>
      </c>
      <c r="I1330" t="s">
        <v>282</v>
      </c>
      <c r="J1330">
        <v>12</v>
      </c>
      <c r="K1330" s="3">
        <v>40513.564583333296</v>
      </c>
      <c r="L1330" s="4">
        <v>2.1</v>
      </c>
      <c r="M1330">
        <v>15350</v>
      </c>
      <c r="N1330" s="25" t="s">
        <v>55</v>
      </c>
      <c r="P1330" t="str">
        <f t="shared" si="29"/>
        <v>HAND WARMER OWL DESIGN</v>
      </c>
    </row>
    <row r="1331" spans="1:16">
      <c r="A1331" s="42" t="str">
        <v>22834HAND WARMER BABUSHKA DESIGN</v>
      </c>
      <c r="E1331" s="25"/>
      <c r="F1331" s="42">
        <v>1319</v>
      </c>
      <c r="G1331">
        <v>536534</v>
      </c>
      <c r="H1331">
        <v>22867</v>
      </c>
      <c r="I1331" t="s">
        <v>292</v>
      </c>
      <c r="J1331">
        <v>12</v>
      </c>
      <c r="K1331" s="3">
        <v>40513.564583333296</v>
      </c>
      <c r="L1331" s="4">
        <v>2.1</v>
      </c>
      <c r="M1331">
        <v>15350</v>
      </c>
      <c r="N1331" s="25" t="s">
        <v>55</v>
      </c>
      <c r="P1331" t="str">
        <f t="shared" si="29"/>
        <v>HAND WARMER BIRD DESIGN</v>
      </c>
    </row>
    <row r="1332" spans="1:16">
      <c r="A1332" s="42" t="str">
        <v>22865HAND WARMER OWL DESIGN</v>
      </c>
      <c r="E1332" s="25"/>
      <c r="F1332" s="42">
        <v>1320</v>
      </c>
      <c r="G1332">
        <v>536534</v>
      </c>
      <c r="H1332">
        <v>22112</v>
      </c>
      <c r="I1332" t="s">
        <v>303</v>
      </c>
      <c r="J1332">
        <v>3</v>
      </c>
      <c r="K1332" s="3">
        <v>40513.564583333296</v>
      </c>
      <c r="L1332" s="4">
        <v>4.95</v>
      </c>
      <c r="M1332">
        <v>15350</v>
      </c>
      <c r="N1332" s="25" t="s">
        <v>55</v>
      </c>
      <c r="P1332" t="str">
        <f t="shared" si="29"/>
        <v>CHOCOLATE HOT WATER BOTTLE</v>
      </c>
    </row>
    <row r="1333" spans="1:16">
      <c r="A1333" s="42" t="str">
        <v>22867HAND WARMER BIRD DESIGN</v>
      </c>
      <c r="E1333" s="25"/>
      <c r="F1333" s="42">
        <v>1321</v>
      </c>
      <c r="G1333">
        <v>536535</v>
      </c>
      <c r="H1333">
        <v>22943</v>
      </c>
      <c r="I1333" t="s">
        <v>758</v>
      </c>
      <c r="J1333">
        <v>3</v>
      </c>
      <c r="K1333" s="3">
        <v>40513.568055555603</v>
      </c>
      <c r="L1333" s="4">
        <v>4.95</v>
      </c>
      <c r="M1333">
        <v>15605</v>
      </c>
      <c r="N1333" s="25" t="s">
        <v>55</v>
      </c>
      <c r="P1333" t="str">
        <f t="shared" si="29"/>
        <v>CHRISTMAS LIGHTS 10 VINTAGE BAUBLES</v>
      </c>
    </row>
    <row r="1334" spans="1:16">
      <c r="A1334" s="42" t="str">
        <v>22112CHOCOLATE HOT WATER BOTTLE</v>
      </c>
      <c r="E1334" s="25"/>
      <c r="F1334" s="42">
        <v>1322</v>
      </c>
      <c r="G1334">
        <v>536535</v>
      </c>
      <c r="H1334">
        <v>22118</v>
      </c>
      <c r="I1334" t="s">
        <v>868</v>
      </c>
      <c r="J1334">
        <v>3</v>
      </c>
      <c r="K1334" s="3">
        <v>40513.568055555603</v>
      </c>
      <c r="L1334" s="4">
        <v>4.95</v>
      </c>
      <c r="M1334">
        <v>15605</v>
      </c>
      <c r="N1334" s="25" t="s">
        <v>55</v>
      </c>
      <c r="P1334" t="str">
        <f t="shared" si="29"/>
        <v>JOY WOODEN BLOCK LETTERS</v>
      </c>
    </row>
    <row r="1335" spans="1:16">
      <c r="A1335" s="42" t="str">
        <v>22943CHRISTMAS LIGHTS 10 VINTAGE BAUBLES</v>
      </c>
      <c r="E1335" s="25"/>
      <c r="F1335" s="42">
        <v>1323</v>
      </c>
      <c r="G1335">
        <v>536535</v>
      </c>
      <c r="H1335">
        <v>22121</v>
      </c>
      <c r="I1335" t="s">
        <v>869</v>
      </c>
      <c r="J1335">
        <v>3</v>
      </c>
      <c r="K1335" s="3">
        <v>40513.568055555603</v>
      </c>
      <c r="L1335" s="4">
        <v>5.95</v>
      </c>
      <c r="M1335">
        <v>15605</v>
      </c>
      <c r="N1335" s="25" t="s">
        <v>55</v>
      </c>
      <c r="P1335" t="str">
        <f t="shared" si="29"/>
        <v>NOEL WOODEN BLOCK LETTERS</v>
      </c>
    </row>
    <row r="1336" spans="1:16">
      <c r="A1336" s="42" t="str">
        <v>22118JOY WOODEN BLOCK LETTERS</v>
      </c>
      <c r="E1336" s="25"/>
      <c r="F1336" s="42">
        <v>1324</v>
      </c>
      <c r="G1336">
        <v>536535</v>
      </c>
      <c r="H1336">
        <v>22119</v>
      </c>
      <c r="I1336" t="s">
        <v>870</v>
      </c>
      <c r="J1336">
        <v>3</v>
      </c>
      <c r="K1336" s="3">
        <v>40513.568055555603</v>
      </c>
      <c r="L1336" s="4">
        <v>6.95</v>
      </c>
      <c r="M1336">
        <v>15605</v>
      </c>
      <c r="N1336" s="25" t="s">
        <v>55</v>
      </c>
      <c r="P1336" t="str">
        <f t="shared" si="29"/>
        <v>PEACE WOODEN BLOCK LETTERS</v>
      </c>
    </row>
    <row r="1337" spans="1:16">
      <c r="A1337" s="42" t="str">
        <v xml:space="preserve">22121NOEL WOODEN BLOCK LETTERS </v>
      </c>
      <c r="E1337" s="25"/>
      <c r="F1337" s="42">
        <v>1325</v>
      </c>
      <c r="G1337">
        <v>536535</v>
      </c>
      <c r="H1337">
        <v>21485</v>
      </c>
      <c r="I1337" t="s">
        <v>258</v>
      </c>
      <c r="J1337">
        <v>3</v>
      </c>
      <c r="K1337" s="3">
        <v>40513.568055555603</v>
      </c>
      <c r="L1337" s="4">
        <v>4.95</v>
      </c>
      <c r="M1337">
        <v>15605</v>
      </c>
      <c r="N1337" s="25" t="s">
        <v>55</v>
      </c>
      <c r="P1337" t="str">
        <f t="shared" si="29"/>
        <v>RETROSPOT HEART HOT WATER BOTTLE</v>
      </c>
    </row>
    <row r="1338" spans="1:16">
      <c r="A1338" s="42" t="str">
        <v>22119PEACE WOODEN BLOCK LETTERS</v>
      </c>
      <c r="E1338" s="25"/>
      <c r="F1338" s="42">
        <v>1326</v>
      </c>
      <c r="G1338">
        <v>536535</v>
      </c>
      <c r="H1338">
        <v>22219</v>
      </c>
      <c r="I1338" t="s">
        <v>412</v>
      </c>
      <c r="J1338">
        <v>12</v>
      </c>
      <c r="K1338" s="3">
        <v>40513.568055555603</v>
      </c>
      <c r="L1338" s="4">
        <v>0.85</v>
      </c>
      <c r="M1338">
        <v>15605</v>
      </c>
      <c r="N1338" s="25" t="s">
        <v>55</v>
      </c>
      <c r="P1338" t="str">
        <f t="shared" si="29"/>
        <v>LOVEBIRD HANGING DECORATION WHITE</v>
      </c>
    </row>
    <row r="1339" spans="1:16">
      <c r="A1339" s="42" t="str">
        <v>21485RETROSPOT HEART HOT WATER BOTTLE</v>
      </c>
      <c r="E1339" s="25"/>
      <c r="F1339" s="42">
        <v>1327</v>
      </c>
      <c r="G1339">
        <v>536535</v>
      </c>
      <c r="H1339">
        <v>21523</v>
      </c>
      <c r="I1339" t="s">
        <v>181</v>
      </c>
      <c r="J1339">
        <v>2</v>
      </c>
      <c r="K1339" s="3">
        <v>40513.568055555603</v>
      </c>
      <c r="L1339" s="4">
        <v>7.95</v>
      </c>
      <c r="M1339">
        <v>15605</v>
      </c>
      <c r="N1339" s="25" t="s">
        <v>55</v>
      </c>
      <c r="P1339" t="str">
        <f t="shared" si="29"/>
        <v>DOORMAT FANCY FONT HOME SWEET HOME</v>
      </c>
    </row>
    <row r="1340" spans="1:16">
      <c r="A1340" s="42" t="str">
        <v xml:space="preserve">22219LOVEBIRD HANGING DECORATION WHITE </v>
      </c>
      <c r="E1340" s="25"/>
      <c r="F1340" s="42">
        <v>1328</v>
      </c>
      <c r="G1340">
        <v>536535</v>
      </c>
      <c r="H1340">
        <v>48194</v>
      </c>
      <c r="I1340" t="s">
        <v>410</v>
      </c>
      <c r="J1340">
        <v>2</v>
      </c>
      <c r="K1340" s="3">
        <v>40513.568055555603</v>
      </c>
      <c r="L1340" s="4">
        <v>7.95</v>
      </c>
      <c r="M1340">
        <v>15605</v>
      </c>
      <c r="N1340" s="25" t="s">
        <v>55</v>
      </c>
      <c r="P1340" t="str">
        <f t="shared" si="29"/>
        <v>DOORMAT HEARTS</v>
      </c>
    </row>
    <row r="1341" spans="1:16">
      <c r="A1341" s="42" t="str">
        <v>21523DOORMAT FANCY FONT HOME SWEET HOME</v>
      </c>
      <c r="E1341" s="25"/>
      <c r="F1341" s="42">
        <v>1329</v>
      </c>
      <c r="G1341">
        <v>536535</v>
      </c>
      <c r="H1341">
        <v>20685</v>
      </c>
      <c r="I1341" t="s">
        <v>409</v>
      </c>
      <c r="J1341">
        <v>2</v>
      </c>
      <c r="K1341" s="3">
        <v>40513.568055555603</v>
      </c>
      <c r="L1341" s="4">
        <v>7.95</v>
      </c>
      <c r="M1341">
        <v>15605</v>
      </c>
      <c r="N1341" s="25" t="s">
        <v>55</v>
      </c>
      <c r="P1341" t="str">
        <f t="shared" si="29"/>
        <v>DOORMAT RED RETROSPOT</v>
      </c>
    </row>
    <row r="1342" spans="1:16">
      <c r="A1342" s="42" t="str">
        <v>48194DOORMAT HEARTS</v>
      </c>
      <c r="E1342" s="25"/>
      <c r="F1342" s="42">
        <v>1330</v>
      </c>
      <c r="G1342">
        <v>536535</v>
      </c>
      <c r="H1342">
        <v>21156</v>
      </c>
      <c r="I1342" t="s">
        <v>571</v>
      </c>
      <c r="J1342">
        <v>8</v>
      </c>
      <c r="K1342" s="3">
        <v>40513.568055555603</v>
      </c>
      <c r="L1342" s="4">
        <v>1.95</v>
      </c>
      <c r="M1342">
        <v>15605</v>
      </c>
      <c r="N1342" s="25" t="s">
        <v>55</v>
      </c>
      <c r="P1342" t="str">
        <f t="shared" si="29"/>
        <v>RETROSPOT CHILDRENS APRON</v>
      </c>
    </row>
    <row r="1343" spans="1:16">
      <c r="A1343" s="42" t="str">
        <v>20685DOORMAT RED RETROSPOT</v>
      </c>
      <c r="E1343" s="25"/>
      <c r="F1343" s="42">
        <v>1331</v>
      </c>
      <c r="G1343">
        <v>536535</v>
      </c>
      <c r="H1343">
        <v>22418</v>
      </c>
      <c r="I1343" t="s">
        <v>403</v>
      </c>
      <c r="J1343">
        <v>24</v>
      </c>
      <c r="K1343" s="3">
        <v>40513.568055555603</v>
      </c>
      <c r="L1343" s="4">
        <v>0.85</v>
      </c>
      <c r="M1343">
        <v>15605</v>
      </c>
      <c r="N1343" s="25" t="s">
        <v>55</v>
      </c>
      <c r="P1343" t="str">
        <f t="shared" si="29"/>
        <v>10 COLOUR SPACEBOY PEN</v>
      </c>
    </row>
    <row r="1344" spans="1:16">
      <c r="A1344" s="42" t="str">
        <v>21156RETROSPOT CHILDRENS APRON</v>
      </c>
      <c r="E1344" s="25"/>
      <c r="F1344" s="42">
        <v>1332</v>
      </c>
      <c r="G1344">
        <v>536535</v>
      </c>
      <c r="H1344">
        <v>22311</v>
      </c>
      <c r="I1344" t="s">
        <v>871</v>
      </c>
      <c r="J1344">
        <v>6</v>
      </c>
      <c r="K1344" s="3">
        <v>40513.568055555603</v>
      </c>
      <c r="L1344" s="4">
        <v>2.95</v>
      </c>
      <c r="M1344">
        <v>15605</v>
      </c>
      <c r="N1344" s="25" t="s">
        <v>55</v>
      </c>
      <c r="P1344" t="str">
        <f t="shared" si="29"/>
        <v>OFFICE MUG WARMER BLACK+SILVER</v>
      </c>
    </row>
    <row r="1345" spans="1:16">
      <c r="A1345" s="42" t="str">
        <v>2241810 COLOUR SPACEBOY PEN</v>
      </c>
      <c r="E1345" s="25"/>
      <c r="F1345" s="42">
        <v>1333</v>
      </c>
      <c r="G1345">
        <v>536536</v>
      </c>
      <c r="H1345">
        <v>21485</v>
      </c>
      <c r="I1345" t="s">
        <v>258</v>
      </c>
      <c r="J1345">
        <v>3</v>
      </c>
      <c r="K1345" s="3">
        <v>40513.572916666701</v>
      </c>
      <c r="L1345" s="4">
        <v>4.95</v>
      </c>
      <c r="M1345">
        <v>18144</v>
      </c>
      <c r="N1345" s="25" t="s">
        <v>55</v>
      </c>
      <c r="P1345" t="str">
        <f t="shared" si="29"/>
        <v>RETROSPOT HEART HOT WATER BOTTLE</v>
      </c>
    </row>
    <row r="1346" spans="1:16">
      <c r="A1346" s="42" t="str">
        <v xml:space="preserve">22311OFFICE MUG WARMER BLACK+SILVER </v>
      </c>
      <c r="E1346" s="25"/>
      <c r="F1346" s="42">
        <v>1334</v>
      </c>
      <c r="G1346">
        <v>536536</v>
      </c>
      <c r="H1346">
        <v>84879</v>
      </c>
      <c r="I1346" t="s">
        <v>71</v>
      </c>
      <c r="J1346">
        <v>80</v>
      </c>
      <c r="K1346" s="3">
        <v>40513.572916666701</v>
      </c>
      <c r="L1346" s="4">
        <v>1.69</v>
      </c>
      <c r="M1346">
        <v>18144</v>
      </c>
      <c r="N1346" s="25" t="s">
        <v>55</v>
      </c>
      <c r="P1346" t="str">
        <f t="shared" si="29"/>
        <v>ASSORTED COLOUR BIRD ORNAMENT</v>
      </c>
    </row>
    <row r="1347" spans="1:16">
      <c r="A1347" s="42" t="str">
        <v>21485RETROSPOT HEART HOT WATER BOTTLE</v>
      </c>
      <c r="E1347" s="25"/>
      <c r="F1347" s="42">
        <v>1335</v>
      </c>
      <c r="G1347">
        <v>536536</v>
      </c>
      <c r="H1347">
        <v>72817</v>
      </c>
      <c r="I1347" t="s">
        <v>872</v>
      </c>
      <c r="J1347">
        <v>12</v>
      </c>
      <c r="K1347" s="3">
        <v>40513.572916666701</v>
      </c>
      <c r="L1347" s="4">
        <v>1.25</v>
      </c>
      <c r="M1347">
        <v>18144</v>
      </c>
      <c r="N1347" s="25" t="s">
        <v>55</v>
      </c>
      <c r="P1347" t="str">
        <f t="shared" si="29"/>
        <v>SET OF 2 CHRISTMAS DECOUPAGE CANDLE</v>
      </c>
    </row>
    <row r="1348" spans="1:16">
      <c r="A1348" s="42" t="str">
        <v>84879ASSORTED COLOUR BIRD ORNAMENT</v>
      </c>
      <c r="E1348" s="25"/>
      <c r="F1348" s="42">
        <v>1336</v>
      </c>
      <c r="G1348">
        <v>536537</v>
      </c>
      <c r="H1348">
        <v>22277</v>
      </c>
      <c r="I1348" t="s">
        <v>873</v>
      </c>
      <c r="J1348">
        <v>36</v>
      </c>
      <c r="K1348" s="3">
        <v>40513.577083333301</v>
      </c>
      <c r="L1348" s="4">
        <v>2.1</v>
      </c>
      <c r="M1348">
        <v>15922</v>
      </c>
      <c r="N1348" s="25" t="s">
        <v>55</v>
      </c>
      <c r="P1348" t="str">
        <f t="shared" si="29"/>
        <v>COSMETIC BAG VINTAGE ROSE PAISLEY</v>
      </c>
    </row>
    <row r="1349" spans="1:16">
      <c r="A1349" s="42" t="str">
        <v>72817SET OF 2 CHRISTMAS DECOUPAGE CANDLE</v>
      </c>
      <c r="E1349" s="25"/>
      <c r="F1349" s="42">
        <v>1337</v>
      </c>
      <c r="G1349">
        <v>536537</v>
      </c>
      <c r="H1349">
        <v>22333</v>
      </c>
      <c r="I1349" t="s">
        <v>632</v>
      </c>
      <c r="J1349">
        <v>8</v>
      </c>
      <c r="K1349" s="3">
        <v>40513.577083333301</v>
      </c>
      <c r="L1349" s="4">
        <v>1.65</v>
      </c>
      <c r="M1349">
        <v>15922</v>
      </c>
      <c r="N1349" s="25" t="s">
        <v>55</v>
      </c>
      <c r="P1349" t="str">
        <f t="shared" si="29"/>
        <v>RETROSPOT PARTY BAG + STICKER SET</v>
      </c>
    </row>
    <row r="1350" spans="1:16">
      <c r="A1350" s="42" t="str">
        <v>22277COSMETIC BAG VINTAGE ROSE PAISLEY</v>
      </c>
      <c r="E1350" s="25"/>
      <c r="F1350" s="42">
        <v>1338</v>
      </c>
      <c r="G1350">
        <v>536537</v>
      </c>
      <c r="H1350">
        <v>20867</v>
      </c>
      <c r="I1350" t="s">
        <v>874</v>
      </c>
      <c r="J1350">
        <v>36</v>
      </c>
      <c r="K1350" s="3">
        <v>40513.577083333301</v>
      </c>
      <c r="L1350" s="4">
        <v>1.25</v>
      </c>
      <c r="M1350">
        <v>15922</v>
      </c>
      <c r="N1350" s="25" t="s">
        <v>55</v>
      </c>
      <c r="P1350" t="str">
        <f t="shared" si="29"/>
        <v>PINK ROSE FABRIC MIRROR</v>
      </c>
    </row>
    <row r="1351" spans="1:16">
      <c r="A1351" s="42" t="str">
        <v>22333RETROSPOT PARTY BAG + STICKER SET</v>
      </c>
      <c r="E1351" s="25"/>
      <c r="F1351" s="42">
        <v>1339</v>
      </c>
      <c r="G1351">
        <v>536537</v>
      </c>
      <c r="H1351">
        <v>21688</v>
      </c>
      <c r="I1351" t="s">
        <v>875</v>
      </c>
      <c r="J1351">
        <v>12</v>
      </c>
      <c r="K1351" s="3">
        <v>40513.577083333301</v>
      </c>
      <c r="L1351" s="4">
        <v>2.95</v>
      </c>
      <c r="M1351">
        <v>15922</v>
      </c>
      <c r="N1351" s="25" t="s">
        <v>55</v>
      </c>
      <c r="P1351" t="str">
        <f t="shared" si="29"/>
        <v>SILVER PLATE CANDLE BOWL SMALL</v>
      </c>
    </row>
    <row r="1352" spans="1:16">
      <c r="A1352" s="42" t="str">
        <v>20867PINK ROSE FABRIC MIRROR</v>
      </c>
      <c r="E1352" s="25"/>
      <c r="F1352" s="42">
        <v>1340</v>
      </c>
      <c r="G1352">
        <v>536537</v>
      </c>
      <c r="H1352">
        <v>21694</v>
      </c>
      <c r="I1352" t="s">
        <v>876</v>
      </c>
      <c r="J1352">
        <v>12</v>
      </c>
      <c r="K1352" s="3">
        <v>40513.577083333301</v>
      </c>
      <c r="L1352" s="4">
        <v>2.95</v>
      </c>
      <c r="M1352">
        <v>15922</v>
      </c>
      <c r="N1352" s="25" t="s">
        <v>55</v>
      </c>
      <c r="P1352" t="str">
        <f t="shared" si="29"/>
        <v>SMALL REGAL SILVER CANDLEPOT</v>
      </c>
    </row>
    <row r="1353" spans="1:16">
      <c r="A1353" s="42" t="str">
        <v>21688SILVER PLATE CANDLE BOWL SMALL</v>
      </c>
      <c r="E1353" s="25"/>
      <c r="F1353" s="42">
        <v>1341</v>
      </c>
      <c r="G1353">
        <v>536537</v>
      </c>
      <c r="H1353">
        <v>22183</v>
      </c>
      <c r="I1353" t="s">
        <v>446</v>
      </c>
      <c r="J1353">
        <v>6</v>
      </c>
      <c r="K1353" s="3">
        <v>40513.577083333301</v>
      </c>
      <c r="L1353" s="4">
        <v>6.75</v>
      </c>
      <c r="M1353">
        <v>15922</v>
      </c>
      <c r="N1353" s="25" t="s">
        <v>55</v>
      </c>
      <c r="P1353" t="str">
        <f t="shared" si="29"/>
        <v>CAKE STAND VICTORIAN FILIGREE MED</v>
      </c>
    </row>
    <row r="1354" spans="1:16">
      <c r="A1354" s="42" t="str">
        <v xml:space="preserve">21694SMALL REGAL  SILVER CANDLEPOT </v>
      </c>
      <c r="E1354" s="25"/>
      <c r="F1354" s="42">
        <v>1342</v>
      </c>
      <c r="G1354">
        <v>536537</v>
      </c>
      <c r="H1354">
        <v>22423</v>
      </c>
      <c r="I1354" t="s">
        <v>655</v>
      </c>
      <c r="J1354">
        <v>2</v>
      </c>
      <c r="K1354" s="3">
        <v>40513.577083333301</v>
      </c>
      <c r="L1354" s="4">
        <v>12.75</v>
      </c>
      <c r="M1354">
        <v>15922</v>
      </c>
      <c r="N1354" s="25" t="s">
        <v>55</v>
      </c>
      <c r="P1354" t="str">
        <f t="shared" si="29"/>
        <v>REGENCY CAKESTAND 3 TIER</v>
      </c>
    </row>
    <row r="1355" spans="1:16">
      <c r="A1355" s="42" t="str">
        <v>22183CAKE STAND VICTORIAN FILIGREE MED</v>
      </c>
      <c r="E1355" s="25"/>
      <c r="F1355" s="42">
        <v>1343</v>
      </c>
      <c r="G1355">
        <v>536537</v>
      </c>
      <c r="H1355">
        <v>22798</v>
      </c>
      <c r="I1355" t="s">
        <v>189</v>
      </c>
      <c r="J1355">
        <v>8</v>
      </c>
      <c r="K1355" s="3">
        <v>40513.577083333301</v>
      </c>
      <c r="L1355" s="4">
        <v>2.95</v>
      </c>
      <c r="M1355">
        <v>15922</v>
      </c>
      <c r="N1355" s="25" t="s">
        <v>55</v>
      </c>
      <c r="P1355" t="str">
        <f t="shared" si="29"/>
        <v>ANTIQUE GLASS DRESSING TABLE POT</v>
      </c>
    </row>
    <row r="1356" spans="1:16">
      <c r="A1356" s="42" t="str">
        <v>22423REGENCY CAKESTAND 3 TIER</v>
      </c>
      <c r="E1356" s="25"/>
      <c r="F1356" s="42">
        <v>1344</v>
      </c>
      <c r="G1356">
        <v>536537</v>
      </c>
      <c r="H1356">
        <v>22800</v>
      </c>
      <c r="I1356" t="s">
        <v>877</v>
      </c>
      <c r="J1356">
        <v>8</v>
      </c>
      <c r="K1356" s="3">
        <v>40513.577083333301</v>
      </c>
      <c r="L1356" s="4">
        <v>3.75</v>
      </c>
      <c r="M1356">
        <v>15922</v>
      </c>
      <c r="N1356" s="25" t="s">
        <v>55</v>
      </c>
      <c r="P1356" t="str">
        <f t="shared" si="29"/>
        <v>ANTIQUE TALL SWIRLGLASS TRINKET POT</v>
      </c>
    </row>
    <row r="1357" spans="1:16">
      <c r="A1357" s="42" t="str">
        <v>22798ANTIQUE GLASS DRESSING TABLE POT</v>
      </c>
      <c r="E1357" s="25"/>
      <c r="F1357" s="42">
        <v>1345</v>
      </c>
      <c r="G1357">
        <v>536537</v>
      </c>
      <c r="H1357">
        <v>22801</v>
      </c>
      <c r="I1357" t="s">
        <v>878</v>
      </c>
      <c r="J1357">
        <v>8</v>
      </c>
      <c r="K1357" s="3">
        <v>40513.577083333301</v>
      </c>
      <c r="L1357" s="4">
        <v>3.75</v>
      </c>
      <c r="M1357">
        <v>15922</v>
      </c>
      <c r="N1357" s="25" t="s">
        <v>55</v>
      </c>
      <c r="P1357" t="str">
        <f t="shared" ref="P1357:P1420" si="30">TRIM(I1357)</f>
        <v>ANTIQUE GLASS PEDESTAL BOWL</v>
      </c>
    </row>
    <row r="1358" spans="1:16">
      <c r="A1358" s="42" t="str">
        <v>22800ANTIQUE TALL SWIRLGLASS TRINKET POT</v>
      </c>
      <c r="E1358" s="25"/>
      <c r="F1358" s="42">
        <v>1346</v>
      </c>
      <c r="G1358">
        <v>536537</v>
      </c>
      <c r="H1358">
        <v>22781</v>
      </c>
      <c r="I1358" t="s">
        <v>879</v>
      </c>
      <c r="J1358">
        <v>2</v>
      </c>
      <c r="K1358" s="3">
        <v>40513.577083333301</v>
      </c>
      <c r="L1358" s="4">
        <v>7.65</v>
      </c>
      <c r="M1358">
        <v>15922</v>
      </c>
      <c r="N1358" s="25" t="s">
        <v>55</v>
      </c>
      <c r="P1358" t="str">
        <f t="shared" si="30"/>
        <v>GUMBALL MAGAZINE RACK</v>
      </c>
    </row>
    <row r="1359" spans="1:16">
      <c r="A1359" s="42" t="str">
        <v>22801ANTIQUE GLASS PEDESTAL BOWL</v>
      </c>
      <c r="E1359" s="25"/>
      <c r="F1359" s="42">
        <v>1347</v>
      </c>
      <c r="G1359">
        <v>536538</v>
      </c>
      <c r="H1359">
        <v>21466</v>
      </c>
      <c r="I1359" t="s">
        <v>880</v>
      </c>
      <c r="J1359">
        <v>1</v>
      </c>
      <c r="K1359" s="3">
        <v>40513.579166666699</v>
      </c>
      <c r="L1359" s="4">
        <v>3.75</v>
      </c>
      <c r="M1359">
        <v>14594</v>
      </c>
      <c r="N1359" s="25" t="s">
        <v>55</v>
      </c>
      <c r="P1359" t="str">
        <f t="shared" si="30"/>
        <v>RED FLOWER CROCHET FOOD COVER</v>
      </c>
    </row>
    <row r="1360" spans="1:16">
      <c r="A1360" s="42" t="str">
        <v>22781GUMBALL MAGAZINE RACK</v>
      </c>
      <c r="E1360" s="25"/>
      <c r="F1360" s="42">
        <v>1348</v>
      </c>
      <c r="G1360">
        <v>536538</v>
      </c>
      <c r="H1360">
        <v>21467</v>
      </c>
      <c r="I1360" t="s">
        <v>881</v>
      </c>
      <c r="J1360">
        <v>1</v>
      </c>
      <c r="K1360" s="3">
        <v>40513.579166666699</v>
      </c>
      <c r="L1360" s="4">
        <v>3.75</v>
      </c>
      <c r="M1360">
        <v>14594</v>
      </c>
      <c r="N1360" s="25" t="s">
        <v>55</v>
      </c>
      <c r="P1360" t="str">
        <f t="shared" si="30"/>
        <v>CHERRY CROCHET FOOD COVER</v>
      </c>
    </row>
    <row r="1361" spans="1:16">
      <c r="A1361" s="42" t="str">
        <v>21466RED FLOWER CROCHET FOOD COVER</v>
      </c>
      <c r="E1361" s="25"/>
      <c r="F1361" s="42">
        <v>1349</v>
      </c>
      <c r="G1361">
        <v>536538</v>
      </c>
      <c r="H1361">
        <v>21471</v>
      </c>
      <c r="I1361" t="s">
        <v>882</v>
      </c>
      <c r="J1361">
        <v>1</v>
      </c>
      <c r="K1361" s="3">
        <v>40513.579166666699</v>
      </c>
      <c r="L1361" s="4">
        <v>3.75</v>
      </c>
      <c r="M1361">
        <v>14594</v>
      </c>
      <c r="N1361" s="25" t="s">
        <v>55</v>
      </c>
      <c r="P1361" t="str">
        <f t="shared" si="30"/>
        <v>STRAWBERRY RAFFIA FOOD COVER</v>
      </c>
    </row>
    <row r="1362" spans="1:16">
      <c r="A1362" s="42" t="str">
        <v>21467CHERRY CROCHET FOOD COVER</v>
      </c>
      <c r="E1362" s="25"/>
      <c r="F1362" s="42">
        <v>1350</v>
      </c>
      <c r="G1362">
        <v>536538</v>
      </c>
      <c r="H1362">
        <v>21469</v>
      </c>
      <c r="I1362" t="s">
        <v>883</v>
      </c>
      <c r="J1362">
        <v>1</v>
      </c>
      <c r="K1362" s="3">
        <v>40513.579166666699</v>
      </c>
      <c r="L1362" s="4">
        <v>3.75</v>
      </c>
      <c r="M1362">
        <v>14594</v>
      </c>
      <c r="N1362" s="25" t="s">
        <v>55</v>
      </c>
      <c r="P1362" t="str">
        <f t="shared" si="30"/>
        <v>POLKA DOT RAFFIA FOOD COVER</v>
      </c>
    </row>
    <row r="1363" spans="1:16">
      <c r="A1363" s="42" t="str">
        <v>21471STRAWBERRY RAFFIA FOOD COVER</v>
      </c>
      <c r="E1363" s="25"/>
      <c r="F1363" s="42">
        <v>1351</v>
      </c>
      <c r="G1363">
        <v>536538</v>
      </c>
      <c r="H1363">
        <v>21523</v>
      </c>
      <c r="I1363" t="s">
        <v>181</v>
      </c>
      <c r="J1363">
        <v>1</v>
      </c>
      <c r="K1363" s="3">
        <v>40513.579166666699</v>
      </c>
      <c r="L1363" s="4">
        <v>7.95</v>
      </c>
      <c r="M1363">
        <v>14594</v>
      </c>
      <c r="N1363" s="25" t="s">
        <v>55</v>
      </c>
      <c r="P1363" t="str">
        <f t="shared" si="30"/>
        <v>DOORMAT FANCY FONT HOME SWEET HOME</v>
      </c>
    </row>
    <row r="1364" spans="1:16">
      <c r="A1364" s="42" t="str">
        <v>21469POLKA DOT RAFFIA FOOD COVER</v>
      </c>
      <c r="E1364" s="25"/>
      <c r="F1364" s="42">
        <v>1352</v>
      </c>
      <c r="G1364">
        <v>536538</v>
      </c>
      <c r="H1364">
        <v>48129</v>
      </c>
      <c r="I1364" t="s">
        <v>330</v>
      </c>
      <c r="J1364">
        <v>1</v>
      </c>
      <c r="K1364" s="3">
        <v>40513.579166666699</v>
      </c>
      <c r="L1364" s="4">
        <v>7.95</v>
      </c>
      <c r="M1364">
        <v>14594</v>
      </c>
      <c r="N1364" s="25" t="s">
        <v>55</v>
      </c>
      <c r="P1364" t="str">
        <f t="shared" si="30"/>
        <v>DOORMAT TOPIARY</v>
      </c>
    </row>
    <row r="1365" spans="1:16">
      <c r="A1365" s="42" t="str">
        <v>21523DOORMAT FANCY FONT HOME SWEET HOME</v>
      </c>
      <c r="E1365" s="25"/>
      <c r="F1365" s="42">
        <v>1353</v>
      </c>
      <c r="G1365">
        <v>536538</v>
      </c>
      <c r="H1365">
        <v>21524</v>
      </c>
      <c r="I1365" t="s">
        <v>884</v>
      </c>
      <c r="J1365">
        <v>1</v>
      </c>
      <c r="K1365" s="3">
        <v>40513.579166666699</v>
      </c>
      <c r="L1365" s="4">
        <v>7.95</v>
      </c>
      <c r="M1365">
        <v>14594</v>
      </c>
      <c r="N1365" s="25" t="s">
        <v>55</v>
      </c>
      <c r="P1365" t="str">
        <f t="shared" si="30"/>
        <v>DOORMAT SPOTTY HOME SWEET HOME</v>
      </c>
    </row>
    <row r="1366" spans="1:16">
      <c r="A1366" s="42" t="str">
        <v>48129DOORMAT TOPIARY</v>
      </c>
      <c r="E1366" s="25"/>
      <c r="F1366" s="42">
        <v>1354</v>
      </c>
      <c r="G1366">
        <v>536538</v>
      </c>
      <c r="H1366">
        <v>22791</v>
      </c>
      <c r="I1366" t="s">
        <v>885</v>
      </c>
      <c r="J1366">
        <v>12</v>
      </c>
      <c r="K1366" s="3">
        <v>40513.579166666699</v>
      </c>
      <c r="L1366" s="4">
        <v>1.25</v>
      </c>
      <c r="M1366">
        <v>14594</v>
      </c>
      <c r="N1366" s="25" t="s">
        <v>55</v>
      </c>
      <c r="P1366" t="str">
        <f t="shared" si="30"/>
        <v>T-LIGHT GLASS FLUTED ANTIQUE</v>
      </c>
    </row>
    <row r="1367" spans="1:16">
      <c r="A1367" s="42" t="str">
        <v>21524DOORMAT SPOTTY HOME SWEET HOME</v>
      </c>
      <c r="E1367" s="25"/>
      <c r="F1367" s="42">
        <v>1355</v>
      </c>
      <c r="G1367">
        <v>536538</v>
      </c>
      <c r="H1367">
        <v>84949</v>
      </c>
      <c r="I1367" t="s">
        <v>408</v>
      </c>
      <c r="J1367">
        <v>6</v>
      </c>
      <c r="K1367" s="3">
        <v>40513.579166666699</v>
      </c>
      <c r="L1367" s="4">
        <v>1.65</v>
      </c>
      <c r="M1367">
        <v>14594</v>
      </c>
      <c r="N1367" s="25" t="s">
        <v>55</v>
      </c>
      <c r="P1367" t="str">
        <f t="shared" si="30"/>
        <v>SILVER HANGING T-LIGHT HOLDER</v>
      </c>
    </row>
    <row r="1368" spans="1:16">
      <c r="A1368" s="42" t="str">
        <v>22791T-LIGHT GLASS FLUTED ANTIQUE</v>
      </c>
      <c r="E1368" s="25"/>
      <c r="F1368" s="42">
        <v>1356</v>
      </c>
      <c r="G1368">
        <v>536538</v>
      </c>
      <c r="H1368">
        <v>22086</v>
      </c>
      <c r="I1368" t="s">
        <v>105</v>
      </c>
      <c r="J1368">
        <v>5</v>
      </c>
      <c r="K1368" s="3">
        <v>40513.579166666699</v>
      </c>
      <c r="L1368" s="4">
        <v>2.95</v>
      </c>
      <c r="M1368">
        <v>14594</v>
      </c>
      <c r="N1368" s="25" t="s">
        <v>55</v>
      </c>
      <c r="P1368" t="str">
        <f t="shared" si="30"/>
        <v>PAPER CHAIN KIT 50'S CHRISTMAS</v>
      </c>
    </row>
    <row r="1369" spans="1:16">
      <c r="A1369" s="42" t="str">
        <v>84949SILVER HANGING T-LIGHT HOLDER</v>
      </c>
      <c r="E1369" s="25"/>
      <c r="F1369" s="42">
        <v>1357</v>
      </c>
      <c r="G1369">
        <v>536538</v>
      </c>
      <c r="H1369">
        <v>22910</v>
      </c>
      <c r="I1369" t="s">
        <v>250</v>
      </c>
      <c r="J1369">
        <v>5</v>
      </c>
      <c r="K1369" s="3">
        <v>40513.579166666699</v>
      </c>
      <c r="L1369" s="4">
        <v>2.95</v>
      </c>
      <c r="M1369">
        <v>14594</v>
      </c>
      <c r="N1369" s="25" t="s">
        <v>55</v>
      </c>
      <c r="P1369" t="str">
        <f t="shared" si="30"/>
        <v>PAPER CHAIN KIT VINTAGE CHRISTMAS</v>
      </c>
    </row>
    <row r="1370" spans="1:16">
      <c r="A1370" s="42" t="str">
        <v xml:space="preserve">22086PAPER CHAIN KIT 50'S CHRISTMAS </v>
      </c>
      <c r="E1370" s="25"/>
      <c r="F1370" s="42">
        <v>1358</v>
      </c>
      <c r="G1370">
        <v>536538</v>
      </c>
      <c r="H1370">
        <v>22457</v>
      </c>
      <c r="I1370" t="s">
        <v>201</v>
      </c>
      <c r="J1370">
        <v>2</v>
      </c>
      <c r="K1370" s="3">
        <v>40513.579166666699</v>
      </c>
      <c r="L1370" s="4">
        <v>2.95</v>
      </c>
      <c r="M1370">
        <v>14594</v>
      </c>
      <c r="N1370" s="25" t="s">
        <v>55</v>
      </c>
      <c r="P1370" t="str">
        <f t="shared" si="30"/>
        <v>NATURAL SLATE HEART CHALKBOARD</v>
      </c>
    </row>
    <row r="1371" spans="1:16">
      <c r="A1371" s="42" t="str">
        <v>22910PAPER CHAIN KIT VINTAGE CHRISTMAS</v>
      </c>
      <c r="E1371" s="25"/>
      <c r="F1371" s="42">
        <v>1359</v>
      </c>
      <c r="G1371">
        <v>536538</v>
      </c>
      <c r="H1371">
        <v>21690</v>
      </c>
      <c r="I1371" t="s">
        <v>886</v>
      </c>
      <c r="J1371">
        <v>4</v>
      </c>
      <c r="K1371" s="3">
        <v>40513.579166666699</v>
      </c>
      <c r="L1371" s="4">
        <v>3.75</v>
      </c>
      <c r="M1371">
        <v>14594</v>
      </c>
      <c r="N1371" s="25" t="s">
        <v>55</v>
      </c>
      <c r="P1371" t="str">
        <f t="shared" si="30"/>
        <v>SILVER CANDLEPOT JARDIN</v>
      </c>
    </row>
    <row r="1372" spans="1:16">
      <c r="A1372" s="42" t="str">
        <v xml:space="preserve">22457NATURAL SLATE HEART CHALKBOARD </v>
      </c>
      <c r="E1372" s="25"/>
      <c r="F1372" s="42">
        <v>1360</v>
      </c>
      <c r="G1372">
        <v>536538</v>
      </c>
      <c r="H1372">
        <v>22752</v>
      </c>
      <c r="I1372" t="s">
        <v>63</v>
      </c>
      <c r="J1372">
        <v>2</v>
      </c>
      <c r="K1372" s="3">
        <v>40513.579166666699</v>
      </c>
      <c r="L1372" s="4">
        <v>8.5</v>
      </c>
      <c r="M1372">
        <v>14594</v>
      </c>
      <c r="N1372" s="25" t="s">
        <v>55</v>
      </c>
      <c r="P1372" t="str">
        <f t="shared" si="30"/>
        <v>SET 7 BABUSHKA NESTING BOXES</v>
      </c>
    </row>
    <row r="1373" spans="1:16">
      <c r="A1373" s="42" t="str">
        <v xml:space="preserve">21690SILVER  CANDLEPOT JARDIN </v>
      </c>
      <c r="E1373" s="25"/>
      <c r="F1373" s="42">
        <v>1361</v>
      </c>
      <c r="G1373">
        <v>536538</v>
      </c>
      <c r="H1373">
        <v>37343</v>
      </c>
      <c r="I1373" t="s">
        <v>887</v>
      </c>
      <c r="J1373">
        <v>6</v>
      </c>
      <c r="K1373" s="3">
        <v>40513.579166666699</v>
      </c>
      <c r="L1373" s="4">
        <v>1.65</v>
      </c>
      <c r="M1373">
        <v>14594</v>
      </c>
      <c r="N1373" s="25" t="s">
        <v>55</v>
      </c>
      <c r="P1373" t="str">
        <f t="shared" si="30"/>
        <v>POLKADOT MUG PINK</v>
      </c>
    </row>
    <row r="1374" spans="1:16">
      <c r="A1374" s="42" t="str">
        <v>22752SET 7 BABUSHKA NESTING BOXES</v>
      </c>
      <c r="E1374" s="25"/>
      <c r="F1374" s="42">
        <v>1362</v>
      </c>
      <c r="G1374">
        <v>536538</v>
      </c>
      <c r="H1374">
        <v>22088</v>
      </c>
      <c r="I1374" t="s">
        <v>888</v>
      </c>
      <c r="J1374">
        <v>1</v>
      </c>
      <c r="K1374" s="3">
        <v>40513.579166666699</v>
      </c>
      <c r="L1374" s="4">
        <v>2.95</v>
      </c>
      <c r="M1374">
        <v>14594</v>
      </c>
      <c r="N1374" s="25" t="s">
        <v>55</v>
      </c>
      <c r="P1374" t="str">
        <f t="shared" si="30"/>
        <v>PAPER BUNTING COLOURED LACE</v>
      </c>
    </row>
    <row r="1375" spans="1:16">
      <c r="A1375" s="42" t="str">
        <v xml:space="preserve">37343POLKADOT MUG PINK </v>
      </c>
      <c r="E1375" s="25"/>
      <c r="F1375" s="42">
        <v>1363</v>
      </c>
      <c r="G1375">
        <v>536538</v>
      </c>
      <c r="H1375">
        <v>22195</v>
      </c>
      <c r="I1375" t="s">
        <v>243</v>
      </c>
      <c r="J1375">
        <v>5</v>
      </c>
      <c r="K1375" s="3">
        <v>40513.579166666699</v>
      </c>
      <c r="L1375" s="4">
        <v>1.65</v>
      </c>
      <c r="M1375">
        <v>14594</v>
      </c>
      <c r="N1375" s="25" t="s">
        <v>55</v>
      </c>
      <c r="P1375" t="str">
        <f t="shared" si="30"/>
        <v>LARGE HEART MEASURING SPOONS</v>
      </c>
    </row>
    <row r="1376" spans="1:16">
      <c r="A1376" s="42" t="str">
        <v>22088PAPER BUNTING COLOURED LACE</v>
      </c>
      <c r="E1376" s="25"/>
      <c r="F1376" s="42">
        <v>1364</v>
      </c>
      <c r="G1376">
        <v>536538</v>
      </c>
      <c r="H1376">
        <v>22470</v>
      </c>
      <c r="I1376" t="s">
        <v>203</v>
      </c>
      <c r="J1376">
        <v>2</v>
      </c>
      <c r="K1376" s="3">
        <v>40513.579166666699</v>
      </c>
      <c r="L1376" s="4">
        <v>2.95</v>
      </c>
      <c r="M1376">
        <v>14594</v>
      </c>
      <c r="N1376" s="25" t="s">
        <v>55</v>
      </c>
      <c r="P1376" t="str">
        <f t="shared" si="30"/>
        <v>HEART OF WICKER LARGE</v>
      </c>
    </row>
    <row r="1377" spans="1:16">
      <c r="A1377" s="42" t="str">
        <v>22195LARGE HEART MEASURING SPOONS</v>
      </c>
      <c r="E1377" s="25"/>
      <c r="F1377" s="42">
        <v>1365</v>
      </c>
      <c r="G1377">
        <v>536538</v>
      </c>
      <c r="H1377">
        <v>22469</v>
      </c>
      <c r="I1377" t="s">
        <v>202</v>
      </c>
      <c r="J1377">
        <v>8</v>
      </c>
      <c r="K1377" s="3">
        <v>40513.579166666699</v>
      </c>
      <c r="L1377" s="4">
        <v>1.65</v>
      </c>
      <c r="M1377">
        <v>14594</v>
      </c>
      <c r="N1377" s="25" t="s">
        <v>55</v>
      </c>
      <c r="P1377" t="str">
        <f t="shared" si="30"/>
        <v>HEART OF WICKER SMALL</v>
      </c>
    </row>
    <row r="1378" spans="1:16">
      <c r="A1378" s="42" t="str">
        <v>22470HEART OF WICKER LARGE</v>
      </c>
      <c r="E1378" s="25"/>
      <c r="F1378" s="42">
        <v>1366</v>
      </c>
      <c r="G1378">
        <v>536538</v>
      </c>
      <c r="H1378">
        <v>22173</v>
      </c>
      <c r="I1378" t="s">
        <v>775</v>
      </c>
      <c r="J1378">
        <v>2</v>
      </c>
      <c r="K1378" s="3">
        <v>40513.579166666699</v>
      </c>
      <c r="L1378" s="4">
        <v>2.95</v>
      </c>
      <c r="M1378">
        <v>14594</v>
      </c>
      <c r="N1378" s="25" t="s">
        <v>55</v>
      </c>
      <c r="P1378" t="str">
        <f t="shared" si="30"/>
        <v>METAL 4 HOOK HANGER FRENCH CHATEAU</v>
      </c>
    </row>
    <row r="1379" spans="1:16">
      <c r="A1379" s="42" t="str">
        <v>22469HEART OF WICKER SMALL</v>
      </c>
      <c r="E1379" s="25"/>
      <c r="F1379" s="42">
        <v>1367</v>
      </c>
      <c r="G1379">
        <v>536538</v>
      </c>
      <c r="H1379">
        <v>22584</v>
      </c>
      <c r="I1379" t="s">
        <v>790</v>
      </c>
      <c r="J1379">
        <v>2</v>
      </c>
      <c r="K1379" s="3">
        <v>40513.579166666699</v>
      </c>
      <c r="L1379" s="4">
        <v>2.5499999999999998</v>
      </c>
      <c r="M1379">
        <v>14594</v>
      </c>
      <c r="N1379" s="25" t="s">
        <v>55</v>
      </c>
      <c r="P1379" t="str">
        <f t="shared" si="30"/>
        <v>PACK OF 6 PANNETONE GIFT BOXES</v>
      </c>
    </row>
    <row r="1380" spans="1:16">
      <c r="A1380" s="42" t="str">
        <v>22173METAL 4 HOOK HANGER FRENCH CHATEAU</v>
      </c>
      <c r="E1380" s="25"/>
      <c r="F1380" s="42">
        <v>1368</v>
      </c>
      <c r="G1380">
        <v>536538</v>
      </c>
      <c r="H1380">
        <v>22583</v>
      </c>
      <c r="I1380" t="s">
        <v>710</v>
      </c>
      <c r="J1380">
        <v>2</v>
      </c>
      <c r="K1380" s="3">
        <v>40513.579166666699</v>
      </c>
      <c r="L1380" s="4">
        <v>2.5499999999999998</v>
      </c>
      <c r="M1380">
        <v>14594</v>
      </c>
      <c r="N1380" s="25" t="s">
        <v>55</v>
      </c>
      <c r="P1380" t="str">
        <f t="shared" si="30"/>
        <v>PACK OF 6 HANDBAG GIFT BOXES</v>
      </c>
    </row>
    <row r="1381" spans="1:16">
      <c r="A1381" s="42" t="str">
        <v>22584PACK OF 6 PANNETONE GIFT BOXES</v>
      </c>
      <c r="E1381" s="25"/>
      <c r="F1381" s="42">
        <v>1369</v>
      </c>
      <c r="G1381">
        <v>536538</v>
      </c>
      <c r="H1381">
        <v>21143</v>
      </c>
      <c r="I1381" t="s">
        <v>889</v>
      </c>
      <c r="J1381">
        <v>3</v>
      </c>
      <c r="K1381" s="3">
        <v>40513.579166666699</v>
      </c>
      <c r="L1381" s="4">
        <v>1.95</v>
      </c>
      <c r="M1381">
        <v>14594</v>
      </c>
      <c r="N1381" s="25" t="s">
        <v>55</v>
      </c>
      <c r="P1381" t="str">
        <f t="shared" si="30"/>
        <v>ANTIQUE GLASS HEART DECORATION</v>
      </c>
    </row>
    <row r="1382" spans="1:16">
      <c r="A1382" s="42" t="str">
        <v>22583PACK OF 6 HANDBAG GIFT BOXES</v>
      </c>
      <c r="E1382" s="25"/>
      <c r="F1382" s="42">
        <v>1370</v>
      </c>
      <c r="G1382">
        <v>536538</v>
      </c>
      <c r="H1382">
        <v>84944</v>
      </c>
      <c r="I1382" t="s">
        <v>890</v>
      </c>
      <c r="J1382">
        <v>2</v>
      </c>
      <c r="K1382" s="3">
        <v>40513.579166666699</v>
      </c>
      <c r="L1382" s="4">
        <v>4.25</v>
      </c>
      <c r="M1382">
        <v>14594</v>
      </c>
      <c r="N1382" s="25" t="s">
        <v>55</v>
      </c>
      <c r="P1382" t="str">
        <f t="shared" si="30"/>
        <v>SET OF 6 KASHMIR FOLKART BAUBLES</v>
      </c>
    </row>
    <row r="1383" spans="1:16">
      <c r="A1383" s="42" t="str">
        <v xml:space="preserve">21143ANTIQUE GLASS HEART DECORATION </v>
      </c>
      <c r="E1383" s="25"/>
      <c r="F1383" s="42">
        <v>1371</v>
      </c>
      <c r="G1383">
        <v>536538</v>
      </c>
      <c r="H1383">
        <v>22601</v>
      </c>
      <c r="I1383" t="s">
        <v>891</v>
      </c>
      <c r="J1383">
        <v>10</v>
      </c>
      <c r="K1383" s="3">
        <v>40513.579166666699</v>
      </c>
      <c r="L1383" s="4">
        <v>0.85</v>
      </c>
      <c r="M1383">
        <v>14594</v>
      </c>
      <c r="N1383" s="25" t="s">
        <v>55</v>
      </c>
      <c r="P1383" t="str">
        <f t="shared" si="30"/>
        <v>CHRISTMAS RETROSPOT ANGEL WOOD</v>
      </c>
    </row>
    <row r="1384" spans="1:16">
      <c r="A1384" s="42" t="str">
        <v>84944SET OF 6 KASHMIR FOLKART BAUBLES</v>
      </c>
      <c r="E1384" s="25"/>
      <c r="F1384" s="42">
        <v>1372</v>
      </c>
      <c r="G1384">
        <v>536538</v>
      </c>
      <c r="H1384">
        <v>22603</v>
      </c>
      <c r="I1384" t="s">
        <v>628</v>
      </c>
      <c r="J1384">
        <v>10</v>
      </c>
      <c r="K1384" s="3">
        <v>40513.579166666699</v>
      </c>
      <c r="L1384" s="4">
        <v>0.85</v>
      </c>
      <c r="M1384">
        <v>14594</v>
      </c>
      <c r="N1384" s="25" t="s">
        <v>55</v>
      </c>
      <c r="P1384" t="str">
        <f t="shared" si="30"/>
        <v>CHRISTMAS RETROSPOT TREE WOOD</v>
      </c>
    </row>
    <row r="1385" spans="1:16">
      <c r="A1385" s="42" t="str">
        <v>22601CHRISTMAS RETROSPOT ANGEL WOOD</v>
      </c>
      <c r="E1385" s="25"/>
      <c r="F1385" s="42">
        <v>1373</v>
      </c>
      <c r="G1385">
        <v>536538</v>
      </c>
      <c r="H1385">
        <v>22600</v>
      </c>
      <c r="I1385" t="s">
        <v>892</v>
      </c>
      <c r="J1385">
        <v>10</v>
      </c>
      <c r="K1385" s="3">
        <v>40513.579166666699</v>
      </c>
      <c r="L1385" s="4">
        <v>0.85</v>
      </c>
      <c r="M1385">
        <v>14594</v>
      </c>
      <c r="N1385" s="25" t="s">
        <v>55</v>
      </c>
      <c r="P1385" t="str">
        <f t="shared" si="30"/>
        <v>CHRISTMAS RETROSPOT STAR WOOD</v>
      </c>
    </row>
    <row r="1386" spans="1:16">
      <c r="A1386" s="42" t="str">
        <v>22603CHRISTMAS RETROSPOT TREE WOOD</v>
      </c>
      <c r="E1386" s="25"/>
      <c r="F1386" s="42">
        <v>1374</v>
      </c>
      <c r="G1386">
        <v>536538</v>
      </c>
      <c r="H1386">
        <v>22574</v>
      </c>
      <c r="I1386" t="s">
        <v>893</v>
      </c>
      <c r="J1386">
        <v>10</v>
      </c>
      <c r="K1386" s="3">
        <v>40513.579166666699</v>
      </c>
      <c r="L1386" s="4">
        <v>0.85</v>
      </c>
      <c r="M1386">
        <v>14594</v>
      </c>
      <c r="N1386" s="25" t="s">
        <v>55</v>
      </c>
      <c r="P1386" t="str">
        <f t="shared" si="30"/>
        <v>HEART WOODEN CHRISTMAS DECORATION</v>
      </c>
    </row>
    <row r="1387" spans="1:16">
      <c r="A1387" s="42" t="str">
        <v>22600CHRISTMAS RETROSPOT STAR WOOD</v>
      </c>
      <c r="E1387" s="25"/>
      <c r="F1387" s="42">
        <v>1375</v>
      </c>
      <c r="G1387">
        <v>536538</v>
      </c>
      <c r="H1387">
        <v>22573</v>
      </c>
      <c r="I1387" t="s">
        <v>626</v>
      </c>
      <c r="J1387">
        <v>10</v>
      </c>
      <c r="K1387" s="3">
        <v>40513.579166666699</v>
      </c>
      <c r="L1387" s="4">
        <v>0.85</v>
      </c>
      <c r="M1387">
        <v>14594</v>
      </c>
      <c r="N1387" s="25" t="s">
        <v>55</v>
      </c>
      <c r="P1387" t="str">
        <f t="shared" si="30"/>
        <v>STAR WOODEN CHRISTMAS DECORATION</v>
      </c>
    </row>
    <row r="1388" spans="1:16">
      <c r="A1388" s="42" t="str">
        <v>22574HEART WOODEN CHRISTMAS DECORATION</v>
      </c>
      <c r="E1388" s="25"/>
      <c r="F1388" s="42">
        <v>1376</v>
      </c>
      <c r="G1388">
        <v>536538</v>
      </c>
      <c r="H1388" t="s">
        <v>894</v>
      </c>
      <c r="I1388" t="s">
        <v>895</v>
      </c>
      <c r="J1388">
        <v>10</v>
      </c>
      <c r="K1388" s="3">
        <v>40513.579166666699</v>
      </c>
      <c r="L1388" s="4">
        <v>0.65</v>
      </c>
      <c r="M1388">
        <v>14594</v>
      </c>
      <c r="N1388" s="25" t="s">
        <v>55</v>
      </c>
      <c r="P1388" t="str">
        <f t="shared" si="30"/>
        <v>LARGE HANGING IVORY &amp; RED WOOD BIRD</v>
      </c>
    </row>
    <row r="1389" spans="1:16">
      <c r="A1389" s="42" t="str">
        <v>22573STAR WOODEN CHRISTMAS DECORATION</v>
      </c>
      <c r="E1389" s="25"/>
      <c r="F1389" s="42">
        <v>1377</v>
      </c>
      <c r="G1389">
        <v>536538</v>
      </c>
      <c r="H1389" t="s">
        <v>896</v>
      </c>
      <c r="I1389" t="s">
        <v>897</v>
      </c>
      <c r="J1389">
        <v>10</v>
      </c>
      <c r="K1389" s="3">
        <v>40513.579166666699</v>
      </c>
      <c r="L1389" s="4">
        <v>0.42</v>
      </c>
      <c r="M1389">
        <v>14594</v>
      </c>
      <c r="N1389" s="25" t="s">
        <v>55</v>
      </c>
      <c r="P1389" t="str">
        <f t="shared" si="30"/>
        <v>SMALL HANGING IVORY/RED WOOD BIRD</v>
      </c>
    </row>
    <row r="1390" spans="1:16">
      <c r="A1390" s="42" t="str">
        <v>85199LLARGE HANGING IVORY &amp; RED WOOD BIRD</v>
      </c>
      <c r="E1390" s="25"/>
      <c r="F1390" s="42">
        <v>1378</v>
      </c>
      <c r="G1390">
        <v>536539</v>
      </c>
      <c r="H1390">
        <v>22969</v>
      </c>
      <c r="I1390" t="s">
        <v>227</v>
      </c>
      <c r="J1390">
        <v>12</v>
      </c>
      <c r="K1390" s="3">
        <v>40513.585416666698</v>
      </c>
      <c r="L1390" s="4">
        <v>1.45</v>
      </c>
      <c r="M1390">
        <v>15165</v>
      </c>
      <c r="N1390" s="25" t="s">
        <v>55</v>
      </c>
      <c r="P1390" t="str">
        <f t="shared" si="30"/>
        <v>HOMEMADE JAM SCENTED CANDLES</v>
      </c>
    </row>
    <row r="1391" spans="1:16">
      <c r="A1391" s="42" t="str">
        <v>85199SSMALL HANGING IVORY/RED WOOD BIRD</v>
      </c>
      <c r="E1391" s="25"/>
      <c r="F1391" s="42">
        <v>1379</v>
      </c>
      <c r="G1391">
        <v>536539</v>
      </c>
      <c r="H1391">
        <v>72741</v>
      </c>
      <c r="I1391" t="s">
        <v>898</v>
      </c>
      <c r="J1391">
        <v>18</v>
      </c>
      <c r="K1391" s="3">
        <v>40513.585416666698</v>
      </c>
      <c r="L1391" s="4">
        <v>1.45</v>
      </c>
      <c r="M1391">
        <v>15165</v>
      </c>
      <c r="N1391" s="25" t="s">
        <v>55</v>
      </c>
      <c r="P1391" t="str">
        <f t="shared" si="30"/>
        <v>GRAND CHOCOLATECANDLE</v>
      </c>
    </row>
    <row r="1392" spans="1:16">
      <c r="A1392" s="42" t="str">
        <v>22969HOMEMADE JAM SCENTED CANDLES</v>
      </c>
      <c r="E1392" s="25"/>
      <c r="F1392" s="42">
        <v>1380</v>
      </c>
      <c r="G1392">
        <v>536539</v>
      </c>
      <c r="H1392">
        <v>37495</v>
      </c>
      <c r="I1392" t="s">
        <v>899</v>
      </c>
      <c r="J1392">
        <v>4</v>
      </c>
      <c r="K1392" s="3">
        <v>40513.585416666698</v>
      </c>
      <c r="L1392" s="4">
        <v>3.75</v>
      </c>
      <c r="M1392">
        <v>15165</v>
      </c>
      <c r="N1392" s="25" t="s">
        <v>55</v>
      </c>
      <c r="P1392" t="str">
        <f t="shared" si="30"/>
        <v>FAIRY CAKE BIRTHDAY CANDLE SET</v>
      </c>
    </row>
    <row r="1393" spans="1:16">
      <c r="A1393" s="42" t="str">
        <v>72741GRAND CHOCOLATECANDLE</v>
      </c>
      <c r="E1393" s="25"/>
      <c r="F1393" s="42">
        <v>1381</v>
      </c>
      <c r="G1393">
        <v>536539</v>
      </c>
      <c r="H1393">
        <v>22807</v>
      </c>
      <c r="I1393" t="s">
        <v>542</v>
      </c>
      <c r="J1393">
        <v>6</v>
      </c>
      <c r="K1393" s="3">
        <v>40513.585416666698</v>
      </c>
      <c r="L1393" s="4">
        <v>2.95</v>
      </c>
      <c r="M1393">
        <v>15165</v>
      </c>
      <c r="N1393" s="25" t="s">
        <v>55</v>
      </c>
      <c r="P1393" t="str">
        <f t="shared" si="30"/>
        <v>SET OF 6 T-LIGHTS TOADSTOOLS</v>
      </c>
    </row>
    <row r="1394" spans="1:16">
      <c r="A1394" s="42" t="str">
        <v>37495FAIRY CAKE BIRTHDAY CANDLE SET</v>
      </c>
      <c r="E1394" s="25"/>
      <c r="F1394" s="42">
        <v>1382</v>
      </c>
      <c r="G1394">
        <v>536539</v>
      </c>
      <c r="H1394">
        <v>22171</v>
      </c>
      <c r="I1394" t="s">
        <v>900</v>
      </c>
      <c r="J1394">
        <v>2</v>
      </c>
      <c r="K1394" s="3">
        <v>40513.585416666698</v>
      </c>
      <c r="L1394" s="4">
        <v>8.5</v>
      </c>
      <c r="M1394">
        <v>15165</v>
      </c>
      <c r="N1394" s="25" t="s">
        <v>55</v>
      </c>
      <c r="P1394" t="str">
        <f t="shared" si="30"/>
        <v>3 HOOK PHOTO SHELF ANTIQUE WHITE</v>
      </c>
    </row>
    <row r="1395" spans="1:16">
      <c r="A1395" s="42" t="str">
        <v>22807SET OF 6 T-LIGHTS TOADSTOOLS</v>
      </c>
      <c r="E1395" s="25"/>
      <c r="F1395" s="42">
        <v>1383</v>
      </c>
      <c r="G1395">
        <v>536539</v>
      </c>
      <c r="H1395">
        <v>82486</v>
      </c>
      <c r="I1395" t="s">
        <v>112</v>
      </c>
      <c r="J1395">
        <v>2</v>
      </c>
      <c r="K1395" s="3">
        <v>40513.585416666698</v>
      </c>
      <c r="L1395" s="4">
        <v>7.95</v>
      </c>
      <c r="M1395">
        <v>15165</v>
      </c>
      <c r="N1395" s="25" t="s">
        <v>55</v>
      </c>
      <c r="P1395" t="str">
        <f t="shared" si="30"/>
        <v>WOOD S/3 CABINET ANT WHITE FINISH</v>
      </c>
    </row>
    <row r="1396" spans="1:16">
      <c r="A1396" s="42" t="str">
        <v>221713 HOOK PHOTO SHELF ANTIQUE WHITE</v>
      </c>
      <c r="E1396" s="25"/>
      <c r="F1396" s="42">
        <v>1384</v>
      </c>
      <c r="G1396">
        <v>536539</v>
      </c>
      <c r="H1396">
        <v>22173</v>
      </c>
      <c r="I1396" t="s">
        <v>775</v>
      </c>
      <c r="J1396">
        <v>8</v>
      </c>
      <c r="K1396" s="3">
        <v>40513.585416666698</v>
      </c>
      <c r="L1396" s="4">
        <v>2.95</v>
      </c>
      <c r="M1396">
        <v>15165</v>
      </c>
      <c r="N1396" s="25" t="s">
        <v>55</v>
      </c>
      <c r="P1396" t="str">
        <f t="shared" si="30"/>
        <v>METAL 4 HOOK HANGER FRENCH CHATEAU</v>
      </c>
    </row>
    <row r="1397" spans="1:16">
      <c r="A1397" s="42" t="str">
        <v>82486WOOD S/3 CABINET ANT WHITE FINISH</v>
      </c>
      <c r="E1397" s="25"/>
      <c r="F1397" s="42">
        <v>1385</v>
      </c>
      <c r="G1397">
        <v>536539</v>
      </c>
      <c r="H1397">
        <v>85067</v>
      </c>
      <c r="I1397" t="s">
        <v>901</v>
      </c>
      <c r="J1397">
        <v>1</v>
      </c>
      <c r="K1397" s="3">
        <v>40513.585416666698</v>
      </c>
      <c r="L1397" s="4">
        <v>18.95</v>
      </c>
      <c r="M1397">
        <v>15165</v>
      </c>
      <c r="N1397" s="25" t="s">
        <v>55</v>
      </c>
      <c r="P1397" t="str">
        <f t="shared" si="30"/>
        <v>CREAM SWEETHEART WALL CABINET</v>
      </c>
    </row>
    <row r="1398" spans="1:16">
      <c r="A1398" s="42" t="str">
        <v>22173METAL 4 HOOK HANGER FRENCH CHATEAU</v>
      </c>
      <c r="E1398" s="25"/>
      <c r="F1398" s="42">
        <v>1386</v>
      </c>
      <c r="G1398">
        <v>536539</v>
      </c>
      <c r="H1398">
        <v>48184</v>
      </c>
      <c r="I1398" t="s">
        <v>902</v>
      </c>
      <c r="J1398">
        <v>2</v>
      </c>
      <c r="K1398" s="3">
        <v>40513.585416666698</v>
      </c>
      <c r="L1398" s="4">
        <v>7.95</v>
      </c>
      <c r="M1398">
        <v>15165</v>
      </c>
      <c r="N1398" s="25" t="s">
        <v>55</v>
      </c>
      <c r="P1398" t="str">
        <f t="shared" si="30"/>
        <v>DOORMAT ENGLISH ROSE</v>
      </c>
    </row>
    <row r="1399" spans="1:16">
      <c r="A1399" s="42" t="str">
        <v>85067CREAM SWEETHEART WALL CABINET</v>
      </c>
      <c r="E1399" s="25"/>
      <c r="F1399" s="42">
        <v>1387</v>
      </c>
      <c r="G1399">
        <v>536539</v>
      </c>
      <c r="H1399">
        <v>48138</v>
      </c>
      <c r="I1399" t="s">
        <v>903</v>
      </c>
      <c r="J1399">
        <v>2</v>
      </c>
      <c r="K1399" s="3">
        <v>40513.585416666698</v>
      </c>
      <c r="L1399" s="4">
        <v>7.95</v>
      </c>
      <c r="M1399">
        <v>15165</v>
      </c>
      <c r="N1399" s="25" t="s">
        <v>55</v>
      </c>
      <c r="P1399" t="str">
        <f t="shared" si="30"/>
        <v>DOORMAT UNION FLAG</v>
      </c>
    </row>
    <row r="1400" spans="1:16">
      <c r="A1400" s="42" t="str">
        <v xml:space="preserve">48184DOORMAT ENGLISH ROSE </v>
      </c>
      <c r="E1400" s="25"/>
      <c r="F1400" s="42">
        <v>1388</v>
      </c>
      <c r="G1400">
        <v>536539</v>
      </c>
      <c r="H1400">
        <v>48129</v>
      </c>
      <c r="I1400" t="s">
        <v>330</v>
      </c>
      <c r="J1400">
        <v>2</v>
      </c>
      <c r="K1400" s="3">
        <v>40513.585416666698</v>
      </c>
      <c r="L1400" s="4">
        <v>7.95</v>
      </c>
      <c r="M1400">
        <v>15165</v>
      </c>
      <c r="N1400" s="25" t="s">
        <v>55</v>
      </c>
      <c r="P1400" t="str">
        <f t="shared" si="30"/>
        <v>DOORMAT TOPIARY</v>
      </c>
    </row>
    <row r="1401" spans="1:16">
      <c r="A1401" s="42" t="str">
        <v>48138DOORMAT UNION FLAG</v>
      </c>
      <c r="E1401" s="25"/>
      <c r="F1401" s="42">
        <v>1389</v>
      </c>
      <c r="G1401">
        <v>536539</v>
      </c>
      <c r="H1401">
        <v>21625</v>
      </c>
      <c r="I1401" t="s">
        <v>815</v>
      </c>
      <c r="J1401">
        <v>3</v>
      </c>
      <c r="K1401" s="3">
        <v>40513.585416666698</v>
      </c>
      <c r="L1401" s="4">
        <v>6.95</v>
      </c>
      <c r="M1401">
        <v>15165</v>
      </c>
      <c r="N1401" s="25" t="s">
        <v>55</v>
      </c>
      <c r="P1401" t="str">
        <f t="shared" si="30"/>
        <v>VINTAGE UNION JACK APRON</v>
      </c>
    </row>
    <row r="1402" spans="1:16">
      <c r="A1402" s="42" t="str">
        <v>48129DOORMAT TOPIARY</v>
      </c>
      <c r="E1402" s="25"/>
      <c r="F1402" s="42">
        <v>1390</v>
      </c>
      <c r="G1402">
        <v>536539</v>
      </c>
      <c r="H1402">
        <v>22326</v>
      </c>
      <c r="I1402" t="s">
        <v>92</v>
      </c>
      <c r="J1402">
        <v>6</v>
      </c>
      <c r="K1402" s="3">
        <v>40513.585416666698</v>
      </c>
      <c r="L1402" s="4">
        <v>2.95</v>
      </c>
      <c r="M1402">
        <v>15165</v>
      </c>
      <c r="N1402" s="25" t="s">
        <v>55</v>
      </c>
      <c r="P1402" t="str">
        <f t="shared" si="30"/>
        <v>ROUND SNACK BOXES SET OF4 WOODLAND</v>
      </c>
    </row>
    <row r="1403" spans="1:16">
      <c r="A1403" s="42" t="str">
        <v>21625VINTAGE UNION JACK APRON</v>
      </c>
      <c r="E1403" s="25"/>
      <c r="F1403" s="42">
        <v>1391</v>
      </c>
      <c r="G1403">
        <v>536539</v>
      </c>
      <c r="H1403">
        <v>22423</v>
      </c>
      <c r="I1403" t="s">
        <v>655</v>
      </c>
      <c r="J1403">
        <v>2</v>
      </c>
      <c r="K1403" s="3">
        <v>40513.585416666698</v>
      </c>
      <c r="L1403" s="4">
        <v>12.75</v>
      </c>
      <c r="M1403">
        <v>15165</v>
      </c>
      <c r="N1403" s="25" t="s">
        <v>55</v>
      </c>
      <c r="P1403" t="str">
        <f t="shared" si="30"/>
        <v>REGENCY CAKESTAND 3 TIER</v>
      </c>
    </row>
    <row r="1404" spans="1:16">
      <c r="A1404" s="42" t="str">
        <v xml:space="preserve">22326ROUND SNACK BOXES SET OF4 WOODLAND </v>
      </c>
      <c r="E1404" s="25"/>
      <c r="F1404" s="42">
        <v>1392</v>
      </c>
      <c r="G1404">
        <v>536539</v>
      </c>
      <c r="H1404">
        <v>21743</v>
      </c>
      <c r="I1404" t="s">
        <v>346</v>
      </c>
      <c r="J1404">
        <v>6</v>
      </c>
      <c r="K1404" s="3">
        <v>40513.585416666698</v>
      </c>
      <c r="L1404" s="4">
        <v>2.95</v>
      </c>
      <c r="M1404">
        <v>15165</v>
      </c>
      <c r="N1404" s="25" t="s">
        <v>55</v>
      </c>
      <c r="P1404" t="str">
        <f t="shared" si="30"/>
        <v>STAR PORTABLE TABLE LIGHT</v>
      </c>
    </row>
    <row r="1405" spans="1:16">
      <c r="A1405" s="42" t="str">
        <v>22423REGENCY CAKESTAND 3 TIER</v>
      </c>
      <c r="E1405" s="25"/>
      <c r="F1405" s="42">
        <v>1393</v>
      </c>
      <c r="G1405">
        <v>536539</v>
      </c>
      <c r="H1405">
        <v>22557</v>
      </c>
      <c r="I1405" t="s">
        <v>268</v>
      </c>
      <c r="J1405">
        <v>12</v>
      </c>
      <c r="K1405" s="3">
        <v>40513.585416666698</v>
      </c>
      <c r="L1405" s="4">
        <v>1.65</v>
      </c>
      <c r="M1405">
        <v>15165</v>
      </c>
      <c r="N1405" s="25" t="s">
        <v>55</v>
      </c>
      <c r="P1405" t="str">
        <f t="shared" si="30"/>
        <v>PLASTERS IN TIN VINTAGE PAISLEY</v>
      </c>
    </row>
    <row r="1406" spans="1:16">
      <c r="A1406" s="42" t="str">
        <v xml:space="preserve">21743STAR PORTABLE TABLE LIGHT </v>
      </c>
      <c r="E1406" s="25"/>
      <c r="F1406" s="42">
        <v>1394</v>
      </c>
      <c r="G1406">
        <v>536539</v>
      </c>
      <c r="H1406">
        <v>22554</v>
      </c>
      <c r="I1406" t="s">
        <v>534</v>
      </c>
      <c r="J1406">
        <v>12</v>
      </c>
      <c r="K1406" s="3">
        <v>40513.585416666698</v>
      </c>
      <c r="L1406" s="4">
        <v>1.65</v>
      </c>
      <c r="M1406">
        <v>15165</v>
      </c>
      <c r="N1406" s="25" t="s">
        <v>55</v>
      </c>
      <c r="P1406" t="str">
        <f t="shared" si="30"/>
        <v>PLASTERS IN TIN WOODLAND ANIMALS</v>
      </c>
    </row>
    <row r="1407" spans="1:16">
      <c r="A1407" s="42" t="str">
        <v xml:space="preserve">22557PLASTERS IN TIN VINTAGE PAISLEY </v>
      </c>
      <c r="E1407" s="25"/>
      <c r="F1407" s="42">
        <v>1395</v>
      </c>
      <c r="G1407">
        <v>536539</v>
      </c>
      <c r="H1407" t="s">
        <v>904</v>
      </c>
      <c r="I1407" t="s">
        <v>905</v>
      </c>
      <c r="J1407">
        <v>4</v>
      </c>
      <c r="K1407" s="3">
        <v>40513.585416666698</v>
      </c>
      <c r="L1407" s="4">
        <v>4.25</v>
      </c>
      <c r="M1407">
        <v>15165</v>
      </c>
      <c r="N1407" s="25" t="s">
        <v>55</v>
      </c>
      <c r="P1407" t="str">
        <f t="shared" si="30"/>
        <v>ROMANTIC IMAGES NOTEBOOK SET</v>
      </c>
    </row>
    <row r="1408" spans="1:16">
      <c r="A1408" s="42" t="str">
        <v>22554PLASTERS IN TIN WOODLAND ANIMALS</v>
      </c>
      <c r="E1408" s="25"/>
      <c r="F1408" s="42">
        <v>1396</v>
      </c>
      <c r="G1408">
        <v>536539</v>
      </c>
      <c r="H1408" t="s">
        <v>906</v>
      </c>
      <c r="I1408" t="s">
        <v>907</v>
      </c>
      <c r="J1408">
        <v>3</v>
      </c>
      <c r="K1408" s="3">
        <v>40513.585416666698</v>
      </c>
      <c r="L1408" s="4">
        <v>4.25</v>
      </c>
      <c r="M1408">
        <v>15165</v>
      </c>
      <c r="N1408" s="25" t="s">
        <v>55</v>
      </c>
      <c r="P1408" t="str">
        <f t="shared" si="30"/>
        <v>CURIOUS IMAGES NOTEBOOK SET</v>
      </c>
    </row>
    <row r="1409" spans="1:16">
      <c r="A1409" s="42" t="str">
        <v>85019AROMANTIC IMAGES NOTEBOOK SET</v>
      </c>
      <c r="E1409" s="25"/>
      <c r="F1409" s="42">
        <v>1397</v>
      </c>
      <c r="G1409">
        <v>536539</v>
      </c>
      <c r="H1409">
        <v>20902</v>
      </c>
      <c r="I1409" t="s">
        <v>908</v>
      </c>
      <c r="J1409">
        <v>2</v>
      </c>
      <c r="K1409" s="3">
        <v>40513.585416666698</v>
      </c>
      <c r="L1409" s="4">
        <v>6.35</v>
      </c>
      <c r="M1409">
        <v>15165</v>
      </c>
      <c r="N1409" s="25" t="s">
        <v>55</v>
      </c>
      <c r="P1409" t="str">
        <f t="shared" si="30"/>
        <v>VINTAGE KEEPSAKE BOX PARIS DAYS</v>
      </c>
    </row>
    <row r="1410" spans="1:16">
      <c r="A1410" s="42" t="str">
        <v>85019CCURIOUS  IMAGES NOTEBOOK SET</v>
      </c>
      <c r="E1410" s="25"/>
      <c r="F1410" s="42">
        <v>1398</v>
      </c>
      <c r="G1410">
        <v>536539</v>
      </c>
      <c r="H1410">
        <v>21429</v>
      </c>
      <c r="I1410" t="s">
        <v>909</v>
      </c>
      <c r="J1410">
        <v>8</v>
      </c>
      <c r="K1410" s="3">
        <v>40513.585416666698</v>
      </c>
      <c r="L1410" s="4">
        <v>1.65</v>
      </c>
      <c r="M1410">
        <v>15165</v>
      </c>
      <c r="N1410" s="25" t="s">
        <v>55</v>
      </c>
      <c r="P1410" t="str">
        <f t="shared" si="30"/>
        <v>RED GINGHAM ROSE JEWELLERY BOX</v>
      </c>
    </row>
    <row r="1411" spans="1:16">
      <c r="A1411" s="42" t="str">
        <v>20902VINTAGE KEEPSAKE BOX PARIS DAYS</v>
      </c>
      <c r="E1411" s="25"/>
      <c r="F1411" s="42">
        <v>1399</v>
      </c>
      <c r="G1411">
        <v>536539</v>
      </c>
      <c r="H1411">
        <v>22867</v>
      </c>
      <c r="I1411" t="s">
        <v>292</v>
      </c>
      <c r="J1411">
        <v>12</v>
      </c>
      <c r="K1411" s="3">
        <v>40513.585416666698</v>
      </c>
      <c r="L1411" s="4">
        <v>2.1</v>
      </c>
      <c r="M1411">
        <v>15165</v>
      </c>
      <c r="N1411" s="25" t="s">
        <v>55</v>
      </c>
      <c r="P1411" t="str">
        <f t="shared" si="30"/>
        <v>HAND WARMER BIRD DESIGN</v>
      </c>
    </row>
    <row r="1412" spans="1:16">
      <c r="A1412" s="42" t="str">
        <v>21429RED GINGHAM ROSE JEWELLERY BOX</v>
      </c>
      <c r="E1412" s="25"/>
      <c r="F1412" s="42">
        <v>1400</v>
      </c>
      <c r="G1412">
        <v>536539</v>
      </c>
      <c r="H1412">
        <v>22632</v>
      </c>
      <c r="I1412" t="s">
        <v>283</v>
      </c>
      <c r="J1412">
        <v>12</v>
      </c>
      <c r="K1412" s="3">
        <v>40513.585416666698</v>
      </c>
      <c r="L1412" s="4">
        <v>2.1</v>
      </c>
      <c r="M1412">
        <v>15165</v>
      </c>
      <c r="N1412" s="25" t="s">
        <v>55</v>
      </c>
      <c r="P1412" t="str">
        <f t="shared" si="30"/>
        <v>HAND WARMER RED RETROSPOT</v>
      </c>
    </row>
    <row r="1413" spans="1:16">
      <c r="A1413" s="42" t="str">
        <v>22867HAND WARMER BIRD DESIGN</v>
      </c>
      <c r="E1413" s="25"/>
      <c r="F1413" s="42">
        <v>1401</v>
      </c>
      <c r="G1413">
        <v>536539</v>
      </c>
      <c r="H1413" t="s">
        <v>259</v>
      </c>
      <c r="I1413" t="s">
        <v>260</v>
      </c>
      <c r="J1413">
        <v>4</v>
      </c>
      <c r="K1413" s="3">
        <v>40513.585416666698</v>
      </c>
      <c r="L1413" s="4">
        <v>4.25</v>
      </c>
      <c r="M1413">
        <v>15165</v>
      </c>
      <c r="N1413" s="25" t="s">
        <v>55</v>
      </c>
      <c r="P1413" t="str">
        <f t="shared" si="30"/>
        <v>ENGLISH ROSE HOT WATER BOTTLE</v>
      </c>
    </row>
    <row r="1414" spans="1:16">
      <c r="A1414" s="42" t="str">
        <v>22632HAND WARMER RED RETROSPOT</v>
      </c>
      <c r="E1414" s="25"/>
      <c r="F1414" s="42">
        <v>1402</v>
      </c>
      <c r="G1414">
        <v>536539</v>
      </c>
      <c r="H1414">
        <v>22114</v>
      </c>
      <c r="I1414" t="s">
        <v>117</v>
      </c>
      <c r="J1414">
        <v>4</v>
      </c>
      <c r="K1414" s="3">
        <v>40513.585416666698</v>
      </c>
      <c r="L1414" s="4">
        <v>3.95</v>
      </c>
      <c r="M1414">
        <v>15165</v>
      </c>
      <c r="N1414" s="25" t="s">
        <v>55</v>
      </c>
      <c r="P1414" t="str">
        <f t="shared" si="30"/>
        <v>HOT WATER BOTTLE TEA AND SYMPATHY</v>
      </c>
    </row>
    <row r="1415" spans="1:16">
      <c r="A1415" s="42" t="str">
        <v>84030EENGLISH ROSE HOT WATER BOTTLE</v>
      </c>
      <c r="E1415" s="25"/>
      <c r="F1415" s="42">
        <v>1403</v>
      </c>
      <c r="G1415">
        <v>536539</v>
      </c>
      <c r="H1415">
        <v>21481</v>
      </c>
      <c r="I1415" t="s">
        <v>554</v>
      </c>
      <c r="J1415">
        <v>6</v>
      </c>
      <c r="K1415" s="3">
        <v>40513.585416666698</v>
      </c>
      <c r="L1415" s="4">
        <v>2.95</v>
      </c>
      <c r="M1415">
        <v>15165</v>
      </c>
      <c r="N1415" s="25" t="s">
        <v>55</v>
      </c>
      <c r="P1415" t="str">
        <f t="shared" si="30"/>
        <v>FAWN BLUE HOT WATER BOTTLE</v>
      </c>
    </row>
    <row r="1416" spans="1:16">
      <c r="A1416" s="42" t="str">
        <v>22114HOT WATER BOTTLE TEA AND SYMPATHY</v>
      </c>
      <c r="E1416" s="25"/>
      <c r="F1416" s="42">
        <v>1404</v>
      </c>
      <c r="G1416">
        <v>536539</v>
      </c>
      <c r="H1416">
        <v>22379</v>
      </c>
      <c r="I1416" t="s">
        <v>187</v>
      </c>
      <c r="J1416">
        <v>5</v>
      </c>
      <c r="K1416" s="3">
        <v>40513.585416666698</v>
      </c>
      <c r="L1416" s="4">
        <v>2.1</v>
      </c>
      <c r="M1416">
        <v>15165</v>
      </c>
      <c r="N1416" s="25" t="s">
        <v>55</v>
      </c>
      <c r="P1416" t="str">
        <f t="shared" si="30"/>
        <v>RECYCLING BAG RETROSPOT</v>
      </c>
    </row>
    <row r="1417" spans="1:16">
      <c r="A1417" s="42" t="str">
        <v>21481FAWN BLUE HOT WATER BOTTLE</v>
      </c>
      <c r="E1417" s="25"/>
      <c r="F1417" s="42">
        <v>1405</v>
      </c>
      <c r="G1417">
        <v>536540</v>
      </c>
      <c r="H1417">
        <v>22968</v>
      </c>
      <c r="I1417" t="s">
        <v>247</v>
      </c>
      <c r="J1417">
        <v>4</v>
      </c>
      <c r="K1417" s="3">
        <v>40513.586805555598</v>
      </c>
      <c r="L1417" s="4">
        <v>9.9499999999999993</v>
      </c>
      <c r="M1417">
        <v>14911</v>
      </c>
      <c r="N1417" s="25" t="s">
        <v>910</v>
      </c>
      <c r="P1417" t="str">
        <f t="shared" si="30"/>
        <v>ROSE COTTAGE KEEPSAKE BOX</v>
      </c>
    </row>
    <row r="1418" spans="1:16">
      <c r="A1418" s="42" t="str">
        <v xml:space="preserve">22379RECYCLING BAG RETROSPOT </v>
      </c>
      <c r="E1418" s="25"/>
      <c r="F1418" s="42">
        <v>1406</v>
      </c>
      <c r="G1418">
        <v>536540</v>
      </c>
      <c r="H1418" t="s">
        <v>911</v>
      </c>
      <c r="I1418" t="s">
        <v>912</v>
      </c>
      <c r="J1418">
        <v>6</v>
      </c>
      <c r="K1418" s="3">
        <v>40513.586805555598</v>
      </c>
      <c r="L1418" s="4">
        <v>2.95</v>
      </c>
      <c r="M1418">
        <v>14911</v>
      </c>
      <c r="N1418" s="25" t="s">
        <v>910</v>
      </c>
      <c r="P1418" t="str">
        <f t="shared" si="30"/>
        <v>BLUE CHARLIE+LOLA PERSONAL DOORSIGN</v>
      </c>
    </row>
    <row r="1419" spans="1:16">
      <c r="A1419" s="42" t="str">
        <v xml:space="preserve">22968ROSE COTTAGE KEEPSAKE BOX </v>
      </c>
      <c r="E1419" s="25"/>
      <c r="F1419" s="42">
        <v>1407</v>
      </c>
      <c r="G1419">
        <v>536540</v>
      </c>
      <c r="H1419" t="s">
        <v>913</v>
      </c>
      <c r="I1419" t="s">
        <v>914</v>
      </c>
      <c r="J1419">
        <v>6</v>
      </c>
      <c r="K1419" s="3">
        <v>40513.586805555598</v>
      </c>
      <c r="L1419" s="4">
        <v>2.5499999999999998</v>
      </c>
      <c r="M1419">
        <v>14911</v>
      </c>
      <c r="N1419" s="25" t="s">
        <v>910</v>
      </c>
      <c r="P1419" t="str">
        <f t="shared" si="30"/>
        <v>CHARLIE+LOLA"EXTREMELY BUSY" SIGN</v>
      </c>
    </row>
    <row r="1420" spans="1:16">
      <c r="A1420" s="42" t="str">
        <v>85071ABLUE CHARLIE+LOLA PERSONAL DOORSIGN</v>
      </c>
      <c r="E1420" s="25"/>
      <c r="F1420" s="42">
        <v>1408</v>
      </c>
      <c r="G1420">
        <v>536540</v>
      </c>
      <c r="H1420">
        <v>22355</v>
      </c>
      <c r="I1420" t="s">
        <v>915</v>
      </c>
      <c r="J1420">
        <v>50</v>
      </c>
      <c r="K1420" s="3">
        <v>40513.586805555598</v>
      </c>
      <c r="L1420" s="4">
        <v>0.85</v>
      </c>
      <c r="M1420">
        <v>14911</v>
      </c>
      <c r="N1420" s="25" t="s">
        <v>910</v>
      </c>
      <c r="P1420" t="str">
        <f t="shared" si="30"/>
        <v>CHARLOTTE BAG SUKI DESIGN</v>
      </c>
    </row>
    <row r="1421" spans="1:16">
      <c r="A1421" s="42" t="str">
        <v>85071CCHARLIE+LOLA"EXTREMELY BUSY" SIGN</v>
      </c>
      <c r="E1421" s="25"/>
      <c r="F1421" s="42">
        <v>1409</v>
      </c>
      <c r="G1421">
        <v>536540</v>
      </c>
      <c r="H1421">
        <v>21579</v>
      </c>
      <c r="I1421" t="s">
        <v>916</v>
      </c>
      <c r="J1421">
        <v>6</v>
      </c>
      <c r="K1421" s="3">
        <v>40513.586805555598</v>
      </c>
      <c r="L1421" s="4">
        <v>2.25</v>
      </c>
      <c r="M1421">
        <v>14911</v>
      </c>
      <c r="N1421" s="25" t="s">
        <v>910</v>
      </c>
      <c r="P1421" t="str">
        <f t="shared" ref="P1421:P1484" si="31">TRIM(I1421)</f>
        <v>LOLITA DESIGN COTTON TOTE BAG</v>
      </c>
    </row>
    <row r="1422" spans="1:16">
      <c r="A1422" s="42" t="str">
        <v>22355CHARLOTTE BAG SUKI DESIGN</v>
      </c>
      <c r="E1422" s="25"/>
      <c r="F1422" s="42">
        <v>1410</v>
      </c>
      <c r="G1422">
        <v>536540</v>
      </c>
      <c r="H1422">
        <v>21576</v>
      </c>
      <c r="I1422" t="s">
        <v>917</v>
      </c>
      <c r="J1422">
        <v>6</v>
      </c>
      <c r="K1422" s="3">
        <v>40513.586805555598</v>
      </c>
      <c r="L1422" s="4">
        <v>2.25</v>
      </c>
      <c r="M1422">
        <v>14911</v>
      </c>
      <c r="N1422" s="25" t="s">
        <v>910</v>
      </c>
      <c r="P1422" t="str">
        <f t="shared" si="31"/>
        <v>LETS GO SHOPPING COTTON TOTE BAG</v>
      </c>
    </row>
    <row r="1423" spans="1:16">
      <c r="A1423" s="42" t="str">
        <v>21579LOLITA  DESIGN  COTTON TOTE BAG</v>
      </c>
      <c r="E1423" s="25"/>
      <c r="F1423" s="42">
        <v>1411</v>
      </c>
      <c r="G1423">
        <v>536540</v>
      </c>
      <c r="H1423">
        <v>22147</v>
      </c>
      <c r="I1423" t="s">
        <v>509</v>
      </c>
      <c r="J1423">
        <v>12</v>
      </c>
      <c r="K1423" s="3">
        <v>40513.586805555598</v>
      </c>
      <c r="L1423" s="4">
        <v>1.45</v>
      </c>
      <c r="M1423">
        <v>14911</v>
      </c>
      <c r="N1423" s="25" t="s">
        <v>910</v>
      </c>
      <c r="P1423" t="str">
        <f t="shared" si="31"/>
        <v>FELTCRAFT BUTTERFLY HEARTS</v>
      </c>
    </row>
    <row r="1424" spans="1:16">
      <c r="A1424" s="42" t="str">
        <v>21576LETS GO SHOPPING COTTON TOTE BAG</v>
      </c>
      <c r="E1424" s="25"/>
      <c r="F1424" s="42">
        <v>1412</v>
      </c>
      <c r="G1424">
        <v>536540</v>
      </c>
      <c r="H1424">
        <v>22150</v>
      </c>
      <c r="I1424" t="s">
        <v>270</v>
      </c>
      <c r="J1424">
        <v>12</v>
      </c>
      <c r="K1424" s="3">
        <v>40513.586805555598</v>
      </c>
      <c r="L1424" s="4">
        <v>1.95</v>
      </c>
      <c r="M1424">
        <v>14911</v>
      </c>
      <c r="N1424" s="25" t="s">
        <v>910</v>
      </c>
      <c r="P1424" t="str">
        <f t="shared" si="31"/>
        <v>3 STRIPEY MICE FELTCRAFT</v>
      </c>
    </row>
    <row r="1425" spans="1:16">
      <c r="A1425" s="42" t="str">
        <v>22147FELTCRAFT BUTTERFLY HEARTS</v>
      </c>
      <c r="E1425" s="25"/>
      <c r="F1425" s="42">
        <v>1413</v>
      </c>
      <c r="G1425">
        <v>536540</v>
      </c>
      <c r="H1425">
        <v>22492</v>
      </c>
      <c r="I1425" t="s">
        <v>102</v>
      </c>
      <c r="J1425">
        <v>36</v>
      </c>
      <c r="K1425" s="3">
        <v>40513.586805555598</v>
      </c>
      <c r="L1425" s="4">
        <v>0.65</v>
      </c>
      <c r="M1425">
        <v>14911</v>
      </c>
      <c r="N1425" s="25" t="s">
        <v>910</v>
      </c>
      <c r="P1425" t="str">
        <f t="shared" si="31"/>
        <v>MINI PAINT SET VINTAGE</v>
      </c>
    </row>
    <row r="1426" spans="1:16">
      <c r="A1426" s="42" t="str">
        <v>221503 STRIPEY MICE FELTCRAFT</v>
      </c>
      <c r="E1426" s="25"/>
      <c r="F1426" s="42">
        <v>1414</v>
      </c>
      <c r="G1426">
        <v>536540</v>
      </c>
      <c r="H1426">
        <v>22493</v>
      </c>
      <c r="I1426" t="s">
        <v>918</v>
      </c>
      <c r="J1426">
        <v>24</v>
      </c>
      <c r="K1426" s="3">
        <v>40513.586805555598</v>
      </c>
      <c r="L1426" s="4">
        <v>1.65</v>
      </c>
      <c r="M1426">
        <v>14911</v>
      </c>
      <c r="N1426" s="25" t="s">
        <v>910</v>
      </c>
      <c r="P1426" t="str">
        <f t="shared" si="31"/>
        <v>PAINT YOUR OWN CANVAS SET</v>
      </c>
    </row>
    <row r="1427" spans="1:16">
      <c r="A1427" s="42" t="str">
        <v xml:space="preserve">22492MINI PAINT SET VINTAGE </v>
      </c>
      <c r="E1427" s="25"/>
      <c r="F1427" s="42">
        <v>1415</v>
      </c>
      <c r="G1427">
        <v>536540</v>
      </c>
      <c r="H1427">
        <v>21833</v>
      </c>
      <c r="I1427" t="s">
        <v>919</v>
      </c>
      <c r="J1427">
        <v>12</v>
      </c>
      <c r="K1427" s="3">
        <v>40513.586805555598</v>
      </c>
      <c r="L1427" s="4">
        <v>1.69</v>
      </c>
      <c r="M1427">
        <v>14911</v>
      </c>
      <c r="N1427" s="25" t="s">
        <v>910</v>
      </c>
      <c r="P1427" t="str">
        <f t="shared" si="31"/>
        <v>CAMOUFLAGE LED TORCH</v>
      </c>
    </row>
    <row r="1428" spans="1:16">
      <c r="A1428" s="42" t="str">
        <v>22493PAINT YOUR OWN CANVAS SET</v>
      </c>
      <c r="E1428" s="25"/>
      <c r="F1428" s="42">
        <v>1416</v>
      </c>
      <c r="G1428">
        <v>536540</v>
      </c>
      <c r="H1428" t="s">
        <v>920</v>
      </c>
      <c r="I1428" t="s">
        <v>921</v>
      </c>
      <c r="J1428">
        <v>2</v>
      </c>
      <c r="K1428" s="3">
        <v>40513.586805555598</v>
      </c>
      <c r="L1428" s="4">
        <v>7.95</v>
      </c>
      <c r="M1428">
        <v>14911</v>
      </c>
      <c r="N1428" s="25" t="s">
        <v>910</v>
      </c>
      <c r="P1428" t="str">
        <f t="shared" si="31"/>
        <v>BLUE DRAGONFLY HELICOPTER</v>
      </c>
    </row>
    <row r="1429" spans="1:16">
      <c r="A1429" s="42" t="str">
        <v>21833CAMOUFLAGE LED TORCH</v>
      </c>
      <c r="E1429" s="25"/>
      <c r="F1429" s="42">
        <v>1417</v>
      </c>
      <c r="G1429">
        <v>536540</v>
      </c>
      <c r="H1429" t="s">
        <v>922</v>
      </c>
      <c r="I1429" t="s">
        <v>923</v>
      </c>
      <c r="J1429">
        <v>2</v>
      </c>
      <c r="K1429" s="3">
        <v>40513.586805555598</v>
      </c>
      <c r="L1429" s="4">
        <v>7.95</v>
      </c>
      <c r="M1429">
        <v>14911</v>
      </c>
      <c r="N1429" s="25" t="s">
        <v>910</v>
      </c>
      <c r="P1429" t="str">
        <f t="shared" si="31"/>
        <v>YELLOW SHARK HELICOPTER</v>
      </c>
    </row>
    <row r="1430" spans="1:16">
      <c r="A1430" s="42" t="str">
        <v>85135BBLUE DRAGONFLY HELICOPTER</v>
      </c>
      <c r="E1430" s="25"/>
      <c r="F1430" s="42">
        <v>1418</v>
      </c>
      <c r="G1430">
        <v>536540</v>
      </c>
      <c r="H1430" t="s">
        <v>924</v>
      </c>
      <c r="I1430" t="s">
        <v>925</v>
      </c>
      <c r="J1430">
        <v>2</v>
      </c>
      <c r="K1430" s="3">
        <v>40513.586805555598</v>
      </c>
      <c r="L1430" s="4">
        <v>7.95</v>
      </c>
      <c r="M1430">
        <v>14911</v>
      </c>
      <c r="N1430" s="25" t="s">
        <v>910</v>
      </c>
      <c r="P1430" t="str">
        <f t="shared" si="31"/>
        <v>RED SHARK HELICOPTER</v>
      </c>
    </row>
    <row r="1431" spans="1:16">
      <c r="A1431" s="42" t="str">
        <v>85136AYELLOW SHARK HELICOPTER</v>
      </c>
      <c r="E1431" s="25"/>
      <c r="F1431" s="42">
        <v>1419</v>
      </c>
      <c r="G1431">
        <v>536540</v>
      </c>
      <c r="H1431">
        <v>21055</v>
      </c>
      <c r="I1431" t="s">
        <v>926</v>
      </c>
      <c r="J1431">
        <v>4</v>
      </c>
      <c r="K1431" s="3">
        <v>40513.586805555598</v>
      </c>
      <c r="L1431" s="4">
        <v>8.9499999999999993</v>
      </c>
      <c r="M1431">
        <v>14911</v>
      </c>
      <c r="N1431" s="25" t="s">
        <v>910</v>
      </c>
      <c r="P1431" t="str">
        <f t="shared" si="31"/>
        <v>TOOL BOX SOFT TOY</v>
      </c>
    </row>
    <row r="1432" spans="1:16">
      <c r="A1432" s="42" t="str">
        <v>85136CRED SHARK HELICOPTER</v>
      </c>
      <c r="E1432" s="25"/>
      <c r="F1432" s="42">
        <v>1420</v>
      </c>
      <c r="G1432">
        <v>536540</v>
      </c>
      <c r="H1432">
        <v>21056</v>
      </c>
      <c r="I1432" t="s">
        <v>927</v>
      </c>
      <c r="J1432">
        <v>4</v>
      </c>
      <c r="K1432" s="3">
        <v>40513.586805555598</v>
      </c>
      <c r="L1432" s="4">
        <v>8.9499999999999993</v>
      </c>
      <c r="M1432">
        <v>14911</v>
      </c>
      <c r="N1432" s="25" t="s">
        <v>910</v>
      </c>
      <c r="P1432" t="str">
        <f t="shared" si="31"/>
        <v>DOCTOR'S BAG SOFT TOY</v>
      </c>
    </row>
    <row r="1433" spans="1:16">
      <c r="A1433" s="42" t="str">
        <v xml:space="preserve">21055TOOL BOX SOFT TOY </v>
      </c>
      <c r="E1433" s="25"/>
      <c r="F1433" s="42">
        <v>1421</v>
      </c>
      <c r="G1433">
        <v>536540</v>
      </c>
      <c r="H1433">
        <v>21889</v>
      </c>
      <c r="I1433" t="s">
        <v>273</v>
      </c>
      <c r="J1433">
        <v>24</v>
      </c>
      <c r="K1433" s="3">
        <v>40513.586805555598</v>
      </c>
      <c r="L1433" s="4">
        <v>1.25</v>
      </c>
      <c r="M1433">
        <v>14911</v>
      </c>
      <c r="N1433" s="25" t="s">
        <v>910</v>
      </c>
      <c r="P1433" t="str">
        <f t="shared" si="31"/>
        <v>WOODEN BOX OF DOMINOES</v>
      </c>
    </row>
    <row r="1434" spans="1:16">
      <c r="A1434" s="42" t="str">
        <v>21056DOCTOR'S BAG SOFT TOY</v>
      </c>
      <c r="E1434" s="25"/>
      <c r="F1434" s="42">
        <v>1422</v>
      </c>
      <c r="G1434">
        <v>536540</v>
      </c>
      <c r="H1434">
        <v>21891</v>
      </c>
      <c r="I1434" t="s">
        <v>272</v>
      </c>
      <c r="J1434">
        <v>12</v>
      </c>
      <c r="K1434" s="3">
        <v>40513.586805555598</v>
      </c>
      <c r="L1434" s="4">
        <v>1.25</v>
      </c>
      <c r="M1434">
        <v>14911</v>
      </c>
      <c r="N1434" s="25" t="s">
        <v>910</v>
      </c>
      <c r="P1434" t="str">
        <f t="shared" si="31"/>
        <v>TRADITIONAL WOODEN SKIPPING ROPE</v>
      </c>
    </row>
    <row r="1435" spans="1:16">
      <c r="A1435" s="42" t="str">
        <v>21889WOODEN BOX OF DOMINOES</v>
      </c>
      <c r="E1435" s="25"/>
      <c r="F1435" s="42">
        <v>1423</v>
      </c>
      <c r="G1435">
        <v>536540</v>
      </c>
      <c r="H1435">
        <v>22622</v>
      </c>
      <c r="I1435" t="s">
        <v>78</v>
      </c>
      <c r="J1435">
        <v>6</v>
      </c>
      <c r="K1435" s="3">
        <v>40513.586805555598</v>
      </c>
      <c r="L1435" s="4">
        <v>9.9499999999999993</v>
      </c>
      <c r="M1435">
        <v>14911</v>
      </c>
      <c r="N1435" s="25" t="s">
        <v>910</v>
      </c>
      <c r="P1435" t="str">
        <f t="shared" si="31"/>
        <v>BOX OF VINTAGE ALPHABET BLOCKS</v>
      </c>
    </row>
    <row r="1436" spans="1:16">
      <c r="A1436" s="42" t="str">
        <v>21891TRADITIONAL WOODEN SKIPPING ROPE</v>
      </c>
      <c r="E1436" s="25"/>
      <c r="F1436" s="42">
        <v>1424</v>
      </c>
      <c r="G1436">
        <v>536540</v>
      </c>
      <c r="H1436" t="s">
        <v>928</v>
      </c>
      <c r="I1436" t="s">
        <v>929</v>
      </c>
      <c r="J1436">
        <v>1</v>
      </c>
      <c r="K1436" s="3">
        <v>40513.586805555598</v>
      </c>
      <c r="L1436" s="4">
        <v>50</v>
      </c>
      <c r="M1436">
        <v>14911</v>
      </c>
      <c r="N1436" s="25" t="s">
        <v>910</v>
      </c>
      <c r="P1436" t="str">
        <f t="shared" si="31"/>
        <v>CARRIAGE</v>
      </c>
    </row>
    <row r="1437" spans="1:16">
      <c r="A1437" s="42" t="str">
        <v>22622BOX OF VINTAGE ALPHABET BLOCKS</v>
      </c>
      <c r="E1437" s="25"/>
      <c r="F1437" s="42">
        <v>1425</v>
      </c>
      <c r="G1437">
        <v>536541</v>
      </c>
      <c r="H1437">
        <v>21915</v>
      </c>
      <c r="I1437" t="s">
        <v>398</v>
      </c>
      <c r="J1437">
        <v>12</v>
      </c>
      <c r="K1437" s="3">
        <v>40513.586805555598</v>
      </c>
      <c r="L1437" s="4">
        <v>1.25</v>
      </c>
      <c r="M1437">
        <v>14911</v>
      </c>
      <c r="N1437" s="25" t="s">
        <v>910</v>
      </c>
      <c r="P1437" t="str">
        <f t="shared" si="31"/>
        <v>RED HARMONICA IN BOX</v>
      </c>
    </row>
    <row r="1438" spans="1:16">
      <c r="A1438" s="42" t="str">
        <v>C2CARRIAGE</v>
      </c>
      <c r="E1438" s="25"/>
      <c r="F1438" s="42">
        <v>1426</v>
      </c>
      <c r="G1438">
        <v>536542</v>
      </c>
      <c r="H1438">
        <v>22382</v>
      </c>
      <c r="I1438" t="s">
        <v>355</v>
      </c>
      <c r="J1438">
        <v>10</v>
      </c>
      <c r="K1438" s="3">
        <v>40513.590972222199</v>
      </c>
      <c r="L1438" s="4">
        <v>1.65</v>
      </c>
      <c r="M1438">
        <v>16456</v>
      </c>
      <c r="N1438" s="25" t="s">
        <v>55</v>
      </c>
      <c r="P1438" t="str">
        <f t="shared" si="31"/>
        <v>LUNCH BAG SPACEBOY DESIGN</v>
      </c>
    </row>
    <row r="1439" spans="1:16">
      <c r="A1439" s="42" t="str">
        <v xml:space="preserve">21915RED  HARMONICA IN BOX </v>
      </c>
      <c r="E1439" s="25"/>
      <c r="F1439" s="42">
        <v>1427</v>
      </c>
      <c r="G1439">
        <v>536542</v>
      </c>
      <c r="H1439">
        <v>20727</v>
      </c>
      <c r="I1439" t="s">
        <v>392</v>
      </c>
      <c r="J1439">
        <v>10</v>
      </c>
      <c r="K1439" s="3">
        <v>40513.590972222199</v>
      </c>
      <c r="L1439" s="4">
        <v>1.65</v>
      </c>
      <c r="M1439">
        <v>16456</v>
      </c>
      <c r="N1439" s="25" t="s">
        <v>55</v>
      </c>
      <c r="P1439" t="str">
        <f t="shared" si="31"/>
        <v>LUNCH BAG BLACK SKULL.</v>
      </c>
    </row>
    <row r="1440" spans="1:16">
      <c r="A1440" s="42" t="str">
        <v xml:space="preserve">22382LUNCH BAG SPACEBOY DESIGN </v>
      </c>
      <c r="E1440" s="25"/>
      <c r="F1440" s="42">
        <v>1428</v>
      </c>
      <c r="G1440">
        <v>536542</v>
      </c>
      <c r="H1440">
        <v>22383</v>
      </c>
      <c r="I1440" t="s">
        <v>390</v>
      </c>
      <c r="J1440">
        <v>20</v>
      </c>
      <c r="K1440" s="3">
        <v>40513.590972222199</v>
      </c>
      <c r="L1440" s="4">
        <v>1.65</v>
      </c>
      <c r="M1440">
        <v>16456</v>
      </c>
      <c r="N1440" s="25" t="s">
        <v>55</v>
      </c>
      <c r="P1440" t="str">
        <f t="shared" si="31"/>
        <v>LUNCH BAG SUKI DESIGN</v>
      </c>
    </row>
    <row r="1441" spans="1:16">
      <c r="A1441" s="42" t="str">
        <v>20727LUNCH BAG  BLACK SKULL.</v>
      </c>
      <c r="E1441" s="25"/>
      <c r="F1441" s="42">
        <v>1429</v>
      </c>
      <c r="G1441">
        <v>536542</v>
      </c>
      <c r="H1441">
        <v>22386</v>
      </c>
      <c r="I1441" t="s">
        <v>119</v>
      </c>
      <c r="J1441">
        <v>30</v>
      </c>
      <c r="K1441" s="3">
        <v>40513.590972222199</v>
      </c>
      <c r="L1441" s="4">
        <v>1.95</v>
      </c>
      <c r="M1441">
        <v>16456</v>
      </c>
      <c r="N1441" s="25" t="s">
        <v>55</v>
      </c>
      <c r="P1441" t="str">
        <f t="shared" si="31"/>
        <v>JUMBO BAG PINK POLKADOT</v>
      </c>
    </row>
    <row r="1442" spans="1:16">
      <c r="A1442" s="42" t="str">
        <v xml:space="preserve">22383LUNCH BAG SUKI  DESIGN </v>
      </c>
      <c r="E1442" s="25"/>
      <c r="F1442" s="42">
        <v>1430</v>
      </c>
      <c r="G1442">
        <v>536542</v>
      </c>
      <c r="H1442" t="s">
        <v>216</v>
      </c>
      <c r="I1442" t="s">
        <v>217</v>
      </c>
      <c r="J1442">
        <v>40</v>
      </c>
      <c r="K1442" s="3">
        <v>40513.590972222199</v>
      </c>
      <c r="L1442" s="4">
        <v>1.95</v>
      </c>
      <c r="M1442">
        <v>16456</v>
      </c>
      <c r="N1442" s="25" t="s">
        <v>55</v>
      </c>
      <c r="P1442" t="str">
        <f t="shared" si="31"/>
        <v>JUMBO BAG RED RETROSPOT</v>
      </c>
    </row>
    <row r="1443" spans="1:16">
      <c r="A1443" s="42" t="str">
        <v>22386JUMBO BAG PINK POLKADOT</v>
      </c>
      <c r="E1443" s="25"/>
      <c r="F1443" s="42">
        <v>1431</v>
      </c>
      <c r="G1443">
        <v>536542</v>
      </c>
      <c r="H1443">
        <v>22379</v>
      </c>
      <c r="I1443" t="s">
        <v>187</v>
      </c>
      <c r="J1443">
        <v>20</v>
      </c>
      <c r="K1443" s="3">
        <v>40513.590972222199</v>
      </c>
      <c r="L1443" s="4">
        <v>2.1</v>
      </c>
      <c r="M1443">
        <v>16456</v>
      </c>
      <c r="N1443" s="25" t="s">
        <v>55</v>
      </c>
      <c r="P1443" t="str">
        <f t="shared" si="31"/>
        <v>RECYCLING BAG RETROSPOT</v>
      </c>
    </row>
    <row r="1444" spans="1:16">
      <c r="A1444" s="42" t="str">
        <v>85099BJUMBO BAG RED RETROSPOT</v>
      </c>
      <c r="E1444" s="25"/>
      <c r="F1444" s="42">
        <v>1432</v>
      </c>
      <c r="G1444">
        <v>536542</v>
      </c>
      <c r="H1444">
        <v>20712</v>
      </c>
      <c r="I1444" t="s">
        <v>783</v>
      </c>
      <c r="J1444">
        <v>20</v>
      </c>
      <c r="K1444" s="3">
        <v>40513.590972222199</v>
      </c>
      <c r="L1444" s="4">
        <v>1.95</v>
      </c>
      <c r="M1444">
        <v>16456</v>
      </c>
      <c r="N1444" s="25" t="s">
        <v>55</v>
      </c>
      <c r="P1444" t="str">
        <f t="shared" si="31"/>
        <v>JUMBO BAG WOODLAND ANIMALS</v>
      </c>
    </row>
    <row r="1445" spans="1:16">
      <c r="A1445" s="42" t="str">
        <v xml:space="preserve">22379RECYCLING BAG RETROSPOT </v>
      </c>
      <c r="E1445" s="25"/>
      <c r="F1445" s="42">
        <v>1433</v>
      </c>
      <c r="G1445">
        <v>536542</v>
      </c>
      <c r="H1445" t="s">
        <v>463</v>
      </c>
      <c r="I1445" t="s">
        <v>464</v>
      </c>
      <c r="J1445">
        <v>30</v>
      </c>
      <c r="K1445" s="3">
        <v>40513.590972222199</v>
      </c>
      <c r="L1445" s="4">
        <v>1.95</v>
      </c>
      <c r="M1445">
        <v>16456</v>
      </c>
      <c r="N1445" s="25" t="s">
        <v>55</v>
      </c>
      <c r="P1445" t="str">
        <f t="shared" si="31"/>
        <v>JUMBO BAG STRAWBERRY</v>
      </c>
    </row>
    <row r="1446" spans="1:16">
      <c r="A1446" s="42" t="str">
        <v>20712JUMBO BAG WOODLAND ANIMALS</v>
      </c>
      <c r="E1446" s="25"/>
      <c r="F1446" s="42">
        <v>1434</v>
      </c>
      <c r="G1446">
        <v>536542</v>
      </c>
      <c r="H1446" t="s">
        <v>120</v>
      </c>
      <c r="I1446" t="s">
        <v>121</v>
      </c>
      <c r="J1446">
        <v>20</v>
      </c>
      <c r="K1446" s="3">
        <v>40513.590972222199</v>
      </c>
      <c r="L1446" s="4">
        <v>1.95</v>
      </c>
      <c r="M1446">
        <v>16456</v>
      </c>
      <c r="N1446" s="25" t="s">
        <v>55</v>
      </c>
      <c r="P1446" t="str">
        <f t="shared" si="31"/>
        <v>JUMBO BAG BAROQUE BLACK WHITE</v>
      </c>
    </row>
    <row r="1447" spans="1:16">
      <c r="A1447" s="42" t="str">
        <v>85099FJUMBO BAG STRAWBERRY</v>
      </c>
      <c r="E1447" s="25"/>
      <c r="F1447" s="42">
        <v>1435</v>
      </c>
      <c r="G1447">
        <v>536542</v>
      </c>
      <c r="H1447">
        <v>21930</v>
      </c>
      <c r="I1447" t="s">
        <v>719</v>
      </c>
      <c r="J1447">
        <v>20</v>
      </c>
      <c r="K1447" s="3">
        <v>40513.590972222199</v>
      </c>
      <c r="L1447" s="4">
        <v>1.95</v>
      </c>
      <c r="M1447">
        <v>16456</v>
      </c>
      <c r="N1447" s="25" t="s">
        <v>55</v>
      </c>
      <c r="P1447" t="str">
        <f t="shared" si="31"/>
        <v>JUMBO STORAGE BAG SKULLS</v>
      </c>
    </row>
    <row r="1448" spans="1:16">
      <c r="A1448" s="42" t="str">
        <v>85099CJUMBO  BAG BAROQUE BLACK WHITE</v>
      </c>
      <c r="E1448" s="25"/>
      <c r="F1448" s="42">
        <v>1436</v>
      </c>
      <c r="G1448">
        <v>536542</v>
      </c>
      <c r="H1448">
        <v>21928</v>
      </c>
      <c r="I1448" t="s">
        <v>930</v>
      </c>
      <c r="J1448">
        <v>20</v>
      </c>
      <c r="K1448" s="3">
        <v>40513.590972222199</v>
      </c>
      <c r="L1448" s="4">
        <v>1.95</v>
      </c>
      <c r="M1448">
        <v>16456</v>
      </c>
      <c r="N1448" s="25" t="s">
        <v>55</v>
      </c>
      <c r="P1448" t="str">
        <f t="shared" si="31"/>
        <v>JUMBO BAG SCANDINAVIAN PAISLEY</v>
      </c>
    </row>
    <row r="1449" spans="1:16">
      <c r="A1449" s="42" t="str">
        <v>21930JUMBO STORAGE BAG SKULLS</v>
      </c>
      <c r="E1449" s="25"/>
      <c r="F1449" s="42">
        <v>1437</v>
      </c>
      <c r="G1449">
        <v>536542</v>
      </c>
      <c r="H1449">
        <v>22411</v>
      </c>
      <c r="I1449" t="s">
        <v>147</v>
      </c>
      <c r="J1449">
        <v>30</v>
      </c>
      <c r="K1449" s="3">
        <v>40513.590972222199</v>
      </c>
      <c r="L1449" s="4">
        <v>1.95</v>
      </c>
      <c r="M1449">
        <v>16456</v>
      </c>
      <c r="N1449" s="25" t="s">
        <v>55</v>
      </c>
      <c r="P1449" t="str">
        <f t="shared" si="31"/>
        <v>JUMBO SHOPPER VINTAGE RED PAISLEY</v>
      </c>
    </row>
    <row r="1450" spans="1:16">
      <c r="A1450" s="42" t="str">
        <v>21928JUMBO BAG SCANDINAVIAN PAISLEY</v>
      </c>
      <c r="E1450" s="25"/>
      <c r="F1450" s="42">
        <v>1438</v>
      </c>
      <c r="G1450">
        <v>536542</v>
      </c>
      <c r="H1450">
        <v>21931</v>
      </c>
      <c r="I1450" t="s">
        <v>142</v>
      </c>
      <c r="J1450">
        <v>40</v>
      </c>
      <c r="K1450" s="3">
        <v>40513.590972222199</v>
      </c>
      <c r="L1450" s="4">
        <v>1.95</v>
      </c>
      <c r="M1450">
        <v>16456</v>
      </c>
      <c r="N1450" s="25" t="s">
        <v>55</v>
      </c>
      <c r="P1450" t="str">
        <f t="shared" si="31"/>
        <v>JUMBO STORAGE BAG SUKI</v>
      </c>
    </row>
    <row r="1451" spans="1:16">
      <c r="A1451" s="42" t="str">
        <v>22411JUMBO SHOPPER VINTAGE RED PAISLEY</v>
      </c>
      <c r="E1451" s="25"/>
      <c r="F1451" s="42">
        <v>1439</v>
      </c>
      <c r="G1451">
        <v>536542</v>
      </c>
      <c r="H1451">
        <v>20711</v>
      </c>
      <c r="I1451" t="s">
        <v>931</v>
      </c>
      <c r="J1451">
        <v>20</v>
      </c>
      <c r="K1451" s="3">
        <v>40513.590972222199</v>
      </c>
      <c r="L1451" s="4">
        <v>1.95</v>
      </c>
      <c r="M1451">
        <v>16456</v>
      </c>
      <c r="N1451" s="25" t="s">
        <v>55</v>
      </c>
      <c r="P1451" t="str">
        <f t="shared" si="31"/>
        <v>JUMBO BAG TOYS</v>
      </c>
    </row>
    <row r="1452" spans="1:16">
      <c r="A1452" s="42" t="str">
        <v>21931JUMBO STORAGE BAG SUKI</v>
      </c>
      <c r="E1452" s="25"/>
      <c r="F1452" s="42">
        <v>1440</v>
      </c>
      <c r="G1452">
        <v>536542</v>
      </c>
      <c r="H1452">
        <v>20713</v>
      </c>
      <c r="I1452" t="s">
        <v>458</v>
      </c>
      <c r="J1452">
        <v>30</v>
      </c>
      <c r="K1452" s="3">
        <v>40513.590972222199</v>
      </c>
      <c r="L1452" s="4">
        <v>1.95</v>
      </c>
      <c r="M1452">
        <v>16456</v>
      </c>
      <c r="N1452" s="25" t="s">
        <v>55</v>
      </c>
      <c r="P1452" t="str">
        <f t="shared" si="31"/>
        <v>JUMBO BAG OWLS</v>
      </c>
    </row>
    <row r="1453" spans="1:16">
      <c r="A1453" s="42" t="str">
        <v xml:space="preserve">20711JUMBO BAG TOYS </v>
      </c>
      <c r="E1453" s="25"/>
      <c r="F1453" s="42">
        <v>1441</v>
      </c>
      <c r="G1453">
        <v>536542</v>
      </c>
      <c r="H1453" t="s">
        <v>53</v>
      </c>
      <c r="I1453" t="s">
        <v>54</v>
      </c>
      <c r="J1453">
        <v>32</v>
      </c>
      <c r="K1453" s="3">
        <v>40513.590972222199</v>
      </c>
      <c r="L1453" s="4">
        <v>2.95</v>
      </c>
      <c r="M1453">
        <v>16456</v>
      </c>
      <c r="N1453" s="25" t="s">
        <v>55</v>
      </c>
      <c r="P1453" t="str">
        <f t="shared" si="31"/>
        <v>WHITE HANGING HEART T-LIGHT HOLDER</v>
      </c>
    </row>
    <row r="1454" spans="1:16">
      <c r="A1454" s="42" t="str">
        <v>20713JUMBO BAG OWLS</v>
      </c>
      <c r="E1454" s="25"/>
      <c r="F1454" s="42">
        <v>1442</v>
      </c>
      <c r="G1454" t="s">
        <v>932</v>
      </c>
      <c r="H1454">
        <v>22632</v>
      </c>
      <c r="I1454" t="s">
        <v>283</v>
      </c>
      <c r="J1454">
        <v>-1</v>
      </c>
      <c r="K1454" s="3">
        <v>40513.604166666701</v>
      </c>
      <c r="L1454" s="4">
        <v>2.1</v>
      </c>
      <c r="M1454">
        <v>17841</v>
      </c>
      <c r="N1454" s="25" t="s">
        <v>55</v>
      </c>
      <c r="P1454" t="str">
        <f t="shared" si="31"/>
        <v>HAND WARMER RED RETROSPOT</v>
      </c>
    </row>
    <row r="1455" spans="1:16">
      <c r="A1455" s="42" t="str">
        <v>85123AWHITE HANGING HEART T-LIGHT HOLDER</v>
      </c>
      <c r="E1455" s="25"/>
      <c r="F1455" s="42">
        <v>1443</v>
      </c>
      <c r="G1455" t="s">
        <v>932</v>
      </c>
      <c r="H1455">
        <v>22355</v>
      </c>
      <c r="I1455" t="s">
        <v>915</v>
      </c>
      <c r="J1455">
        <v>-2</v>
      </c>
      <c r="K1455" s="3">
        <v>40513.604166666701</v>
      </c>
      <c r="L1455" s="4">
        <v>0.85</v>
      </c>
      <c r="M1455">
        <v>17841</v>
      </c>
      <c r="N1455" s="25" t="s">
        <v>55</v>
      </c>
      <c r="P1455" t="str">
        <f t="shared" si="31"/>
        <v>CHARLOTTE BAG SUKI DESIGN</v>
      </c>
    </row>
    <row r="1456" spans="1:16">
      <c r="A1456" s="42" t="str">
        <v>22632HAND WARMER RED RETROSPOT</v>
      </c>
      <c r="E1456" s="25"/>
      <c r="F1456" s="42">
        <v>1444</v>
      </c>
      <c r="G1456">
        <v>536544</v>
      </c>
      <c r="H1456">
        <v>21773</v>
      </c>
      <c r="I1456" t="s">
        <v>933</v>
      </c>
      <c r="J1456">
        <v>1</v>
      </c>
      <c r="K1456" s="3">
        <v>40513.605555555601</v>
      </c>
      <c r="L1456" s="4">
        <v>2.5099999999999998</v>
      </c>
      <c r="N1456" s="25" t="s">
        <v>55</v>
      </c>
      <c r="P1456" t="str">
        <f t="shared" si="31"/>
        <v>DECORATIVE ROSE BATHROOM BOTTLE</v>
      </c>
    </row>
    <row r="1457" spans="1:16">
      <c r="A1457" s="42" t="str">
        <v>22355CHARLOTTE BAG SUKI DESIGN</v>
      </c>
      <c r="E1457" s="25"/>
      <c r="F1457" s="42">
        <v>1445</v>
      </c>
      <c r="G1457">
        <v>536544</v>
      </c>
      <c r="H1457">
        <v>21774</v>
      </c>
      <c r="I1457" t="s">
        <v>934</v>
      </c>
      <c r="J1457">
        <v>2</v>
      </c>
      <c r="K1457" s="3">
        <v>40513.605555555601</v>
      </c>
      <c r="L1457" s="4">
        <v>2.5099999999999998</v>
      </c>
      <c r="N1457" s="25" t="s">
        <v>55</v>
      </c>
      <c r="P1457" t="str">
        <f t="shared" si="31"/>
        <v>DECORATIVE CATS BATHROOM BOTTLE</v>
      </c>
    </row>
    <row r="1458" spans="1:16">
      <c r="A1458" s="42" t="str">
        <v>21773DECORATIVE ROSE BATHROOM BOTTLE</v>
      </c>
      <c r="E1458" s="25"/>
      <c r="F1458" s="42">
        <v>1446</v>
      </c>
      <c r="G1458">
        <v>536544</v>
      </c>
      <c r="H1458">
        <v>21786</v>
      </c>
      <c r="I1458" t="s">
        <v>256</v>
      </c>
      <c r="J1458">
        <v>4</v>
      </c>
      <c r="K1458" s="3">
        <v>40513.605555555601</v>
      </c>
      <c r="L1458" s="4">
        <v>0.85</v>
      </c>
      <c r="N1458" s="25" t="s">
        <v>55</v>
      </c>
      <c r="P1458" t="str">
        <f t="shared" si="31"/>
        <v>POLKADOT RAIN HAT</v>
      </c>
    </row>
    <row r="1459" spans="1:16">
      <c r="A1459" s="42" t="str">
        <v>21774DECORATIVE CATS BATHROOM BOTTLE</v>
      </c>
      <c r="E1459" s="25"/>
      <c r="F1459" s="42">
        <v>1447</v>
      </c>
      <c r="G1459">
        <v>536544</v>
      </c>
      <c r="H1459">
        <v>21787</v>
      </c>
      <c r="I1459" t="s">
        <v>935</v>
      </c>
      <c r="J1459">
        <v>2</v>
      </c>
      <c r="K1459" s="3">
        <v>40513.605555555601</v>
      </c>
      <c r="L1459" s="4">
        <v>1.66</v>
      </c>
      <c r="N1459" s="25" t="s">
        <v>55</v>
      </c>
      <c r="P1459" t="str">
        <f t="shared" si="31"/>
        <v>RAIN PONCHO RETROSPOT</v>
      </c>
    </row>
    <row r="1460" spans="1:16">
      <c r="A1460" s="42" t="str">
        <v xml:space="preserve">21786POLKADOT RAIN HAT </v>
      </c>
      <c r="E1460" s="25"/>
      <c r="F1460" s="42">
        <v>1448</v>
      </c>
      <c r="G1460">
        <v>536544</v>
      </c>
      <c r="H1460">
        <v>21790</v>
      </c>
      <c r="I1460" t="s">
        <v>512</v>
      </c>
      <c r="J1460">
        <v>9</v>
      </c>
      <c r="K1460" s="3">
        <v>40513.605555555601</v>
      </c>
      <c r="L1460" s="4">
        <v>1.66</v>
      </c>
      <c r="N1460" s="25" t="s">
        <v>55</v>
      </c>
      <c r="P1460" t="str">
        <f t="shared" si="31"/>
        <v>VINTAGE SNAP CARDS</v>
      </c>
    </row>
    <row r="1461" spans="1:16">
      <c r="A1461" s="42" t="str">
        <v>21787RAIN PONCHO RETROSPOT</v>
      </c>
      <c r="E1461" s="25"/>
      <c r="F1461" s="42">
        <v>1449</v>
      </c>
      <c r="G1461">
        <v>536544</v>
      </c>
      <c r="H1461">
        <v>21791</v>
      </c>
      <c r="I1461" t="s">
        <v>90</v>
      </c>
      <c r="J1461">
        <v>2</v>
      </c>
      <c r="K1461" s="3">
        <v>40513.605555555601</v>
      </c>
      <c r="L1461" s="4">
        <v>2.5099999999999998</v>
      </c>
      <c r="N1461" s="25" t="s">
        <v>55</v>
      </c>
      <c r="P1461" t="str">
        <f t="shared" si="31"/>
        <v>VINTAGE HEADS AND TAILS CARD GAME</v>
      </c>
    </row>
    <row r="1462" spans="1:16">
      <c r="A1462" s="42" t="str">
        <v>21790VINTAGE SNAP CARDS</v>
      </c>
      <c r="E1462" s="25"/>
      <c r="F1462" s="42">
        <v>1450</v>
      </c>
      <c r="G1462">
        <v>536544</v>
      </c>
      <c r="H1462">
        <v>21801</v>
      </c>
      <c r="I1462" t="s">
        <v>936</v>
      </c>
      <c r="J1462">
        <v>10</v>
      </c>
      <c r="K1462" s="3">
        <v>40513.605555555601</v>
      </c>
      <c r="L1462" s="4">
        <v>0.43</v>
      </c>
      <c r="N1462" s="25" t="s">
        <v>55</v>
      </c>
      <c r="P1462" t="str">
        <f t="shared" si="31"/>
        <v>CHRISTMAS TREE DECORATION WITH BELL</v>
      </c>
    </row>
    <row r="1463" spans="1:16">
      <c r="A1463" s="42" t="str">
        <v xml:space="preserve">21791VINTAGE HEADS AND TAILS CARD GAME </v>
      </c>
      <c r="E1463" s="25"/>
      <c r="F1463" s="42">
        <v>1451</v>
      </c>
      <c r="G1463">
        <v>536544</v>
      </c>
      <c r="H1463">
        <v>21802</v>
      </c>
      <c r="I1463" t="s">
        <v>937</v>
      </c>
      <c r="J1463">
        <v>9</v>
      </c>
      <c r="K1463" s="3">
        <v>40513.605555555601</v>
      </c>
      <c r="L1463" s="4">
        <v>0.43</v>
      </c>
      <c r="N1463" s="25" t="s">
        <v>55</v>
      </c>
      <c r="P1463" t="str">
        <f t="shared" si="31"/>
        <v>CHRISTMAS TREE HEART DECORATION</v>
      </c>
    </row>
    <row r="1464" spans="1:16">
      <c r="A1464" s="42" t="str">
        <v>21801CHRISTMAS TREE DECORATION WITH BELL</v>
      </c>
      <c r="E1464" s="25"/>
      <c r="F1464" s="42">
        <v>1452</v>
      </c>
      <c r="G1464">
        <v>536544</v>
      </c>
      <c r="H1464">
        <v>21803</v>
      </c>
      <c r="I1464" t="s">
        <v>938</v>
      </c>
      <c r="J1464">
        <v>11</v>
      </c>
      <c r="K1464" s="3">
        <v>40513.605555555601</v>
      </c>
      <c r="L1464" s="4">
        <v>0.43</v>
      </c>
      <c r="N1464" s="25" t="s">
        <v>55</v>
      </c>
      <c r="P1464" t="str">
        <f t="shared" si="31"/>
        <v>CHRISTMAS TREE STAR DECORATION</v>
      </c>
    </row>
    <row r="1465" spans="1:16">
      <c r="A1465" s="42" t="str">
        <v>21802CHRISTMAS TREE HEART DECORATION</v>
      </c>
      <c r="E1465" s="25"/>
      <c r="F1465" s="42">
        <v>1453</v>
      </c>
      <c r="G1465">
        <v>536544</v>
      </c>
      <c r="H1465">
        <v>21809</v>
      </c>
      <c r="I1465" t="s">
        <v>939</v>
      </c>
      <c r="J1465">
        <v>1</v>
      </c>
      <c r="K1465" s="3">
        <v>40513.605555555601</v>
      </c>
      <c r="L1465" s="4">
        <v>2.5099999999999998</v>
      </c>
      <c r="N1465" s="25" t="s">
        <v>55</v>
      </c>
      <c r="P1465" t="str">
        <f t="shared" si="31"/>
        <v>CHRISTMAS HANGING TREE WITH BELL</v>
      </c>
    </row>
    <row r="1466" spans="1:16">
      <c r="A1466" s="42" t="str">
        <v>21803CHRISTMAS TREE STAR DECORATION</v>
      </c>
      <c r="E1466" s="25"/>
      <c r="F1466" s="42">
        <v>1454</v>
      </c>
      <c r="G1466">
        <v>536544</v>
      </c>
      <c r="H1466">
        <v>21810</v>
      </c>
      <c r="I1466" t="s">
        <v>742</v>
      </c>
      <c r="J1466">
        <v>3</v>
      </c>
      <c r="K1466" s="3">
        <v>40513.605555555601</v>
      </c>
      <c r="L1466" s="4">
        <v>2.5099999999999998</v>
      </c>
      <c r="N1466" s="25" t="s">
        <v>55</v>
      </c>
      <c r="P1466" t="str">
        <f t="shared" si="31"/>
        <v>CHRISTMAS HANGING STAR WITH BELL</v>
      </c>
    </row>
    <row r="1467" spans="1:16">
      <c r="A1467" s="42" t="str">
        <v>21809CHRISTMAS HANGING TREE WITH BELL</v>
      </c>
      <c r="E1467" s="25"/>
      <c r="F1467" s="42">
        <v>1455</v>
      </c>
      <c r="G1467">
        <v>536544</v>
      </c>
      <c r="H1467">
        <v>21811</v>
      </c>
      <c r="I1467" t="s">
        <v>445</v>
      </c>
      <c r="J1467">
        <v>1</v>
      </c>
      <c r="K1467" s="3">
        <v>40513.605555555601</v>
      </c>
      <c r="L1467" s="4">
        <v>2.5099999999999998</v>
      </c>
      <c r="N1467" s="25" t="s">
        <v>55</v>
      </c>
      <c r="P1467" t="str">
        <f t="shared" si="31"/>
        <v>CHRISTMAS HANGING HEART WITH BELL</v>
      </c>
    </row>
    <row r="1468" spans="1:16">
      <c r="A1468" s="42" t="str">
        <v>21810CHRISTMAS HANGING STAR WITH BELL</v>
      </c>
      <c r="E1468" s="25"/>
      <c r="F1468" s="42">
        <v>1456</v>
      </c>
      <c r="G1468">
        <v>536544</v>
      </c>
      <c r="H1468">
        <v>21821</v>
      </c>
      <c r="I1468" t="s">
        <v>940</v>
      </c>
      <c r="J1468">
        <v>1</v>
      </c>
      <c r="K1468" s="3">
        <v>40513.605555555601</v>
      </c>
      <c r="L1468" s="4">
        <v>7.62</v>
      </c>
      <c r="N1468" s="25" t="s">
        <v>55</v>
      </c>
      <c r="P1468" t="str">
        <f t="shared" si="31"/>
        <v>GLITTER STAR GARLAND WITH BELLS</v>
      </c>
    </row>
    <row r="1469" spans="1:16">
      <c r="A1469" s="42" t="str">
        <v>21811CHRISTMAS HANGING HEART WITH BELL</v>
      </c>
      <c r="E1469" s="25"/>
      <c r="F1469" s="42">
        <v>1457</v>
      </c>
      <c r="G1469">
        <v>536544</v>
      </c>
      <c r="H1469">
        <v>21822</v>
      </c>
      <c r="I1469" t="s">
        <v>941</v>
      </c>
      <c r="J1469">
        <v>1</v>
      </c>
      <c r="K1469" s="3">
        <v>40513.605555555601</v>
      </c>
      <c r="L1469" s="4">
        <v>4.21</v>
      </c>
      <c r="N1469" s="25" t="s">
        <v>55</v>
      </c>
      <c r="P1469" t="str">
        <f t="shared" si="31"/>
        <v>GLITTER CHRISTMAS TREE WITH BELLS</v>
      </c>
    </row>
    <row r="1470" spans="1:16">
      <c r="A1470" s="42" t="str">
        <v xml:space="preserve">21821GLITTER STAR GARLAND WITH BELLS </v>
      </c>
      <c r="E1470" s="25"/>
      <c r="F1470" s="42">
        <v>1458</v>
      </c>
      <c r="G1470">
        <v>536544</v>
      </c>
      <c r="H1470">
        <v>21823</v>
      </c>
      <c r="I1470" t="s">
        <v>461</v>
      </c>
      <c r="J1470">
        <v>2</v>
      </c>
      <c r="K1470" s="3">
        <v>40513.605555555601</v>
      </c>
      <c r="L1470" s="4">
        <v>2.98</v>
      </c>
      <c r="N1470" s="25" t="s">
        <v>55</v>
      </c>
      <c r="P1470" t="str">
        <f t="shared" si="31"/>
        <v>PAINTED METAL HEART WITH HOLLY BELL</v>
      </c>
    </row>
    <row r="1471" spans="1:16">
      <c r="A1471" s="42" t="str">
        <v>21822GLITTER CHRISTMAS TREE WITH BELLS</v>
      </c>
      <c r="E1471" s="25"/>
      <c r="F1471" s="42">
        <v>1459</v>
      </c>
      <c r="G1471">
        <v>536544</v>
      </c>
      <c r="H1471">
        <v>21844</v>
      </c>
      <c r="I1471" t="s">
        <v>296</v>
      </c>
      <c r="J1471">
        <v>2</v>
      </c>
      <c r="K1471" s="3">
        <v>40513.605555555601</v>
      </c>
      <c r="L1471" s="4">
        <v>5.91</v>
      </c>
      <c r="N1471" s="25" t="s">
        <v>55</v>
      </c>
      <c r="P1471" t="str">
        <f t="shared" si="31"/>
        <v>RED RETROSPOT MUG</v>
      </c>
    </row>
    <row r="1472" spans="1:16">
      <c r="A1472" s="42" t="str">
        <v>21823PAINTED METAL HEART WITH HOLLY BELL</v>
      </c>
      <c r="E1472" s="25"/>
      <c r="F1472" s="42">
        <v>1460</v>
      </c>
      <c r="G1472">
        <v>536544</v>
      </c>
      <c r="H1472">
        <v>21851</v>
      </c>
      <c r="I1472" t="s">
        <v>942</v>
      </c>
      <c r="J1472">
        <v>1</v>
      </c>
      <c r="K1472" s="3">
        <v>40513.605555555601</v>
      </c>
      <c r="L1472" s="4">
        <v>4.21</v>
      </c>
      <c r="N1472" s="25" t="s">
        <v>55</v>
      </c>
      <c r="P1472" t="str">
        <f t="shared" si="31"/>
        <v>LILAC DIAMANTE PEN IN GIFT BOX</v>
      </c>
    </row>
    <row r="1473" spans="1:16">
      <c r="A1473" s="42" t="str">
        <v>21844RED RETROSPOT MUG</v>
      </c>
      <c r="E1473" s="25"/>
      <c r="F1473" s="42">
        <v>1461</v>
      </c>
      <c r="G1473">
        <v>536544</v>
      </c>
      <c r="H1473">
        <v>21870</v>
      </c>
      <c r="I1473" t="s">
        <v>853</v>
      </c>
      <c r="J1473">
        <v>1</v>
      </c>
      <c r="K1473" s="3">
        <v>40513.605555555601</v>
      </c>
      <c r="L1473" s="4">
        <v>3.36</v>
      </c>
      <c r="N1473" s="25" t="s">
        <v>55</v>
      </c>
      <c r="P1473" t="str">
        <f t="shared" si="31"/>
        <v>I CAN ONLY PLEASE ONE PERSON MUG</v>
      </c>
    </row>
    <row r="1474" spans="1:16">
      <c r="A1474" s="42" t="str">
        <v>21851LILAC DIAMANTE PEN IN GIFT BOX</v>
      </c>
      <c r="E1474" s="25"/>
      <c r="F1474" s="42">
        <v>1462</v>
      </c>
      <c r="G1474">
        <v>536544</v>
      </c>
      <c r="H1474">
        <v>21871</v>
      </c>
      <c r="I1474" t="s">
        <v>108</v>
      </c>
      <c r="J1474">
        <v>5</v>
      </c>
      <c r="K1474" s="3">
        <v>40513.605555555601</v>
      </c>
      <c r="L1474" s="4">
        <v>3.36</v>
      </c>
      <c r="N1474" s="25" t="s">
        <v>55</v>
      </c>
      <c r="P1474" t="str">
        <f t="shared" si="31"/>
        <v>SAVE THE PLANET MUG</v>
      </c>
    </row>
    <row r="1475" spans="1:16">
      <c r="A1475" s="42" t="str">
        <v>21870I CAN ONLY PLEASE ONE PERSON MUG</v>
      </c>
      <c r="E1475" s="25"/>
      <c r="F1475" s="42">
        <v>1463</v>
      </c>
      <c r="G1475">
        <v>536544</v>
      </c>
      <c r="H1475">
        <v>21874</v>
      </c>
      <c r="I1475" t="s">
        <v>851</v>
      </c>
      <c r="J1475">
        <v>1</v>
      </c>
      <c r="K1475" s="3">
        <v>40513.605555555601</v>
      </c>
      <c r="L1475" s="4">
        <v>3.36</v>
      </c>
      <c r="N1475" s="25" t="s">
        <v>55</v>
      </c>
      <c r="P1475" t="str">
        <f t="shared" si="31"/>
        <v>GIN AND TONIC MUG</v>
      </c>
    </row>
    <row r="1476" spans="1:16">
      <c r="A1476" s="42" t="str">
        <v>21871SAVE THE PLANET MUG</v>
      </c>
      <c r="E1476" s="25"/>
      <c r="F1476" s="42">
        <v>1464</v>
      </c>
      <c r="G1476">
        <v>536544</v>
      </c>
      <c r="H1476">
        <v>21879</v>
      </c>
      <c r="I1476" t="s">
        <v>943</v>
      </c>
      <c r="J1476">
        <v>1</v>
      </c>
      <c r="K1476" s="3">
        <v>40513.605555555601</v>
      </c>
      <c r="L1476" s="4">
        <v>1.66</v>
      </c>
      <c r="N1476" s="25" t="s">
        <v>55</v>
      </c>
      <c r="P1476" t="str">
        <f t="shared" si="31"/>
        <v>HEARTS GIFT TAPE</v>
      </c>
    </row>
    <row r="1477" spans="1:16">
      <c r="A1477" s="42" t="str">
        <v>21874GIN AND TONIC MUG</v>
      </c>
      <c r="E1477" s="25"/>
      <c r="F1477" s="42">
        <v>1465</v>
      </c>
      <c r="G1477">
        <v>536544</v>
      </c>
      <c r="H1477">
        <v>21884</v>
      </c>
      <c r="I1477" t="s">
        <v>944</v>
      </c>
      <c r="J1477">
        <v>1</v>
      </c>
      <c r="K1477" s="3">
        <v>40513.605555555601</v>
      </c>
      <c r="L1477" s="4">
        <v>1.66</v>
      </c>
      <c r="N1477" s="25" t="s">
        <v>55</v>
      </c>
      <c r="P1477" t="str">
        <f t="shared" si="31"/>
        <v>CAKES AND BOWS GIFT TAPE</v>
      </c>
    </row>
    <row r="1478" spans="1:16">
      <c r="A1478" s="42" t="str">
        <v>21879HEARTS GIFT TAPE</v>
      </c>
      <c r="E1478" s="25"/>
      <c r="F1478" s="42">
        <v>1466</v>
      </c>
      <c r="G1478">
        <v>536544</v>
      </c>
      <c r="H1478">
        <v>21888</v>
      </c>
      <c r="I1478" t="s">
        <v>945</v>
      </c>
      <c r="J1478">
        <v>1</v>
      </c>
      <c r="K1478" s="3">
        <v>40513.605555555601</v>
      </c>
      <c r="L1478" s="4">
        <v>7.62</v>
      </c>
      <c r="N1478" s="25" t="s">
        <v>55</v>
      </c>
      <c r="P1478" t="str">
        <f t="shared" si="31"/>
        <v>BINGO SET</v>
      </c>
    </row>
    <row r="1479" spans="1:16">
      <c r="A1479" s="42" t="str">
        <v>21884CAKES AND BOWS GIFT  TAPE</v>
      </c>
      <c r="E1479" s="25"/>
      <c r="F1479" s="42">
        <v>1467</v>
      </c>
      <c r="G1479">
        <v>536544</v>
      </c>
      <c r="H1479">
        <v>21889</v>
      </c>
      <c r="I1479" t="s">
        <v>273</v>
      </c>
      <c r="J1479">
        <v>2</v>
      </c>
      <c r="K1479" s="3">
        <v>40513.605555555601</v>
      </c>
      <c r="L1479" s="4">
        <v>2.5099999999999998</v>
      </c>
      <c r="N1479" s="25" t="s">
        <v>55</v>
      </c>
      <c r="P1479" t="str">
        <f t="shared" si="31"/>
        <v>WOODEN BOX OF DOMINOES</v>
      </c>
    </row>
    <row r="1480" spans="1:16">
      <c r="A1480" s="42" t="str">
        <v>21888BINGO SET</v>
      </c>
      <c r="E1480" s="25"/>
      <c r="F1480" s="42">
        <v>1468</v>
      </c>
      <c r="G1480">
        <v>536544</v>
      </c>
      <c r="H1480">
        <v>21892</v>
      </c>
      <c r="I1480" t="s">
        <v>545</v>
      </c>
      <c r="J1480">
        <v>3</v>
      </c>
      <c r="K1480" s="3">
        <v>40513.605555555601</v>
      </c>
      <c r="L1480" s="4">
        <v>2.5099999999999998</v>
      </c>
      <c r="N1480" s="25" t="s">
        <v>55</v>
      </c>
      <c r="P1480" t="str">
        <f t="shared" si="31"/>
        <v>TRADITIONAL WOODEN CATCH CUP GAME</v>
      </c>
    </row>
    <row r="1481" spans="1:16">
      <c r="A1481" s="42" t="str">
        <v>21889WOODEN BOX OF DOMINOES</v>
      </c>
      <c r="E1481" s="25"/>
      <c r="F1481" s="42">
        <v>1469</v>
      </c>
      <c r="G1481">
        <v>536544</v>
      </c>
      <c r="H1481">
        <v>21894</v>
      </c>
      <c r="I1481" t="s">
        <v>671</v>
      </c>
      <c r="J1481">
        <v>1</v>
      </c>
      <c r="K1481" s="3">
        <v>40513.605555555601</v>
      </c>
      <c r="L1481" s="4">
        <v>2.5099999999999998</v>
      </c>
      <c r="N1481" s="25" t="s">
        <v>55</v>
      </c>
      <c r="P1481" t="str">
        <f t="shared" si="31"/>
        <v>POTTING SHED SEED ENVELOPES</v>
      </c>
    </row>
    <row r="1482" spans="1:16">
      <c r="A1482" s="42" t="str">
        <v xml:space="preserve">21892TRADITIONAL WOODEN CATCH CUP GAME </v>
      </c>
      <c r="E1482" s="25"/>
      <c r="F1482" s="42">
        <v>1470</v>
      </c>
      <c r="G1482">
        <v>536544</v>
      </c>
      <c r="H1482">
        <v>21911</v>
      </c>
      <c r="I1482" t="s">
        <v>946</v>
      </c>
      <c r="J1482">
        <v>1</v>
      </c>
      <c r="K1482" s="3">
        <v>40513.605555555601</v>
      </c>
      <c r="L1482" s="4">
        <v>3.36</v>
      </c>
      <c r="N1482" s="25" t="s">
        <v>55</v>
      </c>
      <c r="P1482" t="str">
        <f t="shared" si="31"/>
        <v>GARDEN METAL SIGN</v>
      </c>
    </row>
    <row r="1483" spans="1:16">
      <c r="A1483" s="42" t="str">
        <v>21894POTTING SHED SEED ENVELOPES</v>
      </c>
      <c r="E1483" s="25"/>
      <c r="F1483" s="42">
        <v>1471</v>
      </c>
      <c r="G1483">
        <v>536544</v>
      </c>
      <c r="H1483">
        <v>21912</v>
      </c>
      <c r="I1483" t="s">
        <v>185</v>
      </c>
      <c r="J1483">
        <v>3</v>
      </c>
      <c r="K1483" s="3">
        <v>40513.605555555601</v>
      </c>
      <c r="L1483" s="4">
        <v>7.62</v>
      </c>
      <c r="N1483" s="25" t="s">
        <v>55</v>
      </c>
      <c r="P1483" t="str">
        <f t="shared" si="31"/>
        <v>VINTAGE SNAKES &amp; LADDERS</v>
      </c>
    </row>
    <row r="1484" spans="1:16">
      <c r="A1484" s="42" t="str">
        <v xml:space="preserve">21911GARDEN METAL SIGN </v>
      </c>
      <c r="E1484" s="25"/>
      <c r="F1484" s="42">
        <v>1472</v>
      </c>
      <c r="G1484">
        <v>536544</v>
      </c>
      <c r="H1484">
        <v>21913</v>
      </c>
      <c r="I1484" t="s">
        <v>99</v>
      </c>
      <c r="J1484">
        <v>1</v>
      </c>
      <c r="K1484" s="3">
        <v>40513.605555555601</v>
      </c>
      <c r="L1484" s="4">
        <v>7.62</v>
      </c>
      <c r="N1484" s="25" t="s">
        <v>55</v>
      </c>
      <c r="P1484" t="str">
        <f t="shared" si="31"/>
        <v>VINTAGE SEASIDE JIGSAW PUZZLES</v>
      </c>
    </row>
    <row r="1485" spans="1:16">
      <c r="A1485" s="42" t="str">
        <v>21912VINTAGE SNAKES &amp; LADDERS</v>
      </c>
      <c r="E1485" s="25"/>
      <c r="F1485" s="42">
        <v>1473</v>
      </c>
      <c r="G1485">
        <v>536544</v>
      </c>
      <c r="H1485">
        <v>21914</v>
      </c>
      <c r="I1485" t="s">
        <v>399</v>
      </c>
      <c r="J1485">
        <v>3</v>
      </c>
      <c r="K1485" s="3">
        <v>40513.605555555601</v>
      </c>
      <c r="L1485" s="4">
        <v>2.5099999999999998</v>
      </c>
      <c r="N1485" s="25" t="s">
        <v>55</v>
      </c>
      <c r="P1485" t="str">
        <f t="shared" ref="P1485:P1548" si="32">TRIM(I1485)</f>
        <v>BLUE HARMONICA IN BOX</v>
      </c>
    </row>
    <row r="1486" spans="1:16">
      <c r="A1486" s="42" t="str">
        <v>21913VINTAGE SEASIDE JIGSAW PUZZLES</v>
      </c>
      <c r="E1486" s="25"/>
      <c r="F1486" s="42">
        <v>1474</v>
      </c>
      <c r="G1486">
        <v>536544</v>
      </c>
      <c r="H1486">
        <v>21915</v>
      </c>
      <c r="I1486" t="s">
        <v>398</v>
      </c>
      <c r="J1486">
        <v>2</v>
      </c>
      <c r="K1486" s="3">
        <v>40513.605555555601</v>
      </c>
      <c r="L1486" s="4">
        <v>2.5099999999999998</v>
      </c>
      <c r="N1486" s="25" t="s">
        <v>55</v>
      </c>
      <c r="P1486" t="str">
        <f t="shared" si="32"/>
        <v>RED HARMONICA IN BOX</v>
      </c>
    </row>
    <row r="1487" spans="1:16">
      <c r="A1487" s="42" t="str">
        <v xml:space="preserve">21914BLUE HARMONICA IN BOX </v>
      </c>
      <c r="E1487" s="25"/>
      <c r="F1487" s="42">
        <v>1475</v>
      </c>
      <c r="G1487">
        <v>536544</v>
      </c>
      <c r="H1487">
        <v>21922</v>
      </c>
      <c r="I1487" t="s">
        <v>947</v>
      </c>
      <c r="J1487">
        <v>2</v>
      </c>
      <c r="K1487" s="3">
        <v>40513.605555555601</v>
      </c>
      <c r="L1487" s="4">
        <v>16.98</v>
      </c>
      <c r="N1487" s="25" t="s">
        <v>55</v>
      </c>
      <c r="P1487" t="str">
        <f t="shared" si="32"/>
        <v>UNION STRIPE WITH FRINGE HAMMOCK</v>
      </c>
    </row>
    <row r="1488" spans="1:16">
      <c r="A1488" s="42" t="str">
        <v xml:space="preserve">21915RED  HARMONICA IN BOX </v>
      </c>
      <c r="E1488" s="25"/>
      <c r="F1488" s="42">
        <v>1476</v>
      </c>
      <c r="G1488">
        <v>536544</v>
      </c>
      <c r="H1488">
        <v>21928</v>
      </c>
      <c r="I1488" t="s">
        <v>930</v>
      </c>
      <c r="J1488">
        <v>1</v>
      </c>
      <c r="K1488" s="3">
        <v>40513.605555555601</v>
      </c>
      <c r="L1488" s="4">
        <v>4.21</v>
      </c>
      <c r="N1488" s="25" t="s">
        <v>55</v>
      </c>
      <c r="P1488" t="str">
        <f t="shared" si="32"/>
        <v>JUMBO BAG SCANDINAVIAN PAISLEY</v>
      </c>
    </row>
    <row r="1489" spans="1:16">
      <c r="A1489" s="42" t="str">
        <v>21922UNION STRIPE WITH FRINGE  HAMMOCK</v>
      </c>
      <c r="E1489" s="25"/>
      <c r="F1489" s="42">
        <v>1477</v>
      </c>
      <c r="G1489">
        <v>536544</v>
      </c>
      <c r="H1489">
        <v>21935</v>
      </c>
      <c r="I1489" t="s">
        <v>948</v>
      </c>
      <c r="J1489">
        <v>1</v>
      </c>
      <c r="K1489" s="3">
        <v>40513.605555555601</v>
      </c>
      <c r="L1489" s="4">
        <v>3.36</v>
      </c>
      <c r="N1489" s="25" t="s">
        <v>55</v>
      </c>
      <c r="P1489" t="str">
        <f t="shared" si="32"/>
        <v>SUKI SHOULDER BAG</v>
      </c>
    </row>
    <row r="1490" spans="1:16">
      <c r="A1490" s="42" t="str">
        <v>21928JUMBO BAG SCANDINAVIAN PAISLEY</v>
      </c>
      <c r="E1490" s="25"/>
      <c r="F1490" s="42">
        <v>1478</v>
      </c>
      <c r="G1490">
        <v>536544</v>
      </c>
      <c r="H1490">
        <v>21942</v>
      </c>
      <c r="I1490" t="s">
        <v>949</v>
      </c>
      <c r="J1490">
        <v>2</v>
      </c>
      <c r="K1490" s="3">
        <v>40513.605555555601</v>
      </c>
      <c r="L1490" s="4">
        <v>1.66</v>
      </c>
      <c r="N1490" s="25" t="s">
        <v>55</v>
      </c>
      <c r="P1490" t="str">
        <f t="shared" si="32"/>
        <v>SKULLS DESIGN FLANNEL</v>
      </c>
    </row>
    <row r="1491" spans="1:16">
      <c r="A1491" s="42" t="str">
        <v>21935SUKI  SHOULDER BAG</v>
      </c>
      <c r="E1491" s="25"/>
      <c r="F1491" s="42">
        <v>1479</v>
      </c>
      <c r="G1491">
        <v>536544</v>
      </c>
      <c r="H1491">
        <v>21944</v>
      </c>
      <c r="I1491" t="s">
        <v>950</v>
      </c>
      <c r="J1491">
        <v>1</v>
      </c>
      <c r="K1491" s="3">
        <v>40513.605555555601</v>
      </c>
      <c r="L1491" s="4">
        <v>1.66</v>
      </c>
      <c r="N1491" s="25" t="s">
        <v>55</v>
      </c>
      <c r="P1491" t="str">
        <f t="shared" si="32"/>
        <v>KITTENS DESIGN FLANNEL</v>
      </c>
    </row>
    <row r="1492" spans="1:16">
      <c r="A1492" s="42" t="str">
        <v>21942SKULLS DESIGN FLANNEL</v>
      </c>
      <c r="E1492" s="25"/>
      <c r="F1492" s="42">
        <v>1480</v>
      </c>
      <c r="G1492">
        <v>536544</v>
      </c>
      <c r="H1492">
        <v>21949</v>
      </c>
      <c r="I1492" t="s">
        <v>951</v>
      </c>
      <c r="J1492">
        <v>1</v>
      </c>
      <c r="K1492" s="3">
        <v>40513.605555555601</v>
      </c>
      <c r="L1492" s="4">
        <v>2.5099999999999998</v>
      </c>
      <c r="N1492" s="25" t="s">
        <v>55</v>
      </c>
      <c r="P1492" t="str">
        <f t="shared" si="32"/>
        <v>SET OF 6 STRAWBERRY CHOPSTICKS</v>
      </c>
    </row>
    <row r="1493" spans="1:16">
      <c r="A1493" s="42" t="str">
        <v>21944KITTENS DESIGN FLANNEL</v>
      </c>
      <c r="E1493" s="25"/>
      <c r="F1493" s="42">
        <v>1481</v>
      </c>
      <c r="G1493">
        <v>536544</v>
      </c>
      <c r="H1493">
        <v>21975</v>
      </c>
      <c r="I1493" t="s">
        <v>133</v>
      </c>
      <c r="J1493">
        <v>1</v>
      </c>
      <c r="K1493" s="3">
        <v>40513.605555555601</v>
      </c>
      <c r="L1493" s="4">
        <v>1.28</v>
      </c>
      <c r="N1493" s="25" t="s">
        <v>55</v>
      </c>
      <c r="P1493" t="str">
        <f t="shared" si="32"/>
        <v>PACK OF 60 DINOSAUR CAKE CASES</v>
      </c>
    </row>
    <row r="1494" spans="1:16">
      <c r="A1494" s="42" t="str">
        <v>21949SET OF 6 STRAWBERRY CHOPSTICKS</v>
      </c>
      <c r="E1494" s="25"/>
      <c r="F1494" s="42">
        <v>1482</v>
      </c>
      <c r="G1494">
        <v>536544</v>
      </c>
      <c r="H1494">
        <v>21977</v>
      </c>
      <c r="I1494" t="s">
        <v>134</v>
      </c>
      <c r="J1494">
        <v>1</v>
      </c>
      <c r="K1494" s="3">
        <v>40513.605555555601</v>
      </c>
      <c r="L1494" s="4">
        <v>1.28</v>
      </c>
      <c r="N1494" s="25" t="s">
        <v>55</v>
      </c>
      <c r="P1494" t="str">
        <f t="shared" si="32"/>
        <v>PACK OF 60 PINK PAISLEY CAKE CASES</v>
      </c>
    </row>
    <row r="1495" spans="1:16">
      <c r="A1495" s="42" t="str">
        <v>21975PACK OF 60 DINOSAUR CAKE CASES</v>
      </c>
      <c r="E1495" s="25"/>
      <c r="F1495" s="42">
        <v>1483</v>
      </c>
      <c r="G1495">
        <v>536544</v>
      </c>
      <c r="H1495">
        <v>21982</v>
      </c>
      <c r="I1495" t="s">
        <v>843</v>
      </c>
      <c r="J1495">
        <v>1</v>
      </c>
      <c r="K1495" s="3">
        <v>40513.605555555601</v>
      </c>
      <c r="L1495" s="4">
        <v>0.85</v>
      </c>
      <c r="N1495" s="25" t="s">
        <v>55</v>
      </c>
      <c r="P1495" t="str">
        <f t="shared" si="32"/>
        <v>PACK OF 12 SUKI TISSUES</v>
      </c>
    </row>
    <row r="1496" spans="1:16">
      <c r="A1496" s="42" t="str">
        <v>21977PACK OF 60 PINK PAISLEY CAKE CASES</v>
      </c>
      <c r="E1496" s="25"/>
      <c r="F1496" s="42">
        <v>1484</v>
      </c>
      <c r="G1496">
        <v>536544</v>
      </c>
      <c r="H1496">
        <v>21990</v>
      </c>
      <c r="I1496" t="s">
        <v>952</v>
      </c>
      <c r="J1496">
        <v>2</v>
      </c>
      <c r="K1496" s="3">
        <v>40513.605555555601</v>
      </c>
      <c r="L1496" s="4">
        <v>2.5099999999999998</v>
      </c>
      <c r="N1496" s="25" t="s">
        <v>55</v>
      </c>
      <c r="P1496" t="str">
        <f t="shared" si="32"/>
        <v>MODERN FLORAL STATIONERY SET</v>
      </c>
    </row>
    <row r="1497" spans="1:16">
      <c r="A1497" s="42" t="str">
        <v xml:space="preserve">21982PACK OF 12 SUKI TISSUES </v>
      </c>
      <c r="E1497" s="25"/>
      <c r="F1497" s="42">
        <v>1485</v>
      </c>
      <c r="G1497">
        <v>536544</v>
      </c>
      <c r="H1497">
        <v>21991</v>
      </c>
      <c r="I1497" t="s">
        <v>953</v>
      </c>
      <c r="J1497">
        <v>1</v>
      </c>
      <c r="K1497" s="3">
        <v>40513.605555555601</v>
      </c>
      <c r="L1497" s="4">
        <v>2.5099999999999998</v>
      </c>
      <c r="N1497" s="25" t="s">
        <v>55</v>
      </c>
      <c r="P1497" t="str">
        <f t="shared" si="32"/>
        <v>BOHEMIAN COLLAGE STATIONERY SET</v>
      </c>
    </row>
    <row r="1498" spans="1:16">
      <c r="A1498" s="42" t="str">
        <v>21990MODERN FLORAL STATIONERY SET</v>
      </c>
      <c r="E1498" s="25"/>
      <c r="F1498" s="42">
        <v>1486</v>
      </c>
      <c r="G1498">
        <v>536544</v>
      </c>
      <c r="H1498">
        <v>21992</v>
      </c>
      <c r="I1498" t="s">
        <v>618</v>
      </c>
      <c r="J1498">
        <v>6</v>
      </c>
      <c r="K1498" s="3">
        <v>40513.605555555601</v>
      </c>
      <c r="L1498" s="4">
        <v>2.5099999999999998</v>
      </c>
      <c r="N1498" s="25" t="s">
        <v>55</v>
      </c>
      <c r="P1498" t="str">
        <f t="shared" si="32"/>
        <v>VINTAGE PAISLEY STATIONERY SET</v>
      </c>
    </row>
    <row r="1499" spans="1:16">
      <c r="A1499" s="42" t="str">
        <v>21991BOHEMIAN COLLAGE STATIONERY SET</v>
      </c>
      <c r="E1499" s="25"/>
      <c r="F1499" s="42">
        <v>1487</v>
      </c>
      <c r="G1499">
        <v>536544</v>
      </c>
      <c r="H1499">
        <v>21993</v>
      </c>
      <c r="I1499" t="s">
        <v>954</v>
      </c>
      <c r="J1499">
        <v>4</v>
      </c>
      <c r="K1499" s="3">
        <v>40513.605555555601</v>
      </c>
      <c r="L1499" s="4">
        <v>2.5099999999999998</v>
      </c>
      <c r="N1499" s="25" t="s">
        <v>55</v>
      </c>
      <c r="P1499" t="str">
        <f t="shared" si="32"/>
        <v>FLORAL FOLK STATIONERY SET</v>
      </c>
    </row>
    <row r="1500" spans="1:16">
      <c r="A1500" s="42" t="str">
        <v>21992VINTAGE PAISLEY STATIONERY SET</v>
      </c>
      <c r="E1500" s="25"/>
      <c r="F1500" s="42">
        <v>1488</v>
      </c>
      <c r="G1500">
        <v>536544</v>
      </c>
      <c r="H1500">
        <v>22037</v>
      </c>
      <c r="I1500" t="s">
        <v>955</v>
      </c>
      <c r="J1500">
        <v>1</v>
      </c>
      <c r="K1500" s="3">
        <v>40513.605555555601</v>
      </c>
      <c r="L1500" s="4">
        <v>0.85</v>
      </c>
      <c r="N1500" s="25" t="s">
        <v>55</v>
      </c>
      <c r="P1500" t="str">
        <f t="shared" si="32"/>
        <v>ROBOT BIRTHDAY CARD</v>
      </c>
    </row>
    <row r="1501" spans="1:16">
      <c r="A1501" s="42" t="str">
        <v>21993FLORAL FOLK STATIONERY SET</v>
      </c>
      <c r="E1501" s="25"/>
      <c r="F1501" s="42">
        <v>1489</v>
      </c>
      <c r="G1501">
        <v>536544</v>
      </c>
      <c r="H1501">
        <v>22043</v>
      </c>
      <c r="I1501" t="s">
        <v>956</v>
      </c>
      <c r="J1501">
        <v>1</v>
      </c>
      <c r="K1501" s="3">
        <v>40513.605555555601</v>
      </c>
      <c r="L1501" s="4">
        <v>0.43</v>
      </c>
      <c r="N1501" s="25" t="s">
        <v>55</v>
      </c>
      <c r="P1501" t="str">
        <f t="shared" si="32"/>
        <v>CHRISTMAS CARD SCREEN PRINT</v>
      </c>
    </row>
    <row r="1502" spans="1:16">
      <c r="A1502" s="42" t="str">
        <v>22037ROBOT BIRTHDAY CARD</v>
      </c>
      <c r="E1502" s="25"/>
      <c r="F1502" s="42">
        <v>1490</v>
      </c>
      <c r="G1502">
        <v>536544</v>
      </c>
      <c r="H1502">
        <v>22064</v>
      </c>
      <c r="I1502" t="s">
        <v>300</v>
      </c>
      <c r="J1502">
        <v>1</v>
      </c>
      <c r="K1502" s="3">
        <v>40513.605555555601</v>
      </c>
      <c r="L1502" s="4">
        <v>3.36</v>
      </c>
      <c r="N1502" s="25" t="s">
        <v>55</v>
      </c>
      <c r="P1502" t="str">
        <f t="shared" si="32"/>
        <v>PINK DOUGHNUT TRINKET POT</v>
      </c>
    </row>
    <row r="1503" spans="1:16">
      <c r="A1503" s="42" t="str">
        <v xml:space="preserve">22043CHRISTMAS CARD SCREEN PRINT </v>
      </c>
      <c r="E1503" s="25"/>
      <c r="F1503" s="42">
        <v>1491</v>
      </c>
      <c r="G1503">
        <v>536544</v>
      </c>
      <c r="H1503">
        <v>22065</v>
      </c>
      <c r="I1503" t="s">
        <v>957</v>
      </c>
      <c r="J1503">
        <v>1</v>
      </c>
      <c r="K1503" s="3">
        <v>40513.605555555601</v>
      </c>
      <c r="L1503" s="4">
        <v>3.36</v>
      </c>
      <c r="N1503" s="25" t="s">
        <v>55</v>
      </c>
      <c r="P1503" t="str">
        <f t="shared" si="32"/>
        <v>CHRISTMAS PUDDING TRINKET POT</v>
      </c>
    </row>
    <row r="1504" spans="1:16">
      <c r="A1504" s="42" t="str">
        <v xml:space="preserve">22064PINK DOUGHNUT TRINKET POT </v>
      </c>
      <c r="E1504" s="25"/>
      <c r="F1504" s="42">
        <v>1492</v>
      </c>
      <c r="G1504">
        <v>536544</v>
      </c>
      <c r="H1504">
        <v>22067</v>
      </c>
      <c r="I1504" t="s">
        <v>958</v>
      </c>
      <c r="J1504">
        <v>1</v>
      </c>
      <c r="K1504" s="3">
        <v>40513.605555555601</v>
      </c>
      <c r="L1504" s="4">
        <v>3.36</v>
      </c>
      <c r="N1504" s="25" t="s">
        <v>55</v>
      </c>
      <c r="P1504" t="str">
        <f t="shared" si="32"/>
        <v>CHOC TRUFFLE GOLD TRINKET POT</v>
      </c>
    </row>
    <row r="1505" spans="1:16">
      <c r="A1505" s="42" t="str">
        <v xml:space="preserve">22065CHRISTMAS PUDDING TRINKET POT </v>
      </c>
      <c r="E1505" s="25"/>
      <c r="F1505" s="42">
        <v>1493</v>
      </c>
      <c r="G1505">
        <v>536544</v>
      </c>
      <c r="H1505">
        <v>22068</v>
      </c>
      <c r="I1505" t="s">
        <v>345</v>
      </c>
      <c r="J1505">
        <v>1</v>
      </c>
      <c r="K1505" s="3">
        <v>40513.605555555601</v>
      </c>
      <c r="L1505" s="4">
        <v>3.36</v>
      </c>
      <c r="N1505" s="25" t="s">
        <v>55</v>
      </c>
      <c r="P1505" t="str">
        <f t="shared" si="32"/>
        <v>BLACK PIRATE TREASURE CHEST</v>
      </c>
    </row>
    <row r="1506" spans="1:16">
      <c r="A1506" s="42" t="str">
        <v xml:space="preserve">22067CHOC TRUFFLE GOLD TRINKET POT </v>
      </c>
      <c r="E1506" s="25"/>
      <c r="F1506" s="42">
        <v>1494</v>
      </c>
      <c r="G1506">
        <v>536544</v>
      </c>
      <c r="H1506">
        <v>22069</v>
      </c>
      <c r="I1506" t="s">
        <v>959</v>
      </c>
      <c r="J1506">
        <v>1</v>
      </c>
      <c r="K1506" s="3">
        <v>40513.605555555601</v>
      </c>
      <c r="L1506" s="4">
        <v>3.36</v>
      </c>
      <c r="N1506" s="25" t="s">
        <v>55</v>
      </c>
      <c r="P1506" t="str">
        <f t="shared" si="32"/>
        <v>BROWN PIRATE TREASURE CHEST</v>
      </c>
    </row>
    <row r="1507" spans="1:16">
      <c r="A1507" s="42" t="str">
        <v>22068BLACK PIRATE TREASURE CHEST</v>
      </c>
      <c r="E1507" s="25"/>
      <c r="F1507" s="42">
        <v>1495</v>
      </c>
      <c r="G1507">
        <v>536544</v>
      </c>
      <c r="H1507">
        <v>22071</v>
      </c>
      <c r="I1507" t="s">
        <v>960</v>
      </c>
      <c r="J1507">
        <v>1</v>
      </c>
      <c r="K1507" s="3">
        <v>40513.605555555601</v>
      </c>
      <c r="L1507" s="4">
        <v>7.62</v>
      </c>
      <c r="N1507" s="25" t="s">
        <v>55</v>
      </c>
      <c r="P1507" t="str">
        <f t="shared" si="32"/>
        <v>SMALL WHITE RETROSPOT MUG IN BOX</v>
      </c>
    </row>
    <row r="1508" spans="1:16">
      <c r="A1508" s="42" t="str">
        <v xml:space="preserve">22069BROWN  PIRATE TREASURE CHEST </v>
      </c>
      <c r="E1508" s="25"/>
      <c r="F1508" s="42">
        <v>1496</v>
      </c>
      <c r="G1508">
        <v>536544</v>
      </c>
      <c r="H1508">
        <v>22075</v>
      </c>
      <c r="I1508" t="s">
        <v>454</v>
      </c>
      <c r="J1508">
        <v>1</v>
      </c>
      <c r="K1508" s="3">
        <v>40513.605555555601</v>
      </c>
      <c r="L1508" s="4">
        <v>3.36</v>
      </c>
      <c r="N1508" s="25" t="s">
        <v>55</v>
      </c>
      <c r="P1508" t="str">
        <f t="shared" si="32"/>
        <v>6 RIBBONS ELEGANT CHRISTMAS</v>
      </c>
    </row>
    <row r="1509" spans="1:16">
      <c r="A1509" s="42" t="str">
        <v xml:space="preserve">22071SMALL WHITE RETROSPOT MUG IN BOX </v>
      </c>
      <c r="E1509" s="25"/>
      <c r="F1509" s="42">
        <v>1497</v>
      </c>
      <c r="G1509">
        <v>536544</v>
      </c>
      <c r="H1509">
        <v>22076</v>
      </c>
      <c r="I1509" t="s">
        <v>961</v>
      </c>
      <c r="J1509">
        <v>1</v>
      </c>
      <c r="K1509" s="3">
        <v>40513.605555555601</v>
      </c>
      <c r="L1509" s="4">
        <v>3.36</v>
      </c>
      <c r="N1509" s="25" t="s">
        <v>55</v>
      </c>
      <c r="P1509" t="str">
        <f t="shared" si="32"/>
        <v>6 RIBBONS EMPIRE</v>
      </c>
    </row>
    <row r="1510" spans="1:16">
      <c r="A1510" s="42" t="str">
        <v xml:space="preserve">220756 RIBBONS ELEGANT CHRISTMAS </v>
      </c>
      <c r="E1510" s="25"/>
      <c r="F1510" s="42">
        <v>1498</v>
      </c>
      <c r="G1510">
        <v>536544</v>
      </c>
      <c r="H1510">
        <v>22077</v>
      </c>
      <c r="I1510" t="s">
        <v>478</v>
      </c>
      <c r="J1510">
        <v>3</v>
      </c>
      <c r="K1510" s="3">
        <v>40513.605555555601</v>
      </c>
      <c r="L1510" s="4">
        <v>3.36</v>
      </c>
      <c r="N1510" s="25" t="s">
        <v>55</v>
      </c>
      <c r="P1510" t="str">
        <f t="shared" si="32"/>
        <v>6 RIBBONS RUSTIC CHARM</v>
      </c>
    </row>
    <row r="1511" spans="1:16">
      <c r="A1511" s="42" t="str">
        <v xml:space="preserve">220766 RIBBONS EMPIRE  </v>
      </c>
      <c r="E1511" s="25"/>
      <c r="F1511" s="42">
        <v>1499</v>
      </c>
      <c r="G1511">
        <v>536544</v>
      </c>
      <c r="H1511">
        <v>22080</v>
      </c>
      <c r="I1511" t="s">
        <v>962</v>
      </c>
      <c r="J1511">
        <v>1</v>
      </c>
      <c r="K1511" s="3">
        <v>40513.605555555601</v>
      </c>
      <c r="L1511" s="4">
        <v>3.36</v>
      </c>
      <c r="N1511" s="25" t="s">
        <v>55</v>
      </c>
      <c r="P1511" t="str">
        <f t="shared" si="32"/>
        <v>RIBBON REEL POLKADOTS</v>
      </c>
    </row>
    <row r="1512" spans="1:16">
      <c r="A1512" s="42" t="str">
        <v>220776 RIBBONS RUSTIC CHARM</v>
      </c>
      <c r="E1512" s="25"/>
      <c r="F1512" s="42">
        <v>1500</v>
      </c>
      <c r="G1512">
        <v>536544</v>
      </c>
      <c r="H1512">
        <v>22081</v>
      </c>
      <c r="I1512" t="s">
        <v>963</v>
      </c>
      <c r="J1512">
        <v>1</v>
      </c>
      <c r="K1512" s="3">
        <v>40513.605555555601</v>
      </c>
      <c r="L1512" s="4">
        <v>3.36</v>
      </c>
      <c r="N1512" s="25" t="s">
        <v>55</v>
      </c>
      <c r="P1512" t="str">
        <f t="shared" si="32"/>
        <v>RIBBON REEL FLORA + FAUNA</v>
      </c>
    </row>
    <row r="1513" spans="1:16">
      <c r="A1513" s="42" t="str">
        <v xml:space="preserve">22080RIBBON REEL POLKADOTS </v>
      </c>
      <c r="E1513" s="25"/>
      <c r="F1513" s="42">
        <v>1501</v>
      </c>
      <c r="G1513">
        <v>536544</v>
      </c>
      <c r="H1513">
        <v>22082</v>
      </c>
      <c r="I1513" t="s">
        <v>641</v>
      </c>
      <c r="J1513">
        <v>1</v>
      </c>
      <c r="K1513" s="3">
        <v>40513.605555555601</v>
      </c>
      <c r="L1513" s="4">
        <v>3.36</v>
      </c>
      <c r="N1513" s="25" t="s">
        <v>55</v>
      </c>
      <c r="P1513" t="str">
        <f t="shared" si="32"/>
        <v>RIBBON REEL STRIPES DESIGN</v>
      </c>
    </row>
    <row r="1514" spans="1:16">
      <c r="A1514" s="42" t="str">
        <v xml:space="preserve">22081RIBBON REEL FLORA + FAUNA </v>
      </c>
      <c r="E1514" s="25"/>
      <c r="F1514" s="42">
        <v>1502</v>
      </c>
      <c r="G1514">
        <v>536544</v>
      </c>
      <c r="H1514">
        <v>22083</v>
      </c>
      <c r="I1514" t="s">
        <v>163</v>
      </c>
      <c r="J1514">
        <v>4</v>
      </c>
      <c r="K1514" s="3">
        <v>40513.605555555601</v>
      </c>
      <c r="L1514" s="4">
        <v>5.91</v>
      </c>
      <c r="N1514" s="25" t="s">
        <v>55</v>
      </c>
      <c r="P1514" t="str">
        <f t="shared" si="32"/>
        <v>PAPER CHAIN KIT RETROSPOT</v>
      </c>
    </row>
    <row r="1515" spans="1:16">
      <c r="A1515" s="42" t="str">
        <v xml:space="preserve">22082RIBBON REEL STRIPES DESIGN </v>
      </c>
      <c r="E1515" s="25"/>
      <c r="F1515" s="42">
        <v>1503</v>
      </c>
      <c r="G1515">
        <v>536544</v>
      </c>
      <c r="H1515">
        <v>22086</v>
      </c>
      <c r="I1515" t="s">
        <v>105</v>
      </c>
      <c r="J1515">
        <v>33</v>
      </c>
      <c r="K1515" s="3">
        <v>40513.605555555601</v>
      </c>
      <c r="L1515" s="4">
        <v>5.91</v>
      </c>
      <c r="N1515" s="25" t="s">
        <v>55</v>
      </c>
      <c r="P1515" t="str">
        <f t="shared" si="32"/>
        <v>PAPER CHAIN KIT 50'S CHRISTMAS</v>
      </c>
    </row>
    <row r="1516" spans="1:16">
      <c r="A1516" s="42" t="str">
        <v>22083PAPER CHAIN KIT RETROSPOT</v>
      </c>
      <c r="E1516" s="25"/>
      <c r="F1516" s="42">
        <v>1504</v>
      </c>
      <c r="G1516">
        <v>536544</v>
      </c>
      <c r="H1516">
        <v>22087</v>
      </c>
      <c r="I1516" t="s">
        <v>662</v>
      </c>
      <c r="J1516">
        <v>2</v>
      </c>
      <c r="K1516" s="3">
        <v>40513.605555555601</v>
      </c>
      <c r="L1516" s="4">
        <v>5.91</v>
      </c>
      <c r="N1516" s="25" t="s">
        <v>55</v>
      </c>
      <c r="P1516" t="str">
        <f t="shared" si="32"/>
        <v>PAPER BUNTING WHITE LACE</v>
      </c>
    </row>
    <row r="1517" spans="1:16">
      <c r="A1517" s="42" t="str">
        <v xml:space="preserve">22086PAPER CHAIN KIT 50'S CHRISTMAS </v>
      </c>
      <c r="E1517" s="25"/>
      <c r="F1517" s="42">
        <v>1505</v>
      </c>
      <c r="G1517">
        <v>536544</v>
      </c>
      <c r="H1517">
        <v>22090</v>
      </c>
      <c r="I1517" t="s">
        <v>964</v>
      </c>
      <c r="J1517">
        <v>1</v>
      </c>
      <c r="K1517" s="3">
        <v>40513.605555555601</v>
      </c>
      <c r="L1517" s="4">
        <v>5.91</v>
      </c>
      <c r="N1517" s="25" t="s">
        <v>55</v>
      </c>
      <c r="P1517" t="str">
        <f t="shared" si="32"/>
        <v>PAPER BUNTING RETROSPOT</v>
      </c>
    </row>
    <row r="1518" spans="1:16">
      <c r="A1518" s="42" t="str">
        <v>22087PAPER BUNTING WHITE LACE</v>
      </c>
      <c r="E1518" s="25"/>
      <c r="F1518" s="42">
        <v>1506</v>
      </c>
      <c r="G1518">
        <v>536544</v>
      </c>
      <c r="H1518">
        <v>22095</v>
      </c>
      <c r="I1518" t="s">
        <v>848</v>
      </c>
      <c r="J1518">
        <v>2</v>
      </c>
      <c r="K1518" s="3">
        <v>40513.605555555601</v>
      </c>
      <c r="L1518" s="4">
        <v>2.5099999999999998</v>
      </c>
      <c r="N1518" s="25" t="s">
        <v>55</v>
      </c>
      <c r="P1518" t="str">
        <f t="shared" si="32"/>
        <v>LADS ONLY TISSUE BOX</v>
      </c>
    </row>
    <row r="1519" spans="1:16">
      <c r="A1519" s="42" t="str">
        <v>22090PAPER BUNTING RETROSPOT</v>
      </c>
      <c r="E1519" s="25"/>
      <c r="F1519" s="42">
        <v>1507</v>
      </c>
      <c r="G1519">
        <v>536544</v>
      </c>
      <c r="H1519">
        <v>22100</v>
      </c>
      <c r="I1519" t="s">
        <v>308</v>
      </c>
      <c r="J1519">
        <v>1</v>
      </c>
      <c r="K1519" s="3">
        <v>40513.605555555601</v>
      </c>
      <c r="L1519" s="4">
        <v>2.5099999999999998</v>
      </c>
      <c r="N1519" s="25" t="s">
        <v>55</v>
      </c>
      <c r="P1519" t="str">
        <f t="shared" si="32"/>
        <v>SKULLS SQUARE TISSUE BOX</v>
      </c>
    </row>
    <row r="1520" spans="1:16">
      <c r="A1520" s="42" t="str">
        <v>22095LADS ONLY TISSUE BOX</v>
      </c>
      <c r="E1520" s="25"/>
      <c r="F1520" s="42">
        <v>1508</v>
      </c>
      <c r="G1520">
        <v>536544</v>
      </c>
      <c r="H1520">
        <v>22107</v>
      </c>
      <c r="I1520" t="s">
        <v>690</v>
      </c>
      <c r="J1520">
        <v>1</v>
      </c>
      <c r="K1520" s="3">
        <v>40513.605555555601</v>
      </c>
      <c r="L1520" s="4">
        <v>7.62</v>
      </c>
      <c r="N1520" s="25" t="s">
        <v>55</v>
      </c>
      <c r="P1520" t="str">
        <f t="shared" si="32"/>
        <v>PIZZA PLATE IN BOX</v>
      </c>
    </row>
    <row r="1521" spans="1:16">
      <c r="A1521" s="42" t="str">
        <v>22100SKULLS SQUARE TISSUE BOX</v>
      </c>
      <c r="E1521" s="25"/>
      <c r="F1521" s="42">
        <v>1509</v>
      </c>
      <c r="G1521">
        <v>536544</v>
      </c>
      <c r="H1521">
        <v>22110</v>
      </c>
      <c r="I1521" t="s">
        <v>306</v>
      </c>
      <c r="J1521">
        <v>2</v>
      </c>
      <c r="K1521" s="3">
        <v>40513.605555555601</v>
      </c>
      <c r="L1521" s="4">
        <v>7.62</v>
      </c>
      <c r="N1521" s="25" t="s">
        <v>55</v>
      </c>
      <c r="P1521" t="str">
        <f t="shared" si="32"/>
        <v>BIRD HOUSE HOT WATER BOTTLE</v>
      </c>
    </row>
    <row r="1522" spans="1:16">
      <c r="A1522" s="42" t="str">
        <v>22107PIZZA PLATE IN BOX</v>
      </c>
      <c r="E1522" s="25"/>
      <c r="F1522" s="42">
        <v>1510</v>
      </c>
      <c r="G1522">
        <v>536544</v>
      </c>
      <c r="H1522">
        <v>22111</v>
      </c>
      <c r="I1522" t="s">
        <v>305</v>
      </c>
      <c r="J1522">
        <v>2</v>
      </c>
      <c r="K1522" s="3">
        <v>40513.605555555601</v>
      </c>
      <c r="L1522" s="4">
        <v>11.02</v>
      </c>
      <c r="N1522" s="25" t="s">
        <v>55</v>
      </c>
      <c r="P1522" t="str">
        <f t="shared" si="32"/>
        <v>SCOTTIE DOG HOT WATER BOTTLE</v>
      </c>
    </row>
    <row r="1523" spans="1:16">
      <c r="A1523" s="42" t="str">
        <v>22110BIRD HOUSE HOT WATER BOTTLE</v>
      </c>
      <c r="E1523" s="25"/>
      <c r="F1523" s="42">
        <v>1511</v>
      </c>
      <c r="G1523">
        <v>536545</v>
      </c>
      <c r="H1523">
        <v>21134</v>
      </c>
      <c r="J1523">
        <v>1</v>
      </c>
      <c r="K1523" s="3">
        <v>40513.605555555601</v>
      </c>
      <c r="L1523" s="4">
        <v>0</v>
      </c>
      <c r="N1523" s="25" t="s">
        <v>55</v>
      </c>
      <c r="P1523" t="str">
        <f t="shared" si="32"/>
        <v/>
      </c>
    </row>
    <row r="1524" spans="1:16">
      <c r="A1524" s="42" t="str">
        <v>22111SCOTTIE DOG HOT WATER BOTTLE</v>
      </c>
      <c r="E1524" s="25"/>
      <c r="F1524" s="42">
        <v>1512</v>
      </c>
      <c r="G1524">
        <v>536544</v>
      </c>
      <c r="H1524">
        <v>22112</v>
      </c>
      <c r="I1524" t="s">
        <v>303</v>
      </c>
      <c r="J1524">
        <v>2</v>
      </c>
      <c r="K1524" s="3">
        <v>40513.605555555601</v>
      </c>
      <c r="L1524" s="4">
        <v>11.02</v>
      </c>
      <c r="N1524" s="25" t="s">
        <v>55</v>
      </c>
      <c r="P1524" t="str">
        <f t="shared" si="32"/>
        <v>CHOCOLATE HOT WATER BOTTLE</v>
      </c>
    </row>
    <row r="1525" spans="1:16">
      <c r="A1525" s="42" t="str">
        <v>21134</v>
      </c>
      <c r="E1525" s="25"/>
      <c r="F1525" s="42">
        <v>1513</v>
      </c>
      <c r="G1525">
        <v>536544</v>
      </c>
      <c r="H1525">
        <v>22114</v>
      </c>
      <c r="I1525" t="s">
        <v>117</v>
      </c>
      <c r="J1525">
        <v>3</v>
      </c>
      <c r="K1525" s="3">
        <v>40513.605555555601</v>
      </c>
      <c r="L1525" s="4">
        <v>8.4700000000000006</v>
      </c>
      <c r="N1525" s="25" t="s">
        <v>55</v>
      </c>
      <c r="P1525" t="str">
        <f t="shared" si="32"/>
        <v>HOT WATER BOTTLE TEA AND SYMPATHY</v>
      </c>
    </row>
    <row r="1526" spans="1:16">
      <c r="A1526" s="42" t="str">
        <v>22112CHOCOLATE HOT WATER BOTTLE</v>
      </c>
      <c r="E1526" s="25"/>
      <c r="F1526" s="42">
        <v>1514</v>
      </c>
      <c r="G1526">
        <v>536544</v>
      </c>
      <c r="H1526">
        <v>22115</v>
      </c>
      <c r="I1526" t="s">
        <v>553</v>
      </c>
      <c r="J1526">
        <v>2</v>
      </c>
      <c r="K1526" s="3">
        <v>40513.605555555601</v>
      </c>
      <c r="L1526" s="4">
        <v>5.91</v>
      </c>
      <c r="N1526" s="25" t="s">
        <v>55</v>
      </c>
      <c r="P1526" t="str">
        <f t="shared" si="32"/>
        <v>METAL SIGN EMPIRE TEA</v>
      </c>
    </row>
    <row r="1527" spans="1:16">
      <c r="A1527" s="42" t="str">
        <v>22114HOT WATER BOTTLE TEA AND SYMPATHY</v>
      </c>
      <c r="E1527" s="25"/>
      <c r="F1527" s="42">
        <v>1515</v>
      </c>
      <c r="G1527">
        <v>536544</v>
      </c>
      <c r="H1527">
        <v>22130</v>
      </c>
      <c r="I1527" t="s">
        <v>510</v>
      </c>
      <c r="J1527">
        <v>2</v>
      </c>
      <c r="K1527" s="3">
        <v>40513.605555555601</v>
      </c>
      <c r="L1527" s="4">
        <v>8.4700000000000006</v>
      </c>
      <c r="N1527" s="25" t="s">
        <v>55</v>
      </c>
      <c r="P1527" t="str">
        <f t="shared" si="32"/>
        <v>PARTY CONE CHRISTMAS DECORATION</v>
      </c>
    </row>
    <row r="1528" spans="1:16">
      <c r="A1528" s="42" t="str">
        <v>22115METAL SIGN EMPIRE TEA</v>
      </c>
      <c r="E1528" s="25"/>
      <c r="F1528" s="42">
        <v>1516</v>
      </c>
      <c r="G1528">
        <v>536544</v>
      </c>
      <c r="H1528">
        <v>22134</v>
      </c>
      <c r="I1528" t="s">
        <v>965</v>
      </c>
      <c r="J1528">
        <v>1</v>
      </c>
      <c r="K1528" s="3">
        <v>40513.605555555601</v>
      </c>
      <c r="L1528" s="4">
        <v>0.85</v>
      </c>
      <c r="N1528" s="25" t="s">
        <v>55</v>
      </c>
      <c r="P1528" t="str">
        <f t="shared" si="32"/>
        <v>LADLE LOVE HEART RED</v>
      </c>
    </row>
    <row r="1529" spans="1:16">
      <c r="A1529" s="42" t="str">
        <v xml:space="preserve">22130PARTY CONE CHRISTMAS DECORATION </v>
      </c>
      <c r="E1529" s="25"/>
      <c r="F1529" s="42">
        <v>1517</v>
      </c>
      <c r="G1529">
        <v>536544</v>
      </c>
      <c r="H1529">
        <v>22135</v>
      </c>
      <c r="I1529" t="s">
        <v>966</v>
      </c>
      <c r="J1529">
        <v>5</v>
      </c>
      <c r="K1529" s="3">
        <v>40513.605555555601</v>
      </c>
      <c r="L1529" s="4">
        <v>0.85</v>
      </c>
      <c r="N1529" s="25" t="s">
        <v>55</v>
      </c>
      <c r="P1529" t="str">
        <f t="shared" si="32"/>
        <v>LADLE LOVE HEART PINK</v>
      </c>
    </row>
    <row r="1530" spans="1:16">
      <c r="A1530" s="42" t="str">
        <v xml:space="preserve">22134LADLE LOVE HEART RED </v>
      </c>
      <c r="E1530" s="25"/>
      <c r="F1530" s="42">
        <v>1518</v>
      </c>
      <c r="G1530">
        <v>536544</v>
      </c>
      <c r="H1530">
        <v>22141</v>
      </c>
      <c r="I1530" t="s">
        <v>481</v>
      </c>
      <c r="J1530">
        <v>4</v>
      </c>
      <c r="K1530" s="3">
        <v>40513.605555555601</v>
      </c>
      <c r="L1530" s="4">
        <v>4.21</v>
      </c>
      <c r="N1530" s="25" t="s">
        <v>55</v>
      </c>
      <c r="P1530" t="str">
        <f t="shared" si="32"/>
        <v>CHRISTMAS CRAFT TREE TOP ANGEL</v>
      </c>
    </row>
    <row r="1531" spans="1:16">
      <c r="A1531" s="42" t="str">
        <v>22135LADLE LOVE HEART PINK</v>
      </c>
      <c r="E1531" s="25"/>
      <c r="F1531" s="42">
        <v>1519</v>
      </c>
      <c r="G1531">
        <v>536544</v>
      </c>
      <c r="H1531">
        <v>22144</v>
      </c>
      <c r="I1531" t="s">
        <v>482</v>
      </c>
      <c r="J1531">
        <v>4</v>
      </c>
      <c r="K1531" s="3">
        <v>40513.605555555601</v>
      </c>
      <c r="L1531" s="4">
        <v>4.21</v>
      </c>
      <c r="N1531" s="25" t="s">
        <v>55</v>
      </c>
      <c r="P1531" t="str">
        <f t="shared" si="32"/>
        <v>CHRISTMAS CRAFT LITTLE FRIENDS</v>
      </c>
    </row>
    <row r="1532" spans="1:16">
      <c r="A1532" s="42" t="str">
        <v>22141CHRISTMAS CRAFT TREE TOP ANGEL</v>
      </c>
      <c r="E1532" s="25"/>
      <c r="F1532" s="42">
        <v>1520</v>
      </c>
      <c r="G1532">
        <v>536544</v>
      </c>
      <c r="H1532">
        <v>22149</v>
      </c>
      <c r="I1532" t="s">
        <v>513</v>
      </c>
      <c r="J1532">
        <v>1</v>
      </c>
      <c r="K1532" s="3">
        <v>40513.605555555601</v>
      </c>
      <c r="L1532" s="4">
        <v>4.21</v>
      </c>
      <c r="N1532" s="25" t="s">
        <v>55</v>
      </c>
      <c r="P1532" t="str">
        <f t="shared" si="32"/>
        <v>FELTCRAFT 6 FLOWER FRIENDS</v>
      </c>
    </row>
    <row r="1533" spans="1:16">
      <c r="A1533" s="42" t="str">
        <v>22144CHRISTMAS CRAFT LITTLE FRIENDS</v>
      </c>
      <c r="E1533" s="25"/>
      <c r="F1533" s="42">
        <v>1521</v>
      </c>
      <c r="G1533">
        <v>536544</v>
      </c>
      <c r="H1533">
        <v>22153</v>
      </c>
      <c r="I1533" t="s">
        <v>462</v>
      </c>
      <c r="J1533">
        <v>1</v>
      </c>
      <c r="K1533" s="3">
        <v>40513.605555555601</v>
      </c>
      <c r="L1533" s="4">
        <v>0.85</v>
      </c>
      <c r="N1533" s="25" t="s">
        <v>55</v>
      </c>
      <c r="P1533" t="str">
        <f t="shared" si="32"/>
        <v>ANGEL DECORATION STARS ON DRESS</v>
      </c>
    </row>
    <row r="1534" spans="1:16">
      <c r="A1534" s="42" t="str">
        <v>22149FELTCRAFT 6 FLOWER FRIENDS</v>
      </c>
      <c r="E1534" s="25"/>
      <c r="F1534" s="42">
        <v>1522</v>
      </c>
      <c r="G1534">
        <v>536544</v>
      </c>
      <c r="H1534">
        <v>22154</v>
      </c>
      <c r="I1534" t="s">
        <v>967</v>
      </c>
      <c r="J1534">
        <v>1</v>
      </c>
      <c r="K1534" s="3">
        <v>40513.605555555601</v>
      </c>
      <c r="L1534" s="4">
        <v>0.85</v>
      </c>
      <c r="N1534" s="25" t="s">
        <v>55</v>
      </c>
      <c r="P1534" t="str">
        <f t="shared" si="32"/>
        <v>ANGEL DECORATION 3 BUTTONS</v>
      </c>
    </row>
    <row r="1535" spans="1:16">
      <c r="A1535" s="42" t="str">
        <v>22153ANGEL DECORATION STARS ON DRESS</v>
      </c>
      <c r="E1535" s="25"/>
      <c r="F1535" s="42">
        <v>1523</v>
      </c>
      <c r="G1535">
        <v>536544</v>
      </c>
      <c r="H1535">
        <v>22155</v>
      </c>
      <c r="I1535" t="s">
        <v>968</v>
      </c>
      <c r="J1535">
        <v>3</v>
      </c>
      <c r="K1535" s="3">
        <v>40513.605555555601</v>
      </c>
      <c r="L1535" s="4">
        <v>0.85</v>
      </c>
      <c r="N1535" s="25" t="s">
        <v>55</v>
      </c>
      <c r="P1535" t="str">
        <f t="shared" si="32"/>
        <v>STAR DECORATION RUSTIC</v>
      </c>
    </row>
    <row r="1536" spans="1:16">
      <c r="A1536" s="42" t="str">
        <v xml:space="preserve">22154ANGEL DECORATION 3 BUTTONS </v>
      </c>
      <c r="E1536" s="25"/>
      <c r="F1536" s="42">
        <v>1524</v>
      </c>
      <c r="G1536">
        <v>536544</v>
      </c>
      <c r="H1536">
        <v>22156</v>
      </c>
      <c r="I1536" t="s">
        <v>969</v>
      </c>
      <c r="J1536">
        <v>3</v>
      </c>
      <c r="K1536" s="3">
        <v>40513.605555555601</v>
      </c>
      <c r="L1536" s="4">
        <v>1.66</v>
      </c>
      <c r="N1536" s="25" t="s">
        <v>55</v>
      </c>
      <c r="P1536" t="str">
        <f t="shared" si="32"/>
        <v>HEART DECORATION WITH PEARLS</v>
      </c>
    </row>
    <row r="1537" spans="1:16">
      <c r="A1537" s="42" t="str">
        <v>22155STAR DECORATION RUSTIC</v>
      </c>
      <c r="E1537" s="25"/>
      <c r="F1537" s="42">
        <v>1525</v>
      </c>
      <c r="G1537">
        <v>536544</v>
      </c>
      <c r="H1537">
        <v>22161</v>
      </c>
      <c r="I1537" t="s">
        <v>970</v>
      </c>
      <c r="J1537">
        <v>10</v>
      </c>
      <c r="K1537" s="3">
        <v>40513.605555555601</v>
      </c>
      <c r="L1537" s="4">
        <v>0.81</v>
      </c>
      <c r="N1537" s="25" t="s">
        <v>55</v>
      </c>
      <c r="P1537" t="str">
        <f t="shared" si="32"/>
        <v>HEART DECORATION RUSTIC HANGING</v>
      </c>
    </row>
    <row r="1538" spans="1:16">
      <c r="A1538" s="42" t="str">
        <v xml:space="preserve">22156HEART DECORATION WITH PEARLS </v>
      </c>
      <c r="E1538" s="25"/>
      <c r="F1538" s="42">
        <v>1526</v>
      </c>
      <c r="G1538">
        <v>536544</v>
      </c>
      <c r="H1538">
        <v>22162</v>
      </c>
      <c r="I1538" t="s">
        <v>971</v>
      </c>
      <c r="J1538">
        <v>2</v>
      </c>
      <c r="K1538" s="3">
        <v>40513.605555555601</v>
      </c>
      <c r="L1538" s="4">
        <v>3.36</v>
      </c>
      <c r="N1538" s="25" t="s">
        <v>55</v>
      </c>
      <c r="P1538" t="str">
        <f t="shared" si="32"/>
        <v>HEART GARLAND RUSTIC PADDED</v>
      </c>
    </row>
    <row r="1539" spans="1:16">
      <c r="A1539" s="42" t="str">
        <v xml:space="preserve">22161HEART DECORATION RUSTIC HANGING </v>
      </c>
      <c r="E1539" s="25"/>
      <c r="F1539" s="42">
        <v>1527</v>
      </c>
      <c r="G1539">
        <v>536544</v>
      </c>
      <c r="H1539">
        <v>22169</v>
      </c>
      <c r="I1539" t="s">
        <v>972</v>
      </c>
      <c r="J1539">
        <v>1</v>
      </c>
      <c r="K1539" s="3">
        <v>40513.605555555601</v>
      </c>
      <c r="L1539" s="4">
        <v>16.98</v>
      </c>
      <c r="N1539" s="25" t="s">
        <v>55</v>
      </c>
      <c r="P1539" t="str">
        <f t="shared" si="32"/>
        <v>FAMILY ALBUM WHITE PICTURE FRAME</v>
      </c>
    </row>
    <row r="1540" spans="1:16">
      <c r="A1540" s="42" t="str">
        <v>22162HEART GARLAND RUSTIC PADDED</v>
      </c>
      <c r="E1540" s="25"/>
      <c r="F1540" s="42">
        <v>1528</v>
      </c>
      <c r="G1540">
        <v>536544</v>
      </c>
      <c r="H1540">
        <v>22174</v>
      </c>
      <c r="I1540" t="s">
        <v>261</v>
      </c>
      <c r="J1540">
        <v>2</v>
      </c>
      <c r="K1540" s="3">
        <v>40513.605555555601</v>
      </c>
      <c r="L1540" s="4">
        <v>3.36</v>
      </c>
      <c r="N1540" s="25" t="s">
        <v>55</v>
      </c>
      <c r="P1540" t="str">
        <f t="shared" si="32"/>
        <v>PHOTO CUBE</v>
      </c>
    </row>
    <row r="1541" spans="1:16">
      <c r="A1541" s="42" t="str">
        <v>22169FAMILY ALBUM WHITE PICTURE FRAME</v>
      </c>
      <c r="E1541" s="25"/>
      <c r="F1541" s="42">
        <v>1529</v>
      </c>
      <c r="G1541">
        <v>536544</v>
      </c>
      <c r="H1541">
        <v>22178</v>
      </c>
      <c r="I1541" t="s">
        <v>404</v>
      </c>
      <c r="J1541">
        <v>13</v>
      </c>
      <c r="K1541" s="3">
        <v>40513.605555555601</v>
      </c>
      <c r="L1541" s="4">
        <v>2.5099999999999998</v>
      </c>
      <c r="N1541" s="25" t="s">
        <v>55</v>
      </c>
      <c r="P1541" t="str">
        <f t="shared" si="32"/>
        <v>VICTORIAN GLASS HANGING T-LIGHT</v>
      </c>
    </row>
    <row r="1542" spans="1:16">
      <c r="A1542" s="42" t="str">
        <v>22174PHOTO CUBE</v>
      </c>
      <c r="E1542" s="25"/>
      <c r="F1542" s="42">
        <v>1530</v>
      </c>
      <c r="G1542">
        <v>536544</v>
      </c>
      <c r="H1542">
        <v>22182</v>
      </c>
      <c r="I1542" t="s">
        <v>973</v>
      </c>
      <c r="J1542">
        <v>1</v>
      </c>
      <c r="K1542" s="3">
        <v>40513.605555555601</v>
      </c>
      <c r="L1542" s="4">
        <v>4.21</v>
      </c>
      <c r="N1542" s="25" t="s">
        <v>55</v>
      </c>
      <c r="P1542" t="str">
        <f t="shared" si="32"/>
        <v>CAKE STAND VICTORIAN FILIGREE SMALL</v>
      </c>
    </row>
    <row r="1543" spans="1:16">
      <c r="A1543" s="42" t="str">
        <v>22178VICTORIAN GLASS HANGING T-LIGHT</v>
      </c>
      <c r="E1543" s="25"/>
      <c r="F1543" s="42">
        <v>1531</v>
      </c>
      <c r="G1543">
        <v>536544</v>
      </c>
      <c r="H1543">
        <v>22185</v>
      </c>
      <c r="I1543" t="s">
        <v>818</v>
      </c>
      <c r="J1543">
        <v>1</v>
      </c>
      <c r="K1543" s="3">
        <v>40513.605555555601</v>
      </c>
      <c r="L1543" s="4">
        <v>3.36</v>
      </c>
      <c r="N1543" s="25" t="s">
        <v>55</v>
      </c>
      <c r="P1543" t="str">
        <f t="shared" si="32"/>
        <v>SLATE TILE NATURAL HANGING</v>
      </c>
    </row>
    <row r="1544" spans="1:16">
      <c r="A1544" s="42" t="str">
        <v>22182CAKE STAND VICTORIAN FILIGREE SMALL</v>
      </c>
      <c r="E1544" s="25"/>
      <c r="F1544" s="42">
        <v>1532</v>
      </c>
      <c r="G1544">
        <v>536544</v>
      </c>
      <c r="H1544">
        <v>22189</v>
      </c>
      <c r="I1544" t="s">
        <v>206</v>
      </c>
      <c r="J1544">
        <v>1</v>
      </c>
      <c r="K1544" s="3">
        <v>40513.605555555601</v>
      </c>
      <c r="L1544" s="4">
        <v>8.4700000000000006</v>
      </c>
      <c r="N1544" s="25" t="s">
        <v>55</v>
      </c>
      <c r="P1544" t="str">
        <f t="shared" si="32"/>
        <v>CREAM HEART CARD HOLDER</v>
      </c>
    </row>
    <row r="1545" spans="1:16">
      <c r="A1545" s="42" t="str">
        <v>22185SLATE TILE NATURAL HANGING</v>
      </c>
      <c r="E1545" s="25"/>
      <c r="F1545" s="42">
        <v>1533</v>
      </c>
      <c r="G1545">
        <v>536544</v>
      </c>
      <c r="H1545">
        <v>22190</v>
      </c>
      <c r="I1545" t="s">
        <v>974</v>
      </c>
      <c r="J1545">
        <v>3</v>
      </c>
      <c r="K1545" s="3">
        <v>40513.605555555601</v>
      </c>
      <c r="L1545" s="4">
        <v>2.5099999999999998</v>
      </c>
      <c r="N1545" s="25" t="s">
        <v>55</v>
      </c>
      <c r="P1545" t="str">
        <f t="shared" si="32"/>
        <v>LOCAL CAFE MUG</v>
      </c>
    </row>
    <row r="1546" spans="1:16">
      <c r="A1546" s="42" t="str">
        <v>22189CREAM HEART CARD HOLDER</v>
      </c>
      <c r="E1546" s="25"/>
      <c r="F1546" s="42">
        <v>1534</v>
      </c>
      <c r="G1546">
        <v>536544</v>
      </c>
      <c r="H1546">
        <v>22195</v>
      </c>
      <c r="I1546" t="s">
        <v>243</v>
      </c>
      <c r="J1546">
        <v>1</v>
      </c>
      <c r="K1546" s="3">
        <v>40513.605555555601</v>
      </c>
      <c r="L1546" s="4">
        <v>3.36</v>
      </c>
      <c r="N1546" s="25" t="s">
        <v>55</v>
      </c>
      <c r="P1546" t="str">
        <f t="shared" si="32"/>
        <v>LARGE HEART MEASURING SPOONS</v>
      </c>
    </row>
    <row r="1547" spans="1:16">
      <c r="A1547" s="42" t="str">
        <v>22190LOCAL CAFE MUG</v>
      </c>
      <c r="E1547" s="25"/>
      <c r="F1547" s="42">
        <v>1535</v>
      </c>
      <c r="G1547">
        <v>536544</v>
      </c>
      <c r="H1547">
        <v>22196</v>
      </c>
      <c r="I1547" t="s">
        <v>244</v>
      </c>
      <c r="J1547">
        <v>2</v>
      </c>
      <c r="K1547" s="3">
        <v>40513.605555555601</v>
      </c>
      <c r="L1547" s="4">
        <v>1.66</v>
      </c>
      <c r="N1547" s="25" t="s">
        <v>55</v>
      </c>
      <c r="P1547" t="str">
        <f t="shared" si="32"/>
        <v>SMALL HEART MEASURING SPOONS</v>
      </c>
    </row>
    <row r="1548" spans="1:16">
      <c r="A1548" s="42" t="str">
        <v>22195LARGE HEART MEASURING SPOONS</v>
      </c>
      <c r="E1548" s="25"/>
      <c r="F1548" s="42">
        <v>1536</v>
      </c>
      <c r="G1548">
        <v>536544</v>
      </c>
      <c r="H1548">
        <v>22197</v>
      </c>
      <c r="I1548" t="s">
        <v>252</v>
      </c>
      <c r="J1548">
        <v>2</v>
      </c>
      <c r="K1548" s="3">
        <v>40513.605555555601</v>
      </c>
      <c r="L1548" s="4">
        <v>1.66</v>
      </c>
      <c r="N1548" s="25" t="s">
        <v>55</v>
      </c>
      <c r="P1548" t="str">
        <f t="shared" si="32"/>
        <v>SMALL POPCORN HOLDER</v>
      </c>
    </row>
    <row r="1549" spans="1:16">
      <c r="A1549" s="42" t="str">
        <v>22196SMALL HEART MEASURING SPOONS</v>
      </c>
      <c r="E1549" s="25"/>
      <c r="F1549" s="42">
        <v>1537</v>
      </c>
      <c r="G1549">
        <v>536544</v>
      </c>
      <c r="H1549">
        <v>22198</v>
      </c>
      <c r="I1549" t="s">
        <v>253</v>
      </c>
      <c r="J1549">
        <v>4</v>
      </c>
      <c r="K1549" s="3">
        <v>40513.605555555601</v>
      </c>
      <c r="L1549" s="4">
        <v>3.36</v>
      </c>
      <c r="N1549" s="25" t="s">
        <v>55</v>
      </c>
      <c r="P1549" t="str">
        <f t="shared" ref="P1549:P1612" si="33">TRIM(I1549)</f>
        <v>LARGE POPCORN HOLDER</v>
      </c>
    </row>
    <row r="1550" spans="1:16">
      <c r="A1550" s="42" t="str">
        <v>22197SMALL POPCORN HOLDER</v>
      </c>
      <c r="E1550" s="25"/>
      <c r="F1550" s="42">
        <v>1538</v>
      </c>
      <c r="G1550">
        <v>536544</v>
      </c>
      <c r="H1550">
        <v>22203</v>
      </c>
      <c r="I1550" t="s">
        <v>975</v>
      </c>
      <c r="J1550">
        <v>1</v>
      </c>
      <c r="K1550" s="3">
        <v>40513.605555555601</v>
      </c>
      <c r="L1550" s="4">
        <v>7.62</v>
      </c>
      <c r="N1550" s="25" t="s">
        <v>55</v>
      </c>
      <c r="P1550" t="str">
        <f t="shared" si="33"/>
        <v>MILK PAN RED RETROSPOT</v>
      </c>
    </row>
    <row r="1551" spans="1:16">
      <c r="A1551" s="42" t="str">
        <v xml:space="preserve">22198LARGE POPCORN HOLDER </v>
      </c>
      <c r="E1551" s="25"/>
      <c r="F1551" s="42">
        <v>1539</v>
      </c>
      <c r="G1551">
        <v>536544</v>
      </c>
      <c r="H1551">
        <v>22207</v>
      </c>
      <c r="I1551" t="s">
        <v>976</v>
      </c>
      <c r="J1551">
        <v>1</v>
      </c>
      <c r="K1551" s="3">
        <v>40513.605555555601</v>
      </c>
      <c r="L1551" s="4">
        <v>8.4700000000000006</v>
      </c>
      <c r="N1551" s="25" t="s">
        <v>55</v>
      </c>
      <c r="P1551" t="str">
        <f t="shared" si="33"/>
        <v>FRYING PAN UNION FLAG</v>
      </c>
    </row>
    <row r="1552" spans="1:16">
      <c r="A1552" s="42" t="str">
        <v>22203MILK PAN RED RETROSPOT</v>
      </c>
      <c r="E1552" s="25"/>
      <c r="F1552" s="42">
        <v>1540</v>
      </c>
      <c r="G1552">
        <v>536544</v>
      </c>
      <c r="H1552">
        <v>22219</v>
      </c>
      <c r="I1552" t="s">
        <v>412</v>
      </c>
      <c r="J1552">
        <v>3</v>
      </c>
      <c r="K1552" s="3">
        <v>40513.605555555601</v>
      </c>
      <c r="L1552" s="4">
        <v>1.66</v>
      </c>
      <c r="N1552" s="25" t="s">
        <v>55</v>
      </c>
      <c r="P1552" t="str">
        <f t="shared" si="33"/>
        <v>LOVEBIRD HANGING DECORATION WHITE</v>
      </c>
    </row>
    <row r="1553" spans="1:16">
      <c r="A1553" s="42" t="str">
        <v>22207FRYING PAN UNION FLAG</v>
      </c>
      <c r="E1553" s="25"/>
      <c r="F1553" s="42">
        <v>1541</v>
      </c>
      <c r="G1553">
        <v>536544</v>
      </c>
      <c r="H1553">
        <v>22224</v>
      </c>
      <c r="I1553" t="s">
        <v>204</v>
      </c>
      <c r="J1553">
        <v>1</v>
      </c>
      <c r="K1553" s="3">
        <v>40513.605555555601</v>
      </c>
      <c r="L1553" s="4">
        <v>5.91</v>
      </c>
      <c r="N1553" s="25" t="s">
        <v>55</v>
      </c>
      <c r="P1553" t="str">
        <f t="shared" si="33"/>
        <v>WHITE LOVEBIRD LANTERN</v>
      </c>
    </row>
    <row r="1554" spans="1:16">
      <c r="A1554" s="42" t="str">
        <v xml:space="preserve">22219LOVEBIRD HANGING DECORATION WHITE </v>
      </c>
      <c r="E1554" s="25"/>
      <c r="F1554" s="42">
        <v>1542</v>
      </c>
      <c r="G1554">
        <v>536544</v>
      </c>
      <c r="H1554">
        <v>22265</v>
      </c>
      <c r="I1554" t="s">
        <v>977</v>
      </c>
      <c r="J1554">
        <v>2</v>
      </c>
      <c r="K1554" s="3">
        <v>40513.605555555601</v>
      </c>
      <c r="L1554" s="4">
        <v>1.28</v>
      </c>
      <c r="N1554" s="25" t="s">
        <v>55</v>
      </c>
      <c r="P1554" t="str">
        <f t="shared" si="33"/>
        <v>EASTER DECORATION NATURAL CHICK</v>
      </c>
    </row>
    <row r="1555" spans="1:16">
      <c r="A1555" s="42" t="str">
        <v>22224WHITE LOVEBIRD LANTERN</v>
      </c>
      <c r="E1555" s="25"/>
      <c r="F1555" s="42">
        <v>1543</v>
      </c>
      <c r="G1555">
        <v>536544</v>
      </c>
      <c r="H1555">
        <v>22276</v>
      </c>
      <c r="I1555" t="s">
        <v>978</v>
      </c>
      <c r="J1555">
        <v>1</v>
      </c>
      <c r="K1555" s="3">
        <v>40513.605555555601</v>
      </c>
      <c r="L1555" s="4">
        <v>5.91</v>
      </c>
      <c r="N1555" s="25" t="s">
        <v>55</v>
      </c>
      <c r="P1555" t="str">
        <f t="shared" si="33"/>
        <v>WASH BAG VINTAGE ROSE PAISLEY</v>
      </c>
    </row>
    <row r="1556" spans="1:16">
      <c r="A1556" s="42" t="str">
        <v>22265EASTER DECORATION NATURAL CHICK</v>
      </c>
      <c r="E1556" s="25"/>
      <c r="F1556" s="42">
        <v>1544</v>
      </c>
      <c r="G1556">
        <v>536544</v>
      </c>
      <c r="H1556">
        <v>22294</v>
      </c>
      <c r="I1556" t="s">
        <v>570</v>
      </c>
      <c r="J1556">
        <v>4</v>
      </c>
      <c r="K1556" s="3">
        <v>40513.605555555601</v>
      </c>
      <c r="L1556" s="4">
        <v>2.5099999999999998</v>
      </c>
      <c r="N1556" s="25" t="s">
        <v>55</v>
      </c>
      <c r="P1556" t="str">
        <f t="shared" si="33"/>
        <v>HEART FILIGREE DOVE SMALL</v>
      </c>
    </row>
    <row r="1557" spans="1:16">
      <c r="A1557" s="42" t="str">
        <v>22276WASH BAG VINTAGE ROSE PAISLEY</v>
      </c>
      <c r="E1557" s="25"/>
      <c r="F1557" s="42">
        <v>1545</v>
      </c>
      <c r="G1557">
        <v>536544</v>
      </c>
      <c r="H1557">
        <v>22296</v>
      </c>
      <c r="I1557" t="s">
        <v>393</v>
      </c>
      <c r="J1557">
        <v>1</v>
      </c>
      <c r="K1557" s="3">
        <v>40513.605555555601</v>
      </c>
      <c r="L1557" s="4">
        <v>3.36</v>
      </c>
      <c r="N1557" s="25" t="s">
        <v>55</v>
      </c>
      <c r="P1557" t="str">
        <f t="shared" si="33"/>
        <v>HEART IVORY TRELLIS LARGE</v>
      </c>
    </row>
    <row r="1558" spans="1:16">
      <c r="A1558" s="42" t="str">
        <v>22294HEART FILIGREE DOVE  SMALL</v>
      </c>
      <c r="E1558" s="25"/>
      <c r="F1558" s="42">
        <v>1546</v>
      </c>
      <c r="G1558">
        <v>536544</v>
      </c>
      <c r="H1558">
        <v>22297</v>
      </c>
      <c r="I1558" t="s">
        <v>369</v>
      </c>
      <c r="J1558">
        <v>1</v>
      </c>
      <c r="K1558" s="3">
        <v>40513.605555555601</v>
      </c>
      <c r="L1558" s="4">
        <v>2.5099999999999998</v>
      </c>
      <c r="N1558" s="25" t="s">
        <v>55</v>
      </c>
      <c r="P1558" t="str">
        <f t="shared" si="33"/>
        <v>HEART IVORY TRELLIS SMALL</v>
      </c>
    </row>
    <row r="1559" spans="1:16">
      <c r="A1559" s="42" t="str">
        <v>22296HEART IVORY TRELLIS LARGE</v>
      </c>
      <c r="E1559" s="25"/>
      <c r="F1559" s="42">
        <v>1547</v>
      </c>
      <c r="G1559">
        <v>536544</v>
      </c>
      <c r="H1559">
        <v>22299</v>
      </c>
      <c r="I1559" t="s">
        <v>979</v>
      </c>
      <c r="J1559">
        <v>1</v>
      </c>
      <c r="K1559" s="3">
        <v>40513.605555555601</v>
      </c>
      <c r="L1559" s="4">
        <v>2.5099999999999998</v>
      </c>
      <c r="N1559" s="25" t="s">
        <v>55</v>
      </c>
      <c r="P1559" t="str">
        <f t="shared" si="33"/>
        <v>PIG KEYRING WITH LIGHT &amp; SOUND</v>
      </c>
    </row>
    <row r="1560" spans="1:16">
      <c r="A1560" s="42" t="str">
        <v>22297HEART IVORY TRELLIS SMALL</v>
      </c>
      <c r="E1560" s="25"/>
      <c r="F1560" s="42">
        <v>1548</v>
      </c>
      <c r="G1560">
        <v>536544</v>
      </c>
      <c r="H1560">
        <v>22300</v>
      </c>
      <c r="I1560" t="s">
        <v>980</v>
      </c>
      <c r="J1560">
        <v>1</v>
      </c>
      <c r="K1560" s="3">
        <v>40513.605555555601</v>
      </c>
      <c r="L1560" s="4">
        <v>5.0599999999999996</v>
      </c>
      <c r="N1560" s="25" t="s">
        <v>55</v>
      </c>
      <c r="P1560" t="str">
        <f t="shared" si="33"/>
        <v>COFFEE MUG DOG + BALL DESIGN</v>
      </c>
    </row>
    <row r="1561" spans="1:16">
      <c r="A1561" s="42" t="str">
        <v xml:space="preserve">22299PIG KEYRING WITH LIGHT &amp; SOUND </v>
      </c>
      <c r="E1561" s="25"/>
      <c r="F1561" s="42">
        <v>1549</v>
      </c>
      <c r="G1561">
        <v>536544</v>
      </c>
      <c r="H1561">
        <v>22301</v>
      </c>
      <c r="I1561" t="s">
        <v>981</v>
      </c>
      <c r="J1561">
        <v>2</v>
      </c>
      <c r="K1561" s="3">
        <v>40513.605555555601</v>
      </c>
      <c r="L1561" s="4">
        <v>5.0599999999999996</v>
      </c>
      <c r="N1561" s="25" t="s">
        <v>55</v>
      </c>
      <c r="P1561" t="str">
        <f t="shared" si="33"/>
        <v>COFFEE MUG CAT + BIRD DESIGN</v>
      </c>
    </row>
    <row r="1562" spans="1:16">
      <c r="A1562" s="42" t="str">
        <v>22300COFFEE MUG DOG + BALL DESIGN</v>
      </c>
      <c r="E1562" s="25"/>
      <c r="F1562" s="42">
        <v>1550</v>
      </c>
      <c r="G1562">
        <v>536544</v>
      </c>
      <c r="H1562">
        <v>22309</v>
      </c>
      <c r="I1562" t="s">
        <v>982</v>
      </c>
      <c r="J1562">
        <v>1</v>
      </c>
      <c r="K1562" s="3">
        <v>40513.605555555601</v>
      </c>
      <c r="L1562" s="4">
        <v>5.0599999999999996</v>
      </c>
      <c r="N1562" s="25" t="s">
        <v>55</v>
      </c>
      <c r="P1562" t="str">
        <f t="shared" si="33"/>
        <v>TEA COSY RED STRIPE</v>
      </c>
    </row>
    <row r="1563" spans="1:16">
      <c r="A1563" s="42" t="str">
        <v>22301COFFEE MUG CAT + BIRD DESIGN</v>
      </c>
      <c r="E1563" s="25"/>
      <c r="F1563" s="42">
        <v>1551</v>
      </c>
      <c r="G1563">
        <v>536544</v>
      </c>
      <c r="H1563">
        <v>22310</v>
      </c>
      <c r="I1563" t="s">
        <v>75</v>
      </c>
      <c r="J1563">
        <v>9</v>
      </c>
      <c r="K1563" s="3">
        <v>40513.605555555601</v>
      </c>
      <c r="L1563" s="4">
        <v>3.36</v>
      </c>
      <c r="N1563" s="25" t="s">
        <v>55</v>
      </c>
      <c r="P1563" t="str">
        <f t="shared" si="33"/>
        <v>IVORY KNITTED MUG COSY</v>
      </c>
    </row>
    <row r="1564" spans="1:16">
      <c r="A1564" s="42" t="str">
        <v>22309TEA COSY RED  STRIPE</v>
      </c>
      <c r="E1564" s="25"/>
      <c r="F1564" s="42">
        <v>1552</v>
      </c>
      <c r="G1564">
        <v>536544</v>
      </c>
      <c r="H1564">
        <v>22314</v>
      </c>
      <c r="I1564" t="s">
        <v>983</v>
      </c>
      <c r="J1564">
        <v>1</v>
      </c>
      <c r="K1564" s="3">
        <v>40513.605555555601</v>
      </c>
      <c r="L1564" s="4">
        <v>5.91</v>
      </c>
      <c r="N1564" s="25" t="s">
        <v>55</v>
      </c>
      <c r="P1564" t="str">
        <f t="shared" si="33"/>
        <v>OFFICE MUG WARMER CHOC+BLUE</v>
      </c>
    </row>
    <row r="1565" spans="1:16">
      <c r="A1565" s="42" t="str">
        <v xml:space="preserve">22310IVORY KNITTED MUG COSY </v>
      </c>
      <c r="E1565" s="25"/>
      <c r="F1565" s="42">
        <v>1553</v>
      </c>
      <c r="G1565">
        <v>536544</v>
      </c>
      <c r="H1565">
        <v>22318</v>
      </c>
      <c r="I1565" t="s">
        <v>224</v>
      </c>
      <c r="J1565">
        <v>1</v>
      </c>
      <c r="K1565" s="3">
        <v>40513.605555555601</v>
      </c>
      <c r="L1565" s="4">
        <v>5.91</v>
      </c>
      <c r="N1565" s="25" t="s">
        <v>55</v>
      </c>
      <c r="P1565" t="str">
        <f t="shared" si="33"/>
        <v>FIVE HEART HANGING DECORATION</v>
      </c>
    </row>
    <row r="1566" spans="1:16">
      <c r="A1566" s="42" t="str">
        <v>22314OFFICE MUG WARMER CHOC+BLUE</v>
      </c>
      <c r="E1566" s="25"/>
      <c r="F1566" s="42">
        <v>1554</v>
      </c>
      <c r="G1566">
        <v>536544</v>
      </c>
      <c r="H1566">
        <v>22335</v>
      </c>
      <c r="I1566" t="s">
        <v>984</v>
      </c>
      <c r="J1566">
        <v>4</v>
      </c>
      <c r="K1566" s="3">
        <v>40513.605555555601</v>
      </c>
      <c r="L1566" s="4">
        <v>1.28</v>
      </c>
      <c r="N1566" s="25" t="s">
        <v>55</v>
      </c>
      <c r="P1566" t="str">
        <f t="shared" si="33"/>
        <v>HEART DECORATION PAINTED ZINC</v>
      </c>
    </row>
    <row r="1567" spans="1:16">
      <c r="A1567" s="42" t="str">
        <v>22318FIVE HEART HANGING DECORATION</v>
      </c>
      <c r="E1567" s="25"/>
      <c r="F1567" s="42">
        <v>1555</v>
      </c>
      <c r="G1567">
        <v>536544</v>
      </c>
      <c r="H1567">
        <v>22336</v>
      </c>
      <c r="I1567" t="s">
        <v>985</v>
      </c>
      <c r="J1567">
        <v>4</v>
      </c>
      <c r="K1567" s="3">
        <v>40513.605555555601</v>
      </c>
      <c r="L1567" s="4">
        <v>1.28</v>
      </c>
      <c r="N1567" s="25" t="s">
        <v>55</v>
      </c>
      <c r="P1567" t="str">
        <f t="shared" si="33"/>
        <v>DOVE DECORATION PAINTED ZINC</v>
      </c>
    </row>
    <row r="1568" spans="1:16">
      <c r="A1568" s="42" t="str">
        <v xml:space="preserve">22335HEART DECORATION PAINTED ZINC </v>
      </c>
      <c r="E1568" s="25"/>
      <c r="F1568" s="42">
        <v>1556</v>
      </c>
      <c r="G1568">
        <v>536544</v>
      </c>
      <c r="H1568">
        <v>22345</v>
      </c>
      <c r="I1568" t="s">
        <v>986</v>
      </c>
      <c r="J1568">
        <v>1</v>
      </c>
      <c r="K1568" s="3">
        <v>40513.605555555601</v>
      </c>
      <c r="L1568" s="4">
        <v>1.66</v>
      </c>
      <c r="N1568" s="25" t="s">
        <v>55</v>
      </c>
      <c r="P1568" t="str">
        <f t="shared" si="33"/>
        <v>PARTY PIZZA DISH BLUE POLKADOT</v>
      </c>
    </row>
    <row r="1569" spans="1:16">
      <c r="A1569" s="42" t="str">
        <v xml:space="preserve">22336DOVE DECORATION PAINTED ZINC </v>
      </c>
      <c r="E1569" s="25"/>
      <c r="F1569" s="42">
        <v>1557</v>
      </c>
      <c r="G1569">
        <v>536544</v>
      </c>
      <c r="H1569">
        <v>22348</v>
      </c>
      <c r="I1569" t="s">
        <v>987</v>
      </c>
      <c r="J1569">
        <v>3</v>
      </c>
      <c r="K1569" s="3">
        <v>40513.605555555601</v>
      </c>
      <c r="L1569" s="4">
        <v>1.66</v>
      </c>
      <c r="N1569" s="25" t="s">
        <v>55</v>
      </c>
      <c r="P1569" t="str">
        <f t="shared" si="33"/>
        <v>TEA BAG PLATE RED RETROSPOT</v>
      </c>
    </row>
    <row r="1570" spans="1:16">
      <c r="A1570" s="42" t="str">
        <v>22345PARTY PIZZA DISH BLUE POLKADOT</v>
      </c>
      <c r="E1570" s="25"/>
      <c r="F1570" s="42">
        <v>1558</v>
      </c>
      <c r="G1570">
        <v>536544</v>
      </c>
      <c r="H1570">
        <v>22355</v>
      </c>
      <c r="I1570" t="s">
        <v>915</v>
      </c>
      <c r="J1570">
        <v>3</v>
      </c>
      <c r="K1570" s="3">
        <v>40513.605555555601</v>
      </c>
      <c r="L1570" s="4">
        <v>1.66</v>
      </c>
      <c r="N1570" s="25" t="s">
        <v>55</v>
      </c>
      <c r="P1570" t="str">
        <f t="shared" si="33"/>
        <v>CHARLOTTE BAG SUKI DESIGN</v>
      </c>
    </row>
    <row r="1571" spans="1:16">
      <c r="A1571" s="42" t="str">
        <v>22348TEA BAG PLATE RED RETROSPOT</v>
      </c>
      <c r="E1571" s="25"/>
      <c r="F1571" s="42">
        <v>1559</v>
      </c>
      <c r="G1571">
        <v>536544</v>
      </c>
      <c r="H1571">
        <v>22356</v>
      </c>
      <c r="I1571" t="s">
        <v>988</v>
      </c>
      <c r="J1571">
        <v>9</v>
      </c>
      <c r="K1571" s="3">
        <v>40513.605555555601</v>
      </c>
      <c r="L1571" s="4">
        <v>1.66</v>
      </c>
      <c r="N1571" s="25" t="s">
        <v>55</v>
      </c>
      <c r="P1571" t="str">
        <f t="shared" si="33"/>
        <v>CHARLOTTE BAG PINK POLKADOT</v>
      </c>
    </row>
    <row r="1572" spans="1:16">
      <c r="A1572" s="42" t="str">
        <v>22355CHARLOTTE BAG SUKI DESIGN</v>
      </c>
      <c r="E1572" s="25"/>
      <c r="F1572" s="42">
        <v>1560</v>
      </c>
      <c r="G1572">
        <v>536544</v>
      </c>
      <c r="H1572">
        <v>22357</v>
      </c>
      <c r="I1572" t="s">
        <v>552</v>
      </c>
      <c r="J1572">
        <v>1</v>
      </c>
      <c r="K1572" s="3">
        <v>40513.605555555601</v>
      </c>
      <c r="L1572" s="4">
        <v>8.4700000000000006</v>
      </c>
      <c r="N1572" s="25" t="s">
        <v>55</v>
      </c>
      <c r="P1572" t="str">
        <f t="shared" si="33"/>
        <v>KINGS CHOICE BISCUIT TIN</v>
      </c>
    </row>
    <row r="1573" spans="1:16">
      <c r="A1573" s="42" t="str">
        <v>22356CHARLOTTE BAG PINK POLKADOT</v>
      </c>
      <c r="E1573" s="25"/>
      <c r="F1573" s="42">
        <v>1561</v>
      </c>
      <c r="G1573">
        <v>536544</v>
      </c>
      <c r="H1573">
        <v>22359</v>
      </c>
      <c r="I1573" t="s">
        <v>989</v>
      </c>
      <c r="J1573">
        <v>2</v>
      </c>
      <c r="K1573" s="3">
        <v>40513.605555555601</v>
      </c>
      <c r="L1573" s="4">
        <v>5.91</v>
      </c>
      <c r="N1573" s="25" t="s">
        <v>55</v>
      </c>
      <c r="P1573" t="str">
        <f t="shared" si="33"/>
        <v>GLASS JAR KINGS CHOICE</v>
      </c>
    </row>
    <row r="1574" spans="1:16">
      <c r="A1574" s="42" t="str">
        <v>22357KINGS CHOICE BISCUIT TIN</v>
      </c>
      <c r="E1574" s="25"/>
      <c r="F1574" s="42">
        <v>1562</v>
      </c>
      <c r="G1574">
        <v>536544</v>
      </c>
      <c r="H1574">
        <v>22360</v>
      </c>
      <c r="I1574" t="s">
        <v>810</v>
      </c>
      <c r="J1574">
        <v>2</v>
      </c>
      <c r="K1574" s="3">
        <v>40513.605555555601</v>
      </c>
      <c r="L1574" s="4">
        <v>5.91</v>
      </c>
      <c r="N1574" s="25" t="s">
        <v>55</v>
      </c>
      <c r="P1574" t="str">
        <f t="shared" si="33"/>
        <v>GLASS JAR ENGLISH CONFECTIONERY</v>
      </c>
    </row>
    <row r="1575" spans="1:16">
      <c r="A1575" s="42" t="str">
        <v>22359GLASS JAR KINGS CHOICE</v>
      </c>
      <c r="E1575" s="25"/>
      <c r="F1575" s="42">
        <v>1563</v>
      </c>
      <c r="G1575">
        <v>536544</v>
      </c>
      <c r="H1575">
        <v>22361</v>
      </c>
      <c r="I1575" t="s">
        <v>990</v>
      </c>
      <c r="J1575">
        <v>2</v>
      </c>
      <c r="K1575" s="3">
        <v>40513.605555555601</v>
      </c>
      <c r="L1575" s="4">
        <v>5.91</v>
      </c>
      <c r="N1575" s="25" t="s">
        <v>55</v>
      </c>
      <c r="P1575" t="str">
        <f t="shared" si="33"/>
        <v>GLASS JAR DAISY FRESH COTTON WOOL</v>
      </c>
    </row>
    <row r="1576" spans="1:16">
      <c r="A1576" s="42" t="str">
        <v>22360GLASS JAR ENGLISH CONFECTIONERY</v>
      </c>
      <c r="E1576" s="25"/>
      <c r="F1576" s="42">
        <v>1564</v>
      </c>
      <c r="G1576">
        <v>536544</v>
      </c>
      <c r="H1576">
        <v>22367</v>
      </c>
      <c r="I1576" t="s">
        <v>523</v>
      </c>
      <c r="J1576">
        <v>1</v>
      </c>
      <c r="K1576" s="3">
        <v>40513.605555555601</v>
      </c>
      <c r="L1576" s="4">
        <v>4.21</v>
      </c>
      <c r="N1576" s="25" t="s">
        <v>55</v>
      </c>
      <c r="P1576" t="str">
        <f t="shared" si="33"/>
        <v>CHILDRENS APRON SPACEBOY DESIGN</v>
      </c>
    </row>
    <row r="1577" spans="1:16">
      <c r="A1577" s="42" t="str">
        <v>22361GLASS JAR DAISY FRESH COTTON WOOL</v>
      </c>
      <c r="E1577" s="25"/>
      <c r="F1577" s="42">
        <v>1565</v>
      </c>
      <c r="G1577">
        <v>536544</v>
      </c>
      <c r="H1577">
        <v>22371</v>
      </c>
      <c r="I1577" t="s">
        <v>416</v>
      </c>
      <c r="J1577">
        <v>1</v>
      </c>
      <c r="K1577" s="3">
        <v>40513.605555555601</v>
      </c>
      <c r="L1577" s="4">
        <v>8.4700000000000006</v>
      </c>
      <c r="N1577" s="25" t="s">
        <v>55</v>
      </c>
      <c r="P1577" t="str">
        <f t="shared" si="33"/>
        <v>AIRLINE BAG VINTAGE TOKYO 78</v>
      </c>
    </row>
    <row r="1578" spans="1:16">
      <c r="A1578" s="42" t="str">
        <v>22367CHILDRENS APRON SPACEBOY DESIGN</v>
      </c>
      <c r="E1578" s="25"/>
      <c r="F1578" s="42">
        <v>1566</v>
      </c>
      <c r="G1578">
        <v>536544</v>
      </c>
      <c r="H1578">
        <v>22375</v>
      </c>
      <c r="I1578" t="s">
        <v>991</v>
      </c>
      <c r="J1578">
        <v>2</v>
      </c>
      <c r="K1578" s="3">
        <v>40513.605555555601</v>
      </c>
      <c r="L1578" s="4">
        <v>8.4700000000000006</v>
      </c>
      <c r="N1578" s="25" t="s">
        <v>55</v>
      </c>
      <c r="P1578" t="str">
        <f t="shared" si="33"/>
        <v>AIRLINE BAG VINTAGE JET SET BROWN</v>
      </c>
    </row>
    <row r="1579" spans="1:16">
      <c r="A1579" s="42" t="str">
        <v>22371AIRLINE BAG VINTAGE TOKYO 78</v>
      </c>
      <c r="E1579" s="25"/>
      <c r="F1579" s="42">
        <v>1567</v>
      </c>
      <c r="G1579">
        <v>536544</v>
      </c>
      <c r="H1579">
        <v>22376</v>
      </c>
      <c r="I1579" t="s">
        <v>667</v>
      </c>
      <c r="J1579">
        <v>1</v>
      </c>
      <c r="K1579" s="3">
        <v>40513.605555555601</v>
      </c>
      <c r="L1579" s="4">
        <v>8.4700000000000006</v>
      </c>
      <c r="N1579" s="25" t="s">
        <v>55</v>
      </c>
      <c r="P1579" t="str">
        <f t="shared" si="33"/>
        <v>AIRLINE BAG VINTAGE JET SET WHITE</v>
      </c>
    </row>
    <row r="1580" spans="1:16">
      <c r="A1580" s="42" t="str">
        <v>22375AIRLINE BAG VINTAGE JET SET BROWN</v>
      </c>
      <c r="E1580" s="25"/>
      <c r="F1580" s="42">
        <v>1568</v>
      </c>
      <c r="G1580">
        <v>536544</v>
      </c>
      <c r="H1580">
        <v>22378</v>
      </c>
      <c r="I1580" t="s">
        <v>992</v>
      </c>
      <c r="J1580">
        <v>2</v>
      </c>
      <c r="K1580" s="3">
        <v>40513.605555555601</v>
      </c>
      <c r="L1580" s="4">
        <v>4.21</v>
      </c>
      <c r="N1580" s="25" t="s">
        <v>55</v>
      </c>
      <c r="P1580" t="str">
        <f t="shared" si="33"/>
        <v>WALL TIDY RETROSPOT</v>
      </c>
    </row>
    <row r="1581" spans="1:16">
      <c r="A1581" s="42" t="str">
        <v>22376AIRLINE BAG VINTAGE JET SET WHITE</v>
      </c>
      <c r="E1581" s="25"/>
      <c r="F1581" s="42">
        <v>1569</v>
      </c>
      <c r="G1581">
        <v>536544</v>
      </c>
      <c r="H1581">
        <v>22379</v>
      </c>
      <c r="I1581" t="s">
        <v>187</v>
      </c>
      <c r="J1581">
        <v>2</v>
      </c>
      <c r="K1581" s="3">
        <v>40513.605555555601</v>
      </c>
      <c r="L1581" s="4">
        <v>4.21</v>
      </c>
      <c r="N1581" s="25" t="s">
        <v>55</v>
      </c>
      <c r="P1581" t="str">
        <f t="shared" si="33"/>
        <v>RECYCLING BAG RETROSPOT</v>
      </c>
    </row>
    <row r="1582" spans="1:16">
      <c r="A1582" s="42" t="str">
        <v xml:space="preserve">22378WALL TIDY RETROSPOT </v>
      </c>
      <c r="E1582" s="25"/>
      <c r="F1582" s="42">
        <v>1570</v>
      </c>
      <c r="G1582">
        <v>536544</v>
      </c>
      <c r="H1582">
        <v>22380</v>
      </c>
      <c r="I1582" t="s">
        <v>993</v>
      </c>
      <c r="J1582">
        <v>1</v>
      </c>
      <c r="K1582" s="3">
        <v>40513.605555555601</v>
      </c>
      <c r="L1582" s="4">
        <v>4.21</v>
      </c>
      <c r="N1582" s="25" t="s">
        <v>55</v>
      </c>
      <c r="P1582" t="str">
        <f t="shared" si="33"/>
        <v>TOY TIDY SPACEBOY</v>
      </c>
    </row>
    <row r="1583" spans="1:16">
      <c r="A1583" s="42" t="str">
        <v xml:space="preserve">22379RECYCLING BAG RETROSPOT </v>
      </c>
      <c r="E1583" s="25"/>
      <c r="F1583" s="42">
        <v>1571</v>
      </c>
      <c r="G1583">
        <v>536544</v>
      </c>
      <c r="H1583">
        <v>22383</v>
      </c>
      <c r="I1583" t="s">
        <v>390</v>
      </c>
      <c r="J1583">
        <v>1</v>
      </c>
      <c r="K1583" s="3">
        <v>40513.605555555601</v>
      </c>
      <c r="L1583" s="4">
        <v>4.21</v>
      </c>
      <c r="N1583" s="25" t="s">
        <v>55</v>
      </c>
      <c r="P1583" t="str">
        <f t="shared" si="33"/>
        <v>LUNCH BAG SUKI DESIGN</v>
      </c>
    </row>
    <row r="1584" spans="1:16">
      <c r="A1584" s="42" t="str">
        <v xml:space="preserve">22380TOY TIDY SPACEBOY  </v>
      </c>
      <c r="E1584" s="25"/>
      <c r="F1584" s="42">
        <v>1572</v>
      </c>
      <c r="G1584">
        <v>536544</v>
      </c>
      <c r="H1584">
        <v>22384</v>
      </c>
      <c r="I1584" t="s">
        <v>357</v>
      </c>
      <c r="J1584">
        <v>2</v>
      </c>
      <c r="K1584" s="3">
        <v>40513.605555555601</v>
      </c>
      <c r="L1584" s="4">
        <v>4.21</v>
      </c>
      <c r="N1584" s="25" t="s">
        <v>55</v>
      </c>
      <c r="P1584" t="str">
        <f t="shared" si="33"/>
        <v>LUNCH BAG PINK POLKADOT</v>
      </c>
    </row>
    <row r="1585" spans="1:16">
      <c r="A1585" s="42" t="str">
        <v xml:space="preserve">22383LUNCH BAG SUKI  DESIGN </v>
      </c>
      <c r="E1585" s="25"/>
      <c r="F1585" s="42">
        <v>1573</v>
      </c>
      <c r="G1585">
        <v>536544</v>
      </c>
      <c r="H1585">
        <v>22394</v>
      </c>
      <c r="I1585" t="s">
        <v>994</v>
      </c>
      <c r="J1585">
        <v>1</v>
      </c>
      <c r="K1585" s="3">
        <v>40513.605555555601</v>
      </c>
      <c r="L1585" s="4">
        <v>5.0599999999999996</v>
      </c>
      <c r="N1585" s="25" t="s">
        <v>55</v>
      </c>
      <c r="P1585" t="str">
        <f t="shared" si="33"/>
        <v>PAPERWEIGHT KINGS CHOICE</v>
      </c>
    </row>
    <row r="1586" spans="1:16">
      <c r="A1586" s="42" t="str">
        <v>22384LUNCH BAG PINK POLKADOT</v>
      </c>
      <c r="E1586" s="25"/>
      <c r="F1586" s="42">
        <v>1574</v>
      </c>
      <c r="G1586">
        <v>536544</v>
      </c>
      <c r="H1586">
        <v>22396</v>
      </c>
      <c r="I1586" t="s">
        <v>995</v>
      </c>
      <c r="J1586">
        <v>1</v>
      </c>
      <c r="K1586" s="3">
        <v>40513.605555555601</v>
      </c>
      <c r="L1586" s="4">
        <v>2.5099999999999998</v>
      </c>
      <c r="N1586" s="25" t="s">
        <v>55</v>
      </c>
      <c r="P1586" t="str">
        <f t="shared" si="33"/>
        <v>MAGNETS PACK OF 4 RETRO PHOTO</v>
      </c>
    </row>
    <row r="1587" spans="1:16">
      <c r="A1587" s="42" t="str">
        <v xml:space="preserve">22394PAPERWEIGHT KINGS CHOICE </v>
      </c>
      <c r="E1587" s="25"/>
      <c r="F1587" s="42">
        <v>1575</v>
      </c>
      <c r="G1587">
        <v>536544</v>
      </c>
      <c r="H1587">
        <v>22418</v>
      </c>
      <c r="I1587" t="s">
        <v>403</v>
      </c>
      <c r="J1587">
        <v>1</v>
      </c>
      <c r="K1587" s="3">
        <v>40513.605555555601</v>
      </c>
      <c r="L1587" s="4">
        <v>1.66</v>
      </c>
      <c r="N1587" s="25" t="s">
        <v>55</v>
      </c>
      <c r="P1587" t="str">
        <f t="shared" si="33"/>
        <v>10 COLOUR SPACEBOY PEN</v>
      </c>
    </row>
    <row r="1588" spans="1:16">
      <c r="A1588" s="42" t="str">
        <v>22396MAGNETS PACK OF 4 RETRO PHOTO</v>
      </c>
      <c r="E1588" s="25"/>
      <c r="F1588" s="42">
        <v>1576</v>
      </c>
      <c r="G1588">
        <v>536544</v>
      </c>
      <c r="H1588">
        <v>22419</v>
      </c>
      <c r="I1588" t="s">
        <v>996</v>
      </c>
      <c r="J1588">
        <v>4</v>
      </c>
      <c r="K1588" s="3">
        <v>40513.605555555601</v>
      </c>
      <c r="L1588" s="4">
        <v>0.85</v>
      </c>
      <c r="N1588" s="25" t="s">
        <v>55</v>
      </c>
      <c r="P1588" t="str">
        <f t="shared" si="33"/>
        <v>LIPSTICK PEN RED</v>
      </c>
    </row>
    <row r="1589" spans="1:16">
      <c r="A1589" s="42" t="str">
        <v>2241810 COLOUR SPACEBOY PEN</v>
      </c>
      <c r="E1589" s="25"/>
      <c r="F1589" s="42">
        <v>1577</v>
      </c>
      <c r="G1589">
        <v>536544</v>
      </c>
      <c r="H1589">
        <v>22422</v>
      </c>
      <c r="I1589" t="s">
        <v>997</v>
      </c>
      <c r="J1589">
        <v>2</v>
      </c>
      <c r="K1589" s="3">
        <v>40513.605555555601</v>
      </c>
      <c r="L1589" s="4">
        <v>1.28</v>
      </c>
      <c r="N1589" s="25" t="s">
        <v>55</v>
      </c>
      <c r="P1589" t="str">
        <f t="shared" si="33"/>
        <v>TOOTHPASTE TUBE PEN</v>
      </c>
    </row>
    <row r="1590" spans="1:16">
      <c r="A1590" s="42" t="str">
        <v>22419LIPSTICK PEN RED</v>
      </c>
      <c r="E1590" s="25"/>
      <c r="F1590" s="42">
        <v>1578</v>
      </c>
      <c r="G1590">
        <v>536544</v>
      </c>
      <c r="H1590">
        <v>22423</v>
      </c>
      <c r="I1590" t="s">
        <v>655</v>
      </c>
      <c r="J1590">
        <v>40</v>
      </c>
      <c r="K1590" s="3">
        <v>40513.605555555601</v>
      </c>
      <c r="L1590" s="4">
        <v>12.72</v>
      </c>
      <c r="N1590" s="25" t="s">
        <v>55</v>
      </c>
      <c r="P1590" t="str">
        <f t="shared" si="33"/>
        <v>REGENCY CAKESTAND 3 TIER</v>
      </c>
    </row>
    <row r="1591" spans="1:16">
      <c r="A1591" s="42" t="str">
        <v>22422TOOTHPASTE TUBE PEN</v>
      </c>
      <c r="E1591" s="25"/>
      <c r="F1591" s="42">
        <v>1579</v>
      </c>
      <c r="G1591">
        <v>536544</v>
      </c>
      <c r="H1591">
        <v>22430</v>
      </c>
      <c r="I1591" t="s">
        <v>998</v>
      </c>
      <c r="J1591">
        <v>1</v>
      </c>
      <c r="K1591" s="3">
        <v>40513.605555555601</v>
      </c>
      <c r="L1591" s="4">
        <v>10.17</v>
      </c>
      <c r="N1591" s="25" t="s">
        <v>55</v>
      </c>
      <c r="P1591" t="str">
        <f t="shared" si="33"/>
        <v>ENAMEL WATERING CAN CREAM</v>
      </c>
    </row>
    <row r="1592" spans="1:16">
      <c r="A1592" s="42" t="str">
        <v>22423REGENCY CAKESTAND 3 TIER</v>
      </c>
      <c r="E1592" s="25"/>
      <c r="F1592" s="42">
        <v>1580</v>
      </c>
      <c r="G1592">
        <v>536544</v>
      </c>
      <c r="H1592">
        <v>22432</v>
      </c>
      <c r="I1592" t="s">
        <v>999</v>
      </c>
      <c r="J1592">
        <v>1</v>
      </c>
      <c r="K1592" s="3">
        <v>40513.605555555601</v>
      </c>
      <c r="L1592" s="4">
        <v>4.21</v>
      </c>
      <c r="N1592" s="25" t="s">
        <v>55</v>
      </c>
      <c r="P1592" t="str">
        <f t="shared" si="33"/>
        <v>WATERING CAN PINK BUNNY</v>
      </c>
    </row>
    <row r="1593" spans="1:16">
      <c r="A1593" s="42" t="str">
        <v>22430ENAMEL WATERING CAN CREAM</v>
      </c>
      <c r="E1593" s="25"/>
      <c r="F1593" s="42">
        <v>1581</v>
      </c>
      <c r="G1593">
        <v>536544</v>
      </c>
      <c r="H1593">
        <v>22437</v>
      </c>
      <c r="I1593" t="s">
        <v>1000</v>
      </c>
      <c r="J1593">
        <v>1</v>
      </c>
      <c r="K1593" s="3">
        <v>40513.605555555601</v>
      </c>
      <c r="L1593" s="4">
        <v>1.66</v>
      </c>
      <c r="N1593" s="25" t="s">
        <v>55</v>
      </c>
      <c r="P1593" t="str">
        <f t="shared" si="33"/>
        <v>SET OF 9 BLACK SKULL BALLOONS</v>
      </c>
    </row>
    <row r="1594" spans="1:16">
      <c r="A1594" s="42" t="str">
        <v>22432WATERING CAN PINK BUNNY</v>
      </c>
      <c r="E1594" s="25"/>
      <c r="F1594" s="42">
        <v>1582</v>
      </c>
      <c r="G1594">
        <v>536544</v>
      </c>
      <c r="H1594">
        <v>22444</v>
      </c>
      <c r="I1594" t="s">
        <v>834</v>
      </c>
      <c r="J1594">
        <v>1</v>
      </c>
      <c r="K1594" s="3">
        <v>40513.605555555601</v>
      </c>
      <c r="L1594" s="4">
        <v>2.5099999999999998</v>
      </c>
      <c r="N1594" s="25" t="s">
        <v>55</v>
      </c>
      <c r="P1594" t="str">
        <f t="shared" si="33"/>
        <v>GROW YOUR OWN PLANT IN A CAN</v>
      </c>
    </row>
    <row r="1595" spans="1:16">
      <c r="A1595" s="42" t="str">
        <v>22437SET OF 9 BLACK SKULL BALLOONS</v>
      </c>
      <c r="E1595" s="25"/>
      <c r="F1595" s="42">
        <v>1583</v>
      </c>
      <c r="G1595">
        <v>536544</v>
      </c>
      <c r="H1595">
        <v>22451</v>
      </c>
      <c r="I1595" t="s">
        <v>310</v>
      </c>
      <c r="J1595">
        <v>2</v>
      </c>
      <c r="K1595" s="3">
        <v>40513.605555555601</v>
      </c>
      <c r="L1595" s="4">
        <v>6.77</v>
      </c>
      <c r="N1595" s="25" t="s">
        <v>55</v>
      </c>
      <c r="P1595" t="str">
        <f t="shared" si="33"/>
        <v>SILK PURSE BABUSHKA RED</v>
      </c>
    </row>
    <row r="1596" spans="1:16">
      <c r="A1596" s="42" t="str">
        <v xml:space="preserve">22444GROW YOUR OWN PLANT IN A CAN </v>
      </c>
      <c r="E1596" s="25"/>
      <c r="F1596" s="42">
        <v>1584</v>
      </c>
      <c r="G1596">
        <v>536544</v>
      </c>
      <c r="H1596">
        <v>22457</v>
      </c>
      <c r="I1596" t="s">
        <v>201</v>
      </c>
      <c r="J1596">
        <v>6</v>
      </c>
      <c r="K1596" s="3">
        <v>40513.605555555601</v>
      </c>
      <c r="L1596" s="4">
        <v>5.91</v>
      </c>
      <c r="N1596" s="25" t="s">
        <v>55</v>
      </c>
      <c r="P1596" t="str">
        <f t="shared" si="33"/>
        <v>NATURAL SLATE HEART CHALKBOARD</v>
      </c>
    </row>
    <row r="1597" spans="1:16">
      <c r="A1597" s="42" t="str">
        <v>22451SILK PURSE BABUSHKA RED</v>
      </c>
      <c r="E1597" s="25"/>
      <c r="F1597" s="42">
        <v>1585</v>
      </c>
      <c r="G1597">
        <v>536544</v>
      </c>
      <c r="H1597">
        <v>22469</v>
      </c>
      <c r="I1597" t="s">
        <v>202</v>
      </c>
      <c r="J1597">
        <v>8</v>
      </c>
      <c r="K1597" s="3">
        <v>40513.605555555601</v>
      </c>
      <c r="L1597" s="4">
        <v>3.36</v>
      </c>
      <c r="N1597" s="25" t="s">
        <v>55</v>
      </c>
      <c r="P1597" t="str">
        <f t="shared" si="33"/>
        <v>HEART OF WICKER SMALL</v>
      </c>
    </row>
    <row r="1598" spans="1:16">
      <c r="A1598" s="42" t="str">
        <v xml:space="preserve">22457NATURAL SLATE HEART CHALKBOARD </v>
      </c>
      <c r="E1598" s="25"/>
      <c r="F1598" s="42">
        <v>1586</v>
      </c>
      <c r="G1598">
        <v>536544</v>
      </c>
      <c r="H1598">
        <v>22470</v>
      </c>
      <c r="I1598" t="s">
        <v>203</v>
      </c>
      <c r="J1598">
        <v>1</v>
      </c>
      <c r="K1598" s="3">
        <v>40513.605555555601</v>
      </c>
      <c r="L1598" s="4">
        <v>5.91</v>
      </c>
      <c r="N1598" s="25" t="s">
        <v>55</v>
      </c>
      <c r="P1598" t="str">
        <f t="shared" si="33"/>
        <v>HEART OF WICKER LARGE</v>
      </c>
    </row>
    <row r="1599" spans="1:16">
      <c r="A1599" s="42" t="str">
        <v>22469HEART OF WICKER SMALL</v>
      </c>
      <c r="E1599" s="25"/>
      <c r="F1599" s="42">
        <v>1587</v>
      </c>
      <c r="G1599">
        <v>536544</v>
      </c>
      <c r="H1599">
        <v>22471</v>
      </c>
      <c r="I1599" t="s">
        <v>1001</v>
      </c>
      <c r="J1599">
        <v>1</v>
      </c>
      <c r="K1599" s="3">
        <v>40513.605555555601</v>
      </c>
      <c r="L1599" s="4">
        <v>11.02</v>
      </c>
      <c r="N1599" s="25" t="s">
        <v>55</v>
      </c>
      <c r="P1599" t="str">
        <f t="shared" si="33"/>
        <v>TV DINNER TRAY AIR HOSTESS</v>
      </c>
    </row>
    <row r="1600" spans="1:16">
      <c r="A1600" s="42" t="str">
        <v>22470HEART OF WICKER LARGE</v>
      </c>
      <c r="E1600" s="25"/>
      <c r="F1600" s="42">
        <v>1588</v>
      </c>
      <c r="G1600">
        <v>536544</v>
      </c>
      <c r="H1600">
        <v>22476</v>
      </c>
      <c r="I1600" t="s">
        <v>1002</v>
      </c>
      <c r="J1600">
        <v>1</v>
      </c>
      <c r="K1600" s="3">
        <v>40513.605555555601</v>
      </c>
      <c r="L1600" s="4">
        <v>11.02</v>
      </c>
      <c r="N1600" s="25" t="s">
        <v>55</v>
      </c>
      <c r="P1600" t="str">
        <f t="shared" si="33"/>
        <v>EMPIRE UNION JACK TV DINNER TRAY</v>
      </c>
    </row>
    <row r="1601" spans="1:16">
      <c r="A1601" s="42" t="str">
        <v xml:space="preserve">22471TV DINNER TRAY AIR HOSTESS </v>
      </c>
      <c r="E1601" s="25"/>
      <c r="F1601" s="42">
        <v>1589</v>
      </c>
      <c r="G1601">
        <v>536544</v>
      </c>
      <c r="H1601">
        <v>22477</v>
      </c>
      <c r="I1601" t="s">
        <v>1003</v>
      </c>
      <c r="J1601">
        <v>2</v>
      </c>
      <c r="K1601" s="3">
        <v>40513.605555555601</v>
      </c>
      <c r="L1601" s="4">
        <v>2.5099999999999998</v>
      </c>
      <c r="N1601" s="25" t="s">
        <v>55</v>
      </c>
      <c r="P1601" t="str">
        <f t="shared" si="33"/>
        <v>WATERING CAN GARDEN MARKER</v>
      </c>
    </row>
    <row r="1602" spans="1:16">
      <c r="A1602" s="42" t="str">
        <v>22476EMPIRE UNION JACK TV DINNER TRAY</v>
      </c>
      <c r="E1602" s="25"/>
      <c r="F1602" s="42">
        <v>1590</v>
      </c>
      <c r="G1602">
        <v>536544</v>
      </c>
      <c r="H1602">
        <v>22478</v>
      </c>
      <c r="I1602" t="s">
        <v>1004</v>
      </c>
      <c r="J1602">
        <v>1</v>
      </c>
      <c r="K1602" s="3">
        <v>40513.605555555601</v>
      </c>
      <c r="L1602" s="4">
        <v>2.5099999999999998</v>
      </c>
      <c r="N1602" s="25" t="s">
        <v>55</v>
      </c>
      <c r="P1602" t="str">
        <f t="shared" si="33"/>
        <v>BIRDHOUSE GARDEN MARKER</v>
      </c>
    </row>
    <row r="1603" spans="1:16">
      <c r="A1603" s="42" t="str">
        <v>22477WATERING CAN GARDEN MARKER</v>
      </c>
      <c r="E1603" s="25"/>
      <c r="F1603" s="42">
        <v>1591</v>
      </c>
      <c r="G1603">
        <v>536544</v>
      </c>
      <c r="H1603">
        <v>22479</v>
      </c>
      <c r="I1603" t="s">
        <v>1005</v>
      </c>
      <c r="J1603">
        <v>1</v>
      </c>
      <c r="K1603" s="3">
        <v>40513.605555555601</v>
      </c>
      <c r="L1603" s="4">
        <v>2.5099999999999998</v>
      </c>
      <c r="N1603" s="25" t="s">
        <v>55</v>
      </c>
      <c r="P1603" t="str">
        <f t="shared" si="33"/>
        <v>DAISY GARDEN MARKER</v>
      </c>
    </row>
    <row r="1604" spans="1:16">
      <c r="A1604" s="42" t="str">
        <v xml:space="preserve">22478BIRDHOUSE GARDEN MARKER </v>
      </c>
      <c r="E1604" s="25"/>
      <c r="F1604" s="42">
        <v>1592</v>
      </c>
      <c r="G1604">
        <v>536544</v>
      </c>
      <c r="H1604">
        <v>22487</v>
      </c>
      <c r="I1604" t="s">
        <v>809</v>
      </c>
      <c r="J1604">
        <v>1</v>
      </c>
      <c r="K1604" s="3">
        <v>40513.605555555601</v>
      </c>
      <c r="L1604" s="4">
        <v>20.38</v>
      </c>
      <c r="N1604" s="25" t="s">
        <v>55</v>
      </c>
      <c r="P1604" t="str">
        <f t="shared" si="33"/>
        <v>WHITE WOOD GARDEN PLANT LADDER</v>
      </c>
    </row>
    <row r="1605" spans="1:16">
      <c r="A1605" s="42" t="str">
        <v>22479DAISY GARDEN MARKER</v>
      </c>
      <c r="E1605" s="25"/>
      <c r="F1605" s="42">
        <v>1593</v>
      </c>
      <c r="G1605">
        <v>536544</v>
      </c>
      <c r="H1605">
        <v>22489</v>
      </c>
      <c r="I1605" t="s">
        <v>840</v>
      </c>
      <c r="J1605">
        <v>1</v>
      </c>
      <c r="K1605" s="3">
        <v>40513.605555555601</v>
      </c>
      <c r="L1605" s="4">
        <v>0.85</v>
      </c>
      <c r="N1605" s="25" t="s">
        <v>55</v>
      </c>
      <c r="P1605" t="str">
        <f t="shared" si="33"/>
        <v>PACK OF 12 TRADITIONAL CRAYONS</v>
      </c>
    </row>
    <row r="1606" spans="1:16">
      <c r="A1606" s="42" t="str">
        <v>22487WHITE WOOD GARDEN PLANT LADDER</v>
      </c>
      <c r="E1606" s="25"/>
      <c r="F1606" s="42">
        <v>1594</v>
      </c>
      <c r="G1606">
        <v>536544</v>
      </c>
      <c r="H1606">
        <v>22494</v>
      </c>
      <c r="I1606" t="s">
        <v>862</v>
      </c>
      <c r="J1606">
        <v>2</v>
      </c>
      <c r="K1606" s="3">
        <v>40513.605555555601</v>
      </c>
      <c r="L1606" s="4">
        <v>2.5099999999999998</v>
      </c>
      <c r="N1606" s="25" t="s">
        <v>55</v>
      </c>
      <c r="P1606" t="str">
        <f t="shared" si="33"/>
        <v>EMERGENCY FIRST AID TIN</v>
      </c>
    </row>
    <row r="1607" spans="1:16">
      <c r="A1607" s="42" t="str">
        <v>22489PACK OF 12 TRADITIONAL CRAYONS</v>
      </c>
      <c r="E1607" s="25"/>
      <c r="F1607" s="42">
        <v>1595</v>
      </c>
      <c r="G1607">
        <v>536544</v>
      </c>
      <c r="H1607">
        <v>22497</v>
      </c>
      <c r="I1607" t="s">
        <v>1006</v>
      </c>
      <c r="J1607">
        <v>2</v>
      </c>
      <c r="K1607" s="3">
        <v>40513.605555555601</v>
      </c>
      <c r="L1607" s="4">
        <v>8.4700000000000006</v>
      </c>
      <c r="N1607" s="25" t="s">
        <v>55</v>
      </c>
      <c r="P1607" t="str">
        <f t="shared" si="33"/>
        <v>SET OF 2 TINS VINTAGE BATHROOM</v>
      </c>
    </row>
    <row r="1608" spans="1:16">
      <c r="A1608" s="42" t="str">
        <v xml:space="preserve">22494EMERGENCY FIRST AID TIN </v>
      </c>
      <c r="E1608" s="25"/>
      <c r="F1608" s="42">
        <v>1596</v>
      </c>
      <c r="G1608">
        <v>536544</v>
      </c>
      <c r="H1608">
        <v>22515</v>
      </c>
      <c r="I1608" t="s">
        <v>1007</v>
      </c>
      <c r="J1608">
        <v>1</v>
      </c>
      <c r="K1608" s="3">
        <v>40513.605555555601</v>
      </c>
      <c r="L1608" s="4">
        <v>4.21</v>
      </c>
      <c r="N1608" s="25" t="s">
        <v>55</v>
      </c>
      <c r="P1608" t="str">
        <f t="shared" si="33"/>
        <v>CHILDS GARDEN SPADE PINK</v>
      </c>
    </row>
    <row r="1609" spans="1:16">
      <c r="A1609" s="42" t="str">
        <v xml:space="preserve">22497SET OF 2 TINS VINTAGE BATHROOM </v>
      </c>
      <c r="E1609" s="25"/>
      <c r="F1609" s="42">
        <v>1597</v>
      </c>
      <c r="G1609">
        <v>536544</v>
      </c>
      <c r="H1609">
        <v>22517</v>
      </c>
      <c r="I1609" t="s">
        <v>1008</v>
      </c>
      <c r="J1609">
        <v>1</v>
      </c>
      <c r="K1609" s="3">
        <v>40513.605555555601</v>
      </c>
      <c r="L1609" s="4">
        <v>4.21</v>
      </c>
      <c r="N1609" s="25" t="s">
        <v>55</v>
      </c>
      <c r="P1609" t="str">
        <f t="shared" si="33"/>
        <v>CHILDS GARDEN RAKE PINK</v>
      </c>
    </row>
    <row r="1610" spans="1:16">
      <c r="A1610" s="42" t="str">
        <v>22515CHILDS GARDEN SPADE PINK</v>
      </c>
      <c r="E1610" s="25"/>
      <c r="F1610" s="42">
        <v>1598</v>
      </c>
      <c r="G1610">
        <v>536544</v>
      </c>
      <c r="H1610">
        <v>22519</v>
      </c>
      <c r="I1610" t="s">
        <v>1009</v>
      </c>
      <c r="J1610">
        <v>1</v>
      </c>
      <c r="K1610" s="3">
        <v>40513.605555555601</v>
      </c>
      <c r="L1610" s="4">
        <v>4.21</v>
      </c>
      <c r="N1610" s="25" t="s">
        <v>55</v>
      </c>
      <c r="P1610" t="str">
        <f t="shared" si="33"/>
        <v>CHILDS GARDEN BRUSH PINK</v>
      </c>
    </row>
    <row r="1611" spans="1:16">
      <c r="A1611" s="42" t="str">
        <v>22517CHILDS GARDEN RAKE PINK</v>
      </c>
      <c r="E1611" s="25"/>
      <c r="F1611" s="42">
        <v>1599</v>
      </c>
      <c r="G1611">
        <v>536544</v>
      </c>
      <c r="H1611">
        <v>22530</v>
      </c>
      <c r="I1611" t="s">
        <v>537</v>
      </c>
      <c r="J1611">
        <v>5</v>
      </c>
      <c r="K1611" s="3">
        <v>40513.605555555601</v>
      </c>
      <c r="L1611" s="4">
        <v>0.85</v>
      </c>
      <c r="N1611" s="25" t="s">
        <v>55</v>
      </c>
      <c r="P1611" t="str">
        <f t="shared" si="33"/>
        <v>MAGIC DRAWING SLATE DOLLY GIRL</v>
      </c>
    </row>
    <row r="1612" spans="1:16">
      <c r="A1612" s="42" t="str">
        <v>22519CHILDS GARDEN BRUSH PINK</v>
      </c>
      <c r="E1612" s="25"/>
      <c r="F1612" s="42">
        <v>1600</v>
      </c>
      <c r="G1612">
        <v>536544</v>
      </c>
      <c r="H1612">
        <v>22531</v>
      </c>
      <c r="I1612" t="s">
        <v>444</v>
      </c>
      <c r="J1612">
        <v>8</v>
      </c>
      <c r="K1612" s="3">
        <v>40513.605555555601</v>
      </c>
      <c r="L1612" s="4">
        <v>0.85</v>
      </c>
      <c r="N1612" s="25" t="s">
        <v>55</v>
      </c>
      <c r="P1612" t="str">
        <f t="shared" si="33"/>
        <v>MAGIC DRAWING SLATE CIRCUS PARADE</v>
      </c>
    </row>
    <row r="1613" spans="1:16">
      <c r="A1613" s="42" t="str">
        <v xml:space="preserve">22530MAGIC DRAWING SLATE DOLLY GIRL </v>
      </c>
      <c r="E1613" s="25"/>
      <c r="F1613" s="42">
        <v>1601</v>
      </c>
      <c r="G1613">
        <v>536544</v>
      </c>
      <c r="H1613">
        <v>22539</v>
      </c>
      <c r="I1613" t="s">
        <v>838</v>
      </c>
      <c r="J1613">
        <v>4</v>
      </c>
      <c r="K1613" s="3">
        <v>40513.605555555601</v>
      </c>
      <c r="L1613" s="4">
        <v>0.85</v>
      </c>
      <c r="N1613" s="25" t="s">
        <v>55</v>
      </c>
      <c r="P1613" t="str">
        <f t="shared" ref="P1613:P1676" si="34">TRIM(I1613)</f>
        <v>MINI JIGSAW DOLLY GIRL</v>
      </c>
    </row>
    <row r="1614" spans="1:16">
      <c r="A1614" s="42" t="str">
        <v xml:space="preserve">22531MAGIC DRAWING SLATE CIRCUS PARADE  </v>
      </c>
      <c r="E1614" s="25"/>
      <c r="F1614" s="42">
        <v>1602</v>
      </c>
      <c r="G1614">
        <v>536544</v>
      </c>
      <c r="H1614">
        <v>22540</v>
      </c>
      <c r="I1614" t="s">
        <v>100</v>
      </c>
      <c r="J1614">
        <v>1</v>
      </c>
      <c r="K1614" s="3">
        <v>40513.605555555601</v>
      </c>
      <c r="L1614" s="4">
        <v>0.85</v>
      </c>
      <c r="N1614" s="25" t="s">
        <v>55</v>
      </c>
      <c r="P1614" t="str">
        <f t="shared" si="34"/>
        <v>MINI JIGSAW CIRCUS PARADE</v>
      </c>
    </row>
    <row r="1615" spans="1:16">
      <c r="A1615" s="42" t="str">
        <v>22539MINI JIGSAW DOLLY GIRL</v>
      </c>
      <c r="E1615" s="25"/>
      <c r="F1615" s="42">
        <v>1603</v>
      </c>
      <c r="G1615">
        <v>536544</v>
      </c>
      <c r="H1615">
        <v>22545</v>
      </c>
      <c r="I1615" t="s">
        <v>1010</v>
      </c>
      <c r="J1615">
        <v>1</v>
      </c>
      <c r="K1615" s="3">
        <v>40513.605555555601</v>
      </c>
      <c r="L1615" s="4">
        <v>0.85</v>
      </c>
      <c r="N1615" s="25" t="s">
        <v>55</v>
      </c>
      <c r="P1615" t="str">
        <f t="shared" si="34"/>
        <v>MINI JIGSAW BUNNIES</v>
      </c>
    </row>
    <row r="1616" spans="1:16">
      <c r="A1616" s="42" t="str">
        <v xml:space="preserve">22540MINI JIGSAW CIRCUS PARADE </v>
      </c>
      <c r="E1616" s="25"/>
      <c r="F1616" s="42">
        <v>1604</v>
      </c>
      <c r="G1616">
        <v>536544</v>
      </c>
      <c r="H1616">
        <v>22548</v>
      </c>
      <c r="I1616" t="s">
        <v>766</v>
      </c>
      <c r="J1616">
        <v>1</v>
      </c>
      <c r="K1616" s="3">
        <v>40513.605555555601</v>
      </c>
      <c r="L1616" s="4">
        <v>2.5099999999999998</v>
      </c>
      <c r="N1616" s="25" t="s">
        <v>55</v>
      </c>
      <c r="P1616" t="str">
        <f t="shared" si="34"/>
        <v>HEADS AND TAILS SPORTING FUN</v>
      </c>
    </row>
    <row r="1617" spans="1:16">
      <c r="A1617" s="42" t="str">
        <v>22545MINI JIGSAW BUNNIES</v>
      </c>
      <c r="E1617" s="25"/>
      <c r="F1617" s="42">
        <v>1605</v>
      </c>
      <c r="G1617">
        <v>536544</v>
      </c>
      <c r="H1617">
        <v>22549</v>
      </c>
      <c r="I1617" t="s">
        <v>311</v>
      </c>
      <c r="J1617">
        <v>1</v>
      </c>
      <c r="K1617" s="3">
        <v>40513.605555555601</v>
      </c>
      <c r="L1617" s="4">
        <v>3.36</v>
      </c>
      <c r="N1617" s="25" t="s">
        <v>55</v>
      </c>
      <c r="P1617" t="str">
        <f t="shared" si="34"/>
        <v>PICTURE DOMINOES</v>
      </c>
    </row>
    <row r="1618" spans="1:16">
      <c r="A1618" s="42" t="str">
        <v>22548HEADS AND TAILS SPORTING FUN</v>
      </c>
      <c r="E1618" s="25"/>
      <c r="F1618" s="42">
        <v>1606</v>
      </c>
      <c r="G1618">
        <v>536544</v>
      </c>
      <c r="H1618">
        <v>22550</v>
      </c>
      <c r="I1618" t="s">
        <v>1011</v>
      </c>
      <c r="J1618">
        <v>2</v>
      </c>
      <c r="K1618" s="3">
        <v>40513.605555555601</v>
      </c>
      <c r="L1618" s="4">
        <v>7.62</v>
      </c>
      <c r="N1618" s="25" t="s">
        <v>55</v>
      </c>
      <c r="P1618" t="str">
        <f t="shared" si="34"/>
        <v>HOLIDAY FUN LUDO</v>
      </c>
    </row>
    <row r="1619" spans="1:16">
      <c r="A1619" s="42" t="str">
        <v>22549PICTURE DOMINOES</v>
      </c>
      <c r="E1619" s="25"/>
      <c r="F1619" s="42">
        <v>1607</v>
      </c>
      <c r="G1619">
        <v>536544</v>
      </c>
      <c r="H1619">
        <v>22553</v>
      </c>
      <c r="I1619" t="s">
        <v>269</v>
      </c>
      <c r="J1619">
        <v>1</v>
      </c>
      <c r="K1619" s="3">
        <v>40513.605555555601</v>
      </c>
      <c r="L1619" s="4">
        <v>3.36</v>
      </c>
      <c r="N1619" s="25" t="s">
        <v>55</v>
      </c>
      <c r="P1619" t="str">
        <f t="shared" si="34"/>
        <v>PLASTERS IN TIN SKULLS</v>
      </c>
    </row>
    <row r="1620" spans="1:16">
      <c r="A1620" s="42" t="str">
        <v>22550HOLIDAY FUN LUDO</v>
      </c>
      <c r="E1620" s="25"/>
      <c r="F1620" s="42">
        <v>1608</v>
      </c>
      <c r="G1620">
        <v>536544</v>
      </c>
      <c r="H1620">
        <v>22555</v>
      </c>
      <c r="I1620" t="s">
        <v>835</v>
      </c>
      <c r="J1620">
        <v>1</v>
      </c>
      <c r="K1620" s="3">
        <v>40513.605555555601</v>
      </c>
      <c r="L1620" s="4">
        <v>3.36</v>
      </c>
      <c r="N1620" s="25" t="s">
        <v>55</v>
      </c>
      <c r="P1620" t="str">
        <f t="shared" si="34"/>
        <v>PLASTERS IN TIN STRONGMAN</v>
      </c>
    </row>
    <row r="1621" spans="1:16">
      <c r="A1621" s="42" t="str">
        <v>22553PLASTERS IN TIN SKULLS</v>
      </c>
      <c r="E1621" s="25"/>
      <c r="F1621" s="42">
        <v>1609</v>
      </c>
      <c r="G1621">
        <v>536544</v>
      </c>
      <c r="H1621">
        <v>22558</v>
      </c>
      <c r="I1621" t="s">
        <v>285</v>
      </c>
      <c r="J1621">
        <v>4</v>
      </c>
      <c r="K1621" s="3">
        <v>40513.605555555601</v>
      </c>
      <c r="L1621" s="4">
        <v>2.5099999999999998</v>
      </c>
      <c r="N1621" s="25" t="s">
        <v>55</v>
      </c>
      <c r="P1621" t="str">
        <f t="shared" si="34"/>
        <v>CLOTHES PEGS RETROSPOT PACK 24</v>
      </c>
    </row>
    <row r="1622" spans="1:16">
      <c r="A1622" s="42" t="str">
        <v>22555PLASTERS IN TIN STRONGMAN</v>
      </c>
      <c r="E1622" s="25"/>
      <c r="F1622" s="42">
        <v>1610</v>
      </c>
      <c r="G1622">
        <v>536544</v>
      </c>
      <c r="H1622">
        <v>22560</v>
      </c>
      <c r="I1622" t="s">
        <v>1012</v>
      </c>
      <c r="J1622">
        <v>1</v>
      </c>
      <c r="K1622" s="3">
        <v>40513.605555555601</v>
      </c>
      <c r="L1622" s="4">
        <v>2.5099999999999998</v>
      </c>
      <c r="N1622" s="25" t="s">
        <v>55</v>
      </c>
      <c r="P1622" t="str">
        <f t="shared" si="34"/>
        <v>TRADITIONAL MODELLING CLAY</v>
      </c>
    </row>
    <row r="1623" spans="1:16">
      <c r="A1623" s="42" t="str">
        <v xml:space="preserve">22558CLOTHES PEGS RETROSPOT PACK 24 </v>
      </c>
      <c r="E1623" s="25"/>
      <c r="F1623" s="42">
        <v>1611</v>
      </c>
      <c r="G1623">
        <v>536544</v>
      </c>
      <c r="H1623">
        <v>22569</v>
      </c>
      <c r="I1623" t="s">
        <v>489</v>
      </c>
      <c r="J1623">
        <v>1</v>
      </c>
      <c r="K1623" s="3">
        <v>40513.605555555601</v>
      </c>
      <c r="L1623" s="4">
        <v>7.62</v>
      </c>
      <c r="N1623" s="25" t="s">
        <v>55</v>
      </c>
      <c r="P1623" t="str">
        <f t="shared" si="34"/>
        <v>FELTCRAFT CUSHION BUTTERFLY</v>
      </c>
    </row>
    <row r="1624" spans="1:16">
      <c r="A1624" s="42" t="str">
        <v>22560TRADITIONAL MODELLING CLAY</v>
      </c>
      <c r="E1624" s="25"/>
      <c r="F1624" s="42">
        <v>1612</v>
      </c>
      <c r="G1624">
        <v>536544</v>
      </c>
      <c r="H1624">
        <v>22571</v>
      </c>
      <c r="I1624" t="s">
        <v>654</v>
      </c>
      <c r="J1624">
        <v>1</v>
      </c>
      <c r="K1624" s="3">
        <v>40513.605555555601</v>
      </c>
      <c r="L1624" s="4">
        <v>1.66</v>
      </c>
      <c r="N1624" s="25" t="s">
        <v>55</v>
      </c>
      <c r="P1624" t="str">
        <f t="shared" si="34"/>
        <v>ROCKING HORSE RED CHRISTMAS</v>
      </c>
    </row>
    <row r="1625" spans="1:16">
      <c r="A1625" s="42" t="str">
        <v>22569FELTCRAFT CUSHION BUTTERFLY</v>
      </c>
      <c r="E1625" s="25"/>
      <c r="F1625" s="42">
        <v>1613</v>
      </c>
      <c r="G1625">
        <v>536544</v>
      </c>
      <c r="H1625">
        <v>22573</v>
      </c>
      <c r="I1625" t="s">
        <v>626</v>
      </c>
      <c r="J1625">
        <v>5</v>
      </c>
      <c r="K1625" s="3">
        <v>40513.605555555601</v>
      </c>
      <c r="L1625" s="4">
        <v>1.66</v>
      </c>
      <c r="N1625" s="25" t="s">
        <v>55</v>
      </c>
      <c r="P1625" t="str">
        <f t="shared" si="34"/>
        <v>STAR WOODEN CHRISTMAS DECORATION</v>
      </c>
    </row>
    <row r="1626" spans="1:16">
      <c r="A1626" s="42" t="str">
        <v xml:space="preserve">22571ROCKING HORSE RED CHRISTMAS </v>
      </c>
      <c r="E1626" s="25"/>
      <c r="F1626" s="42">
        <v>1614</v>
      </c>
      <c r="G1626">
        <v>536544</v>
      </c>
      <c r="H1626">
        <v>22574</v>
      </c>
      <c r="I1626" t="s">
        <v>893</v>
      </c>
      <c r="J1626">
        <v>1</v>
      </c>
      <c r="K1626" s="3">
        <v>40513.605555555601</v>
      </c>
      <c r="L1626" s="4">
        <v>1.66</v>
      </c>
      <c r="N1626" s="25" t="s">
        <v>55</v>
      </c>
      <c r="P1626" t="str">
        <f t="shared" si="34"/>
        <v>HEART WOODEN CHRISTMAS DECORATION</v>
      </c>
    </row>
    <row r="1627" spans="1:16">
      <c r="A1627" s="42" t="str">
        <v>22573STAR WOODEN CHRISTMAS DECORATION</v>
      </c>
      <c r="E1627" s="25"/>
      <c r="F1627" s="42">
        <v>1615</v>
      </c>
      <c r="G1627">
        <v>536544</v>
      </c>
      <c r="H1627">
        <v>22580</v>
      </c>
      <c r="I1627" t="s">
        <v>508</v>
      </c>
      <c r="J1627">
        <v>1</v>
      </c>
      <c r="K1627" s="3">
        <v>40513.605555555601</v>
      </c>
      <c r="L1627" s="4">
        <v>11.87</v>
      </c>
      <c r="N1627" s="25" t="s">
        <v>55</v>
      </c>
      <c r="P1627" t="str">
        <f t="shared" si="34"/>
        <v>ADVENT CALENDAR GINGHAM SACK</v>
      </c>
    </row>
    <row r="1628" spans="1:16">
      <c r="A1628" s="42" t="str">
        <v>22574HEART WOODEN CHRISTMAS DECORATION</v>
      </c>
      <c r="E1628" s="25"/>
      <c r="F1628" s="42">
        <v>1616</v>
      </c>
      <c r="G1628">
        <v>536544</v>
      </c>
      <c r="H1628">
        <v>22582</v>
      </c>
      <c r="I1628" t="s">
        <v>636</v>
      </c>
      <c r="J1628">
        <v>1</v>
      </c>
      <c r="K1628" s="3">
        <v>40513.605555555601</v>
      </c>
      <c r="L1628" s="4">
        <v>5.0599999999999996</v>
      </c>
      <c r="N1628" s="25" t="s">
        <v>55</v>
      </c>
      <c r="P1628" t="str">
        <f t="shared" si="34"/>
        <v>PACK OF 6 SWEETIE GIFT BOXES</v>
      </c>
    </row>
    <row r="1629" spans="1:16">
      <c r="A1629" s="42" t="str">
        <v>22580ADVENT CALENDAR GINGHAM SACK</v>
      </c>
      <c r="E1629" s="25"/>
      <c r="F1629" s="42">
        <v>1617</v>
      </c>
      <c r="G1629">
        <v>536544</v>
      </c>
      <c r="H1629">
        <v>22583</v>
      </c>
      <c r="I1629" t="s">
        <v>710</v>
      </c>
      <c r="J1629">
        <v>1</v>
      </c>
      <c r="K1629" s="3">
        <v>40513.605555555601</v>
      </c>
      <c r="L1629" s="4">
        <v>5.0599999999999996</v>
      </c>
      <c r="N1629" s="25" t="s">
        <v>55</v>
      </c>
      <c r="P1629" t="str">
        <f t="shared" si="34"/>
        <v>PACK OF 6 HANDBAG GIFT BOXES</v>
      </c>
    </row>
    <row r="1630" spans="1:16">
      <c r="A1630" s="42" t="str">
        <v>22582PACK OF 6 SWEETIE GIFT BOXES</v>
      </c>
      <c r="E1630" s="25"/>
      <c r="F1630" s="42">
        <v>1618</v>
      </c>
      <c r="G1630">
        <v>536544</v>
      </c>
      <c r="H1630">
        <v>22588</v>
      </c>
      <c r="I1630" t="s">
        <v>687</v>
      </c>
      <c r="J1630">
        <v>3</v>
      </c>
      <c r="K1630" s="3">
        <v>40513.605555555601</v>
      </c>
      <c r="L1630" s="4">
        <v>5.0599999999999996</v>
      </c>
      <c r="N1630" s="25" t="s">
        <v>55</v>
      </c>
      <c r="P1630" t="str">
        <f t="shared" si="34"/>
        <v>CARD HOLDER GINGHAM HEART</v>
      </c>
    </row>
    <row r="1631" spans="1:16">
      <c r="A1631" s="42" t="str">
        <v>22583PACK OF 6 HANDBAG GIFT BOXES</v>
      </c>
      <c r="E1631" s="25"/>
      <c r="F1631" s="42">
        <v>1619</v>
      </c>
      <c r="G1631">
        <v>536544</v>
      </c>
      <c r="H1631">
        <v>22589</v>
      </c>
      <c r="I1631" t="s">
        <v>1013</v>
      </c>
      <c r="J1631">
        <v>1</v>
      </c>
      <c r="K1631" s="3">
        <v>40513.605555555601</v>
      </c>
      <c r="L1631" s="4">
        <v>5.0599999999999996</v>
      </c>
      <c r="N1631" s="25" t="s">
        <v>55</v>
      </c>
      <c r="P1631" t="str">
        <f t="shared" si="34"/>
        <v>CARDHOLDER GINGHAM STAR</v>
      </c>
    </row>
    <row r="1632" spans="1:16">
      <c r="A1632" s="42" t="str">
        <v>22588CARD HOLDER GINGHAM HEART</v>
      </c>
      <c r="E1632" s="25"/>
      <c r="F1632" s="42">
        <v>1620</v>
      </c>
      <c r="G1632">
        <v>536544</v>
      </c>
      <c r="H1632">
        <v>22595</v>
      </c>
      <c r="I1632" t="s">
        <v>517</v>
      </c>
      <c r="J1632">
        <v>1</v>
      </c>
      <c r="K1632" s="3">
        <v>40513.605555555601</v>
      </c>
      <c r="L1632" s="4">
        <v>1.66</v>
      </c>
      <c r="N1632" s="25" t="s">
        <v>55</v>
      </c>
      <c r="P1632" t="str">
        <f t="shared" si="34"/>
        <v>CHRISTMAS GINGHAM HEART</v>
      </c>
    </row>
    <row r="1633" spans="1:16">
      <c r="A1633" s="42" t="str">
        <v>22589CARDHOLDER GINGHAM STAR</v>
      </c>
      <c r="E1633" s="25"/>
      <c r="F1633" s="42">
        <v>1621</v>
      </c>
      <c r="G1633">
        <v>536544</v>
      </c>
      <c r="H1633">
        <v>22600</v>
      </c>
      <c r="I1633" t="s">
        <v>892</v>
      </c>
      <c r="J1633">
        <v>1</v>
      </c>
      <c r="K1633" s="3">
        <v>40513.605555555601</v>
      </c>
      <c r="L1633" s="4">
        <v>1.66</v>
      </c>
      <c r="N1633" s="25" t="s">
        <v>55</v>
      </c>
      <c r="P1633" t="str">
        <f t="shared" si="34"/>
        <v>CHRISTMAS RETROSPOT STAR WOOD</v>
      </c>
    </row>
    <row r="1634" spans="1:16">
      <c r="A1634" s="42" t="str">
        <v>22595CHRISTMAS GINGHAM HEART</v>
      </c>
      <c r="E1634" s="25"/>
      <c r="F1634" s="42">
        <v>1622</v>
      </c>
      <c r="G1634">
        <v>536544</v>
      </c>
      <c r="H1634">
        <v>22601</v>
      </c>
      <c r="I1634" t="s">
        <v>891</v>
      </c>
      <c r="J1634">
        <v>2</v>
      </c>
      <c r="K1634" s="3">
        <v>40513.605555555601</v>
      </c>
      <c r="L1634" s="4">
        <v>1.66</v>
      </c>
      <c r="N1634" s="25" t="s">
        <v>55</v>
      </c>
      <c r="P1634" t="str">
        <f t="shared" si="34"/>
        <v>CHRISTMAS RETROSPOT ANGEL WOOD</v>
      </c>
    </row>
    <row r="1635" spans="1:16">
      <c r="A1635" s="42" t="str">
        <v>22600CHRISTMAS RETROSPOT STAR WOOD</v>
      </c>
      <c r="E1635" s="25"/>
      <c r="F1635" s="42">
        <v>1623</v>
      </c>
      <c r="G1635">
        <v>536544</v>
      </c>
      <c r="H1635">
        <v>22603</v>
      </c>
      <c r="I1635" t="s">
        <v>628</v>
      </c>
      <c r="J1635">
        <v>4</v>
      </c>
      <c r="K1635" s="3">
        <v>40513.605555555601</v>
      </c>
      <c r="L1635" s="4">
        <v>1.66</v>
      </c>
      <c r="N1635" s="25" t="s">
        <v>55</v>
      </c>
      <c r="P1635" t="str">
        <f t="shared" si="34"/>
        <v>CHRISTMAS RETROSPOT TREE WOOD</v>
      </c>
    </row>
    <row r="1636" spans="1:16">
      <c r="A1636" s="42" t="str">
        <v>22601CHRISTMAS RETROSPOT ANGEL WOOD</v>
      </c>
      <c r="E1636" s="25"/>
      <c r="F1636" s="42">
        <v>1624</v>
      </c>
      <c r="G1636">
        <v>536544</v>
      </c>
      <c r="H1636">
        <v>22605</v>
      </c>
      <c r="I1636" t="s">
        <v>1014</v>
      </c>
      <c r="J1636">
        <v>1</v>
      </c>
      <c r="K1636" s="3">
        <v>40513.605555555601</v>
      </c>
      <c r="L1636" s="4">
        <v>25.49</v>
      </c>
      <c r="N1636" s="25" t="s">
        <v>55</v>
      </c>
      <c r="P1636" t="str">
        <f t="shared" si="34"/>
        <v>WOODEN CROQUET GARDEN SET</v>
      </c>
    </row>
    <row r="1637" spans="1:16">
      <c r="A1637" s="42" t="str">
        <v>22603CHRISTMAS RETROSPOT TREE WOOD</v>
      </c>
      <c r="E1637" s="25"/>
      <c r="F1637" s="42">
        <v>1625</v>
      </c>
      <c r="G1637">
        <v>536544</v>
      </c>
      <c r="H1637">
        <v>22614</v>
      </c>
      <c r="I1637" t="s">
        <v>847</v>
      </c>
      <c r="J1637">
        <v>1</v>
      </c>
      <c r="K1637" s="3">
        <v>40513.605555555601</v>
      </c>
      <c r="L1637" s="4">
        <v>0.85</v>
      </c>
      <c r="N1637" s="25" t="s">
        <v>55</v>
      </c>
      <c r="P1637" t="str">
        <f t="shared" si="34"/>
        <v>PACK OF 12 SPACEBOY TISSUES</v>
      </c>
    </row>
    <row r="1638" spans="1:16">
      <c r="A1638" s="42" t="str">
        <v>22605WOODEN CROQUET GARDEN SET</v>
      </c>
      <c r="E1638" s="25"/>
      <c r="F1638" s="42">
        <v>1626</v>
      </c>
      <c r="G1638">
        <v>536544</v>
      </c>
      <c r="H1638">
        <v>22616</v>
      </c>
      <c r="I1638" t="s">
        <v>520</v>
      </c>
      <c r="J1638">
        <v>3</v>
      </c>
      <c r="K1638" s="3">
        <v>40513.605555555601</v>
      </c>
      <c r="L1638" s="4">
        <v>0.85</v>
      </c>
      <c r="N1638" s="25" t="s">
        <v>55</v>
      </c>
      <c r="P1638" t="str">
        <f t="shared" si="34"/>
        <v>PACK OF 12 LONDON TISSUES</v>
      </c>
    </row>
    <row r="1639" spans="1:16">
      <c r="A1639" s="42" t="str">
        <v>22614PACK OF 12 SPACEBOY TISSUES</v>
      </c>
      <c r="E1639" s="25"/>
      <c r="F1639" s="42">
        <v>1627</v>
      </c>
      <c r="G1639">
        <v>536544</v>
      </c>
      <c r="H1639">
        <v>22620</v>
      </c>
      <c r="I1639" t="s">
        <v>423</v>
      </c>
      <c r="J1639">
        <v>7</v>
      </c>
      <c r="K1639" s="3">
        <v>40513.605555555601</v>
      </c>
      <c r="L1639" s="4">
        <v>2.5099999999999998</v>
      </c>
      <c r="N1639" s="25" t="s">
        <v>55</v>
      </c>
      <c r="P1639" t="str">
        <f t="shared" si="34"/>
        <v>4 TRADITIONAL SPINNING TOPS</v>
      </c>
    </row>
    <row r="1640" spans="1:16">
      <c r="A1640" s="42" t="str">
        <v xml:space="preserve">22616PACK OF 12 LONDON TISSUES </v>
      </c>
      <c r="E1640" s="25"/>
      <c r="F1640" s="42">
        <v>1628</v>
      </c>
      <c r="G1640">
        <v>536544</v>
      </c>
      <c r="H1640">
        <v>22625</v>
      </c>
      <c r="I1640" t="s">
        <v>777</v>
      </c>
      <c r="J1640">
        <v>2</v>
      </c>
      <c r="K1640" s="3">
        <v>40513.605555555601</v>
      </c>
      <c r="L1640" s="4">
        <v>16.98</v>
      </c>
      <c r="N1640" s="25" t="s">
        <v>55</v>
      </c>
      <c r="P1640" t="str">
        <f t="shared" si="34"/>
        <v>RED KITCHEN SCALES</v>
      </c>
    </row>
    <row r="1641" spans="1:16">
      <c r="A1641" s="42" t="str">
        <v>226204 TRADITIONAL SPINNING TOPS</v>
      </c>
      <c r="E1641" s="25"/>
      <c r="F1641" s="42">
        <v>1629</v>
      </c>
      <c r="G1641">
        <v>536544</v>
      </c>
      <c r="H1641">
        <v>22629</v>
      </c>
      <c r="I1641" t="s">
        <v>93</v>
      </c>
      <c r="J1641">
        <v>1</v>
      </c>
      <c r="K1641" s="3">
        <v>40513.605555555601</v>
      </c>
      <c r="L1641" s="4">
        <v>4.21</v>
      </c>
      <c r="N1641" s="25" t="s">
        <v>55</v>
      </c>
      <c r="P1641" t="str">
        <f t="shared" si="34"/>
        <v>SPACEBOY LUNCH BOX</v>
      </c>
    </row>
    <row r="1642" spans="1:16">
      <c r="A1642" s="42" t="str">
        <v>22625RED KITCHEN SCALES</v>
      </c>
      <c r="E1642" s="25"/>
      <c r="F1642" s="42">
        <v>1630</v>
      </c>
      <c r="G1642">
        <v>536544</v>
      </c>
      <c r="H1642">
        <v>22632</v>
      </c>
      <c r="I1642" t="s">
        <v>283</v>
      </c>
      <c r="J1642">
        <v>1</v>
      </c>
      <c r="K1642" s="3">
        <v>40513.605555555601</v>
      </c>
      <c r="L1642" s="4">
        <v>4.21</v>
      </c>
      <c r="N1642" s="25" t="s">
        <v>55</v>
      </c>
      <c r="P1642" t="str">
        <f t="shared" si="34"/>
        <v>HAND WARMER RED RETROSPOT</v>
      </c>
    </row>
    <row r="1643" spans="1:16">
      <c r="A1643" s="42" t="str">
        <v xml:space="preserve">22629SPACEBOY LUNCH BOX </v>
      </c>
      <c r="E1643" s="25"/>
      <c r="F1643" s="42">
        <v>1631</v>
      </c>
      <c r="G1643">
        <v>536544</v>
      </c>
      <c r="H1643">
        <v>22635</v>
      </c>
      <c r="I1643" t="s">
        <v>801</v>
      </c>
      <c r="J1643">
        <v>1</v>
      </c>
      <c r="K1643" s="3">
        <v>40513.605555555601</v>
      </c>
      <c r="L1643" s="4">
        <v>20.38</v>
      </c>
      <c r="N1643" s="25" t="s">
        <v>55</v>
      </c>
      <c r="P1643" t="str">
        <f t="shared" si="34"/>
        <v>CHILDS BREAKFAST SET DOLLY GIRL</v>
      </c>
    </row>
    <row r="1644" spans="1:16">
      <c r="A1644" s="42" t="str">
        <v>22632HAND WARMER RED RETROSPOT</v>
      </c>
      <c r="E1644" s="25"/>
      <c r="F1644" s="42">
        <v>1632</v>
      </c>
      <c r="G1644">
        <v>536544</v>
      </c>
      <c r="H1644">
        <v>22639</v>
      </c>
      <c r="I1644" t="s">
        <v>1015</v>
      </c>
      <c r="J1644">
        <v>1</v>
      </c>
      <c r="K1644" s="3">
        <v>40513.605555555601</v>
      </c>
      <c r="L1644" s="4">
        <v>5.0599999999999996</v>
      </c>
      <c r="N1644" s="25" t="s">
        <v>55</v>
      </c>
      <c r="P1644" t="str">
        <f t="shared" si="34"/>
        <v>SET OF 4 NAPKIN CHARMS HEARTS</v>
      </c>
    </row>
    <row r="1645" spans="1:16">
      <c r="A1645" s="42" t="str">
        <v xml:space="preserve">22635CHILDS BREAKFAST SET DOLLY GIRL </v>
      </c>
      <c r="E1645" s="25"/>
      <c r="F1645" s="42">
        <v>1633</v>
      </c>
      <c r="G1645">
        <v>536544</v>
      </c>
      <c r="H1645">
        <v>22644</v>
      </c>
      <c r="I1645" t="s">
        <v>169</v>
      </c>
      <c r="J1645">
        <v>1</v>
      </c>
      <c r="K1645" s="3">
        <v>40513.605555555601</v>
      </c>
      <c r="L1645" s="4">
        <v>3.36</v>
      </c>
      <c r="N1645" s="25" t="s">
        <v>55</v>
      </c>
      <c r="P1645" t="str">
        <f t="shared" si="34"/>
        <v>CERAMIC CHERRY CAKE MONEY BANK</v>
      </c>
    </row>
    <row r="1646" spans="1:16">
      <c r="A1646" s="42" t="str">
        <v>22639SET OF 4 NAPKIN CHARMS HEARTS</v>
      </c>
      <c r="E1646" s="25"/>
      <c r="F1646" s="42">
        <v>1634</v>
      </c>
      <c r="G1646">
        <v>536544</v>
      </c>
      <c r="H1646">
        <v>22645</v>
      </c>
      <c r="I1646" t="s">
        <v>557</v>
      </c>
      <c r="J1646">
        <v>1</v>
      </c>
      <c r="K1646" s="3">
        <v>40513.605555555601</v>
      </c>
      <c r="L1646" s="4">
        <v>3.36</v>
      </c>
      <c r="N1646" s="25" t="s">
        <v>55</v>
      </c>
      <c r="P1646" t="str">
        <f t="shared" si="34"/>
        <v>CERAMIC HEART FAIRY CAKE MONEY BANK</v>
      </c>
    </row>
    <row r="1647" spans="1:16">
      <c r="A1647" s="42" t="str">
        <v>22644CERAMIC CHERRY CAKE MONEY BANK</v>
      </c>
      <c r="E1647" s="25"/>
      <c r="F1647" s="42">
        <v>1635</v>
      </c>
      <c r="G1647">
        <v>536544</v>
      </c>
      <c r="H1647">
        <v>22646</v>
      </c>
      <c r="I1647" t="s">
        <v>176</v>
      </c>
      <c r="J1647">
        <v>1</v>
      </c>
      <c r="K1647" s="3">
        <v>40513.605555555601</v>
      </c>
      <c r="L1647" s="4">
        <v>3.36</v>
      </c>
      <c r="N1647" s="25" t="s">
        <v>55</v>
      </c>
      <c r="P1647" t="str">
        <f t="shared" si="34"/>
        <v>CERAMIC STRAWBERRY CAKE MONEY BANK</v>
      </c>
    </row>
    <row r="1648" spans="1:16">
      <c r="A1648" s="42" t="str">
        <v>22645CERAMIC HEART FAIRY CAKE MONEY BANK</v>
      </c>
      <c r="E1648" s="25"/>
      <c r="F1648" s="42">
        <v>1636</v>
      </c>
      <c r="G1648">
        <v>536544</v>
      </c>
      <c r="H1648">
        <v>22651</v>
      </c>
      <c r="I1648" t="s">
        <v>663</v>
      </c>
      <c r="J1648">
        <v>3</v>
      </c>
      <c r="K1648" s="3">
        <v>40513.605555555601</v>
      </c>
      <c r="L1648" s="4">
        <v>1.66</v>
      </c>
      <c r="N1648" s="25" t="s">
        <v>55</v>
      </c>
      <c r="P1648" t="str">
        <f t="shared" si="34"/>
        <v>GENTLEMAN SHIRT REPAIR KIT</v>
      </c>
    </row>
    <row r="1649" spans="1:16">
      <c r="A1649" s="42" t="str">
        <v>22646CERAMIC STRAWBERRY CAKE MONEY BANK</v>
      </c>
      <c r="E1649" s="25"/>
      <c r="F1649" s="42">
        <v>1637</v>
      </c>
      <c r="G1649">
        <v>536544</v>
      </c>
      <c r="H1649">
        <v>22654</v>
      </c>
      <c r="I1649" t="s">
        <v>257</v>
      </c>
      <c r="J1649">
        <v>1</v>
      </c>
      <c r="K1649" s="3">
        <v>40513.605555555601</v>
      </c>
      <c r="L1649" s="4">
        <v>11.87</v>
      </c>
      <c r="N1649" s="25" t="s">
        <v>55</v>
      </c>
      <c r="P1649" t="str">
        <f t="shared" si="34"/>
        <v>DELUXE SEWING KIT</v>
      </c>
    </row>
    <row r="1650" spans="1:16">
      <c r="A1650" s="42" t="str">
        <v xml:space="preserve">22651GENTLEMAN SHIRT REPAIR KIT </v>
      </c>
      <c r="E1650" s="25"/>
      <c r="F1650" s="42">
        <v>1638</v>
      </c>
      <c r="G1650">
        <v>536544</v>
      </c>
      <c r="H1650">
        <v>22662</v>
      </c>
      <c r="I1650" t="s">
        <v>214</v>
      </c>
      <c r="J1650">
        <v>2</v>
      </c>
      <c r="K1650" s="3">
        <v>40513.605555555601</v>
      </c>
      <c r="L1650" s="4">
        <v>4.21</v>
      </c>
      <c r="N1650" s="25" t="s">
        <v>55</v>
      </c>
      <c r="P1650" t="str">
        <f t="shared" si="34"/>
        <v>LUNCH BAG DOLLY GIRL DESIGN</v>
      </c>
    </row>
    <row r="1651" spans="1:16">
      <c r="A1651" s="42" t="str">
        <v xml:space="preserve">22654DELUXE SEWING KIT </v>
      </c>
      <c r="E1651" s="25"/>
      <c r="F1651" s="42">
        <v>1639</v>
      </c>
      <c r="G1651">
        <v>536544</v>
      </c>
      <c r="H1651">
        <v>22664</v>
      </c>
      <c r="I1651" t="s">
        <v>432</v>
      </c>
      <c r="J1651">
        <v>4</v>
      </c>
      <c r="K1651" s="3">
        <v>40513.605555555601</v>
      </c>
      <c r="L1651" s="4">
        <v>4.21</v>
      </c>
      <c r="N1651" s="25" t="s">
        <v>55</v>
      </c>
      <c r="P1651" t="str">
        <f t="shared" si="34"/>
        <v>TOY TIDY DOLLY GIRL DESIGN</v>
      </c>
    </row>
    <row r="1652" spans="1:16">
      <c r="A1652" s="42" t="str">
        <v>22662LUNCH BAG DOLLY GIRL DESIGN</v>
      </c>
      <c r="E1652" s="25"/>
      <c r="F1652" s="42">
        <v>1640</v>
      </c>
      <c r="G1652">
        <v>536544</v>
      </c>
      <c r="H1652">
        <v>22665</v>
      </c>
      <c r="I1652" t="s">
        <v>858</v>
      </c>
      <c r="J1652">
        <v>1</v>
      </c>
      <c r="K1652" s="3">
        <v>40513.605555555601</v>
      </c>
      <c r="L1652" s="4">
        <v>5.91</v>
      </c>
      <c r="N1652" s="25" t="s">
        <v>55</v>
      </c>
      <c r="P1652" t="str">
        <f t="shared" si="34"/>
        <v>RECIPE BOX BLUE SKETCHBOOK DESIGN</v>
      </c>
    </row>
    <row r="1653" spans="1:16">
      <c r="A1653" s="42" t="str">
        <v>22664TOY TIDY DOLLY GIRL DESIGN</v>
      </c>
      <c r="E1653" s="25"/>
      <c r="F1653" s="42">
        <v>1641</v>
      </c>
      <c r="G1653">
        <v>536544</v>
      </c>
      <c r="H1653">
        <v>22666</v>
      </c>
      <c r="I1653" t="s">
        <v>857</v>
      </c>
      <c r="J1653">
        <v>2</v>
      </c>
      <c r="K1653" s="3">
        <v>40513.605555555601</v>
      </c>
      <c r="L1653" s="4">
        <v>5.91</v>
      </c>
      <c r="N1653" s="25" t="s">
        <v>55</v>
      </c>
      <c r="P1653" t="str">
        <f t="shared" si="34"/>
        <v>RECIPE BOX PANTRY YELLOW DESIGN</v>
      </c>
    </row>
    <row r="1654" spans="1:16">
      <c r="A1654" s="42" t="str">
        <v>22665RECIPE BOX BLUE SKETCHBOOK DESIGN</v>
      </c>
      <c r="E1654" s="25"/>
      <c r="F1654" s="42">
        <v>1642</v>
      </c>
      <c r="G1654">
        <v>536544</v>
      </c>
      <c r="H1654">
        <v>22669</v>
      </c>
      <c r="I1654" t="s">
        <v>1016</v>
      </c>
      <c r="J1654">
        <v>1</v>
      </c>
      <c r="K1654" s="3">
        <v>40513.605555555601</v>
      </c>
      <c r="L1654" s="4">
        <v>5.91</v>
      </c>
      <c r="N1654" s="25" t="s">
        <v>55</v>
      </c>
      <c r="P1654" t="str">
        <f t="shared" si="34"/>
        <v>RED BABY BUNTING</v>
      </c>
    </row>
    <row r="1655" spans="1:16">
      <c r="A1655" s="42" t="str">
        <v>22666RECIPE BOX PANTRY YELLOW DESIGN</v>
      </c>
      <c r="E1655" s="25"/>
      <c r="F1655" s="42">
        <v>1643</v>
      </c>
      <c r="G1655">
        <v>536544</v>
      </c>
      <c r="H1655">
        <v>22675</v>
      </c>
      <c r="I1655" t="s">
        <v>1017</v>
      </c>
      <c r="J1655">
        <v>2</v>
      </c>
      <c r="K1655" s="3">
        <v>40513.605555555601</v>
      </c>
      <c r="L1655" s="4">
        <v>2.5099999999999998</v>
      </c>
      <c r="N1655" s="25" t="s">
        <v>55</v>
      </c>
      <c r="P1655" t="str">
        <f t="shared" si="34"/>
        <v>FRENCH KITCHEN SIGN BLUE METAL</v>
      </c>
    </row>
    <row r="1656" spans="1:16">
      <c r="A1656" s="42" t="str">
        <v xml:space="preserve">22669RED BABY BUNTING </v>
      </c>
      <c r="E1656" s="25"/>
      <c r="F1656" s="42">
        <v>1644</v>
      </c>
      <c r="G1656">
        <v>536544</v>
      </c>
      <c r="H1656">
        <v>22694</v>
      </c>
      <c r="I1656" t="s">
        <v>511</v>
      </c>
      <c r="J1656">
        <v>4</v>
      </c>
      <c r="K1656" s="3">
        <v>40513.605555555601</v>
      </c>
      <c r="L1656" s="4">
        <v>4.21</v>
      </c>
      <c r="N1656" s="25" t="s">
        <v>55</v>
      </c>
      <c r="P1656" t="str">
        <f t="shared" si="34"/>
        <v>WICKER STAR</v>
      </c>
    </row>
    <row r="1657" spans="1:16">
      <c r="A1657" s="42" t="str">
        <v>22675FRENCH KITCHEN SIGN BLUE METAL</v>
      </c>
      <c r="E1657" s="25"/>
      <c r="F1657" s="42">
        <v>1645</v>
      </c>
      <c r="G1657">
        <v>536544</v>
      </c>
      <c r="H1657">
        <v>22695</v>
      </c>
      <c r="I1657" t="s">
        <v>507</v>
      </c>
      <c r="J1657">
        <v>2</v>
      </c>
      <c r="K1657" s="3">
        <v>40513.605555555601</v>
      </c>
      <c r="L1657" s="4">
        <v>3.36</v>
      </c>
      <c r="N1657" s="25" t="s">
        <v>55</v>
      </c>
      <c r="P1657" t="str">
        <f t="shared" si="34"/>
        <v>WICKER WREATH SMALL</v>
      </c>
    </row>
    <row r="1658" spans="1:16">
      <c r="A1658" s="42" t="str">
        <v xml:space="preserve">22694WICKER STAR </v>
      </c>
      <c r="E1658" s="25"/>
      <c r="F1658" s="42">
        <v>1646</v>
      </c>
      <c r="G1658">
        <v>536544</v>
      </c>
      <c r="H1658">
        <v>22697</v>
      </c>
      <c r="I1658" t="s">
        <v>764</v>
      </c>
      <c r="J1658">
        <v>6</v>
      </c>
      <c r="K1658" s="3">
        <v>40513.605555555601</v>
      </c>
      <c r="L1658" s="4">
        <v>5.91</v>
      </c>
      <c r="N1658" s="25" t="s">
        <v>55</v>
      </c>
      <c r="P1658" t="str">
        <f t="shared" si="34"/>
        <v>GREEN REGENCY TEACUP AND SAUCER</v>
      </c>
    </row>
    <row r="1659" spans="1:16">
      <c r="A1659" s="42" t="str">
        <v>22695WICKER WREATH SMALL</v>
      </c>
      <c r="E1659" s="25"/>
      <c r="F1659" s="42">
        <v>1647</v>
      </c>
      <c r="G1659">
        <v>536544</v>
      </c>
      <c r="H1659">
        <v>22699</v>
      </c>
      <c r="I1659" t="s">
        <v>759</v>
      </c>
      <c r="J1659">
        <v>2</v>
      </c>
      <c r="K1659" s="3">
        <v>40513.605555555601</v>
      </c>
      <c r="L1659" s="4">
        <v>5.91</v>
      </c>
      <c r="N1659" s="25" t="s">
        <v>55</v>
      </c>
      <c r="P1659" t="str">
        <f t="shared" si="34"/>
        <v>ROSES REGENCY TEACUP AND SAUCER</v>
      </c>
    </row>
    <row r="1660" spans="1:16">
      <c r="A1660" s="42" t="str">
        <v>22697GREEN REGENCY TEACUP AND SAUCER</v>
      </c>
      <c r="E1660" s="25"/>
      <c r="F1660" s="42">
        <v>1648</v>
      </c>
      <c r="G1660">
        <v>536544</v>
      </c>
      <c r="H1660">
        <v>22719</v>
      </c>
      <c r="I1660" t="s">
        <v>180</v>
      </c>
      <c r="J1660">
        <v>1</v>
      </c>
      <c r="K1660" s="3">
        <v>40513.605555555601</v>
      </c>
      <c r="L1660" s="4">
        <v>2.5099999999999998</v>
      </c>
      <c r="N1660" s="25" t="s">
        <v>55</v>
      </c>
      <c r="P1660" t="str">
        <f t="shared" si="34"/>
        <v>GUMBALL MONOCHROME COAT RACK</v>
      </c>
    </row>
    <row r="1661" spans="1:16">
      <c r="A1661" s="42" t="str">
        <v xml:space="preserve">22699ROSES REGENCY TEACUP AND SAUCER </v>
      </c>
      <c r="E1661" s="25"/>
      <c r="F1661" s="42">
        <v>1649</v>
      </c>
      <c r="G1661">
        <v>536544</v>
      </c>
      <c r="H1661">
        <v>22727</v>
      </c>
      <c r="I1661" t="s">
        <v>85</v>
      </c>
      <c r="J1661">
        <v>2</v>
      </c>
      <c r="K1661" s="3">
        <v>40513.605555555601</v>
      </c>
      <c r="L1661" s="4">
        <v>7.62</v>
      </c>
      <c r="N1661" s="25" t="s">
        <v>55</v>
      </c>
      <c r="P1661" t="str">
        <f t="shared" si="34"/>
        <v>ALARM CLOCK BAKELIKE RED</v>
      </c>
    </row>
    <row r="1662" spans="1:16">
      <c r="A1662" s="42" t="str">
        <v>22719GUMBALL MONOCHROME COAT RACK</v>
      </c>
      <c r="E1662" s="25"/>
      <c r="F1662" s="42">
        <v>1650</v>
      </c>
      <c r="G1662">
        <v>536544</v>
      </c>
      <c r="H1662">
        <v>22728</v>
      </c>
      <c r="I1662" t="s">
        <v>84</v>
      </c>
      <c r="J1662">
        <v>1</v>
      </c>
      <c r="K1662" s="3">
        <v>40513.605555555601</v>
      </c>
      <c r="L1662" s="4">
        <v>7.62</v>
      </c>
      <c r="N1662" s="25" t="s">
        <v>55</v>
      </c>
      <c r="P1662" t="str">
        <f t="shared" si="34"/>
        <v>ALARM CLOCK BAKELIKE PINK</v>
      </c>
    </row>
    <row r="1663" spans="1:16">
      <c r="A1663" s="42" t="str">
        <v xml:space="preserve">22727ALARM CLOCK BAKELIKE RED </v>
      </c>
      <c r="E1663" s="25"/>
      <c r="F1663" s="42">
        <v>1651</v>
      </c>
      <c r="G1663">
        <v>536544</v>
      </c>
      <c r="H1663">
        <v>22729</v>
      </c>
      <c r="I1663" t="s">
        <v>291</v>
      </c>
      <c r="J1663">
        <v>2</v>
      </c>
      <c r="K1663" s="3">
        <v>40513.605555555601</v>
      </c>
      <c r="L1663" s="4">
        <v>7.62</v>
      </c>
      <c r="N1663" s="25" t="s">
        <v>55</v>
      </c>
      <c r="P1663" t="str">
        <f t="shared" si="34"/>
        <v>ALARM CLOCK BAKELIKE ORANGE</v>
      </c>
    </row>
    <row r="1664" spans="1:16">
      <c r="A1664" s="42" t="str">
        <v>22728ALARM CLOCK BAKELIKE PINK</v>
      </c>
      <c r="E1664" s="25"/>
      <c r="F1664" s="42">
        <v>1652</v>
      </c>
      <c r="G1664">
        <v>536544</v>
      </c>
      <c r="H1664">
        <v>22730</v>
      </c>
      <c r="I1664" t="s">
        <v>290</v>
      </c>
      <c r="J1664">
        <v>1</v>
      </c>
      <c r="K1664" s="3">
        <v>40513.605555555601</v>
      </c>
      <c r="L1664" s="4">
        <v>7.62</v>
      </c>
      <c r="N1664" s="25" t="s">
        <v>55</v>
      </c>
      <c r="P1664" t="str">
        <f t="shared" si="34"/>
        <v>ALARM CLOCK BAKELIKE IVORY</v>
      </c>
    </row>
    <row r="1665" spans="1:16">
      <c r="A1665" s="42" t="str">
        <v>22729ALARM CLOCK BAKELIKE ORANGE</v>
      </c>
      <c r="E1665" s="25"/>
      <c r="F1665" s="42">
        <v>1653</v>
      </c>
      <c r="G1665">
        <v>536544</v>
      </c>
      <c r="H1665">
        <v>22734</v>
      </c>
      <c r="I1665" t="s">
        <v>1018</v>
      </c>
      <c r="J1665">
        <v>3</v>
      </c>
      <c r="K1665" s="3">
        <v>40513.605555555601</v>
      </c>
      <c r="L1665" s="4">
        <v>5.0599999999999996</v>
      </c>
      <c r="N1665" s="25" t="s">
        <v>55</v>
      </c>
      <c r="P1665" t="str">
        <f t="shared" si="34"/>
        <v>SET OF 6 RIBBONS VINTAGE CHRISTMAS</v>
      </c>
    </row>
    <row r="1666" spans="1:16">
      <c r="A1666" s="42" t="str">
        <v>22730ALARM CLOCK BAKELIKE IVORY</v>
      </c>
      <c r="E1666" s="25"/>
      <c r="F1666" s="42">
        <v>1654</v>
      </c>
      <c r="G1666">
        <v>536544</v>
      </c>
      <c r="H1666">
        <v>22737</v>
      </c>
      <c r="I1666" t="s">
        <v>611</v>
      </c>
      <c r="J1666">
        <v>1</v>
      </c>
      <c r="K1666" s="3">
        <v>40513.605555555601</v>
      </c>
      <c r="L1666" s="4">
        <v>3.36</v>
      </c>
      <c r="N1666" s="25" t="s">
        <v>55</v>
      </c>
      <c r="P1666" t="str">
        <f t="shared" si="34"/>
        <v>RIBBON REEL CHRISTMAS PRESENT</v>
      </c>
    </row>
    <row r="1667" spans="1:16">
      <c r="A1667" s="42" t="str">
        <v>22734SET OF 6 RIBBONS VINTAGE CHRISTMAS</v>
      </c>
      <c r="E1667" s="25"/>
      <c r="F1667" s="42">
        <v>1655</v>
      </c>
      <c r="G1667">
        <v>536544</v>
      </c>
      <c r="H1667">
        <v>22738</v>
      </c>
      <c r="I1667" t="s">
        <v>502</v>
      </c>
      <c r="J1667">
        <v>3</v>
      </c>
      <c r="K1667" s="3">
        <v>40513.605555555601</v>
      </c>
      <c r="L1667" s="4">
        <v>3.36</v>
      </c>
      <c r="N1667" s="25" t="s">
        <v>55</v>
      </c>
      <c r="P1667" t="str">
        <f t="shared" si="34"/>
        <v>RIBBON REEL SNOWY VILLAGE</v>
      </c>
    </row>
    <row r="1668" spans="1:16">
      <c r="A1668" s="42" t="str">
        <v xml:space="preserve">22737RIBBON REEL CHRISTMAS PRESENT </v>
      </c>
      <c r="E1668" s="25"/>
      <c r="F1668" s="42">
        <v>1656</v>
      </c>
      <c r="G1668">
        <v>536544</v>
      </c>
      <c r="H1668">
        <v>22739</v>
      </c>
      <c r="I1668" t="s">
        <v>501</v>
      </c>
      <c r="J1668">
        <v>1</v>
      </c>
      <c r="K1668" s="3">
        <v>40513.605555555601</v>
      </c>
      <c r="L1668" s="4">
        <v>3.36</v>
      </c>
      <c r="N1668" s="25" t="s">
        <v>55</v>
      </c>
      <c r="P1668" t="str">
        <f t="shared" si="34"/>
        <v>RIBBON REEL CHRISTMAS SOCK BAUBLE</v>
      </c>
    </row>
    <row r="1669" spans="1:16">
      <c r="A1669" s="42" t="str">
        <v>22738RIBBON REEL SNOWY VILLAGE</v>
      </c>
      <c r="E1669" s="25"/>
      <c r="F1669" s="42">
        <v>1657</v>
      </c>
      <c r="G1669">
        <v>536544</v>
      </c>
      <c r="H1669">
        <v>22740</v>
      </c>
      <c r="I1669" t="s">
        <v>863</v>
      </c>
      <c r="J1669">
        <v>13</v>
      </c>
      <c r="K1669" s="3">
        <v>40513.605555555601</v>
      </c>
      <c r="L1669" s="4">
        <v>1.66</v>
      </c>
      <c r="N1669" s="25" t="s">
        <v>55</v>
      </c>
      <c r="P1669" t="str">
        <f t="shared" si="34"/>
        <v>POLKADOT PEN</v>
      </c>
    </row>
    <row r="1670" spans="1:16">
      <c r="A1670" s="42" t="str">
        <v>22739RIBBON REEL CHRISTMAS SOCK BAUBLE</v>
      </c>
      <c r="E1670" s="25"/>
      <c r="F1670" s="42">
        <v>1658</v>
      </c>
      <c r="G1670">
        <v>536544</v>
      </c>
      <c r="H1670">
        <v>22741</v>
      </c>
      <c r="I1670" t="s">
        <v>1019</v>
      </c>
      <c r="J1670">
        <v>8</v>
      </c>
      <c r="K1670" s="3">
        <v>40513.605555555601</v>
      </c>
      <c r="L1670" s="4">
        <v>1.66</v>
      </c>
      <c r="N1670" s="25" t="s">
        <v>55</v>
      </c>
      <c r="P1670" t="str">
        <f t="shared" si="34"/>
        <v>FUNKY DIVA PEN</v>
      </c>
    </row>
    <row r="1671" spans="1:16">
      <c r="A1671" s="42" t="str">
        <v>22740POLKADOT PEN</v>
      </c>
      <c r="E1671" s="25"/>
      <c r="F1671" s="42">
        <v>1659</v>
      </c>
      <c r="G1671">
        <v>536544</v>
      </c>
      <c r="H1671">
        <v>22744</v>
      </c>
      <c r="I1671" t="s">
        <v>613</v>
      </c>
      <c r="J1671">
        <v>1</v>
      </c>
      <c r="K1671" s="3">
        <v>40513.605555555601</v>
      </c>
      <c r="L1671" s="4">
        <v>5.91</v>
      </c>
      <c r="N1671" s="25" t="s">
        <v>55</v>
      </c>
      <c r="P1671" t="str">
        <f t="shared" si="34"/>
        <v>MAKE YOUR OWN MONSOON CARD KIT</v>
      </c>
    </row>
    <row r="1672" spans="1:16">
      <c r="A1672" s="42" t="str">
        <v>22741FUNKY DIVA PEN</v>
      </c>
      <c r="E1672" s="25"/>
      <c r="F1672" s="42">
        <v>1660</v>
      </c>
      <c r="G1672">
        <v>536544</v>
      </c>
      <c r="H1672">
        <v>22745</v>
      </c>
      <c r="I1672" t="s">
        <v>72</v>
      </c>
      <c r="J1672">
        <v>1</v>
      </c>
      <c r="K1672" s="3">
        <v>40513.605555555601</v>
      </c>
      <c r="L1672" s="4">
        <v>4.21</v>
      </c>
      <c r="N1672" s="25" t="s">
        <v>55</v>
      </c>
      <c r="P1672" t="str">
        <f t="shared" si="34"/>
        <v>POPPY'S PLAYHOUSE BEDROOM</v>
      </c>
    </row>
    <row r="1673" spans="1:16">
      <c r="A1673" s="42" t="str">
        <v>22744MAKE YOUR OWN MONSOON CARD KIT</v>
      </c>
      <c r="E1673" s="25"/>
      <c r="F1673" s="42">
        <v>1661</v>
      </c>
      <c r="G1673">
        <v>536544</v>
      </c>
      <c r="H1673">
        <v>22748</v>
      </c>
      <c r="I1673" t="s">
        <v>73</v>
      </c>
      <c r="J1673">
        <v>1</v>
      </c>
      <c r="K1673" s="3">
        <v>40513.605555555601</v>
      </c>
      <c r="L1673" s="4">
        <v>4.21</v>
      </c>
      <c r="N1673" s="25" t="s">
        <v>55</v>
      </c>
      <c r="P1673" t="str">
        <f t="shared" si="34"/>
        <v>POPPY'S PLAYHOUSE KITCHEN</v>
      </c>
    </row>
    <row r="1674" spans="1:16">
      <c r="A1674" s="42" t="str">
        <v xml:space="preserve">22745POPPY'S PLAYHOUSE BEDROOM </v>
      </c>
      <c r="E1674" s="25"/>
      <c r="F1674" s="42">
        <v>1662</v>
      </c>
      <c r="G1674">
        <v>536544</v>
      </c>
      <c r="H1674">
        <v>22755</v>
      </c>
      <c r="I1674" t="s">
        <v>1020</v>
      </c>
      <c r="J1674">
        <v>3</v>
      </c>
      <c r="K1674" s="3">
        <v>40513.605555555601</v>
      </c>
      <c r="L1674" s="4">
        <v>1.66</v>
      </c>
      <c r="N1674" s="25" t="s">
        <v>55</v>
      </c>
      <c r="P1674" t="str">
        <f t="shared" si="34"/>
        <v>SMALL PURPLE BABUSHKA NOTEBOOK</v>
      </c>
    </row>
    <row r="1675" spans="1:16">
      <c r="A1675" s="42" t="str">
        <v>22748POPPY'S PLAYHOUSE KITCHEN</v>
      </c>
      <c r="E1675" s="25"/>
      <c r="F1675" s="42">
        <v>1663</v>
      </c>
      <c r="G1675">
        <v>536544</v>
      </c>
      <c r="H1675">
        <v>22757</v>
      </c>
      <c r="I1675" t="s">
        <v>1021</v>
      </c>
      <c r="J1675">
        <v>3</v>
      </c>
      <c r="K1675" s="3">
        <v>40513.605555555601</v>
      </c>
      <c r="L1675" s="4">
        <v>2.5099999999999998</v>
      </c>
      <c r="N1675" s="25" t="s">
        <v>55</v>
      </c>
      <c r="P1675" t="str">
        <f t="shared" si="34"/>
        <v>LARGE RED BABUSHKA NOTEBOOK</v>
      </c>
    </row>
    <row r="1676" spans="1:16">
      <c r="A1676" s="42" t="str">
        <v xml:space="preserve">22755SMALL PURPLE BABUSHKA NOTEBOOK </v>
      </c>
      <c r="E1676" s="25"/>
      <c r="F1676" s="42">
        <v>1664</v>
      </c>
      <c r="G1676">
        <v>536544</v>
      </c>
      <c r="H1676">
        <v>22758</v>
      </c>
      <c r="I1676" t="s">
        <v>1022</v>
      </c>
      <c r="J1676">
        <v>2</v>
      </c>
      <c r="K1676" s="3">
        <v>40513.605555555601</v>
      </c>
      <c r="L1676" s="4">
        <v>2.5099999999999998</v>
      </c>
      <c r="N1676" s="25" t="s">
        <v>55</v>
      </c>
      <c r="P1676" t="str">
        <f t="shared" si="34"/>
        <v>LARGE PURPLE BABUSHKA NOTEBOOK</v>
      </c>
    </row>
    <row r="1677" spans="1:16">
      <c r="A1677" s="42" t="str">
        <v xml:space="preserve">22757LARGE RED BABUSHKA NOTEBOOK </v>
      </c>
      <c r="E1677" s="25"/>
      <c r="F1677" s="42">
        <v>1665</v>
      </c>
      <c r="G1677">
        <v>536544</v>
      </c>
      <c r="H1677">
        <v>22759</v>
      </c>
      <c r="I1677" t="s">
        <v>475</v>
      </c>
      <c r="J1677">
        <v>3</v>
      </c>
      <c r="K1677" s="3">
        <v>40513.605555555601</v>
      </c>
      <c r="L1677" s="4">
        <v>3.36</v>
      </c>
      <c r="N1677" s="25" t="s">
        <v>55</v>
      </c>
      <c r="P1677" t="str">
        <f t="shared" ref="P1677:P1740" si="35">TRIM(I1677)</f>
        <v>SET OF 3 NOTEBOOKS IN PARCEL</v>
      </c>
    </row>
    <row r="1678" spans="1:16">
      <c r="A1678" s="42" t="str">
        <v xml:space="preserve">22758LARGE PURPLE BABUSHKA NOTEBOOK  </v>
      </c>
      <c r="E1678" s="25"/>
      <c r="F1678" s="42">
        <v>1666</v>
      </c>
      <c r="G1678">
        <v>536544</v>
      </c>
      <c r="H1678">
        <v>22760</v>
      </c>
      <c r="I1678" t="s">
        <v>689</v>
      </c>
      <c r="J1678">
        <v>1</v>
      </c>
      <c r="K1678" s="3">
        <v>40513.605555555601</v>
      </c>
      <c r="L1678" s="4">
        <v>25.49</v>
      </c>
      <c r="N1678" s="25" t="s">
        <v>55</v>
      </c>
      <c r="P1678" t="str">
        <f t="shared" si="35"/>
        <v>TRAY, BREAKFAST IN BED</v>
      </c>
    </row>
    <row r="1679" spans="1:16">
      <c r="A1679" s="42" t="str">
        <v>22759SET OF 3 NOTEBOOKS IN PARCEL</v>
      </c>
      <c r="E1679" s="25"/>
      <c r="F1679" s="42">
        <v>1667</v>
      </c>
      <c r="G1679">
        <v>536544</v>
      </c>
      <c r="H1679">
        <v>22769</v>
      </c>
      <c r="I1679" t="s">
        <v>1023</v>
      </c>
      <c r="J1679">
        <v>1</v>
      </c>
      <c r="K1679" s="3">
        <v>40513.605555555601</v>
      </c>
      <c r="L1679" s="4">
        <v>51.02</v>
      </c>
      <c r="N1679" s="25" t="s">
        <v>55</v>
      </c>
      <c r="P1679" t="str">
        <f t="shared" si="35"/>
        <v>CHALKBOARD KITCHEN ORGANISER</v>
      </c>
    </row>
    <row r="1680" spans="1:16">
      <c r="A1680" s="42" t="str">
        <v>22760TRAY, BREAKFAST IN BED</v>
      </c>
      <c r="E1680" s="25"/>
      <c r="F1680" s="42">
        <v>1668</v>
      </c>
      <c r="G1680">
        <v>536544</v>
      </c>
      <c r="H1680">
        <v>22791</v>
      </c>
      <c r="I1680" t="s">
        <v>885</v>
      </c>
      <c r="J1680">
        <v>3</v>
      </c>
      <c r="K1680" s="3">
        <v>40513.605555555601</v>
      </c>
      <c r="L1680" s="4">
        <v>2.5099999999999998</v>
      </c>
      <c r="N1680" s="25" t="s">
        <v>55</v>
      </c>
      <c r="P1680" t="str">
        <f t="shared" si="35"/>
        <v>T-LIGHT GLASS FLUTED ANTIQUE</v>
      </c>
    </row>
    <row r="1681" spans="1:16">
      <c r="A1681" s="42" t="str">
        <v>22769CHALKBOARD KITCHEN ORGANISER</v>
      </c>
      <c r="E1681" s="25"/>
      <c r="F1681" s="42">
        <v>1669</v>
      </c>
      <c r="G1681">
        <v>536544</v>
      </c>
      <c r="H1681">
        <v>22792</v>
      </c>
      <c r="I1681" t="s">
        <v>1024</v>
      </c>
      <c r="J1681">
        <v>2</v>
      </c>
      <c r="K1681" s="3">
        <v>40513.605555555601</v>
      </c>
      <c r="L1681" s="4">
        <v>1.66</v>
      </c>
      <c r="N1681" s="25" t="s">
        <v>55</v>
      </c>
      <c r="P1681" t="str">
        <f t="shared" si="35"/>
        <v>FLUTED ANTIQUE CANDLE HOLDER</v>
      </c>
    </row>
    <row r="1682" spans="1:16">
      <c r="A1682" s="42" t="str">
        <v>22791T-LIGHT GLASS FLUTED ANTIQUE</v>
      </c>
      <c r="E1682" s="25"/>
      <c r="F1682" s="42">
        <v>1670</v>
      </c>
      <c r="G1682">
        <v>536544</v>
      </c>
      <c r="H1682">
        <v>22798</v>
      </c>
      <c r="I1682" t="s">
        <v>189</v>
      </c>
      <c r="J1682">
        <v>2</v>
      </c>
      <c r="K1682" s="3">
        <v>40513.605555555601</v>
      </c>
      <c r="L1682" s="4">
        <v>5.91</v>
      </c>
      <c r="N1682" s="25" t="s">
        <v>55</v>
      </c>
      <c r="P1682" t="str">
        <f t="shared" si="35"/>
        <v>ANTIQUE GLASS DRESSING TABLE POT</v>
      </c>
    </row>
    <row r="1683" spans="1:16">
      <c r="A1683" s="42" t="str">
        <v>22792FLUTED ANTIQUE CANDLE HOLDER</v>
      </c>
      <c r="E1683" s="25"/>
      <c r="F1683" s="42">
        <v>1671</v>
      </c>
      <c r="G1683">
        <v>536544</v>
      </c>
      <c r="H1683">
        <v>22812</v>
      </c>
      <c r="I1683" t="s">
        <v>420</v>
      </c>
      <c r="J1683">
        <v>2</v>
      </c>
      <c r="K1683" s="3">
        <v>40513.605555555601</v>
      </c>
      <c r="L1683" s="4">
        <v>4.21</v>
      </c>
      <c r="N1683" s="25" t="s">
        <v>55</v>
      </c>
      <c r="P1683" t="str">
        <f t="shared" si="35"/>
        <v>PACK 3 BOXES CHRISTMAS PANNETONE</v>
      </c>
    </row>
    <row r="1684" spans="1:16">
      <c r="A1684" s="42" t="str">
        <v>22798ANTIQUE GLASS DRESSING TABLE POT</v>
      </c>
      <c r="E1684" s="25"/>
      <c r="F1684" s="42">
        <v>1672</v>
      </c>
      <c r="G1684">
        <v>536544</v>
      </c>
      <c r="H1684">
        <v>22813</v>
      </c>
      <c r="I1684" t="s">
        <v>401</v>
      </c>
      <c r="J1684">
        <v>1</v>
      </c>
      <c r="K1684" s="3">
        <v>40513.605555555601</v>
      </c>
      <c r="L1684" s="4">
        <v>4.21</v>
      </c>
      <c r="N1684" s="25" t="s">
        <v>55</v>
      </c>
      <c r="P1684" t="str">
        <f t="shared" si="35"/>
        <v>PACK 3 BOXES BIRD PANNETONE</v>
      </c>
    </row>
    <row r="1685" spans="1:16">
      <c r="A1685" s="42" t="str">
        <v>22812PACK 3 BOXES CHRISTMAS PANNETONE</v>
      </c>
      <c r="E1685" s="25"/>
      <c r="F1685" s="42">
        <v>1673</v>
      </c>
      <c r="G1685">
        <v>536544</v>
      </c>
      <c r="H1685">
        <v>22816</v>
      </c>
      <c r="I1685" t="s">
        <v>1025</v>
      </c>
      <c r="J1685">
        <v>4</v>
      </c>
      <c r="K1685" s="3">
        <v>40513.605555555601</v>
      </c>
      <c r="L1685" s="4">
        <v>0.85</v>
      </c>
      <c r="N1685" s="25" t="s">
        <v>55</v>
      </c>
      <c r="P1685" t="str">
        <f t="shared" si="35"/>
        <v>CARD MOTORBIKE SANTA</v>
      </c>
    </row>
    <row r="1686" spans="1:16">
      <c r="A1686" s="42" t="str">
        <v xml:space="preserve">22813PACK 3 BOXES BIRD PANNETONE </v>
      </c>
      <c r="E1686" s="25"/>
      <c r="F1686" s="42">
        <v>1674</v>
      </c>
      <c r="G1686">
        <v>536544</v>
      </c>
      <c r="H1686">
        <v>22818</v>
      </c>
      <c r="I1686" t="s">
        <v>1026</v>
      </c>
      <c r="J1686">
        <v>6</v>
      </c>
      <c r="K1686" s="3">
        <v>40513.605555555601</v>
      </c>
      <c r="L1686" s="4">
        <v>0.85</v>
      </c>
      <c r="N1686" s="25" t="s">
        <v>55</v>
      </c>
      <c r="P1686" t="str">
        <f t="shared" si="35"/>
        <v>CARD CHRISTMAS VILLAGE</v>
      </c>
    </row>
    <row r="1687" spans="1:16">
      <c r="A1687" s="42" t="str">
        <v>22816CARD MOTORBIKE SANTA</v>
      </c>
      <c r="E1687" s="25"/>
      <c r="F1687" s="42">
        <v>1675</v>
      </c>
      <c r="G1687">
        <v>536544</v>
      </c>
      <c r="H1687">
        <v>22822</v>
      </c>
      <c r="I1687" t="s">
        <v>1027</v>
      </c>
      <c r="J1687">
        <v>1</v>
      </c>
      <c r="K1687" s="3">
        <v>40513.605555555601</v>
      </c>
      <c r="L1687" s="4">
        <v>12.72</v>
      </c>
      <c r="N1687" s="25" t="s">
        <v>55</v>
      </c>
      <c r="P1687" t="str">
        <f t="shared" si="35"/>
        <v>CREAM WALL PLANTER HEART SHAPED</v>
      </c>
    </row>
    <row r="1688" spans="1:16">
      <c r="A1688" s="42" t="str">
        <v>22818CARD CHRISTMAS VILLAGE</v>
      </c>
      <c r="E1688" s="25"/>
      <c r="F1688" s="42">
        <v>1676</v>
      </c>
      <c r="G1688">
        <v>536544</v>
      </c>
      <c r="H1688">
        <v>22835</v>
      </c>
      <c r="I1688" t="s">
        <v>302</v>
      </c>
      <c r="J1688">
        <v>4</v>
      </c>
      <c r="K1688" s="3">
        <v>40513.605555555601</v>
      </c>
      <c r="L1688" s="4">
        <v>9.32</v>
      </c>
      <c r="N1688" s="25" t="s">
        <v>55</v>
      </c>
      <c r="P1688" t="str">
        <f t="shared" si="35"/>
        <v>HOT WATER BOTTLE I AM SO POORLY</v>
      </c>
    </row>
    <row r="1689" spans="1:16">
      <c r="A1689" s="42" t="str">
        <v>22822CREAM WALL PLANTER HEART SHAPED</v>
      </c>
      <c r="E1689" s="25"/>
      <c r="F1689" s="42">
        <v>1677</v>
      </c>
      <c r="G1689">
        <v>536544</v>
      </c>
      <c r="H1689">
        <v>22837</v>
      </c>
      <c r="I1689" t="s">
        <v>367</v>
      </c>
      <c r="J1689">
        <v>1</v>
      </c>
      <c r="K1689" s="3">
        <v>40513.605555555601</v>
      </c>
      <c r="L1689" s="4">
        <v>9.32</v>
      </c>
      <c r="N1689" s="25" t="s">
        <v>55</v>
      </c>
      <c r="P1689" t="str">
        <f t="shared" si="35"/>
        <v>HOT WATER BOTTLE BABUSHKA</v>
      </c>
    </row>
    <row r="1690" spans="1:16">
      <c r="A1690" s="42" t="str">
        <v>22835HOT WATER BOTTLE I AM SO POORLY</v>
      </c>
      <c r="E1690" s="25"/>
      <c r="F1690" s="42">
        <v>1678</v>
      </c>
      <c r="G1690">
        <v>536544</v>
      </c>
      <c r="H1690">
        <v>22844</v>
      </c>
      <c r="I1690" t="s">
        <v>1028</v>
      </c>
      <c r="J1690">
        <v>1</v>
      </c>
      <c r="K1690" s="3">
        <v>40513.605555555601</v>
      </c>
      <c r="L1690" s="4">
        <v>16.98</v>
      </c>
      <c r="N1690" s="25" t="s">
        <v>55</v>
      </c>
      <c r="P1690" t="str">
        <f t="shared" si="35"/>
        <v>VINTAGE CREAM DOG FOOD CONTAINER</v>
      </c>
    </row>
    <row r="1691" spans="1:16">
      <c r="A1691" s="42" t="str">
        <v xml:space="preserve">22837HOT WATER BOTTLE BABUSHKA </v>
      </c>
      <c r="E1691" s="25"/>
      <c r="F1691" s="42">
        <v>1679</v>
      </c>
      <c r="G1691">
        <v>536544</v>
      </c>
      <c r="H1691">
        <v>22847</v>
      </c>
      <c r="I1691" t="s">
        <v>1029</v>
      </c>
      <c r="J1691">
        <v>1</v>
      </c>
      <c r="K1691" s="3">
        <v>40513.605555555601</v>
      </c>
      <c r="L1691" s="4">
        <v>34</v>
      </c>
      <c r="N1691" s="25" t="s">
        <v>55</v>
      </c>
      <c r="P1691" t="str">
        <f t="shared" si="35"/>
        <v>BREAD BIN DINER STYLE IVORY</v>
      </c>
    </row>
    <row r="1692" spans="1:16">
      <c r="A1692" s="42" t="str">
        <v>22844VINTAGE CREAM DOG FOOD CONTAINER</v>
      </c>
      <c r="E1692" s="25"/>
      <c r="F1692" s="42">
        <v>1680</v>
      </c>
      <c r="G1692">
        <v>536544</v>
      </c>
      <c r="H1692">
        <v>22862</v>
      </c>
      <c r="I1692" t="s">
        <v>1030</v>
      </c>
      <c r="J1692">
        <v>1</v>
      </c>
      <c r="K1692" s="3">
        <v>40513.605555555601</v>
      </c>
      <c r="L1692" s="4">
        <v>8.4700000000000006</v>
      </c>
      <c r="N1692" s="25" t="s">
        <v>55</v>
      </c>
      <c r="P1692" t="str">
        <f t="shared" si="35"/>
        <v>LOVE HEART NAPKIN BOX</v>
      </c>
    </row>
    <row r="1693" spans="1:16">
      <c r="A1693" s="42" t="str">
        <v>22847BREAD BIN DINER STYLE IVORY</v>
      </c>
      <c r="E1693" s="25"/>
      <c r="F1693" s="42">
        <v>1681</v>
      </c>
      <c r="G1693">
        <v>536544</v>
      </c>
      <c r="H1693">
        <v>22865</v>
      </c>
      <c r="I1693" t="s">
        <v>282</v>
      </c>
      <c r="J1693">
        <v>1</v>
      </c>
      <c r="K1693" s="3">
        <v>40513.605555555601</v>
      </c>
      <c r="L1693" s="4">
        <v>4.21</v>
      </c>
      <c r="N1693" s="25" t="s">
        <v>55</v>
      </c>
      <c r="P1693" t="str">
        <f t="shared" si="35"/>
        <v>HAND WARMER OWL DESIGN</v>
      </c>
    </row>
    <row r="1694" spans="1:16">
      <c r="A1694" s="42" t="str">
        <v xml:space="preserve">22862LOVE HEART NAPKIN BOX </v>
      </c>
      <c r="E1694" s="25"/>
      <c r="F1694" s="42">
        <v>1682</v>
      </c>
      <c r="G1694">
        <v>536544</v>
      </c>
      <c r="H1694">
        <v>22866</v>
      </c>
      <c r="I1694" t="s">
        <v>281</v>
      </c>
      <c r="J1694">
        <v>4</v>
      </c>
      <c r="K1694" s="3">
        <v>40513.605555555601</v>
      </c>
      <c r="L1694" s="4">
        <v>4.21</v>
      </c>
      <c r="N1694" s="25" t="s">
        <v>55</v>
      </c>
      <c r="P1694" t="str">
        <f t="shared" si="35"/>
        <v>HAND WARMER SCOTTY DOG DESIGN</v>
      </c>
    </row>
    <row r="1695" spans="1:16">
      <c r="A1695" s="42" t="str">
        <v>22865HAND WARMER OWL DESIGN</v>
      </c>
      <c r="E1695" s="25"/>
      <c r="F1695" s="42">
        <v>1683</v>
      </c>
      <c r="G1695">
        <v>536544</v>
      </c>
      <c r="H1695">
        <v>22867</v>
      </c>
      <c r="I1695" t="s">
        <v>292</v>
      </c>
      <c r="J1695">
        <v>4</v>
      </c>
      <c r="K1695" s="3">
        <v>40513.605555555601</v>
      </c>
      <c r="L1695" s="4">
        <v>4.21</v>
      </c>
      <c r="N1695" s="25" t="s">
        <v>55</v>
      </c>
      <c r="P1695" t="str">
        <f t="shared" si="35"/>
        <v>HAND WARMER BIRD DESIGN</v>
      </c>
    </row>
    <row r="1696" spans="1:16">
      <c r="A1696" s="42" t="str">
        <v>22866HAND WARMER SCOTTY DOG DESIGN</v>
      </c>
      <c r="E1696" s="25"/>
      <c r="F1696" s="42">
        <v>1684</v>
      </c>
      <c r="G1696">
        <v>536544</v>
      </c>
      <c r="H1696">
        <v>22876</v>
      </c>
      <c r="I1696" t="s">
        <v>1031</v>
      </c>
      <c r="J1696">
        <v>1</v>
      </c>
      <c r="K1696" s="3">
        <v>40513.605555555601</v>
      </c>
      <c r="L1696" s="4">
        <v>4.21</v>
      </c>
      <c r="N1696" s="25" t="s">
        <v>55</v>
      </c>
      <c r="P1696" t="str">
        <f t="shared" si="35"/>
        <v>NUMBER TILE COTTAGE GARDEN 8</v>
      </c>
    </row>
    <row r="1697" spans="1:16">
      <c r="A1697" s="42" t="str">
        <v>22867HAND WARMER BIRD DESIGN</v>
      </c>
      <c r="E1697" s="25"/>
      <c r="F1697" s="42">
        <v>1685</v>
      </c>
      <c r="G1697">
        <v>536544</v>
      </c>
      <c r="H1697">
        <v>22899</v>
      </c>
      <c r="I1697" t="s">
        <v>522</v>
      </c>
      <c r="J1697">
        <v>2</v>
      </c>
      <c r="K1697" s="3">
        <v>40513.605555555601</v>
      </c>
      <c r="L1697" s="4">
        <v>4.21</v>
      </c>
      <c r="N1697" s="25" t="s">
        <v>55</v>
      </c>
      <c r="P1697" t="str">
        <f t="shared" si="35"/>
        <v>CHILDREN'S APRON DOLLY GIRL</v>
      </c>
    </row>
    <row r="1698" spans="1:16">
      <c r="A1698" s="42" t="str">
        <v>22876NUMBER TILE COTTAGE GARDEN 8</v>
      </c>
      <c r="E1698" s="25"/>
      <c r="F1698" s="42">
        <v>1686</v>
      </c>
      <c r="G1698">
        <v>536544</v>
      </c>
      <c r="H1698">
        <v>22900</v>
      </c>
      <c r="I1698" t="s">
        <v>98</v>
      </c>
      <c r="J1698">
        <v>1</v>
      </c>
      <c r="K1698" s="3">
        <v>40513.605555555601</v>
      </c>
      <c r="L1698" s="4">
        <v>5.91</v>
      </c>
      <c r="N1698" s="25" t="s">
        <v>55</v>
      </c>
      <c r="P1698" t="str">
        <f t="shared" si="35"/>
        <v>SET 2 TEA TOWELS I LOVE LONDON</v>
      </c>
    </row>
    <row r="1699" spans="1:16">
      <c r="A1699" s="42" t="str">
        <v xml:space="preserve">22899CHILDREN'S APRON DOLLY GIRL </v>
      </c>
      <c r="E1699" s="25"/>
      <c r="F1699" s="42">
        <v>1687</v>
      </c>
      <c r="G1699">
        <v>536544</v>
      </c>
      <c r="H1699">
        <v>22906</v>
      </c>
      <c r="I1699" t="s">
        <v>698</v>
      </c>
      <c r="J1699">
        <v>2</v>
      </c>
      <c r="K1699" s="3">
        <v>40513.605555555601</v>
      </c>
      <c r="L1699" s="4">
        <v>3.36</v>
      </c>
      <c r="N1699" s="25" t="s">
        <v>55</v>
      </c>
      <c r="P1699" t="str">
        <f t="shared" si="35"/>
        <v>12 MESSAGE CARDS WITH ENVELOPES</v>
      </c>
    </row>
    <row r="1700" spans="1:16">
      <c r="A1700" s="42" t="str">
        <v xml:space="preserve">22900 SET 2 TEA TOWELS I LOVE LONDON </v>
      </c>
      <c r="E1700" s="25"/>
      <c r="F1700" s="42">
        <v>1688</v>
      </c>
      <c r="G1700">
        <v>536544</v>
      </c>
      <c r="H1700">
        <v>22909</v>
      </c>
      <c r="I1700" t="s">
        <v>503</v>
      </c>
      <c r="J1700">
        <v>3</v>
      </c>
      <c r="K1700" s="3">
        <v>40513.605555555601</v>
      </c>
      <c r="L1700" s="4">
        <v>1.66</v>
      </c>
      <c r="N1700" s="25" t="s">
        <v>55</v>
      </c>
      <c r="P1700" t="str">
        <f t="shared" si="35"/>
        <v>SET OF 20 VINTAGE CHRISTMAS NAPKINS</v>
      </c>
    </row>
    <row r="1701" spans="1:16">
      <c r="A1701" s="42" t="str">
        <v>2290612 MESSAGE CARDS WITH ENVELOPES</v>
      </c>
      <c r="E1701" s="25"/>
      <c r="F1701" s="42">
        <v>1689</v>
      </c>
      <c r="G1701">
        <v>536544</v>
      </c>
      <c r="H1701">
        <v>22910</v>
      </c>
      <c r="I1701" t="s">
        <v>250</v>
      </c>
      <c r="J1701">
        <v>4</v>
      </c>
      <c r="K1701" s="3">
        <v>40513.605555555601</v>
      </c>
      <c r="L1701" s="4">
        <v>5.91</v>
      </c>
      <c r="N1701" s="25" t="s">
        <v>55</v>
      </c>
      <c r="P1701" t="str">
        <f t="shared" si="35"/>
        <v>PAPER CHAIN KIT VINTAGE CHRISTMAS</v>
      </c>
    </row>
    <row r="1702" spans="1:16">
      <c r="A1702" s="42" t="str">
        <v>22909SET OF 20 VINTAGE CHRISTMAS NAPKINS</v>
      </c>
      <c r="E1702" s="25"/>
      <c r="F1702" s="42">
        <v>1690</v>
      </c>
      <c r="G1702">
        <v>536544</v>
      </c>
      <c r="H1702">
        <v>22916</v>
      </c>
      <c r="I1702" t="s">
        <v>705</v>
      </c>
      <c r="J1702">
        <v>1</v>
      </c>
      <c r="K1702" s="3">
        <v>40513.605555555601</v>
      </c>
      <c r="L1702" s="4">
        <v>1.66</v>
      </c>
      <c r="N1702" s="25" t="s">
        <v>55</v>
      </c>
      <c r="P1702" t="str">
        <f t="shared" si="35"/>
        <v>HERB MARKER THYME</v>
      </c>
    </row>
    <row r="1703" spans="1:16">
      <c r="A1703" s="42" t="str">
        <v>22910PAPER CHAIN KIT VINTAGE CHRISTMAS</v>
      </c>
      <c r="E1703" s="25"/>
      <c r="F1703" s="42">
        <v>1691</v>
      </c>
      <c r="G1703">
        <v>536544</v>
      </c>
      <c r="H1703">
        <v>22917</v>
      </c>
      <c r="I1703" t="s">
        <v>701</v>
      </c>
      <c r="J1703">
        <v>1</v>
      </c>
      <c r="K1703" s="3">
        <v>40513.605555555601</v>
      </c>
      <c r="L1703" s="4">
        <v>1.66</v>
      </c>
      <c r="N1703" s="25" t="s">
        <v>55</v>
      </c>
      <c r="P1703" t="str">
        <f t="shared" si="35"/>
        <v>HERB MARKER ROSEMARY</v>
      </c>
    </row>
    <row r="1704" spans="1:16">
      <c r="A1704" s="42" t="str">
        <v>22916HERB MARKER THYME</v>
      </c>
      <c r="E1704" s="25"/>
      <c r="F1704" s="42">
        <v>1692</v>
      </c>
      <c r="G1704">
        <v>536544</v>
      </c>
      <c r="H1704">
        <v>22918</v>
      </c>
      <c r="I1704" t="s">
        <v>704</v>
      </c>
      <c r="J1704">
        <v>1</v>
      </c>
      <c r="K1704" s="3">
        <v>40513.605555555601</v>
      </c>
      <c r="L1704" s="4">
        <v>1.66</v>
      </c>
      <c r="N1704" s="25" t="s">
        <v>55</v>
      </c>
      <c r="P1704" t="str">
        <f t="shared" si="35"/>
        <v>HERB MARKER PARSLEY</v>
      </c>
    </row>
    <row r="1705" spans="1:16">
      <c r="A1705" s="42" t="str">
        <v>22917HERB MARKER ROSEMARY</v>
      </c>
      <c r="E1705" s="25"/>
      <c r="F1705" s="42">
        <v>1693</v>
      </c>
      <c r="G1705">
        <v>536544</v>
      </c>
      <c r="H1705">
        <v>22919</v>
      </c>
      <c r="I1705" t="s">
        <v>700</v>
      </c>
      <c r="J1705">
        <v>1</v>
      </c>
      <c r="K1705" s="3">
        <v>40513.605555555601</v>
      </c>
      <c r="L1705" s="4">
        <v>1.66</v>
      </c>
      <c r="N1705" s="25" t="s">
        <v>55</v>
      </c>
      <c r="P1705" t="str">
        <f t="shared" si="35"/>
        <v>HERB MARKER MINT</v>
      </c>
    </row>
    <row r="1706" spans="1:16">
      <c r="A1706" s="42" t="str">
        <v>22918HERB MARKER PARSLEY</v>
      </c>
      <c r="E1706" s="25"/>
      <c r="F1706" s="42">
        <v>1694</v>
      </c>
      <c r="G1706">
        <v>536544</v>
      </c>
      <c r="H1706">
        <v>22920</v>
      </c>
      <c r="I1706" t="s">
        <v>702</v>
      </c>
      <c r="J1706">
        <v>1</v>
      </c>
      <c r="K1706" s="3">
        <v>40513.605555555601</v>
      </c>
      <c r="L1706" s="4">
        <v>1.66</v>
      </c>
      <c r="N1706" s="25" t="s">
        <v>55</v>
      </c>
      <c r="P1706" t="str">
        <f t="shared" si="35"/>
        <v>HERB MARKER BASIL</v>
      </c>
    </row>
    <row r="1707" spans="1:16">
      <c r="A1707" s="42" t="str">
        <v>22919HERB MARKER MINT</v>
      </c>
      <c r="E1707" s="25"/>
      <c r="F1707" s="42">
        <v>1695</v>
      </c>
      <c r="G1707">
        <v>536544</v>
      </c>
      <c r="H1707">
        <v>22921</v>
      </c>
      <c r="I1707" t="s">
        <v>703</v>
      </c>
      <c r="J1707">
        <v>1</v>
      </c>
      <c r="K1707" s="3">
        <v>40513.605555555601</v>
      </c>
      <c r="L1707" s="4">
        <v>1.66</v>
      </c>
      <c r="N1707" s="25" t="s">
        <v>55</v>
      </c>
      <c r="P1707" t="str">
        <f t="shared" si="35"/>
        <v>HERB MARKER CHIVES</v>
      </c>
    </row>
    <row r="1708" spans="1:16">
      <c r="A1708" s="42" t="str">
        <v>22920HERB MARKER BASIL</v>
      </c>
      <c r="E1708" s="25"/>
      <c r="F1708" s="42">
        <v>1696</v>
      </c>
      <c r="G1708">
        <v>536544</v>
      </c>
      <c r="H1708">
        <v>22928</v>
      </c>
      <c r="I1708" t="s">
        <v>1032</v>
      </c>
      <c r="J1708">
        <v>1</v>
      </c>
      <c r="K1708" s="3">
        <v>40513.605555555601</v>
      </c>
      <c r="L1708" s="4">
        <v>11.87</v>
      </c>
      <c r="N1708" s="25" t="s">
        <v>55</v>
      </c>
      <c r="P1708" t="str">
        <f t="shared" si="35"/>
        <v>YELLOW GIANT GARDEN THERMOMETER</v>
      </c>
    </row>
    <row r="1709" spans="1:16">
      <c r="A1709" s="42" t="str">
        <v xml:space="preserve">22921HERB MARKER CHIVES </v>
      </c>
      <c r="E1709" s="25"/>
      <c r="F1709" s="42">
        <v>1697</v>
      </c>
      <c r="G1709">
        <v>536544</v>
      </c>
      <c r="H1709">
        <v>22940</v>
      </c>
      <c r="I1709" t="s">
        <v>474</v>
      </c>
      <c r="J1709">
        <v>2</v>
      </c>
      <c r="K1709" s="3">
        <v>40513.605555555601</v>
      </c>
      <c r="L1709" s="4">
        <v>8.4700000000000006</v>
      </c>
      <c r="N1709" s="25" t="s">
        <v>55</v>
      </c>
      <c r="P1709" t="str">
        <f t="shared" si="35"/>
        <v>FELTCRAFT CHRISTMAS FAIRY</v>
      </c>
    </row>
    <row r="1710" spans="1:16">
      <c r="A1710" s="42" t="str">
        <v>22928YELLOW GIANT GARDEN THERMOMETER</v>
      </c>
      <c r="E1710" s="25"/>
      <c r="F1710" s="42">
        <v>1698</v>
      </c>
      <c r="G1710">
        <v>536544</v>
      </c>
      <c r="H1710">
        <v>22945</v>
      </c>
      <c r="I1710" t="s">
        <v>621</v>
      </c>
      <c r="J1710">
        <v>1</v>
      </c>
      <c r="K1710" s="3">
        <v>40513.605555555601</v>
      </c>
      <c r="L1710" s="4">
        <v>11.02</v>
      </c>
      <c r="N1710" s="25" t="s">
        <v>55</v>
      </c>
      <c r="P1710" t="str">
        <f t="shared" si="35"/>
        <v>CHRISTMAS METAL TAGS ASSORTED</v>
      </c>
    </row>
    <row r="1711" spans="1:16">
      <c r="A1711" s="42" t="str">
        <v>22940FELTCRAFT CHRISTMAS FAIRY</v>
      </c>
      <c r="E1711" s="25"/>
      <c r="F1711" s="42">
        <v>1699</v>
      </c>
      <c r="G1711">
        <v>536544</v>
      </c>
      <c r="H1711">
        <v>22948</v>
      </c>
      <c r="I1711" t="s">
        <v>1033</v>
      </c>
      <c r="J1711">
        <v>2</v>
      </c>
      <c r="K1711" s="3">
        <v>40513.605555555601</v>
      </c>
      <c r="L1711" s="4">
        <v>6.77</v>
      </c>
      <c r="N1711" s="25" t="s">
        <v>55</v>
      </c>
      <c r="P1711" t="str">
        <f t="shared" si="35"/>
        <v>METAL DECORATION NAUGHTY CHILDREN</v>
      </c>
    </row>
    <row r="1712" spans="1:16">
      <c r="A1712" s="42" t="str">
        <v xml:space="preserve">22945CHRISTMAS METAL TAGS ASSORTED </v>
      </c>
      <c r="E1712" s="25"/>
      <c r="F1712" s="42">
        <v>1700</v>
      </c>
      <c r="G1712">
        <v>536544</v>
      </c>
      <c r="H1712">
        <v>22949</v>
      </c>
      <c r="I1712" t="s">
        <v>1034</v>
      </c>
      <c r="J1712">
        <v>1</v>
      </c>
      <c r="K1712" s="3">
        <v>40513.605555555601</v>
      </c>
      <c r="L1712" s="4">
        <v>2.98</v>
      </c>
      <c r="N1712" s="25" t="s">
        <v>55</v>
      </c>
      <c r="P1712" t="str">
        <f t="shared" si="35"/>
        <v>36 DOILIES DOLLY GIRL</v>
      </c>
    </row>
    <row r="1713" spans="1:16">
      <c r="A1713" s="42" t="str">
        <v xml:space="preserve">22948METAL DECORATION NAUGHTY CHILDREN </v>
      </c>
      <c r="E1713" s="25"/>
      <c r="F1713" s="42">
        <v>1701</v>
      </c>
      <c r="G1713">
        <v>536544</v>
      </c>
      <c r="H1713">
        <v>22951</v>
      </c>
      <c r="I1713" t="s">
        <v>526</v>
      </c>
      <c r="J1713">
        <v>2</v>
      </c>
      <c r="K1713" s="3">
        <v>40513.605555555601</v>
      </c>
      <c r="L1713" s="4">
        <v>1.28</v>
      </c>
      <c r="N1713" s="25" t="s">
        <v>55</v>
      </c>
      <c r="P1713" t="str">
        <f t="shared" si="35"/>
        <v>60 CAKE CASES DOLLY GIRL DESIGN</v>
      </c>
    </row>
    <row r="1714" spans="1:16">
      <c r="A1714" s="42" t="str">
        <v>2294936 DOILIES DOLLY GIRL</v>
      </c>
      <c r="E1714" s="25"/>
      <c r="F1714" s="42">
        <v>1702</v>
      </c>
      <c r="G1714">
        <v>536544</v>
      </c>
      <c r="H1714">
        <v>22952</v>
      </c>
      <c r="I1714" t="s">
        <v>500</v>
      </c>
      <c r="J1714">
        <v>1</v>
      </c>
      <c r="K1714" s="3">
        <v>40513.605555555601</v>
      </c>
      <c r="L1714" s="4">
        <v>1.28</v>
      </c>
      <c r="N1714" s="25" t="s">
        <v>55</v>
      </c>
      <c r="P1714" t="str">
        <f t="shared" si="35"/>
        <v>60 CAKE CASES VINTAGE CHRISTMAS</v>
      </c>
    </row>
    <row r="1715" spans="1:16">
      <c r="A1715" s="42" t="str">
        <v>2295160 CAKE CASES DOLLY GIRL DESIGN</v>
      </c>
      <c r="E1715" s="25"/>
      <c r="F1715" s="42">
        <v>1703</v>
      </c>
      <c r="G1715">
        <v>536544</v>
      </c>
      <c r="H1715">
        <v>22956</v>
      </c>
      <c r="I1715" t="s">
        <v>635</v>
      </c>
      <c r="J1715">
        <v>1</v>
      </c>
      <c r="K1715" s="3">
        <v>40513.605555555601</v>
      </c>
      <c r="L1715" s="4">
        <v>4.21</v>
      </c>
      <c r="N1715" s="25" t="s">
        <v>55</v>
      </c>
      <c r="P1715" t="str">
        <f t="shared" si="35"/>
        <v>36 FOIL HEART CAKE CASES</v>
      </c>
    </row>
    <row r="1716" spans="1:16">
      <c r="A1716" s="42" t="str">
        <v>2295260 CAKE CASES VINTAGE CHRISTMAS</v>
      </c>
      <c r="E1716" s="25"/>
      <c r="F1716" s="42">
        <v>1704</v>
      </c>
      <c r="G1716">
        <v>536544</v>
      </c>
      <c r="H1716">
        <v>22960</v>
      </c>
      <c r="I1716" t="s">
        <v>67</v>
      </c>
      <c r="J1716">
        <v>7</v>
      </c>
      <c r="K1716" s="3">
        <v>40513.605555555601</v>
      </c>
      <c r="L1716" s="4">
        <v>8.4700000000000006</v>
      </c>
      <c r="N1716" s="25" t="s">
        <v>55</v>
      </c>
      <c r="P1716" t="str">
        <f t="shared" si="35"/>
        <v>JAM MAKING SET WITH JARS</v>
      </c>
    </row>
    <row r="1717" spans="1:16">
      <c r="A1717" s="42" t="str">
        <v>2295636 FOIL HEART CAKE CASES</v>
      </c>
      <c r="E1717" s="25"/>
      <c r="F1717" s="42">
        <v>1705</v>
      </c>
      <c r="G1717">
        <v>536544</v>
      </c>
      <c r="H1717">
        <v>22961</v>
      </c>
      <c r="I1717" t="s">
        <v>144</v>
      </c>
      <c r="J1717">
        <v>9</v>
      </c>
      <c r="K1717" s="3">
        <v>40513.605555555601</v>
      </c>
      <c r="L1717" s="4">
        <v>3.36</v>
      </c>
      <c r="N1717" s="25" t="s">
        <v>55</v>
      </c>
      <c r="P1717" t="str">
        <f t="shared" si="35"/>
        <v>JAM MAKING SET PRINTED</v>
      </c>
    </row>
    <row r="1718" spans="1:16">
      <c r="A1718" s="42" t="str">
        <v>22960JAM MAKING SET WITH JARS</v>
      </c>
      <c r="E1718" s="25"/>
      <c r="F1718" s="42">
        <v>1706</v>
      </c>
      <c r="G1718">
        <v>536544</v>
      </c>
      <c r="H1718">
        <v>22962</v>
      </c>
      <c r="I1718" t="s">
        <v>245</v>
      </c>
      <c r="J1718">
        <v>4</v>
      </c>
      <c r="K1718" s="3">
        <v>40513.605555555601</v>
      </c>
      <c r="L1718" s="4">
        <v>1.66</v>
      </c>
      <c r="N1718" s="25" t="s">
        <v>55</v>
      </c>
      <c r="P1718" t="str">
        <f t="shared" si="35"/>
        <v>JAM JAR WITH PINK LID</v>
      </c>
    </row>
    <row r="1719" spans="1:16">
      <c r="A1719" s="42" t="str">
        <v>22961JAM MAKING SET PRINTED</v>
      </c>
      <c r="E1719" s="25"/>
      <c r="F1719" s="42">
        <v>1707</v>
      </c>
      <c r="G1719">
        <v>536544</v>
      </c>
      <c r="H1719">
        <v>22963</v>
      </c>
      <c r="I1719" t="s">
        <v>246</v>
      </c>
      <c r="J1719">
        <v>1</v>
      </c>
      <c r="K1719" s="3">
        <v>40513.605555555601</v>
      </c>
      <c r="L1719" s="4">
        <v>1.66</v>
      </c>
      <c r="N1719" s="25" t="s">
        <v>55</v>
      </c>
      <c r="P1719" t="str">
        <f t="shared" si="35"/>
        <v>JAM JAR WITH GREEN LID</v>
      </c>
    </row>
    <row r="1720" spans="1:16">
      <c r="A1720" s="42" t="str">
        <v>22962JAM JAR WITH PINK LID</v>
      </c>
      <c r="E1720" s="25"/>
      <c r="F1720" s="42">
        <v>1708</v>
      </c>
      <c r="G1720">
        <v>536544</v>
      </c>
      <c r="H1720">
        <v>22966</v>
      </c>
      <c r="I1720" t="s">
        <v>850</v>
      </c>
      <c r="J1720">
        <v>3</v>
      </c>
      <c r="K1720" s="3">
        <v>40513.605555555601</v>
      </c>
      <c r="L1720" s="4">
        <v>2.5099999999999998</v>
      </c>
      <c r="N1720" s="25" t="s">
        <v>55</v>
      </c>
      <c r="P1720" t="str">
        <f t="shared" si="35"/>
        <v>GINGERBREAD MAN COOKIE CUTTER</v>
      </c>
    </row>
    <row r="1721" spans="1:16">
      <c r="A1721" s="42" t="str">
        <v>22963JAM JAR WITH GREEN LID</v>
      </c>
      <c r="E1721" s="25"/>
      <c r="F1721" s="42">
        <v>1709</v>
      </c>
      <c r="G1721">
        <v>536544</v>
      </c>
      <c r="H1721">
        <v>22969</v>
      </c>
      <c r="I1721" t="s">
        <v>227</v>
      </c>
      <c r="J1721">
        <v>1</v>
      </c>
      <c r="K1721" s="3">
        <v>40513.605555555601</v>
      </c>
      <c r="L1721" s="4">
        <v>3.36</v>
      </c>
      <c r="N1721" s="25" t="s">
        <v>55</v>
      </c>
      <c r="P1721" t="str">
        <f t="shared" si="35"/>
        <v>HOMEMADE JAM SCENTED CANDLES</v>
      </c>
    </row>
    <row r="1722" spans="1:16">
      <c r="A1722" s="42" t="str">
        <v>22966GINGERBREAD MAN COOKIE CUTTER</v>
      </c>
      <c r="E1722" s="25"/>
      <c r="F1722" s="42">
        <v>1710</v>
      </c>
      <c r="G1722">
        <v>536544</v>
      </c>
      <c r="H1722">
        <v>22972</v>
      </c>
      <c r="I1722" t="s">
        <v>429</v>
      </c>
      <c r="J1722">
        <v>1</v>
      </c>
      <c r="K1722" s="3">
        <v>40513.605555555601</v>
      </c>
      <c r="L1722" s="4">
        <v>3.36</v>
      </c>
      <c r="N1722" s="25" t="s">
        <v>55</v>
      </c>
      <c r="P1722" t="str">
        <f t="shared" si="35"/>
        <v>CHILDREN'S SPACEBOY MUG</v>
      </c>
    </row>
    <row r="1723" spans="1:16">
      <c r="A1723" s="42" t="str">
        <v>22969HOMEMADE JAM SCENTED CANDLES</v>
      </c>
      <c r="E1723" s="25"/>
      <c r="F1723" s="42">
        <v>1711</v>
      </c>
      <c r="G1723">
        <v>536544</v>
      </c>
      <c r="H1723">
        <v>22974</v>
      </c>
      <c r="I1723" t="s">
        <v>794</v>
      </c>
      <c r="J1723">
        <v>3</v>
      </c>
      <c r="K1723" s="3">
        <v>40513.605555555601</v>
      </c>
      <c r="L1723" s="4">
        <v>3.36</v>
      </c>
      <c r="N1723" s="25" t="s">
        <v>55</v>
      </c>
      <c r="P1723" t="str">
        <f t="shared" si="35"/>
        <v>CHILDRENS DOLLY GIRL MUG</v>
      </c>
    </row>
    <row r="1724" spans="1:16">
      <c r="A1724" s="42" t="str">
        <v>22972CHILDREN'S SPACEBOY MUG</v>
      </c>
      <c r="E1724" s="25"/>
      <c r="F1724" s="42">
        <v>1712</v>
      </c>
      <c r="G1724">
        <v>536544</v>
      </c>
      <c r="H1724">
        <v>22975</v>
      </c>
      <c r="I1724" t="s">
        <v>428</v>
      </c>
      <c r="J1724">
        <v>2</v>
      </c>
      <c r="K1724" s="3">
        <v>40513.605555555601</v>
      </c>
      <c r="L1724" s="4">
        <v>2.5099999999999998</v>
      </c>
      <c r="N1724" s="25" t="s">
        <v>55</v>
      </c>
      <c r="P1724" t="str">
        <f t="shared" si="35"/>
        <v>SPACEBOY CHILDRENS EGG CUP</v>
      </c>
    </row>
    <row r="1725" spans="1:16">
      <c r="A1725" s="42" t="str">
        <v>22974CHILDRENS DOLLY GIRL MUG</v>
      </c>
      <c r="E1725" s="25"/>
      <c r="F1725" s="42">
        <v>1713</v>
      </c>
      <c r="G1725">
        <v>536544</v>
      </c>
      <c r="H1725">
        <v>22976</v>
      </c>
      <c r="I1725" t="s">
        <v>1035</v>
      </c>
      <c r="J1725">
        <v>1</v>
      </c>
      <c r="K1725" s="3">
        <v>40513.605555555601</v>
      </c>
      <c r="L1725" s="4">
        <v>2.5099999999999998</v>
      </c>
      <c r="N1725" s="25" t="s">
        <v>55</v>
      </c>
      <c r="P1725" t="str">
        <f t="shared" si="35"/>
        <v>CIRCUS PARADE CHILDRENS EGG CUP</v>
      </c>
    </row>
    <row r="1726" spans="1:16">
      <c r="A1726" s="42" t="str">
        <v>22975SPACEBOY CHILDRENS EGG CUP</v>
      </c>
      <c r="E1726" s="25"/>
      <c r="F1726" s="42">
        <v>1714</v>
      </c>
      <c r="G1726">
        <v>536544</v>
      </c>
      <c r="H1726">
        <v>22988</v>
      </c>
      <c r="I1726" t="s">
        <v>498</v>
      </c>
      <c r="J1726">
        <v>3</v>
      </c>
      <c r="K1726" s="3">
        <v>40513.605555555601</v>
      </c>
      <c r="L1726" s="4">
        <v>2.5099999999999998</v>
      </c>
      <c r="N1726" s="25" t="s">
        <v>55</v>
      </c>
      <c r="P1726" t="str">
        <f t="shared" si="35"/>
        <v>SOLDIERS EGG CUP</v>
      </c>
    </row>
    <row r="1727" spans="1:16">
      <c r="A1727" s="42" t="str">
        <v xml:space="preserve">22976CIRCUS PARADE CHILDRENS EGG CUP </v>
      </c>
      <c r="E1727" s="25"/>
      <c r="F1727" s="42">
        <v>1715</v>
      </c>
      <c r="G1727">
        <v>536544</v>
      </c>
      <c r="H1727" t="s">
        <v>1036</v>
      </c>
      <c r="I1727" t="s">
        <v>1037</v>
      </c>
      <c r="J1727">
        <v>2</v>
      </c>
      <c r="K1727" s="3">
        <v>40513.605555555601</v>
      </c>
      <c r="L1727" s="4">
        <v>0.84</v>
      </c>
      <c r="N1727" s="25" t="s">
        <v>55</v>
      </c>
      <c r="P1727" t="str">
        <f t="shared" si="35"/>
        <v>BLUE VICTORIAN FABRIC OVAL BOX</v>
      </c>
    </row>
    <row r="1728" spans="1:16">
      <c r="A1728" s="42" t="str">
        <v xml:space="preserve">22988SOLDIERS EGG CUP </v>
      </c>
      <c r="E1728" s="25"/>
      <c r="F1728" s="42">
        <v>1716</v>
      </c>
      <c r="G1728">
        <v>536544</v>
      </c>
      <c r="H1728" t="s">
        <v>1038</v>
      </c>
      <c r="I1728" t="s">
        <v>1039</v>
      </c>
      <c r="J1728">
        <v>1</v>
      </c>
      <c r="K1728" s="3">
        <v>40513.605555555601</v>
      </c>
      <c r="L1728" s="4">
        <v>0.84</v>
      </c>
      <c r="N1728" s="25" t="s">
        <v>55</v>
      </c>
      <c r="P1728" t="str">
        <f t="shared" si="35"/>
        <v>RED VICTORIAN FABRIC OVAL BOX</v>
      </c>
    </row>
    <row r="1729" spans="1:16">
      <c r="A1729" s="42" t="str">
        <v>35095ABLUE VICTORIAN FABRIC OVAL BOX</v>
      </c>
      <c r="E1729" s="25"/>
      <c r="F1729" s="42">
        <v>1717</v>
      </c>
      <c r="G1729">
        <v>536544</v>
      </c>
      <c r="H1729" t="s">
        <v>1040</v>
      </c>
      <c r="I1729" t="s">
        <v>1041</v>
      </c>
      <c r="J1729">
        <v>1</v>
      </c>
      <c r="K1729" s="3">
        <v>40513.605555555601</v>
      </c>
      <c r="L1729" s="4">
        <v>2.5099999999999998</v>
      </c>
      <c r="N1729" s="25" t="s">
        <v>55</v>
      </c>
      <c r="P1729" t="str">
        <f t="shared" si="35"/>
        <v>SET OF 3 BIRD LIGHT PINK FEATHER</v>
      </c>
    </row>
    <row r="1730" spans="1:16">
      <c r="A1730" s="42" t="str">
        <v>35095BRED VICTORIAN FABRIC OVAL BOX</v>
      </c>
      <c r="E1730" s="25"/>
      <c r="F1730" s="42">
        <v>1718</v>
      </c>
      <c r="G1730">
        <v>536544</v>
      </c>
      <c r="H1730" t="s">
        <v>1042</v>
      </c>
      <c r="I1730" t="s">
        <v>1043</v>
      </c>
      <c r="J1730">
        <v>1</v>
      </c>
      <c r="K1730" s="3">
        <v>40513.605555555601</v>
      </c>
      <c r="L1730" s="4">
        <v>2.5099999999999998</v>
      </c>
      <c r="N1730" s="25" t="s">
        <v>55</v>
      </c>
      <c r="P1730" t="str">
        <f t="shared" si="35"/>
        <v>PINK/WHITE CHRISTMAS TREE 60CM</v>
      </c>
    </row>
    <row r="1731" spans="1:16">
      <c r="A1731" s="42" t="str">
        <v xml:space="preserve">35471DSET OF 3 BIRD LIGHT PINK FEATHER </v>
      </c>
      <c r="E1731" s="25"/>
      <c r="F1731" s="42">
        <v>1719</v>
      </c>
      <c r="G1731">
        <v>536544</v>
      </c>
      <c r="H1731" t="s">
        <v>1044</v>
      </c>
      <c r="I1731" t="s">
        <v>1045</v>
      </c>
      <c r="J1731">
        <v>1</v>
      </c>
      <c r="K1731" s="3">
        <v>40513.605555555601</v>
      </c>
      <c r="L1731" s="4">
        <v>5.91</v>
      </c>
      <c r="N1731" s="25" t="s">
        <v>55</v>
      </c>
      <c r="P1731" t="str">
        <f t="shared" si="35"/>
        <v>PINK AND WHITE CHRISTMAS TREE 120CM</v>
      </c>
    </row>
    <row r="1732" spans="1:16">
      <c r="A1732" s="42" t="str">
        <v>35598DPINK/WHITE CHRISTMAS TREE 60CM</v>
      </c>
      <c r="E1732" s="25"/>
      <c r="F1732" s="42">
        <v>1720</v>
      </c>
      <c r="G1732">
        <v>536544</v>
      </c>
      <c r="H1732" t="s">
        <v>1046</v>
      </c>
      <c r="I1732" t="s">
        <v>1047</v>
      </c>
      <c r="J1732">
        <v>1</v>
      </c>
      <c r="K1732" s="3">
        <v>40513.605555555601</v>
      </c>
      <c r="L1732" s="4">
        <v>2.5099999999999998</v>
      </c>
      <c r="N1732" s="25" t="s">
        <v>55</v>
      </c>
      <c r="P1732" t="str">
        <f t="shared" si="35"/>
        <v>PINK CHRISTMAS FLOCK DROPLET</v>
      </c>
    </row>
    <row r="1733" spans="1:16">
      <c r="A1733" s="42" t="str">
        <v>35599DPINK AND WHITE CHRISTMAS TREE 120CM</v>
      </c>
      <c r="E1733" s="25"/>
      <c r="F1733" s="42">
        <v>1721</v>
      </c>
      <c r="G1733">
        <v>536544</v>
      </c>
      <c r="H1733" t="s">
        <v>1048</v>
      </c>
      <c r="I1733" t="s">
        <v>1049</v>
      </c>
      <c r="J1733">
        <v>1</v>
      </c>
      <c r="K1733" s="3">
        <v>40513.605555555601</v>
      </c>
      <c r="L1733" s="4">
        <v>3.36</v>
      </c>
      <c r="N1733" s="25" t="s">
        <v>55</v>
      </c>
      <c r="P1733" t="str">
        <f t="shared" si="35"/>
        <v>ACRYLIC JEWEL ICICLE, PINK</v>
      </c>
    </row>
    <row r="1734" spans="1:16">
      <c r="A1734" s="42" t="str">
        <v xml:space="preserve">35610APINK CHRISTMAS FLOCK DROPLET </v>
      </c>
      <c r="E1734" s="25"/>
      <c r="F1734" s="42">
        <v>1722</v>
      </c>
      <c r="G1734">
        <v>536544</v>
      </c>
      <c r="H1734">
        <v>35957</v>
      </c>
      <c r="I1734" t="s">
        <v>1050</v>
      </c>
      <c r="J1734">
        <v>2</v>
      </c>
      <c r="K1734" s="3">
        <v>40513.605555555601</v>
      </c>
      <c r="L1734" s="4">
        <v>1.66</v>
      </c>
      <c r="N1734" s="25" t="s">
        <v>55</v>
      </c>
      <c r="P1734" t="str">
        <f t="shared" si="35"/>
        <v>SMALLFOLKART BAUBLE CHRISTMAS DEC</v>
      </c>
    </row>
    <row r="1735" spans="1:16">
      <c r="A1735" s="42" t="str">
        <v>35818PACRYLIC JEWEL ICICLE, PINK</v>
      </c>
      <c r="E1735" s="25"/>
      <c r="F1735" s="42">
        <v>1723</v>
      </c>
      <c r="G1735">
        <v>536544</v>
      </c>
      <c r="H1735">
        <v>35961</v>
      </c>
      <c r="I1735" t="s">
        <v>1051</v>
      </c>
      <c r="J1735">
        <v>1</v>
      </c>
      <c r="K1735" s="3">
        <v>40513.605555555601</v>
      </c>
      <c r="L1735" s="4">
        <v>1.66</v>
      </c>
      <c r="N1735" s="25" t="s">
        <v>55</v>
      </c>
      <c r="P1735" t="str">
        <f t="shared" si="35"/>
        <v>FOLKART ZINC HEART CHRISTMAS DEC</v>
      </c>
    </row>
    <row r="1736" spans="1:16">
      <c r="A1736" s="42" t="str">
        <v>35957SMALLFOLKART BAUBLE CHRISTMAS DEC</v>
      </c>
      <c r="E1736" s="25"/>
      <c r="F1736" s="42">
        <v>1724</v>
      </c>
      <c r="G1736">
        <v>536544</v>
      </c>
      <c r="H1736">
        <v>35971</v>
      </c>
      <c r="I1736" t="s">
        <v>1052</v>
      </c>
      <c r="J1736">
        <v>1</v>
      </c>
      <c r="K1736" s="3">
        <v>40513.605555555601</v>
      </c>
      <c r="L1736" s="4">
        <v>2.5099999999999998</v>
      </c>
      <c r="N1736" s="25" t="s">
        <v>55</v>
      </c>
      <c r="P1736" t="str">
        <f t="shared" si="35"/>
        <v>ROSE FOLKART HEART DECORATIONS</v>
      </c>
    </row>
    <row r="1737" spans="1:16">
      <c r="A1737" s="42" t="str">
        <v>35961FOLKART ZINC HEART CHRISTMAS DEC</v>
      </c>
      <c r="E1737" s="25"/>
      <c r="F1737" s="42">
        <v>1725</v>
      </c>
      <c r="G1737">
        <v>536544</v>
      </c>
      <c r="H1737">
        <v>37370</v>
      </c>
      <c r="I1737" t="s">
        <v>107</v>
      </c>
      <c r="J1737">
        <v>1</v>
      </c>
      <c r="K1737" s="3">
        <v>40513.605555555601</v>
      </c>
      <c r="L1737" s="4">
        <v>16.13</v>
      </c>
      <c r="N1737" s="25" t="s">
        <v>55</v>
      </c>
      <c r="P1737" t="str">
        <f t="shared" si="35"/>
        <v>RETRO COFFEE MUGS ASSORTED</v>
      </c>
    </row>
    <row r="1738" spans="1:16">
      <c r="A1738" s="42" t="str">
        <v>35971ROSE FOLKART HEART DECORATIONS</v>
      </c>
      <c r="E1738" s="25"/>
      <c r="F1738" s="42">
        <v>1726</v>
      </c>
      <c r="G1738">
        <v>536544</v>
      </c>
      <c r="H1738">
        <v>37449</v>
      </c>
      <c r="I1738" t="s">
        <v>1053</v>
      </c>
      <c r="J1738">
        <v>1</v>
      </c>
      <c r="K1738" s="3">
        <v>40513.605555555601</v>
      </c>
      <c r="L1738" s="4">
        <v>21.23</v>
      </c>
      <c r="N1738" s="25" t="s">
        <v>55</v>
      </c>
      <c r="P1738" t="str">
        <f t="shared" si="35"/>
        <v>CERAMIC CAKE STAND + HANGING CAKES</v>
      </c>
    </row>
    <row r="1739" spans="1:16">
      <c r="A1739" s="42" t="str">
        <v>37370RETRO COFFEE MUGS ASSORTED</v>
      </c>
      <c r="E1739" s="25"/>
      <c r="F1739" s="42">
        <v>1727</v>
      </c>
      <c r="G1739">
        <v>536544</v>
      </c>
      <c r="H1739">
        <v>37476</v>
      </c>
      <c r="I1739" t="s">
        <v>1054</v>
      </c>
      <c r="J1739">
        <v>1</v>
      </c>
      <c r="K1739" s="3">
        <v>40513.605555555601</v>
      </c>
      <c r="L1739" s="4">
        <v>18.68</v>
      </c>
      <c r="N1739" s="25" t="s">
        <v>55</v>
      </c>
      <c r="P1739" t="str">
        <f t="shared" si="35"/>
        <v>CONDIMENT TRAY 4 BOWLS AND 4 SPOONS</v>
      </c>
    </row>
    <row r="1740" spans="1:16">
      <c r="A1740" s="42" t="str">
        <v>37449CERAMIC CAKE STAND + HANGING CAKES</v>
      </c>
      <c r="E1740" s="25"/>
      <c r="F1740" s="42">
        <v>1728</v>
      </c>
      <c r="G1740">
        <v>536544</v>
      </c>
      <c r="H1740" t="s">
        <v>1055</v>
      </c>
      <c r="I1740" t="s">
        <v>1056</v>
      </c>
      <c r="J1740">
        <v>2</v>
      </c>
      <c r="K1740" s="3">
        <v>40513.605555555601</v>
      </c>
      <c r="L1740" s="4">
        <v>2.5099999999999998</v>
      </c>
      <c r="N1740" s="25" t="s">
        <v>55</v>
      </c>
      <c r="P1740" t="str">
        <f t="shared" si="35"/>
        <v>TEA TIME OVEN GLOVE</v>
      </c>
    </row>
    <row r="1741" spans="1:16">
      <c r="A1741" s="42" t="str">
        <v>37476CONDIMENT TRAY 4 BOWLS AND 4 SPOONS</v>
      </c>
      <c r="E1741" s="25"/>
      <c r="F1741" s="42">
        <v>1729</v>
      </c>
      <c r="G1741">
        <v>536544</v>
      </c>
      <c r="H1741">
        <v>47580</v>
      </c>
      <c r="I1741" t="s">
        <v>166</v>
      </c>
      <c r="J1741">
        <v>1</v>
      </c>
      <c r="K1741" s="3">
        <v>40513.605555555601</v>
      </c>
      <c r="L1741" s="4">
        <v>5.0599999999999996</v>
      </c>
      <c r="N1741" s="25" t="s">
        <v>55</v>
      </c>
      <c r="P1741" t="str">
        <f t="shared" ref="P1741:P1804" si="36">TRIM(I1741)</f>
        <v>TEA TIME DES TEA COSY</v>
      </c>
    </row>
    <row r="1742" spans="1:16">
      <c r="A1742" s="42" t="str">
        <v>47559BTEA TIME OVEN GLOVE</v>
      </c>
      <c r="E1742" s="25"/>
      <c r="F1742" s="42">
        <v>1730</v>
      </c>
      <c r="G1742">
        <v>536544</v>
      </c>
      <c r="H1742" t="s">
        <v>1057</v>
      </c>
      <c r="I1742" t="s">
        <v>1058</v>
      </c>
      <c r="J1742">
        <v>2</v>
      </c>
      <c r="K1742" s="3">
        <v>40513.605555555601</v>
      </c>
      <c r="L1742" s="4">
        <v>1.66</v>
      </c>
      <c r="N1742" s="25" t="s">
        <v>55</v>
      </c>
      <c r="P1742" t="str">
        <f t="shared" si="36"/>
        <v>SCOTTIES CHILDRENS APRON</v>
      </c>
    </row>
    <row r="1743" spans="1:16">
      <c r="A1743" s="42" t="str">
        <v>47580TEA TIME DES TEA COSY</v>
      </c>
      <c r="E1743" s="25"/>
      <c r="F1743" s="42">
        <v>1731</v>
      </c>
      <c r="G1743">
        <v>536544</v>
      </c>
      <c r="H1743" t="s">
        <v>1059</v>
      </c>
      <c r="I1743" t="s">
        <v>1060</v>
      </c>
      <c r="J1743">
        <v>1</v>
      </c>
      <c r="K1743" s="3">
        <v>40513.605555555601</v>
      </c>
      <c r="L1743" s="4">
        <v>4.21</v>
      </c>
      <c r="N1743" s="25" t="s">
        <v>55</v>
      </c>
      <c r="P1743" t="str">
        <f t="shared" si="36"/>
        <v>PINK FAIRY CAKE CHILDRENS APRON</v>
      </c>
    </row>
    <row r="1744" spans="1:16">
      <c r="A1744" s="42" t="str">
        <v>47591BSCOTTIES CHILDRENS APRON</v>
      </c>
      <c r="E1744" s="25"/>
      <c r="F1744" s="42">
        <v>1732</v>
      </c>
      <c r="G1744">
        <v>536544</v>
      </c>
      <c r="H1744" t="s">
        <v>1061</v>
      </c>
      <c r="I1744" t="s">
        <v>1062</v>
      </c>
      <c r="J1744">
        <v>2</v>
      </c>
      <c r="K1744" s="3">
        <v>40513.605555555601</v>
      </c>
      <c r="L1744" s="4">
        <v>0.85</v>
      </c>
      <c r="N1744" s="25" t="s">
        <v>55</v>
      </c>
      <c r="P1744" t="str">
        <f t="shared" si="36"/>
        <v>SCOTTIE DOGS BABY BIB</v>
      </c>
    </row>
    <row r="1745" spans="1:16">
      <c r="A1745" s="42" t="str">
        <v>47591DPINK FAIRY CAKE CHILDRENS APRON</v>
      </c>
      <c r="E1745" s="25"/>
      <c r="F1745" s="42">
        <v>1733</v>
      </c>
      <c r="G1745">
        <v>536544</v>
      </c>
      <c r="H1745">
        <v>48188</v>
      </c>
      <c r="I1745" t="s">
        <v>1063</v>
      </c>
      <c r="J1745">
        <v>1</v>
      </c>
      <c r="K1745" s="3">
        <v>40513.605555555601</v>
      </c>
      <c r="L1745" s="4">
        <v>14.43</v>
      </c>
      <c r="N1745" s="25" t="s">
        <v>55</v>
      </c>
      <c r="P1745" t="str">
        <f t="shared" si="36"/>
        <v>DOORMAT WELCOME PUPPIES</v>
      </c>
    </row>
    <row r="1746" spans="1:16">
      <c r="A1746" s="42" t="str">
        <v>47593BSCOTTIE DOGS BABY BIB</v>
      </c>
      <c r="E1746" s="25"/>
      <c r="F1746" s="42">
        <v>1734</v>
      </c>
      <c r="G1746">
        <v>536544</v>
      </c>
      <c r="H1746">
        <v>70007</v>
      </c>
      <c r="I1746" t="s">
        <v>672</v>
      </c>
      <c r="J1746">
        <v>5</v>
      </c>
      <c r="K1746" s="3">
        <v>40513.605555555601</v>
      </c>
      <c r="L1746" s="4">
        <v>3.36</v>
      </c>
      <c r="N1746" s="25" t="s">
        <v>55</v>
      </c>
      <c r="P1746" t="str">
        <f t="shared" si="36"/>
        <v>HI TEC ALPINE HAND WARMER</v>
      </c>
    </row>
    <row r="1747" spans="1:16">
      <c r="A1747" s="42" t="str">
        <v>48188DOORMAT WELCOME PUPPIES</v>
      </c>
      <c r="E1747" s="25"/>
      <c r="F1747" s="42">
        <v>1735</v>
      </c>
      <c r="G1747">
        <v>536544</v>
      </c>
      <c r="H1747">
        <v>71053</v>
      </c>
      <c r="I1747" t="s">
        <v>56</v>
      </c>
      <c r="J1747">
        <v>1</v>
      </c>
      <c r="K1747" s="3">
        <v>40513.605555555601</v>
      </c>
      <c r="L1747" s="4">
        <v>8.4700000000000006</v>
      </c>
      <c r="N1747" s="25" t="s">
        <v>55</v>
      </c>
      <c r="P1747" t="str">
        <f t="shared" si="36"/>
        <v>WHITE METAL LANTERN</v>
      </c>
    </row>
    <row r="1748" spans="1:16">
      <c r="A1748" s="42" t="str">
        <v>70007HI TEC ALPINE HAND WARMER</v>
      </c>
      <c r="E1748" s="25"/>
      <c r="F1748" s="42">
        <v>1736</v>
      </c>
      <c r="G1748">
        <v>536544</v>
      </c>
      <c r="H1748">
        <v>71459</v>
      </c>
      <c r="I1748" t="s">
        <v>1064</v>
      </c>
      <c r="J1748">
        <v>8</v>
      </c>
      <c r="K1748" s="3">
        <v>40513.605555555601</v>
      </c>
      <c r="L1748" s="4">
        <v>1.69</v>
      </c>
      <c r="N1748" s="25" t="s">
        <v>55</v>
      </c>
      <c r="P1748" t="str">
        <f t="shared" si="36"/>
        <v>HANGING JAM JAR T-LIGHT HOLDER</v>
      </c>
    </row>
    <row r="1749" spans="1:16">
      <c r="A1749" s="42" t="str">
        <v>71053WHITE METAL LANTERN</v>
      </c>
      <c r="E1749" s="25"/>
      <c r="F1749" s="42">
        <v>1737</v>
      </c>
      <c r="G1749">
        <v>536544</v>
      </c>
      <c r="H1749">
        <v>72586</v>
      </c>
      <c r="I1749" t="s">
        <v>1065</v>
      </c>
      <c r="J1749">
        <v>1</v>
      </c>
      <c r="K1749" s="3">
        <v>40513.605555555601</v>
      </c>
      <c r="L1749" s="4">
        <v>0.85</v>
      </c>
      <c r="N1749" s="25" t="s">
        <v>55</v>
      </c>
      <c r="P1749" t="str">
        <f t="shared" si="36"/>
        <v>SET OF 6 HALLOWEEN GHOST T-LIGHTS</v>
      </c>
    </row>
    <row r="1750" spans="1:16">
      <c r="A1750" s="42" t="str">
        <v>71459HANGING JAM JAR T-LIGHT HOLDER</v>
      </c>
      <c r="E1750" s="25"/>
      <c r="F1750" s="42">
        <v>1738</v>
      </c>
      <c r="G1750">
        <v>536544</v>
      </c>
      <c r="H1750" t="s">
        <v>1066</v>
      </c>
      <c r="I1750" t="s">
        <v>1067</v>
      </c>
      <c r="J1750">
        <v>2</v>
      </c>
      <c r="K1750" s="3">
        <v>40513.605555555601</v>
      </c>
      <c r="L1750" s="4">
        <v>3.36</v>
      </c>
      <c r="N1750" s="25" t="s">
        <v>55</v>
      </c>
      <c r="P1750" t="str">
        <f t="shared" si="36"/>
        <v>IVORY PILLAR CANDLE SILVER FLOCK</v>
      </c>
    </row>
    <row r="1751" spans="1:16">
      <c r="A1751" s="42" t="str">
        <v>72586SET OF 6 HALLOWEEN GHOST T-LIGHTS</v>
      </c>
      <c r="E1751" s="25"/>
      <c r="F1751" s="42">
        <v>1739</v>
      </c>
      <c r="G1751">
        <v>536544</v>
      </c>
      <c r="H1751" t="s">
        <v>1068</v>
      </c>
      <c r="I1751" t="s">
        <v>1069</v>
      </c>
      <c r="J1751">
        <v>2</v>
      </c>
      <c r="K1751" s="3">
        <v>40513.605555555601</v>
      </c>
      <c r="L1751" s="4">
        <v>3.36</v>
      </c>
      <c r="N1751" s="25" t="s">
        <v>55</v>
      </c>
      <c r="P1751" t="str">
        <f t="shared" si="36"/>
        <v>IVORY PILLAR CANDLE GOLD FLOCK</v>
      </c>
    </row>
    <row r="1752" spans="1:16">
      <c r="A1752" s="42" t="str">
        <v>72799EIVORY PILLAR CANDLE SILVER FLOCK</v>
      </c>
      <c r="E1752" s="25"/>
      <c r="F1752" s="42">
        <v>1740</v>
      </c>
      <c r="G1752">
        <v>536544</v>
      </c>
      <c r="H1752" t="s">
        <v>1070</v>
      </c>
      <c r="I1752" t="s">
        <v>1071</v>
      </c>
      <c r="J1752">
        <v>1</v>
      </c>
      <c r="K1752" s="3">
        <v>40513.605555555601</v>
      </c>
      <c r="L1752" s="4">
        <v>8.4700000000000006</v>
      </c>
      <c r="N1752" s="25" t="s">
        <v>55</v>
      </c>
      <c r="P1752" t="str">
        <f t="shared" si="36"/>
        <v>SET/3 ROSE CANDLE IN JEWELLED BOX</v>
      </c>
    </row>
    <row r="1753" spans="1:16">
      <c r="A1753" s="42" t="str">
        <v>72799FIVORY PILLAR CANDLE GOLD FLOCK</v>
      </c>
      <c r="E1753" s="25"/>
      <c r="F1753" s="42">
        <v>1741</v>
      </c>
      <c r="G1753">
        <v>536544</v>
      </c>
      <c r="H1753" t="s">
        <v>1072</v>
      </c>
      <c r="I1753" t="s">
        <v>1073</v>
      </c>
      <c r="J1753">
        <v>1</v>
      </c>
      <c r="K1753" s="3">
        <v>40513.605555555601</v>
      </c>
      <c r="L1753" s="4">
        <v>8.4700000000000006</v>
      </c>
      <c r="N1753" s="25" t="s">
        <v>55</v>
      </c>
      <c r="P1753" t="str">
        <f t="shared" si="36"/>
        <v>SET/3 OCEAN SCENT CANDLE JEWEL BOX</v>
      </c>
    </row>
    <row r="1754" spans="1:16">
      <c r="A1754" s="42" t="str">
        <v>72807ASET/3 ROSE CANDLE IN JEWELLED BOX</v>
      </c>
      <c r="E1754" s="25"/>
      <c r="F1754" s="42">
        <v>1742</v>
      </c>
      <c r="G1754">
        <v>536544</v>
      </c>
      <c r="H1754" t="s">
        <v>1074</v>
      </c>
      <c r="I1754" t="s">
        <v>1075</v>
      </c>
      <c r="J1754">
        <v>1</v>
      </c>
      <c r="K1754" s="3">
        <v>40513.605555555601</v>
      </c>
      <c r="L1754" s="4">
        <v>8.4700000000000006</v>
      </c>
      <c r="N1754" s="25" t="s">
        <v>55</v>
      </c>
      <c r="P1754" t="str">
        <f t="shared" si="36"/>
        <v>SET/3 VANILLA SCENTED CANDLE IN BOX</v>
      </c>
    </row>
    <row r="1755" spans="1:16">
      <c r="A1755" s="42" t="str">
        <v>72807BSET/3 OCEAN SCENT CANDLE JEWEL BOX</v>
      </c>
      <c r="E1755" s="25"/>
      <c r="F1755" s="42">
        <v>1743</v>
      </c>
      <c r="G1755">
        <v>536544</v>
      </c>
      <c r="H1755">
        <v>72816</v>
      </c>
      <c r="I1755" t="s">
        <v>1076</v>
      </c>
      <c r="J1755">
        <v>1</v>
      </c>
      <c r="K1755" s="3">
        <v>40513.605555555601</v>
      </c>
      <c r="L1755" s="4">
        <v>2.5099999999999998</v>
      </c>
      <c r="N1755" s="25" t="s">
        <v>55</v>
      </c>
      <c r="P1755" t="str">
        <f t="shared" si="36"/>
        <v>SET/3 CHRISTMAS DECOUPAGE CANDLES</v>
      </c>
    </row>
    <row r="1756" spans="1:16">
      <c r="A1756" s="42" t="str">
        <v>72807CSET/3 VANILLA SCENTED CANDLE IN BOX</v>
      </c>
      <c r="E1756" s="25"/>
      <c r="F1756" s="42">
        <v>1744</v>
      </c>
      <c r="G1756">
        <v>536544</v>
      </c>
      <c r="H1756">
        <v>72817</v>
      </c>
      <c r="I1756" t="s">
        <v>872</v>
      </c>
      <c r="J1756">
        <v>2</v>
      </c>
      <c r="K1756" s="3">
        <v>40513.605555555601</v>
      </c>
      <c r="L1756" s="4">
        <v>1.66</v>
      </c>
      <c r="N1756" s="25" t="s">
        <v>55</v>
      </c>
      <c r="P1756" t="str">
        <f t="shared" si="36"/>
        <v>SET OF 2 CHRISTMAS DECOUPAGE CANDLE</v>
      </c>
    </row>
    <row r="1757" spans="1:16">
      <c r="A1757" s="42" t="str">
        <v>72816SET/3 CHRISTMAS DECOUPAGE CANDLES</v>
      </c>
      <c r="E1757" s="25"/>
      <c r="F1757" s="42">
        <v>1745</v>
      </c>
      <c r="G1757">
        <v>536544</v>
      </c>
      <c r="H1757" t="s">
        <v>1077</v>
      </c>
      <c r="I1757" t="s">
        <v>1078</v>
      </c>
      <c r="J1757">
        <v>1</v>
      </c>
      <c r="K1757" s="3">
        <v>40513.605555555601</v>
      </c>
      <c r="L1757" s="4">
        <v>12.72</v>
      </c>
      <c r="N1757" s="25" t="s">
        <v>55</v>
      </c>
      <c r="P1757" t="str">
        <f t="shared" si="36"/>
        <v>TUMBLER, BAROQUE</v>
      </c>
    </row>
    <row r="1758" spans="1:16">
      <c r="A1758" s="42" t="str">
        <v>72817SET OF 2 CHRISTMAS DECOUPAGE CANDLE</v>
      </c>
      <c r="E1758" s="25"/>
      <c r="F1758" s="42">
        <v>1746</v>
      </c>
      <c r="G1758">
        <v>536544</v>
      </c>
      <c r="H1758" t="s">
        <v>1079</v>
      </c>
      <c r="I1758" t="s">
        <v>1080</v>
      </c>
      <c r="J1758">
        <v>1</v>
      </c>
      <c r="K1758" s="3">
        <v>40513.605555555601</v>
      </c>
      <c r="L1758" s="4">
        <v>12.72</v>
      </c>
      <c r="N1758" s="25" t="s">
        <v>55</v>
      </c>
      <c r="P1758" t="str">
        <f t="shared" si="36"/>
        <v>TUMBLER, NEW ENGLAND</v>
      </c>
    </row>
    <row r="1759" spans="1:16">
      <c r="A1759" s="42" t="str">
        <v>79030DTUMBLER, BAROQUE</v>
      </c>
      <c r="E1759" s="25"/>
      <c r="F1759" s="42">
        <v>1747</v>
      </c>
      <c r="G1759">
        <v>536544</v>
      </c>
      <c r="H1759">
        <v>79321</v>
      </c>
      <c r="I1759" t="s">
        <v>218</v>
      </c>
      <c r="J1759">
        <v>1</v>
      </c>
      <c r="K1759" s="3">
        <v>40513.605555555601</v>
      </c>
      <c r="L1759" s="4">
        <v>10.17</v>
      </c>
      <c r="N1759" s="25" t="s">
        <v>55</v>
      </c>
      <c r="P1759" t="str">
        <f t="shared" si="36"/>
        <v>CHILLI LIGHTS</v>
      </c>
    </row>
    <row r="1760" spans="1:16">
      <c r="A1760" s="42" t="str">
        <v>79030GTUMBLER, NEW ENGLAND</v>
      </c>
      <c r="E1760" s="25"/>
      <c r="F1760" s="42">
        <v>1748</v>
      </c>
      <c r="G1760">
        <v>536544</v>
      </c>
      <c r="H1760">
        <v>82551</v>
      </c>
      <c r="I1760" t="s">
        <v>1081</v>
      </c>
      <c r="J1760">
        <v>1</v>
      </c>
      <c r="K1760" s="3">
        <v>40513.605555555601</v>
      </c>
      <c r="L1760" s="4">
        <v>2.5099999999999998</v>
      </c>
      <c r="N1760" s="25" t="s">
        <v>55</v>
      </c>
      <c r="P1760" t="str">
        <f t="shared" si="36"/>
        <v>LAUNDRY 15C METAL SIGN</v>
      </c>
    </row>
    <row r="1761" spans="1:16">
      <c r="A1761" s="42" t="str">
        <v>79321CHILLI LIGHTS</v>
      </c>
      <c r="E1761" s="25"/>
      <c r="F1761" s="42">
        <v>1749</v>
      </c>
      <c r="G1761">
        <v>536544</v>
      </c>
      <c r="H1761">
        <v>82578</v>
      </c>
      <c r="I1761" t="s">
        <v>332</v>
      </c>
      <c r="J1761">
        <v>1</v>
      </c>
      <c r="K1761" s="3">
        <v>40513.605555555601</v>
      </c>
      <c r="L1761" s="4">
        <v>1.28</v>
      </c>
      <c r="N1761" s="25" t="s">
        <v>55</v>
      </c>
      <c r="P1761" t="str">
        <f t="shared" si="36"/>
        <v>KITCHEN METAL SIGN</v>
      </c>
    </row>
    <row r="1762" spans="1:16">
      <c r="A1762" s="42" t="str">
        <v>82551LAUNDRY 15C METAL SIGN</v>
      </c>
      <c r="E1762" s="25"/>
      <c r="F1762" s="42">
        <v>1750</v>
      </c>
      <c r="G1762">
        <v>536544</v>
      </c>
      <c r="H1762">
        <v>82580</v>
      </c>
      <c r="I1762" t="s">
        <v>331</v>
      </c>
      <c r="J1762">
        <v>1</v>
      </c>
      <c r="K1762" s="3">
        <v>40513.605555555601</v>
      </c>
      <c r="L1762" s="4">
        <v>1.28</v>
      </c>
      <c r="N1762" s="25" t="s">
        <v>55</v>
      </c>
      <c r="P1762" t="str">
        <f t="shared" si="36"/>
        <v>BATHROOM METAL SIGN</v>
      </c>
    </row>
    <row r="1763" spans="1:16">
      <c r="A1763" s="42" t="str">
        <v>82578KITCHEN METAL SIGN</v>
      </c>
      <c r="E1763" s="25"/>
      <c r="F1763" s="42">
        <v>1751</v>
      </c>
      <c r="G1763">
        <v>536544</v>
      </c>
      <c r="H1763">
        <v>82583</v>
      </c>
      <c r="I1763" t="s">
        <v>1082</v>
      </c>
      <c r="J1763">
        <v>1</v>
      </c>
      <c r="K1763" s="3">
        <v>40513.605555555601</v>
      </c>
      <c r="L1763" s="4">
        <v>4.21</v>
      </c>
      <c r="N1763" s="25" t="s">
        <v>55</v>
      </c>
      <c r="P1763" t="str">
        <f t="shared" si="36"/>
        <v>HOT BATHS METAL SIGN</v>
      </c>
    </row>
    <row r="1764" spans="1:16">
      <c r="A1764" s="42" t="str">
        <v>82580BATHROOM METAL SIGN</v>
      </c>
      <c r="E1764" s="25"/>
      <c r="F1764" s="42">
        <v>1752</v>
      </c>
      <c r="G1764">
        <v>536544</v>
      </c>
      <c r="H1764" t="s">
        <v>1083</v>
      </c>
      <c r="I1764" t="s">
        <v>1084</v>
      </c>
      <c r="J1764">
        <v>1</v>
      </c>
      <c r="K1764" s="3">
        <v>40513.605555555601</v>
      </c>
      <c r="L1764" s="4">
        <v>2.5099999999999998</v>
      </c>
      <c r="N1764" s="25" t="s">
        <v>55</v>
      </c>
      <c r="P1764" t="str">
        <f t="shared" si="36"/>
        <v>METAL SIGN,CUPCAKE SINGLE HOOK</v>
      </c>
    </row>
    <row r="1765" spans="1:16">
      <c r="A1765" s="42" t="str">
        <v>82583HOT BATHS METAL SIGN</v>
      </c>
      <c r="E1765" s="25"/>
      <c r="F1765" s="42">
        <v>1753</v>
      </c>
      <c r="G1765">
        <v>536544</v>
      </c>
      <c r="H1765" t="s">
        <v>1085</v>
      </c>
      <c r="I1765" t="s">
        <v>1084</v>
      </c>
      <c r="J1765">
        <v>1</v>
      </c>
      <c r="K1765" s="3">
        <v>40513.605555555601</v>
      </c>
      <c r="L1765" s="4">
        <v>2.5099999999999998</v>
      </c>
      <c r="N1765" s="25" t="s">
        <v>55</v>
      </c>
      <c r="P1765" t="str">
        <f t="shared" si="36"/>
        <v>METAL SIGN,CUPCAKE SINGLE HOOK</v>
      </c>
    </row>
    <row r="1766" spans="1:16">
      <c r="A1766" s="42" t="str">
        <v>82613BMETAL SIGN,CUPCAKE SINGLE HOOK</v>
      </c>
      <c r="E1766" s="25"/>
      <c r="F1766" s="42">
        <v>1754</v>
      </c>
      <c r="G1766">
        <v>536544</v>
      </c>
      <c r="H1766" t="s">
        <v>1086</v>
      </c>
      <c r="I1766" t="s">
        <v>1087</v>
      </c>
      <c r="J1766">
        <v>1</v>
      </c>
      <c r="K1766" s="3">
        <v>40513.605555555601</v>
      </c>
      <c r="L1766" s="4">
        <v>2.5099999999999998</v>
      </c>
      <c r="N1766" s="25" t="s">
        <v>55</v>
      </c>
      <c r="P1766" t="str">
        <f t="shared" si="36"/>
        <v>METAL SIGN CUPCAKE SINGLE HOOK</v>
      </c>
    </row>
    <row r="1767" spans="1:16">
      <c r="A1767" s="42" t="str">
        <v>82613CMETAL SIGN,CUPCAKE SINGLE HOOK</v>
      </c>
      <c r="E1767" s="25"/>
      <c r="F1767" s="42">
        <v>1755</v>
      </c>
      <c r="G1767">
        <v>536544</v>
      </c>
      <c r="H1767" t="s">
        <v>61</v>
      </c>
      <c r="I1767" t="s">
        <v>62</v>
      </c>
      <c r="J1767">
        <v>1</v>
      </c>
      <c r="K1767" s="3">
        <v>40513.605555555601</v>
      </c>
      <c r="L1767" s="4">
        <v>7.62</v>
      </c>
      <c r="N1767" s="25" t="s">
        <v>55</v>
      </c>
      <c r="P1767" t="str">
        <f t="shared" si="36"/>
        <v>RED WOOLLY HOTTIE WHITE HEART.</v>
      </c>
    </row>
    <row r="1768" spans="1:16">
      <c r="A1768" s="42" t="str">
        <v>82613DMETAL SIGN CUPCAKE SINGLE HOOK</v>
      </c>
      <c r="E1768" s="25"/>
      <c r="F1768" s="42">
        <v>1756</v>
      </c>
      <c r="G1768">
        <v>536544</v>
      </c>
      <c r="H1768" t="s">
        <v>59</v>
      </c>
      <c r="I1768" t="s">
        <v>60</v>
      </c>
      <c r="J1768">
        <v>1</v>
      </c>
      <c r="K1768" s="3">
        <v>40513.605555555601</v>
      </c>
      <c r="L1768" s="4">
        <v>7.62</v>
      </c>
      <c r="N1768" s="25" t="s">
        <v>55</v>
      </c>
      <c r="P1768" t="str">
        <f t="shared" si="36"/>
        <v>KNITTED UNION FLAG HOT WATER BOTTLE</v>
      </c>
    </row>
    <row r="1769" spans="1:16">
      <c r="A1769" s="42" t="str">
        <v>84029ERED WOOLLY HOTTIE WHITE HEART.</v>
      </c>
      <c r="E1769" s="25"/>
      <c r="F1769" s="42">
        <v>1757</v>
      </c>
      <c r="G1769">
        <v>536544</v>
      </c>
      <c r="H1769" t="s">
        <v>1088</v>
      </c>
      <c r="I1769" t="s">
        <v>1089</v>
      </c>
      <c r="J1769">
        <v>4</v>
      </c>
      <c r="K1769" s="3">
        <v>40513.605555555601</v>
      </c>
      <c r="L1769" s="4">
        <v>4.21</v>
      </c>
      <c r="N1769" s="25" t="s">
        <v>55</v>
      </c>
      <c r="P1769" t="str">
        <f t="shared" si="36"/>
        <v>CHARLIE+LOLA RED HOT WATER BOTTLE</v>
      </c>
    </row>
    <row r="1770" spans="1:16">
      <c r="A1770" s="42" t="str">
        <v>84029GKNITTED UNION FLAG HOT WATER BOTTLE</v>
      </c>
      <c r="E1770" s="25"/>
      <c r="F1770" s="42">
        <v>1758</v>
      </c>
      <c r="G1770">
        <v>536544</v>
      </c>
      <c r="H1770" t="s">
        <v>1090</v>
      </c>
      <c r="I1770" t="s">
        <v>1091</v>
      </c>
      <c r="J1770">
        <v>1</v>
      </c>
      <c r="K1770" s="3">
        <v>40513.605555555601</v>
      </c>
      <c r="L1770" s="4">
        <v>4.21</v>
      </c>
      <c r="N1770" s="25" t="s">
        <v>55</v>
      </c>
      <c r="P1770" t="str">
        <f t="shared" si="36"/>
        <v>CHARLIE LOLA BLUE HOT WATER BOTTLE</v>
      </c>
    </row>
    <row r="1771" spans="1:16">
      <c r="A1771" s="42" t="str">
        <v xml:space="preserve">84031ACHARLIE+LOLA RED HOT WATER BOTTLE </v>
      </c>
      <c r="E1771" s="25"/>
      <c r="F1771" s="42">
        <v>1759</v>
      </c>
      <c r="G1771">
        <v>536544</v>
      </c>
      <c r="H1771" t="s">
        <v>1092</v>
      </c>
      <c r="I1771" t="s">
        <v>1093</v>
      </c>
      <c r="J1771">
        <v>8</v>
      </c>
      <c r="K1771" s="3">
        <v>40513.605555555601</v>
      </c>
      <c r="L1771" s="4">
        <v>3.36</v>
      </c>
      <c r="N1771" s="25" t="s">
        <v>55</v>
      </c>
      <c r="P1771" t="str">
        <f t="shared" si="36"/>
        <v>CHARLIE+LOLA PINK HOT WATER BOTTLE</v>
      </c>
    </row>
    <row r="1772" spans="1:16">
      <c r="A1772" s="42" t="str">
        <v xml:space="preserve">84031BCHARLIE LOLA BLUE HOT WATER BOTTLE </v>
      </c>
      <c r="E1772" s="25"/>
      <c r="F1772" s="42">
        <v>1760</v>
      </c>
      <c r="G1772">
        <v>536544</v>
      </c>
      <c r="H1772" t="s">
        <v>538</v>
      </c>
      <c r="I1772" t="s">
        <v>539</v>
      </c>
      <c r="J1772">
        <v>4</v>
      </c>
      <c r="K1772" s="3">
        <v>40513.605555555601</v>
      </c>
      <c r="L1772" s="4">
        <v>3.36</v>
      </c>
      <c r="N1772" s="25" t="s">
        <v>55</v>
      </c>
      <c r="P1772" t="str">
        <f t="shared" si="36"/>
        <v>CHARLIE + LOLA RED HOT WATER BOTTLE</v>
      </c>
    </row>
    <row r="1773" spans="1:16">
      <c r="A1773" s="42" t="str">
        <v>84032ACHARLIE+LOLA PINK HOT WATER BOTTLE</v>
      </c>
      <c r="E1773" s="25"/>
      <c r="F1773" s="42">
        <v>1761</v>
      </c>
      <c r="G1773">
        <v>536544</v>
      </c>
      <c r="H1773">
        <v>84050</v>
      </c>
      <c r="I1773" t="s">
        <v>854</v>
      </c>
      <c r="J1773">
        <v>3</v>
      </c>
      <c r="K1773" s="3">
        <v>40513.605555555601</v>
      </c>
      <c r="L1773" s="4">
        <v>4.21</v>
      </c>
      <c r="N1773" s="25" t="s">
        <v>55</v>
      </c>
      <c r="P1773" t="str">
        <f t="shared" si="36"/>
        <v>PINK HEART SHAPE EGG FRYING PAN</v>
      </c>
    </row>
    <row r="1774" spans="1:16">
      <c r="A1774" s="42" t="str">
        <v>84032BCHARLIE + LOLA RED HOT WATER BOTTLE</v>
      </c>
      <c r="E1774" s="25"/>
      <c r="F1774" s="42">
        <v>1762</v>
      </c>
      <c r="G1774">
        <v>536544</v>
      </c>
      <c r="H1774" t="s">
        <v>1094</v>
      </c>
      <c r="I1774" t="s">
        <v>1095</v>
      </c>
      <c r="J1774">
        <v>1</v>
      </c>
      <c r="K1774" s="3">
        <v>40513.605555555601</v>
      </c>
      <c r="L1774" s="4">
        <v>4.21</v>
      </c>
      <c r="N1774" s="25" t="s">
        <v>55</v>
      </c>
      <c r="P1774" t="str">
        <f t="shared" si="36"/>
        <v>PINK/PURPLE RETRO RADIO</v>
      </c>
    </row>
    <row r="1775" spans="1:16">
      <c r="A1775" s="42" t="str">
        <v>84050PINK HEART SHAPE EGG FRYING PAN</v>
      </c>
      <c r="E1775" s="25"/>
      <c r="F1775" s="42">
        <v>1763</v>
      </c>
      <c r="G1775">
        <v>536544</v>
      </c>
      <c r="H1775" t="s">
        <v>1096</v>
      </c>
      <c r="I1775" t="s">
        <v>1097</v>
      </c>
      <c r="J1775">
        <v>1</v>
      </c>
      <c r="K1775" s="3">
        <v>40513.605555555601</v>
      </c>
      <c r="L1775" s="4">
        <v>8.4700000000000006</v>
      </c>
      <c r="N1775" s="25" t="s">
        <v>55</v>
      </c>
      <c r="P1775" t="str">
        <f t="shared" si="36"/>
        <v>CHERRY BLOSSOM DECORATIVE FLASK</v>
      </c>
    </row>
    <row r="1776" spans="1:16">
      <c r="A1776" s="42" t="str">
        <v>84086CPINK/PURPLE RETRO RADIO</v>
      </c>
      <c r="E1776" s="25"/>
      <c r="F1776" s="42">
        <v>1764</v>
      </c>
      <c r="G1776">
        <v>536544</v>
      </c>
      <c r="H1776">
        <v>84347</v>
      </c>
      <c r="I1776" t="s">
        <v>421</v>
      </c>
      <c r="J1776">
        <v>4</v>
      </c>
      <c r="K1776" s="3">
        <v>40513.605555555601</v>
      </c>
      <c r="L1776" s="4">
        <v>5.0599999999999996</v>
      </c>
      <c r="N1776" s="25" t="s">
        <v>55</v>
      </c>
      <c r="P1776" t="str">
        <f t="shared" si="36"/>
        <v>ROTATING SILVER ANGELS T-LIGHT HLDR</v>
      </c>
    </row>
    <row r="1777" spans="1:16">
      <c r="A1777" s="42" t="str">
        <v>84279PCHERRY BLOSSOM  DECORATIVE FLASK</v>
      </c>
      <c r="E1777" s="25"/>
      <c r="F1777" s="42">
        <v>1765</v>
      </c>
      <c r="G1777">
        <v>536544</v>
      </c>
      <c r="H1777">
        <v>84992</v>
      </c>
      <c r="I1777" t="s">
        <v>389</v>
      </c>
      <c r="J1777">
        <v>1</v>
      </c>
      <c r="K1777" s="3">
        <v>40513.605555555601</v>
      </c>
      <c r="L1777" s="4">
        <v>1.28</v>
      </c>
      <c r="N1777" s="25" t="s">
        <v>55</v>
      </c>
      <c r="P1777" t="str">
        <f t="shared" si="36"/>
        <v>72 SWEETHEART FAIRY CAKE CASES</v>
      </c>
    </row>
    <row r="1778" spans="1:16">
      <c r="A1778" s="42" t="str">
        <v>84347ROTATING SILVER ANGELS T-LIGHT HLDR</v>
      </c>
      <c r="E1778" s="25"/>
      <c r="F1778" s="42">
        <v>1766</v>
      </c>
      <c r="G1778">
        <v>536544</v>
      </c>
      <c r="H1778" t="s">
        <v>236</v>
      </c>
      <c r="I1778" t="s">
        <v>237</v>
      </c>
      <c r="J1778">
        <v>2</v>
      </c>
      <c r="K1778" s="3">
        <v>40513.605555555601</v>
      </c>
      <c r="L1778" s="4">
        <v>12.72</v>
      </c>
      <c r="N1778" s="25" t="s">
        <v>55</v>
      </c>
      <c r="P1778" t="str">
        <f t="shared" si="36"/>
        <v>RED RETROSPOT UMBRELLA</v>
      </c>
    </row>
    <row r="1779" spans="1:16">
      <c r="A1779" s="42" t="str">
        <v>8499272 SWEETHEART FAIRY CAKE CASES</v>
      </c>
      <c r="E1779" s="25"/>
      <c r="F1779" s="42">
        <v>1767</v>
      </c>
      <c r="G1779">
        <v>536544</v>
      </c>
      <c r="H1779">
        <v>85015</v>
      </c>
      <c r="I1779" t="s">
        <v>1098</v>
      </c>
      <c r="J1779">
        <v>1</v>
      </c>
      <c r="K1779" s="3">
        <v>40513.605555555601</v>
      </c>
      <c r="L1779" s="4">
        <v>2.5099999999999998</v>
      </c>
      <c r="N1779" s="25" t="s">
        <v>55</v>
      </c>
      <c r="P1779" t="str">
        <f t="shared" si="36"/>
        <v>SET OF 12 VINTAGE POSTCARD SET</v>
      </c>
    </row>
    <row r="1780" spans="1:16">
      <c r="A1780" s="42" t="str">
        <v>85014BRED RETROSPOT UMBRELLA</v>
      </c>
      <c r="E1780" s="25"/>
      <c r="F1780" s="42">
        <v>1768</v>
      </c>
      <c r="G1780">
        <v>536544</v>
      </c>
      <c r="H1780">
        <v>85016</v>
      </c>
      <c r="I1780" t="s">
        <v>1099</v>
      </c>
      <c r="J1780">
        <v>2</v>
      </c>
      <c r="K1780" s="3">
        <v>40513.605555555601</v>
      </c>
      <c r="L1780" s="4">
        <v>2.5099999999999998</v>
      </c>
      <c r="N1780" s="25" t="s">
        <v>55</v>
      </c>
      <c r="P1780" t="str">
        <f t="shared" si="36"/>
        <v>SET OF 6 VINTAGE NOTELETS KIT</v>
      </c>
    </row>
    <row r="1781" spans="1:16">
      <c r="A1781" s="42" t="str">
        <v>85015SET OF 12  VINTAGE POSTCARD SET</v>
      </c>
      <c r="E1781" s="25"/>
      <c r="F1781" s="42">
        <v>1769</v>
      </c>
      <c r="G1781">
        <v>536544</v>
      </c>
      <c r="H1781" t="s">
        <v>1100</v>
      </c>
      <c r="I1781" t="s">
        <v>1101</v>
      </c>
      <c r="J1781">
        <v>1</v>
      </c>
      <c r="K1781" s="3">
        <v>40513.605555555601</v>
      </c>
      <c r="L1781" s="4">
        <v>0.85</v>
      </c>
      <c r="N1781" s="25" t="s">
        <v>55</v>
      </c>
      <c r="P1781" t="str">
        <f t="shared" si="36"/>
        <v>ENVELOPE 50 ROMANTIC IMAGES</v>
      </c>
    </row>
    <row r="1782" spans="1:16">
      <c r="A1782" s="42" t="str">
        <v>85016SET OF 6 VINTAGE NOTELETS KIT</v>
      </c>
      <c r="E1782" s="25"/>
      <c r="F1782" s="42">
        <v>1770</v>
      </c>
      <c r="G1782">
        <v>536544</v>
      </c>
      <c r="H1782" t="s">
        <v>1102</v>
      </c>
      <c r="I1782" t="s">
        <v>1103</v>
      </c>
      <c r="J1782">
        <v>1</v>
      </c>
      <c r="K1782" s="3">
        <v>40513.605555555601</v>
      </c>
      <c r="L1782" s="4">
        <v>0.85</v>
      </c>
      <c r="N1782" s="25" t="s">
        <v>55</v>
      </c>
      <c r="P1782" t="str">
        <f t="shared" si="36"/>
        <v>ENVELOPE 50 BLOSSOM IMAGES</v>
      </c>
    </row>
    <row r="1783" spans="1:16">
      <c r="A1783" s="42" t="str">
        <v>85017AENVELOPE 50 ROMANTIC IMAGES</v>
      </c>
      <c r="E1783" s="25"/>
      <c r="F1783" s="42">
        <v>1771</v>
      </c>
      <c r="G1783">
        <v>536544</v>
      </c>
      <c r="H1783" t="s">
        <v>1104</v>
      </c>
      <c r="I1783" t="s">
        <v>1105</v>
      </c>
      <c r="J1783">
        <v>2</v>
      </c>
      <c r="K1783" s="3">
        <v>40513.605555555601</v>
      </c>
      <c r="L1783" s="4">
        <v>1.66</v>
      </c>
      <c r="N1783" s="25" t="s">
        <v>55</v>
      </c>
      <c r="P1783" t="str">
        <f t="shared" si="36"/>
        <v>YULETIDE IMAGES GIFT WRAP SET</v>
      </c>
    </row>
    <row r="1784" spans="1:16">
      <c r="A1784" s="42" t="str">
        <v>85017BENVELOPE 50 BLOSSOM IMAGES</v>
      </c>
      <c r="E1784" s="25"/>
      <c r="F1784" s="42">
        <v>1772</v>
      </c>
      <c r="G1784">
        <v>536544</v>
      </c>
      <c r="H1784" t="s">
        <v>1106</v>
      </c>
      <c r="I1784" t="s">
        <v>1107</v>
      </c>
      <c r="J1784">
        <v>3</v>
      </c>
      <c r="K1784" s="3">
        <v>40513.605555555601</v>
      </c>
      <c r="L1784" s="4">
        <v>1.66</v>
      </c>
      <c r="N1784" s="25" t="s">
        <v>55</v>
      </c>
      <c r="P1784" t="str">
        <f t="shared" si="36"/>
        <v>SET/4 RED MINI ROSE CANDLE IN BOWL</v>
      </c>
    </row>
    <row r="1785" spans="1:16">
      <c r="A1785" s="42" t="str">
        <v>85032DYULETIDE IMAGES GIFT WRAP SET</v>
      </c>
      <c r="E1785" s="25"/>
      <c r="F1785" s="42">
        <v>1773</v>
      </c>
      <c r="G1785">
        <v>536544</v>
      </c>
      <c r="H1785">
        <v>85048</v>
      </c>
      <c r="I1785" t="s">
        <v>1108</v>
      </c>
      <c r="J1785">
        <v>1</v>
      </c>
      <c r="K1785" s="3">
        <v>40513.605555555601</v>
      </c>
      <c r="L1785" s="4">
        <v>16.98</v>
      </c>
      <c r="N1785" s="25" t="s">
        <v>55</v>
      </c>
      <c r="P1785" t="str">
        <f t="shared" si="36"/>
        <v>15CM CHRISTMAS GLASS BALL 20 LIGHTS</v>
      </c>
    </row>
    <row r="1786" spans="1:16">
      <c r="A1786" s="42" t="str">
        <v>85039ASET/4 RED MINI ROSE CANDLE IN BOWL</v>
      </c>
      <c r="E1786" s="25"/>
      <c r="F1786" s="42">
        <v>1774</v>
      </c>
      <c r="G1786">
        <v>536544</v>
      </c>
      <c r="H1786" t="s">
        <v>313</v>
      </c>
      <c r="I1786" t="s">
        <v>314</v>
      </c>
      <c r="J1786">
        <v>3</v>
      </c>
      <c r="K1786" s="3">
        <v>40513.605555555601</v>
      </c>
      <c r="L1786" s="4">
        <v>2.5099999999999998</v>
      </c>
      <c r="N1786" s="25" t="s">
        <v>55</v>
      </c>
      <c r="P1786" t="str">
        <f t="shared" si="36"/>
        <v>SCANDINAVIAN REDS RIBBONS</v>
      </c>
    </row>
    <row r="1787" spans="1:16">
      <c r="A1787" s="42" t="str">
        <v>8504815CM CHRISTMAS GLASS BALL 20 LIGHTS</v>
      </c>
      <c r="E1787" s="25"/>
      <c r="F1787" s="42">
        <v>1775</v>
      </c>
      <c r="G1787">
        <v>536544</v>
      </c>
      <c r="H1787" t="s">
        <v>379</v>
      </c>
      <c r="I1787" t="s">
        <v>380</v>
      </c>
      <c r="J1787">
        <v>1</v>
      </c>
      <c r="K1787" s="3">
        <v>40513.605555555601</v>
      </c>
      <c r="L1787" s="4">
        <v>2.5099999999999998</v>
      </c>
      <c r="N1787" s="25" t="s">
        <v>55</v>
      </c>
      <c r="P1787" t="str">
        <f t="shared" si="36"/>
        <v>CHOCOLATE BOX RIBBONS</v>
      </c>
    </row>
    <row r="1788" spans="1:16">
      <c r="A1788" s="42" t="str">
        <v>85049ESCANDINAVIAN REDS RIBBONS</v>
      </c>
      <c r="E1788" s="25"/>
      <c r="F1788" s="42">
        <v>1776</v>
      </c>
      <c r="G1788">
        <v>536544</v>
      </c>
      <c r="H1788" t="s">
        <v>540</v>
      </c>
      <c r="I1788" t="s">
        <v>541</v>
      </c>
      <c r="J1788">
        <v>1</v>
      </c>
      <c r="K1788" s="3">
        <v>40513.605555555601</v>
      </c>
      <c r="L1788" s="4">
        <v>2.5099999999999998</v>
      </c>
      <c r="N1788" s="25" t="s">
        <v>55</v>
      </c>
      <c r="P1788" t="str">
        <f t="shared" si="36"/>
        <v>URBAN BLACK RIBBONS</v>
      </c>
    </row>
    <row r="1789" spans="1:16">
      <c r="A1789" s="42" t="str">
        <v xml:space="preserve">85049GCHOCOLATE BOX RIBBONS </v>
      </c>
      <c r="E1789" s="25"/>
      <c r="F1789" s="42">
        <v>1777</v>
      </c>
      <c r="G1789">
        <v>536544</v>
      </c>
      <c r="H1789">
        <v>85064</v>
      </c>
      <c r="I1789" t="s">
        <v>1109</v>
      </c>
      <c r="J1789">
        <v>1</v>
      </c>
      <c r="K1789" s="3">
        <v>40513.605555555601</v>
      </c>
      <c r="L1789" s="4">
        <v>11.02</v>
      </c>
      <c r="N1789" s="25" t="s">
        <v>55</v>
      </c>
      <c r="P1789" t="str">
        <f t="shared" si="36"/>
        <v>CREAM SWEETHEART LETTER RACK</v>
      </c>
    </row>
    <row r="1790" spans="1:16">
      <c r="A1790" s="42" t="str">
        <v xml:space="preserve">85049HURBAN BLACK RIBBONS </v>
      </c>
      <c r="E1790" s="25"/>
      <c r="F1790" s="42">
        <v>1778</v>
      </c>
      <c r="G1790">
        <v>536544</v>
      </c>
      <c r="H1790" t="s">
        <v>216</v>
      </c>
      <c r="I1790" t="s">
        <v>217</v>
      </c>
      <c r="J1790">
        <v>1</v>
      </c>
      <c r="K1790" s="3">
        <v>40513.605555555601</v>
      </c>
      <c r="L1790" s="4">
        <v>4.21</v>
      </c>
      <c r="N1790" s="25" t="s">
        <v>55</v>
      </c>
      <c r="P1790" t="str">
        <f t="shared" si="36"/>
        <v>JUMBO BAG RED RETROSPOT</v>
      </c>
    </row>
    <row r="1791" spans="1:16">
      <c r="A1791" s="42" t="str">
        <v>85064CREAM SWEETHEART LETTER RACK</v>
      </c>
      <c r="E1791" s="25"/>
      <c r="F1791" s="42">
        <v>1779</v>
      </c>
      <c r="G1791">
        <v>536544</v>
      </c>
      <c r="H1791" t="s">
        <v>788</v>
      </c>
      <c r="I1791" t="s">
        <v>789</v>
      </c>
      <c r="J1791">
        <v>11</v>
      </c>
      <c r="K1791" s="3">
        <v>40513.605555555601</v>
      </c>
      <c r="L1791" s="4">
        <v>3.36</v>
      </c>
      <c r="N1791" s="25" t="s">
        <v>55</v>
      </c>
      <c r="P1791" t="str">
        <f t="shared" si="36"/>
        <v>IVORY ENCHANTED FOREST PLACEMAT</v>
      </c>
    </row>
    <row r="1792" spans="1:16">
      <c r="A1792" s="42" t="str">
        <v>85099BJUMBO BAG RED RETROSPOT</v>
      </c>
      <c r="E1792" s="25"/>
      <c r="F1792" s="42">
        <v>1780</v>
      </c>
      <c r="G1792">
        <v>536544</v>
      </c>
      <c r="H1792">
        <v>85116</v>
      </c>
      <c r="I1792" t="s">
        <v>431</v>
      </c>
      <c r="J1792">
        <v>3</v>
      </c>
      <c r="K1792" s="3">
        <v>40513.605555555601</v>
      </c>
      <c r="L1792" s="4">
        <v>1.66</v>
      </c>
      <c r="N1792" s="25" t="s">
        <v>55</v>
      </c>
      <c r="P1792" t="str">
        <f t="shared" si="36"/>
        <v>BLACK CANDELABRA T-LIGHT HOLDER</v>
      </c>
    </row>
    <row r="1793" spans="1:16">
      <c r="A1793" s="42" t="str">
        <v>85114BIVORY ENCHANTED FOREST PLACEMAT</v>
      </c>
      <c r="E1793" s="25"/>
      <c r="F1793" s="42">
        <v>1781</v>
      </c>
      <c r="G1793">
        <v>536544</v>
      </c>
      <c r="H1793" t="s">
        <v>53</v>
      </c>
      <c r="I1793" t="s">
        <v>54</v>
      </c>
      <c r="J1793">
        <v>4</v>
      </c>
      <c r="K1793" s="3">
        <v>40513.605555555601</v>
      </c>
      <c r="L1793" s="4">
        <v>5.91</v>
      </c>
      <c r="N1793" s="25" t="s">
        <v>55</v>
      </c>
      <c r="P1793" t="str">
        <f t="shared" si="36"/>
        <v>WHITE HANGING HEART T-LIGHT HOLDER</v>
      </c>
    </row>
    <row r="1794" spans="1:16">
      <c r="A1794" s="42" t="str">
        <v>85116BLACK CANDELABRA T-LIGHT HOLDER</v>
      </c>
      <c r="E1794" s="25"/>
      <c r="F1794" s="42">
        <v>1782</v>
      </c>
      <c r="G1794">
        <v>536544</v>
      </c>
      <c r="H1794">
        <v>85127</v>
      </c>
      <c r="I1794" t="s">
        <v>1110</v>
      </c>
      <c r="J1794">
        <v>2</v>
      </c>
      <c r="K1794" s="3">
        <v>40513.605555555601</v>
      </c>
      <c r="L1794" s="4">
        <v>10.17</v>
      </c>
      <c r="N1794" s="25" t="s">
        <v>55</v>
      </c>
      <c r="P1794" t="str">
        <f t="shared" si="36"/>
        <v>SMALL SQUARE CUT GLASS CANDLESTICK</v>
      </c>
    </row>
    <row r="1795" spans="1:16">
      <c r="A1795" s="42" t="str">
        <v>85123AWHITE HANGING HEART T-LIGHT HOLDER</v>
      </c>
      <c r="E1795" s="25"/>
      <c r="F1795" s="42">
        <v>1783</v>
      </c>
      <c r="G1795">
        <v>536544</v>
      </c>
      <c r="H1795" t="s">
        <v>1111</v>
      </c>
      <c r="I1795" t="s">
        <v>1112</v>
      </c>
      <c r="J1795">
        <v>1</v>
      </c>
      <c r="K1795" s="3">
        <v>40513.605555555601</v>
      </c>
      <c r="L1795" s="4">
        <v>2.5099999999999998</v>
      </c>
      <c r="N1795" s="25" t="s">
        <v>55</v>
      </c>
      <c r="P1795" t="str">
        <f t="shared" si="36"/>
        <v>BEADED CRYSTAL HEART PINK SMALL</v>
      </c>
    </row>
    <row r="1796" spans="1:16">
      <c r="A1796" s="42" t="str">
        <v>85127SMALL SQUARE CUT GLASS CANDLESTICK</v>
      </c>
      <c r="E1796" s="25"/>
      <c r="F1796" s="42">
        <v>1784</v>
      </c>
      <c r="G1796">
        <v>536544</v>
      </c>
      <c r="H1796" t="s">
        <v>1113</v>
      </c>
      <c r="I1796" t="s">
        <v>1114</v>
      </c>
      <c r="J1796">
        <v>2</v>
      </c>
      <c r="K1796" s="3">
        <v>40513.605555555601</v>
      </c>
      <c r="L1796" s="4">
        <v>0.85</v>
      </c>
      <c r="N1796" s="25" t="s">
        <v>55</v>
      </c>
      <c r="P1796" t="str">
        <f t="shared" si="36"/>
        <v>BEADED CRYSTAL HEART GREEN ON STICK</v>
      </c>
    </row>
    <row r="1797" spans="1:16">
      <c r="A1797" s="42" t="str">
        <v>85129DBEADED CRYSTAL HEART PINK SMALL</v>
      </c>
      <c r="E1797" s="25"/>
      <c r="F1797" s="42">
        <v>1785</v>
      </c>
      <c r="G1797">
        <v>536544</v>
      </c>
      <c r="H1797" t="s">
        <v>1115</v>
      </c>
      <c r="I1797" t="s">
        <v>1116</v>
      </c>
      <c r="J1797">
        <v>2</v>
      </c>
      <c r="K1797" s="3">
        <v>40513.605555555601</v>
      </c>
      <c r="L1797" s="4">
        <v>8.4700000000000006</v>
      </c>
      <c r="N1797" s="25" t="s">
        <v>55</v>
      </c>
      <c r="P1797" t="str">
        <f t="shared" si="36"/>
        <v>CHARLIE + LOLA BISCUITS TINS</v>
      </c>
    </row>
    <row r="1798" spans="1:16">
      <c r="A1798" s="42" t="str">
        <v>85131BBEADED CRYSTAL HEART GREEN ON STICK</v>
      </c>
      <c r="E1798" s="25"/>
      <c r="F1798" s="42">
        <v>1786</v>
      </c>
      <c r="G1798">
        <v>536544</v>
      </c>
      <c r="H1798" t="s">
        <v>920</v>
      </c>
      <c r="I1798" t="s">
        <v>921</v>
      </c>
      <c r="J1798">
        <v>1</v>
      </c>
      <c r="K1798" s="3">
        <v>40513.605555555601</v>
      </c>
      <c r="L1798" s="4">
        <v>8.4700000000000006</v>
      </c>
      <c r="N1798" s="25" t="s">
        <v>55</v>
      </c>
      <c r="P1798" t="str">
        <f t="shared" si="36"/>
        <v>BLUE DRAGONFLY HELICOPTER</v>
      </c>
    </row>
    <row r="1799" spans="1:16">
      <c r="A1799" s="42" t="str">
        <v>85132ACHARLIE + LOLA BISCUITS TINS</v>
      </c>
      <c r="E1799" s="25"/>
      <c r="F1799" s="42">
        <v>1787</v>
      </c>
      <c r="G1799">
        <v>536544</v>
      </c>
      <c r="H1799" t="s">
        <v>1117</v>
      </c>
      <c r="I1799" t="s">
        <v>1118</v>
      </c>
      <c r="J1799">
        <v>1</v>
      </c>
      <c r="K1799" s="3">
        <v>40513.605555555601</v>
      </c>
      <c r="L1799" s="4">
        <v>8.4700000000000006</v>
      </c>
      <c r="N1799" s="25" t="s">
        <v>55</v>
      </c>
      <c r="P1799" t="str">
        <f t="shared" si="36"/>
        <v>RED DRAGONFLY HELICOPTER</v>
      </c>
    </row>
    <row r="1800" spans="1:16">
      <c r="A1800" s="42" t="str">
        <v>85135BBLUE DRAGONFLY HELICOPTER</v>
      </c>
      <c r="E1800" s="25"/>
      <c r="F1800" s="42">
        <v>1788</v>
      </c>
      <c r="G1800">
        <v>536544</v>
      </c>
      <c r="H1800">
        <v>85152</v>
      </c>
      <c r="I1800" t="s">
        <v>286</v>
      </c>
      <c r="J1800">
        <v>1</v>
      </c>
      <c r="K1800" s="3">
        <v>40513.605555555601</v>
      </c>
      <c r="L1800" s="4">
        <v>4.21</v>
      </c>
      <c r="N1800" s="25" t="s">
        <v>55</v>
      </c>
      <c r="P1800" t="str">
        <f t="shared" si="36"/>
        <v>HAND OVER THE CHOCOLATE SIGN</v>
      </c>
    </row>
    <row r="1801" spans="1:16">
      <c r="A1801" s="42" t="str">
        <v>85135CRED DRAGONFLY HELICOPTER</v>
      </c>
      <c r="E1801" s="25"/>
      <c r="F1801" s="42">
        <v>1789</v>
      </c>
      <c r="G1801">
        <v>536544</v>
      </c>
      <c r="H1801">
        <v>85176</v>
      </c>
      <c r="I1801" t="s">
        <v>1119</v>
      </c>
      <c r="J1801">
        <v>5</v>
      </c>
      <c r="K1801" s="3">
        <v>40513.605555555601</v>
      </c>
      <c r="L1801" s="4">
        <v>1.66</v>
      </c>
      <c r="N1801" s="25" t="s">
        <v>55</v>
      </c>
      <c r="P1801" t="str">
        <f t="shared" si="36"/>
        <v>SEWING SUSAN 21 NEEDLE SET</v>
      </c>
    </row>
    <row r="1802" spans="1:16">
      <c r="A1802" s="42" t="str">
        <v xml:space="preserve">85152HAND OVER THE CHOCOLATE   SIGN </v>
      </c>
      <c r="E1802" s="25"/>
      <c r="F1802" s="42">
        <v>1790</v>
      </c>
      <c r="G1802">
        <v>536544</v>
      </c>
      <c r="H1802">
        <v>85177</v>
      </c>
      <c r="I1802" t="s">
        <v>1120</v>
      </c>
      <c r="J1802">
        <v>1</v>
      </c>
      <c r="K1802" s="3">
        <v>40513.605555555601</v>
      </c>
      <c r="L1802" s="4">
        <v>1.66</v>
      </c>
      <c r="N1802" s="25" t="s">
        <v>55</v>
      </c>
      <c r="P1802" t="str">
        <f t="shared" si="36"/>
        <v>BASKET OF FLOWERS SEWING KIT</v>
      </c>
    </row>
    <row r="1803" spans="1:16">
      <c r="A1803" s="42" t="str">
        <v>85176SEWING SUSAN 21 NEEDLE SET</v>
      </c>
      <c r="E1803" s="25"/>
      <c r="F1803" s="42">
        <v>1791</v>
      </c>
      <c r="G1803">
        <v>536544</v>
      </c>
      <c r="H1803">
        <v>85178</v>
      </c>
      <c r="I1803" t="s">
        <v>1121</v>
      </c>
      <c r="J1803">
        <v>1</v>
      </c>
      <c r="K1803" s="3">
        <v>40513.605555555601</v>
      </c>
      <c r="L1803" s="4">
        <v>2.5099999999999998</v>
      </c>
      <c r="N1803" s="25" t="s">
        <v>55</v>
      </c>
      <c r="P1803" t="str">
        <f t="shared" si="36"/>
        <v>VICTORIAN SEWING KIT</v>
      </c>
    </row>
    <row r="1804" spans="1:16">
      <c r="A1804" s="42" t="str">
        <v>85177BASKET OF FLOWERS SEWING KIT</v>
      </c>
      <c r="E1804" s="25"/>
      <c r="F1804" s="42">
        <v>1792</v>
      </c>
      <c r="G1804">
        <v>536544</v>
      </c>
      <c r="H1804" t="s">
        <v>1122</v>
      </c>
      <c r="I1804" t="s">
        <v>1123</v>
      </c>
      <c r="J1804">
        <v>1</v>
      </c>
      <c r="K1804" s="3">
        <v>40513.605555555601</v>
      </c>
      <c r="L1804" s="4">
        <v>0.85</v>
      </c>
      <c r="N1804" s="25" t="s">
        <v>55</v>
      </c>
      <c r="P1804" t="str">
        <f t="shared" si="36"/>
        <v>EASTER BUNNY GARLAND OF FLOWERS</v>
      </c>
    </row>
    <row r="1805" spans="1:16">
      <c r="A1805" s="42" t="str">
        <v>85178VICTORIAN SEWING KIT</v>
      </c>
      <c r="E1805" s="25"/>
      <c r="F1805" s="42">
        <v>1793</v>
      </c>
      <c r="G1805">
        <v>536544</v>
      </c>
      <c r="H1805" t="s">
        <v>896</v>
      </c>
      <c r="I1805" t="s">
        <v>897</v>
      </c>
      <c r="J1805">
        <v>10</v>
      </c>
      <c r="K1805" s="3">
        <v>40513.605555555601</v>
      </c>
      <c r="L1805" s="4">
        <v>0.85</v>
      </c>
      <c r="N1805" s="25" t="s">
        <v>55</v>
      </c>
      <c r="P1805" t="str">
        <f t="shared" ref="P1805:P1868" si="37">TRIM(I1805)</f>
        <v>SMALL HANGING IVORY/RED WOOD BIRD</v>
      </c>
    </row>
    <row r="1806" spans="1:16">
      <c r="A1806" s="42" t="str">
        <v>85186AEASTER BUNNY GARLAND OF FLOWERS</v>
      </c>
      <c r="E1806" s="25"/>
      <c r="F1806" s="42">
        <v>1794</v>
      </c>
      <c r="G1806">
        <v>536544</v>
      </c>
      <c r="H1806" t="s">
        <v>637</v>
      </c>
      <c r="I1806" t="s">
        <v>638</v>
      </c>
      <c r="J1806">
        <v>2</v>
      </c>
      <c r="K1806" s="3">
        <v>40513.605555555601</v>
      </c>
      <c r="L1806" s="4">
        <v>1.66</v>
      </c>
      <c r="N1806" s="25" t="s">
        <v>55</v>
      </c>
      <c r="P1806" t="str">
        <f t="shared" si="37"/>
        <v>CINAMMON SET OF 9 T-LIGHTS</v>
      </c>
    </row>
    <row r="1807" spans="1:16">
      <c r="A1807" s="42" t="str">
        <v>85199SSMALL HANGING IVORY/RED WOOD BIRD</v>
      </c>
      <c r="E1807" s="25"/>
      <c r="F1807" s="42">
        <v>1795</v>
      </c>
      <c r="G1807">
        <v>536544</v>
      </c>
      <c r="H1807" t="s">
        <v>1124</v>
      </c>
      <c r="I1807" t="s">
        <v>1125</v>
      </c>
      <c r="J1807">
        <v>1</v>
      </c>
      <c r="K1807" s="3">
        <v>40513.605555555601</v>
      </c>
      <c r="L1807" s="4">
        <v>4.95</v>
      </c>
      <c r="N1807" s="25" t="s">
        <v>55</v>
      </c>
      <c r="P1807" t="str">
        <f t="shared" si="37"/>
        <v>SET OF 3 BABUSHKA STACKING TINS</v>
      </c>
    </row>
    <row r="1808" spans="1:16">
      <c r="A1808" s="42" t="str">
        <v>85231BCINAMMON SET OF 9 T-LIGHTS</v>
      </c>
      <c r="E1808" s="25"/>
      <c r="F1808" s="42">
        <v>1796</v>
      </c>
      <c r="G1808">
        <v>536544</v>
      </c>
      <c r="H1808" t="s">
        <v>1126</v>
      </c>
      <c r="I1808" t="s">
        <v>1127</v>
      </c>
      <c r="J1808">
        <v>1</v>
      </c>
      <c r="K1808" s="3">
        <v>40513.605555555601</v>
      </c>
      <c r="L1808" s="4">
        <v>3.81</v>
      </c>
      <c r="N1808" s="25" t="s">
        <v>55</v>
      </c>
      <c r="P1808" t="str">
        <f t="shared" si="37"/>
        <v>MIDNIGHT BLUE PAIR HEART HAIR SLIDE</v>
      </c>
    </row>
    <row r="1809" spans="1:16">
      <c r="A1809" s="42" t="str">
        <v>85232BSET OF 3 BABUSHKA STACKING TINS</v>
      </c>
      <c r="E1809" s="25"/>
      <c r="F1809" s="42">
        <v>1797</v>
      </c>
      <c r="G1809">
        <v>536544</v>
      </c>
      <c r="H1809" t="s">
        <v>1128</v>
      </c>
      <c r="I1809" t="s">
        <v>1129</v>
      </c>
      <c r="J1809">
        <v>1</v>
      </c>
      <c r="K1809" s="3">
        <v>40513.605555555601</v>
      </c>
      <c r="L1809" s="4">
        <v>4.24</v>
      </c>
      <c r="N1809" s="25" t="s">
        <v>55</v>
      </c>
      <c r="P1809" t="str">
        <f t="shared" si="37"/>
        <v>SILVER M.O.P ORBIT DROP EARRINGS</v>
      </c>
    </row>
    <row r="1810" spans="1:16">
      <c r="A1810" s="42" t="str">
        <v>90003CMIDNIGHT BLUE PAIR HEART HAIR SLIDE</v>
      </c>
      <c r="E1810" s="25"/>
      <c r="F1810" s="42">
        <v>1798</v>
      </c>
      <c r="G1810">
        <v>536544</v>
      </c>
      <c r="H1810">
        <v>90022</v>
      </c>
      <c r="I1810" t="s">
        <v>1130</v>
      </c>
      <c r="J1810">
        <v>1</v>
      </c>
      <c r="K1810" s="3">
        <v>40513.605555555601</v>
      </c>
      <c r="L1810" s="4">
        <v>3.81</v>
      </c>
      <c r="N1810" s="25" t="s">
        <v>55</v>
      </c>
      <c r="P1810" t="str">
        <f t="shared" si="37"/>
        <v>EDWARDIAN DROP EARRINGS JET BLACK</v>
      </c>
    </row>
    <row r="1811" spans="1:16">
      <c r="A1811" s="42" t="str">
        <v>90018ASILVER M.O.P ORBIT DROP EARRINGS</v>
      </c>
      <c r="E1811" s="25"/>
      <c r="F1811" s="42">
        <v>1799</v>
      </c>
      <c r="G1811">
        <v>536544</v>
      </c>
      <c r="H1811">
        <v>90071</v>
      </c>
      <c r="I1811" t="s">
        <v>1131</v>
      </c>
      <c r="J1811">
        <v>1</v>
      </c>
      <c r="K1811" s="3">
        <v>40513.605555555601</v>
      </c>
      <c r="L1811" s="4">
        <v>1.26</v>
      </c>
      <c r="N1811" s="25" t="s">
        <v>55</v>
      </c>
      <c r="P1811" t="str">
        <f t="shared" si="37"/>
        <v>RUBY GLASS CLUSTER EARRINGS</v>
      </c>
    </row>
    <row r="1812" spans="1:16">
      <c r="A1812" s="42" t="str">
        <v>90022EDWARDIAN DROP EARRINGS JET BLACK</v>
      </c>
      <c r="E1812" s="25"/>
      <c r="F1812" s="42">
        <v>1800</v>
      </c>
      <c r="G1812">
        <v>536544</v>
      </c>
      <c r="H1812">
        <v>90099</v>
      </c>
      <c r="I1812" t="s">
        <v>1132</v>
      </c>
      <c r="J1812">
        <v>1</v>
      </c>
      <c r="K1812" s="3">
        <v>40513.605555555601</v>
      </c>
      <c r="L1812" s="4">
        <v>5.0599999999999996</v>
      </c>
      <c r="N1812" s="25" t="s">
        <v>55</v>
      </c>
      <c r="P1812" t="str">
        <f t="shared" si="37"/>
        <v>NECKLACE+BRACELET SET BLUE HIBISCUS</v>
      </c>
    </row>
    <row r="1813" spans="1:16">
      <c r="A1813" s="42" t="str">
        <v>90071RUBY GLASS CLUSTER EARRINGS</v>
      </c>
      <c r="E1813" s="25"/>
      <c r="F1813" s="42">
        <v>1801</v>
      </c>
      <c r="G1813">
        <v>536544</v>
      </c>
      <c r="H1813">
        <v>90116</v>
      </c>
      <c r="I1813" t="s">
        <v>1133</v>
      </c>
      <c r="J1813">
        <v>1</v>
      </c>
      <c r="K1813" s="3">
        <v>40513.605555555601</v>
      </c>
      <c r="L1813" s="4">
        <v>2.5099999999999998</v>
      </c>
      <c r="N1813" s="25" t="s">
        <v>55</v>
      </c>
      <c r="P1813" t="str">
        <f t="shared" si="37"/>
        <v>FRUIT SALAD BAG CHARM</v>
      </c>
    </row>
    <row r="1814" spans="1:16">
      <c r="A1814" s="42" t="str">
        <v>90099NECKLACE+BRACELET SET BLUE HIBISCUS</v>
      </c>
      <c r="E1814" s="25"/>
      <c r="F1814" s="42">
        <v>1802</v>
      </c>
      <c r="G1814">
        <v>536544</v>
      </c>
      <c r="H1814" t="s">
        <v>1134</v>
      </c>
      <c r="I1814" t="s">
        <v>1135</v>
      </c>
      <c r="J1814">
        <v>1</v>
      </c>
      <c r="K1814" s="3">
        <v>40513.605555555601</v>
      </c>
      <c r="L1814" s="4">
        <v>4.24</v>
      </c>
      <c r="N1814" s="25" t="s">
        <v>55</v>
      </c>
      <c r="P1814" t="str">
        <f t="shared" si="37"/>
        <v>GREEN MURANO TWIST BRACELET</v>
      </c>
    </row>
    <row r="1815" spans="1:16">
      <c r="A1815" s="42" t="str">
        <v>90116FRUIT SALAD BAG CHARM</v>
      </c>
      <c r="E1815" s="25"/>
      <c r="F1815" s="42">
        <v>1803</v>
      </c>
      <c r="G1815">
        <v>536544</v>
      </c>
      <c r="H1815" t="s">
        <v>1136</v>
      </c>
      <c r="I1815" t="s">
        <v>1137</v>
      </c>
      <c r="J1815">
        <v>2</v>
      </c>
      <c r="K1815" s="3">
        <v>40513.605555555601</v>
      </c>
      <c r="L1815" s="4">
        <v>1.66</v>
      </c>
      <c r="N1815" s="25" t="s">
        <v>55</v>
      </c>
      <c r="P1815" t="str">
        <f t="shared" si="37"/>
        <v>PINK GLASS TASSLE BAG CHARM</v>
      </c>
    </row>
    <row r="1816" spans="1:16">
      <c r="A1816" s="42" t="str">
        <v>90120CGREEN MURANO TWIST BRACELET</v>
      </c>
      <c r="E1816" s="25"/>
      <c r="F1816" s="42">
        <v>1804</v>
      </c>
      <c r="G1816">
        <v>536544</v>
      </c>
      <c r="H1816" t="s">
        <v>1138</v>
      </c>
      <c r="I1816" t="s">
        <v>1139</v>
      </c>
      <c r="J1816">
        <v>1</v>
      </c>
      <c r="K1816" s="3">
        <v>40513.605555555601</v>
      </c>
      <c r="L1816" s="4">
        <v>1.66</v>
      </c>
      <c r="N1816" s="25" t="s">
        <v>55</v>
      </c>
      <c r="P1816" t="str">
        <f t="shared" si="37"/>
        <v>TURQUOISE GLASS TASSLE BAG CHARM</v>
      </c>
    </row>
    <row r="1817" spans="1:16">
      <c r="A1817" s="42" t="str">
        <v xml:space="preserve">90129APINK GLASS TASSLE BAG CHARM </v>
      </c>
      <c r="E1817" s="25"/>
      <c r="F1817" s="42">
        <v>1805</v>
      </c>
      <c r="G1817">
        <v>536544</v>
      </c>
      <c r="H1817" t="s">
        <v>1140</v>
      </c>
      <c r="I1817" t="s">
        <v>1141</v>
      </c>
      <c r="J1817">
        <v>1</v>
      </c>
      <c r="K1817" s="3">
        <v>40513.605555555601</v>
      </c>
      <c r="L1817" s="4">
        <v>5.09</v>
      </c>
      <c r="N1817" s="25" t="s">
        <v>55</v>
      </c>
      <c r="P1817" t="str">
        <f t="shared" si="37"/>
        <v>ANT COPPER RED BOUDICCA BRACELET</v>
      </c>
    </row>
    <row r="1818" spans="1:16">
      <c r="A1818" s="42" t="str">
        <v xml:space="preserve">90129BTURQUOISE GLASS TASSLE BAG CHARM </v>
      </c>
      <c r="E1818" s="25"/>
      <c r="F1818" s="42">
        <v>1806</v>
      </c>
      <c r="G1818">
        <v>536544</v>
      </c>
      <c r="H1818" t="s">
        <v>1142</v>
      </c>
      <c r="I1818" t="s">
        <v>1143</v>
      </c>
      <c r="J1818">
        <v>1</v>
      </c>
      <c r="K1818" s="3">
        <v>40513.605555555601</v>
      </c>
      <c r="L1818" s="4">
        <v>2.96</v>
      </c>
      <c r="N1818" s="25" t="s">
        <v>55</v>
      </c>
      <c r="P1818" t="str">
        <f t="shared" si="37"/>
        <v>SILVER/AMETHYST DROP EARRINGS LEAF</v>
      </c>
    </row>
    <row r="1819" spans="1:16">
      <c r="A1819" s="42" t="str">
        <v>90161AANT COPPER RED BOUDICCA BRACELET</v>
      </c>
      <c r="E1819" s="25"/>
      <c r="F1819" s="42">
        <v>1807</v>
      </c>
      <c r="G1819">
        <v>536544</v>
      </c>
      <c r="H1819">
        <v>90194</v>
      </c>
      <c r="I1819" t="s">
        <v>1144</v>
      </c>
      <c r="J1819">
        <v>1</v>
      </c>
      <c r="K1819" s="3">
        <v>40513.605555555601</v>
      </c>
      <c r="L1819" s="4">
        <v>4.24</v>
      </c>
      <c r="N1819" s="25" t="s">
        <v>55</v>
      </c>
      <c r="P1819" t="str">
        <f t="shared" si="37"/>
        <v>SILVER LARIAT BLACK STONE EARRINGS</v>
      </c>
    </row>
    <row r="1820" spans="1:16">
      <c r="A1820" s="42" t="str">
        <v>90190CSILVER/AMETHYST DROP EARRINGS LEAF</v>
      </c>
      <c r="E1820" s="25"/>
      <c r="F1820" s="42">
        <v>1808</v>
      </c>
      <c r="G1820">
        <v>536544</v>
      </c>
      <c r="H1820" t="s">
        <v>609</v>
      </c>
      <c r="I1820" t="s">
        <v>610</v>
      </c>
      <c r="J1820">
        <v>1</v>
      </c>
      <c r="K1820" s="3">
        <v>40513.605555555601</v>
      </c>
      <c r="L1820" s="4">
        <v>4.24</v>
      </c>
      <c r="N1820" s="25" t="s">
        <v>55</v>
      </c>
      <c r="P1820" t="str">
        <f t="shared" si="37"/>
        <v>PURPLE SWEETHEART BRACELET</v>
      </c>
    </row>
    <row r="1821" spans="1:16">
      <c r="A1821" s="42" t="str">
        <v>90194SILVER LARIAT BLACK STONE EARRINGS</v>
      </c>
      <c r="E1821" s="25"/>
      <c r="F1821" s="42">
        <v>1809</v>
      </c>
      <c r="G1821">
        <v>536544</v>
      </c>
      <c r="H1821" t="s">
        <v>605</v>
      </c>
      <c r="I1821" t="s">
        <v>606</v>
      </c>
      <c r="J1821">
        <v>1</v>
      </c>
      <c r="K1821" s="3">
        <v>40513.605555555601</v>
      </c>
      <c r="L1821" s="4">
        <v>4.24</v>
      </c>
      <c r="N1821" s="25" t="s">
        <v>55</v>
      </c>
      <c r="P1821" t="str">
        <f t="shared" si="37"/>
        <v>BLUE SWEETHEART BRACELET</v>
      </c>
    </row>
    <row r="1822" spans="1:16">
      <c r="A1822" s="42" t="str">
        <v>90200APURPLE SWEETHEART BRACELET</v>
      </c>
      <c r="E1822" s="25"/>
      <c r="F1822" s="42">
        <v>1810</v>
      </c>
      <c r="G1822">
        <v>536544</v>
      </c>
      <c r="H1822" t="s">
        <v>1145</v>
      </c>
      <c r="I1822" t="s">
        <v>1146</v>
      </c>
      <c r="J1822">
        <v>1</v>
      </c>
      <c r="K1822" s="3">
        <v>40513.605555555601</v>
      </c>
      <c r="L1822" s="4">
        <v>2.11</v>
      </c>
      <c r="N1822" s="25" t="s">
        <v>55</v>
      </c>
      <c r="P1822" t="str">
        <f t="shared" si="37"/>
        <v>GREEN ENAMEL+GLASS HAIR COMB</v>
      </c>
    </row>
    <row r="1823" spans="1:16">
      <c r="A1823" s="42" t="str">
        <v>90200CBLUE SWEETHEART BRACELET</v>
      </c>
      <c r="E1823" s="25"/>
      <c r="F1823" s="42">
        <v>1811</v>
      </c>
      <c r="G1823">
        <v>536544</v>
      </c>
      <c r="H1823" t="s">
        <v>1147</v>
      </c>
      <c r="I1823" t="s">
        <v>1148</v>
      </c>
      <c r="J1823">
        <v>1</v>
      </c>
      <c r="K1823" s="3">
        <v>40513.605555555601</v>
      </c>
      <c r="L1823" s="4">
        <v>0.85</v>
      </c>
      <c r="N1823" s="25" t="s">
        <v>55</v>
      </c>
      <c r="P1823" t="str">
        <f t="shared" si="37"/>
        <v>LETTER "D" BLING KEY RING</v>
      </c>
    </row>
    <row r="1824" spans="1:16">
      <c r="A1824" s="42" t="str">
        <v>90209BGREEN ENAMEL+GLASS HAIR COMB</v>
      </c>
      <c r="E1824" s="25"/>
      <c r="F1824" s="42">
        <v>1812</v>
      </c>
      <c r="G1824">
        <v>536544</v>
      </c>
      <c r="H1824" t="s">
        <v>1149</v>
      </c>
      <c r="I1824" t="s">
        <v>1150</v>
      </c>
      <c r="J1824">
        <v>1</v>
      </c>
      <c r="K1824" s="3">
        <v>40513.605555555601</v>
      </c>
      <c r="L1824" s="4">
        <v>0.85</v>
      </c>
      <c r="N1824" s="25" t="s">
        <v>55</v>
      </c>
      <c r="P1824" t="str">
        <f t="shared" si="37"/>
        <v>LETTER "G" BLING KEY RING</v>
      </c>
    </row>
    <row r="1825" spans="1:16">
      <c r="A1825" s="42" t="str">
        <v>90214DLETTER "D" BLING KEY RING</v>
      </c>
      <c r="E1825" s="25"/>
      <c r="F1825" s="42">
        <v>1813</v>
      </c>
      <c r="G1825">
        <v>536544</v>
      </c>
      <c r="H1825" t="s">
        <v>1151</v>
      </c>
      <c r="I1825" t="s">
        <v>1152</v>
      </c>
      <c r="J1825">
        <v>1</v>
      </c>
      <c r="K1825" s="3">
        <v>40513.605555555601</v>
      </c>
      <c r="L1825" s="4">
        <v>0.85</v>
      </c>
      <c r="N1825" s="25" t="s">
        <v>55</v>
      </c>
      <c r="P1825" t="str">
        <f t="shared" si="37"/>
        <v>LETTER "H" BLING KEY RING</v>
      </c>
    </row>
    <row r="1826" spans="1:16">
      <c r="A1826" s="42" t="str">
        <v>90214GLETTER "G" BLING KEY RING</v>
      </c>
      <c r="E1826" s="25"/>
      <c r="F1826" s="42">
        <v>1814</v>
      </c>
      <c r="G1826">
        <v>536544</v>
      </c>
      <c r="H1826" t="s">
        <v>1153</v>
      </c>
      <c r="I1826" t="s">
        <v>1154</v>
      </c>
      <c r="J1826">
        <v>1</v>
      </c>
      <c r="K1826" s="3">
        <v>40513.605555555601</v>
      </c>
      <c r="L1826" s="4">
        <v>0.85</v>
      </c>
      <c r="N1826" s="25" t="s">
        <v>55</v>
      </c>
      <c r="P1826" t="str">
        <f t="shared" si="37"/>
        <v>LETTER "J" BLING KEY RING</v>
      </c>
    </row>
    <row r="1827" spans="1:16">
      <c r="A1827" s="42" t="str">
        <v>90214HLETTER "H" BLING KEY RING</v>
      </c>
      <c r="E1827" s="25"/>
      <c r="F1827" s="42">
        <v>1815</v>
      </c>
      <c r="G1827">
        <v>536544</v>
      </c>
      <c r="H1827" t="s">
        <v>1155</v>
      </c>
      <c r="I1827" t="s">
        <v>1156</v>
      </c>
      <c r="J1827">
        <v>1</v>
      </c>
      <c r="K1827" s="3">
        <v>40513.605555555601</v>
      </c>
      <c r="L1827" s="4">
        <v>0.85</v>
      </c>
      <c r="N1827" s="25" t="s">
        <v>55</v>
      </c>
      <c r="P1827" t="str">
        <f t="shared" si="37"/>
        <v>LETTER "R" BLING KEY RING</v>
      </c>
    </row>
    <row r="1828" spans="1:16">
      <c r="A1828" s="42" t="str">
        <v>90214JLETTER "J" BLING KEY RING</v>
      </c>
      <c r="E1828" s="25"/>
      <c r="F1828" s="42">
        <v>1816</v>
      </c>
      <c r="G1828">
        <v>536544</v>
      </c>
      <c r="H1828" t="s">
        <v>1157</v>
      </c>
      <c r="I1828" t="s">
        <v>1158</v>
      </c>
      <c r="J1828">
        <v>1</v>
      </c>
      <c r="K1828" s="3">
        <v>40513.605555555601</v>
      </c>
      <c r="L1828" s="4">
        <v>569.77</v>
      </c>
      <c r="N1828" s="25" t="s">
        <v>55</v>
      </c>
      <c r="P1828" t="str">
        <f t="shared" si="37"/>
        <v>DOTCOM POSTAGE</v>
      </c>
    </row>
    <row r="1829" spans="1:16">
      <c r="A1829" s="42" t="str">
        <v>90214RLETTER "R" BLING KEY RING</v>
      </c>
      <c r="E1829" s="25"/>
      <c r="F1829" s="42">
        <v>1817</v>
      </c>
      <c r="G1829">
        <v>536544</v>
      </c>
      <c r="H1829">
        <v>84375</v>
      </c>
      <c r="I1829" t="s">
        <v>402</v>
      </c>
      <c r="J1829">
        <v>4</v>
      </c>
      <c r="K1829" s="3">
        <v>40513.605555555601</v>
      </c>
      <c r="L1829" s="4">
        <v>4.21</v>
      </c>
      <c r="N1829" s="25" t="s">
        <v>55</v>
      </c>
      <c r="P1829" t="str">
        <f t="shared" si="37"/>
        <v>SET OF 20 KIDS COOKIE CUTTERS</v>
      </c>
    </row>
    <row r="1830" spans="1:16">
      <c r="A1830" s="42" t="str">
        <v>DOTDOTCOM POSTAGE</v>
      </c>
      <c r="E1830" s="25"/>
      <c r="F1830" s="42">
        <v>1818</v>
      </c>
      <c r="G1830">
        <v>536544</v>
      </c>
      <c r="H1830">
        <v>84378</v>
      </c>
      <c r="I1830" t="s">
        <v>385</v>
      </c>
      <c r="J1830">
        <v>1</v>
      </c>
      <c r="K1830" s="3">
        <v>40513.605555555601</v>
      </c>
      <c r="L1830" s="4">
        <v>2.5099999999999998</v>
      </c>
      <c r="N1830" s="25" t="s">
        <v>55</v>
      </c>
      <c r="P1830" t="str">
        <f t="shared" si="37"/>
        <v>SET OF 3 HEART COOKIE CUTTERS</v>
      </c>
    </row>
    <row r="1831" spans="1:16">
      <c r="A1831" s="42" t="str">
        <v>84375SET OF 20 KIDS COOKIE CUTTERS</v>
      </c>
      <c r="E1831" s="25"/>
      <c r="F1831" s="42">
        <v>1819</v>
      </c>
      <c r="G1831">
        <v>536544</v>
      </c>
      <c r="H1831">
        <v>84380</v>
      </c>
      <c r="I1831" t="s">
        <v>384</v>
      </c>
      <c r="J1831">
        <v>5</v>
      </c>
      <c r="K1831" s="3">
        <v>40513.605555555601</v>
      </c>
      <c r="L1831" s="4">
        <v>2.5099999999999998</v>
      </c>
      <c r="N1831" s="25" t="s">
        <v>55</v>
      </c>
      <c r="P1831" t="str">
        <f t="shared" si="37"/>
        <v>SET OF 3 BUTTERFLY COOKIE CUTTERS</v>
      </c>
    </row>
    <row r="1832" spans="1:16">
      <c r="A1832" s="42" t="str">
        <v>84378SET OF 3 HEART COOKIE CUTTERS</v>
      </c>
      <c r="E1832" s="25"/>
      <c r="F1832" s="42">
        <v>1820</v>
      </c>
      <c r="G1832">
        <v>536544</v>
      </c>
      <c r="H1832" t="s">
        <v>1159</v>
      </c>
      <c r="I1832" t="s">
        <v>1160</v>
      </c>
      <c r="J1832">
        <v>2</v>
      </c>
      <c r="K1832" s="3">
        <v>40513.605555555601</v>
      </c>
      <c r="L1832" s="4">
        <v>1.66</v>
      </c>
      <c r="N1832" s="25" t="s">
        <v>55</v>
      </c>
      <c r="P1832" t="str">
        <f t="shared" si="37"/>
        <v>FAIRY CAKE NOTEBOOK A5 SIZE</v>
      </c>
    </row>
    <row r="1833" spans="1:16">
      <c r="A1833" s="42" t="str">
        <v>84380SET OF 3 BUTTERFLY COOKIE CUTTERS</v>
      </c>
      <c r="E1833" s="25"/>
      <c r="F1833" s="42">
        <v>1821</v>
      </c>
      <c r="G1833">
        <v>536544</v>
      </c>
      <c r="H1833" t="s">
        <v>1161</v>
      </c>
      <c r="I1833" t="s">
        <v>1162</v>
      </c>
      <c r="J1833">
        <v>1</v>
      </c>
      <c r="K1833" s="3">
        <v>40513.605555555601</v>
      </c>
      <c r="L1833" s="4">
        <v>1.49</v>
      </c>
      <c r="N1833" s="25" t="s">
        <v>55</v>
      </c>
      <c r="P1833" t="str">
        <f t="shared" si="37"/>
        <v>FAIRY CAKES NOTEBOOK A6 SIZE</v>
      </c>
    </row>
    <row r="1834" spans="1:16">
      <c r="A1834" s="42" t="str">
        <v>84534BFAIRY CAKE NOTEBOOK A5 SIZE</v>
      </c>
      <c r="E1834" s="25"/>
      <c r="F1834" s="42">
        <v>1822</v>
      </c>
      <c r="G1834">
        <v>536544</v>
      </c>
      <c r="H1834" t="s">
        <v>1163</v>
      </c>
      <c r="I1834" t="s">
        <v>1164</v>
      </c>
      <c r="J1834">
        <v>3</v>
      </c>
      <c r="K1834" s="3">
        <v>40513.605555555601</v>
      </c>
      <c r="L1834" s="4">
        <v>0.85</v>
      </c>
      <c r="N1834" s="25" t="s">
        <v>55</v>
      </c>
      <c r="P1834" t="str">
        <f t="shared" si="37"/>
        <v>ENGLISH ROSE NOTEBOOK A7 SIZE</v>
      </c>
    </row>
    <row r="1835" spans="1:16">
      <c r="A1835" s="42" t="str">
        <v>84535BFAIRY CAKES NOTEBOOK A6 SIZE</v>
      </c>
      <c r="E1835" s="25"/>
      <c r="F1835" s="42">
        <v>1823</v>
      </c>
      <c r="G1835">
        <v>536544</v>
      </c>
      <c r="H1835" t="s">
        <v>1165</v>
      </c>
      <c r="I1835" t="s">
        <v>1166</v>
      </c>
      <c r="J1835">
        <v>3</v>
      </c>
      <c r="K1835" s="3">
        <v>40513.605555555601</v>
      </c>
      <c r="L1835" s="4">
        <v>0.85</v>
      </c>
      <c r="N1835" s="25" t="s">
        <v>55</v>
      </c>
      <c r="P1835" t="str">
        <f t="shared" si="37"/>
        <v>FAIRY CAKES NOTEBOOK A7 SIZE</v>
      </c>
    </row>
    <row r="1836" spans="1:16">
      <c r="A1836" s="42" t="str">
        <v>84536AENGLISH ROSE NOTEBOOK A7 SIZE</v>
      </c>
      <c r="E1836" s="25"/>
      <c r="F1836" s="42">
        <v>1824</v>
      </c>
      <c r="G1836">
        <v>536544</v>
      </c>
      <c r="H1836">
        <v>84580</v>
      </c>
      <c r="I1836" t="s">
        <v>1167</v>
      </c>
      <c r="J1836">
        <v>1</v>
      </c>
      <c r="K1836" s="3">
        <v>40513.605555555601</v>
      </c>
      <c r="L1836" s="4">
        <v>4.21</v>
      </c>
      <c r="N1836" s="25" t="s">
        <v>55</v>
      </c>
      <c r="P1836" t="str">
        <f t="shared" si="37"/>
        <v>MOUSE TOY WITH PINK T-SHIRT</v>
      </c>
    </row>
    <row r="1837" spans="1:16">
      <c r="A1837" s="42" t="str">
        <v>84536BFAIRY CAKES NOTEBOOK A7 SIZE</v>
      </c>
      <c r="E1837" s="25"/>
      <c r="F1837" s="42">
        <v>1825</v>
      </c>
      <c r="G1837">
        <v>536544</v>
      </c>
      <c r="H1837">
        <v>84581</v>
      </c>
      <c r="I1837" t="s">
        <v>1168</v>
      </c>
      <c r="J1837">
        <v>1</v>
      </c>
      <c r="K1837" s="3">
        <v>40513.605555555601</v>
      </c>
      <c r="L1837" s="4">
        <v>4.21</v>
      </c>
      <c r="N1837" s="25" t="s">
        <v>55</v>
      </c>
      <c r="P1837" t="str">
        <f t="shared" si="37"/>
        <v>DOG TOY WITH PINK CROCHET SKIRT</v>
      </c>
    </row>
    <row r="1838" spans="1:16">
      <c r="A1838" s="42" t="str">
        <v>84580MOUSE TOY WITH PINK T-SHIRT</v>
      </c>
      <c r="E1838" s="25"/>
      <c r="F1838" s="42">
        <v>1826</v>
      </c>
      <c r="G1838">
        <v>536544</v>
      </c>
      <c r="H1838">
        <v>84598</v>
      </c>
      <c r="I1838" t="s">
        <v>1169</v>
      </c>
      <c r="J1838">
        <v>2</v>
      </c>
      <c r="K1838" s="3">
        <v>40513.605555555601</v>
      </c>
      <c r="L1838" s="4">
        <v>0.43</v>
      </c>
      <c r="N1838" s="25" t="s">
        <v>55</v>
      </c>
      <c r="P1838" t="str">
        <f t="shared" si="37"/>
        <v>BOYS ALPHABET IRON ON PATCHES</v>
      </c>
    </row>
    <row r="1839" spans="1:16">
      <c r="A1839" s="42" t="str">
        <v>84581DOG TOY WITH PINK CROCHET SKIRT</v>
      </c>
      <c r="E1839" s="25"/>
      <c r="F1839" s="42">
        <v>1827</v>
      </c>
      <c r="G1839">
        <v>536544</v>
      </c>
      <c r="H1839" t="s">
        <v>361</v>
      </c>
      <c r="I1839" t="s">
        <v>362</v>
      </c>
      <c r="J1839">
        <v>1</v>
      </c>
      <c r="K1839" s="3">
        <v>40513.605555555601</v>
      </c>
      <c r="L1839" s="4">
        <v>5.91</v>
      </c>
      <c r="N1839" s="25" t="s">
        <v>55</v>
      </c>
      <c r="P1839" t="str">
        <f t="shared" si="37"/>
        <v>PINK NEW BAROQUECANDLESTICK CANDLE</v>
      </c>
    </row>
    <row r="1840" spans="1:16">
      <c r="A1840" s="42" t="str">
        <v>84598BOYS ALPHABET IRON ON PATCHES</v>
      </c>
      <c r="E1840" s="25"/>
      <c r="F1840" s="42">
        <v>1828</v>
      </c>
      <c r="G1840">
        <v>536544</v>
      </c>
      <c r="H1840">
        <v>84692</v>
      </c>
      <c r="I1840" t="s">
        <v>832</v>
      </c>
      <c r="J1840">
        <v>1</v>
      </c>
      <c r="K1840" s="3">
        <v>40513.605555555601</v>
      </c>
      <c r="L1840" s="4">
        <v>0.85</v>
      </c>
      <c r="N1840" s="25" t="s">
        <v>55</v>
      </c>
      <c r="P1840" t="str">
        <f t="shared" si="37"/>
        <v>BOX OF 24 COCKTAIL PARASOLS</v>
      </c>
    </row>
    <row r="1841" spans="1:16">
      <c r="A1841" s="42" t="str">
        <v>84625APINK NEW BAROQUECANDLESTICK CANDLE</v>
      </c>
      <c r="E1841" s="25"/>
      <c r="F1841" s="42">
        <v>1829</v>
      </c>
      <c r="G1841">
        <v>536544</v>
      </c>
      <c r="H1841">
        <v>84832</v>
      </c>
      <c r="I1841" t="s">
        <v>168</v>
      </c>
      <c r="J1841">
        <v>3</v>
      </c>
      <c r="K1841" s="3">
        <v>40513.605555555601</v>
      </c>
      <c r="L1841" s="4">
        <v>1.66</v>
      </c>
      <c r="N1841" s="25" t="s">
        <v>55</v>
      </c>
      <c r="P1841" t="str">
        <f t="shared" si="37"/>
        <v>ZINC WILLIE WINKIE CANDLE STICK</v>
      </c>
    </row>
    <row r="1842" spans="1:16">
      <c r="A1842" s="42" t="str">
        <v>84692BOX OF 24 COCKTAIL PARASOLS</v>
      </c>
      <c r="E1842" s="25"/>
      <c r="F1842" s="42">
        <v>1830</v>
      </c>
      <c r="G1842">
        <v>536544</v>
      </c>
      <c r="H1842" t="s">
        <v>1170</v>
      </c>
      <c r="I1842" t="s">
        <v>1171</v>
      </c>
      <c r="J1842">
        <v>2</v>
      </c>
      <c r="K1842" s="3">
        <v>40513.605555555601</v>
      </c>
      <c r="L1842" s="4">
        <v>3.36</v>
      </c>
      <c r="N1842" s="25" t="s">
        <v>55</v>
      </c>
      <c r="P1842" t="str">
        <f t="shared" si="37"/>
        <v>GREEN ROSE WASHBAG</v>
      </c>
    </row>
    <row r="1843" spans="1:16">
      <c r="A1843" s="42" t="str">
        <v>84832ZINC WILLIE WINKIE  CANDLE STICK</v>
      </c>
      <c r="E1843" s="25"/>
      <c r="F1843" s="42">
        <v>1831</v>
      </c>
      <c r="G1843">
        <v>536544</v>
      </c>
      <c r="H1843" t="s">
        <v>1172</v>
      </c>
      <c r="I1843" t="s">
        <v>1173</v>
      </c>
      <c r="J1843">
        <v>1</v>
      </c>
      <c r="K1843" s="3">
        <v>40513.605555555601</v>
      </c>
      <c r="L1843" s="4">
        <v>3.36</v>
      </c>
      <c r="N1843" s="25" t="s">
        <v>55</v>
      </c>
      <c r="P1843" t="str">
        <f t="shared" si="37"/>
        <v>SOFT PINK ROSE TOWEL</v>
      </c>
    </row>
    <row r="1844" spans="1:16">
      <c r="A1844" s="42" t="str">
        <v>84912BGREEN ROSE WASHBAG</v>
      </c>
      <c r="E1844" s="25"/>
      <c r="F1844" s="42">
        <v>1832</v>
      </c>
      <c r="G1844">
        <v>536544</v>
      </c>
      <c r="H1844" t="s">
        <v>1174</v>
      </c>
      <c r="I1844" t="s">
        <v>1175</v>
      </c>
      <c r="J1844">
        <v>3</v>
      </c>
      <c r="K1844" s="3">
        <v>40513.605555555601</v>
      </c>
      <c r="L1844" s="4">
        <v>3.36</v>
      </c>
      <c r="N1844" s="25" t="s">
        <v>55</v>
      </c>
      <c r="P1844" t="str">
        <f t="shared" si="37"/>
        <v>MINT GREEN ROSE TOWEL</v>
      </c>
    </row>
    <row r="1845" spans="1:16">
      <c r="A1845" s="42" t="str">
        <v xml:space="preserve">84913ASOFT PINK ROSE TOWEL </v>
      </c>
      <c r="E1845" s="25"/>
      <c r="F1845" s="42">
        <v>1833</v>
      </c>
      <c r="G1845">
        <v>536544</v>
      </c>
      <c r="H1845">
        <v>84923</v>
      </c>
      <c r="I1845" t="s">
        <v>1176</v>
      </c>
      <c r="J1845">
        <v>1</v>
      </c>
      <c r="K1845" s="3">
        <v>40513.605555555601</v>
      </c>
      <c r="L1845" s="4">
        <v>4.21</v>
      </c>
      <c r="N1845" s="25" t="s">
        <v>55</v>
      </c>
      <c r="P1845" t="str">
        <f t="shared" si="37"/>
        <v>PINK BUTTERFLY HANDBAG W BOBBLES</v>
      </c>
    </row>
    <row r="1846" spans="1:16">
      <c r="A1846" s="42" t="str">
        <v>84913BMINT GREEN ROSE TOWEL</v>
      </c>
      <c r="E1846" s="25"/>
      <c r="F1846" s="42">
        <v>1834</v>
      </c>
      <c r="G1846">
        <v>536544</v>
      </c>
      <c r="H1846">
        <v>84946</v>
      </c>
      <c r="I1846" t="s">
        <v>1177</v>
      </c>
      <c r="J1846">
        <v>30</v>
      </c>
      <c r="K1846" s="3">
        <v>40513.605555555601</v>
      </c>
      <c r="L1846" s="4">
        <v>2.5099999999999998</v>
      </c>
      <c r="N1846" s="25" t="s">
        <v>55</v>
      </c>
      <c r="P1846" t="str">
        <f t="shared" si="37"/>
        <v>ANTIQUE SILVER TEA GLASS ETCHED</v>
      </c>
    </row>
    <row r="1847" spans="1:16">
      <c r="A1847" s="42" t="str">
        <v>84923PINK BUTTERFLY HANDBAG W BOBBLES</v>
      </c>
      <c r="E1847" s="25"/>
      <c r="F1847" s="42">
        <v>1835</v>
      </c>
      <c r="G1847">
        <v>536544</v>
      </c>
      <c r="H1847">
        <v>84949</v>
      </c>
      <c r="I1847" t="s">
        <v>408</v>
      </c>
      <c r="J1847">
        <v>1</v>
      </c>
      <c r="K1847" s="3">
        <v>40513.605555555601</v>
      </c>
      <c r="L1847" s="4">
        <v>3.36</v>
      </c>
      <c r="N1847" s="25" t="s">
        <v>55</v>
      </c>
      <c r="P1847" t="str">
        <f t="shared" si="37"/>
        <v>SILVER HANGING T-LIGHT HOLDER</v>
      </c>
    </row>
    <row r="1848" spans="1:16">
      <c r="A1848" s="42" t="str">
        <v>84946ANTIQUE SILVER TEA GLASS ETCHED</v>
      </c>
      <c r="E1848" s="25"/>
      <c r="F1848" s="42">
        <v>1836</v>
      </c>
      <c r="G1848">
        <v>536544</v>
      </c>
      <c r="H1848">
        <v>84988</v>
      </c>
      <c r="I1848" t="s">
        <v>1178</v>
      </c>
      <c r="J1848">
        <v>1</v>
      </c>
      <c r="K1848" s="3">
        <v>40513.605555555601</v>
      </c>
      <c r="L1848" s="4">
        <v>2.98</v>
      </c>
      <c r="N1848" s="25" t="s">
        <v>55</v>
      </c>
      <c r="P1848" t="str">
        <f t="shared" si="37"/>
        <v>SET OF 72 PINK HEART PAPER DOILIES</v>
      </c>
    </row>
    <row r="1849" spans="1:16">
      <c r="A1849" s="42" t="str">
        <v>84949SILVER HANGING T-LIGHT HOLDER</v>
      </c>
      <c r="E1849" s="25"/>
      <c r="F1849" s="42">
        <v>1837</v>
      </c>
      <c r="G1849">
        <v>536544</v>
      </c>
      <c r="H1849">
        <v>84991</v>
      </c>
      <c r="I1849" t="s">
        <v>135</v>
      </c>
      <c r="J1849">
        <v>3</v>
      </c>
      <c r="K1849" s="3">
        <v>40513.605555555601</v>
      </c>
      <c r="L1849" s="4">
        <v>1.28</v>
      </c>
      <c r="N1849" s="25" t="s">
        <v>55</v>
      </c>
      <c r="P1849" t="str">
        <f t="shared" si="37"/>
        <v>60 TEATIME FAIRY CAKE CASES</v>
      </c>
    </row>
    <row r="1850" spans="1:16">
      <c r="A1850" s="42" t="str">
        <v>84988SET OF 72 PINK HEART PAPER DOILIES</v>
      </c>
      <c r="E1850" s="25"/>
      <c r="F1850" s="42">
        <v>1838</v>
      </c>
      <c r="G1850">
        <v>536544</v>
      </c>
      <c r="H1850">
        <v>20856</v>
      </c>
      <c r="I1850" t="s">
        <v>1179</v>
      </c>
      <c r="J1850">
        <v>6</v>
      </c>
      <c r="K1850" s="3">
        <v>40513.605555555601</v>
      </c>
      <c r="L1850" s="4">
        <v>1.65</v>
      </c>
      <c r="N1850" s="25" t="s">
        <v>55</v>
      </c>
      <c r="P1850" t="str">
        <f t="shared" si="37"/>
        <v>DENIM PATCH PURSE PINK BUTTERFLY</v>
      </c>
    </row>
    <row r="1851" spans="1:16">
      <c r="A1851" s="42" t="str">
        <v>8499160 TEATIME FAIRY CAKE CASES</v>
      </c>
      <c r="E1851" s="25"/>
      <c r="F1851" s="42">
        <v>1839</v>
      </c>
      <c r="G1851">
        <v>536544</v>
      </c>
      <c r="H1851">
        <v>20854</v>
      </c>
      <c r="I1851" t="s">
        <v>1180</v>
      </c>
      <c r="J1851">
        <v>6</v>
      </c>
      <c r="K1851" s="3">
        <v>40513.605555555601</v>
      </c>
      <c r="L1851" s="4">
        <v>1.65</v>
      </c>
      <c r="N1851" s="25" t="s">
        <v>55</v>
      </c>
      <c r="P1851" t="str">
        <f t="shared" si="37"/>
        <v>BLUE PATCH PURSE PINK HEART</v>
      </c>
    </row>
    <row r="1852" spans="1:16">
      <c r="A1852" s="42" t="str">
        <v>20856DENIM PATCH PURSE PINK BUTTERFLY</v>
      </c>
      <c r="E1852" s="25"/>
      <c r="F1852" s="42">
        <v>1840</v>
      </c>
      <c r="G1852">
        <v>536544</v>
      </c>
      <c r="H1852">
        <v>22633</v>
      </c>
      <c r="I1852" t="s">
        <v>65</v>
      </c>
      <c r="J1852">
        <v>3</v>
      </c>
      <c r="K1852" s="3">
        <v>40513.605555555601</v>
      </c>
      <c r="L1852" s="4">
        <v>2.1</v>
      </c>
      <c r="N1852" s="25" t="s">
        <v>55</v>
      </c>
      <c r="P1852" t="str">
        <f t="shared" si="37"/>
        <v>HAND WARMER UNION JACK</v>
      </c>
    </row>
    <row r="1853" spans="1:16">
      <c r="A1853" s="42" t="str">
        <v>20854BLUE PATCH PURSE PINK HEART</v>
      </c>
      <c r="E1853" s="25"/>
      <c r="F1853" s="42">
        <v>1841</v>
      </c>
      <c r="G1853">
        <v>536544</v>
      </c>
      <c r="H1853">
        <v>22866</v>
      </c>
      <c r="I1853" t="s">
        <v>281</v>
      </c>
      <c r="J1853">
        <v>3</v>
      </c>
      <c r="K1853" s="3">
        <v>40513.605555555601</v>
      </c>
      <c r="L1853" s="4">
        <v>2.1</v>
      </c>
      <c r="N1853" s="25" t="s">
        <v>55</v>
      </c>
      <c r="P1853" t="str">
        <f t="shared" si="37"/>
        <v>HAND WARMER SCOTTY DOG DESIGN</v>
      </c>
    </row>
    <row r="1854" spans="1:16">
      <c r="A1854" s="42" t="str">
        <v>22633HAND WARMER UNION JACK</v>
      </c>
      <c r="E1854" s="25"/>
      <c r="F1854" s="42">
        <v>1842</v>
      </c>
      <c r="G1854">
        <v>536544</v>
      </c>
      <c r="H1854">
        <v>21218</v>
      </c>
      <c r="I1854" t="s">
        <v>1181</v>
      </c>
      <c r="J1854">
        <v>2</v>
      </c>
      <c r="K1854" s="3">
        <v>40513.605555555601</v>
      </c>
      <c r="L1854" s="4">
        <v>3.75</v>
      </c>
      <c r="N1854" s="25" t="s">
        <v>55</v>
      </c>
      <c r="P1854" t="str">
        <f t="shared" si="37"/>
        <v>RED SPOTTY BISCUIT TIN</v>
      </c>
    </row>
    <row r="1855" spans="1:16">
      <c r="A1855" s="42" t="str">
        <v>22866HAND WARMER SCOTTY DOG DESIGN</v>
      </c>
      <c r="E1855" s="25"/>
      <c r="F1855" s="42">
        <v>1843</v>
      </c>
      <c r="G1855">
        <v>536544</v>
      </c>
      <c r="H1855">
        <v>22968</v>
      </c>
      <c r="I1855" t="s">
        <v>247</v>
      </c>
      <c r="J1855">
        <v>1</v>
      </c>
      <c r="K1855" s="3">
        <v>40513.605555555601</v>
      </c>
      <c r="L1855" s="4">
        <v>9.9499999999999993</v>
      </c>
      <c r="N1855" s="25" t="s">
        <v>55</v>
      </c>
      <c r="P1855" t="str">
        <f t="shared" si="37"/>
        <v>ROSE COTTAGE KEEPSAKE BOX</v>
      </c>
    </row>
    <row r="1856" spans="1:16">
      <c r="A1856" s="42" t="str">
        <v>21218RED SPOTTY BISCUIT TIN</v>
      </c>
      <c r="E1856" s="25"/>
      <c r="F1856" s="42">
        <v>1844</v>
      </c>
      <c r="G1856">
        <v>536544</v>
      </c>
      <c r="H1856">
        <v>22862</v>
      </c>
      <c r="I1856" t="s">
        <v>1030</v>
      </c>
      <c r="J1856">
        <v>2</v>
      </c>
      <c r="K1856" s="3">
        <v>40513.605555555601</v>
      </c>
      <c r="L1856" s="4">
        <v>4.25</v>
      </c>
      <c r="N1856" s="25" t="s">
        <v>55</v>
      </c>
      <c r="P1856" t="str">
        <f t="shared" si="37"/>
        <v>LOVE HEART NAPKIN BOX</v>
      </c>
    </row>
    <row r="1857" spans="1:16">
      <c r="A1857" s="42" t="str">
        <v xml:space="preserve">22968ROSE COTTAGE KEEPSAKE BOX </v>
      </c>
      <c r="E1857" s="25"/>
      <c r="F1857" s="42">
        <v>1845</v>
      </c>
      <c r="G1857">
        <v>536544</v>
      </c>
      <c r="H1857">
        <v>22845</v>
      </c>
      <c r="I1857" t="s">
        <v>1182</v>
      </c>
      <c r="J1857">
        <v>2</v>
      </c>
      <c r="K1857" s="3">
        <v>40513.605555555601</v>
      </c>
      <c r="L1857" s="4">
        <v>6.35</v>
      </c>
      <c r="N1857" s="25" t="s">
        <v>55</v>
      </c>
      <c r="P1857" t="str">
        <f t="shared" si="37"/>
        <v>VINTAGE CREAM CAT FOOD CONTAINER</v>
      </c>
    </row>
    <row r="1858" spans="1:16">
      <c r="A1858" s="42" t="str">
        <v xml:space="preserve">22862LOVE HEART NAPKIN BOX </v>
      </c>
      <c r="E1858" s="25"/>
      <c r="F1858" s="42">
        <v>1846</v>
      </c>
      <c r="G1858">
        <v>536544</v>
      </c>
      <c r="H1858">
        <v>22844</v>
      </c>
      <c r="I1858" t="s">
        <v>1028</v>
      </c>
      <c r="J1858">
        <v>2</v>
      </c>
      <c r="K1858" s="3">
        <v>40513.605555555601</v>
      </c>
      <c r="L1858" s="4">
        <v>8.5</v>
      </c>
      <c r="N1858" s="25" t="s">
        <v>55</v>
      </c>
      <c r="P1858" t="str">
        <f t="shared" si="37"/>
        <v>VINTAGE CREAM DOG FOOD CONTAINER</v>
      </c>
    </row>
    <row r="1859" spans="1:16">
      <c r="A1859" s="42" t="str">
        <v>22845VINTAGE CREAM CAT FOOD CONTAINER</v>
      </c>
      <c r="E1859" s="25"/>
      <c r="F1859" s="42">
        <v>1847</v>
      </c>
      <c r="G1859">
        <v>536544</v>
      </c>
      <c r="H1859">
        <v>11001</v>
      </c>
      <c r="I1859" t="s">
        <v>1183</v>
      </c>
      <c r="J1859">
        <v>3</v>
      </c>
      <c r="K1859" s="3">
        <v>40513.605555555601</v>
      </c>
      <c r="L1859" s="4">
        <v>3.36</v>
      </c>
      <c r="N1859" s="25" t="s">
        <v>55</v>
      </c>
      <c r="P1859" t="str">
        <f t="shared" si="37"/>
        <v>ASSTD DESIGN RACING CAR PEN</v>
      </c>
    </row>
    <row r="1860" spans="1:16">
      <c r="A1860" s="42" t="str">
        <v>22844VINTAGE CREAM DOG FOOD CONTAINER</v>
      </c>
      <c r="E1860" s="25"/>
      <c r="F1860" s="42">
        <v>1848</v>
      </c>
      <c r="G1860">
        <v>536544</v>
      </c>
      <c r="H1860">
        <v>16236</v>
      </c>
      <c r="I1860" t="s">
        <v>1184</v>
      </c>
      <c r="J1860">
        <v>1</v>
      </c>
      <c r="K1860" s="3">
        <v>40513.605555555601</v>
      </c>
      <c r="L1860" s="4">
        <v>0.43</v>
      </c>
      <c r="N1860" s="25" t="s">
        <v>55</v>
      </c>
      <c r="P1860" t="str">
        <f t="shared" si="37"/>
        <v>KITTY PENCIL ERASERS</v>
      </c>
    </row>
    <row r="1861" spans="1:16">
      <c r="A1861" s="42" t="str">
        <v>11001ASSTD DESIGN RACING CAR PEN</v>
      </c>
      <c r="E1861" s="25"/>
      <c r="F1861" s="42">
        <v>1849</v>
      </c>
      <c r="G1861">
        <v>536544</v>
      </c>
      <c r="H1861">
        <v>16237</v>
      </c>
      <c r="I1861" t="s">
        <v>418</v>
      </c>
      <c r="J1861">
        <v>4</v>
      </c>
      <c r="K1861" s="3">
        <v>40513.605555555601</v>
      </c>
      <c r="L1861" s="4">
        <v>0.43</v>
      </c>
      <c r="N1861" s="25" t="s">
        <v>55</v>
      </c>
      <c r="P1861" t="str">
        <f t="shared" si="37"/>
        <v>SLEEPING CAT ERASERS</v>
      </c>
    </row>
    <row r="1862" spans="1:16">
      <c r="A1862" s="42" t="str">
        <v>16236KITTY PENCIL ERASERS</v>
      </c>
      <c r="E1862" s="25"/>
      <c r="F1862" s="42">
        <v>1850</v>
      </c>
      <c r="G1862">
        <v>536544</v>
      </c>
      <c r="H1862">
        <v>16238</v>
      </c>
      <c r="I1862" t="s">
        <v>451</v>
      </c>
      <c r="J1862">
        <v>1</v>
      </c>
      <c r="K1862" s="3">
        <v>40513.605555555601</v>
      </c>
      <c r="L1862" s="4">
        <v>0.43</v>
      </c>
      <c r="N1862" s="25" t="s">
        <v>55</v>
      </c>
      <c r="P1862" t="str">
        <f t="shared" si="37"/>
        <v>PARTY TIME PENCIL ERASERS</v>
      </c>
    </row>
    <row r="1863" spans="1:16">
      <c r="A1863" s="42" t="str">
        <v>16237SLEEPING CAT ERASERS</v>
      </c>
      <c r="E1863" s="25"/>
      <c r="F1863" s="42">
        <v>1851</v>
      </c>
      <c r="G1863">
        <v>536544</v>
      </c>
      <c r="H1863">
        <v>17003</v>
      </c>
      <c r="I1863" t="s">
        <v>1185</v>
      </c>
      <c r="J1863">
        <v>3</v>
      </c>
      <c r="K1863" s="3">
        <v>40513.605555555601</v>
      </c>
      <c r="L1863" s="4">
        <v>0.43</v>
      </c>
      <c r="N1863" s="25" t="s">
        <v>55</v>
      </c>
      <c r="P1863" t="str">
        <f t="shared" si="37"/>
        <v>BROCADE RING PURSE</v>
      </c>
    </row>
    <row r="1864" spans="1:16">
      <c r="A1864" s="42" t="str">
        <v>16238PARTY TIME PENCIL ERASERS</v>
      </c>
      <c r="E1864" s="25"/>
      <c r="F1864" s="42">
        <v>1852</v>
      </c>
      <c r="G1864">
        <v>536544</v>
      </c>
      <c r="H1864" t="s">
        <v>1186</v>
      </c>
      <c r="I1864" t="s">
        <v>1187</v>
      </c>
      <c r="J1864">
        <v>1</v>
      </c>
      <c r="K1864" s="3">
        <v>40513.605555555601</v>
      </c>
      <c r="L1864" s="4">
        <v>4.21</v>
      </c>
      <c r="N1864" s="25" t="s">
        <v>55</v>
      </c>
      <c r="P1864" t="str">
        <f t="shared" si="37"/>
        <v>ORIGAMI SANDLEWOOD INCENSE+FLOWER</v>
      </c>
    </row>
    <row r="1865" spans="1:16">
      <c r="A1865" s="42" t="str">
        <v xml:space="preserve">17003BROCADE RING PURSE </v>
      </c>
      <c r="E1865" s="25"/>
      <c r="F1865" s="42">
        <v>1853</v>
      </c>
      <c r="G1865">
        <v>536544</v>
      </c>
      <c r="H1865" t="s">
        <v>1188</v>
      </c>
      <c r="I1865" t="s">
        <v>1189</v>
      </c>
      <c r="J1865">
        <v>3</v>
      </c>
      <c r="K1865" s="3">
        <v>40513.605555555601</v>
      </c>
      <c r="L1865" s="4">
        <v>2.5099999999999998</v>
      </c>
      <c r="N1865" s="25" t="s">
        <v>55</v>
      </c>
      <c r="P1865" t="str">
        <f t="shared" si="37"/>
        <v>ORIGAMI VANILLA INCENSE/CANDLE SET</v>
      </c>
    </row>
    <row r="1866" spans="1:16">
      <c r="A1866" s="42" t="str">
        <v>17011FORIGAMI SANDLEWOOD INCENSE+FLOWER</v>
      </c>
      <c r="E1866" s="25"/>
      <c r="F1866" s="42">
        <v>1854</v>
      </c>
      <c r="G1866">
        <v>536544</v>
      </c>
      <c r="H1866" t="s">
        <v>1190</v>
      </c>
      <c r="I1866" t="s">
        <v>1191</v>
      </c>
      <c r="J1866">
        <v>2</v>
      </c>
      <c r="K1866" s="3">
        <v>40513.605555555601</v>
      </c>
      <c r="L1866" s="4">
        <v>2.5099999999999998</v>
      </c>
      <c r="N1866" s="25" t="s">
        <v>55</v>
      </c>
      <c r="P1866" t="str">
        <f t="shared" si="37"/>
        <v>ORIGAMI JASMINE INCENSE/CANDLE SET</v>
      </c>
    </row>
    <row r="1867" spans="1:16">
      <c r="A1867" s="42" t="str">
        <v xml:space="preserve">17012AORIGAMI VANILLA INCENSE/CANDLE SET </v>
      </c>
      <c r="E1867" s="25"/>
      <c r="F1867" s="42">
        <v>1855</v>
      </c>
      <c r="G1867">
        <v>536544</v>
      </c>
      <c r="H1867" t="s">
        <v>1192</v>
      </c>
      <c r="I1867" t="s">
        <v>1193</v>
      </c>
      <c r="J1867">
        <v>1</v>
      </c>
      <c r="K1867" s="3">
        <v>40513.605555555601</v>
      </c>
      <c r="L1867" s="4">
        <v>2.5099999999999998</v>
      </c>
      <c r="N1867" s="25" t="s">
        <v>55</v>
      </c>
      <c r="P1867" t="str">
        <f t="shared" si="37"/>
        <v>ORIGAMI LAVENDER INCENSE/CANDL SET</v>
      </c>
    </row>
    <row r="1868" spans="1:16">
      <c r="A1868" s="42" t="str">
        <v>17012BORIGAMI JASMINE INCENSE/CANDLE SET</v>
      </c>
      <c r="E1868" s="25"/>
      <c r="F1868" s="42">
        <v>1856</v>
      </c>
      <c r="G1868">
        <v>536544</v>
      </c>
      <c r="H1868" t="s">
        <v>1194</v>
      </c>
      <c r="I1868" t="s">
        <v>1195</v>
      </c>
      <c r="J1868">
        <v>1</v>
      </c>
      <c r="K1868" s="3">
        <v>40513.605555555601</v>
      </c>
      <c r="L1868" s="4">
        <v>2.5099999999999998</v>
      </c>
      <c r="N1868" s="25" t="s">
        <v>55</v>
      </c>
      <c r="P1868" t="str">
        <f t="shared" si="37"/>
        <v>ORIGAMI ROSE INCENSE/CANDLE SET</v>
      </c>
    </row>
    <row r="1869" spans="1:16">
      <c r="A1869" s="42" t="str">
        <v xml:space="preserve">17012CORIGAMI LAVENDER INCENSE/CANDL SET </v>
      </c>
      <c r="E1869" s="25"/>
      <c r="F1869" s="42">
        <v>1857</v>
      </c>
      <c r="G1869">
        <v>536544</v>
      </c>
      <c r="H1869" t="s">
        <v>1196</v>
      </c>
      <c r="I1869" t="s">
        <v>1197</v>
      </c>
      <c r="J1869">
        <v>1</v>
      </c>
      <c r="K1869" s="3">
        <v>40513.605555555601</v>
      </c>
      <c r="L1869" s="4">
        <v>2.5099999999999998</v>
      </c>
      <c r="N1869" s="25" t="s">
        <v>55</v>
      </c>
      <c r="P1869" t="str">
        <f t="shared" ref="P1869:P1932" si="38">TRIM(I1869)</f>
        <v>ORIGAMI OPIUM INCENSE/CANDLE SET</v>
      </c>
    </row>
    <row r="1870" spans="1:16">
      <c r="A1870" s="42" t="str">
        <v xml:space="preserve">17012DORIGAMI ROSE INCENSE/CANDLE SET </v>
      </c>
      <c r="E1870" s="25"/>
      <c r="F1870" s="42">
        <v>1858</v>
      </c>
      <c r="G1870">
        <v>536544</v>
      </c>
      <c r="H1870" t="s">
        <v>1198</v>
      </c>
      <c r="I1870" t="s">
        <v>1199</v>
      </c>
      <c r="J1870">
        <v>1</v>
      </c>
      <c r="K1870" s="3">
        <v>40513.605555555601</v>
      </c>
      <c r="L1870" s="4">
        <v>2.5099999999999998</v>
      </c>
      <c r="N1870" s="25" t="s">
        <v>55</v>
      </c>
      <c r="P1870" t="str">
        <f t="shared" si="38"/>
        <v>ORIGAMI SANDLEWOOD INCENSE/CAND SET</v>
      </c>
    </row>
    <row r="1871" spans="1:16">
      <c r="A1871" s="42" t="str">
        <v xml:space="preserve">17012EORIGAMI OPIUM INCENSE/CANDLE SET </v>
      </c>
      <c r="E1871" s="25"/>
      <c r="F1871" s="42">
        <v>1859</v>
      </c>
      <c r="G1871">
        <v>536544</v>
      </c>
      <c r="H1871" t="s">
        <v>1200</v>
      </c>
      <c r="I1871" t="s">
        <v>1201</v>
      </c>
      <c r="J1871">
        <v>2</v>
      </c>
      <c r="K1871" s="3">
        <v>40513.605555555601</v>
      </c>
      <c r="L1871" s="4">
        <v>1.66</v>
      </c>
      <c r="N1871" s="25" t="s">
        <v>55</v>
      </c>
      <c r="P1871" t="str">
        <f t="shared" si="38"/>
        <v>BLUE GLASS GEMS IN BAG</v>
      </c>
    </row>
    <row r="1872" spans="1:16">
      <c r="A1872" s="42" t="str">
        <v>17012FORIGAMI SANDLEWOOD INCENSE/CAND SET</v>
      </c>
      <c r="E1872" s="25"/>
      <c r="F1872" s="42">
        <v>1860</v>
      </c>
      <c r="G1872">
        <v>536544</v>
      </c>
      <c r="H1872" t="s">
        <v>1202</v>
      </c>
      <c r="I1872" t="s">
        <v>1203</v>
      </c>
      <c r="J1872">
        <v>2</v>
      </c>
      <c r="K1872" s="3">
        <v>40513.605555555601</v>
      </c>
      <c r="L1872" s="4">
        <v>5.91</v>
      </c>
      <c r="N1872" s="25" t="s">
        <v>55</v>
      </c>
      <c r="P1872" t="str">
        <f t="shared" si="38"/>
        <v>PORCELAIN BUTTERFLY OIL BURNER</v>
      </c>
    </row>
    <row r="1873" spans="1:16">
      <c r="A1873" s="42" t="str">
        <v>17129FBLUE GLASS GEMS IN BAG</v>
      </c>
      <c r="E1873" s="25"/>
      <c r="F1873" s="42">
        <v>1861</v>
      </c>
      <c r="G1873">
        <v>536544</v>
      </c>
      <c r="H1873">
        <v>20622</v>
      </c>
      <c r="I1873" t="s">
        <v>1204</v>
      </c>
      <c r="J1873">
        <v>1</v>
      </c>
      <c r="K1873" s="3">
        <v>40513.605555555601</v>
      </c>
      <c r="L1873" s="4">
        <v>4.21</v>
      </c>
      <c r="N1873" s="25" t="s">
        <v>55</v>
      </c>
      <c r="P1873" t="str">
        <f t="shared" si="38"/>
        <v>VIPPASSPORT COVER</v>
      </c>
    </row>
    <row r="1874" spans="1:16">
      <c r="A1874" s="42" t="str">
        <v>18098CPORCELAIN BUTTERFLY OIL BURNER</v>
      </c>
      <c r="E1874" s="25"/>
      <c r="F1874" s="42">
        <v>1862</v>
      </c>
      <c r="G1874">
        <v>536544</v>
      </c>
      <c r="H1874">
        <v>20658</v>
      </c>
      <c r="I1874" t="s">
        <v>1205</v>
      </c>
      <c r="J1874">
        <v>1</v>
      </c>
      <c r="K1874" s="3">
        <v>40513.605555555601</v>
      </c>
      <c r="L1874" s="4">
        <v>2.5099999999999998</v>
      </c>
      <c r="N1874" s="25" t="s">
        <v>55</v>
      </c>
      <c r="P1874" t="str">
        <f t="shared" si="38"/>
        <v>RED RETROSPOT LUGGAGE TAG</v>
      </c>
    </row>
    <row r="1875" spans="1:16">
      <c r="A1875" s="42" t="str">
        <v xml:space="preserve">20622VIPPASSPORT COVER </v>
      </c>
      <c r="E1875" s="25"/>
      <c r="F1875" s="42">
        <v>1863</v>
      </c>
      <c r="G1875">
        <v>536544</v>
      </c>
      <c r="H1875">
        <v>20662</v>
      </c>
      <c r="I1875" t="s">
        <v>1206</v>
      </c>
      <c r="J1875">
        <v>1</v>
      </c>
      <c r="K1875" s="3">
        <v>40513.605555555601</v>
      </c>
      <c r="L1875" s="4">
        <v>2.5099999999999998</v>
      </c>
      <c r="N1875" s="25" t="s">
        <v>55</v>
      </c>
      <c r="P1875" t="str">
        <f t="shared" si="38"/>
        <v>FIRST CLASS HOLIDAY PURSE</v>
      </c>
    </row>
    <row r="1876" spans="1:16">
      <c r="A1876" s="42" t="str">
        <v>20658RED RETROSPOT LUGGAGE TAG</v>
      </c>
      <c r="E1876" s="25"/>
      <c r="F1876" s="42">
        <v>1864</v>
      </c>
      <c r="G1876">
        <v>536544</v>
      </c>
      <c r="H1876">
        <v>20668</v>
      </c>
      <c r="I1876" t="s">
        <v>251</v>
      </c>
      <c r="J1876">
        <v>2</v>
      </c>
      <c r="K1876" s="3">
        <v>40513.605555555601</v>
      </c>
      <c r="L1876" s="4">
        <v>0.43</v>
      </c>
      <c r="N1876" s="25" t="s">
        <v>55</v>
      </c>
      <c r="P1876" t="str">
        <f t="shared" si="38"/>
        <v>DISCO BALL CHRISTMAS DECORATION</v>
      </c>
    </row>
    <row r="1877" spans="1:16">
      <c r="A1877" s="42" t="str">
        <v xml:space="preserve">20662FIRST CLASS HOLIDAY PURSE </v>
      </c>
      <c r="E1877" s="25"/>
      <c r="F1877" s="42">
        <v>1865</v>
      </c>
      <c r="G1877">
        <v>536544</v>
      </c>
      <c r="H1877">
        <v>20669</v>
      </c>
      <c r="I1877" t="s">
        <v>435</v>
      </c>
      <c r="J1877">
        <v>1</v>
      </c>
      <c r="K1877" s="3">
        <v>40513.605555555601</v>
      </c>
      <c r="L1877" s="4">
        <v>2.5099999999999998</v>
      </c>
      <c r="N1877" s="25" t="s">
        <v>55</v>
      </c>
      <c r="P1877" t="str">
        <f t="shared" si="38"/>
        <v>RED HEART LUGGAGE TAG</v>
      </c>
    </row>
    <row r="1878" spans="1:16">
      <c r="A1878" s="42" t="str">
        <v>20668DISCO BALL CHRISTMAS DECORATION</v>
      </c>
      <c r="E1878" s="25"/>
      <c r="F1878" s="42">
        <v>1866</v>
      </c>
      <c r="G1878">
        <v>536544</v>
      </c>
      <c r="H1878">
        <v>20676</v>
      </c>
      <c r="I1878" t="s">
        <v>1207</v>
      </c>
      <c r="J1878">
        <v>1</v>
      </c>
      <c r="K1878" s="3">
        <v>40513.605555555601</v>
      </c>
      <c r="L1878" s="4">
        <v>2.5099999999999998</v>
      </c>
      <c r="N1878" s="25" t="s">
        <v>55</v>
      </c>
      <c r="P1878" t="str">
        <f t="shared" si="38"/>
        <v>RED RETROSPOT BOWL</v>
      </c>
    </row>
    <row r="1879" spans="1:16">
      <c r="A1879" s="42" t="str">
        <v>20669RED HEART LUGGAGE TAG</v>
      </c>
      <c r="E1879" s="25"/>
      <c r="F1879" s="42">
        <v>1867</v>
      </c>
      <c r="G1879">
        <v>536544</v>
      </c>
      <c r="H1879">
        <v>20684</v>
      </c>
      <c r="I1879" t="s">
        <v>1208</v>
      </c>
      <c r="J1879">
        <v>1</v>
      </c>
      <c r="K1879" s="3">
        <v>40513.605555555601</v>
      </c>
      <c r="L1879" s="4">
        <v>6.77</v>
      </c>
      <c r="N1879" s="25" t="s">
        <v>55</v>
      </c>
      <c r="P1879" t="str">
        <f t="shared" si="38"/>
        <v>STRAWBERRY DREAM CHILDS UMBRELLA</v>
      </c>
    </row>
    <row r="1880" spans="1:16">
      <c r="A1880" s="42" t="str">
        <v>20676RED RETROSPOT BOWL</v>
      </c>
      <c r="E1880" s="25"/>
      <c r="F1880" s="42">
        <v>1868</v>
      </c>
      <c r="G1880">
        <v>536544</v>
      </c>
      <c r="H1880">
        <v>20685</v>
      </c>
      <c r="I1880" t="s">
        <v>409</v>
      </c>
      <c r="J1880">
        <v>1</v>
      </c>
      <c r="K1880" s="3">
        <v>40513.605555555601</v>
      </c>
      <c r="L1880" s="4">
        <v>14.43</v>
      </c>
      <c r="N1880" s="25" t="s">
        <v>55</v>
      </c>
      <c r="P1880" t="str">
        <f t="shared" si="38"/>
        <v>DOORMAT RED RETROSPOT</v>
      </c>
    </row>
    <row r="1881" spans="1:16">
      <c r="A1881" s="42" t="str">
        <v>20684STRAWBERRY DREAM CHILDS UMBRELLA</v>
      </c>
      <c r="E1881" s="25"/>
      <c r="F1881" s="42">
        <v>1869</v>
      </c>
      <c r="G1881">
        <v>536544</v>
      </c>
      <c r="H1881">
        <v>20719</v>
      </c>
      <c r="I1881" t="s">
        <v>1209</v>
      </c>
      <c r="J1881">
        <v>2</v>
      </c>
      <c r="K1881" s="3">
        <v>40513.605555555601</v>
      </c>
      <c r="L1881" s="4">
        <v>1.66</v>
      </c>
      <c r="N1881" s="25" t="s">
        <v>55</v>
      </c>
      <c r="P1881" t="str">
        <f t="shared" si="38"/>
        <v>WOODLAND CHARLOTTE BAG</v>
      </c>
    </row>
    <row r="1882" spans="1:16">
      <c r="A1882" s="42" t="str">
        <v>20685DOORMAT RED RETROSPOT</v>
      </c>
      <c r="E1882" s="25"/>
      <c r="F1882" s="42">
        <v>1870</v>
      </c>
      <c r="G1882">
        <v>536544</v>
      </c>
      <c r="H1882">
        <v>20724</v>
      </c>
      <c r="I1882" t="s">
        <v>1210</v>
      </c>
      <c r="J1882">
        <v>3</v>
      </c>
      <c r="K1882" s="3">
        <v>40513.605555555601</v>
      </c>
      <c r="L1882" s="4">
        <v>1.66</v>
      </c>
      <c r="N1882" s="25" t="s">
        <v>55</v>
      </c>
      <c r="P1882" t="str">
        <f t="shared" si="38"/>
        <v>RED RETROSPOT CHARLOTTE BAG</v>
      </c>
    </row>
    <row r="1883" spans="1:16">
      <c r="A1883" s="42" t="str">
        <v>20719WOODLAND CHARLOTTE BAG</v>
      </c>
      <c r="E1883" s="25"/>
      <c r="F1883" s="42">
        <v>1871</v>
      </c>
      <c r="G1883">
        <v>536544</v>
      </c>
      <c r="H1883">
        <v>20725</v>
      </c>
      <c r="I1883" t="s">
        <v>129</v>
      </c>
      <c r="J1883">
        <v>4</v>
      </c>
      <c r="K1883" s="3">
        <v>40513.605555555601</v>
      </c>
      <c r="L1883" s="4">
        <v>4.21</v>
      </c>
      <c r="N1883" s="25" t="s">
        <v>55</v>
      </c>
      <c r="P1883" t="str">
        <f t="shared" si="38"/>
        <v>LUNCH BAG RED RETROSPOT</v>
      </c>
    </row>
    <row r="1884" spans="1:16">
      <c r="A1884" s="42" t="str">
        <v>20724RED RETROSPOT CHARLOTTE BAG</v>
      </c>
      <c r="E1884" s="25"/>
      <c r="F1884" s="42">
        <v>1872</v>
      </c>
      <c r="G1884">
        <v>536544</v>
      </c>
      <c r="H1884">
        <v>20733</v>
      </c>
      <c r="I1884" t="s">
        <v>1211</v>
      </c>
      <c r="J1884">
        <v>1</v>
      </c>
      <c r="K1884" s="3">
        <v>40513.605555555601</v>
      </c>
      <c r="L1884" s="4">
        <v>0.85</v>
      </c>
      <c r="N1884" s="25" t="s">
        <v>55</v>
      </c>
      <c r="P1884" t="str">
        <f t="shared" si="38"/>
        <v>GOLD MINI TAPE MEASURE</v>
      </c>
    </row>
    <row r="1885" spans="1:16">
      <c r="A1885" s="42" t="str">
        <v>20725LUNCH BAG RED RETROSPOT</v>
      </c>
      <c r="E1885" s="25"/>
      <c r="F1885" s="42">
        <v>1873</v>
      </c>
      <c r="G1885">
        <v>536544</v>
      </c>
      <c r="H1885">
        <v>20735</v>
      </c>
      <c r="I1885" t="s">
        <v>1212</v>
      </c>
      <c r="J1885">
        <v>1</v>
      </c>
      <c r="K1885" s="3">
        <v>40513.605555555601</v>
      </c>
      <c r="L1885" s="4">
        <v>0.85</v>
      </c>
      <c r="N1885" s="25" t="s">
        <v>55</v>
      </c>
      <c r="P1885" t="str">
        <f t="shared" si="38"/>
        <v>BLACK MINI TAPE MEASURE</v>
      </c>
    </row>
    <row r="1886" spans="1:16">
      <c r="A1886" s="42" t="str">
        <v xml:space="preserve">20733GOLD MINI TAPE MEASURE </v>
      </c>
      <c r="E1886" s="25"/>
      <c r="F1886" s="42">
        <v>1874</v>
      </c>
      <c r="G1886">
        <v>536544</v>
      </c>
      <c r="H1886">
        <v>20770</v>
      </c>
      <c r="I1886" t="s">
        <v>1213</v>
      </c>
      <c r="J1886">
        <v>4</v>
      </c>
      <c r="K1886" s="3">
        <v>40513.605555555601</v>
      </c>
      <c r="L1886" s="4">
        <v>2.5099999999999998</v>
      </c>
      <c r="N1886" s="25" t="s">
        <v>55</v>
      </c>
      <c r="P1886" t="str">
        <f t="shared" si="38"/>
        <v>ABSTRACT CIRCLE JOURNAL</v>
      </c>
    </row>
    <row r="1887" spans="1:16">
      <c r="A1887" s="42" t="str">
        <v xml:space="preserve">20735BLACK MINI TAPE MEASURE </v>
      </c>
      <c r="E1887" s="25"/>
      <c r="F1887" s="42">
        <v>1875</v>
      </c>
      <c r="G1887">
        <v>536544</v>
      </c>
      <c r="H1887">
        <v>20772</v>
      </c>
      <c r="I1887" t="s">
        <v>720</v>
      </c>
      <c r="J1887">
        <v>1</v>
      </c>
      <c r="K1887" s="3">
        <v>40513.605555555601</v>
      </c>
      <c r="L1887" s="4">
        <v>5.0599999999999996</v>
      </c>
      <c r="N1887" s="25" t="s">
        <v>55</v>
      </c>
      <c r="P1887" t="str">
        <f t="shared" si="38"/>
        <v>GARDEN PATH JOURNAL</v>
      </c>
    </row>
    <row r="1888" spans="1:16">
      <c r="A1888" s="42" t="str">
        <v xml:space="preserve">20770ABSTRACT CIRCLE JOURNAL </v>
      </c>
      <c r="E1888" s="25"/>
      <c r="F1888" s="42">
        <v>1876</v>
      </c>
      <c r="G1888">
        <v>536544</v>
      </c>
      <c r="H1888">
        <v>20835</v>
      </c>
      <c r="I1888" t="s">
        <v>1214</v>
      </c>
      <c r="J1888">
        <v>1</v>
      </c>
      <c r="K1888" s="3">
        <v>40513.605555555601</v>
      </c>
      <c r="L1888" s="4">
        <v>11.02</v>
      </c>
      <c r="N1888" s="25" t="s">
        <v>55</v>
      </c>
      <c r="P1888" t="str">
        <f t="shared" si="38"/>
        <v>FRENCH LATTICE CUSHION COVER</v>
      </c>
    </row>
    <row r="1889" spans="1:16">
      <c r="A1889" s="42" t="str">
        <v>20772GARDEN PATH JOURNAL</v>
      </c>
      <c r="E1889" s="25"/>
      <c r="F1889" s="42">
        <v>1877</v>
      </c>
      <c r="G1889">
        <v>536544</v>
      </c>
      <c r="H1889">
        <v>20839</v>
      </c>
      <c r="I1889" t="s">
        <v>1215</v>
      </c>
      <c r="J1889">
        <v>1</v>
      </c>
      <c r="K1889" s="3">
        <v>40513.605555555601</v>
      </c>
      <c r="L1889" s="4">
        <v>9.32</v>
      </c>
      <c r="N1889" s="25" t="s">
        <v>55</v>
      </c>
      <c r="P1889" t="str">
        <f t="shared" si="38"/>
        <v>FRENCH PAISLEY CUSHION COVER</v>
      </c>
    </row>
    <row r="1890" spans="1:16">
      <c r="A1890" s="42" t="str">
        <v xml:space="preserve">20835FRENCH LATTICE CUSHION COVER </v>
      </c>
      <c r="E1890" s="25"/>
      <c r="F1890" s="42">
        <v>1878</v>
      </c>
      <c r="G1890">
        <v>536544</v>
      </c>
      <c r="H1890">
        <v>20840</v>
      </c>
      <c r="I1890" t="s">
        <v>1216</v>
      </c>
      <c r="J1890">
        <v>1</v>
      </c>
      <c r="K1890" s="3">
        <v>40513.605555555601</v>
      </c>
      <c r="L1890" s="4">
        <v>9.32</v>
      </c>
      <c r="N1890" s="25" t="s">
        <v>55</v>
      </c>
      <c r="P1890" t="str">
        <f t="shared" si="38"/>
        <v>FRENCH FLORAL CUSHION COVER</v>
      </c>
    </row>
    <row r="1891" spans="1:16">
      <c r="A1891" s="42" t="str">
        <v xml:space="preserve">20839FRENCH PAISLEY CUSHION COVER </v>
      </c>
      <c r="E1891" s="25"/>
      <c r="F1891" s="42">
        <v>1879</v>
      </c>
      <c r="G1891">
        <v>536544</v>
      </c>
      <c r="H1891">
        <v>20867</v>
      </c>
      <c r="I1891" t="s">
        <v>874</v>
      </c>
      <c r="J1891">
        <v>1</v>
      </c>
      <c r="K1891" s="3">
        <v>40513.605555555601</v>
      </c>
      <c r="L1891" s="4">
        <v>2.5099999999999998</v>
      </c>
      <c r="N1891" s="25" t="s">
        <v>55</v>
      </c>
      <c r="P1891" t="str">
        <f t="shared" si="38"/>
        <v>PINK ROSE FABRIC MIRROR</v>
      </c>
    </row>
    <row r="1892" spans="1:16">
      <c r="A1892" s="42" t="str">
        <v xml:space="preserve">20840FRENCH FLORAL CUSHION COVER </v>
      </c>
      <c r="E1892" s="25"/>
      <c r="F1892" s="42">
        <v>1880</v>
      </c>
      <c r="G1892">
        <v>536544</v>
      </c>
      <c r="H1892">
        <v>20902</v>
      </c>
      <c r="I1892" t="s">
        <v>908</v>
      </c>
      <c r="J1892">
        <v>1</v>
      </c>
      <c r="K1892" s="3">
        <v>40513.605555555601</v>
      </c>
      <c r="L1892" s="4">
        <v>12.72</v>
      </c>
      <c r="N1892" s="25" t="s">
        <v>55</v>
      </c>
      <c r="P1892" t="str">
        <f t="shared" si="38"/>
        <v>VINTAGE KEEPSAKE BOX PARIS DAYS</v>
      </c>
    </row>
    <row r="1893" spans="1:16">
      <c r="A1893" s="42" t="str">
        <v>20867PINK ROSE FABRIC MIRROR</v>
      </c>
      <c r="E1893" s="25"/>
      <c r="F1893" s="42">
        <v>1881</v>
      </c>
      <c r="G1893">
        <v>536544</v>
      </c>
      <c r="H1893">
        <v>20914</v>
      </c>
      <c r="I1893" t="s">
        <v>394</v>
      </c>
      <c r="J1893">
        <v>3</v>
      </c>
      <c r="K1893" s="3">
        <v>40513.605555555601</v>
      </c>
      <c r="L1893" s="4">
        <v>5.91</v>
      </c>
      <c r="N1893" s="25" t="s">
        <v>55</v>
      </c>
      <c r="P1893" t="str">
        <f t="shared" si="38"/>
        <v>SET/5 RED RETROSPOT LID GLASS BOWLS</v>
      </c>
    </row>
    <row r="1894" spans="1:16">
      <c r="A1894" s="42" t="str">
        <v>20902VINTAGE KEEPSAKE BOX PARIS DAYS</v>
      </c>
      <c r="E1894" s="25"/>
      <c r="F1894" s="42">
        <v>1882</v>
      </c>
      <c r="G1894">
        <v>536544</v>
      </c>
      <c r="H1894">
        <v>20956</v>
      </c>
      <c r="I1894" t="s">
        <v>1217</v>
      </c>
      <c r="J1894">
        <v>1</v>
      </c>
      <c r="K1894" s="3">
        <v>40513.605555555601</v>
      </c>
      <c r="L1894" s="4">
        <v>2.5099999999999998</v>
      </c>
      <c r="N1894" s="25" t="s">
        <v>55</v>
      </c>
      <c r="P1894" t="str">
        <f t="shared" si="38"/>
        <v>PORCELAIN T-LIGHT HOLDERS ASSORTED</v>
      </c>
    </row>
    <row r="1895" spans="1:16">
      <c r="A1895" s="42" t="str">
        <v>20914SET/5 RED RETROSPOT LID GLASS BOWLS</v>
      </c>
      <c r="E1895" s="25"/>
      <c r="F1895" s="42">
        <v>1883</v>
      </c>
      <c r="G1895">
        <v>536544</v>
      </c>
      <c r="H1895">
        <v>20961</v>
      </c>
      <c r="I1895" t="s">
        <v>344</v>
      </c>
      <c r="J1895">
        <v>2</v>
      </c>
      <c r="K1895" s="3">
        <v>40513.605555555601</v>
      </c>
      <c r="L1895" s="4">
        <v>2.5099999999999998</v>
      </c>
      <c r="N1895" s="25" t="s">
        <v>55</v>
      </c>
      <c r="P1895" t="str">
        <f t="shared" si="38"/>
        <v>STRAWBERRY BATH SPONGE</v>
      </c>
    </row>
    <row r="1896" spans="1:16">
      <c r="A1896" s="42" t="str">
        <v>20956PORCELAIN T-LIGHT HOLDERS ASSORTED</v>
      </c>
      <c r="E1896" s="25"/>
      <c r="F1896" s="42">
        <v>1884</v>
      </c>
      <c r="G1896">
        <v>536544</v>
      </c>
      <c r="H1896">
        <v>20963</v>
      </c>
      <c r="I1896" t="s">
        <v>343</v>
      </c>
      <c r="J1896">
        <v>1</v>
      </c>
      <c r="K1896" s="3">
        <v>40513.605555555601</v>
      </c>
      <c r="L1896" s="4">
        <v>2.5099999999999998</v>
      </c>
      <c r="N1896" s="25" t="s">
        <v>55</v>
      </c>
      <c r="P1896" t="str">
        <f t="shared" si="38"/>
        <v>APPLE BATH SPONGE</v>
      </c>
    </row>
    <row r="1897" spans="1:16">
      <c r="A1897" s="42" t="str">
        <v xml:space="preserve">20961STRAWBERRY BATH SPONGE </v>
      </c>
      <c r="E1897" s="25"/>
      <c r="F1897" s="42">
        <v>1885</v>
      </c>
      <c r="G1897">
        <v>536544</v>
      </c>
      <c r="H1897">
        <v>20966</v>
      </c>
      <c r="I1897" t="s">
        <v>342</v>
      </c>
      <c r="J1897">
        <v>4</v>
      </c>
      <c r="K1897" s="3">
        <v>40513.605555555601</v>
      </c>
      <c r="L1897" s="4">
        <v>2.5099999999999998</v>
      </c>
      <c r="N1897" s="25" t="s">
        <v>55</v>
      </c>
      <c r="P1897" t="str">
        <f t="shared" si="38"/>
        <v>SANDWICH BATH SPONGE</v>
      </c>
    </row>
    <row r="1898" spans="1:16">
      <c r="A1898" s="42" t="str">
        <v>20963APPLE BATH SPONGE</v>
      </c>
      <c r="E1898" s="25"/>
      <c r="F1898" s="42">
        <v>1886</v>
      </c>
      <c r="G1898">
        <v>536544</v>
      </c>
      <c r="H1898">
        <v>20969</v>
      </c>
      <c r="I1898" t="s">
        <v>1218</v>
      </c>
      <c r="J1898">
        <v>2</v>
      </c>
      <c r="K1898" s="3">
        <v>40513.605555555601</v>
      </c>
      <c r="L1898" s="4">
        <v>7.62</v>
      </c>
      <c r="N1898" s="25" t="s">
        <v>55</v>
      </c>
      <c r="P1898" t="str">
        <f t="shared" si="38"/>
        <v>RED FLORAL FELTCRAFT SHOULDER BAG</v>
      </c>
    </row>
    <row r="1899" spans="1:16">
      <c r="A1899" s="42" t="str">
        <v>20966SANDWICH BATH SPONGE</v>
      </c>
      <c r="E1899" s="25"/>
      <c r="F1899" s="42">
        <v>1887</v>
      </c>
      <c r="G1899">
        <v>536544</v>
      </c>
      <c r="H1899">
        <v>20971</v>
      </c>
      <c r="I1899" t="s">
        <v>1219</v>
      </c>
      <c r="J1899">
        <v>1</v>
      </c>
      <c r="K1899" s="3">
        <v>40513.605555555601</v>
      </c>
      <c r="L1899" s="4">
        <v>2.5099999999999998</v>
      </c>
      <c r="N1899" s="25" t="s">
        <v>55</v>
      </c>
      <c r="P1899" t="str">
        <f t="shared" si="38"/>
        <v>PINK BLUE FELT CRAFT TRINKET BOX</v>
      </c>
    </row>
    <row r="1900" spans="1:16">
      <c r="A1900" s="42" t="str">
        <v>20969RED FLORAL FELTCRAFT SHOULDER BAG</v>
      </c>
      <c r="E1900" s="25"/>
      <c r="F1900" s="42">
        <v>1888</v>
      </c>
      <c r="G1900">
        <v>536544</v>
      </c>
      <c r="H1900">
        <v>20972</v>
      </c>
      <c r="I1900" t="s">
        <v>737</v>
      </c>
      <c r="J1900">
        <v>2</v>
      </c>
      <c r="K1900" s="3">
        <v>40513.605555555601</v>
      </c>
      <c r="L1900" s="4">
        <v>2.5099999999999998</v>
      </c>
      <c r="N1900" s="25" t="s">
        <v>55</v>
      </c>
      <c r="P1900" t="str">
        <f t="shared" si="38"/>
        <v>PINK CREAM FELT CRAFT TRINKET BOX</v>
      </c>
    </row>
    <row r="1901" spans="1:16">
      <c r="A1901" s="42" t="str">
        <v>20971PINK BLUE FELT CRAFT TRINKET BOX</v>
      </c>
      <c r="E1901" s="25"/>
      <c r="F1901" s="42">
        <v>1889</v>
      </c>
      <c r="G1901">
        <v>536544</v>
      </c>
      <c r="H1901">
        <v>20973</v>
      </c>
      <c r="I1901" t="s">
        <v>771</v>
      </c>
      <c r="J1901">
        <v>1</v>
      </c>
      <c r="K1901" s="3">
        <v>40513.605555555601</v>
      </c>
      <c r="L1901" s="4">
        <v>1.28</v>
      </c>
      <c r="N1901" s="25" t="s">
        <v>55</v>
      </c>
      <c r="P1901" t="str">
        <f t="shared" si="38"/>
        <v>12 PENCIL SMALL TUBE WOODLAND</v>
      </c>
    </row>
    <row r="1902" spans="1:16">
      <c r="A1902" s="42" t="str">
        <v xml:space="preserve">20972PINK CREAM FELT CRAFT TRINKET BOX </v>
      </c>
      <c r="E1902" s="25"/>
      <c r="F1902" s="42">
        <v>1890</v>
      </c>
      <c r="G1902">
        <v>536544</v>
      </c>
      <c r="H1902">
        <v>20975</v>
      </c>
      <c r="I1902" t="s">
        <v>1220</v>
      </c>
      <c r="J1902">
        <v>1</v>
      </c>
      <c r="K1902" s="3">
        <v>40513.605555555601</v>
      </c>
      <c r="L1902" s="4">
        <v>1.28</v>
      </c>
      <c r="N1902" s="25" t="s">
        <v>55</v>
      </c>
      <c r="P1902" t="str">
        <f t="shared" si="38"/>
        <v>12 PENCILS SMALL TUBE RED RETROSPOT</v>
      </c>
    </row>
    <row r="1903" spans="1:16">
      <c r="A1903" s="42" t="str">
        <v>2097312 PENCIL SMALL TUBE WOODLAND</v>
      </c>
      <c r="E1903" s="25"/>
      <c r="F1903" s="42">
        <v>1891</v>
      </c>
      <c r="G1903">
        <v>536544</v>
      </c>
      <c r="H1903">
        <v>20981</v>
      </c>
      <c r="I1903" t="s">
        <v>1221</v>
      </c>
      <c r="J1903">
        <v>1</v>
      </c>
      <c r="K1903" s="3">
        <v>40513.605555555601</v>
      </c>
      <c r="L1903" s="4">
        <v>1.66</v>
      </c>
      <c r="N1903" s="25" t="s">
        <v>55</v>
      </c>
      <c r="P1903" t="str">
        <f t="shared" si="38"/>
        <v>12 PENCILS TALL TUBE WOODLAND</v>
      </c>
    </row>
    <row r="1904" spans="1:16">
      <c r="A1904" s="42" t="str">
        <v>2097512 PENCILS SMALL TUBE RED RETROSPOT</v>
      </c>
      <c r="E1904" s="25"/>
      <c r="F1904" s="42">
        <v>1892</v>
      </c>
      <c r="G1904">
        <v>536544</v>
      </c>
      <c r="H1904">
        <v>20992</v>
      </c>
      <c r="I1904" t="s">
        <v>352</v>
      </c>
      <c r="J1904">
        <v>1</v>
      </c>
      <c r="K1904" s="3">
        <v>40513.605555555601</v>
      </c>
      <c r="L1904" s="4">
        <v>1.66</v>
      </c>
      <c r="N1904" s="25" t="s">
        <v>55</v>
      </c>
      <c r="P1904" t="str">
        <f t="shared" si="38"/>
        <v>JAZZ HEARTS PURSE NOTEBOOK</v>
      </c>
    </row>
    <row r="1905" spans="1:16">
      <c r="A1905" s="42" t="str">
        <v>2098112 PENCILS TALL TUBE WOODLAND</v>
      </c>
      <c r="E1905" s="25"/>
      <c r="F1905" s="42">
        <v>1893</v>
      </c>
      <c r="G1905">
        <v>536544</v>
      </c>
      <c r="H1905">
        <v>20996</v>
      </c>
      <c r="I1905" t="s">
        <v>1222</v>
      </c>
      <c r="J1905">
        <v>1</v>
      </c>
      <c r="K1905" s="3">
        <v>40513.605555555601</v>
      </c>
      <c r="L1905" s="4">
        <v>0.84</v>
      </c>
      <c r="N1905" s="25" t="s">
        <v>55</v>
      </c>
      <c r="P1905" t="str">
        <f t="shared" si="38"/>
        <v>JAZZ HEARTS ADDRESS BOOK</v>
      </c>
    </row>
    <row r="1906" spans="1:16">
      <c r="A1906" s="42" t="str">
        <v>20992JAZZ HEARTS PURSE NOTEBOOK</v>
      </c>
      <c r="E1906" s="25"/>
      <c r="F1906" s="42">
        <v>1894</v>
      </c>
      <c r="G1906">
        <v>536544</v>
      </c>
      <c r="H1906">
        <v>21000</v>
      </c>
      <c r="I1906" t="s">
        <v>1223</v>
      </c>
      <c r="J1906">
        <v>1</v>
      </c>
      <c r="K1906" s="3">
        <v>40513.605555555601</v>
      </c>
      <c r="L1906" s="4">
        <v>3.36</v>
      </c>
      <c r="N1906" s="25" t="s">
        <v>55</v>
      </c>
      <c r="P1906" t="str">
        <f t="shared" si="38"/>
        <v>ROSE DU SUD COSMETICS BAG</v>
      </c>
    </row>
    <row r="1907" spans="1:16">
      <c r="A1907" s="42" t="str">
        <v>20996JAZZ HEARTS ADDRESS BOOK</v>
      </c>
      <c r="E1907" s="25"/>
      <c r="F1907" s="42">
        <v>1895</v>
      </c>
      <c r="G1907">
        <v>536544</v>
      </c>
      <c r="H1907">
        <v>21012</v>
      </c>
      <c r="I1907" t="s">
        <v>1224</v>
      </c>
      <c r="J1907">
        <v>2</v>
      </c>
      <c r="K1907" s="3">
        <v>40513.605555555601</v>
      </c>
      <c r="L1907" s="4">
        <v>2.5099999999999998</v>
      </c>
      <c r="N1907" s="25" t="s">
        <v>55</v>
      </c>
      <c r="P1907" t="str">
        <f t="shared" si="38"/>
        <v>ANTIQUE ALL GLASS CANDLESTICK</v>
      </c>
    </row>
    <row r="1908" spans="1:16">
      <c r="A1908" s="42" t="str">
        <v>21000ROSE DU SUD COSMETICS BAG</v>
      </c>
      <c r="E1908" s="25"/>
      <c r="F1908" s="42">
        <v>1896</v>
      </c>
      <c r="G1908">
        <v>536544</v>
      </c>
      <c r="H1908">
        <v>21035</v>
      </c>
      <c r="I1908" t="s">
        <v>91</v>
      </c>
      <c r="J1908">
        <v>3</v>
      </c>
      <c r="K1908" s="3">
        <v>40513.605555555601</v>
      </c>
      <c r="L1908" s="4">
        <v>5.91</v>
      </c>
      <c r="N1908" s="25" t="s">
        <v>55</v>
      </c>
      <c r="P1908" t="str">
        <f t="shared" si="38"/>
        <v>SET/2 RED RETROSPOT TEA TOWELS</v>
      </c>
    </row>
    <row r="1909" spans="1:16">
      <c r="A1909" s="42" t="str">
        <v>21012ANTIQUE ALL GLASS CANDLESTICK</v>
      </c>
      <c r="E1909" s="25"/>
      <c r="F1909" s="42">
        <v>1897</v>
      </c>
      <c r="G1909">
        <v>536544</v>
      </c>
      <c r="H1909">
        <v>21041</v>
      </c>
      <c r="I1909" t="s">
        <v>738</v>
      </c>
      <c r="J1909">
        <v>2</v>
      </c>
      <c r="K1909" s="3">
        <v>40513.605555555601</v>
      </c>
      <c r="L1909" s="4">
        <v>5.91</v>
      </c>
      <c r="N1909" s="25" t="s">
        <v>55</v>
      </c>
      <c r="P1909" t="str">
        <f t="shared" si="38"/>
        <v>RED RETROSPOT OVEN GLOVE DOUBLE</v>
      </c>
    </row>
    <row r="1910" spans="1:16">
      <c r="A1910" s="42" t="str">
        <v xml:space="preserve">21035SET/2 RED RETROSPOT TEA TOWELS </v>
      </c>
      <c r="E1910" s="25"/>
      <c r="F1910" s="42">
        <v>1898</v>
      </c>
      <c r="G1910">
        <v>536544</v>
      </c>
      <c r="H1910">
        <v>21068</v>
      </c>
      <c r="I1910" t="s">
        <v>110</v>
      </c>
      <c r="J1910">
        <v>1</v>
      </c>
      <c r="K1910" s="3">
        <v>40513.605555555601</v>
      </c>
      <c r="L1910" s="4">
        <v>2.5099999999999998</v>
      </c>
      <c r="N1910" s="25" t="s">
        <v>55</v>
      </c>
      <c r="P1910" t="str">
        <f t="shared" si="38"/>
        <v>VINTAGE BILLBOARD LOVE/HATE MUG</v>
      </c>
    </row>
    <row r="1911" spans="1:16">
      <c r="A1911" s="42" t="str">
        <v>21041RED RETROSPOT OVEN GLOVE DOUBLE</v>
      </c>
      <c r="E1911" s="25"/>
      <c r="F1911" s="42">
        <v>1899</v>
      </c>
      <c r="G1911">
        <v>536544</v>
      </c>
      <c r="H1911">
        <v>21069</v>
      </c>
      <c r="I1911" t="s">
        <v>1225</v>
      </c>
      <c r="J1911">
        <v>1</v>
      </c>
      <c r="K1911" s="3">
        <v>40513.605555555601</v>
      </c>
      <c r="L1911" s="4">
        <v>2.5099999999999998</v>
      </c>
      <c r="N1911" s="25" t="s">
        <v>55</v>
      </c>
      <c r="P1911" t="str">
        <f t="shared" si="38"/>
        <v>VINTAGE BILLBOARD TEA MUG</v>
      </c>
    </row>
    <row r="1912" spans="1:16">
      <c r="A1912" s="42" t="str">
        <v>21068VINTAGE BILLBOARD LOVE/HATE MUG</v>
      </c>
      <c r="E1912" s="25"/>
      <c r="F1912" s="42">
        <v>1900</v>
      </c>
      <c r="G1912">
        <v>536544</v>
      </c>
      <c r="H1912">
        <v>21070</v>
      </c>
      <c r="I1912" t="s">
        <v>1226</v>
      </c>
      <c r="J1912">
        <v>1</v>
      </c>
      <c r="K1912" s="3">
        <v>40513.605555555601</v>
      </c>
      <c r="L1912" s="4">
        <v>2.5099999999999998</v>
      </c>
      <c r="N1912" s="25" t="s">
        <v>55</v>
      </c>
      <c r="P1912" t="str">
        <f t="shared" si="38"/>
        <v>VINTAGE BILLBOARD MUG</v>
      </c>
    </row>
    <row r="1913" spans="1:16">
      <c r="A1913" s="42" t="str">
        <v>21069VINTAGE BILLBOARD TEA MUG</v>
      </c>
      <c r="E1913" s="25"/>
      <c r="F1913" s="42">
        <v>1901</v>
      </c>
      <c r="G1913">
        <v>536544</v>
      </c>
      <c r="H1913">
        <v>21071</v>
      </c>
      <c r="I1913" t="s">
        <v>109</v>
      </c>
      <c r="J1913">
        <v>1</v>
      </c>
      <c r="K1913" s="3">
        <v>40513.605555555601</v>
      </c>
      <c r="L1913" s="4">
        <v>2.5099999999999998</v>
      </c>
      <c r="N1913" s="25" t="s">
        <v>55</v>
      </c>
      <c r="P1913" t="str">
        <f t="shared" si="38"/>
        <v>VINTAGE BILLBOARD DRINK ME MUG</v>
      </c>
    </row>
    <row r="1914" spans="1:16">
      <c r="A1914" s="42" t="str">
        <v xml:space="preserve">21070VINTAGE BILLBOARD MUG </v>
      </c>
      <c r="E1914" s="25"/>
      <c r="F1914" s="42">
        <v>1902</v>
      </c>
      <c r="G1914">
        <v>536544</v>
      </c>
      <c r="H1914">
        <v>21080</v>
      </c>
      <c r="I1914" t="s">
        <v>254</v>
      </c>
      <c r="J1914">
        <v>1</v>
      </c>
      <c r="K1914" s="3">
        <v>40513.605555555601</v>
      </c>
      <c r="L1914" s="4">
        <v>1.66</v>
      </c>
      <c r="N1914" s="25" t="s">
        <v>55</v>
      </c>
      <c r="P1914" t="str">
        <f t="shared" si="38"/>
        <v>SET/20 RED RETROSPOT PAPER NAPKINS</v>
      </c>
    </row>
    <row r="1915" spans="1:16">
      <c r="A1915" s="42" t="str">
        <v>21071VINTAGE BILLBOARD DRINK ME MUG</v>
      </c>
      <c r="E1915" s="25"/>
      <c r="F1915" s="42">
        <v>1903</v>
      </c>
      <c r="G1915">
        <v>536544</v>
      </c>
      <c r="H1915">
        <v>21098</v>
      </c>
      <c r="I1915" t="s">
        <v>748</v>
      </c>
      <c r="J1915">
        <v>23</v>
      </c>
      <c r="K1915" s="3">
        <v>40513.605555555601</v>
      </c>
      <c r="L1915" s="4">
        <v>2.5099999999999998</v>
      </c>
      <c r="N1915" s="25" t="s">
        <v>55</v>
      </c>
      <c r="P1915" t="str">
        <f t="shared" si="38"/>
        <v>CHRISTMAS TOILET ROLL</v>
      </c>
    </row>
    <row r="1916" spans="1:16">
      <c r="A1916" s="42" t="str">
        <v xml:space="preserve">21080SET/20 RED RETROSPOT PAPER NAPKINS </v>
      </c>
      <c r="E1916" s="25"/>
      <c r="F1916" s="42">
        <v>1904</v>
      </c>
      <c r="G1916">
        <v>536544</v>
      </c>
      <c r="H1916">
        <v>21107</v>
      </c>
      <c r="I1916" t="s">
        <v>763</v>
      </c>
      <c r="J1916">
        <v>1</v>
      </c>
      <c r="K1916" s="3">
        <v>40513.605555555601</v>
      </c>
      <c r="L1916" s="4">
        <v>5.91</v>
      </c>
      <c r="N1916" s="25" t="s">
        <v>55</v>
      </c>
      <c r="P1916" t="str">
        <f t="shared" si="38"/>
        <v>CREAM SLICE FLANNEL PINK SPOT</v>
      </c>
    </row>
    <row r="1917" spans="1:16">
      <c r="A1917" s="42" t="str">
        <v>21098CHRISTMAS TOILET ROLL</v>
      </c>
      <c r="E1917" s="25"/>
      <c r="F1917" s="42">
        <v>1905</v>
      </c>
      <c r="G1917">
        <v>536544</v>
      </c>
      <c r="H1917">
        <v>21108</v>
      </c>
      <c r="I1917" t="s">
        <v>363</v>
      </c>
      <c r="J1917">
        <v>3</v>
      </c>
      <c r="K1917" s="3">
        <v>40513.605555555601</v>
      </c>
      <c r="L1917" s="4">
        <v>5.0599999999999996</v>
      </c>
      <c r="N1917" s="25" t="s">
        <v>55</v>
      </c>
      <c r="P1917" t="str">
        <f t="shared" si="38"/>
        <v>FAIRY CAKE FLANNEL ASSORTED COLOUR</v>
      </c>
    </row>
    <row r="1918" spans="1:16">
      <c r="A1918" s="42" t="str">
        <v xml:space="preserve">21107CREAM SLICE FLANNEL PINK SPOT </v>
      </c>
      <c r="E1918" s="25"/>
      <c r="F1918" s="42">
        <v>1906</v>
      </c>
      <c r="G1918">
        <v>536544</v>
      </c>
      <c r="H1918">
        <v>21115</v>
      </c>
      <c r="I1918" t="s">
        <v>229</v>
      </c>
      <c r="J1918">
        <v>1</v>
      </c>
      <c r="K1918" s="3">
        <v>40513.605555555601</v>
      </c>
      <c r="L1918" s="4">
        <v>14.43</v>
      </c>
      <c r="N1918" s="25" t="s">
        <v>55</v>
      </c>
      <c r="P1918" t="str">
        <f t="shared" si="38"/>
        <v>ROSE CARAVAN DOORSTOP</v>
      </c>
    </row>
    <row r="1919" spans="1:16">
      <c r="A1919" s="42" t="str">
        <v>21108FAIRY CAKE FLANNEL ASSORTED COLOUR</v>
      </c>
      <c r="E1919" s="25"/>
      <c r="F1919" s="42">
        <v>1907</v>
      </c>
      <c r="G1919">
        <v>536544</v>
      </c>
      <c r="H1919">
        <v>21116</v>
      </c>
      <c r="I1919" t="s">
        <v>459</v>
      </c>
      <c r="J1919">
        <v>1</v>
      </c>
      <c r="K1919" s="3">
        <v>40513.605555555601</v>
      </c>
      <c r="L1919" s="4">
        <v>8.4700000000000006</v>
      </c>
      <c r="N1919" s="25" t="s">
        <v>55</v>
      </c>
      <c r="P1919" t="str">
        <f t="shared" si="38"/>
        <v>OWL DOORSTOP</v>
      </c>
    </row>
    <row r="1920" spans="1:16">
      <c r="A1920" s="42" t="str">
        <v>21115ROSE CARAVAN DOORSTOP</v>
      </c>
      <c r="E1920" s="25"/>
      <c r="F1920" s="42">
        <v>1908</v>
      </c>
      <c r="G1920">
        <v>536544</v>
      </c>
      <c r="H1920">
        <v>21121</v>
      </c>
      <c r="I1920" t="s">
        <v>593</v>
      </c>
      <c r="J1920">
        <v>7</v>
      </c>
      <c r="K1920" s="3">
        <v>40513.605555555601</v>
      </c>
      <c r="L1920" s="4">
        <v>2.5099999999999998</v>
      </c>
      <c r="N1920" s="25" t="s">
        <v>55</v>
      </c>
      <c r="P1920" t="str">
        <f t="shared" si="38"/>
        <v>SET/10 RED POLKADOT PARTY CANDLES</v>
      </c>
    </row>
    <row r="1921" spans="1:16">
      <c r="A1921" s="42" t="str">
        <v>21116OWL DOORSTOP</v>
      </c>
      <c r="E1921" s="25"/>
      <c r="F1921" s="42">
        <v>1909</v>
      </c>
      <c r="G1921">
        <v>536544</v>
      </c>
      <c r="H1921">
        <v>21147</v>
      </c>
      <c r="I1921" t="s">
        <v>1227</v>
      </c>
      <c r="J1921">
        <v>2</v>
      </c>
      <c r="K1921" s="3">
        <v>40513.605555555601</v>
      </c>
      <c r="L1921" s="4">
        <v>2.5099999999999998</v>
      </c>
      <c r="N1921" s="25" t="s">
        <v>55</v>
      </c>
      <c r="P1921" t="str">
        <f t="shared" si="38"/>
        <v>JINGLE BELLS TREE DECORATION</v>
      </c>
    </row>
    <row r="1922" spans="1:16">
      <c r="A1922" s="42" t="str">
        <v>21121SET/10 RED POLKADOT PARTY CANDLES</v>
      </c>
      <c r="E1922" s="25"/>
      <c r="F1922" s="42">
        <v>1910</v>
      </c>
      <c r="G1922">
        <v>536544</v>
      </c>
      <c r="H1922">
        <v>21154</v>
      </c>
      <c r="I1922" t="s">
        <v>562</v>
      </c>
      <c r="J1922">
        <v>1</v>
      </c>
      <c r="K1922" s="3">
        <v>40513.605555555601</v>
      </c>
      <c r="L1922" s="4">
        <v>2.5099999999999998</v>
      </c>
      <c r="N1922" s="25" t="s">
        <v>55</v>
      </c>
      <c r="P1922" t="str">
        <f t="shared" si="38"/>
        <v>RED RETROSPOT OVEN GLOVE</v>
      </c>
    </row>
    <row r="1923" spans="1:16">
      <c r="A1923" s="42" t="str">
        <v>21147JINGLE BELLS TREE DECORATION</v>
      </c>
      <c r="E1923" s="25"/>
      <c r="F1923" s="42">
        <v>1911</v>
      </c>
      <c r="G1923">
        <v>536544</v>
      </c>
      <c r="H1923">
        <v>21158</v>
      </c>
      <c r="I1923" t="s">
        <v>1228</v>
      </c>
      <c r="J1923">
        <v>2</v>
      </c>
      <c r="K1923" s="3">
        <v>40513.605555555601</v>
      </c>
      <c r="L1923" s="4">
        <v>3.36</v>
      </c>
      <c r="N1923" s="25" t="s">
        <v>55</v>
      </c>
      <c r="P1923" t="str">
        <f t="shared" si="38"/>
        <v>MOODY GIRL DOOR HANGER</v>
      </c>
    </row>
    <row r="1924" spans="1:16">
      <c r="A1924" s="42" t="str">
        <v xml:space="preserve">21154RED RETROSPOT OVEN GLOVE </v>
      </c>
      <c r="E1924" s="25"/>
      <c r="F1924" s="42">
        <v>1912</v>
      </c>
      <c r="G1924">
        <v>536544</v>
      </c>
      <c r="H1924">
        <v>21165</v>
      </c>
      <c r="I1924" t="s">
        <v>1229</v>
      </c>
      <c r="J1924">
        <v>1</v>
      </c>
      <c r="K1924" s="3">
        <v>40513.605555555601</v>
      </c>
      <c r="L1924" s="4">
        <v>4.21</v>
      </c>
      <c r="N1924" s="25" t="s">
        <v>55</v>
      </c>
      <c r="P1924" t="str">
        <f t="shared" si="38"/>
        <v>BEWARE OF THE CAT METAL SIGN</v>
      </c>
    </row>
    <row r="1925" spans="1:16">
      <c r="A1925" s="42" t="str">
        <v xml:space="preserve">21158MOODY GIRL DOOR HANGER </v>
      </c>
      <c r="E1925" s="25"/>
      <c r="F1925" s="42">
        <v>1913</v>
      </c>
      <c r="G1925">
        <v>536544</v>
      </c>
      <c r="H1925">
        <v>21166</v>
      </c>
      <c r="I1925" t="s">
        <v>157</v>
      </c>
      <c r="J1925">
        <v>2</v>
      </c>
      <c r="K1925" s="3">
        <v>40513.605555555601</v>
      </c>
      <c r="L1925" s="4">
        <v>4.21</v>
      </c>
      <c r="N1925" s="25" t="s">
        <v>55</v>
      </c>
      <c r="P1925" t="str">
        <f t="shared" si="38"/>
        <v>COOK WITH WINE METAL SIGN</v>
      </c>
    </row>
    <row r="1926" spans="1:16">
      <c r="A1926" s="42" t="str">
        <v xml:space="preserve">21165BEWARE OF THE CAT METAL SIGN </v>
      </c>
      <c r="E1926" s="25"/>
      <c r="F1926" s="42">
        <v>1914</v>
      </c>
      <c r="G1926">
        <v>536544</v>
      </c>
      <c r="H1926">
        <v>21169</v>
      </c>
      <c r="I1926" t="s">
        <v>156</v>
      </c>
      <c r="J1926">
        <v>1</v>
      </c>
      <c r="K1926" s="3">
        <v>40513.605555555601</v>
      </c>
      <c r="L1926" s="4">
        <v>4.21</v>
      </c>
      <c r="N1926" s="25" t="s">
        <v>55</v>
      </c>
      <c r="P1926" t="str">
        <f t="shared" si="38"/>
        <v>YOU'RE CONFUSING ME METAL SIGN</v>
      </c>
    </row>
    <row r="1927" spans="1:16">
      <c r="A1927" s="42" t="str">
        <v xml:space="preserve">21166COOK WITH WINE METAL SIGN </v>
      </c>
      <c r="E1927" s="25"/>
      <c r="F1927" s="42">
        <v>1915</v>
      </c>
      <c r="G1927">
        <v>536544</v>
      </c>
      <c r="H1927">
        <v>21174</v>
      </c>
      <c r="I1927" t="s">
        <v>1230</v>
      </c>
      <c r="J1927">
        <v>1</v>
      </c>
      <c r="K1927" s="3">
        <v>40513.605555555601</v>
      </c>
      <c r="L1927" s="4">
        <v>4.21</v>
      </c>
      <c r="N1927" s="25" t="s">
        <v>55</v>
      </c>
      <c r="P1927" t="str">
        <f t="shared" si="38"/>
        <v>POTTERING IN THE SHED METAL SIGN</v>
      </c>
    </row>
    <row r="1928" spans="1:16">
      <c r="A1928" s="42" t="str">
        <v xml:space="preserve">21169YOU'RE CONFUSING ME METAL SIGN </v>
      </c>
      <c r="E1928" s="25"/>
      <c r="F1928" s="42">
        <v>1916</v>
      </c>
      <c r="G1928">
        <v>536544</v>
      </c>
      <c r="H1928">
        <v>21175</v>
      </c>
      <c r="I1928" t="s">
        <v>158</v>
      </c>
      <c r="J1928">
        <v>2</v>
      </c>
      <c r="K1928" s="3">
        <v>40513.605555555601</v>
      </c>
      <c r="L1928" s="4">
        <v>4.21</v>
      </c>
      <c r="N1928" s="25" t="s">
        <v>55</v>
      </c>
      <c r="P1928" t="str">
        <f t="shared" si="38"/>
        <v>GIN + TONIC DIET METAL SIGN</v>
      </c>
    </row>
    <row r="1929" spans="1:16">
      <c r="A1929" s="42" t="str">
        <v>21174POTTERING IN THE SHED METAL SIGN</v>
      </c>
      <c r="E1929" s="25"/>
      <c r="F1929" s="42">
        <v>1917</v>
      </c>
      <c r="G1929">
        <v>536544</v>
      </c>
      <c r="H1929">
        <v>21189</v>
      </c>
      <c r="I1929" t="s">
        <v>1231</v>
      </c>
      <c r="J1929">
        <v>4</v>
      </c>
      <c r="K1929" s="3">
        <v>40513.605555555601</v>
      </c>
      <c r="L1929" s="4">
        <v>3.36</v>
      </c>
      <c r="N1929" s="25" t="s">
        <v>55</v>
      </c>
      <c r="P1929" t="str">
        <f t="shared" si="38"/>
        <v>WHITE HONEYCOMB PAPER GARLAND</v>
      </c>
    </row>
    <row r="1930" spans="1:16">
      <c r="A1930" s="42" t="str">
        <v>21175GIN + TONIC DIET METAL SIGN</v>
      </c>
      <c r="E1930" s="25"/>
      <c r="F1930" s="42">
        <v>1918</v>
      </c>
      <c r="G1930">
        <v>536544</v>
      </c>
      <c r="H1930">
        <v>21191</v>
      </c>
      <c r="I1930" t="s">
        <v>1232</v>
      </c>
      <c r="J1930">
        <v>6</v>
      </c>
      <c r="K1930" s="3">
        <v>40513.605555555601</v>
      </c>
      <c r="L1930" s="4">
        <v>4.21</v>
      </c>
      <c r="N1930" s="25" t="s">
        <v>55</v>
      </c>
      <c r="P1930" t="str">
        <f t="shared" si="38"/>
        <v>LARGE WHITE HONEYCOMB PAPER BELL</v>
      </c>
    </row>
    <row r="1931" spans="1:16">
      <c r="A1931" s="42" t="str">
        <v xml:space="preserve">21189WHITE HONEYCOMB PAPER GARLAND </v>
      </c>
      <c r="E1931" s="25"/>
      <c r="F1931" s="42">
        <v>1919</v>
      </c>
      <c r="G1931">
        <v>536544</v>
      </c>
      <c r="H1931">
        <v>21195</v>
      </c>
      <c r="I1931" t="s">
        <v>1233</v>
      </c>
      <c r="J1931">
        <v>5</v>
      </c>
      <c r="K1931" s="3">
        <v>40513.605555555601</v>
      </c>
      <c r="L1931" s="4">
        <v>4.21</v>
      </c>
      <c r="N1931" s="25" t="s">
        <v>55</v>
      </c>
      <c r="P1931" t="str">
        <f t="shared" si="38"/>
        <v>PINK HONEYCOMB PAPER BALL</v>
      </c>
    </row>
    <row r="1932" spans="1:16">
      <c r="A1932" s="42" t="str">
        <v xml:space="preserve">21191LARGE WHITE HONEYCOMB PAPER BELL  </v>
      </c>
      <c r="E1932" s="25"/>
      <c r="F1932" s="42">
        <v>1920</v>
      </c>
      <c r="G1932">
        <v>536544</v>
      </c>
      <c r="H1932">
        <v>21207</v>
      </c>
      <c r="I1932" t="s">
        <v>1234</v>
      </c>
      <c r="J1932">
        <v>2</v>
      </c>
      <c r="K1932" s="3">
        <v>40513.605555555601</v>
      </c>
      <c r="L1932" s="4">
        <v>3.36</v>
      </c>
      <c r="N1932" s="25" t="s">
        <v>55</v>
      </c>
      <c r="P1932" t="str">
        <f t="shared" si="38"/>
        <v>SKULL AND CROSSBONES GARLAND</v>
      </c>
    </row>
    <row r="1933" spans="1:16">
      <c r="A1933" s="42" t="str">
        <v xml:space="preserve">21195PINK  HONEYCOMB PAPER BALL </v>
      </c>
      <c r="E1933" s="25"/>
      <c r="F1933" s="42">
        <v>1921</v>
      </c>
      <c r="G1933">
        <v>536544</v>
      </c>
      <c r="H1933">
        <v>21210</v>
      </c>
      <c r="I1933" t="s">
        <v>417</v>
      </c>
      <c r="J1933">
        <v>1</v>
      </c>
      <c r="K1933" s="3">
        <v>40513.605555555601</v>
      </c>
      <c r="L1933" s="4">
        <v>2.98</v>
      </c>
      <c r="N1933" s="25" t="s">
        <v>55</v>
      </c>
      <c r="P1933" t="str">
        <f t="shared" ref="P1933:P1996" si="39">TRIM(I1933)</f>
        <v>SET OF 72 RETROSPOT PAPER DOILIES</v>
      </c>
    </row>
    <row r="1934" spans="1:16">
      <c r="A1934" s="42" t="str">
        <v xml:space="preserve">21207SKULL AND CROSSBONES  GARLAND </v>
      </c>
      <c r="E1934" s="25"/>
      <c r="F1934" s="42">
        <v>1922</v>
      </c>
      <c r="G1934">
        <v>536544</v>
      </c>
      <c r="H1934">
        <v>21212</v>
      </c>
      <c r="I1934" t="s">
        <v>132</v>
      </c>
      <c r="J1934">
        <v>8</v>
      </c>
      <c r="K1934" s="3">
        <v>40513.605555555601</v>
      </c>
      <c r="L1934" s="4">
        <v>1.28</v>
      </c>
      <c r="N1934" s="25" t="s">
        <v>55</v>
      </c>
      <c r="P1934" t="str">
        <f t="shared" si="39"/>
        <v>PACK OF 72 RETROSPOT CAKE CASES</v>
      </c>
    </row>
    <row r="1935" spans="1:16">
      <c r="A1935" s="42" t="str">
        <v>21210SET OF 72 RETROSPOT PAPER  DOILIES</v>
      </c>
      <c r="E1935" s="25"/>
      <c r="F1935" s="42">
        <v>1923</v>
      </c>
      <c r="G1935">
        <v>536544</v>
      </c>
      <c r="H1935">
        <v>21213</v>
      </c>
      <c r="I1935" t="s">
        <v>387</v>
      </c>
      <c r="J1935">
        <v>2</v>
      </c>
      <c r="K1935" s="3">
        <v>40513.605555555601</v>
      </c>
      <c r="L1935" s="4">
        <v>1.28</v>
      </c>
      <c r="N1935" s="25" t="s">
        <v>55</v>
      </c>
      <c r="P1935" t="str">
        <f t="shared" si="39"/>
        <v>PACK OF 72 SKULL CAKE CASES</v>
      </c>
    </row>
    <row r="1936" spans="1:16">
      <c r="A1936" s="42" t="str">
        <v>21212PACK OF 72 RETROSPOT CAKE CASES</v>
      </c>
      <c r="E1936" s="25"/>
      <c r="F1936" s="42">
        <v>1924</v>
      </c>
      <c r="G1936">
        <v>536544</v>
      </c>
      <c r="H1936">
        <v>21216</v>
      </c>
      <c r="I1936" t="s">
        <v>1235</v>
      </c>
      <c r="J1936">
        <v>1</v>
      </c>
      <c r="K1936" s="3">
        <v>40513.605555555601</v>
      </c>
      <c r="L1936" s="4">
        <v>11.02</v>
      </c>
      <c r="N1936" s="25" t="s">
        <v>55</v>
      </c>
      <c r="P1936" t="str">
        <f t="shared" si="39"/>
        <v>SET 3 RETROSPOT TEA,COFFEE,SUGAR</v>
      </c>
    </row>
    <row r="1937" spans="1:16">
      <c r="A1937" s="42" t="str">
        <v>21213PACK OF 72 SKULL CAKE CASES</v>
      </c>
      <c r="E1937" s="25"/>
      <c r="F1937" s="42">
        <v>1925</v>
      </c>
      <c r="G1937">
        <v>536544</v>
      </c>
      <c r="H1937">
        <v>21217</v>
      </c>
      <c r="I1937" t="s">
        <v>1236</v>
      </c>
      <c r="J1937">
        <v>1</v>
      </c>
      <c r="K1937" s="3">
        <v>40513.605555555601</v>
      </c>
      <c r="L1937" s="4">
        <v>21.23</v>
      </c>
      <c r="N1937" s="25" t="s">
        <v>55</v>
      </c>
      <c r="P1937" t="str">
        <f t="shared" si="39"/>
        <v>RED RETROSPOT ROUND CAKE TINS</v>
      </c>
    </row>
    <row r="1938" spans="1:16">
      <c r="A1938" s="42" t="str">
        <v>21216SET 3 RETROSPOT TEA,COFFEE,SUGAR</v>
      </c>
      <c r="E1938" s="25"/>
      <c r="F1938" s="42">
        <v>1926</v>
      </c>
      <c r="G1938">
        <v>536544</v>
      </c>
      <c r="H1938">
        <v>21218</v>
      </c>
      <c r="I1938" t="s">
        <v>1181</v>
      </c>
      <c r="J1938">
        <v>1</v>
      </c>
      <c r="K1938" s="3">
        <v>40513.605555555601</v>
      </c>
      <c r="L1938" s="4">
        <v>8.4700000000000006</v>
      </c>
      <c r="N1938" s="25" t="s">
        <v>55</v>
      </c>
      <c r="P1938" t="str">
        <f t="shared" si="39"/>
        <v>RED SPOTTY BISCUIT TIN</v>
      </c>
    </row>
    <row r="1939" spans="1:16">
      <c r="A1939" s="42" t="str">
        <v>21217RED RETROSPOT ROUND CAKE TINS</v>
      </c>
      <c r="E1939" s="25"/>
      <c r="F1939" s="42">
        <v>1927</v>
      </c>
      <c r="G1939">
        <v>536544</v>
      </c>
      <c r="H1939">
        <v>21231</v>
      </c>
      <c r="I1939" t="s">
        <v>1237</v>
      </c>
      <c r="J1939">
        <v>4</v>
      </c>
      <c r="K1939" s="3">
        <v>40513.605555555601</v>
      </c>
      <c r="L1939" s="4">
        <v>2.5099999999999998</v>
      </c>
      <c r="N1939" s="25" t="s">
        <v>55</v>
      </c>
      <c r="P1939" t="str">
        <f t="shared" si="39"/>
        <v>SWEETHEART CERAMIC TRINKET BOX</v>
      </c>
    </row>
    <row r="1940" spans="1:16">
      <c r="A1940" s="42" t="str">
        <v>21218RED SPOTTY BISCUIT TIN</v>
      </c>
      <c r="E1940" s="25"/>
      <c r="F1940" s="42">
        <v>1928</v>
      </c>
      <c r="G1940">
        <v>536544</v>
      </c>
      <c r="H1940">
        <v>21232</v>
      </c>
      <c r="I1940" t="s">
        <v>299</v>
      </c>
      <c r="J1940">
        <v>4</v>
      </c>
      <c r="K1940" s="3">
        <v>40513.605555555601</v>
      </c>
      <c r="L1940" s="4">
        <v>2.5099999999999998</v>
      </c>
      <c r="N1940" s="25" t="s">
        <v>55</v>
      </c>
      <c r="P1940" t="str">
        <f t="shared" si="39"/>
        <v>STRAWBERRY CERAMIC TRINKET BOX</v>
      </c>
    </row>
    <row r="1941" spans="1:16">
      <c r="A1941" s="42" t="str">
        <v>21231SWEETHEART CERAMIC TRINKET BOX</v>
      </c>
      <c r="E1941" s="25"/>
      <c r="F1941" s="42">
        <v>1929</v>
      </c>
      <c r="G1941">
        <v>536544</v>
      </c>
      <c r="H1941">
        <v>21238</v>
      </c>
      <c r="I1941" t="s">
        <v>1238</v>
      </c>
      <c r="J1941">
        <v>4</v>
      </c>
      <c r="K1941" s="3">
        <v>40513.605555555601</v>
      </c>
      <c r="L1941" s="4">
        <v>1.66</v>
      </c>
      <c r="N1941" s="25" t="s">
        <v>55</v>
      </c>
      <c r="P1941" t="str">
        <f t="shared" si="39"/>
        <v>RED RETROSPOT CUP</v>
      </c>
    </row>
    <row r="1942" spans="1:16">
      <c r="A1942" s="42" t="str">
        <v>21232STRAWBERRY CERAMIC TRINKET BOX</v>
      </c>
      <c r="E1942" s="25"/>
      <c r="F1942" s="42">
        <v>1930</v>
      </c>
      <c r="G1942">
        <v>536544</v>
      </c>
      <c r="H1942">
        <v>21249</v>
      </c>
      <c r="I1942" t="s">
        <v>1239</v>
      </c>
      <c r="J1942">
        <v>1</v>
      </c>
      <c r="K1942" s="3">
        <v>40513.605555555601</v>
      </c>
      <c r="L1942" s="4">
        <v>5.91</v>
      </c>
      <c r="N1942" s="25" t="s">
        <v>55</v>
      </c>
      <c r="P1942" t="str">
        <f t="shared" si="39"/>
        <v>WOODLAND HEIGHT CHART STICKERS</v>
      </c>
    </row>
    <row r="1943" spans="1:16">
      <c r="A1943" s="42" t="str">
        <v>21238RED RETROSPOT CUP</v>
      </c>
      <c r="E1943" s="25"/>
      <c r="F1943" s="42">
        <v>1931</v>
      </c>
      <c r="G1943">
        <v>536544</v>
      </c>
      <c r="H1943">
        <v>21258</v>
      </c>
      <c r="I1943" t="s">
        <v>116</v>
      </c>
      <c r="J1943">
        <v>1</v>
      </c>
      <c r="K1943" s="3">
        <v>40513.605555555601</v>
      </c>
      <c r="L1943" s="4">
        <v>25.49</v>
      </c>
      <c r="N1943" s="25" t="s">
        <v>55</v>
      </c>
      <c r="P1943" t="str">
        <f t="shared" si="39"/>
        <v>VICTORIAN SEWING BOX LARGE</v>
      </c>
    </row>
    <row r="1944" spans="1:16">
      <c r="A1944" s="42" t="str">
        <v xml:space="preserve">21249WOODLAND  HEIGHT CHART STICKERS </v>
      </c>
      <c r="E1944" s="25"/>
      <c r="F1944" s="42">
        <v>1932</v>
      </c>
      <c r="G1944">
        <v>536544</v>
      </c>
      <c r="H1944">
        <v>21262</v>
      </c>
      <c r="I1944" t="s">
        <v>1240</v>
      </c>
      <c r="J1944">
        <v>2</v>
      </c>
      <c r="K1944" s="3">
        <v>40513.605555555601</v>
      </c>
      <c r="L1944" s="4">
        <v>7.62</v>
      </c>
      <c r="N1944" s="25" t="s">
        <v>55</v>
      </c>
      <c r="P1944" t="str">
        <f t="shared" si="39"/>
        <v>WHITE GOOSE FEATHER CHRISTMAS TREE</v>
      </c>
    </row>
    <row r="1945" spans="1:16">
      <c r="A1945" s="42" t="str">
        <v>21258VICTORIAN SEWING BOX LARGE</v>
      </c>
      <c r="E1945" s="25"/>
      <c r="F1945" s="42">
        <v>1933</v>
      </c>
      <c r="G1945">
        <v>536544</v>
      </c>
      <c r="H1945">
        <v>21313</v>
      </c>
      <c r="I1945" t="s">
        <v>1241</v>
      </c>
      <c r="J1945">
        <v>2</v>
      </c>
      <c r="K1945" s="3">
        <v>40513.605555555601</v>
      </c>
      <c r="L1945" s="4">
        <v>1.66</v>
      </c>
      <c r="N1945" s="25" t="s">
        <v>55</v>
      </c>
      <c r="P1945" t="str">
        <f t="shared" si="39"/>
        <v>GLASS HEART T-LIGHT HOLDER</v>
      </c>
    </row>
    <row r="1946" spans="1:16">
      <c r="A1946" s="42" t="str">
        <v xml:space="preserve">21262WHITE GOOSE FEATHER CHRISTMAS TREE </v>
      </c>
      <c r="E1946" s="25"/>
      <c r="F1946" s="42">
        <v>1934</v>
      </c>
      <c r="G1946">
        <v>536544</v>
      </c>
      <c r="H1946">
        <v>21314</v>
      </c>
      <c r="I1946" t="s">
        <v>289</v>
      </c>
      <c r="J1946">
        <v>12</v>
      </c>
      <c r="K1946" s="3">
        <v>40513.605555555601</v>
      </c>
      <c r="L1946" s="4">
        <v>4.21</v>
      </c>
      <c r="N1946" s="25" t="s">
        <v>55</v>
      </c>
      <c r="P1946" t="str">
        <f t="shared" si="39"/>
        <v>SMALL GLASS HEART TRINKET POT</v>
      </c>
    </row>
    <row r="1947" spans="1:16">
      <c r="A1947" s="42" t="str">
        <v xml:space="preserve">21313GLASS HEART T-LIGHT HOLDER </v>
      </c>
      <c r="E1947" s="25"/>
      <c r="F1947" s="42">
        <v>1935</v>
      </c>
      <c r="G1947">
        <v>536544</v>
      </c>
      <c r="H1947">
        <v>21327</v>
      </c>
      <c r="I1947" t="s">
        <v>645</v>
      </c>
      <c r="J1947">
        <v>1</v>
      </c>
      <c r="K1947" s="3">
        <v>40513.605555555601</v>
      </c>
      <c r="L1947" s="4">
        <v>3.36</v>
      </c>
      <c r="N1947" s="25" t="s">
        <v>55</v>
      </c>
      <c r="P1947" t="str">
        <f t="shared" si="39"/>
        <v>SKULLS WRITING SET</v>
      </c>
    </row>
    <row r="1948" spans="1:16">
      <c r="A1948" s="42" t="str">
        <v>21314SMALL GLASS HEART TRINKET POT</v>
      </c>
      <c r="E1948" s="25"/>
      <c r="F1948" s="42">
        <v>1936</v>
      </c>
      <c r="G1948">
        <v>536544</v>
      </c>
      <c r="H1948">
        <v>21328</v>
      </c>
      <c r="I1948" t="s">
        <v>315</v>
      </c>
      <c r="J1948">
        <v>2</v>
      </c>
      <c r="K1948" s="3">
        <v>40513.605555555601</v>
      </c>
      <c r="L1948" s="4">
        <v>3.36</v>
      </c>
      <c r="N1948" s="25" t="s">
        <v>55</v>
      </c>
      <c r="P1948" t="str">
        <f t="shared" si="39"/>
        <v>BALLOONS WRITING SET</v>
      </c>
    </row>
    <row r="1949" spans="1:16">
      <c r="A1949" s="42" t="str">
        <v xml:space="preserve">21327SKULLS WRITING SET </v>
      </c>
      <c r="E1949" s="25"/>
      <c r="F1949" s="42">
        <v>1937</v>
      </c>
      <c r="G1949">
        <v>536544</v>
      </c>
      <c r="H1949">
        <v>21349</v>
      </c>
      <c r="I1949" t="s">
        <v>1242</v>
      </c>
      <c r="J1949">
        <v>1</v>
      </c>
      <c r="K1949" s="3">
        <v>40513.605555555601</v>
      </c>
      <c r="L1949" s="4">
        <v>13.57</v>
      </c>
      <c r="N1949" s="25" t="s">
        <v>55</v>
      </c>
      <c r="P1949" t="str">
        <f t="shared" si="39"/>
        <v>IVY HEART WREATH</v>
      </c>
    </row>
    <row r="1950" spans="1:16">
      <c r="A1950" s="42" t="str">
        <v xml:space="preserve">21328BALLOONS  WRITING SET </v>
      </c>
      <c r="E1950" s="25"/>
      <c r="F1950" s="42">
        <v>1938</v>
      </c>
      <c r="G1950">
        <v>536544</v>
      </c>
      <c r="H1950">
        <v>21352</v>
      </c>
      <c r="I1950" t="s">
        <v>1243</v>
      </c>
      <c r="J1950">
        <v>2</v>
      </c>
      <c r="K1950" s="3">
        <v>40513.605555555601</v>
      </c>
      <c r="L1950" s="4">
        <v>5.91</v>
      </c>
      <c r="N1950" s="25" t="s">
        <v>55</v>
      </c>
      <c r="P1950" t="str">
        <f t="shared" si="39"/>
        <v>EUCALYPTUS &amp; PINECONE WREATH</v>
      </c>
    </row>
    <row r="1951" spans="1:16">
      <c r="A1951" s="42" t="str">
        <v>21349IVY HEART WREATH</v>
      </c>
      <c r="E1951" s="25"/>
      <c r="F1951" s="42">
        <v>1939</v>
      </c>
      <c r="G1951">
        <v>536544</v>
      </c>
      <c r="H1951">
        <v>21354</v>
      </c>
      <c r="I1951" t="s">
        <v>1244</v>
      </c>
      <c r="J1951">
        <v>1</v>
      </c>
      <c r="K1951" s="3">
        <v>40513.605555555601</v>
      </c>
      <c r="L1951" s="4">
        <v>2.5099999999999998</v>
      </c>
      <c r="N1951" s="25" t="s">
        <v>55</v>
      </c>
      <c r="P1951" t="str">
        <f t="shared" si="39"/>
        <v>TOAST ITS - BEST MUM</v>
      </c>
    </row>
    <row r="1952" spans="1:16">
      <c r="A1952" s="42" t="str">
        <v>21352EUCALYPTUS &amp; PINECONE  WREATH</v>
      </c>
      <c r="E1952" s="25"/>
      <c r="F1952" s="42">
        <v>1940</v>
      </c>
      <c r="G1952">
        <v>536544</v>
      </c>
      <c r="H1952">
        <v>21365</v>
      </c>
      <c r="I1952" t="s">
        <v>1245</v>
      </c>
      <c r="J1952">
        <v>1</v>
      </c>
      <c r="K1952" s="3">
        <v>40513.605555555601</v>
      </c>
      <c r="L1952" s="4">
        <v>5.91</v>
      </c>
      <c r="N1952" s="25" t="s">
        <v>55</v>
      </c>
      <c r="P1952" t="str">
        <f t="shared" si="39"/>
        <v>MIRRORED WALL ART STARS</v>
      </c>
    </row>
    <row r="1953" spans="1:16">
      <c r="A1953" s="42" t="str">
        <v>21354TOAST ITS - BEST MUM</v>
      </c>
      <c r="E1953" s="25"/>
      <c r="F1953" s="42">
        <v>1941</v>
      </c>
      <c r="G1953">
        <v>536544</v>
      </c>
      <c r="H1953">
        <v>21366</v>
      </c>
      <c r="I1953" t="s">
        <v>1246</v>
      </c>
      <c r="J1953">
        <v>1</v>
      </c>
      <c r="K1953" s="3">
        <v>40513.605555555601</v>
      </c>
      <c r="L1953" s="4">
        <v>8.4700000000000006</v>
      </c>
      <c r="N1953" s="25" t="s">
        <v>55</v>
      </c>
      <c r="P1953" t="str">
        <f t="shared" si="39"/>
        <v>MIRRORED WALL ART PHOTO FRAMES</v>
      </c>
    </row>
    <row r="1954" spans="1:16">
      <c r="A1954" s="42" t="str">
        <v>21365MIRRORED WALL ART STARS</v>
      </c>
      <c r="E1954" s="25"/>
      <c r="F1954" s="42">
        <v>1942</v>
      </c>
      <c r="G1954">
        <v>536544</v>
      </c>
      <c r="H1954">
        <v>21369</v>
      </c>
      <c r="I1954" t="s">
        <v>1247</v>
      </c>
      <c r="J1954">
        <v>1</v>
      </c>
      <c r="K1954" s="3">
        <v>40513.605555555601</v>
      </c>
      <c r="L1954" s="4">
        <v>7.62</v>
      </c>
      <c r="N1954" s="25" t="s">
        <v>55</v>
      </c>
      <c r="P1954" t="str">
        <f t="shared" si="39"/>
        <v>MIRRORED WALL ART SPLODGES</v>
      </c>
    </row>
    <row r="1955" spans="1:16">
      <c r="A1955" s="42" t="str">
        <v>21366MIRRORED WALL ART PHOTO FRAMES</v>
      </c>
      <c r="E1955" s="25"/>
      <c r="F1955" s="42">
        <v>1943</v>
      </c>
      <c r="G1955">
        <v>536544</v>
      </c>
      <c r="H1955">
        <v>21372</v>
      </c>
      <c r="I1955" t="s">
        <v>1248</v>
      </c>
      <c r="J1955">
        <v>1</v>
      </c>
      <c r="K1955" s="3">
        <v>40513.605555555601</v>
      </c>
      <c r="L1955" s="4">
        <v>5.91</v>
      </c>
      <c r="N1955" s="25" t="s">
        <v>55</v>
      </c>
      <c r="P1955" t="str">
        <f t="shared" si="39"/>
        <v>MIRRORED WALL ART TABLE LAMP</v>
      </c>
    </row>
    <row r="1956" spans="1:16">
      <c r="A1956" s="42" t="str">
        <v>21369MIRRORED WALL ART SPLODGES</v>
      </c>
      <c r="E1956" s="25"/>
      <c r="F1956" s="42">
        <v>1944</v>
      </c>
      <c r="G1956">
        <v>536544</v>
      </c>
      <c r="H1956">
        <v>21385</v>
      </c>
      <c r="I1956" t="s">
        <v>1249</v>
      </c>
      <c r="J1956">
        <v>2</v>
      </c>
      <c r="K1956" s="3">
        <v>40513.605555555601</v>
      </c>
      <c r="L1956" s="4">
        <v>1.66</v>
      </c>
      <c r="N1956" s="25" t="s">
        <v>55</v>
      </c>
      <c r="P1956" t="str">
        <f t="shared" si="39"/>
        <v>IVORY HANGING DECORATION HEART</v>
      </c>
    </row>
    <row r="1957" spans="1:16">
      <c r="A1957" s="42" t="str">
        <v>21372MIRRORED WALL ART TABLE LAMP</v>
      </c>
      <c r="E1957" s="25"/>
      <c r="F1957" s="42">
        <v>1945</v>
      </c>
      <c r="G1957">
        <v>536544</v>
      </c>
      <c r="H1957">
        <v>21407</v>
      </c>
      <c r="I1957" t="s">
        <v>1250</v>
      </c>
      <c r="J1957">
        <v>2</v>
      </c>
      <c r="K1957" s="3">
        <v>40513.605555555601</v>
      </c>
      <c r="L1957" s="4">
        <v>8.4700000000000006</v>
      </c>
      <c r="N1957" s="25" t="s">
        <v>55</v>
      </c>
      <c r="P1957" t="str">
        <f t="shared" si="39"/>
        <v>BROWN CHECK CAT DOORSTOP</v>
      </c>
    </row>
    <row r="1958" spans="1:16">
      <c r="A1958" s="42" t="str">
        <v>21385IVORY HANGING DECORATION  HEART</v>
      </c>
      <c r="E1958" s="25"/>
      <c r="F1958" s="42">
        <v>1946</v>
      </c>
      <c r="G1958">
        <v>536544</v>
      </c>
      <c r="H1958">
        <v>21408</v>
      </c>
      <c r="I1958" t="s">
        <v>1251</v>
      </c>
      <c r="J1958">
        <v>1</v>
      </c>
      <c r="K1958" s="3">
        <v>40513.605555555601</v>
      </c>
      <c r="L1958" s="4">
        <v>8.4700000000000006</v>
      </c>
      <c r="N1958" s="25" t="s">
        <v>55</v>
      </c>
      <c r="P1958" t="str">
        <f t="shared" si="39"/>
        <v>SPOTTY PINK DUCK DOORSTOP</v>
      </c>
    </row>
    <row r="1959" spans="1:16">
      <c r="A1959" s="42" t="str">
        <v xml:space="preserve">21407BROWN CHECK CAT DOORSTOP </v>
      </c>
      <c r="E1959" s="25"/>
      <c r="F1959" s="42">
        <v>1947</v>
      </c>
      <c r="G1959">
        <v>536544</v>
      </c>
      <c r="H1959">
        <v>21429</v>
      </c>
      <c r="I1959" t="s">
        <v>909</v>
      </c>
      <c r="J1959">
        <v>5</v>
      </c>
      <c r="K1959" s="3">
        <v>40513.605555555601</v>
      </c>
      <c r="L1959" s="4">
        <v>3.36</v>
      </c>
      <c r="N1959" s="25" t="s">
        <v>55</v>
      </c>
      <c r="P1959" t="str">
        <f t="shared" si="39"/>
        <v>RED GINGHAM ROSE JEWELLERY BOX</v>
      </c>
    </row>
    <row r="1960" spans="1:16">
      <c r="A1960" s="42" t="str">
        <v>21408SPOTTY PINK DUCK DOORSTOP</v>
      </c>
      <c r="E1960" s="25"/>
      <c r="F1960" s="42">
        <v>1948</v>
      </c>
      <c r="G1960">
        <v>536544</v>
      </c>
      <c r="H1960">
        <v>21479</v>
      </c>
      <c r="I1960" t="s">
        <v>304</v>
      </c>
      <c r="J1960">
        <v>5</v>
      </c>
      <c r="K1960" s="3">
        <v>40513.605555555601</v>
      </c>
      <c r="L1960" s="4">
        <v>7.62</v>
      </c>
      <c r="N1960" s="25" t="s">
        <v>55</v>
      </c>
      <c r="P1960" t="str">
        <f t="shared" si="39"/>
        <v>WHITE SKULL HOT WATER BOTTLE</v>
      </c>
    </row>
    <row r="1961" spans="1:16">
      <c r="A1961" s="42" t="str">
        <v>21429RED GINGHAM ROSE JEWELLERY BOX</v>
      </c>
      <c r="E1961" s="25"/>
      <c r="F1961" s="42">
        <v>1949</v>
      </c>
      <c r="G1961">
        <v>536544</v>
      </c>
      <c r="H1961">
        <v>21484</v>
      </c>
      <c r="I1961" t="s">
        <v>267</v>
      </c>
      <c r="J1961">
        <v>4</v>
      </c>
      <c r="K1961" s="3">
        <v>40513.605555555601</v>
      </c>
      <c r="L1961" s="4">
        <v>7.62</v>
      </c>
      <c r="N1961" s="25" t="s">
        <v>55</v>
      </c>
      <c r="P1961" t="str">
        <f t="shared" si="39"/>
        <v>CHICK GREY HOT WATER BOTTLE</v>
      </c>
    </row>
    <row r="1962" spans="1:16">
      <c r="A1962" s="42" t="str">
        <v xml:space="preserve">21479WHITE SKULL HOT WATER BOTTLE </v>
      </c>
      <c r="E1962" s="25"/>
      <c r="F1962" s="42">
        <v>1950</v>
      </c>
      <c r="G1962">
        <v>536544</v>
      </c>
      <c r="H1962">
        <v>21486</v>
      </c>
      <c r="I1962" t="s">
        <v>691</v>
      </c>
      <c r="J1962">
        <v>1</v>
      </c>
      <c r="K1962" s="3">
        <v>40513.605555555601</v>
      </c>
      <c r="L1962" s="4">
        <v>4.21</v>
      </c>
      <c r="N1962" s="25" t="s">
        <v>55</v>
      </c>
      <c r="P1962" t="str">
        <f t="shared" si="39"/>
        <v>PINK HEART DOTS HOT WATER BOTTLE</v>
      </c>
    </row>
    <row r="1963" spans="1:16">
      <c r="A1963" s="42" t="str">
        <v>21484CHICK GREY HOT WATER BOTTLE</v>
      </c>
      <c r="E1963" s="25"/>
      <c r="F1963" s="42">
        <v>1951</v>
      </c>
      <c r="G1963">
        <v>536544</v>
      </c>
      <c r="H1963">
        <v>21488</v>
      </c>
      <c r="I1963" t="s">
        <v>678</v>
      </c>
      <c r="J1963">
        <v>1</v>
      </c>
      <c r="K1963" s="3">
        <v>40513.605555555601</v>
      </c>
      <c r="L1963" s="4">
        <v>8.4700000000000006</v>
      </c>
      <c r="N1963" s="25" t="s">
        <v>55</v>
      </c>
      <c r="P1963" t="str">
        <f t="shared" si="39"/>
        <v>RED WHITE SCARF HOT WATER BOTTLE</v>
      </c>
    </row>
    <row r="1964" spans="1:16">
      <c r="A1964" s="42" t="str">
        <v>21486PINK HEART DOTS HOT WATER BOTTLE</v>
      </c>
      <c r="E1964" s="25"/>
      <c r="F1964" s="42">
        <v>1952</v>
      </c>
      <c r="G1964">
        <v>536544</v>
      </c>
      <c r="H1964">
        <v>21507</v>
      </c>
      <c r="I1964" t="s">
        <v>1252</v>
      </c>
      <c r="J1964">
        <v>1</v>
      </c>
      <c r="K1964" s="3">
        <v>40513.605555555601</v>
      </c>
      <c r="L1964" s="4">
        <v>0.85</v>
      </c>
      <c r="N1964" s="25" t="s">
        <v>55</v>
      </c>
      <c r="P1964" t="str">
        <f t="shared" si="39"/>
        <v>ELEPHANT, BIRTHDAY CARD,</v>
      </c>
    </row>
    <row r="1965" spans="1:16">
      <c r="A1965" s="42" t="str">
        <v>21488RED WHITE SCARF  HOT WATER BOTTLE</v>
      </c>
      <c r="E1965" s="25"/>
      <c r="F1965" s="42">
        <v>1953</v>
      </c>
      <c r="G1965">
        <v>536544</v>
      </c>
      <c r="H1965">
        <v>21523</v>
      </c>
      <c r="I1965" t="s">
        <v>181</v>
      </c>
      <c r="J1965">
        <v>1</v>
      </c>
      <c r="K1965" s="3">
        <v>40513.605555555601</v>
      </c>
      <c r="L1965" s="4">
        <v>14.43</v>
      </c>
      <c r="N1965" s="25" t="s">
        <v>55</v>
      </c>
      <c r="P1965" t="str">
        <f t="shared" si="39"/>
        <v>DOORMAT FANCY FONT HOME SWEET HOME</v>
      </c>
    </row>
    <row r="1966" spans="1:16">
      <c r="A1966" s="42" t="str">
        <v xml:space="preserve">21507ELEPHANT, BIRTHDAY CARD, </v>
      </c>
      <c r="E1966" s="25"/>
      <c r="F1966" s="42">
        <v>1954</v>
      </c>
      <c r="G1966">
        <v>536544</v>
      </c>
      <c r="H1966">
        <v>21559</v>
      </c>
      <c r="I1966" t="s">
        <v>130</v>
      </c>
      <c r="J1966">
        <v>1</v>
      </c>
      <c r="K1966" s="3">
        <v>40513.605555555601</v>
      </c>
      <c r="L1966" s="4">
        <v>5.0599999999999996</v>
      </c>
      <c r="N1966" s="25" t="s">
        <v>55</v>
      </c>
      <c r="P1966" t="str">
        <f t="shared" si="39"/>
        <v>STRAWBERRY LUNCH BOX WITH CUTLERY</v>
      </c>
    </row>
    <row r="1967" spans="1:16">
      <c r="A1967" s="42" t="str">
        <v>21523DOORMAT FANCY FONT HOME SWEET HOME</v>
      </c>
      <c r="E1967" s="25"/>
      <c r="F1967" s="42">
        <v>1955</v>
      </c>
      <c r="G1967">
        <v>536544</v>
      </c>
      <c r="H1967">
        <v>21563</v>
      </c>
      <c r="I1967" t="s">
        <v>1253</v>
      </c>
      <c r="J1967">
        <v>2</v>
      </c>
      <c r="K1967" s="3">
        <v>40513.605555555601</v>
      </c>
      <c r="L1967" s="4">
        <v>5.91</v>
      </c>
      <c r="N1967" s="25" t="s">
        <v>55</v>
      </c>
      <c r="P1967" t="str">
        <f t="shared" si="39"/>
        <v>RED HEART SHAPE LOVE BUCKET</v>
      </c>
    </row>
    <row r="1968" spans="1:16">
      <c r="A1968" s="42" t="str">
        <v>21559STRAWBERRY LUNCH BOX WITH CUTLERY</v>
      </c>
      <c r="E1968" s="25"/>
      <c r="F1968" s="42">
        <v>1956</v>
      </c>
      <c r="G1968">
        <v>536544</v>
      </c>
      <c r="H1968">
        <v>21564</v>
      </c>
      <c r="I1968" t="s">
        <v>1254</v>
      </c>
      <c r="J1968">
        <v>2</v>
      </c>
      <c r="K1968" s="3">
        <v>40513.605555555601</v>
      </c>
      <c r="L1968" s="4">
        <v>5.91</v>
      </c>
      <c r="N1968" s="25" t="s">
        <v>55</v>
      </c>
      <c r="P1968" t="str">
        <f t="shared" si="39"/>
        <v>PINK HEART SHAPE LOVE BUCKET</v>
      </c>
    </row>
    <row r="1969" spans="1:16">
      <c r="A1969" s="42" t="str">
        <v xml:space="preserve">21563RED HEART SHAPE LOVE BUCKET </v>
      </c>
      <c r="E1969" s="25"/>
      <c r="F1969" s="42">
        <v>1957</v>
      </c>
      <c r="G1969">
        <v>536544</v>
      </c>
      <c r="H1969">
        <v>21577</v>
      </c>
      <c r="I1969" t="s">
        <v>661</v>
      </c>
      <c r="J1969">
        <v>2</v>
      </c>
      <c r="K1969" s="3">
        <v>40513.605555555601</v>
      </c>
      <c r="L1969" s="4">
        <v>5.0599999999999996</v>
      </c>
      <c r="N1969" s="25" t="s">
        <v>55</v>
      </c>
      <c r="P1969" t="str">
        <f t="shared" si="39"/>
        <v>SAVE THE PLANET COTTON TOTE BAG</v>
      </c>
    </row>
    <row r="1970" spans="1:16">
      <c r="A1970" s="42" t="str">
        <v xml:space="preserve">21564PINK  HEART SHAPE LOVE BUCKET </v>
      </c>
      <c r="E1970" s="25"/>
      <c r="F1970" s="42">
        <v>1958</v>
      </c>
      <c r="G1970">
        <v>536544</v>
      </c>
      <c r="H1970">
        <v>21634</v>
      </c>
      <c r="I1970" t="s">
        <v>1255</v>
      </c>
      <c r="J1970">
        <v>1</v>
      </c>
      <c r="K1970" s="3">
        <v>40513.605555555601</v>
      </c>
      <c r="L1970" s="4">
        <v>2.5099999999999998</v>
      </c>
      <c r="N1970" s="25" t="s">
        <v>55</v>
      </c>
      <c r="P1970" t="str">
        <f t="shared" si="39"/>
        <v>ASSORTED MINI MADRAS NOTEBOOK</v>
      </c>
    </row>
    <row r="1971" spans="1:16">
      <c r="A1971" s="42" t="str">
        <v>21577SAVE THE PLANET COTTON TOTE BAG</v>
      </c>
      <c r="E1971" s="25"/>
      <c r="F1971" s="42">
        <v>1959</v>
      </c>
      <c r="G1971">
        <v>536544</v>
      </c>
      <c r="H1971">
        <v>21641</v>
      </c>
      <c r="I1971" t="s">
        <v>1256</v>
      </c>
      <c r="J1971">
        <v>1</v>
      </c>
      <c r="K1971" s="3">
        <v>40513.605555555601</v>
      </c>
      <c r="L1971" s="4">
        <v>1.66</v>
      </c>
      <c r="N1971" s="25" t="s">
        <v>55</v>
      </c>
      <c r="P1971" t="str">
        <f t="shared" si="39"/>
        <v>ASSORTED TUTTI FRUTTI KEYRING BALL</v>
      </c>
    </row>
    <row r="1972" spans="1:16">
      <c r="A1972" s="42" t="str">
        <v>21634ASSORTED MINI MADRAS NOTEBOOK</v>
      </c>
      <c r="E1972" s="25"/>
      <c r="F1972" s="42">
        <v>1960</v>
      </c>
      <c r="G1972">
        <v>536544</v>
      </c>
      <c r="H1972">
        <v>21658</v>
      </c>
      <c r="I1972" t="s">
        <v>822</v>
      </c>
      <c r="J1972">
        <v>1</v>
      </c>
      <c r="K1972" s="3">
        <v>40513.605555555601</v>
      </c>
      <c r="L1972" s="4">
        <v>8.4700000000000006</v>
      </c>
      <c r="N1972" s="25" t="s">
        <v>55</v>
      </c>
      <c r="P1972" t="str">
        <f t="shared" si="39"/>
        <v>GLASS BEURRE DISH</v>
      </c>
    </row>
    <row r="1973" spans="1:16">
      <c r="A1973" s="42" t="str">
        <v>21641ASSORTED TUTTI FRUTTI KEYRING BALL</v>
      </c>
      <c r="E1973" s="25"/>
      <c r="F1973" s="42">
        <v>1961</v>
      </c>
      <c r="G1973">
        <v>536544</v>
      </c>
      <c r="H1973">
        <v>21662</v>
      </c>
      <c r="I1973" t="s">
        <v>819</v>
      </c>
      <c r="J1973">
        <v>2</v>
      </c>
      <c r="K1973" s="3">
        <v>40513.605555555601</v>
      </c>
      <c r="L1973" s="4">
        <v>11.87</v>
      </c>
      <c r="N1973" s="25" t="s">
        <v>55</v>
      </c>
      <c r="P1973" t="str">
        <f t="shared" si="39"/>
        <v>VINTAGE GLASS COFFEE CADDY</v>
      </c>
    </row>
    <row r="1974" spans="1:16">
      <c r="A1974" s="42" t="str">
        <v>21658GLASS  BEURRE DISH</v>
      </c>
      <c r="E1974" s="25"/>
      <c r="F1974" s="42">
        <v>1962</v>
      </c>
      <c r="G1974">
        <v>536544</v>
      </c>
      <c r="H1974">
        <v>21679</v>
      </c>
      <c r="I1974" t="s">
        <v>1257</v>
      </c>
      <c r="J1974">
        <v>3</v>
      </c>
      <c r="K1974" s="3">
        <v>40513.605555555601</v>
      </c>
      <c r="L1974" s="4">
        <v>1.66</v>
      </c>
      <c r="N1974" s="25" t="s">
        <v>55</v>
      </c>
      <c r="P1974" t="str">
        <f t="shared" si="39"/>
        <v>SKULLS STICKERS</v>
      </c>
    </row>
    <row r="1975" spans="1:16">
      <c r="A1975" s="42" t="str">
        <v>21662VINTAGE GLASS COFFEE CADDY</v>
      </c>
      <c r="E1975" s="25"/>
      <c r="F1975" s="42">
        <v>1963</v>
      </c>
      <c r="G1975">
        <v>536544</v>
      </c>
      <c r="H1975">
        <v>21703</v>
      </c>
      <c r="I1975" t="s">
        <v>1258</v>
      </c>
      <c r="J1975">
        <v>1</v>
      </c>
      <c r="K1975" s="3">
        <v>40513.605555555601</v>
      </c>
      <c r="L1975" s="4">
        <v>0.85</v>
      </c>
      <c r="N1975" s="25" t="s">
        <v>55</v>
      </c>
      <c r="P1975" t="str">
        <f t="shared" si="39"/>
        <v>BAG 125g SWIRLY MARBLES</v>
      </c>
    </row>
    <row r="1976" spans="1:16">
      <c r="A1976" s="42" t="str">
        <v>21679SKULLS  STICKERS</v>
      </c>
      <c r="E1976" s="25"/>
      <c r="F1976" s="42">
        <v>1964</v>
      </c>
      <c r="G1976">
        <v>536544</v>
      </c>
      <c r="H1976">
        <v>21704</v>
      </c>
      <c r="I1976" t="s">
        <v>1259</v>
      </c>
      <c r="J1976">
        <v>1</v>
      </c>
      <c r="K1976" s="3">
        <v>40513.605555555601</v>
      </c>
      <c r="L1976" s="4">
        <v>1.66</v>
      </c>
      <c r="N1976" s="25" t="s">
        <v>55</v>
      </c>
      <c r="P1976" t="str">
        <f t="shared" si="39"/>
        <v>BAG 250g SWIRLY MARBLES</v>
      </c>
    </row>
    <row r="1977" spans="1:16">
      <c r="A1977" s="42" t="str">
        <v>21703BAG 125g SWIRLY MARBLES</v>
      </c>
      <c r="E1977" s="25"/>
      <c r="F1977" s="42">
        <v>1965</v>
      </c>
      <c r="G1977">
        <v>536544</v>
      </c>
      <c r="H1977">
        <v>21706</v>
      </c>
      <c r="I1977" t="s">
        <v>495</v>
      </c>
      <c r="J1977">
        <v>2</v>
      </c>
      <c r="K1977" s="3">
        <v>40513.605555555601</v>
      </c>
      <c r="L1977" s="4">
        <v>10.17</v>
      </c>
      <c r="N1977" s="25" t="s">
        <v>55</v>
      </c>
      <c r="P1977" t="str">
        <f t="shared" si="39"/>
        <v>FOLDING UMBRELLA RED/WHITE POLKADOT</v>
      </c>
    </row>
    <row r="1978" spans="1:16">
      <c r="A1978" s="42" t="str">
        <v>21704BAG 250g SWIRLY MARBLES</v>
      </c>
      <c r="E1978" s="25"/>
      <c r="F1978" s="42">
        <v>1966</v>
      </c>
      <c r="G1978">
        <v>536544</v>
      </c>
      <c r="H1978">
        <v>21716</v>
      </c>
      <c r="I1978" t="s">
        <v>548</v>
      </c>
      <c r="J1978">
        <v>1</v>
      </c>
      <c r="K1978" s="3">
        <v>40513.605555555601</v>
      </c>
      <c r="L1978" s="4">
        <v>5.0599999999999996</v>
      </c>
      <c r="N1978" s="25" t="s">
        <v>55</v>
      </c>
      <c r="P1978" t="str">
        <f t="shared" si="39"/>
        <v>BOYS VINTAGE TIN SEASIDE BUCKET</v>
      </c>
    </row>
    <row r="1979" spans="1:16">
      <c r="A1979" s="42" t="str">
        <v>21706FOLDING UMBRELLA RED/WHITE POLKADOT</v>
      </c>
      <c r="E1979" s="25"/>
      <c r="F1979" s="42">
        <v>1967</v>
      </c>
      <c r="G1979">
        <v>536544</v>
      </c>
      <c r="H1979">
        <v>21721</v>
      </c>
      <c r="I1979" t="s">
        <v>1260</v>
      </c>
      <c r="J1979">
        <v>1</v>
      </c>
      <c r="K1979" s="3">
        <v>40513.605555555601</v>
      </c>
      <c r="L1979" s="4">
        <v>1.66</v>
      </c>
      <c r="N1979" s="25" t="s">
        <v>55</v>
      </c>
      <c r="P1979" t="str">
        <f t="shared" si="39"/>
        <v>CANDY SHOP STICKER SHEET</v>
      </c>
    </row>
    <row r="1980" spans="1:16">
      <c r="A1980" s="42" t="str">
        <v>21716BOYS VINTAGE TIN SEASIDE BUCKET</v>
      </c>
      <c r="E1980" s="25"/>
      <c r="F1980" s="42">
        <v>1968</v>
      </c>
      <c r="G1980">
        <v>536544</v>
      </c>
      <c r="H1980">
        <v>21722</v>
      </c>
      <c r="I1980" t="s">
        <v>1261</v>
      </c>
      <c r="J1980">
        <v>1</v>
      </c>
      <c r="K1980" s="3">
        <v>40513.605555555601</v>
      </c>
      <c r="L1980" s="4">
        <v>1.66</v>
      </c>
      <c r="N1980" s="25" t="s">
        <v>55</v>
      </c>
      <c r="P1980" t="str">
        <f t="shared" si="39"/>
        <v>SWEET PUDDING STICKER SHEET</v>
      </c>
    </row>
    <row r="1981" spans="1:16">
      <c r="A1981" s="42" t="str">
        <v>21721CANDY SHOP  STICKER SHEET</v>
      </c>
      <c r="E1981" s="25"/>
      <c r="F1981" s="42">
        <v>1969</v>
      </c>
      <c r="G1981">
        <v>536544</v>
      </c>
      <c r="H1981">
        <v>21731</v>
      </c>
      <c r="I1981" t="s">
        <v>97</v>
      </c>
      <c r="J1981">
        <v>5</v>
      </c>
      <c r="K1981" s="3">
        <v>40513.605555555601</v>
      </c>
      <c r="L1981" s="4">
        <v>3.36</v>
      </c>
      <c r="N1981" s="25" t="s">
        <v>55</v>
      </c>
      <c r="P1981" t="str">
        <f t="shared" si="39"/>
        <v>RED TOADSTOOL LED NIGHT LIGHT</v>
      </c>
    </row>
    <row r="1982" spans="1:16">
      <c r="A1982" s="42" t="str">
        <v>21722SWEET PUDDING STICKER SHEET</v>
      </c>
      <c r="E1982" s="25"/>
      <c r="F1982" s="42">
        <v>1970</v>
      </c>
      <c r="G1982">
        <v>536544</v>
      </c>
      <c r="H1982">
        <v>21742</v>
      </c>
      <c r="I1982" t="s">
        <v>756</v>
      </c>
      <c r="J1982">
        <v>1</v>
      </c>
      <c r="K1982" s="3">
        <v>40513.605555555601</v>
      </c>
      <c r="L1982" s="4">
        <v>12.72</v>
      </c>
      <c r="N1982" s="25" t="s">
        <v>55</v>
      </c>
      <c r="P1982" t="str">
        <f t="shared" si="39"/>
        <v>LARGE ROUND WICKER PLATTER</v>
      </c>
    </row>
    <row r="1983" spans="1:16">
      <c r="A1983" s="42" t="str">
        <v>21731RED TOADSTOOL LED NIGHT LIGHT</v>
      </c>
      <c r="E1983" s="25"/>
      <c r="F1983" s="42">
        <v>1971</v>
      </c>
      <c r="G1983">
        <v>536544</v>
      </c>
      <c r="H1983">
        <v>21758</v>
      </c>
      <c r="I1983" t="s">
        <v>1262</v>
      </c>
      <c r="J1983">
        <v>1</v>
      </c>
      <c r="K1983" s="3">
        <v>40513.605555555601</v>
      </c>
      <c r="L1983" s="4">
        <v>12.72</v>
      </c>
      <c r="N1983" s="25" t="s">
        <v>55</v>
      </c>
      <c r="P1983" t="str">
        <f t="shared" si="39"/>
        <v>VINTAGE SHELLS PRINT</v>
      </c>
    </row>
    <row r="1984" spans="1:16">
      <c r="A1984" s="42" t="str">
        <v xml:space="preserve">21742LARGE ROUND WICKER PLATTER </v>
      </c>
      <c r="E1984" s="25"/>
      <c r="F1984" s="42">
        <v>1972</v>
      </c>
      <c r="G1984" t="s">
        <v>1263</v>
      </c>
      <c r="H1984">
        <v>22244</v>
      </c>
      <c r="I1984" t="s">
        <v>781</v>
      </c>
      <c r="J1984">
        <v>-4</v>
      </c>
      <c r="K1984" s="3">
        <v>40513.606249999997</v>
      </c>
      <c r="L1984" s="4">
        <v>1.95</v>
      </c>
      <c r="M1984">
        <v>12472</v>
      </c>
      <c r="N1984" s="25" t="s">
        <v>779</v>
      </c>
      <c r="P1984" t="str">
        <f t="shared" si="39"/>
        <v>3 HOOK HANGER MAGIC GARDEN</v>
      </c>
    </row>
    <row r="1985" spans="1:16">
      <c r="A1985" s="42" t="str">
        <v>21758VINTAGE SHELLS PRINT</v>
      </c>
      <c r="E1985" s="25"/>
      <c r="F1985" s="42">
        <v>1973</v>
      </c>
      <c r="G1985" t="s">
        <v>1263</v>
      </c>
      <c r="H1985">
        <v>22242</v>
      </c>
      <c r="I1985" t="s">
        <v>230</v>
      </c>
      <c r="J1985">
        <v>-5</v>
      </c>
      <c r="K1985" s="3">
        <v>40513.606249999997</v>
      </c>
      <c r="L1985" s="4">
        <v>1.65</v>
      </c>
      <c r="M1985">
        <v>12472</v>
      </c>
      <c r="N1985" s="25" t="s">
        <v>779</v>
      </c>
      <c r="P1985" t="str">
        <f t="shared" si="39"/>
        <v>5 HOOK HANGER MAGIC TOADSTOOL</v>
      </c>
    </row>
    <row r="1986" spans="1:16">
      <c r="A1986" s="42" t="str">
        <v>222443 HOOK HANGER MAGIC GARDEN</v>
      </c>
      <c r="E1986" s="25"/>
      <c r="F1986" s="42">
        <v>1974</v>
      </c>
      <c r="G1986" t="s">
        <v>1263</v>
      </c>
      <c r="H1986">
        <v>20914</v>
      </c>
      <c r="I1986" t="s">
        <v>394</v>
      </c>
      <c r="J1986">
        <v>-1</v>
      </c>
      <c r="K1986" s="3">
        <v>40513.606249999997</v>
      </c>
      <c r="L1986" s="4">
        <v>2.95</v>
      </c>
      <c r="M1986">
        <v>12472</v>
      </c>
      <c r="N1986" s="25" t="s">
        <v>779</v>
      </c>
      <c r="P1986" t="str">
        <f t="shared" si="39"/>
        <v>SET/5 RED RETROSPOT LID GLASS BOWLS</v>
      </c>
    </row>
    <row r="1987" spans="1:16">
      <c r="A1987" s="42" t="str">
        <v>222425 HOOK HANGER MAGIC TOADSTOOL</v>
      </c>
      <c r="E1987" s="25"/>
      <c r="F1987" s="42">
        <v>1975</v>
      </c>
      <c r="G1987" t="s">
        <v>1263</v>
      </c>
      <c r="H1987">
        <v>22892</v>
      </c>
      <c r="I1987" t="s">
        <v>1264</v>
      </c>
      <c r="J1987">
        <v>-7</v>
      </c>
      <c r="K1987" s="3">
        <v>40513.606249999997</v>
      </c>
      <c r="L1987" s="4">
        <v>1.25</v>
      </c>
      <c r="M1987">
        <v>12472</v>
      </c>
      <c r="N1987" s="25" t="s">
        <v>779</v>
      </c>
      <c r="P1987" t="str">
        <f t="shared" si="39"/>
        <v>SET OF SALT AND PEPPER TOADSTOOLS</v>
      </c>
    </row>
    <row r="1988" spans="1:16">
      <c r="A1988" s="42" t="str">
        <v>20914SET/5 RED RETROSPOT LID GLASS BOWLS</v>
      </c>
      <c r="E1988" s="25"/>
      <c r="F1988" s="42">
        <v>1976</v>
      </c>
      <c r="G1988" t="s">
        <v>1263</v>
      </c>
      <c r="H1988">
        <v>22654</v>
      </c>
      <c r="I1988" t="s">
        <v>257</v>
      </c>
      <c r="J1988">
        <v>-1</v>
      </c>
      <c r="K1988" s="3">
        <v>40513.606249999997</v>
      </c>
      <c r="L1988" s="4">
        <v>5.95</v>
      </c>
      <c r="M1988">
        <v>12472</v>
      </c>
      <c r="N1988" s="25" t="s">
        <v>779</v>
      </c>
      <c r="P1988" t="str">
        <f t="shared" si="39"/>
        <v>DELUXE SEWING KIT</v>
      </c>
    </row>
    <row r="1989" spans="1:16">
      <c r="A1989" s="42" t="str">
        <v>22892SET OF SALT AND PEPPER TOADSTOOLS</v>
      </c>
      <c r="E1989" s="25"/>
      <c r="F1989" s="42">
        <v>1977</v>
      </c>
      <c r="G1989" t="s">
        <v>1263</v>
      </c>
      <c r="H1989">
        <v>22767</v>
      </c>
      <c r="I1989" t="s">
        <v>323</v>
      </c>
      <c r="J1989">
        <v>-2</v>
      </c>
      <c r="K1989" s="3">
        <v>40513.606249999997</v>
      </c>
      <c r="L1989" s="4">
        <v>9.9499999999999993</v>
      </c>
      <c r="M1989">
        <v>12472</v>
      </c>
      <c r="N1989" s="25" t="s">
        <v>779</v>
      </c>
      <c r="P1989" t="str">
        <f t="shared" si="39"/>
        <v>TRIPLE PHOTO FRAME CORNICE</v>
      </c>
    </row>
    <row r="1990" spans="1:16">
      <c r="A1990" s="42" t="str">
        <v xml:space="preserve">22654DELUXE SEWING KIT </v>
      </c>
      <c r="E1990" s="25"/>
      <c r="F1990" s="42">
        <v>1978</v>
      </c>
      <c r="G1990" t="s">
        <v>1263</v>
      </c>
      <c r="H1990">
        <v>22333</v>
      </c>
      <c r="I1990" t="s">
        <v>632</v>
      </c>
      <c r="J1990">
        <v>-1</v>
      </c>
      <c r="K1990" s="3">
        <v>40513.606249999997</v>
      </c>
      <c r="L1990" s="4">
        <v>1.65</v>
      </c>
      <c r="M1990">
        <v>12472</v>
      </c>
      <c r="N1990" s="25" t="s">
        <v>779</v>
      </c>
      <c r="P1990" t="str">
        <f t="shared" si="39"/>
        <v>RETROSPOT PARTY BAG + STICKER SET</v>
      </c>
    </row>
    <row r="1991" spans="1:16">
      <c r="A1991" s="42" t="str">
        <v xml:space="preserve">22767TRIPLE PHOTO FRAME CORNICE </v>
      </c>
      <c r="E1991" s="25"/>
      <c r="F1991" s="42">
        <v>1979</v>
      </c>
      <c r="G1991" t="s">
        <v>1263</v>
      </c>
      <c r="H1991">
        <v>22245</v>
      </c>
      <c r="I1991" t="s">
        <v>1265</v>
      </c>
      <c r="J1991">
        <v>-2</v>
      </c>
      <c r="K1991" s="3">
        <v>40513.606249999997</v>
      </c>
      <c r="L1991" s="4">
        <v>0.85</v>
      </c>
      <c r="M1991">
        <v>12472</v>
      </c>
      <c r="N1991" s="25" t="s">
        <v>779</v>
      </c>
      <c r="P1991" t="str">
        <f t="shared" si="39"/>
        <v>HOOK, 1 HANGER ,MAGIC GARDEN</v>
      </c>
    </row>
    <row r="1992" spans="1:16">
      <c r="A1992" s="42" t="str">
        <v>22333RETROSPOT PARTY BAG + STICKER SET</v>
      </c>
      <c r="E1992" s="25"/>
      <c r="F1992" s="42">
        <v>1980</v>
      </c>
      <c r="G1992" t="s">
        <v>1263</v>
      </c>
      <c r="H1992">
        <v>22077</v>
      </c>
      <c r="I1992" t="s">
        <v>478</v>
      </c>
      <c r="J1992">
        <v>-6</v>
      </c>
      <c r="K1992" s="3">
        <v>40513.606249999997</v>
      </c>
      <c r="L1992" s="4">
        <v>1.65</v>
      </c>
      <c r="M1992">
        <v>12472</v>
      </c>
      <c r="N1992" s="25" t="s">
        <v>779</v>
      </c>
      <c r="P1992" t="str">
        <f t="shared" si="39"/>
        <v>6 RIBBONS RUSTIC CHARM</v>
      </c>
    </row>
    <row r="1993" spans="1:16">
      <c r="A1993" s="42" t="str">
        <v>22245HOOK, 1 HANGER ,MAGIC GARDEN</v>
      </c>
      <c r="E1993" s="25"/>
      <c r="F1993" s="42">
        <v>1981</v>
      </c>
      <c r="G1993" t="s">
        <v>1263</v>
      </c>
      <c r="H1993">
        <v>22631</v>
      </c>
      <c r="I1993" t="s">
        <v>95</v>
      </c>
      <c r="J1993">
        <v>-1</v>
      </c>
      <c r="K1993" s="3">
        <v>40513.606249999997</v>
      </c>
      <c r="L1993" s="4">
        <v>1.95</v>
      </c>
      <c r="M1993">
        <v>12472</v>
      </c>
      <c r="N1993" s="25" t="s">
        <v>779</v>
      </c>
      <c r="P1993" t="str">
        <f t="shared" si="39"/>
        <v>CIRCUS PARADE LUNCH BOX</v>
      </c>
    </row>
    <row r="1994" spans="1:16">
      <c r="A1994" s="42" t="str">
        <v>220776 RIBBONS RUSTIC CHARM</v>
      </c>
      <c r="E1994" s="25"/>
      <c r="F1994" s="42">
        <v>1982</v>
      </c>
      <c r="G1994" t="s">
        <v>1263</v>
      </c>
      <c r="H1994">
        <v>22168</v>
      </c>
      <c r="I1994" t="s">
        <v>213</v>
      </c>
      <c r="J1994">
        <v>-2</v>
      </c>
      <c r="K1994" s="3">
        <v>40513.606249999997</v>
      </c>
      <c r="L1994" s="4">
        <v>8.5</v>
      </c>
      <c r="M1994">
        <v>12472</v>
      </c>
      <c r="N1994" s="25" t="s">
        <v>779</v>
      </c>
      <c r="P1994" t="str">
        <f t="shared" si="39"/>
        <v>ORGANISER WOOD ANTIQUE WHITE</v>
      </c>
    </row>
    <row r="1995" spans="1:16">
      <c r="A1995" s="42" t="str">
        <v xml:space="preserve">22631CIRCUS PARADE LUNCH BOX </v>
      </c>
      <c r="E1995" s="25"/>
      <c r="F1995" s="42">
        <v>1983</v>
      </c>
      <c r="G1995" t="s">
        <v>1263</v>
      </c>
      <c r="H1995">
        <v>21218</v>
      </c>
      <c r="I1995" t="s">
        <v>1181</v>
      </c>
      <c r="J1995">
        <v>-3</v>
      </c>
      <c r="K1995" s="3">
        <v>40513.606249999997</v>
      </c>
      <c r="L1995" s="4">
        <v>3.75</v>
      </c>
      <c r="M1995">
        <v>12472</v>
      </c>
      <c r="N1995" s="25" t="s">
        <v>779</v>
      </c>
      <c r="P1995" t="str">
        <f t="shared" si="39"/>
        <v>RED SPOTTY BISCUIT TIN</v>
      </c>
    </row>
    <row r="1996" spans="1:16">
      <c r="A1996" s="42" t="str">
        <v xml:space="preserve">22168ORGANISER WOOD ANTIQUE WHITE </v>
      </c>
      <c r="E1996" s="25"/>
      <c r="F1996" s="42">
        <v>1984</v>
      </c>
      <c r="G1996" t="s">
        <v>1263</v>
      </c>
      <c r="H1996">
        <v>20957</v>
      </c>
      <c r="I1996" t="s">
        <v>1266</v>
      </c>
      <c r="J1996">
        <v>-1</v>
      </c>
      <c r="K1996" s="3">
        <v>40513.606249999997</v>
      </c>
      <c r="L1996" s="4">
        <v>1.45</v>
      </c>
      <c r="M1996">
        <v>12472</v>
      </c>
      <c r="N1996" s="25" t="s">
        <v>779</v>
      </c>
      <c r="P1996" t="str">
        <f t="shared" si="39"/>
        <v>PORCELAIN HANGING BELL SMALL</v>
      </c>
    </row>
    <row r="1997" spans="1:16">
      <c r="A1997" s="42" t="str">
        <v>21218RED SPOTTY BISCUIT TIN</v>
      </c>
      <c r="E1997" s="25"/>
      <c r="F1997" s="42">
        <v>1985</v>
      </c>
      <c r="G1997" t="s">
        <v>1263</v>
      </c>
      <c r="H1997">
        <v>22580</v>
      </c>
      <c r="I1997" t="s">
        <v>508</v>
      </c>
      <c r="J1997">
        <v>-4</v>
      </c>
      <c r="K1997" s="3">
        <v>40513.606249999997</v>
      </c>
      <c r="L1997" s="4">
        <v>5.95</v>
      </c>
      <c r="M1997">
        <v>12472</v>
      </c>
      <c r="N1997" s="25" t="s">
        <v>779</v>
      </c>
      <c r="P1997" t="str">
        <f t="shared" ref="P1997:P2060" si="40">TRIM(I1997)</f>
        <v>ADVENT CALENDAR GINGHAM SACK</v>
      </c>
    </row>
    <row r="1998" spans="1:16">
      <c r="A1998" s="42" t="str">
        <v>20957PORCELAIN HANGING BELL SMALL</v>
      </c>
      <c r="E1998" s="25"/>
      <c r="F1998" s="42">
        <v>1986</v>
      </c>
      <c r="G1998">
        <v>536547</v>
      </c>
      <c r="H1998">
        <v>37509</v>
      </c>
      <c r="J1998">
        <v>1</v>
      </c>
      <c r="K1998" s="3">
        <v>40513.606249999997</v>
      </c>
      <c r="L1998" s="4">
        <v>0</v>
      </c>
      <c r="N1998" s="25" t="s">
        <v>55</v>
      </c>
      <c r="P1998" t="str">
        <f t="shared" si="40"/>
        <v/>
      </c>
    </row>
    <row r="1999" spans="1:16">
      <c r="A1999" s="42" t="str">
        <v>22580ADVENT CALENDAR GINGHAM SACK</v>
      </c>
      <c r="E1999" s="25"/>
      <c r="F1999" s="42">
        <v>1987</v>
      </c>
      <c r="G1999">
        <v>536546</v>
      </c>
      <c r="H1999">
        <v>22145</v>
      </c>
      <c r="J1999">
        <v>1</v>
      </c>
      <c r="K1999" s="3">
        <v>40513.606249999997</v>
      </c>
      <c r="L1999" s="4">
        <v>0</v>
      </c>
      <c r="N1999" s="25" t="s">
        <v>55</v>
      </c>
      <c r="P1999" t="str">
        <f t="shared" si="40"/>
        <v/>
      </c>
    </row>
    <row r="2000" spans="1:16">
      <c r="A2000" s="42" t="str">
        <v>37509</v>
      </c>
      <c r="E2000" s="25"/>
      <c r="F2000" s="42">
        <v>1988</v>
      </c>
      <c r="G2000">
        <v>536551</v>
      </c>
      <c r="H2000" t="s">
        <v>405</v>
      </c>
      <c r="I2000" t="s">
        <v>406</v>
      </c>
      <c r="J2000">
        <v>1</v>
      </c>
      <c r="K2000" s="3">
        <v>40513.6069444444</v>
      </c>
      <c r="L2000" s="4">
        <v>0.95</v>
      </c>
      <c r="M2000">
        <v>17346</v>
      </c>
      <c r="N2000" s="25" t="s">
        <v>55</v>
      </c>
      <c r="P2000" t="str">
        <f t="shared" si="40"/>
        <v>SINGLE HEART ZINC T-LIGHT HOLDER</v>
      </c>
    </row>
    <row r="2001" spans="1:16">
      <c r="A2001" s="42" t="str">
        <v>22145</v>
      </c>
      <c r="E2001" s="25"/>
      <c r="F2001" s="42">
        <v>1989</v>
      </c>
      <c r="G2001">
        <v>536551</v>
      </c>
      <c r="H2001" t="s">
        <v>248</v>
      </c>
      <c r="I2001" t="s">
        <v>249</v>
      </c>
      <c r="J2001">
        <v>2</v>
      </c>
      <c r="K2001" s="3">
        <v>40513.6069444444</v>
      </c>
      <c r="L2001" s="4">
        <v>0.85</v>
      </c>
      <c r="M2001">
        <v>17346</v>
      </c>
      <c r="N2001" s="25" t="s">
        <v>55</v>
      </c>
      <c r="P2001" t="str">
        <f t="shared" si="40"/>
        <v>HANGING HEART ZINC T-LIGHT HOLDER</v>
      </c>
    </row>
    <row r="2002" spans="1:16">
      <c r="A2002" s="42" t="str">
        <v>84970LSINGLE HEART ZINC T-LIGHT HOLDER</v>
      </c>
      <c r="E2002" s="25"/>
      <c r="F2002" s="42">
        <v>1990</v>
      </c>
      <c r="G2002">
        <v>536551</v>
      </c>
      <c r="H2002">
        <v>22466</v>
      </c>
      <c r="I2002" t="s">
        <v>221</v>
      </c>
      <c r="J2002">
        <v>6</v>
      </c>
      <c r="K2002" s="3">
        <v>40513.6069444444</v>
      </c>
      <c r="L2002" s="4">
        <v>1.95</v>
      </c>
      <c r="M2002">
        <v>17346</v>
      </c>
      <c r="N2002" s="25" t="s">
        <v>55</v>
      </c>
      <c r="P2002" t="str">
        <f t="shared" si="40"/>
        <v>FAIRY TALE COTTAGE NIGHTLIGHT</v>
      </c>
    </row>
    <row r="2003" spans="1:16">
      <c r="A2003" s="42" t="str">
        <v>84970SHANGING HEART ZINC T-LIGHT HOLDER</v>
      </c>
      <c r="E2003" s="25"/>
      <c r="F2003" s="42">
        <v>1991</v>
      </c>
      <c r="G2003">
        <v>536551</v>
      </c>
      <c r="H2003">
        <v>22625</v>
      </c>
      <c r="I2003" t="s">
        <v>777</v>
      </c>
      <c r="J2003">
        <v>1</v>
      </c>
      <c r="K2003" s="3">
        <v>40513.6069444444</v>
      </c>
      <c r="L2003" s="4">
        <v>8.5</v>
      </c>
      <c r="M2003">
        <v>17346</v>
      </c>
      <c r="N2003" s="25" t="s">
        <v>55</v>
      </c>
      <c r="P2003" t="str">
        <f t="shared" si="40"/>
        <v>RED KITCHEN SCALES</v>
      </c>
    </row>
    <row r="2004" spans="1:16">
      <c r="A2004" s="42" t="str">
        <v>22466FAIRY TALE COTTAGE NIGHTLIGHT</v>
      </c>
      <c r="E2004" s="25"/>
      <c r="F2004" s="42">
        <v>1992</v>
      </c>
      <c r="G2004">
        <v>536551</v>
      </c>
      <c r="H2004">
        <v>20914</v>
      </c>
      <c r="I2004" t="s">
        <v>394</v>
      </c>
      <c r="J2004">
        <v>3</v>
      </c>
      <c r="K2004" s="3">
        <v>40513.6069444444</v>
      </c>
      <c r="L2004" s="4">
        <v>2.95</v>
      </c>
      <c r="M2004">
        <v>17346</v>
      </c>
      <c r="N2004" s="25" t="s">
        <v>55</v>
      </c>
      <c r="P2004" t="str">
        <f t="shared" si="40"/>
        <v>SET/5 RED RETROSPOT LID GLASS BOWLS</v>
      </c>
    </row>
    <row r="2005" spans="1:16">
      <c r="A2005" s="42" t="str">
        <v>22625RED KITCHEN SCALES</v>
      </c>
      <c r="E2005" s="25"/>
      <c r="F2005" s="42">
        <v>1993</v>
      </c>
      <c r="G2005">
        <v>536551</v>
      </c>
      <c r="H2005">
        <v>22835</v>
      </c>
      <c r="I2005" t="s">
        <v>302</v>
      </c>
      <c r="J2005">
        <v>2</v>
      </c>
      <c r="K2005" s="3">
        <v>40513.6069444444</v>
      </c>
      <c r="L2005" s="4">
        <v>4.6500000000000004</v>
      </c>
      <c r="M2005">
        <v>17346</v>
      </c>
      <c r="N2005" s="25" t="s">
        <v>55</v>
      </c>
      <c r="P2005" t="str">
        <f t="shared" si="40"/>
        <v>HOT WATER BOTTLE I AM SO POORLY</v>
      </c>
    </row>
    <row r="2006" spans="1:16">
      <c r="A2006" s="42" t="str">
        <v>20914SET/5 RED RETROSPOT LID GLASS BOWLS</v>
      </c>
      <c r="E2006" s="25"/>
      <c r="F2006" s="42">
        <v>1994</v>
      </c>
      <c r="G2006">
        <v>536551</v>
      </c>
      <c r="H2006">
        <v>22837</v>
      </c>
      <c r="I2006" t="s">
        <v>367</v>
      </c>
      <c r="J2006">
        <v>2</v>
      </c>
      <c r="K2006" s="3">
        <v>40513.6069444444</v>
      </c>
      <c r="L2006" s="4">
        <v>4.6500000000000004</v>
      </c>
      <c r="M2006">
        <v>17346</v>
      </c>
      <c r="N2006" s="25" t="s">
        <v>55</v>
      </c>
      <c r="P2006" t="str">
        <f t="shared" si="40"/>
        <v>HOT WATER BOTTLE BABUSHKA</v>
      </c>
    </row>
    <row r="2007" spans="1:16">
      <c r="A2007" s="42" t="str">
        <v>22835HOT WATER BOTTLE I AM SO POORLY</v>
      </c>
      <c r="E2007" s="25"/>
      <c r="F2007" s="42">
        <v>1995</v>
      </c>
      <c r="G2007">
        <v>536551</v>
      </c>
      <c r="H2007">
        <v>22900</v>
      </c>
      <c r="I2007" t="s">
        <v>98</v>
      </c>
      <c r="J2007">
        <v>1</v>
      </c>
      <c r="K2007" s="3">
        <v>40513.6069444444</v>
      </c>
      <c r="L2007" s="4">
        <v>2.95</v>
      </c>
      <c r="M2007">
        <v>17346</v>
      </c>
      <c r="N2007" s="25" t="s">
        <v>55</v>
      </c>
      <c r="P2007" t="str">
        <f t="shared" si="40"/>
        <v>SET 2 TEA TOWELS I LOVE LONDON</v>
      </c>
    </row>
    <row r="2008" spans="1:16">
      <c r="A2008" s="42" t="str">
        <v xml:space="preserve">22837HOT WATER BOTTLE BABUSHKA </v>
      </c>
      <c r="E2008" s="25"/>
      <c r="F2008" s="42">
        <v>1996</v>
      </c>
      <c r="G2008">
        <v>536551</v>
      </c>
      <c r="H2008">
        <v>22174</v>
      </c>
      <c r="I2008" t="s">
        <v>261</v>
      </c>
      <c r="J2008">
        <v>3</v>
      </c>
      <c r="K2008" s="3">
        <v>40513.6069444444</v>
      </c>
      <c r="L2008" s="4">
        <v>1.65</v>
      </c>
      <c r="M2008">
        <v>17346</v>
      </c>
      <c r="N2008" s="25" t="s">
        <v>55</v>
      </c>
      <c r="P2008" t="str">
        <f t="shared" si="40"/>
        <v>PHOTO CUBE</v>
      </c>
    </row>
    <row r="2009" spans="1:16">
      <c r="A2009" s="42" t="str">
        <v xml:space="preserve">22900 SET 2 TEA TOWELS I LOVE LONDON </v>
      </c>
      <c r="E2009" s="25"/>
      <c r="F2009" s="42">
        <v>1997</v>
      </c>
      <c r="G2009">
        <v>536551</v>
      </c>
      <c r="H2009">
        <v>22112</v>
      </c>
      <c r="I2009" t="s">
        <v>303</v>
      </c>
      <c r="J2009">
        <v>1</v>
      </c>
      <c r="K2009" s="3">
        <v>40513.6069444444</v>
      </c>
      <c r="L2009" s="4">
        <v>4.95</v>
      </c>
      <c r="M2009">
        <v>17346</v>
      </c>
      <c r="N2009" s="25" t="s">
        <v>55</v>
      </c>
      <c r="P2009" t="str">
        <f t="shared" si="40"/>
        <v>CHOCOLATE HOT WATER BOTTLE</v>
      </c>
    </row>
    <row r="2010" spans="1:16">
      <c r="A2010" s="42" t="str">
        <v>22174PHOTO CUBE</v>
      </c>
      <c r="E2010" s="25"/>
      <c r="F2010" s="42">
        <v>1998</v>
      </c>
      <c r="G2010">
        <v>536551</v>
      </c>
      <c r="H2010">
        <v>22895</v>
      </c>
      <c r="I2010" t="s">
        <v>679</v>
      </c>
      <c r="J2010">
        <v>1</v>
      </c>
      <c r="K2010" s="3">
        <v>40513.6069444444</v>
      </c>
      <c r="L2010" s="4">
        <v>2.95</v>
      </c>
      <c r="M2010">
        <v>17346</v>
      </c>
      <c r="N2010" s="25" t="s">
        <v>55</v>
      </c>
      <c r="P2010" t="str">
        <f t="shared" si="40"/>
        <v>SET OF 2 TEA TOWELS APPLE AND PEARS</v>
      </c>
    </row>
    <row r="2011" spans="1:16">
      <c r="A2011" s="42" t="str">
        <v>22112CHOCOLATE HOT WATER BOTTLE</v>
      </c>
      <c r="E2011" s="25"/>
      <c r="F2011" s="42">
        <v>1999</v>
      </c>
      <c r="G2011">
        <v>536551</v>
      </c>
      <c r="H2011">
        <v>21592</v>
      </c>
      <c r="I2011" t="s">
        <v>350</v>
      </c>
      <c r="J2011">
        <v>2</v>
      </c>
      <c r="K2011" s="3">
        <v>40513.6069444444</v>
      </c>
      <c r="L2011" s="4">
        <v>1.25</v>
      </c>
      <c r="M2011">
        <v>17346</v>
      </c>
      <c r="N2011" s="25" t="s">
        <v>55</v>
      </c>
      <c r="P2011" t="str">
        <f t="shared" si="40"/>
        <v>RETROSPOT CIGAR BOX MATCHES</v>
      </c>
    </row>
    <row r="2012" spans="1:16">
      <c r="A2012" s="42" t="str">
        <v>22895SET OF 2 TEA TOWELS APPLE AND PEARS</v>
      </c>
      <c r="E2012" s="25"/>
      <c r="F2012" s="42">
        <v>2000</v>
      </c>
      <c r="G2012">
        <v>536551</v>
      </c>
      <c r="H2012" t="s">
        <v>1267</v>
      </c>
      <c r="I2012" t="s">
        <v>1268</v>
      </c>
      <c r="J2012">
        <v>2</v>
      </c>
      <c r="K2012" s="3">
        <v>40513.6069444444</v>
      </c>
      <c r="L2012" s="4">
        <v>0.42</v>
      </c>
      <c r="M2012">
        <v>17346</v>
      </c>
      <c r="N2012" s="25" t="s">
        <v>55</v>
      </c>
      <c r="P2012" t="str">
        <f t="shared" si="40"/>
        <v>PAINTED LIGHTBULB STAR+ MOON</v>
      </c>
    </row>
    <row r="2013" spans="1:16">
      <c r="A2013" s="42" t="str">
        <v xml:space="preserve">21592RETROSPOT CIGAR BOX MATCHES </v>
      </c>
      <c r="E2013" s="25"/>
      <c r="F2013" s="42">
        <v>2001</v>
      </c>
      <c r="G2013">
        <v>536551</v>
      </c>
      <c r="H2013">
        <v>22900</v>
      </c>
      <c r="I2013" t="s">
        <v>98</v>
      </c>
      <c r="J2013">
        <v>1</v>
      </c>
      <c r="K2013" s="3">
        <v>40513.6069444444</v>
      </c>
      <c r="L2013" s="4">
        <v>2.95</v>
      </c>
      <c r="M2013">
        <v>17346</v>
      </c>
      <c r="N2013" s="25" t="s">
        <v>55</v>
      </c>
      <c r="P2013" t="str">
        <f t="shared" si="40"/>
        <v>SET 2 TEA TOWELS I LOVE LONDON</v>
      </c>
    </row>
    <row r="2014" spans="1:16">
      <c r="A2014" s="42" t="str">
        <v>79144BPAINTED LIGHTBULB STAR+ MOON</v>
      </c>
      <c r="E2014" s="25"/>
      <c r="F2014" s="42">
        <v>2002</v>
      </c>
      <c r="G2014">
        <v>536551</v>
      </c>
      <c r="H2014">
        <v>22551</v>
      </c>
      <c r="I2014" t="s">
        <v>533</v>
      </c>
      <c r="J2014">
        <v>1</v>
      </c>
      <c r="K2014" s="3">
        <v>40513.6069444444</v>
      </c>
      <c r="L2014" s="4">
        <v>1.65</v>
      </c>
      <c r="M2014">
        <v>17346</v>
      </c>
      <c r="N2014" s="25" t="s">
        <v>55</v>
      </c>
      <c r="P2014" t="str">
        <f t="shared" si="40"/>
        <v>PLASTERS IN TIN SPACEBOY</v>
      </c>
    </row>
    <row r="2015" spans="1:16">
      <c r="A2015" s="42" t="str">
        <v xml:space="preserve">22900 SET 2 TEA TOWELS I LOVE LONDON </v>
      </c>
      <c r="E2015" s="25"/>
      <c r="F2015" s="42">
        <v>2003</v>
      </c>
      <c r="G2015">
        <v>536551</v>
      </c>
      <c r="H2015">
        <v>22310</v>
      </c>
      <c r="I2015" t="s">
        <v>75</v>
      </c>
      <c r="J2015">
        <v>2</v>
      </c>
      <c r="K2015" s="3">
        <v>40513.6069444444</v>
      </c>
      <c r="L2015" s="4">
        <v>1.65</v>
      </c>
      <c r="M2015">
        <v>17346</v>
      </c>
      <c r="N2015" s="25" t="s">
        <v>55</v>
      </c>
      <c r="P2015" t="str">
        <f t="shared" si="40"/>
        <v>IVORY KNITTED MUG COSY</v>
      </c>
    </row>
    <row r="2016" spans="1:16">
      <c r="A2016" s="42" t="str">
        <v>22551PLASTERS IN TIN SPACEBOY</v>
      </c>
      <c r="E2016" s="25"/>
      <c r="F2016" s="42">
        <v>2004</v>
      </c>
      <c r="G2016">
        <v>536551</v>
      </c>
      <c r="H2016">
        <v>22557</v>
      </c>
      <c r="I2016" t="s">
        <v>268</v>
      </c>
      <c r="J2016">
        <v>1</v>
      </c>
      <c r="K2016" s="3">
        <v>40513.6069444444</v>
      </c>
      <c r="L2016" s="4">
        <v>1.65</v>
      </c>
      <c r="M2016">
        <v>17346</v>
      </c>
      <c r="N2016" s="25" t="s">
        <v>55</v>
      </c>
      <c r="P2016" t="str">
        <f t="shared" si="40"/>
        <v>PLASTERS IN TIN VINTAGE PAISLEY</v>
      </c>
    </row>
    <row r="2017" spans="1:16">
      <c r="A2017" s="42" t="str">
        <v xml:space="preserve">22310IVORY KNITTED MUG COSY </v>
      </c>
      <c r="E2017" s="25"/>
      <c r="F2017" s="42">
        <v>2005</v>
      </c>
      <c r="G2017">
        <v>536551</v>
      </c>
      <c r="H2017">
        <v>22555</v>
      </c>
      <c r="I2017" t="s">
        <v>835</v>
      </c>
      <c r="J2017">
        <v>1</v>
      </c>
      <c r="K2017" s="3">
        <v>40513.6069444444</v>
      </c>
      <c r="L2017" s="4">
        <v>1.65</v>
      </c>
      <c r="M2017">
        <v>17346</v>
      </c>
      <c r="N2017" s="25" t="s">
        <v>55</v>
      </c>
      <c r="P2017" t="str">
        <f t="shared" si="40"/>
        <v>PLASTERS IN TIN STRONGMAN</v>
      </c>
    </row>
    <row r="2018" spans="1:16">
      <c r="A2018" s="42" t="str">
        <v xml:space="preserve">22557PLASTERS IN TIN VINTAGE PAISLEY </v>
      </c>
      <c r="E2018" s="25"/>
      <c r="F2018" s="42">
        <v>2006</v>
      </c>
      <c r="G2018">
        <v>536551</v>
      </c>
      <c r="H2018">
        <v>22480</v>
      </c>
      <c r="I2018" t="s">
        <v>569</v>
      </c>
      <c r="J2018">
        <v>2</v>
      </c>
      <c r="K2018" s="3">
        <v>40513.6069444444</v>
      </c>
      <c r="L2018" s="4">
        <v>1.25</v>
      </c>
      <c r="M2018">
        <v>17346</v>
      </c>
      <c r="N2018" s="25" t="s">
        <v>55</v>
      </c>
      <c r="P2018" t="str">
        <f t="shared" si="40"/>
        <v>RED TEA TOWEL CLASSIC DESIGN</v>
      </c>
    </row>
    <row r="2019" spans="1:16">
      <c r="A2019" s="42" t="str">
        <v>22555PLASTERS IN TIN STRONGMAN</v>
      </c>
      <c r="E2019" s="25"/>
      <c r="F2019" s="42">
        <v>2007</v>
      </c>
      <c r="G2019">
        <v>536551</v>
      </c>
      <c r="H2019">
        <v>22482</v>
      </c>
      <c r="I2019" t="s">
        <v>1269</v>
      </c>
      <c r="J2019">
        <v>2</v>
      </c>
      <c r="K2019" s="3">
        <v>40513.6069444444</v>
      </c>
      <c r="L2019" s="4">
        <v>1.25</v>
      </c>
      <c r="M2019">
        <v>17346</v>
      </c>
      <c r="N2019" s="25" t="s">
        <v>55</v>
      </c>
      <c r="P2019" t="str">
        <f t="shared" si="40"/>
        <v>BLUE TEA TOWEL CLASSIC DESIGN</v>
      </c>
    </row>
    <row r="2020" spans="1:16">
      <c r="A2020" s="42" t="str">
        <v>22480RED TEA TOWEL CLASSIC DESIGN</v>
      </c>
      <c r="E2020" s="25"/>
      <c r="F2020" s="42">
        <v>2008</v>
      </c>
      <c r="G2020">
        <v>536551</v>
      </c>
      <c r="H2020">
        <v>22481</v>
      </c>
      <c r="I2020" t="s">
        <v>757</v>
      </c>
      <c r="J2020">
        <v>2</v>
      </c>
      <c r="K2020" s="3">
        <v>40513.6069444444</v>
      </c>
      <c r="L2020" s="4">
        <v>1.25</v>
      </c>
      <c r="M2020">
        <v>17346</v>
      </c>
      <c r="N2020" s="25" t="s">
        <v>55</v>
      </c>
      <c r="P2020" t="str">
        <f t="shared" si="40"/>
        <v>BLACK TEA TOWEL CLASSIC DESIGN</v>
      </c>
    </row>
    <row r="2021" spans="1:16">
      <c r="A2021" s="42" t="str">
        <v>22482BLUE TEA TOWEL CLASSIC DESIGN</v>
      </c>
      <c r="E2021" s="25"/>
      <c r="F2021" s="42">
        <v>2009</v>
      </c>
      <c r="G2021">
        <v>536551</v>
      </c>
      <c r="H2021">
        <v>22663</v>
      </c>
      <c r="I2021" t="s">
        <v>210</v>
      </c>
      <c r="J2021">
        <v>4</v>
      </c>
      <c r="K2021" s="3">
        <v>40513.6069444444</v>
      </c>
      <c r="L2021" s="4">
        <v>1.95</v>
      </c>
      <c r="M2021">
        <v>17346</v>
      </c>
      <c r="N2021" s="25" t="s">
        <v>55</v>
      </c>
      <c r="P2021" t="str">
        <f t="shared" si="40"/>
        <v>JUMBO BAG DOLLY GIRL DESIGN</v>
      </c>
    </row>
    <row r="2022" spans="1:16">
      <c r="A2022" s="42" t="str">
        <v>22481BLACK TEA TOWEL CLASSIC DESIGN</v>
      </c>
      <c r="E2022" s="25"/>
      <c r="F2022" s="42">
        <v>2010</v>
      </c>
      <c r="G2022">
        <v>536551</v>
      </c>
      <c r="H2022">
        <v>22659</v>
      </c>
      <c r="I2022" t="s">
        <v>94</v>
      </c>
      <c r="J2022">
        <v>1</v>
      </c>
      <c r="K2022" s="3">
        <v>40513.6069444444</v>
      </c>
      <c r="L2022" s="4">
        <v>1.95</v>
      </c>
      <c r="M2022">
        <v>17346</v>
      </c>
      <c r="N2022" s="25" t="s">
        <v>55</v>
      </c>
      <c r="P2022" t="str">
        <f t="shared" si="40"/>
        <v>LUNCH BOX I LOVE LONDON</v>
      </c>
    </row>
    <row r="2023" spans="1:16">
      <c r="A2023" s="42" t="str">
        <v>22663JUMBO BAG DOLLY GIRL DESIGN</v>
      </c>
      <c r="E2023" s="25"/>
      <c r="F2023" s="42">
        <v>2011</v>
      </c>
      <c r="G2023">
        <v>536551</v>
      </c>
      <c r="H2023">
        <v>84949</v>
      </c>
      <c r="I2023" t="s">
        <v>408</v>
      </c>
      <c r="J2023">
        <v>6</v>
      </c>
      <c r="K2023" s="3">
        <v>40513.6069444444</v>
      </c>
      <c r="L2023" s="4">
        <v>1.65</v>
      </c>
      <c r="M2023">
        <v>17346</v>
      </c>
      <c r="N2023" s="25" t="s">
        <v>55</v>
      </c>
      <c r="P2023" t="str">
        <f t="shared" si="40"/>
        <v>SILVER HANGING T-LIGHT HOLDER</v>
      </c>
    </row>
    <row r="2024" spans="1:16">
      <c r="A2024" s="42" t="str">
        <v>22659LUNCH BOX I LOVE LONDON</v>
      </c>
      <c r="E2024" s="25"/>
      <c r="F2024" s="42">
        <v>2012</v>
      </c>
      <c r="G2024">
        <v>536551</v>
      </c>
      <c r="H2024">
        <v>21326</v>
      </c>
      <c r="I2024" t="s">
        <v>455</v>
      </c>
      <c r="J2024">
        <v>12</v>
      </c>
      <c r="K2024" s="3">
        <v>40513.6069444444</v>
      </c>
      <c r="L2024" s="4">
        <v>0.65</v>
      </c>
      <c r="M2024">
        <v>17346</v>
      </c>
      <c r="N2024" s="25" t="s">
        <v>55</v>
      </c>
      <c r="P2024" t="str">
        <f t="shared" si="40"/>
        <v>AGED GLASS SILVER T-LIGHT HOLDER</v>
      </c>
    </row>
    <row r="2025" spans="1:16">
      <c r="A2025" s="42" t="str">
        <v>84949SILVER HANGING T-LIGHT HOLDER</v>
      </c>
      <c r="E2025" s="25"/>
      <c r="F2025" s="42">
        <v>2013</v>
      </c>
      <c r="G2025">
        <v>536551</v>
      </c>
      <c r="H2025">
        <v>22713</v>
      </c>
      <c r="I2025" t="s">
        <v>664</v>
      </c>
      <c r="J2025">
        <v>12</v>
      </c>
      <c r="K2025" s="3">
        <v>40513.6069444444</v>
      </c>
      <c r="L2025" s="4">
        <v>0.42</v>
      </c>
      <c r="M2025">
        <v>17346</v>
      </c>
      <c r="N2025" s="25" t="s">
        <v>55</v>
      </c>
      <c r="P2025" t="str">
        <f t="shared" si="40"/>
        <v>CARD I LOVE LONDON</v>
      </c>
    </row>
    <row r="2026" spans="1:16">
      <c r="A2026" s="42" t="str">
        <v>21326AGED GLASS SILVER T-LIGHT HOLDER</v>
      </c>
      <c r="E2026" s="25"/>
      <c r="F2026" s="42">
        <v>2014</v>
      </c>
      <c r="G2026">
        <v>536551</v>
      </c>
      <c r="H2026">
        <v>22551</v>
      </c>
      <c r="I2026" t="s">
        <v>533</v>
      </c>
      <c r="J2026">
        <v>1</v>
      </c>
      <c r="K2026" s="3">
        <v>40513.6069444444</v>
      </c>
      <c r="L2026" s="4">
        <v>1.65</v>
      </c>
      <c r="M2026">
        <v>17346</v>
      </c>
      <c r="N2026" s="25" t="s">
        <v>55</v>
      </c>
      <c r="P2026" t="str">
        <f t="shared" si="40"/>
        <v>PLASTERS IN TIN SPACEBOY</v>
      </c>
    </row>
    <row r="2027" spans="1:16">
      <c r="A2027" s="42" t="str">
        <v xml:space="preserve">22713CARD I LOVE LONDON </v>
      </c>
      <c r="E2027" s="25"/>
      <c r="F2027" s="42">
        <v>2015</v>
      </c>
      <c r="G2027">
        <v>536551</v>
      </c>
      <c r="H2027">
        <v>22310</v>
      </c>
      <c r="I2027" t="s">
        <v>75</v>
      </c>
      <c r="J2027">
        <v>4</v>
      </c>
      <c r="K2027" s="3">
        <v>40513.6069444444</v>
      </c>
      <c r="L2027" s="4">
        <v>1.65</v>
      </c>
      <c r="M2027">
        <v>17346</v>
      </c>
      <c r="N2027" s="25" t="s">
        <v>55</v>
      </c>
      <c r="P2027" t="str">
        <f t="shared" si="40"/>
        <v>IVORY KNITTED MUG COSY</v>
      </c>
    </row>
    <row r="2028" spans="1:16">
      <c r="A2028" s="42" t="str">
        <v>22551PLASTERS IN TIN SPACEBOY</v>
      </c>
      <c r="E2028" s="25"/>
      <c r="F2028" s="42">
        <v>2016</v>
      </c>
      <c r="G2028">
        <v>536551</v>
      </c>
      <c r="H2028">
        <v>22111</v>
      </c>
      <c r="I2028" t="s">
        <v>305</v>
      </c>
      <c r="J2028">
        <v>1</v>
      </c>
      <c r="K2028" s="3">
        <v>40513.6069444444</v>
      </c>
      <c r="L2028" s="4">
        <v>4.95</v>
      </c>
      <c r="M2028">
        <v>17346</v>
      </c>
      <c r="N2028" s="25" t="s">
        <v>55</v>
      </c>
      <c r="P2028" t="str">
        <f t="shared" si="40"/>
        <v>SCOTTIE DOG HOT WATER BOTTLE</v>
      </c>
    </row>
    <row r="2029" spans="1:16">
      <c r="A2029" s="42" t="str">
        <v xml:space="preserve">22310IVORY KNITTED MUG COSY </v>
      </c>
      <c r="E2029" s="25"/>
      <c r="F2029" s="42">
        <v>2017</v>
      </c>
      <c r="G2029">
        <v>536551</v>
      </c>
      <c r="H2029">
        <v>21592</v>
      </c>
      <c r="I2029" t="s">
        <v>350</v>
      </c>
      <c r="J2029">
        <v>1</v>
      </c>
      <c r="K2029" s="3">
        <v>40513.6069444444</v>
      </c>
      <c r="L2029" s="4">
        <v>1.25</v>
      </c>
      <c r="M2029">
        <v>17346</v>
      </c>
      <c r="N2029" s="25" t="s">
        <v>55</v>
      </c>
      <c r="P2029" t="str">
        <f t="shared" si="40"/>
        <v>RETROSPOT CIGAR BOX MATCHES</v>
      </c>
    </row>
    <row r="2030" spans="1:16">
      <c r="A2030" s="42" t="str">
        <v>22111SCOTTIE DOG HOT WATER BOTTLE</v>
      </c>
      <c r="E2030" s="25"/>
      <c r="F2030" s="42">
        <v>2018</v>
      </c>
      <c r="G2030">
        <v>536551</v>
      </c>
      <c r="H2030">
        <v>22112</v>
      </c>
      <c r="I2030" t="s">
        <v>303</v>
      </c>
      <c r="J2030">
        <v>1</v>
      </c>
      <c r="K2030" s="3">
        <v>40513.6069444444</v>
      </c>
      <c r="L2030" s="4">
        <v>4.95</v>
      </c>
      <c r="M2030">
        <v>17346</v>
      </c>
      <c r="N2030" s="25" t="s">
        <v>55</v>
      </c>
      <c r="P2030" t="str">
        <f t="shared" si="40"/>
        <v>CHOCOLATE HOT WATER BOTTLE</v>
      </c>
    </row>
    <row r="2031" spans="1:16">
      <c r="A2031" s="42" t="str">
        <v xml:space="preserve">21592RETROSPOT CIGAR BOX MATCHES </v>
      </c>
      <c r="E2031" s="25"/>
      <c r="F2031" s="42">
        <v>2019</v>
      </c>
      <c r="G2031">
        <v>536551</v>
      </c>
      <c r="H2031">
        <v>22895</v>
      </c>
      <c r="I2031" t="s">
        <v>679</v>
      </c>
      <c r="J2031">
        <v>1</v>
      </c>
      <c r="K2031" s="3">
        <v>40513.6069444444</v>
      </c>
      <c r="L2031" s="4">
        <v>2.95</v>
      </c>
      <c r="M2031">
        <v>17346</v>
      </c>
      <c r="N2031" s="25" t="s">
        <v>55</v>
      </c>
      <c r="P2031" t="str">
        <f t="shared" si="40"/>
        <v>SET OF 2 TEA TOWELS APPLE AND PEARS</v>
      </c>
    </row>
    <row r="2032" spans="1:16">
      <c r="A2032" s="42" t="str">
        <v>22112CHOCOLATE HOT WATER BOTTLE</v>
      </c>
      <c r="E2032" s="25"/>
      <c r="F2032" s="42">
        <v>2020</v>
      </c>
      <c r="G2032">
        <v>536551</v>
      </c>
      <c r="H2032">
        <v>22629</v>
      </c>
      <c r="I2032" t="s">
        <v>93</v>
      </c>
      <c r="J2032">
        <v>1</v>
      </c>
      <c r="K2032" s="3">
        <v>40513.6069444444</v>
      </c>
      <c r="L2032" s="4">
        <v>1.95</v>
      </c>
      <c r="M2032">
        <v>17346</v>
      </c>
      <c r="N2032" s="25" t="s">
        <v>55</v>
      </c>
      <c r="P2032" t="str">
        <f t="shared" si="40"/>
        <v>SPACEBOY LUNCH BOX</v>
      </c>
    </row>
    <row r="2033" spans="1:16">
      <c r="A2033" s="42" t="str">
        <v>22895SET OF 2 TEA TOWELS APPLE AND PEARS</v>
      </c>
      <c r="E2033" s="25"/>
      <c r="F2033" s="42">
        <v>2021</v>
      </c>
      <c r="G2033">
        <v>536551</v>
      </c>
      <c r="H2033">
        <v>21916</v>
      </c>
      <c r="I2033" t="s">
        <v>528</v>
      </c>
      <c r="J2033">
        <v>3</v>
      </c>
      <c r="K2033" s="3">
        <v>40513.6069444444</v>
      </c>
      <c r="L2033" s="4">
        <v>0.42</v>
      </c>
      <c r="M2033">
        <v>17346</v>
      </c>
      <c r="N2033" s="25" t="s">
        <v>55</v>
      </c>
      <c r="P2033" t="str">
        <f t="shared" si="40"/>
        <v>SET 12 RETRO WHITE CHALK STICKS</v>
      </c>
    </row>
    <row r="2034" spans="1:16">
      <c r="A2034" s="42" t="str">
        <v xml:space="preserve">22629SPACEBOY LUNCH BOX </v>
      </c>
      <c r="E2034" s="25"/>
      <c r="F2034" s="42">
        <v>2022</v>
      </c>
      <c r="G2034">
        <v>536551</v>
      </c>
      <c r="H2034">
        <v>21917</v>
      </c>
      <c r="I2034" t="s">
        <v>1270</v>
      </c>
      <c r="J2034">
        <v>1</v>
      </c>
      <c r="K2034" s="3">
        <v>40513.6069444444</v>
      </c>
      <c r="L2034" s="4">
        <v>0.42</v>
      </c>
      <c r="M2034">
        <v>17346</v>
      </c>
      <c r="N2034" s="25" t="s">
        <v>55</v>
      </c>
      <c r="P2034" t="str">
        <f t="shared" si="40"/>
        <v>SET 12 KIDS WHITE CHALK STICKS</v>
      </c>
    </row>
    <row r="2035" spans="1:16">
      <c r="A2035" s="42" t="str">
        <v>21916SET 12 RETRO WHITE CHALK STICKS</v>
      </c>
      <c r="E2035" s="25"/>
      <c r="F2035" s="42">
        <v>2023</v>
      </c>
      <c r="G2035">
        <v>536552</v>
      </c>
      <c r="H2035">
        <v>20950</v>
      </c>
      <c r="J2035">
        <v>1</v>
      </c>
      <c r="K2035" s="3">
        <v>40513.6069444444</v>
      </c>
      <c r="L2035" s="4">
        <v>0</v>
      </c>
      <c r="N2035" s="25" t="s">
        <v>55</v>
      </c>
      <c r="P2035" t="str">
        <f t="shared" si="40"/>
        <v/>
      </c>
    </row>
    <row r="2036" spans="1:16">
      <c r="A2036" s="42" t="str">
        <v>21917SET 12 KIDS  WHITE CHALK STICKS</v>
      </c>
      <c r="E2036" s="25"/>
      <c r="F2036" s="42">
        <v>2024</v>
      </c>
      <c r="G2036">
        <v>536549</v>
      </c>
      <c r="H2036" t="s">
        <v>1271</v>
      </c>
      <c r="J2036">
        <v>1</v>
      </c>
      <c r="K2036" s="3">
        <v>40513.6069444444</v>
      </c>
      <c r="L2036" s="4">
        <v>0</v>
      </c>
      <c r="N2036" s="25" t="s">
        <v>55</v>
      </c>
      <c r="P2036" t="str">
        <f t="shared" si="40"/>
        <v/>
      </c>
    </row>
    <row r="2037" spans="1:16">
      <c r="A2037" s="42" t="str">
        <v>20950</v>
      </c>
      <c r="E2037" s="25"/>
      <c r="F2037" s="42">
        <v>2025</v>
      </c>
      <c r="G2037">
        <v>536550</v>
      </c>
      <c r="H2037">
        <v>85044</v>
      </c>
      <c r="J2037">
        <v>1</v>
      </c>
      <c r="K2037" s="3">
        <v>40513.6069444444</v>
      </c>
      <c r="L2037" s="4">
        <v>0</v>
      </c>
      <c r="N2037" s="25" t="s">
        <v>55</v>
      </c>
      <c r="P2037" t="str">
        <f t="shared" si="40"/>
        <v/>
      </c>
    </row>
    <row r="2038" spans="1:16">
      <c r="A2038" s="42" t="str">
        <v>85226A</v>
      </c>
      <c r="E2038" s="25"/>
      <c r="F2038" s="42">
        <v>2026</v>
      </c>
      <c r="G2038">
        <v>536553</v>
      </c>
      <c r="H2038">
        <v>37461</v>
      </c>
      <c r="J2038">
        <v>3</v>
      </c>
      <c r="K2038" s="3">
        <v>40513.607638888898</v>
      </c>
      <c r="L2038" s="4">
        <v>0</v>
      </c>
      <c r="N2038" s="25" t="s">
        <v>55</v>
      </c>
      <c r="P2038" t="str">
        <f t="shared" si="40"/>
        <v/>
      </c>
    </row>
    <row r="2039" spans="1:16">
      <c r="A2039" s="42" t="str">
        <v>85044</v>
      </c>
      <c r="E2039" s="25"/>
      <c r="F2039" s="42">
        <v>2027</v>
      </c>
      <c r="G2039">
        <v>536554</v>
      </c>
      <c r="H2039">
        <v>84670</v>
      </c>
      <c r="J2039">
        <v>23</v>
      </c>
      <c r="K2039" s="3">
        <v>40513.607638888898</v>
      </c>
      <c r="L2039" s="4">
        <v>0</v>
      </c>
      <c r="N2039" s="25" t="s">
        <v>55</v>
      </c>
      <c r="P2039" t="str">
        <f t="shared" si="40"/>
        <v/>
      </c>
    </row>
    <row r="2040" spans="1:16">
      <c r="A2040" s="42" t="str">
        <v>37461</v>
      </c>
      <c r="E2040" s="25"/>
      <c r="F2040" s="42">
        <v>2028</v>
      </c>
      <c r="G2040">
        <v>536555</v>
      </c>
      <c r="H2040">
        <v>20697</v>
      </c>
      <c r="I2040" t="s">
        <v>1272</v>
      </c>
      <c r="J2040">
        <v>1</v>
      </c>
      <c r="K2040" s="3">
        <v>40513.609027777798</v>
      </c>
      <c r="L2040" s="4">
        <v>2.5499999999999998</v>
      </c>
      <c r="N2040" s="25" t="s">
        <v>55</v>
      </c>
      <c r="P2040" t="str">
        <f t="shared" si="40"/>
        <v>LITTLE GREEN MONSTER SOFT TOY</v>
      </c>
    </row>
    <row r="2041" spans="1:16">
      <c r="A2041" s="42" t="str">
        <v>84670</v>
      </c>
      <c r="E2041" s="25"/>
      <c r="F2041" s="42">
        <v>2029</v>
      </c>
      <c r="G2041">
        <v>536555</v>
      </c>
      <c r="H2041">
        <v>22716</v>
      </c>
      <c r="I2041" t="s">
        <v>414</v>
      </c>
      <c r="J2041">
        <v>1</v>
      </c>
      <c r="K2041" s="3">
        <v>40513.609027777798</v>
      </c>
      <c r="L2041" s="4">
        <v>0.42</v>
      </c>
      <c r="N2041" s="25" t="s">
        <v>55</v>
      </c>
      <c r="P2041" t="str">
        <f t="shared" si="40"/>
        <v>CARD CIRCUS PARADE</v>
      </c>
    </row>
    <row r="2042" spans="1:16">
      <c r="A2042" s="42" t="str">
        <v>20697LITTLE GREEN MONSTER SOFT TOY</v>
      </c>
      <c r="E2042" s="25"/>
      <c r="F2042" s="42">
        <v>2030</v>
      </c>
      <c r="G2042">
        <v>536556</v>
      </c>
      <c r="H2042">
        <v>22599</v>
      </c>
      <c r="I2042" t="s">
        <v>1273</v>
      </c>
      <c r="J2042">
        <v>12</v>
      </c>
      <c r="K2042" s="3">
        <v>40513.609722222202</v>
      </c>
      <c r="L2042" s="4">
        <v>0.85</v>
      </c>
      <c r="M2042">
        <v>17643</v>
      </c>
      <c r="N2042" s="25" t="s">
        <v>55</v>
      </c>
      <c r="P2042" t="str">
        <f t="shared" si="40"/>
        <v>CHRISTMAS MUSICAL ZINC STAR</v>
      </c>
    </row>
    <row r="2043" spans="1:16">
      <c r="A2043" s="42" t="str">
        <v>22716CARD CIRCUS PARADE</v>
      </c>
      <c r="E2043" s="25"/>
      <c r="F2043" s="42">
        <v>2031</v>
      </c>
      <c r="G2043">
        <v>536556</v>
      </c>
      <c r="H2043">
        <v>22597</v>
      </c>
      <c r="I2043" t="s">
        <v>1274</v>
      </c>
      <c r="J2043">
        <v>12</v>
      </c>
      <c r="K2043" s="3">
        <v>40513.609722222202</v>
      </c>
      <c r="L2043" s="4">
        <v>0.85</v>
      </c>
      <c r="M2043">
        <v>17643</v>
      </c>
      <c r="N2043" s="25" t="s">
        <v>55</v>
      </c>
      <c r="P2043" t="str">
        <f t="shared" si="40"/>
        <v>CHRISTMAS MUSICAL ZINC HEART</v>
      </c>
    </row>
    <row r="2044" spans="1:16">
      <c r="A2044" s="42" t="str">
        <v>22599CHRISTMAS MUSICAL ZINC STAR</v>
      </c>
      <c r="E2044" s="25"/>
      <c r="F2044" s="42">
        <v>2032</v>
      </c>
      <c r="G2044">
        <v>536556</v>
      </c>
      <c r="H2044">
        <v>22336</v>
      </c>
      <c r="I2044" t="s">
        <v>985</v>
      </c>
      <c r="J2044">
        <v>24</v>
      </c>
      <c r="K2044" s="3">
        <v>40513.609722222202</v>
      </c>
      <c r="L2044" s="4">
        <v>0.65</v>
      </c>
      <c r="M2044">
        <v>17643</v>
      </c>
      <c r="N2044" s="25" t="s">
        <v>55</v>
      </c>
      <c r="P2044" t="str">
        <f t="shared" si="40"/>
        <v>DOVE DECORATION PAINTED ZINC</v>
      </c>
    </row>
    <row r="2045" spans="1:16">
      <c r="A2045" s="42" t="str">
        <v xml:space="preserve">22597CHRISTMAS MUSICAL ZINC HEART </v>
      </c>
      <c r="E2045" s="25"/>
      <c r="F2045" s="42">
        <v>2033</v>
      </c>
      <c r="G2045">
        <v>536556</v>
      </c>
      <c r="H2045">
        <v>21922</v>
      </c>
      <c r="I2045" t="s">
        <v>947</v>
      </c>
      <c r="J2045">
        <v>2</v>
      </c>
      <c r="K2045" s="3">
        <v>40513.609722222202</v>
      </c>
      <c r="L2045" s="4">
        <v>7.95</v>
      </c>
      <c r="M2045">
        <v>17643</v>
      </c>
      <c r="N2045" s="25" t="s">
        <v>55</v>
      </c>
      <c r="P2045" t="str">
        <f t="shared" si="40"/>
        <v>UNION STRIPE WITH FRINGE HAMMOCK</v>
      </c>
    </row>
    <row r="2046" spans="1:16">
      <c r="A2046" s="42" t="str">
        <v xml:space="preserve">22336DOVE DECORATION PAINTED ZINC </v>
      </c>
      <c r="E2046" s="25"/>
      <c r="F2046" s="42">
        <v>2034</v>
      </c>
      <c r="G2046">
        <v>536556</v>
      </c>
      <c r="H2046">
        <v>35961</v>
      </c>
      <c r="I2046" t="s">
        <v>1051</v>
      </c>
      <c r="J2046">
        <v>12</v>
      </c>
      <c r="K2046" s="3">
        <v>40513.609722222202</v>
      </c>
      <c r="L2046" s="4">
        <v>0.85</v>
      </c>
      <c r="M2046">
        <v>17643</v>
      </c>
      <c r="N2046" s="25" t="s">
        <v>55</v>
      </c>
      <c r="P2046" t="str">
        <f t="shared" si="40"/>
        <v>FOLKART ZINC HEART CHRISTMAS DEC</v>
      </c>
    </row>
    <row r="2047" spans="1:16">
      <c r="A2047" s="42" t="str">
        <v>21922UNION STRIPE WITH FRINGE  HAMMOCK</v>
      </c>
      <c r="E2047" s="25"/>
      <c r="F2047" s="42">
        <v>2035</v>
      </c>
      <c r="G2047">
        <v>536556</v>
      </c>
      <c r="H2047">
        <v>21843</v>
      </c>
      <c r="I2047" t="s">
        <v>867</v>
      </c>
      <c r="J2047">
        <v>1</v>
      </c>
      <c r="K2047" s="3">
        <v>40513.609722222202</v>
      </c>
      <c r="L2047" s="4">
        <v>10.95</v>
      </c>
      <c r="M2047">
        <v>17643</v>
      </c>
      <c r="N2047" s="25" t="s">
        <v>55</v>
      </c>
      <c r="P2047" t="str">
        <f t="shared" si="40"/>
        <v>RED RETROSPOT CAKE STAND</v>
      </c>
    </row>
    <row r="2048" spans="1:16">
      <c r="A2048" s="42" t="str">
        <v>35961FOLKART ZINC HEART CHRISTMAS DEC</v>
      </c>
      <c r="E2048" s="25"/>
      <c r="F2048" s="42">
        <v>2036</v>
      </c>
      <c r="G2048">
        <v>536556</v>
      </c>
      <c r="H2048">
        <v>20749</v>
      </c>
      <c r="I2048" t="s">
        <v>354</v>
      </c>
      <c r="J2048">
        <v>2</v>
      </c>
      <c r="K2048" s="3">
        <v>40513.609722222202</v>
      </c>
      <c r="L2048" s="4">
        <v>7.95</v>
      </c>
      <c r="M2048">
        <v>17643</v>
      </c>
      <c r="N2048" s="25" t="s">
        <v>55</v>
      </c>
      <c r="P2048" t="str">
        <f t="shared" si="40"/>
        <v>ASSORTED COLOUR MINI CASES</v>
      </c>
    </row>
    <row r="2049" spans="1:16">
      <c r="A2049" s="42" t="str">
        <v>21843RED RETROSPOT CAKE STAND</v>
      </c>
      <c r="E2049" s="25"/>
      <c r="F2049" s="42">
        <v>2037</v>
      </c>
      <c r="G2049">
        <v>536556</v>
      </c>
      <c r="H2049">
        <v>22694</v>
      </c>
      <c r="I2049" t="s">
        <v>511</v>
      </c>
      <c r="J2049">
        <v>6</v>
      </c>
      <c r="K2049" s="3">
        <v>40513.609722222202</v>
      </c>
      <c r="L2049" s="4">
        <v>2.1</v>
      </c>
      <c r="M2049">
        <v>17643</v>
      </c>
      <c r="N2049" s="25" t="s">
        <v>55</v>
      </c>
      <c r="P2049" t="str">
        <f t="shared" si="40"/>
        <v>WICKER STAR</v>
      </c>
    </row>
    <row r="2050" spans="1:16">
      <c r="A2050" s="42" t="str">
        <v>20749ASSORTED COLOUR MINI CASES</v>
      </c>
      <c r="E2050" s="25"/>
      <c r="F2050" s="42">
        <v>2038</v>
      </c>
      <c r="G2050">
        <v>536557</v>
      </c>
      <c r="H2050">
        <v>21495</v>
      </c>
      <c r="I2050" t="s">
        <v>1275</v>
      </c>
      <c r="J2050">
        <v>25</v>
      </c>
      <c r="K2050" s="3">
        <v>40513.6118055556</v>
      </c>
      <c r="L2050" s="4">
        <v>0.42</v>
      </c>
      <c r="M2050">
        <v>17841</v>
      </c>
      <c r="N2050" s="25" t="s">
        <v>55</v>
      </c>
      <c r="P2050" t="str">
        <f t="shared" si="40"/>
        <v>SKULLS AND CROSSBONES WRAP</v>
      </c>
    </row>
    <row r="2051" spans="1:16">
      <c r="A2051" s="42" t="str">
        <v xml:space="preserve">22694WICKER STAR </v>
      </c>
      <c r="E2051" s="25"/>
      <c r="F2051" s="42">
        <v>2039</v>
      </c>
      <c r="G2051">
        <v>536557</v>
      </c>
      <c r="H2051" t="s">
        <v>1276</v>
      </c>
      <c r="I2051" t="s">
        <v>1277</v>
      </c>
      <c r="J2051">
        <v>2</v>
      </c>
      <c r="K2051" s="3">
        <v>40513.6118055556</v>
      </c>
      <c r="L2051" s="4">
        <v>1.45</v>
      </c>
      <c r="M2051">
        <v>17841</v>
      </c>
      <c r="N2051" s="25" t="s">
        <v>55</v>
      </c>
      <c r="P2051" t="str">
        <f t="shared" si="40"/>
        <v>POLYESTER FILLER PAD 45x30cm</v>
      </c>
    </row>
    <row r="2052" spans="1:16">
      <c r="A2052" s="42" t="str">
        <v>21495SKULLS AND CROSSBONES WRAP</v>
      </c>
      <c r="E2052" s="25"/>
      <c r="F2052" s="42">
        <v>2040</v>
      </c>
      <c r="G2052">
        <v>536557</v>
      </c>
      <c r="H2052" t="s">
        <v>1278</v>
      </c>
      <c r="I2052" t="s">
        <v>1279</v>
      </c>
      <c r="J2052">
        <v>1</v>
      </c>
      <c r="K2052" s="3">
        <v>40513.6118055556</v>
      </c>
      <c r="L2052" s="4">
        <v>1.45</v>
      </c>
      <c r="M2052">
        <v>17841</v>
      </c>
      <c r="N2052" s="25" t="s">
        <v>55</v>
      </c>
      <c r="P2052" t="str">
        <f t="shared" si="40"/>
        <v>POLYESTER FILLER PAD 40x40cm</v>
      </c>
    </row>
    <row r="2053" spans="1:16">
      <c r="A2053" s="42" t="str">
        <v>46000RPOLYESTER FILLER PAD 45x30cm</v>
      </c>
      <c r="E2053" s="25"/>
      <c r="F2053" s="42">
        <v>2041</v>
      </c>
      <c r="G2053">
        <v>536557</v>
      </c>
      <c r="H2053">
        <v>22731</v>
      </c>
      <c r="I2053" t="s">
        <v>634</v>
      </c>
      <c r="J2053">
        <v>1</v>
      </c>
      <c r="K2053" s="3">
        <v>40513.6118055556</v>
      </c>
      <c r="L2053" s="4">
        <v>1.25</v>
      </c>
      <c r="M2053">
        <v>17841</v>
      </c>
      <c r="N2053" s="25" t="s">
        <v>55</v>
      </c>
      <c r="P2053" t="str">
        <f t="shared" si="40"/>
        <v>3D CHRISTMAS STAMPS STICKERS</v>
      </c>
    </row>
    <row r="2054" spans="1:16">
      <c r="A2054" s="42" t="str">
        <v>46000SPOLYESTER FILLER PAD 40x40cm</v>
      </c>
      <c r="E2054" s="25"/>
      <c r="F2054" s="42">
        <v>2042</v>
      </c>
      <c r="G2054">
        <v>536557</v>
      </c>
      <c r="H2054">
        <v>21258</v>
      </c>
      <c r="I2054" t="s">
        <v>116</v>
      </c>
      <c r="J2054">
        <v>1</v>
      </c>
      <c r="K2054" s="3">
        <v>40513.6118055556</v>
      </c>
      <c r="L2054" s="4">
        <v>12.75</v>
      </c>
      <c r="M2054">
        <v>17841</v>
      </c>
      <c r="N2054" s="25" t="s">
        <v>55</v>
      </c>
      <c r="P2054" t="str">
        <f t="shared" si="40"/>
        <v>VICTORIAN SEWING BOX LARGE</v>
      </c>
    </row>
    <row r="2055" spans="1:16">
      <c r="A2055" s="42" t="str">
        <v xml:space="preserve">227313D CHRISTMAS STAMPS STICKERS </v>
      </c>
      <c r="E2055" s="25"/>
      <c r="F2055" s="42">
        <v>2043</v>
      </c>
      <c r="G2055">
        <v>536557</v>
      </c>
      <c r="H2055">
        <v>21041</v>
      </c>
      <c r="I2055" t="s">
        <v>738</v>
      </c>
      <c r="J2055">
        <v>1</v>
      </c>
      <c r="K2055" s="3">
        <v>40513.6118055556</v>
      </c>
      <c r="L2055" s="4">
        <v>2.95</v>
      </c>
      <c r="M2055">
        <v>17841</v>
      </c>
      <c r="N2055" s="25" t="s">
        <v>55</v>
      </c>
      <c r="P2055" t="str">
        <f t="shared" si="40"/>
        <v>RED RETROSPOT OVEN GLOVE DOUBLE</v>
      </c>
    </row>
    <row r="2056" spans="1:16">
      <c r="A2056" s="42" t="str">
        <v>21258VICTORIAN SEWING BOX LARGE</v>
      </c>
      <c r="E2056" s="25"/>
      <c r="F2056" s="42">
        <v>2044</v>
      </c>
      <c r="G2056">
        <v>536557</v>
      </c>
      <c r="H2056">
        <v>84920</v>
      </c>
      <c r="I2056" t="s">
        <v>1280</v>
      </c>
      <c r="J2056">
        <v>1</v>
      </c>
      <c r="K2056" s="3">
        <v>40513.6118055556</v>
      </c>
      <c r="L2056" s="4">
        <v>3.75</v>
      </c>
      <c r="M2056">
        <v>17841</v>
      </c>
      <c r="N2056" s="25" t="s">
        <v>55</v>
      </c>
      <c r="P2056" t="str">
        <f t="shared" si="40"/>
        <v>PINK FLOWER FABRIC PONY</v>
      </c>
    </row>
    <row r="2057" spans="1:16">
      <c r="A2057" s="42" t="str">
        <v>21041RED RETROSPOT OVEN GLOVE DOUBLE</v>
      </c>
      <c r="E2057" s="25"/>
      <c r="F2057" s="42">
        <v>2045</v>
      </c>
      <c r="G2057">
        <v>536557</v>
      </c>
      <c r="H2057">
        <v>22173</v>
      </c>
      <c r="I2057" t="s">
        <v>775</v>
      </c>
      <c r="J2057">
        <v>1</v>
      </c>
      <c r="K2057" s="3">
        <v>40513.6118055556</v>
      </c>
      <c r="L2057" s="4">
        <v>2.95</v>
      </c>
      <c r="M2057">
        <v>17841</v>
      </c>
      <c r="N2057" s="25" t="s">
        <v>55</v>
      </c>
      <c r="P2057" t="str">
        <f t="shared" si="40"/>
        <v>METAL 4 HOOK HANGER FRENCH CHATEAU</v>
      </c>
    </row>
    <row r="2058" spans="1:16">
      <c r="A2058" s="42" t="str">
        <v>84920PINK FLOWER FABRIC PONY</v>
      </c>
      <c r="E2058" s="25"/>
      <c r="F2058" s="42">
        <v>2046</v>
      </c>
      <c r="G2058">
        <v>536557</v>
      </c>
      <c r="H2058">
        <v>22953</v>
      </c>
      <c r="I2058" t="s">
        <v>1281</v>
      </c>
      <c r="J2058">
        <v>1</v>
      </c>
      <c r="K2058" s="3">
        <v>40513.6118055556</v>
      </c>
      <c r="L2058" s="4">
        <v>1.25</v>
      </c>
      <c r="M2058">
        <v>17841</v>
      </c>
      <c r="N2058" s="25" t="s">
        <v>55</v>
      </c>
      <c r="P2058" t="str">
        <f t="shared" si="40"/>
        <v>BIRTHDAY PARTY CORDON BARRIER TAPE</v>
      </c>
    </row>
    <row r="2059" spans="1:16">
      <c r="A2059" s="42" t="str">
        <v>22173METAL 4 HOOK HANGER FRENCH CHATEAU</v>
      </c>
      <c r="E2059" s="25"/>
      <c r="F2059" s="42">
        <v>2047</v>
      </c>
      <c r="G2059">
        <v>536557</v>
      </c>
      <c r="H2059" t="s">
        <v>1282</v>
      </c>
      <c r="I2059" t="s">
        <v>1283</v>
      </c>
      <c r="J2059">
        <v>1</v>
      </c>
      <c r="K2059" s="3">
        <v>40513.6118055556</v>
      </c>
      <c r="L2059" s="4">
        <v>2.5499999999999998</v>
      </c>
      <c r="M2059">
        <v>17841</v>
      </c>
      <c r="N2059" s="25" t="s">
        <v>55</v>
      </c>
      <c r="P2059" t="str">
        <f t="shared" si="40"/>
        <v>CAMOUFLAGE DESIGN TEDDY</v>
      </c>
    </row>
    <row r="2060" spans="1:16">
      <c r="A2060" s="42" t="str">
        <v>22953BIRTHDAY PARTY CORDON BARRIER TAPE</v>
      </c>
      <c r="E2060" s="25"/>
      <c r="F2060" s="42">
        <v>2048</v>
      </c>
      <c r="G2060">
        <v>536557</v>
      </c>
      <c r="H2060">
        <v>22471</v>
      </c>
      <c r="I2060" t="s">
        <v>1001</v>
      </c>
      <c r="J2060">
        <v>1</v>
      </c>
      <c r="K2060" s="3">
        <v>40513.6118055556</v>
      </c>
      <c r="L2060" s="4">
        <v>4.95</v>
      </c>
      <c r="M2060">
        <v>17841</v>
      </c>
      <c r="N2060" s="25" t="s">
        <v>55</v>
      </c>
      <c r="P2060" t="str">
        <f t="shared" si="40"/>
        <v>TV DINNER TRAY AIR HOSTESS</v>
      </c>
    </row>
    <row r="2061" spans="1:16">
      <c r="A2061" s="42" t="str">
        <v>84508ACAMOUFLAGE DESIGN TEDDY</v>
      </c>
      <c r="E2061" s="25"/>
      <c r="F2061" s="42">
        <v>2049</v>
      </c>
      <c r="G2061">
        <v>536557</v>
      </c>
      <c r="H2061">
        <v>21935</v>
      </c>
      <c r="I2061" t="s">
        <v>948</v>
      </c>
      <c r="J2061">
        <v>4</v>
      </c>
      <c r="K2061" s="3">
        <v>40513.6118055556</v>
      </c>
      <c r="L2061" s="4">
        <v>1.65</v>
      </c>
      <c r="M2061">
        <v>17841</v>
      </c>
      <c r="N2061" s="25" t="s">
        <v>55</v>
      </c>
      <c r="P2061" t="str">
        <f t="shared" ref="P2061:P2124" si="41">TRIM(I2061)</f>
        <v>SUKI SHOULDER BAG</v>
      </c>
    </row>
    <row r="2062" spans="1:16">
      <c r="A2062" s="42" t="str">
        <v xml:space="preserve">22471TV DINNER TRAY AIR HOSTESS </v>
      </c>
      <c r="E2062" s="25"/>
      <c r="F2062" s="42">
        <v>2050</v>
      </c>
      <c r="G2062">
        <v>536557</v>
      </c>
      <c r="H2062">
        <v>21670</v>
      </c>
      <c r="I2062" t="s">
        <v>1284</v>
      </c>
      <c r="J2062">
        <v>6</v>
      </c>
      <c r="K2062" s="3">
        <v>40513.6118055556</v>
      </c>
      <c r="L2062" s="4">
        <v>1.25</v>
      </c>
      <c r="M2062">
        <v>17841</v>
      </c>
      <c r="N2062" s="25" t="s">
        <v>55</v>
      </c>
      <c r="P2062" t="str">
        <f t="shared" si="41"/>
        <v>BLUE SPOT CERAMIC DRAWER KNOB</v>
      </c>
    </row>
    <row r="2063" spans="1:16">
      <c r="A2063" s="42" t="str">
        <v>21935SUKI  SHOULDER BAG</v>
      </c>
      <c r="E2063" s="25"/>
      <c r="F2063" s="42">
        <v>2051</v>
      </c>
      <c r="G2063">
        <v>536557</v>
      </c>
      <c r="H2063">
        <v>20668</v>
      </c>
      <c r="I2063" t="s">
        <v>251</v>
      </c>
      <c r="J2063">
        <v>24</v>
      </c>
      <c r="K2063" s="3">
        <v>40513.6118055556</v>
      </c>
      <c r="L2063" s="4">
        <v>0.12</v>
      </c>
      <c r="M2063">
        <v>17841</v>
      </c>
      <c r="N2063" s="25" t="s">
        <v>55</v>
      </c>
      <c r="P2063" t="str">
        <f t="shared" si="41"/>
        <v>DISCO BALL CHRISTMAS DECORATION</v>
      </c>
    </row>
    <row r="2064" spans="1:16">
      <c r="A2064" s="42" t="str">
        <v>21670BLUE SPOT CERAMIC DRAWER KNOB</v>
      </c>
      <c r="E2064" s="25"/>
      <c r="F2064" s="42">
        <v>2052</v>
      </c>
      <c r="G2064">
        <v>536557</v>
      </c>
      <c r="H2064">
        <v>21672</v>
      </c>
      <c r="I2064" t="s">
        <v>149</v>
      </c>
      <c r="J2064">
        <v>1</v>
      </c>
      <c r="K2064" s="3">
        <v>40513.6118055556</v>
      </c>
      <c r="L2064" s="4">
        <v>1.25</v>
      </c>
      <c r="M2064">
        <v>17841</v>
      </c>
      <c r="N2064" s="25" t="s">
        <v>55</v>
      </c>
      <c r="P2064" t="str">
        <f t="shared" si="41"/>
        <v>WHITE SPOT RED CERAMIC DRAWER KNOB</v>
      </c>
    </row>
    <row r="2065" spans="1:16">
      <c r="A2065" s="42" t="str">
        <v>20668DISCO BALL CHRISTMAS DECORATION</v>
      </c>
      <c r="E2065" s="25"/>
      <c r="F2065" s="42">
        <v>2053</v>
      </c>
      <c r="G2065">
        <v>536557</v>
      </c>
      <c r="H2065">
        <v>22553</v>
      </c>
      <c r="I2065" t="s">
        <v>269</v>
      </c>
      <c r="J2065">
        <v>1</v>
      </c>
      <c r="K2065" s="3">
        <v>40513.6118055556</v>
      </c>
      <c r="L2065" s="4">
        <v>1.65</v>
      </c>
      <c r="M2065">
        <v>17841</v>
      </c>
      <c r="N2065" s="25" t="s">
        <v>55</v>
      </c>
      <c r="P2065" t="str">
        <f t="shared" si="41"/>
        <v>PLASTERS IN TIN SKULLS</v>
      </c>
    </row>
    <row r="2066" spans="1:16">
      <c r="A2066" s="42" t="str">
        <v>21672WHITE SPOT RED CERAMIC DRAWER KNOB</v>
      </c>
      <c r="E2066" s="25"/>
      <c r="F2066" s="42">
        <v>2054</v>
      </c>
      <c r="G2066">
        <v>536557</v>
      </c>
      <c r="H2066">
        <v>22041</v>
      </c>
      <c r="I2066" t="s">
        <v>651</v>
      </c>
      <c r="J2066">
        <v>4</v>
      </c>
      <c r="K2066" s="3">
        <v>40513.6118055556</v>
      </c>
      <c r="L2066" s="4">
        <v>2.5499999999999998</v>
      </c>
      <c r="M2066">
        <v>17841</v>
      </c>
      <c r="N2066" s="25" t="s">
        <v>55</v>
      </c>
      <c r="P2066" t="str">
        <f t="shared" si="41"/>
        <v>RECORD FRAME 7" SINGLE SIZE</v>
      </c>
    </row>
    <row r="2067" spans="1:16">
      <c r="A2067" s="42" t="str">
        <v>22553PLASTERS IN TIN SKULLS</v>
      </c>
      <c r="E2067" s="25"/>
      <c r="F2067" s="42">
        <v>2055</v>
      </c>
      <c r="G2067">
        <v>536557</v>
      </c>
      <c r="H2067">
        <v>20972</v>
      </c>
      <c r="I2067" t="s">
        <v>737</v>
      </c>
      <c r="J2067">
        <v>2</v>
      </c>
      <c r="K2067" s="3">
        <v>40513.6118055556</v>
      </c>
      <c r="L2067" s="4">
        <v>1.25</v>
      </c>
      <c r="M2067">
        <v>17841</v>
      </c>
      <c r="N2067" s="25" t="s">
        <v>55</v>
      </c>
      <c r="P2067" t="str">
        <f t="shared" si="41"/>
        <v>PINK CREAM FELT CRAFT TRINKET BOX</v>
      </c>
    </row>
    <row r="2068" spans="1:16">
      <c r="A2068" s="42" t="str">
        <v xml:space="preserve">22041RECORD FRAME 7" SINGLE SIZE </v>
      </c>
      <c r="E2068" s="25"/>
      <c r="F2068" s="42">
        <v>2056</v>
      </c>
      <c r="G2068">
        <v>536557</v>
      </c>
      <c r="H2068">
        <v>22568</v>
      </c>
      <c r="I2068" t="s">
        <v>430</v>
      </c>
      <c r="J2068">
        <v>1</v>
      </c>
      <c r="K2068" s="3">
        <v>40513.6118055556</v>
      </c>
      <c r="L2068" s="4">
        <v>3.75</v>
      </c>
      <c r="M2068">
        <v>17841</v>
      </c>
      <c r="N2068" s="25" t="s">
        <v>55</v>
      </c>
      <c r="P2068" t="str">
        <f t="shared" si="41"/>
        <v>FELTCRAFT CUSHION OWL</v>
      </c>
    </row>
    <row r="2069" spans="1:16">
      <c r="A2069" s="42" t="str">
        <v xml:space="preserve">20972PINK CREAM FELT CRAFT TRINKET BOX </v>
      </c>
      <c r="E2069" s="25"/>
      <c r="F2069" s="42">
        <v>2057</v>
      </c>
      <c r="G2069">
        <v>536557</v>
      </c>
      <c r="H2069">
        <v>22570</v>
      </c>
      <c r="I2069" t="s">
        <v>488</v>
      </c>
      <c r="J2069">
        <v>1</v>
      </c>
      <c r="K2069" s="3">
        <v>40513.6118055556</v>
      </c>
      <c r="L2069" s="4">
        <v>3.75</v>
      </c>
      <c r="M2069">
        <v>17841</v>
      </c>
      <c r="N2069" s="25" t="s">
        <v>55</v>
      </c>
      <c r="P2069" t="str">
        <f t="shared" si="41"/>
        <v>FELTCRAFT CUSHION RABBIT</v>
      </c>
    </row>
    <row r="2070" spans="1:16">
      <c r="A2070" s="42" t="str">
        <v>22568FELTCRAFT CUSHION OWL</v>
      </c>
      <c r="E2070" s="25"/>
      <c r="F2070" s="42">
        <v>2058</v>
      </c>
      <c r="G2070">
        <v>536557</v>
      </c>
      <c r="H2070">
        <v>22730</v>
      </c>
      <c r="I2070" t="s">
        <v>290</v>
      </c>
      <c r="J2070">
        <v>1</v>
      </c>
      <c r="K2070" s="3">
        <v>40513.6118055556</v>
      </c>
      <c r="L2070" s="4">
        <v>3.75</v>
      </c>
      <c r="M2070">
        <v>17841</v>
      </c>
      <c r="N2070" s="25" t="s">
        <v>55</v>
      </c>
      <c r="P2070" t="str">
        <f t="shared" si="41"/>
        <v>ALARM CLOCK BAKELIKE IVORY</v>
      </c>
    </row>
    <row r="2071" spans="1:16">
      <c r="A2071" s="42" t="str">
        <v>22570FELTCRAFT CUSHION RABBIT</v>
      </c>
      <c r="E2071" s="25"/>
      <c r="F2071" s="42">
        <v>2059</v>
      </c>
      <c r="G2071">
        <v>536557</v>
      </c>
      <c r="H2071">
        <v>20749</v>
      </c>
      <c r="I2071" t="s">
        <v>354</v>
      </c>
      <c r="J2071">
        <v>1</v>
      </c>
      <c r="K2071" s="3">
        <v>40513.6118055556</v>
      </c>
      <c r="L2071" s="4">
        <v>7.95</v>
      </c>
      <c r="M2071">
        <v>17841</v>
      </c>
      <c r="N2071" s="25" t="s">
        <v>55</v>
      </c>
      <c r="P2071" t="str">
        <f t="shared" si="41"/>
        <v>ASSORTED COLOUR MINI CASES</v>
      </c>
    </row>
    <row r="2072" spans="1:16">
      <c r="A2072" s="42" t="str">
        <v>22730ALARM CLOCK BAKELIKE IVORY</v>
      </c>
      <c r="E2072" s="25"/>
      <c r="F2072" s="42">
        <v>2060</v>
      </c>
      <c r="G2072">
        <v>536557</v>
      </c>
      <c r="H2072">
        <v>22785</v>
      </c>
      <c r="I2072" t="s">
        <v>427</v>
      </c>
      <c r="J2072">
        <v>1</v>
      </c>
      <c r="K2072" s="3">
        <v>40513.6118055556</v>
      </c>
      <c r="L2072" s="4">
        <v>6.75</v>
      </c>
      <c r="M2072">
        <v>17841</v>
      </c>
      <c r="N2072" s="25" t="s">
        <v>55</v>
      </c>
      <c r="P2072" t="str">
        <f t="shared" si="41"/>
        <v>SQUARECUSHION COVER PINK UNION FLAG</v>
      </c>
    </row>
    <row r="2073" spans="1:16">
      <c r="A2073" s="42" t="str">
        <v>20749ASSORTED COLOUR MINI CASES</v>
      </c>
      <c r="E2073" s="25"/>
      <c r="F2073" s="42">
        <v>2061</v>
      </c>
      <c r="G2073">
        <v>536557</v>
      </c>
      <c r="H2073">
        <v>22786</v>
      </c>
      <c r="I2073" t="s">
        <v>1285</v>
      </c>
      <c r="J2073">
        <v>2</v>
      </c>
      <c r="K2073" s="3">
        <v>40513.6118055556</v>
      </c>
      <c r="L2073" s="4">
        <v>5.95</v>
      </c>
      <c r="M2073">
        <v>17841</v>
      </c>
      <c r="N2073" s="25" t="s">
        <v>55</v>
      </c>
      <c r="P2073" t="str">
        <f t="shared" si="41"/>
        <v>CUSHION COVER PINK UNION JACK</v>
      </c>
    </row>
    <row r="2074" spans="1:16">
      <c r="A2074" s="42" t="str">
        <v>22785SQUARECUSHION COVER PINK UNION FLAG</v>
      </c>
      <c r="E2074" s="25"/>
      <c r="F2074" s="42">
        <v>2062</v>
      </c>
      <c r="G2074">
        <v>536557</v>
      </c>
      <c r="H2074">
        <v>85064</v>
      </c>
      <c r="I2074" t="s">
        <v>1109</v>
      </c>
      <c r="J2074">
        <v>2</v>
      </c>
      <c r="K2074" s="3">
        <v>40513.6118055556</v>
      </c>
      <c r="L2074" s="4">
        <v>5.45</v>
      </c>
      <c r="M2074">
        <v>17841</v>
      </c>
      <c r="N2074" s="25" t="s">
        <v>55</v>
      </c>
      <c r="P2074" t="str">
        <f t="shared" si="41"/>
        <v>CREAM SWEETHEART LETTER RACK</v>
      </c>
    </row>
    <row r="2075" spans="1:16">
      <c r="A2075" s="42" t="str">
        <v>22786CUSHION COVER PINK UNION JACK</v>
      </c>
      <c r="E2075" s="25"/>
      <c r="F2075" s="42">
        <v>2063</v>
      </c>
      <c r="G2075">
        <v>536557</v>
      </c>
      <c r="H2075">
        <v>22212</v>
      </c>
      <c r="I2075" t="s">
        <v>1286</v>
      </c>
      <c r="J2075">
        <v>1</v>
      </c>
      <c r="K2075" s="3">
        <v>40513.6118055556</v>
      </c>
      <c r="L2075" s="4">
        <v>2.1</v>
      </c>
      <c r="M2075">
        <v>17841</v>
      </c>
      <c r="N2075" s="25" t="s">
        <v>55</v>
      </c>
      <c r="P2075" t="str">
        <f t="shared" si="41"/>
        <v>FOUR HOOK WHITE LOVEBIRDS</v>
      </c>
    </row>
    <row r="2076" spans="1:16">
      <c r="A2076" s="42" t="str">
        <v>85064CREAM SWEETHEART LETTER RACK</v>
      </c>
      <c r="E2076" s="25"/>
      <c r="F2076" s="42">
        <v>2064</v>
      </c>
      <c r="G2076">
        <v>536557</v>
      </c>
      <c r="H2076">
        <v>21486</v>
      </c>
      <c r="I2076" t="s">
        <v>691</v>
      </c>
      <c r="J2076">
        <v>2</v>
      </c>
      <c r="K2076" s="3">
        <v>40513.6118055556</v>
      </c>
      <c r="L2076" s="4">
        <v>3.75</v>
      </c>
      <c r="M2076">
        <v>17841</v>
      </c>
      <c r="N2076" s="25" t="s">
        <v>55</v>
      </c>
      <c r="P2076" t="str">
        <f t="shared" si="41"/>
        <v>PINK HEART DOTS HOT WATER BOTTLE</v>
      </c>
    </row>
    <row r="2077" spans="1:16">
      <c r="A2077" s="42" t="str">
        <v>22212FOUR HOOK  WHITE LOVEBIRDS</v>
      </c>
      <c r="E2077" s="25"/>
      <c r="F2077" s="42">
        <v>2065</v>
      </c>
      <c r="G2077">
        <v>536557</v>
      </c>
      <c r="H2077">
        <v>22114</v>
      </c>
      <c r="I2077" t="s">
        <v>117</v>
      </c>
      <c r="J2077">
        <v>2</v>
      </c>
      <c r="K2077" s="3">
        <v>40513.6118055556</v>
      </c>
      <c r="L2077" s="4">
        <v>3.95</v>
      </c>
      <c r="M2077">
        <v>17841</v>
      </c>
      <c r="N2077" s="25" t="s">
        <v>55</v>
      </c>
      <c r="P2077" t="str">
        <f t="shared" si="41"/>
        <v>HOT WATER BOTTLE TEA AND SYMPATHY</v>
      </c>
    </row>
    <row r="2078" spans="1:16">
      <c r="A2078" s="42" t="str">
        <v>21486PINK HEART DOTS HOT WATER BOTTLE</v>
      </c>
      <c r="E2078" s="25"/>
      <c r="F2078" s="42">
        <v>2066</v>
      </c>
      <c r="G2078">
        <v>536557</v>
      </c>
      <c r="H2078">
        <v>21485</v>
      </c>
      <c r="I2078" t="s">
        <v>258</v>
      </c>
      <c r="J2078">
        <v>1</v>
      </c>
      <c r="K2078" s="3">
        <v>40513.6118055556</v>
      </c>
      <c r="L2078" s="4">
        <v>4.95</v>
      </c>
      <c r="M2078">
        <v>17841</v>
      </c>
      <c r="N2078" s="25" t="s">
        <v>55</v>
      </c>
      <c r="P2078" t="str">
        <f t="shared" si="41"/>
        <v>RETROSPOT HEART HOT WATER BOTTLE</v>
      </c>
    </row>
    <row r="2079" spans="1:16">
      <c r="A2079" s="42" t="str">
        <v>22114HOT WATER BOTTLE TEA AND SYMPATHY</v>
      </c>
      <c r="E2079" s="25"/>
      <c r="F2079" s="42">
        <v>2067</v>
      </c>
      <c r="G2079">
        <v>536557</v>
      </c>
      <c r="H2079" t="s">
        <v>61</v>
      </c>
      <c r="I2079" t="s">
        <v>62</v>
      </c>
      <c r="J2079">
        <v>1</v>
      </c>
      <c r="K2079" s="3">
        <v>40513.6118055556</v>
      </c>
      <c r="L2079" s="4">
        <v>3.75</v>
      </c>
      <c r="M2079">
        <v>17841</v>
      </c>
      <c r="N2079" s="25" t="s">
        <v>55</v>
      </c>
      <c r="P2079" t="str">
        <f t="shared" si="41"/>
        <v>RED WOOLLY HOTTIE WHITE HEART.</v>
      </c>
    </row>
    <row r="2080" spans="1:16">
      <c r="A2080" s="42" t="str">
        <v>21485RETROSPOT HEART HOT WATER BOTTLE</v>
      </c>
      <c r="E2080" s="25"/>
      <c r="F2080" s="42">
        <v>2068</v>
      </c>
      <c r="G2080">
        <v>536557</v>
      </c>
      <c r="H2080">
        <v>22678</v>
      </c>
      <c r="I2080" t="s">
        <v>1287</v>
      </c>
      <c r="J2080">
        <v>3</v>
      </c>
      <c r="K2080" s="3">
        <v>40513.6118055556</v>
      </c>
      <c r="L2080" s="4">
        <v>1.25</v>
      </c>
      <c r="M2080">
        <v>17841</v>
      </c>
      <c r="N2080" s="25" t="s">
        <v>55</v>
      </c>
      <c r="P2080" t="str">
        <f t="shared" si="41"/>
        <v>FRENCH BLUE METAL DOOR SIGN 3</v>
      </c>
    </row>
    <row r="2081" spans="1:16">
      <c r="A2081" s="42" t="str">
        <v>84029ERED WOOLLY HOTTIE WHITE HEART.</v>
      </c>
      <c r="E2081" s="25"/>
      <c r="F2081" s="42">
        <v>2069</v>
      </c>
      <c r="G2081">
        <v>536557</v>
      </c>
      <c r="H2081">
        <v>22686</v>
      </c>
      <c r="I2081" t="s">
        <v>1288</v>
      </c>
      <c r="J2081">
        <v>1</v>
      </c>
      <c r="K2081" s="3">
        <v>40513.6118055556</v>
      </c>
      <c r="L2081" s="4">
        <v>1.25</v>
      </c>
      <c r="M2081">
        <v>17841</v>
      </c>
      <c r="N2081" s="25" t="s">
        <v>55</v>
      </c>
      <c r="P2081" t="str">
        <f t="shared" si="41"/>
        <v>FRENCH BLUE METAL DOOR SIGN No</v>
      </c>
    </row>
    <row r="2082" spans="1:16">
      <c r="A2082" s="42" t="str">
        <v>22678FRENCH BLUE METAL DOOR SIGN 3</v>
      </c>
      <c r="E2082" s="25"/>
      <c r="F2082" s="42">
        <v>2070</v>
      </c>
      <c r="G2082">
        <v>536557</v>
      </c>
      <c r="H2082">
        <v>22468</v>
      </c>
      <c r="I2082" t="s">
        <v>297</v>
      </c>
      <c r="J2082">
        <v>1</v>
      </c>
      <c r="K2082" s="3">
        <v>40513.6118055556</v>
      </c>
      <c r="L2082" s="4">
        <v>6.75</v>
      </c>
      <c r="M2082">
        <v>17841</v>
      </c>
      <c r="N2082" s="25" t="s">
        <v>55</v>
      </c>
      <c r="P2082" t="str">
        <f t="shared" si="41"/>
        <v>BABUSHKA LIGHTS STRING OF 10</v>
      </c>
    </row>
    <row r="2083" spans="1:16">
      <c r="A2083" s="42" t="str">
        <v>22686FRENCH BLUE METAL DOOR SIGN No</v>
      </c>
      <c r="E2083" s="25"/>
      <c r="F2083" s="42">
        <v>2071</v>
      </c>
      <c r="G2083">
        <v>536557</v>
      </c>
      <c r="H2083" t="s">
        <v>1124</v>
      </c>
      <c r="I2083" t="s">
        <v>1125</v>
      </c>
      <c r="J2083">
        <v>1</v>
      </c>
      <c r="K2083" s="3">
        <v>40513.6118055556</v>
      </c>
      <c r="L2083" s="4">
        <v>4.95</v>
      </c>
      <c r="M2083">
        <v>17841</v>
      </c>
      <c r="N2083" s="25" t="s">
        <v>55</v>
      </c>
      <c r="P2083" t="str">
        <f t="shared" si="41"/>
        <v>SET OF 3 BABUSHKA STACKING TINS</v>
      </c>
    </row>
    <row r="2084" spans="1:16">
      <c r="A2084" s="42" t="str">
        <v>22468BABUSHKA LIGHTS STRING OF 10</v>
      </c>
      <c r="E2084" s="25"/>
      <c r="F2084" s="42">
        <v>2072</v>
      </c>
      <c r="G2084">
        <v>536557</v>
      </c>
      <c r="H2084">
        <v>21479</v>
      </c>
      <c r="I2084" t="s">
        <v>304</v>
      </c>
      <c r="J2084">
        <v>5</v>
      </c>
      <c r="K2084" s="3">
        <v>40513.6118055556</v>
      </c>
      <c r="L2084" s="4">
        <v>3.75</v>
      </c>
      <c r="M2084">
        <v>17841</v>
      </c>
      <c r="N2084" s="25" t="s">
        <v>55</v>
      </c>
      <c r="P2084" t="str">
        <f t="shared" si="41"/>
        <v>WHITE SKULL HOT WATER BOTTLE</v>
      </c>
    </row>
    <row r="2085" spans="1:16">
      <c r="A2085" s="42" t="str">
        <v>85232BSET OF 3 BABUSHKA STACKING TINS</v>
      </c>
      <c r="E2085" s="25"/>
      <c r="F2085" s="42">
        <v>2073</v>
      </c>
      <c r="G2085">
        <v>536557</v>
      </c>
      <c r="H2085" t="s">
        <v>59</v>
      </c>
      <c r="I2085" t="s">
        <v>60</v>
      </c>
      <c r="J2085">
        <v>2</v>
      </c>
      <c r="K2085" s="3">
        <v>40513.6118055556</v>
      </c>
      <c r="L2085" s="4">
        <v>3.75</v>
      </c>
      <c r="M2085">
        <v>17841</v>
      </c>
      <c r="N2085" s="25" t="s">
        <v>55</v>
      </c>
      <c r="P2085" t="str">
        <f t="shared" si="41"/>
        <v>KNITTED UNION FLAG HOT WATER BOTTLE</v>
      </c>
    </row>
    <row r="2086" spans="1:16">
      <c r="A2086" s="42" t="str">
        <v xml:space="preserve">21479WHITE SKULL HOT WATER BOTTLE </v>
      </c>
      <c r="E2086" s="25"/>
      <c r="F2086" s="42">
        <v>2074</v>
      </c>
      <c r="G2086">
        <v>536557</v>
      </c>
      <c r="H2086">
        <v>22837</v>
      </c>
      <c r="I2086" t="s">
        <v>367</v>
      </c>
      <c r="J2086">
        <v>5</v>
      </c>
      <c r="K2086" s="3">
        <v>40513.6118055556</v>
      </c>
      <c r="L2086" s="4">
        <v>4.6500000000000004</v>
      </c>
      <c r="M2086">
        <v>17841</v>
      </c>
      <c r="N2086" s="25" t="s">
        <v>55</v>
      </c>
      <c r="P2086" t="str">
        <f t="shared" si="41"/>
        <v>HOT WATER BOTTLE BABUSHKA</v>
      </c>
    </row>
    <row r="2087" spans="1:16">
      <c r="A2087" s="42" t="str">
        <v>84029GKNITTED UNION FLAG HOT WATER BOTTLE</v>
      </c>
      <c r="E2087" s="25"/>
      <c r="F2087" s="42">
        <v>2075</v>
      </c>
      <c r="G2087">
        <v>536557</v>
      </c>
      <c r="H2087">
        <v>22112</v>
      </c>
      <c r="I2087" t="s">
        <v>303</v>
      </c>
      <c r="J2087">
        <v>2</v>
      </c>
      <c r="K2087" s="3">
        <v>40513.6118055556</v>
      </c>
      <c r="L2087" s="4">
        <v>4.95</v>
      </c>
      <c r="M2087">
        <v>17841</v>
      </c>
      <c r="N2087" s="25" t="s">
        <v>55</v>
      </c>
      <c r="P2087" t="str">
        <f t="shared" si="41"/>
        <v>CHOCOLATE HOT WATER BOTTLE</v>
      </c>
    </row>
    <row r="2088" spans="1:16">
      <c r="A2088" s="42" t="str">
        <v xml:space="preserve">22837HOT WATER BOTTLE BABUSHKA </v>
      </c>
      <c r="E2088" s="25"/>
      <c r="F2088" s="42">
        <v>2076</v>
      </c>
      <c r="G2088">
        <v>536557</v>
      </c>
      <c r="H2088">
        <v>22835</v>
      </c>
      <c r="I2088" t="s">
        <v>302</v>
      </c>
      <c r="J2088">
        <v>1</v>
      </c>
      <c r="K2088" s="3">
        <v>40513.6118055556</v>
      </c>
      <c r="L2088" s="4">
        <v>4.6500000000000004</v>
      </c>
      <c r="M2088">
        <v>17841</v>
      </c>
      <c r="N2088" s="25" t="s">
        <v>55</v>
      </c>
      <c r="P2088" t="str">
        <f t="shared" si="41"/>
        <v>HOT WATER BOTTLE I AM SO POORLY</v>
      </c>
    </row>
    <row r="2089" spans="1:16">
      <c r="A2089" s="42" t="str">
        <v>22112CHOCOLATE HOT WATER BOTTLE</v>
      </c>
      <c r="E2089" s="25"/>
      <c r="F2089" s="42">
        <v>2077</v>
      </c>
      <c r="G2089">
        <v>536557</v>
      </c>
      <c r="H2089">
        <v>21485</v>
      </c>
      <c r="I2089" t="s">
        <v>258</v>
      </c>
      <c r="J2089">
        <v>2</v>
      </c>
      <c r="K2089" s="3">
        <v>40513.6118055556</v>
      </c>
      <c r="L2089" s="4">
        <v>4.95</v>
      </c>
      <c r="M2089">
        <v>17841</v>
      </c>
      <c r="N2089" s="25" t="s">
        <v>55</v>
      </c>
      <c r="P2089" t="str">
        <f t="shared" si="41"/>
        <v>RETROSPOT HEART HOT WATER BOTTLE</v>
      </c>
    </row>
    <row r="2090" spans="1:16">
      <c r="A2090" s="42" t="str">
        <v>22835HOT WATER BOTTLE I AM SO POORLY</v>
      </c>
      <c r="E2090" s="25"/>
      <c r="F2090" s="42">
        <v>2078</v>
      </c>
      <c r="G2090">
        <v>536557</v>
      </c>
      <c r="H2090">
        <v>22111</v>
      </c>
      <c r="I2090" t="s">
        <v>305</v>
      </c>
      <c r="J2090">
        <v>7</v>
      </c>
      <c r="K2090" s="3">
        <v>40513.6118055556</v>
      </c>
      <c r="L2090" s="4">
        <v>4.95</v>
      </c>
      <c r="M2090">
        <v>17841</v>
      </c>
      <c r="N2090" s="25" t="s">
        <v>55</v>
      </c>
      <c r="P2090" t="str">
        <f t="shared" si="41"/>
        <v>SCOTTIE DOG HOT WATER BOTTLE</v>
      </c>
    </row>
    <row r="2091" spans="1:16">
      <c r="A2091" s="42" t="str">
        <v>21485RETROSPOT HEART HOT WATER BOTTLE</v>
      </c>
      <c r="E2091" s="25"/>
      <c r="F2091" s="42">
        <v>2079</v>
      </c>
      <c r="G2091">
        <v>536557</v>
      </c>
      <c r="H2091">
        <v>22667</v>
      </c>
      <c r="I2091" t="s">
        <v>856</v>
      </c>
      <c r="J2091">
        <v>1</v>
      </c>
      <c r="K2091" s="3">
        <v>40513.6118055556</v>
      </c>
      <c r="L2091" s="4">
        <v>2.95</v>
      </c>
      <c r="M2091">
        <v>17841</v>
      </c>
      <c r="N2091" s="25" t="s">
        <v>55</v>
      </c>
      <c r="P2091" t="str">
        <f t="shared" si="41"/>
        <v>RECIPE BOX RETROSPOT</v>
      </c>
    </row>
    <row r="2092" spans="1:16">
      <c r="A2092" s="42" t="str">
        <v>22111SCOTTIE DOG HOT WATER BOTTLE</v>
      </c>
      <c r="E2092" s="25"/>
      <c r="F2092" s="42">
        <v>2080</v>
      </c>
      <c r="G2092">
        <v>536557</v>
      </c>
      <c r="H2092">
        <v>22666</v>
      </c>
      <c r="I2092" t="s">
        <v>857</v>
      </c>
      <c r="J2092">
        <v>1</v>
      </c>
      <c r="K2092" s="3">
        <v>40513.6118055556</v>
      </c>
      <c r="L2092" s="4">
        <v>2.95</v>
      </c>
      <c r="M2092">
        <v>17841</v>
      </c>
      <c r="N2092" s="25" t="s">
        <v>55</v>
      </c>
      <c r="P2092" t="str">
        <f t="shared" si="41"/>
        <v>RECIPE BOX PANTRY YELLOW DESIGN</v>
      </c>
    </row>
    <row r="2093" spans="1:16">
      <c r="A2093" s="42" t="str">
        <v xml:space="preserve">22667RECIPE BOX RETROSPOT </v>
      </c>
      <c r="E2093" s="25"/>
      <c r="F2093" s="42">
        <v>2081</v>
      </c>
      <c r="G2093">
        <v>536557</v>
      </c>
      <c r="H2093">
        <v>21259</v>
      </c>
      <c r="I2093" t="s">
        <v>591</v>
      </c>
      <c r="J2093">
        <v>4</v>
      </c>
      <c r="K2093" s="3">
        <v>40513.6118055556</v>
      </c>
      <c r="L2093" s="4">
        <v>5.95</v>
      </c>
      <c r="M2093">
        <v>17841</v>
      </c>
      <c r="N2093" s="25" t="s">
        <v>55</v>
      </c>
      <c r="P2093" t="str">
        <f t="shared" si="41"/>
        <v>VICTORIAN SEWING BOX SMALL</v>
      </c>
    </row>
    <row r="2094" spans="1:16">
      <c r="A2094" s="42" t="str">
        <v>22666RECIPE BOX PANTRY YELLOW DESIGN</v>
      </c>
      <c r="E2094" s="25"/>
      <c r="F2094" s="42">
        <v>2082</v>
      </c>
      <c r="G2094">
        <v>536557</v>
      </c>
      <c r="H2094">
        <v>22941</v>
      </c>
      <c r="I2094" t="s">
        <v>231</v>
      </c>
      <c r="J2094">
        <v>1</v>
      </c>
      <c r="K2094" s="3">
        <v>40513.6118055556</v>
      </c>
      <c r="L2094" s="4">
        <v>8.5</v>
      </c>
      <c r="M2094">
        <v>17841</v>
      </c>
      <c r="N2094" s="25" t="s">
        <v>55</v>
      </c>
      <c r="P2094" t="str">
        <f t="shared" si="41"/>
        <v>CHRISTMAS LIGHTS 10 REINDEER</v>
      </c>
    </row>
    <row r="2095" spans="1:16">
      <c r="A2095" s="42" t="str">
        <v xml:space="preserve">21259VICTORIAN SEWING BOX SMALL </v>
      </c>
      <c r="E2095" s="25"/>
      <c r="F2095" s="42">
        <v>2083</v>
      </c>
      <c r="G2095">
        <v>536557</v>
      </c>
      <c r="H2095">
        <v>82484</v>
      </c>
      <c r="I2095" t="s">
        <v>197</v>
      </c>
      <c r="J2095">
        <v>1</v>
      </c>
      <c r="K2095" s="3">
        <v>40513.6118055556</v>
      </c>
      <c r="L2095" s="4">
        <v>6.45</v>
      </c>
      <c r="M2095">
        <v>17841</v>
      </c>
      <c r="N2095" s="25" t="s">
        <v>55</v>
      </c>
      <c r="P2095" t="str">
        <f t="shared" si="41"/>
        <v>WOOD BLACK BOARD ANT WHITE FINISH</v>
      </c>
    </row>
    <row r="2096" spans="1:16">
      <c r="A2096" s="42" t="str">
        <v>22941CHRISTMAS LIGHTS 10 REINDEER</v>
      </c>
      <c r="E2096" s="25"/>
      <c r="F2096" s="42">
        <v>2084</v>
      </c>
      <c r="G2096">
        <v>536557</v>
      </c>
      <c r="H2096">
        <v>84685</v>
      </c>
      <c r="I2096" t="s">
        <v>1289</v>
      </c>
      <c r="J2096">
        <v>1</v>
      </c>
      <c r="K2096" s="3">
        <v>40513.6118055556</v>
      </c>
      <c r="L2096" s="4">
        <v>3.75</v>
      </c>
      <c r="M2096">
        <v>17841</v>
      </c>
      <c r="N2096" s="25" t="s">
        <v>55</v>
      </c>
      <c r="P2096" t="str">
        <f t="shared" si="41"/>
        <v>BEACH HUT KEY CABINET</v>
      </c>
    </row>
    <row r="2097" spans="1:16">
      <c r="A2097" s="42" t="str">
        <v>82484WOOD BLACK BOARD ANT WHITE FINISH</v>
      </c>
      <c r="E2097" s="25"/>
      <c r="F2097" s="42">
        <v>2085</v>
      </c>
      <c r="G2097">
        <v>536557</v>
      </c>
      <c r="H2097">
        <v>21363</v>
      </c>
      <c r="I2097" t="s">
        <v>222</v>
      </c>
      <c r="J2097">
        <v>1</v>
      </c>
      <c r="K2097" s="3">
        <v>40513.6118055556</v>
      </c>
      <c r="L2097" s="4">
        <v>4.95</v>
      </c>
      <c r="M2097">
        <v>17841</v>
      </c>
      <c r="N2097" s="25" t="s">
        <v>55</v>
      </c>
      <c r="P2097" t="str">
        <f t="shared" si="41"/>
        <v>HOME SMALL WOOD LETTERS</v>
      </c>
    </row>
    <row r="2098" spans="1:16">
      <c r="A2098" s="42" t="str">
        <v>84685BEACH HUT KEY CABINET</v>
      </c>
      <c r="E2098" s="25"/>
      <c r="F2098" s="42">
        <v>2086</v>
      </c>
      <c r="G2098">
        <v>536557</v>
      </c>
      <c r="H2098" t="s">
        <v>1124</v>
      </c>
      <c r="I2098" t="s">
        <v>1125</v>
      </c>
      <c r="J2098">
        <v>1</v>
      </c>
      <c r="K2098" s="3">
        <v>40513.6118055556</v>
      </c>
      <c r="L2098" s="4">
        <v>4.95</v>
      </c>
      <c r="M2098">
        <v>17841</v>
      </c>
      <c r="N2098" s="25" t="s">
        <v>55</v>
      </c>
      <c r="P2098" t="str">
        <f t="shared" si="41"/>
        <v>SET OF 3 BABUSHKA STACKING TINS</v>
      </c>
    </row>
    <row r="2099" spans="1:16">
      <c r="A2099" s="42" t="str">
        <v>21363HOME SMALL WOOD LETTERS</v>
      </c>
      <c r="E2099" s="25"/>
      <c r="F2099" s="42">
        <v>2087</v>
      </c>
      <c r="G2099">
        <v>536557</v>
      </c>
      <c r="H2099">
        <v>22755</v>
      </c>
      <c r="I2099" t="s">
        <v>1020</v>
      </c>
      <c r="J2099">
        <v>11</v>
      </c>
      <c r="K2099" s="3">
        <v>40513.6118055556</v>
      </c>
      <c r="L2099" s="4">
        <v>0.85</v>
      </c>
      <c r="M2099">
        <v>17841</v>
      </c>
      <c r="N2099" s="25" t="s">
        <v>55</v>
      </c>
      <c r="P2099" t="str">
        <f t="shared" si="41"/>
        <v>SMALL PURPLE BABUSHKA NOTEBOOK</v>
      </c>
    </row>
    <row r="2100" spans="1:16">
      <c r="A2100" s="42" t="str">
        <v>85232BSET OF 3 BABUSHKA STACKING TINS</v>
      </c>
      <c r="E2100" s="25"/>
      <c r="F2100" s="42">
        <v>2088</v>
      </c>
      <c r="G2100">
        <v>536557</v>
      </c>
      <c r="H2100">
        <v>20616</v>
      </c>
      <c r="I2100" t="s">
        <v>1290</v>
      </c>
      <c r="J2100">
        <v>2</v>
      </c>
      <c r="K2100" s="3">
        <v>40513.6118055556</v>
      </c>
      <c r="L2100" s="4">
        <v>2.1</v>
      </c>
      <c r="M2100">
        <v>17841</v>
      </c>
      <c r="N2100" s="25" t="s">
        <v>55</v>
      </c>
      <c r="P2100" t="str">
        <f t="shared" si="41"/>
        <v>CHERRY BLOSSOM PASSPORT COVER</v>
      </c>
    </row>
    <row r="2101" spans="1:16">
      <c r="A2101" s="42" t="str">
        <v xml:space="preserve">22755SMALL PURPLE BABUSHKA NOTEBOOK </v>
      </c>
      <c r="E2101" s="25"/>
      <c r="F2101" s="42">
        <v>2089</v>
      </c>
      <c r="G2101">
        <v>536557</v>
      </c>
      <c r="H2101">
        <v>22451</v>
      </c>
      <c r="I2101" t="s">
        <v>310</v>
      </c>
      <c r="J2101">
        <v>3</v>
      </c>
      <c r="K2101" s="3">
        <v>40513.6118055556</v>
      </c>
      <c r="L2101" s="4">
        <v>3.35</v>
      </c>
      <c r="M2101">
        <v>17841</v>
      </c>
      <c r="N2101" s="25" t="s">
        <v>55</v>
      </c>
      <c r="P2101" t="str">
        <f t="shared" si="41"/>
        <v>SILK PURSE BABUSHKA RED</v>
      </c>
    </row>
    <row r="2102" spans="1:16">
      <c r="A2102" s="42" t="str">
        <v>20616CHERRY BLOSSOM PASSPORT COVER</v>
      </c>
      <c r="E2102" s="25"/>
      <c r="F2102" s="42">
        <v>2090</v>
      </c>
      <c r="G2102">
        <v>536557</v>
      </c>
      <c r="H2102">
        <v>22114</v>
      </c>
      <c r="I2102" t="s">
        <v>117</v>
      </c>
      <c r="J2102">
        <v>1</v>
      </c>
      <c r="K2102" s="3">
        <v>40513.6118055556</v>
      </c>
      <c r="L2102" s="4">
        <v>3.95</v>
      </c>
      <c r="M2102">
        <v>17841</v>
      </c>
      <c r="N2102" s="25" t="s">
        <v>55</v>
      </c>
      <c r="P2102" t="str">
        <f t="shared" si="41"/>
        <v>HOT WATER BOTTLE TEA AND SYMPATHY</v>
      </c>
    </row>
    <row r="2103" spans="1:16">
      <c r="A2103" s="42" t="str">
        <v>22451SILK PURSE BABUSHKA RED</v>
      </c>
      <c r="E2103" s="25"/>
      <c r="F2103" s="42">
        <v>2091</v>
      </c>
      <c r="G2103">
        <v>536557</v>
      </c>
      <c r="H2103">
        <v>22753</v>
      </c>
      <c r="I2103" t="s">
        <v>1291</v>
      </c>
      <c r="J2103">
        <v>9</v>
      </c>
      <c r="K2103" s="3">
        <v>40513.6118055556</v>
      </c>
      <c r="L2103" s="4">
        <v>0.85</v>
      </c>
      <c r="M2103">
        <v>17841</v>
      </c>
      <c r="N2103" s="25" t="s">
        <v>55</v>
      </c>
      <c r="P2103" t="str">
        <f t="shared" si="41"/>
        <v>SMALL YELLOW BABUSHKA NOTEBOOK</v>
      </c>
    </row>
    <row r="2104" spans="1:16">
      <c r="A2104" s="42" t="str">
        <v>22114HOT WATER BOTTLE TEA AND SYMPATHY</v>
      </c>
      <c r="E2104" s="25"/>
      <c r="F2104" s="42">
        <v>2092</v>
      </c>
      <c r="G2104">
        <v>536557</v>
      </c>
      <c r="H2104" t="s">
        <v>1292</v>
      </c>
      <c r="I2104" t="s">
        <v>1293</v>
      </c>
      <c r="J2104">
        <v>1</v>
      </c>
      <c r="K2104" s="3">
        <v>40513.6118055556</v>
      </c>
      <c r="L2104" s="4">
        <v>0.85</v>
      </c>
      <c r="M2104">
        <v>17841</v>
      </c>
      <c r="N2104" s="25" t="s">
        <v>55</v>
      </c>
      <c r="P2104" t="str">
        <f t="shared" si="41"/>
        <v>RETRO MOD TRAY</v>
      </c>
    </row>
    <row r="2105" spans="1:16">
      <c r="A2105" s="42" t="str">
        <v xml:space="preserve">22753SMALL YELLOW BABUSHKA NOTEBOOK </v>
      </c>
      <c r="E2105" s="25"/>
      <c r="F2105" s="42">
        <v>2093</v>
      </c>
      <c r="G2105">
        <v>536557</v>
      </c>
      <c r="H2105">
        <v>22794</v>
      </c>
      <c r="I2105" t="s">
        <v>1294</v>
      </c>
      <c r="J2105">
        <v>1</v>
      </c>
      <c r="K2105" s="3">
        <v>40513.6118055556</v>
      </c>
      <c r="L2105" s="4">
        <v>7.95</v>
      </c>
      <c r="M2105">
        <v>17841</v>
      </c>
      <c r="N2105" s="25" t="s">
        <v>55</v>
      </c>
      <c r="P2105" t="str">
        <f t="shared" si="41"/>
        <v>SWEETHEART WIRE MAGAZINE RACK</v>
      </c>
    </row>
    <row r="2106" spans="1:16">
      <c r="A2106" s="42" t="str">
        <v>79066KRETRO MOD TRAY</v>
      </c>
      <c r="E2106" s="25"/>
      <c r="F2106" s="42">
        <v>2094</v>
      </c>
      <c r="G2106">
        <v>536557</v>
      </c>
      <c r="H2106">
        <v>22592</v>
      </c>
      <c r="I2106" t="s">
        <v>1295</v>
      </c>
      <c r="J2106">
        <v>1</v>
      </c>
      <c r="K2106" s="3">
        <v>40513.6118055556</v>
      </c>
      <c r="L2106" s="4">
        <v>3.75</v>
      </c>
      <c r="M2106">
        <v>17841</v>
      </c>
      <c r="N2106" s="25" t="s">
        <v>55</v>
      </c>
      <c r="P2106" t="str">
        <f t="shared" si="41"/>
        <v>CARDHOLDER HOLLY WREATH METAL</v>
      </c>
    </row>
    <row r="2107" spans="1:16">
      <c r="A2107" s="42" t="str">
        <v>22794SWEETHEART WIRE MAGAZINE RACK</v>
      </c>
      <c r="E2107" s="25"/>
      <c r="F2107" s="42">
        <v>2095</v>
      </c>
      <c r="G2107">
        <v>536557</v>
      </c>
      <c r="H2107">
        <v>84352</v>
      </c>
      <c r="I2107" t="s">
        <v>1296</v>
      </c>
      <c r="J2107">
        <v>1</v>
      </c>
      <c r="K2107" s="3">
        <v>40513.6118055556</v>
      </c>
      <c r="L2107" s="4">
        <v>16.95</v>
      </c>
      <c r="M2107">
        <v>17841</v>
      </c>
      <c r="N2107" s="25" t="s">
        <v>55</v>
      </c>
      <c r="P2107" t="str">
        <f t="shared" si="41"/>
        <v>SILVER CHRISTMAS TREE BAUBLE STAND</v>
      </c>
    </row>
    <row r="2108" spans="1:16">
      <c r="A2108" s="42" t="str">
        <v>22592CARDHOLDER HOLLY WREATH METAL</v>
      </c>
      <c r="E2108" s="25"/>
      <c r="F2108" s="42">
        <v>2096</v>
      </c>
      <c r="G2108">
        <v>536557</v>
      </c>
      <c r="H2108">
        <v>79321</v>
      </c>
      <c r="I2108" t="s">
        <v>218</v>
      </c>
      <c r="J2108">
        <v>24</v>
      </c>
      <c r="K2108" s="3">
        <v>40513.6118055556</v>
      </c>
      <c r="L2108" s="4">
        <v>4.25</v>
      </c>
      <c r="M2108">
        <v>17841</v>
      </c>
      <c r="N2108" s="25" t="s">
        <v>55</v>
      </c>
      <c r="P2108" t="str">
        <f t="shared" si="41"/>
        <v>CHILLI LIGHTS</v>
      </c>
    </row>
    <row r="2109" spans="1:16">
      <c r="A2109" s="42" t="str">
        <v xml:space="preserve">84352SILVER CHRISTMAS TREE BAUBLE STAND </v>
      </c>
      <c r="E2109" s="25"/>
      <c r="F2109" s="42">
        <v>2097</v>
      </c>
      <c r="G2109">
        <v>536557</v>
      </c>
      <c r="H2109">
        <v>22694</v>
      </c>
      <c r="I2109" t="s">
        <v>511</v>
      </c>
      <c r="J2109">
        <v>2</v>
      </c>
      <c r="K2109" s="3">
        <v>40513.6118055556</v>
      </c>
      <c r="L2109" s="4">
        <v>2.1</v>
      </c>
      <c r="M2109">
        <v>17841</v>
      </c>
      <c r="N2109" s="25" t="s">
        <v>55</v>
      </c>
      <c r="P2109" t="str">
        <f t="shared" si="41"/>
        <v>WICKER STAR</v>
      </c>
    </row>
    <row r="2110" spans="1:16">
      <c r="A2110" s="42" t="str">
        <v>79321CHILLI LIGHTS</v>
      </c>
      <c r="E2110" s="25"/>
      <c r="F2110" s="42">
        <v>2098</v>
      </c>
      <c r="G2110">
        <v>536557</v>
      </c>
      <c r="H2110">
        <v>21098</v>
      </c>
      <c r="I2110" t="s">
        <v>748</v>
      </c>
      <c r="J2110">
        <v>2</v>
      </c>
      <c r="K2110" s="3">
        <v>40513.6118055556</v>
      </c>
      <c r="L2110" s="4">
        <v>1.25</v>
      </c>
      <c r="M2110">
        <v>17841</v>
      </c>
      <c r="N2110" s="25" t="s">
        <v>55</v>
      </c>
      <c r="P2110" t="str">
        <f t="shared" si="41"/>
        <v>CHRISTMAS TOILET ROLL</v>
      </c>
    </row>
    <row r="2111" spans="1:16">
      <c r="A2111" s="42" t="str">
        <v xml:space="preserve">22694WICKER STAR </v>
      </c>
      <c r="E2111" s="25"/>
      <c r="F2111" s="42">
        <v>2099</v>
      </c>
      <c r="G2111">
        <v>536557</v>
      </c>
      <c r="H2111">
        <v>22470</v>
      </c>
      <c r="I2111" t="s">
        <v>203</v>
      </c>
      <c r="J2111">
        <v>2</v>
      </c>
      <c r="K2111" s="3">
        <v>40513.6118055556</v>
      </c>
      <c r="L2111" s="4">
        <v>2.95</v>
      </c>
      <c r="M2111">
        <v>17841</v>
      </c>
      <c r="N2111" s="25" t="s">
        <v>55</v>
      </c>
      <c r="P2111" t="str">
        <f t="shared" si="41"/>
        <v>HEART OF WICKER LARGE</v>
      </c>
    </row>
    <row r="2112" spans="1:16">
      <c r="A2112" s="42" t="str">
        <v>21098CHRISTMAS TOILET ROLL</v>
      </c>
      <c r="E2112" s="25"/>
      <c r="F2112" s="42">
        <v>2100</v>
      </c>
      <c r="G2112">
        <v>536557</v>
      </c>
      <c r="H2112">
        <v>22795</v>
      </c>
      <c r="I2112" t="s">
        <v>1297</v>
      </c>
      <c r="J2112">
        <v>2</v>
      </c>
      <c r="K2112" s="3">
        <v>40513.6118055556</v>
      </c>
      <c r="L2112" s="4">
        <v>6.75</v>
      </c>
      <c r="M2112">
        <v>17841</v>
      </c>
      <c r="N2112" s="25" t="s">
        <v>55</v>
      </c>
      <c r="P2112" t="str">
        <f t="shared" si="41"/>
        <v>SWEETHEART RECIPE BOOK STAND</v>
      </c>
    </row>
    <row r="2113" spans="1:16">
      <c r="A2113" s="42" t="str">
        <v>22470HEART OF WICKER LARGE</v>
      </c>
      <c r="E2113" s="25"/>
      <c r="F2113" s="42">
        <v>2101</v>
      </c>
      <c r="G2113">
        <v>536557</v>
      </c>
      <c r="H2113">
        <v>20963</v>
      </c>
      <c r="I2113" t="s">
        <v>343</v>
      </c>
      <c r="J2113">
        <v>1</v>
      </c>
      <c r="K2113" s="3">
        <v>40513.6118055556</v>
      </c>
      <c r="L2113" s="4">
        <v>1.25</v>
      </c>
      <c r="M2113">
        <v>17841</v>
      </c>
      <c r="N2113" s="25" t="s">
        <v>55</v>
      </c>
      <c r="P2113" t="str">
        <f t="shared" si="41"/>
        <v>APPLE BATH SPONGE</v>
      </c>
    </row>
    <row r="2114" spans="1:16">
      <c r="A2114" s="42" t="str">
        <v>22795SWEETHEART RECIPE BOOK STAND</v>
      </c>
      <c r="E2114" s="25"/>
      <c r="F2114" s="42">
        <v>2102</v>
      </c>
      <c r="G2114">
        <v>536557</v>
      </c>
      <c r="H2114">
        <v>22278</v>
      </c>
      <c r="I2114" t="s">
        <v>1298</v>
      </c>
      <c r="J2114">
        <v>1</v>
      </c>
      <c r="K2114" s="3">
        <v>40513.6118055556</v>
      </c>
      <c r="L2114" s="4">
        <v>4.95</v>
      </c>
      <c r="M2114">
        <v>17841</v>
      </c>
      <c r="N2114" s="25" t="s">
        <v>55</v>
      </c>
      <c r="P2114" t="str">
        <f t="shared" si="41"/>
        <v>OVERNIGHT BAG VINTAGE ROSE PAISLEY</v>
      </c>
    </row>
    <row r="2115" spans="1:16">
      <c r="A2115" s="42" t="str">
        <v>20963APPLE BATH SPONGE</v>
      </c>
      <c r="E2115" s="25"/>
      <c r="F2115" s="42">
        <v>2103</v>
      </c>
      <c r="G2115">
        <v>536558</v>
      </c>
      <c r="H2115">
        <v>22802</v>
      </c>
      <c r="I2115" t="s">
        <v>1299</v>
      </c>
      <c r="J2115">
        <v>5</v>
      </c>
      <c r="K2115" s="3">
        <v>40513.616666666698</v>
      </c>
      <c r="L2115" s="4">
        <v>19.95</v>
      </c>
      <c r="N2115" s="25" t="s">
        <v>55</v>
      </c>
      <c r="P2115" t="str">
        <f t="shared" si="41"/>
        <v>FAUX FUR CHOCOLATE THROW</v>
      </c>
    </row>
    <row r="2116" spans="1:16">
      <c r="A2116" s="42" t="str">
        <v>22278OVERNIGHT BAG VINTAGE ROSE PAISLEY</v>
      </c>
      <c r="E2116" s="25"/>
      <c r="F2116" s="42">
        <v>2104</v>
      </c>
      <c r="G2116">
        <v>536559</v>
      </c>
      <c r="H2116" t="s">
        <v>1300</v>
      </c>
      <c r="I2116" t="s">
        <v>1301</v>
      </c>
      <c r="J2116">
        <v>10</v>
      </c>
      <c r="K2116" s="3">
        <v>40513.620833333298</v>
      </c>
      <c r="L2116" s="4">
        <v>3.95</v>
      </c>
      <c r="M2116">
        <v>17873</v>
      </c>
      <c r="N2116" s="25" t="s">
        <v>55</v>
      </c>
      <c r="P2116" t="str">
        <f t="shared" si="41"/>
        <v>ANT WHITE WIRE HEART SPIRAL</v>
      </c>
    </row>
    <row r="2117" spans="1:16">
      <c r="A2117" s="42" t="str">
        <v>22802FAUX FUR CHOCOLATE THROW</v>
      </c>
      <c r="E2117" s="25"/>
      <c r="F2117" s="42">
        <v>2105</v>
      </c>
      <c r="G2117">
        <v>536559</v>
      </c>
      <c r="H2117" t="s">
        <v>1302</v>
      </c>
      <c r="I2117" t="s">
        <v>1303</v>
      </c>
      <c r="J2117">
        <v>24</v>
      </c>
      <c r="K2117" s="3">
        <v>40513.620833333298</v>
      </c>
      <c r="L2117" s="4">
        <v>0.85</v>
      </c>
      <c r="M2117">
        <v>17873</v>
      </c>
      <c r="N2117" s="25" t="s">
        <v>55</v>
      </c>
      <c r="P2117" t="str">
        <f t="shared" si="41"/>
        <v>FEATHER PEN,COAL BLACK</v>
      </c>
    </row>
    <row r="2118" spans="1:16">
      <c r="A2118" s="42" t="str">
        <v>84884AANT WHITE WIRE HEART SPIRAL</v>
      </c>
      <c r="E2118" s="25"/>
      <c r="F2118" s="42">
        <v>2106</v>
      </c>
      <c r="G2118">
        <v>536559</v>
      </c>
      <c r="H2118" t="s">
        <v>1304</v>
      </c>
      <c r="I2118" t="s">
        <v>1305</v>
      </c>
      <c r="J2118">
        <v>12</v>
      </c>
      <c r="K2118" s="3">
        <v>40513.620833333298</v>
      </c>
      <c r="L2118" s="4">
        <v>0.85</v>
      </c>
      <c r="M2118">
        <v>17873</v>
      </c>
      <c r="N2118" s="25" t="s">
        <v>55</v>
      </c>
      <c r="P2118" t="str">
        <f t="shared" si="41"/>
        <v>FEATHER PEN,LIGHT PINK</v>
      </c>
    </row>
    <row r="2119" spans="1:16">
      <c r="A2119" s="42" t="str">
        <v>51014CFEATHER PEN,COAL BLACK</v>
      </c>
      <c r="E2119" s="25"/>
      <c r="F2119" s="42">
        <v>2107</v>
      </c>
      <c r="G2119">
        <v>536559</v>
      </c>
      <c r="H2119" t="s">
        <v>1304</v>
      </c>
      <c r="I2119" t="s">
        <v>1305</v>
      </c>
      <c r="J2119">
        <v>12</v>
      </c>
      <c r="K2119" s="3">
        <v>40513.620833333298</v>
      </c>
      <c r="L2119" s="4">
        <v>0.85</v>
      </c>
      <c r="M2119">
        <v>17873</v>
      </c>
      <c r="N2119" s="25" t="s">
        <v>55</v>
      </c>
      <c r="P2119" t="str">
        <f t="shared" si="41"/>
        <v>FEATHER PEN,LIGHT PINK</v>
      </c>
    </row>
    <row r="2120" spans="1:16">
      <c r="A2120" s="42" t="str">
        <v>51014LFEATHER PEN,LIGHT PINK</v>
      </c>
      <c r="E2120" s="25"/>
      <c r="F2120" s="42">
        <v>2108</v>
      </c>
      <c r="G2120">
        <v>536559</v>
      </c>
      <c r="H2120" t="s">
        <v>1302</v>
      </c>
      <c r="I2120" t="s">
        <v>1303</v>
      </c>
      <c r="J2120">
        <v>12</v>
      </c>
      <c r="K2120" s="3">
        <v>40513.620833333298</v>
      </c>
      <c r="L2120" s="4">
        <v>0.85</v>
      </c>
      <c r="M2120">
        <v>17873</v>
      </c>
      <c r="N2120" s="25" t="s">
        <v>55</v>
      </c>
      <c r="P2120" t="str">
        <f t="shared" si="41"/>
        <v>FEATHER PEN,COAL BLACK</v>
      </c>
    </row>
    <row r="2121" spans="1:16">
      <c r="A2121" s="42" t="str">
        <v>51014LFEATHER PEN,LIGHT PINK</v>
      </c>
      <c r="E2121" s="25"/>
      <c r="F2121" s="42">
        <v>2109</v>
      </c>
      <c r="G2121">
        <v>536559</v>
      </c>
      <c r="H2121" t="s">
        <v>1306</v>
      </c>
      <c r="I2121" t="s">
        <v>1307</v>
      </c>
      <c r="J2121">
        <v>12</v>
      </c>
      <c r="K2121" s="3">
        <v>40513.620833333298</v>
      </c>
      <c r="L2121" s="4">
        <v>0.85</v>
      </c>
      <c r="M2121">
        <v>17873</v>
      </c>
      <c r="N2121" s="25" t="s">
        <v>55</v>
      </c>
      <c r="P2121" t="str">
        <f t="shared" si="41"/>
        <v>FEATHER PEN,HOT PINK</v>
      </c>
    </row>
    <row r="2122" spans="1:16">
      <c r="A2122" s="42" t="str">
        <v>51014CFEATHER PEN,COAL BLACK</v>
      </c>
      <c r="E2122" s="25"/>
      <c r="F2122" s="42">
        <v>2110</v>
      </c>
      <c r="G2122">
        <v>536559</v>
      </c>
      <c r="H2122">
        <v>22366</v>
      </c>
      <c r="I2122" t="s">
        <v>1308</v>
      </c>
      <c r="J2122">
        <v>10</v>
      </c>
      <c r="K2122" s="3">
        <v>40513.620833333298</v>
      </c>
      <c r="L2122" s="4">
        <v>6.75</v>
      </c>
      <c r="M2122">
        <v>17873</v>
      </c>
      <c r="N2122" s="25" t="s">
        <v>55</v>
      </c>
      <c r="P2122" t="str">
        <f t="shared" si="41"/>
        <v>DOORMAT AIRMAIL</v>
      </c>
    </row>
    <row r="2123" spans="1:16">
      <c r="A2123" s="42" t="str">
        <v>51014AFEATHER PEN,HOT PINK</v>
      </c>
      <c r="E2123" s="25"/>
      <c r="F2123" s="42">
        <v>2111</v>
      </c>
      <c r="G2123">
        <v>536559</v>
      </c>
      <c r="H2123">
        <v>22876</v>
      </c>
      <c r="I2123" t="s">
        <v>1031</v>
      </c>
      <c r="J2123">
        <v>1</v>
      </c>
      <c r="K2123" s="3">
        <v>40513.620833333298</v>
      </c>
      <c r="L2123" s="4">
        <v>1.95</v>
      </c>
      <c r="M2123">
        <v>17873</v>
      </c>
      <c r="N2123" s="25" t="s">
        <v>55</v>
      </c>
      <c r="P2123" t="str">
        <f t="shared" si="41"/>
        <v>NUMBER TILE COTTAGE GARDEN 8</v>
      </c>
    </row>
    <row r="2124" spans="1:16">
      <c r="A2124" s="42" t="str">
        <v xml:space="preserve">22366DOORMAT AIRMAIL </v>
      </c>
      <c r="E2124" s="25"/>
      <c r="F2124" s="42">
        <v>2112</v>
      </c>
      <c r="G2124">
        <v>536559</v>
      </c>
      <c r="H2124">
        <v>22953</v>
      </c>
      <c r="I2124" t="s">
        <v>1281</v>
      </c>
      <c r="J2124">
        <v>36</v>
      </c>
      <c r="K2124" s="3">
        <v>40513.620833333298</v>
      </c>
      <c r="L2124" s="4">
        <v>1.25</v>
      </c>
      <c r="M2124">
        <v>17873</v>
      </c>
      <c r="N2124" s="25" t="s">
        <v>55</v>
      </c>
      <c r="P2124" t="str">
        <f t="shared" si="41"/>
        <v>BIRTHDAY PARTY CORDON BARRIER TAPE</v>
      </c>
    </row>
    <row r="2125" spans="1:16">
      <c r="A2125" s="42" t="str">
        <v>22876NUMBER TILE COTTAGE GARDEN 8</v>
      </c>
      <c r="E2125" s="25"/>
      <c r="F2125" s="42">
        <v>2113</v>
      </c>
      <c r="G2125">
        <v>536560</v>
      </c>
      <c r="H2125">
        <v>79321</v>
      </c>
      <c r="I2125" t="s">
        <v>218</v>
      </c>
      <c r="J2125">
        <v>48</v>
      </c>
      <c r="K2125" s="3">
        <v>40513.625</v>
      </c>
      <c r="L2125" s="4">
        <v>4.25</v>
      </c>
      <c r="M2125">
        <v>13093</v>
      </c>
      <c r="N2125" s="25" t="s">
        <v>55</v>
      </c>
      <c r="P2125" t="str">
        <f t="shared" ref="P2125:P2188" si="42">TRIM(I2125)</f>
        <v>CHILLI LIGHTS</v>
      </c>
    </row>
    <row r="2126" spans="1:16">
      <c r="A2126" s="42" t="str">
        <v>22953BIRTHDAY PARTY CORDON BARRIER TAPE</v>
      </c>
      <c r="E2126" s="25"/>
      <c r="F2126" s="42">
        <v>2114</v>
      </c>
      <c r="G2126">
        <v>536560</v>
      </c>
      <c r="H2126">
        <v>48129</v>
      </c>
      <c r="I2126" t="s">
        <v>330</v>
      </c>
      <c r="J2126">
        <v>10</v>
      </c>
      <c r="K2126" s="3">
        <v>40513.625</v>
      </c>
      <c r="L2126" s="4">
        <v>6.75</v>
      </c>
      <c r="M2126">
        <v>13093</v>
      </c>
      <c r="N2126" s="25" t="s">
        <v>55</v>
      </c>
      <c r="P2126" t="str">
        <f t="shared" si="42"/>
        <v>DOORMAT TOPIARY</v>
      </c>
    </row>
    <row r="2127" spans="1:16">
      <c r="A2127" s="42" t="str">
        <v>79321CHILLI LIGHTS</v>
      </c>
      <c r="E2127" s="25"/>
      <c r="F2127" s="42">
        <v>2115</v>
      </c>
      <c r="G2127">
        <v>536560</v>
      </c>
      <c r="H2127">
        <v>48111</v>
      </c>
      <c r="I2127" t="s">
        <v>1309</v>
      </c>
      <c r="J2127">
        <v>10</v>
      </c>
      <c r="K2127" s="3">
        <v>40513.625</v>
      </c>
      <c r="L2127" s="4">
        <v>6.75</v>
      </c>
      <c r="M2127">
        <v>13093</v>
      </c>
      <c r="N2127" s="25" t="s">
        <v>55</v>
      </c>
      <c r="P2127" t="str">
        <f t="shared" si="42"/>
        <v>DOORMAT 3 SMILEY CATS</v>
      </c>
    </row>
    <row r="2128" spans="1:16">
      <c r="A2128" s="42" t="str">
        <v>48129DOORMAT TOPIARY</v>
      </c>
      <c r="E2128" s="25"/>
      <c r="F2128" s="42">
        <v>2116</v>
      </c>
      <c r="G2128">
        <v>536560</v>
      </c>
      <c r="H2128">
        <v>22960</v>
      </c>
      <c r="I2128" t="s">
        <v>67</v>
      </c>
      <c r="J2128">
        <v>12</v>
      </c>
      <c r="K2128" s="3">
        <v>40513.625</v>
      </c>
      <c r="L2128" s="4">
        <v>3.75</v>
      </c>
      <c r="M2128">
        <v>13093</v>
      </c>
      <c r="N2128" s="25" t="s">
        <v>55</v>
      </c>
      <c r="P2128" t="str">
        <f t="shared" si="42"/>
        <v>JAM MAKING SET WITH JARS</v>
      </c>
    </row>
    <row r="2129" spans="1:16">
      <c r="A2129" s="42" t="str">
        <v>48111DOORMAT 3 SMILEY CATS</v>
      </c>
      <c r="E2129" s="25"/>
      <c r="F2129" s="42">
        <v>2117</v>
      </c>
      <c r="G2129">
        <v>536560</v>
      </c>
      <c r="H2129">
        <v>22847</v>
      </c>
      <c r="I2129" t="s">
        <v>1029</v>
      </c>
      <c r="J2129">
        <v>4</v>
      </c>
      <c r="K2129" s="3">
        <v>40513.625</v>
      </c>
      <c r="L2129" s="4">
        <v>14.95</v>
      </c>
      <c r="M2129">
        <v>13093</v>
      </c>
      <c r="N2129" s="25" t="s">
        <v>55</v>
      </c>
      <c r="P2129" t="str">
        <f t="shared" si="42"/>
        <v>BREAD BIN DINER STYLE IVORY</v>
      </c>
    </row>
    <row r="2130" spans="1:16">
      <c r="A2130" s="42" t="str">
        <v>22960JAM MAKING SET WITH JARS</v>
      </c>
      <c r="E2130" s="25"/>
      <c r="F2130" s="42">
        <v>2118</v>
      </c>
      <c r="G2130">
        <v>536560</v>
      </c>
      <c r="H2130">
        <v>22846</v>
      </c>
      <c r="I2130" t="s">
        <v>1310</v>
      </c>
      <c r="J2130">
        <v>4</v>
      </c>
      <c r="K2130" s="3">
        <v>40513.625</v>
      </c>
      <c r="L2130" s="4">
        <v>14.95</v>
      </c>
      <c r="M2130">
        <v>13093</v>
      </c>
      <c r="N2130" s="25" t="s">
        <v>55</v>
      </c>
      <c r="P2130" t="str">
        <f t="shared" si="42"/>
        <v>BREAD BIN DINER STYLE RED</v>
      </c>
    </row>
    <row r="2131" spans="1:16">
      <c r="A2131" s="42" t="str">
        <v>22847BREAD BIN DINER STYLE IVORY</v>
      </c>
      <c r="E2131" s="25"/>
      <c r="F2131" s="42">
        <v>2119</v>
      </c>
      <c r="G2131">
        <v>536560</v>
      </c>
      <c r="H2131">
        <v>22665</v>
      </c>
      <c r="I2131" t="s">
        <v>858</v>
      </c>
      <c r="J2131">
        <v>6</v>
      </c>
      <c r="K2131" s="3">
        <v>40513.625</v>
      </c>
      <c r="L2131" s="4">
        <v>2.95</v>
      </c>
      <c r="M2131">
        <v>13093</v>
      </c>
      <c r="N2131" s="25" t="s">
        <v>55</v>
      </c>
      <c r="P2131" t="str">
        <f t="shared" si="42"/>
        <v>RECIPE BOX BLUE SKETCHBOOK DESIGN</v>
      </c>
    </row>
    <row r="2132" spans="1:16">
      <c r="A2132" s="42" t="str">
        <v xml:space="preserve">22846BREAD BIN DINER STYLE RED </v>
      </c>
      <c r="E2132" s="25"/>
      <c r="F2132" s="42">
        <v>2120</v>
      </c>
      <c r="G2132">
        <v>536560</v>
      </c>
      <c r="H2132">
        <v>22652</v>
      </c>
      <c r="I2132" t="s">
        <v>287</v>
      </c>
      <c r="J2132">
        <v>10</v>
      </c>
      <c r="K2132" s="3">
        <v>40513.625</v>
      </c>
      <c r="L2132" s="4">
        <v>1.65</v>
      </c>
      <c r="M2132">
        <v>13093</v>
      </c>
      <c r="N2132" s="25" t="s">
        <v>55</v>
      </c>
      <c r="P2132" t="str">
        <f t="shared" si="42"/>
        <v>TRAVEL SEWING KIT</v>
      </c>
    </row>
    <row r="2133" spans="1:16">
      <c r="A2133" s="42" t="str">
        <v>22665RECIPE BOX BLUE SKETCHBOOK DESIGN</v>
      </c>
      <c r="E2133" s="25"/>
      <c r="F2133" s="42">
        <v>2121</v>
      </c>
      <c r="G2133">
        <v>536560</v>
      </c>
      <c r="H2133">
        <v>22418</v>
      </c>
      <c r="I2133" t="s">
        <v>403</v>
      </c>
      <c r="J2133">
        <v>96</v>
      </c>
      <c r="K2133" s="3">
        <v>40513.625</v>
      </c>
      <c r="L2133" s="4">
        <v>0.85</v>
      </c>
      <c r="M2133">
        <v>13093</v>
      </c>
      <c r="N2133" s="25" t="s">
        <v>55</v>
      </c>
      <c r="P2133" t="str">
        <f t="shared" si="42"/>
        <v>10 COLOUR SPACEBOY PEN</v>
      </c>
    </row>
    <row r="2134" spans="1:16">
      <c r="A2134" s="42" t="str">
        <v>22652TRAVEL SEWING KIT</v>
      </c>
      <c r="E2134" s="25"/>
      <c r="F2134" s="42">
        <v>2122</v>
      </c>
      <c r="G2134">
        <v>536560</v>
      </c>
      <c r="H2134">
        <v>22402</v>
      </c>
      <c r="I2134" t="s">
        <v>1311</v>
      </c>
      <c r="J2134">
        <v>12</v>
      </c>
      <c r="K2134" s="3">
        <v>40513.625</v>
      </c>
      <c r="L2134" s="4">
        <v>1.25</v>
      </c>
      <c r="M2134">
        <v>13093</v>
      </c>
      <c r="N2134" s="25" t="s">
        <v>55</v>
      </c>
      <c r="P2134" t="str">
        <f t="shared" si="42"/>
        <v>MAGNETS PACK OF 4 VINTAGE COLLAGE</v>
      </c>
    </row>
    <row r="2135" spans="1:16">
      <c r="A2135" s="42" t="str">
        <v>2241810 COLOUR SPACEBOY PEN</v>
      </c>
      <c r="E2135" s="25"/>
      <c r="F2135" s="42">
        <v>2123</v>
      </c>
      <c r="G2135">
        <v>536560</v>
      </c>
      <c r="H2135">
        <v>22400</v>
      </c>
      <c r="I2135" t="s">
        <v>1312</v>
      </c>
      <c r="J2135">
        <v>12</v>
      </c>
      <c r="K2135" s="3">
        <v>40513.625</v>
      </c>
      <c r="L2135" s="4">
        <v>1.25</v>
      </c>
      <c r="M2135">
        <v>13093</v>
      </c>
      <c r="N2135" s="25" t="s">
        <v>55</v>
      </c>
      <c r="P2135" t="str">
        <f t="shared" si="42"/>
        <v>MAGNETS PACK OF 4 HOME SWEET HOME</v>
      </c>
    </row>
    <row r="2136" spans="1:16">
      <c r="A2136" s="42" t="str">
        <v>22402MAGNETS PACK OF 4 VINTAGE COLLAGE</v>
      </c>
      <c r="E2136" s="25"/>
      <c r="F2136" s="42">
        <v>2124</v>
      </c>
      <c r="G2136">
        <v>536560</v>
      </c>
      <c r="H2136">
        <v>22399</v>
      </c>
      <c r="I2136" t="s">
        <v>1313</v>
      </c>
      <c r="J2136">
        <v>12</v>
      </c>
      <c r="K2136" s="3">
        <v>40513.625</v>
      </c>
      <c r="L2136" s="4">
        <v>1.25</v>
      </c>
      <c r="M2136">
        <v>13093</v>
      </c>
      <c r="N2136" s="25" t="s">
        <v>55</v>
      </c>
      <c r="P2136" t="str">
        <f t="shared" si="42"/>
        <v>MAGNETS PACK OF 4 CHILDHOOD MEMORY</v>
      </c>
    </row>
    <row r="2137" spans="1:16">
      <c r="A2137" s="42" t="str">
        <v>22400MAGNETS PACK OF 4 HOME SWEET HOME</v>
      </c>
      <c r="E2137" s="25"/>
      <c r="F2137" s="42">
        <v>2125</v>
      </c>
      <c r="G2137">
        <v>536560</v>
      </c>
      <c r="H2137">
        <v>20685</v>
      </c>
      <c r="I2137" t="s">
        <v>409</v>
      </c>
      <c r="J2137">
        <v>20</v>
      </c>
      <c r="K2137" s="3">
        <v>40513.625</v>
      </c>
      <c r="L2137" s="4">
        <v>6.75</v>
      </c>
      <c r="M2137">
        <v>13093</v>
      </c>
      <c r="N2137" s="25" t="s">
        <v>55</v>
      </c>
      <c r="P2137" t="str">
        <f t="shared" si="42"/>
        <v>DOORMAT RED RETROSPOT</v>
      </c>
    </row>
    <row r="2138" spans="1:16">
      <c r="A2138" s="42" t="str">
        <v>22399MAGNETS PACK OF 4 CHILDHOOD MEMORY</v>
      </c>
      <c r="E2138" s="25"/>
      <c r="F2138" s="42">
        <v>2126</v>
      </c>
      <c r="G2138">
        <v>536561</v>
      </c>
      <c r="H2138">
        <v>22318</v>
      </c>
      <c r="I2138" t="s">
        <v>224</v>
      </c>
      <c r="J2138">
        <v>6</v>
      </c>
      <c r="K2138" s="3">
        <v>40513.629166666702</v>
      </c>
      <c r="L2138" s="4">
        <v>2.95</v>
      </c>
      <c r="M2138">
        <v>12921</v>
      </c>
      <c r="N2138" s="25" t="s">
        <v>55</v>
      </c>
      <c r="P2138" t="str">
        <f t="shared" si="42"/>
        <v>FIVE HEART HANGING DECORATION</v>
      </c>
    </row>
    <row r="2139" spans="1:16">
      <c r="A2139" s="42" t="str">
        <v>20685DOORMAT RED RETROSPOT</v>
      </c>
      <c r="E2139" s="25"/>
      <c r="F2139" s="42">
        <v>2127</v>
      </c>
      <c r="G2139">
        <v>536561</v>
      </c>
      <c r="H2139">
        <v>22551</v>
      </c>
      <c r="I2139" t="s">
        <v>533</v>
      </c>
      <c r="J2139">
        <v>12</v>
      </c>
      <c r="K2139" s="3">
        <v>40513.629166666702</v>
      </c>
      <c r="L2139" s="4">
        <v>1.65</v>
      </c>
      <c r="M2139">
        <v>12921</v>
      </c>
      <c r="N2139" s="25" t="s">
        <v>55</v>
      </c>
      <c r="P2139" t="str">
        <f t="shared" si="42"/>
        <v>PLASTERS IN TIN SPACEBOY</v>
      </c>
    </row>
    <row r="2140" spans="1:16">
      <c r="A2140" s="42" t="str">
        <v>22318FIVE HEART HANGING DECORATION</v>
      </c>
      <c r="E2140" s="25"/>
      <c r="F2140" s="42">
        <v>2128</v>
      </c>
      <c r="G2140">
        <v>536561</v>
      </c>
      <c r="H2140">
        <v>22748</v>
      </c>
      <c r="I2140" t="s">
        <v>73</v>
      </c>
      <c r="J2140">
        <v>6</v>
      </c>
      <c r="K2140" s="3">
        <v>40513.629166666702</v>
      </c>
      <c r="L2140" s="4">
        <v>2.1</v>
      </c>
      <c r="M2140">
        <v>12921</v>
      </c>
      <c r="N2140" s="25" t="s">
        <v>55</v>
      </c>
      <c r="P2140" t="str">
        <f t="shared" si="42"/>
        <v>POPPY'S PLAYHOUSE KITCHEN</v>
      </c>
    </row>
    <row r="2141" spans="1:16">
      <c r="A2141" s="42" t="str">
        <v>22551PLASTERS IN TIN SPACEBOY</v>
      </c>
      <c r="E2141" s="25"/>
      <c r="F2141" s="42">
        <v>2129</v>
      </c>
      <c r="G2141">
        <v>536561</v>
      </c>
      <c r="H2141">
        <v>22745</v>
      </c>
      <c r="I2141" t="s">
        <v>72</v>
      </c>
      <c r="J2141">
        <v>6</v>
      </c>
      <c r="K2141" s="3">
        <v>40513.629166666702</v>
      </c>
      <c r="L2141" s="4">
        <v>2.1</v>
      </c>
      <c r="M2141">
        <v>12921</v>
      </c>
      <c r="N2141" s="25" t="s">
        <v>55</v>
      </c>
      <c r="P2141" t="str">
        <f t="shared" si="42"/>
        <v>POPPY'S PLAYHOUSE BEDROOM</v>
      </c>
    </row>
    <row r="2142" spans="1:16">
      <c r="A2142" s="42" t="str">
        <v>22748POPPY'S PLAYHOUSE KITCHEN</v>
      </c>
      <c r="E2142" s="25"/>
      <c r="F2142" s="42">
        <v>2130</v>
      </c>
      <c r="G2142">
        <v>536561</v>
      </c>
      <c r="H2142">
        <v>21731</v>
      </c>
      <c r="I2142" t="s">
        <v>97</v>
      </c>
      <c r="J2142">
        <v>12</v>
      </c>
      <c r="K2142" s="3">
        <v>40513.629166666702</v>
      </c>
      <c r="L2142" s="4">
        <v>1.65</v>
      </c>
      <c r="M2142">
        <v>12921</v>
      </c>
      <c r="N2142" s="25" t="s">
        <v>55</v>
      </c>
      <c r="P2142" t="str">
        <f t="shared" si="42"/>
        <v>RED TOADSTOOL LED NIGHT LIGHT</v>
      </c>
    </row>
    <row r="2143" spans="1:16">
      <c r="A2143" s="42" t="str">
        <v xml:space="preserve">22745POPPY'S PLAYHOUSE BEDROOM </v>
      </c>
      <c r="E2143" s="25"/>
      <c r="F2143" s="42">
        <v>2131</v>
      </c>
      <c r="G2143">
        <v>536561</v>
      </c>
      <c r="H2143">
        <v>22466</v>
      </c>
      <c r="I2143" t="s">
        <v>221</v>
      </c>
      <c r="J2143">
        <v>12</v>
      </c>
      <c r="K2143" s="3">
        <v>40513.629166666702</v>
      </c>
      <c r="L2143" s="4">
        <v>1.95</v>
      </c>
      <c r="M2143">
        <v>12921</v>
      </c>
      <c r="N2143" s="25" t="s">
        <v>55</v>
      </c>
      <c r="P2143" t="str">
        <f t="shared" si="42"/>
        <v>FAIRY TALE COTTAGE NIGHTLIGHT</v>
      </c>
    </row>
    <row r="2144" spans="1:16">
      <c r="A2144" s="42" t="str">
        <v>21731RED TOADSTOOL LED NIGHT LIGHT</v>
      </c>
      <c r="E2144" s="25"/>
      <c r="F2144" s="42">
        <v>2132</v>
      </c>
      <c r="G2144">
        <v>536561</v>
      </c>
      <c r="H2144">
        <v>20972</v>
      </c>
      <c r="I2144" t="s">
        <v>737</v>
      </c>
      <c r="J2144">
        <v>12</v>
      </c>
      <c r="K2144" s="3">
        <v>40513.629166666702</v>
      </c>
      <c r="L2144" s="4">
        <v>1.25</v>
      </c>
      <c r="M2144">
        <v>12921</v>
      </c>
      <c r="N2144" s="25" t="s">
        <v>55</v>
      </c>
      <c r="P2144" t="str">
        <f t="shared" si="42"/>
        <v>PINK CREAM FELT CRAFT TRINKET BOX</v>
      </c>
    </row>
    <row r="2145" spans="1:16">
      <c r="A2145" s="42" t="str">
        <v>22466FAIRY TALE COTTAGE NIGHTLIGHT</v>
      </c>
      <c r="E2145" s="25"/>
      <c r="F2145" s="42">
        <v>2133</v>
      </c>
      <c r="G2145">
        <v>536561</v>
      </c>
      <c r="H2145">
        <v>22274</v>
      </c>
      <c r="I2145" t="s">
        <v>485</v>
      </c>
      <c r="J2145">
        <v>6</v>
      </c>
      <c r="K2145" s="3">
        <v>40513.629166666702</v>
      </c>
      <c r="L2145" s="4">
        <v>2.95</v>
      </c>
      <c r="M2145">
        <v>12921</v>
      </c>
      <c r="N2145" s="25" t="s">
        <v>55</v>
      </c>
      <c r="P2145" t="str">
        <f t="shared" si="42"/>
        <v>FELTCRAFT DOLL EMILY</v>
      </c>
    </row>
    <row r="2146" spans="1:16">
      <c r="A2146" s="42" t="str">
        <v xml:space="preserve">20972PINK CREAM FELT CRAFT TRINKET BOX </v>
      </c>
      <c r="E2146" s="25"/>
      <c r="F2146" s="42">
        <v>2134</v>
      </c>
      <c r="G2146">
        <v>536561</v>
      </c>
      <c r="H2146">
        <v>22750</v>
      </c>
      <c r="I2146" t="s">
        <v>519</v>
      </c>
      <c r="J2146">
        <v>4</v>
      </c>
      <c r="K2146" s="3">
        <v>40513.629166666702</v>
      </c>
      <c r="L2146" s="4">
        <v>3.75</v>
      </c>
      <c r="M2146">
        <v>12921</v>
      </c>
      <c r="N2146" s="25" t="s">
        <v>55</v>
      </c>
      <c r="P2146" t="str">
        <f t="shared" si="42"/>
        <v>FELTCRAFT PRINCESS LOLA DOLL</v>
      </c>
    </row>
    <row r="2147" spans="1:16">
      <c r="A2147" s="42" t="str">
        <v>22274FELTCRAFT DOLL EMILY</v>
      </c>
      <c r="E2147" s="25"/>
      <c r="F2147" s="42">
        <v>2135</v>
      </c>
      <c r="G2147">
        <v>536561</v>
      </c>
      <c r="H2147">
        <v>22780</v>
      </c>
      <c r="I2147" t="s">
        <v>219</v>
      </c>
      <c r="J2147">
        <v>8</v>
      </c>
      <c r="K2147" s="3">
        <v>40513.629166666702</v>
      </c>
      <c r="L2147" s="4">
        <v>4.25</v>
      </c>
      <c r="M2147">
        <v>12921</v>
      </c>
      <c r="N2147" s="25" t="s">
        <v>55</v>
      </c>
      <c r="P2147" t="str">
        <f t="shared" si="42"/>
        <v>LIGHT GARLAND BUTTERFILES PINK</v>
      </c>
    </row>
    <row r="2148" spans="1:16">
      <c r="A2148" s="42" t="str">
        <v>22750FELTCRAFT PRINCESS LOLA DOLL</v>
      </c>
      <c r="E2148" s="25"/>
      <c r="F2148" s="42">
        <v>2136</v>
      </c>
      <c r="G2148">
        <v>536561</v>
      </c>
      <c r="H2148">
        <v>22779</v>
      </c>
      <c r="I2148" t="s">
        <v>220</v>
      </c>
      <c r="J2148">
        <v>8</v>
      </c>
      <c r="K2148" s="3">
        <v>40513.629166666702</v>
      </c>
      <c r="L2148" s="4">
        <v>4.25</v>
      </c>
      <c r="M2148">
        <v>12921</v>
      </c>
      <c r="N2148" s="25" t="s">
        <v>55</v>
      </c>
      <c r="P2148" t="str">
        <f t="shared" si="42"/>
        <v>WOODEN OWLS LIGHT GARLAND</v>
      </c>
    </row>
    <row r="2149" spans="1:16">
      <c r="A2149" s="42" t="str">
        <v>22780LIGHT GARLAND BUTTERFILES PINK</v>
      </c>
      <c r="E2149" s="25"/>
      <c r="F2149" s="42">
        <v>2137</v>
      </c>
      <c r="G2149">
        <v>536561</v>
      </c>
      <c r="H2149">
        <v>22866</v>
      </c>
      <c r="I2149" t="s">
        <v>281</v>
      </c>
      <c r="J2149">
        <v>12</v>
      </c>
      <c r="K2149" s="3">
        <v>40513.629166666702</v>
      </c>
      <c r="L2149" s="4">
        <v>2.1</v>
      </c>
      <c r="M2149">
        <v>12921</v>
      </c>
      <c r="N2149" s="25" t="s">
        <v>55</v>
      </c>
      <c r="P2149" t="str">
        <f t="shared" si="42"/>
        <v>HAND WARMER SCOTTY DOG DESIGN</v>
      </c>
    </row>
    <row r="2150" spans="1:16">
      <c r="A2150" s="42" t="str">
        <v xml:space="preserve">22779WOODEN OWLS LIGHT GARLAND </v>
      </c>
      <c r="E2150" s="25"/>
      <c r="F2150" s="42">
        <v>2138</v>
      </c>
      <c r="G2150">
        <v>536561</v>
      </c>
      <c r="H2150">
        <v>22867</v>
      </c>
      <c r="I2150" t="s">
        <v>292</v>
      </c>
      <c r="J2150">
        <v>12</v>
      </c>
      <c r="K2150" s="3">
        <v>40513.629166666702</v>
      </c>
      <c r="L2150" s="4">
        <v>2.1</v>
      </c>
      <c r="M2150">
        <v>12921</v>
      </c>
      <c r="N2150" s="25" t="s">
        <v>55</v>
      </c>
      <c r="P2150" t="str">
        <f t="shared" si="42"/>
        <v>HAND WARMER BIRD DESIGN</v>
      </c>
    </row>
    <row r="2151" spans="1:16">
      <c r="A2151" s="42" t="str">
        <v>22866HAND WARMER SCOTTY DOG DESIGN</v>
      </c>
      <c r="E2151" s="25"/>
      <c r="F2151" s="42">
        <v>2139</v>
      </c>
      <c r="G2151">
        <v>536561</v>
      </c>
      <c r="H2151">
        <v>22865</v>
      </c>
      <c r="I2151" t="s">
        <v>282</v>
      </c>
      <c r="J2151">
        <v>12</v>
      </c>
      <c r="K2151" s="3">
        <v>40513.629166666702</v>
      </c>
      <c r="L2151" s="4">
        <v>2.1</v>
      </c>
      <c r="M2151">
        <v>12921</v>
      </c>
      <c r="N2151" s="25" t="s">
        <v>55</v>
      </c>
      <c r="P2151" t="str">
        <f t="shared" si="42"/>
        <v>HAND WARMER OWL DESIGN</v>
      </c>
    </row>
    <row r="2152" spans="1:16">
      <c r="A2152" s="42" t="str">
        <v>22867HAND WARMER BIRD DESIGN</v>
      </c>
      <c r="E2152" s="25"/>
      <c r="F2152" s="42">
        <v>2140</v>
      </c>
      <c r="G2152">
        <v>536561</v>
      </c>
      <c r="H2152">
        <v>22632</v>
      </c>
      <c r="I2152" t="s">
        <v>283</v>
      </c>
      <c r="J2152">
        <v>12</v>
      </c>
      <c r="K2152" s="3">
        <v>40513.629166666702</v>
      </c>
      <c r="L2152" s="4">
        <v>2.1</v>
      </c>
      <c r="M2152">
        <v>12921</v>
      </c>
      <c r="N2152" s="25" t="s">
        <v>55</v>
      </c>
      <c r="P2152" t="str">
        <f t="shared" si="42"/>
        <v>HAND WARMER RED RETROSPOT</v>
      </c>
    </row>
    <row r="2153" spans="1:16">
      <c r="A2153" s="42" t="str">
        <v>22865HAND WARMER OWL DESIGN</v>
      </c>
      <c r="E2153" s="25"/>
      <c r="F2153" s="42">
        <v>2141</v>
      </c>
      <c r="G2153">
        <v>536563</v>
      </c>
      <c r="H2153" t="s">
        <v>896</v>
      </c>
      <c r="I2153" t="s">
        <v>897</v>
      </c>
      <c r="J2153">
        <v>72</v>
      </c>
      <c r="K2153" s="3">
        <v>40513.630555555603</v>
      </c>
      <c r="L2153" s="4">
        <v>0.42</v>
      </c>
      <c r="M2153">
        <v>17760</v>
      </c>
      <c r="N2153" s="25" t="s">
        <v>55</v>
      </c>
      <c r="P2153" t="str">
        <f t="shared" si="42"/>
        <v>SMALL HANGING IVORY/RED WOOD BIRD</v>
      </c>
    </row>
    <row r="2154" spans="1:16">
      <c r="A2154" s="42" t="str">
        <v>22632HAND WARMER RED RETROSPOT</v>
      </c>
      <c r="E2154" s="25"/>
      <c r="F2154" s="42">
        <v>2142</v>
      </c>
      <c r="G2154">
        <v>536563</v>
      </c>
      <c r="H2154">
        <v>22909</v>
      </c>
      <c r="I2154" t="s">
        <v>503</v>
      </c>
      <c r="J2154">
        <v>10</v>
      </c>
      <c r="K2154" s="3">
        <v>40513.630555555603</v>
      </c>
      <c r="L2154" s="4">
        <v>0.85</v>
      </c>
      <c r="M2154">
        <v>17760</v>
      </c>
      <c r="N2154" s="25" t="s">
        <v>55</v>
      </c>
      <c r="P2154" t="str">
        <f t="shared" si="42"/>
        <v>SET OF 20 VINTAGE CHRISTMAS NAPKINS</v>
      </c>
    </row>
    <row r="2155" spans="1:16">
      <c r="A2155" s="42" t="str">
        <v>85199SSMALL HANGING IVORY/RED WOOD BIRD</v>
      </c>
      <c r="E2155" s="25"/>
      <c r="F2155" s="42">
        <v>2143</v>
      </c>
      <c r="G2155">
        <v>536563</v>
      </c>
      <c r="H2155">
        <v>22798</v>
      </c>
      <c r="I2155" t="s">
        <v>189</v>
      </c>
      <c r="J2155">
        <v>4</v>
      </c>
      <c r="K2155" s="3">
        <v>40513.630555555603</v>
      </c>
      <c r="L2155" s="4">
        <v>2.95</v>
      </c>
      <c r="M2155">
        <v>17760</v>
      </c>
      <c r="N2155" s="25" t="s">
        <v>55</v>
      </c>
      <c r="P2155" t="str">
        <f t="shared" si="42"/>
        <v>ANTIQUE GLASS DRESSING TABLE POT</v>
      </c>
    </row>
    <row r="2156" spans="1:16">
      <c r="A2156" s="42" t="str">
        <v>22909SET OF 20 VINTAGE CHRISTMAS NAPKINS</v>
      </c>
      <c r="E2156" s="25"/>
      <c r="F2156" s="42">
        <v>2144</v>
      </c>
      <c r="G2156">
        <v>536563</v>
      </c>
      <c r="H2156">
        <v>22800</v>
      </c>
      <c r="I2156" t="s">
        <v>877</v>
      </c>
      <c r="J2156">
        <v>4</v>
      </c>
      <c r="K2156" s="3">
        <v>40513.630555555603</v>
      </c>
      <c r="L2156" s="4">
        <v>3.75</v>
      </c>
      <c r="M2156">
        <v>17760</v>
      </c>
      <c r="N2156" s="25" t="s">
        <v>55</v>
      </c>
      <c r="P2156" t="str">
        <f t="shared" si="42"/>
        <v>ANTIQUE TALL SWIRLGLASS TRINKET POT</v>
      </c>
    </row>
    <row r="2157" spans="1:16">
      <c r="A2157" s="42" t="str">
        <v>22798ANTIQUE GLASS DRESSING TABLE POT</v>
      </c>
      <c r="E2157" s="25"/>
      <c r="F2157" s="42">
        <v>2145</v>
      </c>
      <c r="G2157">
        <v>536563</v>
      </c>
      <c r="H2157">
        <v>21818</v>
      </c>
      <c r="I2157" t="s">
        <v>1314</v>
      </c>
      <c r="J2157">
        <v>36</v>
      </c>
      <c r="K2157" s="3">
        <v>40513.630555555603</v>
      </c>
      <c r="L2157" s="4">
        <v>0.85</v>
      </c>
      <c r="M2157">
        <v>17760</v>
      </c>
      <c r="N2157" s="25" t="s">
        <v>55</v>
      </c>
      <c r="P2157" t="str">
        <f t="shared" si="42"/>
        <v>GLITTER CHRISTMAS HEART</v>
      </c>
    </row>
    <row r="2158" spans="1:16">
      <c r="A2158" s="42" t="str">
        <v>22800ANTIQUE TALL SWIRLGLASS TRINKET POT</v>
      </c>
      <c r="E2158" s="25"/>
      <c r="F2158" s="42">
        <v>2146</v>
      </c>
      <c r="G2158">
        <v>536563</v>
      </c>
      <c r="H2158">
        <v>22976</v>
      </c>
      <c r="I2158" t="s">
        <v>1035</v>
      </c>
      <c r="J2158">
        <v>24</v>
      </c>
      <c r="K2158" s="3">
        <v>40513.630555555603</v>
      </c>
      <c r="L2158" s="4">
        <v>1.25</v>
      </c>
      <c r="M2158">
        <v>17760</v>
      </c>
      <c r="N2158" s="25" t="s">
        <v>55</v>
      </c>
      <c r="P2158" t="str">
        <f t="shared" si="42"/>
        <v>CIRCUS PARADE CHILDRENS EGG CUP</v>
      </c>
    </row>
    <row r="2159" spans="1:16">
      <c r="A2159" s="42" t="str">
        <v xml:space="preserve">21818GLITTER CHRISTMAS HEART </v>
      </c>
      <c r="E2159" s="25"/>
      <c r="F2159" s="42">
        <v>2147</v>
      </c>
      <c r="G2159">
        <v>536563</v>
      </c>
      <c r="H2159">
        <v>21452</v>
      </c>
      <c r="I2159" t="s">
        <v>795</v>
      </c>
      <c r="J2159">
        <v>10</v>
      </c>
      <c r="K2159" s="3">
        <v>40513.630555555603</v>
      </c>
      <c r="L2159" s="4">
        <v>2.95</v>
      </c>
      <c r="M2159">
        <v>17760</v>
      </c>
      <c r="N2159" s="25" t="s">
        <v>55</v>
      </c>
      <c r="P2159" t="str">
        <f t="shared" si="42"/>
        <v>TOADSTOOL MONEY BOX</v>
      </c>
    </row>
    <row r="2160" spans="1:16">
      <c r="A2160" s="42" t="str">
        <v xml:space="preserve">22976CIRCUS PARADE CHILDRENS EGG CUP </v>
      </c>
      <c r="E2160" s="25"/>
      <c r="F2160" s="42">
        <v>2148</v>
      </c>
      <c r="G2160">
        <v>536563</v>
      </c>
      <c r="H2160">
        <v>22964</v>
      </c>
      <c r="I2160" t="s">
        <v>386</v>
      </c>
      <c r="J2160">
        <v>4</v>
      </c>
      <c r="K2160" s="3">
        <v>40513.630555555603</v>
      </c>
      <c r="L2160" s="4">
        <v>2.1</v>
      </c>
      <c r="M2160">
        <v>17760</v>
      </c>
      <c r="N2160" s="25" t="s">
        <v>55</v>
      </c>
      <c r="P2160" t="str">
        <f t="shared" si="42"/>
        <v>3 PIECE SPACEBOY COOKIE CUTTER SET</v>
      </c>
    </row>
    <row r="2161" spans="1:16">
      <c r="A2161" s="42" t="str">
        <v>21452TOADSTOOL MONEY BOX</v>
      </c>
      <c r="E2161" s="25"/>
      <c r="F2161" s="42">
        <v>2149</v>
      </c>
      <c r="G2161">
        <v>536563</v>
      </c>
      <c r="H2161">
        <v>22941</v>
      </c>
      <c r="I2161" t="s">
        <v>231</v>
      </c>
      <c r="J2161">
        <v>1</v>
      </c>
      <c r="K2161" s="3">
        <v>40513.630555555603</v>
      </c>
      <c r="L2161" s="4">
        <v>8.5</v>
      </c>
      <c r="M2161">
        <v>17760</v>
      </c>
      <c r="N2161" s="25" t="s">
        <v>55</v>
      </c>
      <c r="P2161" t="str">
        <f t="shared" si="42"/>
        <v>CHRISTMAS LIGHTS 10 REINDEER</v>
      </c>
    </row>
    <row r="2162" spans="1:16">
      <c r="A2162" s="42" t="str">
        <v>229643 PIECE SPACEBOY COOKIE CUTTER SET</v>
      </c>
      <c r="E2162" s="25"/>
      <c r="F2162" s="42">
        <v>2150</v>
      </c>
      <c r="G2162">
        <v>536562</v>
      </c>
      <c r="H2162">
        <v>21777</v>
      </c>
      <c r="I2162" t="s">
        <v>81</v>
      </c>
      <c r="J2162">
        <v>2</v>
      </c>
      <c r="K2162" s="3">
        <v>40513.630555555603</v>
      </c>
      <c r="L2162" s="4">
        <v>7.95</v>
      </c>
      <c r="M2162">
        <v>13468</v>
      </c>
      <c r="N2162" s="25" t="s">
        <v>55</v>
      </c>
      <c r="P2162" t="str">
        <f t="shared" si="42"/>
        <v>RECIPE BOX WITH METAL HEART</v>
      </c>
    </row>
    <row r="2163" spans="1:16">
      <c r="A2163" s="42" t="str">
        <v>22941CHRISTMAS LIGHTS 10 REINDEER</v>
      </c>
      <c r="E2163" s="25"/>
      <c r="F2163" s="42">
        <v>2151</v>
      </c>
      <c r="G2163">
        <v>536562</v>
      </c>
      <c r="H2163" t="s">
        <v>1315</v>
      </c>
      <c r="I2163" t="s">
        <v>1316</v>
      </c>
      <c r="J2163">
        <v>6</v>
      </c>
      <c r="K2163" s="3">
        <v>40513.630555555603</v>
      </c>
      <c r="L2163" s="4">
        <v>2.95</v>
      </c>
      <c r="M2163">
        <v>13468</v>
      </c>
      <c r="N2163" s="25" t="s">
        <v>55</v>
      </c>
      <c r="P2163" t="str">
        <f t="shared" si="42"/>
        <v>ART LIGHTS,FUNK MONKEY</v>
      </c>
    </row>
    <row r="2164" spans="1:16">
      <c r="A2164" s="42" t="str">
        <v>21777RECIPE BOX WITH METAL HEART</v>
      </c>
      <c r="E2164" s="25"/>
      <c r="F2164" s="42">
        <v>2152</v>
      </c>
      <c r="G2164">
        <v>536562</v>
      </c>
      <c r="H2164">
        <v>22752</v>
      </c>
      <c r="I2164" t="s">
        <v>63</v>
      </c>
      <c r="J2164">
        <v>2</v>
      </c>
      <c r="K2164" s="3">
        <v>40513.630555555603</v>
      </c>
      <c r="L2164" s="4">
        <v>8.5</v>
      </c>
      <c r="M2164">
        <v>13468</v>
      </c>
      <c r="N2164" s="25" t="s">
        <v>55</v>
      </c>
      <c r="P2164" t="str">
        <f t="shared" si="42"/>
        <v>SET 7 BABUSHKA NESTING BOXES</v>
      </c>
    </row>
    <row r="2165" spans="1:16">
      <c r="A2165" s="42" t="str">
        <v>79302MART LIGHTS,FUNK MONKEY</v>
      </c>
      <c r="E2165" s="25"/>
      <c r="F2165" s="42">
        <v>2153</v>
      </c>
      <c r="G2165">
        <v>536562</v>
      </c>
      <c r="H2165">
        <v>21609</v>
      </c>
      <c r="I2165" t="s">
        <v>433</v>
      </c>
      <c r="J2165">
        <v>6</v>
      </c>
      <c r="K2165" s="3">
        <v>40513.630555555603</v>
      </c>
      <c r="L2165" s="4">
        <v>2.95</v>
      </c>
      <c r="M2165">
        <v>13468</v>
      </c>
      <c r="N2165" s="25" t="s">
        <v>55</v>
      </c>
      <c r="P2165" t="str">
        <f t="shared" si="42"/>
        <v>SET 12 LAVENDER BOTANICAL T-LIGHTS</v>
      </c>
    </row>
    <row r="2166" spans="1:16">
      <c r="A2166" s="42" t="str">
        <v>22752SET 7 BABUSHKA NESTING BOXES</v>
      </c>
      <c r="E2166" s="25"/>
      <c r="F2166" s="42">
        <v>2154</v>
      </c>
      <c r="G2166">
        <v>536562</v>
      </c>
      <c r="H2166">
        <v>20685</v>
      </c>
      <c r="I2166" t="s">
        <v>409</v>
      </c>
      <c r="J2166">
        <v>2</v>
      </c>
      <c r="K2166" s="3">
        <v>40513.630555555603</v>
      </c>
      <c r="L2166" s="4">
        <v>7.95</v>
      </c>
      <c r="M2166">
        <v>13468</v>
      </c>
      <c r="N2166" s="25" t="s">
        <v>55</v>
      </c>
      <c r="P2166" t="str">
        <f t="shared" si="42"/>
        <v>DOORMAT RED RETROSPOT</v>
      </c>
    </row>
    <row r="2167" spans="1:16">
      <c r="A2167" s="42" t="str">
        <v>21609SET 12 LAVENDER  BOTANICAL T-LIGHTS</v>
      </c>
      <c r="E2167" s="25"/>
      <c r="F2167" s="42">
        <v>2155</v>
      </c>
      <c r="G2167">
        <v>536562</v>
      </c>
      <c r="H2167">
        <v>48185</v>
      </c>
      <c r="I2167" t="s">
        <v>298</v>
      </c>
      <c r="J2167">
        <v>2</v>
      </c>
      <c r="K2167" s="3">
        <v>40513.630555555603</v>
      </c>
      <c r="L2167" s="4">
        <v>7.95</v>
      </c>
      <c r="M2167">
        <v>13468</v>
      </c>
      <c r="N2167" s="25" t="s">
        <v>55</v>
      </c>
      <c r="P2167" t="str">
        <f t="shared" si="42"/>
        <v>DOORMAT FAIRY CAKE</v>
      </c>
    </row>
    <row r="2168" spans="1:16">
      <c r="A2168" s="42" t="str">
        <v>20685DOORMAT RED RETROSPOT</v>
      </c>
      <c r="E2168" s="25"/>
      <c r="F2168" s="42">
        <v>2156</v>
      </c>
      <c r="G2168">
        <v>536562</v>
      </c>
      <c r="H2168">
        <v>48194</v>
      </c>
      <c r="I2168" t="s">
        <v>410</v>
      </c>
      <c r="J2168">
        <v>2</v>
      </c>
      <c r="K2168" s="3">
        <v>40513.630555555603</v>
      </c>
      <c r="L2168" s="4">
        <v>7.95</v>
      </c>
      <c r="M2168">
        <v>13468</v>
      </c>
      <c r="N2168" s="25" t="s">
        <v>55</v>
      </c>
      <c r="P2168" t="str">
        <f t="shared" si="42"/>
        <v>DOORMAT HEARTS</v>
      </c>
    </row>
    <row r="2169" spans="1:16">
      <c r="A2169" s="42" t="str">
        <v>48185DOORMAT FAIRY CAKE</v>
      </c>
      <c r="E2169" s="25"/>
      <c r="F2169" s="42">
        <v>2157</v>
      </c>
      <c r="G2169">
        <v>536562</v>
      </c>
      <c r="H2169">
        <v>22423</v>
      </c>
      <c r="I2169" t="s">
        <v>655</v>
      </c>
      <c r="J2169">
        <v>2</v>
      </c>
      <c r="K2169" s="3">
        <v>40513.630555555603</v>
      </c>
      <c r="L2169" s="4">
        <v>12.75</v>
      </c>
      <c r="M2169">
        <v>13468</v>
      </c>
      <c r="N2169" s="25" t="s">
        <v>55</v>
      </c>
      <c r="P2169" t="str">
        <f t="shared" si="42"/>
        <v>REGENCY CAKESTAND 3 TIER</v>
      </c>
    </row>
    <row r="2170" spans="1:16">
      <c r="A2170" s="42" t="str">
        <v>48194DOORMAT HEARTS</v>
      </c>
      <c r="E2170" s="25"/>
      <c r="F2170" s="42">
        <v>2158</v>
      </c>
      <c r="G2170">
        <v>536562</v>
      </c>
      <c r="H2170">
        <v>37446</v>
      </c>
      <c r="I2170" t="s">
        <v>1317</v>
      </c>
      <c r="J2170">
        <v>8</v>
      </c>
      <c r="K2170" s="3">
        <v>40513.630555555603</v>
      </c>
      <c r="L2170" s="4">
        <v>1.45</v>
      </c>
      <c r="M2170">
        <v>13468</v>
      </c>
      <c r="N2170" s="25" t="s">
        <v>55</v>
      </c>
      <c r="P2170" t="str">
        <f t="shared" si="42"/>
        <v>MINI CAKE STAND WITH HANGING CAKES</v>
      </c>
    </row>
    <row r="2171" spans="1:16">
      <c r="A2171" s="42" t="str">
        <v>22423REGENCY CAKESTAND 3 TIER</v>
      </c>
      <c r="E2171" s="25"/>
      <c r="F2171" s="42">
        <v>2159</v>
      </c>
      <c r="G2171">
        <v>536562</v>
      </c>
      <c r="H2171">
        <v>37449</v>
      </c>
      <c r="I2171" t="s">
        <v>1053</v>
      </c>
      <c r="J2171">
        <v>2</v>
      </c>
      <c r="K2171" s="3">
        <v>40513.630555555603</v>
      </c>
      <c r="L2171" s="4">
        <v>9.9499999999999993</v>
      </c>
      <c r="M2171">
        <v>13468</v>
      </c>
      <c r="N2171" s="25" t="s">
        <v>55</v>
      </c>
      <c r="P2171" t="str">
        <f t="shared" si="42"/>
        <v>CERAMIC CAKE STAND + HANGING CAKES</v>
      </c>
    </row>
    <row r="2172" spans="1:16">
      <c r="A2172" s="42" t="str">
        <v>37446MINI CAKE STAND WITH HANGING CAKES</v>
      </c>
      <c r="E2172" s="25"/>
      <c r="F2172" s="42">
        <v>2160</v>
      </c>
      <c r="G2172">
        <v>536562</v>
      </c>
      <c r="H2172">
        <v>21231</v>
      </c>
      <c r="I2172" t="s">
        <v>1237</v>
      </c>
      <c r="J2172">
        <v>12</v>
      </c>
      <c r="K2172" s="3">
        <v>40513.630555555603</v>
      </c>
      <c r="L2172" s="4">
        <v>1.25</v>
      </c>
      <c r="M2172">
        <v>13468</v>
      </c>
      <c r="N2172" s="25" t="s">
        <v>55</v>
      </c>
      <c r="P2172" t="str">
        <f t="shared" si="42"/>
        <v>SWEETHEART CERAMIC TRINKET BOX</v>
      </c>
    </row>
    <row r="2173" spans="1:16">
      <c r="A2173" s="42" t="str">
        <v>37449CERAMIC CAKE STAND + HANGING CAKES</v>
      </c>
      <c r="E2173" s="25"/>
      <c r="F2173" s="42">
        <v>2161</v>
      </c>
      <c r="G2173">
        <v>536562</v>
      </c>
      <c r="H2173">
        <v>21232</v>
      </c>
      <c r="I2173" t="s">
        <v>299</v>
      </c>
      <c r="J2173">
        <v>12</v>
      </c>
      <c r="K2173" s="3">
        <v>40513.630555555603</v>
      </c>
      <c r="L2173" s="4">
        <v>1.25</v>
      </c>
      <c r="M2173">
        <v>13468</v>
      </c>
      <c r="N2173" s="25" t="s">
        <v>55</v>
      </c>
      <c r="P2173" t="str">
        <f t="shared" si="42"/>
        <v>STRAWBERRY CERAMIC TRINKET BOX</v>
      </c>
    </row>
    <row r="2174" spans="1:16">
      <c r="A2174" s="42" t="str">
        <v>21231SWEETHEART CERAMIC TRINKET BOX</v>
      </c>
      <c r="E2174" s="25"/>
      <c r="F2174" s="42">
        <v>2162</v>
      </c>
      <c r="G2174">
        <v>536562</v>
      </c>
      <c r="H2174" t="s">
        <v>1318</v>
      </c>
      <c r="I2174" t="s">
        <v>1319</v>
      </c>
      <c r="J2174">
        <v>4</v>
      </c>
      <c r="K2174" s="3">
        <v>40513.630555555603</v>
      </c>
      <c r="L2174" s="4">
        <v>3.75</v>
      </c>
      <c r="M2174">
        <v>13468</v>
      </c>
      <c r="N2174" s="25" t="s">
        <v>55</v>
      </c>
      <c r="P2174" t="str">
        <f t="shared" si="42"/>
        <v>SET OF 4 FAIRY CAKE PLACEMATS</v>
      </c>
    </row>
    <row r="2175" spans="1:16">
      <c r="A2175" s="42" t="str">
        <v>21232STRAWBERRY CERAMIC TRINKET BOX</v>
      </c>
      <c r="E2175" s="25"/>
      <c r="F2175" s="42">
        <v>2163</v>
      </c>
      <c r="G2175">
        <v>536562</v>
      </c>
      <c r="H2175">
        <v>22313</v>
      </c>
      <c r="I2175" t="s">
        <v>1320</v>
      </c>
      <c r="J2175">
        <v>6</v>
      </c>
      <c r="K2175" s="3">
        <v>40513.630555555603</v>
      </c>
      <c r="L2175" s="4">
        <v>2.95</v>
      </c>
      <c r="M2175">
        <v>13468</v>
      </c>
      <c r="N2175" s="25" t="s">
        <v>55</v>
      </c>
      <c r="P2175" t="str">
        <f t="shared" si="42"/>
        <v>OFFICE MUG WARMER PINK</v>
      </c>
    </row>
    <row r="2176" spans="1:16">
      <c r="A2176" s="42" t="str">
        <v>84509BSET OF 4 FAIRY CAKE PLACEMATS</v>
      </c>
      <c r="E2176" s="25"/>
      <c r="F2176" s="42">
        <v>2164</v>
      </c>
      <c r="G2176">
        <v>536562</v>
      </c>
      <c r="H2176">
        <v>22314</v>
      </c>
      <c r="I2176" t="s">
        <v>983</v>
      </c>
      <c r="J2176">
        <v>6</v>
      </c>
      <c r="K2176" s="3">
        <v>40513.630555555603</v>
      </c>
      <c r="L2176" s="4">
        <v>2.95</v>
      </c>
      <c r="M2176">
        <v>13468</v>
      </c>
      <c r="N2176" s="25" t="s">
        <v>55</v>
      </c>
      <c r="P2176" t="str">
        <f t="shared" si="42"/>
        <v>OFFICE MUG WARMER CHOC+BLUE</v>
      </c>
    </row>
    <row r="2177" spans="1:16">
      <c r="A2177" s="42" t="str">
        <v>22313OFFICE MUG WARMER PINK</v>
      </c>
      <c r="E2177" s="25"/>
      <c r="F2177" s="42">
        <v>2165</v>
      </c>
      <c r="G2177">
        <v>536562</v>
      </c>
      <c r="H2177">
        <v>21181</v>
      </c>
      <c r="I2177" t="s">
        <v>1321</v>
      </c>
      <c r="J2177">
        <v>12</v>
      </c>
      <c r="K2177" s="3">
        <v>40513.630555555603</v>
      </c>
      <c r="L2177" s="4">
        <v>2.1</v>
      </c>
      <c r="M2177">
        <v>13468</v>
      </c>
      <c r="N2177" s="25" t="s">
        <v>55</v>
      </c>
      <c r="P2177" t="str">
        <f t="shared" si="42"/>
        <v>PLEASE ONE PERSON METAL SIGN</v>
      </c>
    </row>
    <row r="2178" spans="1:16">
      <c r="A2178" s="42" t="str">
        <v>22314OFFICE MUG WARMER CHOC+BLUE</v>
      </c>
      <c r="E2178" s="25"/>
      <c r="F2178" s="42">
        <v>2166</v>
      </c>
      <c r="G2178">
        <v>536562</v>
      </c>
      <c r="H2178">
        <v>72741</v>
      </c>
      <c r="I2178" t="s">
        <v>898</v>
      </c>
      <c r="J2178">
        <v>9</v>
      </c>
      <c r="K2178" s="3">
        <v>40513.630555555603</v>
      </c>
      <c r="L2178" s="4">
        <v>1.45</v>
      </c>
      <c r="M2178">
        <v>13468</v>
      </c>
      <c r="N2178" s="25" t="s">
        <v>55</v>
      </c>
      <c r="P2178" t="str">
        <f t="shared" si="42"/>
        <v>GRAND CHOCOLATECANDLE</v>
      </c>
    </row>
    <row r="2179" spans="1:16">
      <c r="A2179" s="42" t="str">
        <v>21181PLEASE ONE PERSON METAL SIGN</v>
      </c>
      <c r="E2179" s="25"/>
      <c r="F2179" s="42">
        <v>2167</v>
      </c>
      <c r="G2179">
        <v>536562</v>
      </c>
      <c r="H2179">
        <v>22187</v>
      </c>
      <c r="I2179" t="s">
        <v>805</v>
      </c>
      <c r="J2179">
        <v>4</v>
      </c>
      <c r="K2179" s="3">
        <v>40513.630555555603</v>
      </c>
      <c r="L2179" s="4">
        <v>4.25</v>
      </c>
      <c r="M2179">
        <v>13468</v>
      </c>
      <c r="N2179" s="25" t="s">
        <v>55</v>
      </c>
      <c r="P2179" t="str">
        <f t="shared" si="42"/>
        <v>GREEN CHRISTMAS TREE CARD HOLDER</v>
      </c>
    </row>
    <row r="2180" spans="1:16">
      <c r="A2180" s="42" t="str">
        <v>72741GRAND CHOCOLATECANDLE</v>
      </c>
      <c r="E2180" s="25"/>
      <c r="F2180" s="42">
        <v>2168</v>
      </c>
      <c r="G2180">
        <v>536564</v>
      </c>
      <c r="H2180">
        <v>37446</v>
      </c>
      <c r="I2180" t="s">
        <v>1317</v>
      </c>
      <c r="J2180">
        <v>8</v>
      </c>
      <c r="K2180" s="3">
        <v>40513.630555555603</v>
      </c>
      <c r="L2180" s="4">
        <v>1.45</v>
      </c>
      <c r="M2180">
        <v>13468</v>
      </c>
      <c r="N2180" s="25" t="s">
        <v>55</v>
      </c>
      <c r="P2180" t="str">
        <f t="shared" si="42"/>
        <v>MINI CAKE STAND WITH HANGING CAKES</v>
      </c>
    </row>
    <row r="2181" spans="1:16">
      <c r="A2181" s="42" t="str">
        <v>22187GREEN CHRISTMAS TREE CARD HOLDER</v>
      </c>
      <c r="E2181" s="25"/>
      <c r="F2181" s="42">
        <v>2169</v>
      </c>
      <c r="G2181">
        <v>536564</v>
      </c>
      <c r="H2181">
        <v>37449</v>
      </c>
      <c r="I2181" t="s">
        <v>1053</v>
      </c>
      <c r="J2181">
        <v>4</v>
      </c>
      <c r="K2181" s="3">
        <v>40513.630555555603</v>
      </c>
      <c r="L2181" s="4">
        <v>9.9499999999999993</v>
      </c>
      <c r="M2181">
        <v>13468</v>
      </c>
      <c r="N2181" s="25" t="s">
        <v>55</v>
      </c>
      <c r="P2181" t="str">
        <f t="shared" si="42"/>
        <v>CERAMIC CAKE STAND + HANGING CAKES</v>
      </c>
    </row>
    <row r="2182" spans="1:16">
      <c r="A2182" s="42" t="str">
        <v>37446MINI CAKE STAND WITH HANGING CAKES</v>
      </c>
      <c r="E2182" s="25"/>
      <c r="F2182" s="42">
        <v>2170</v>
      </c>
      <c r="G2182">
        <v>536565</v>
      </c>
      <c r="H2182">
        <v>21372</v>
      </c>
      <c r="I2182" t="s">
        <v>1248</v>
      </c>
      <c r="J2182">
        <v>1</v>
      </c>
      <c r="K2182" s="3">
        <v>40513.635416666701</v>
      </c>
      <c r="L2182" s="4">
        <v>2.95</v>
      </c>
      <c r="N2182" s="25" t="s">
        <v>55</v>
      </c>
      <c r="P2182" t="str">
        <f t="shared" si="42"/>
        <v>MIRRORED WALL ART TABLE LAMP</v>
      </c>
    </row>
    <row r="2183" spans="1:16">
      <c r="A2183" s="42" t="str">
        <v>37449CERAMIC CAKE STAND + HANGING CAKES</v>
      </c>
      <c r="E2183" s="25"/>
      <c r="F2183" s="42">
        <v>2171</v>
      </c>
      <c r="G2183">
        <v>536565</v>
      </c>
      <c r="H2183">
        <v>21369</v>
      </c>
      <c r="I2183" t="s">
        <v>1247</v>
      </c>
      <c r="J2183">
        <v>1</v>
      </c>
      <c r="K2183" s="3">
        <v>40513.635416666701</v>
      </c>
      <c r="L2183" s="4">
        <v>3.75</v>
      </c>
      <c r="N2183" s="25" t="s">
        <v>55</v>
      </c>
      <c r="P2183" t="str">
        <f t="shared" si="42"/>
        <v>MIRRORED WALL ART SPLODGES</v>
      </c>
    </row>
    <row r="2184" spans="1:16">
      <c r="A2184" s="42" t="str">
        <v>21372MIRRORED WALL ART TABLE LAMP</v>
      </c>
      <c r="E2184" s="25"/>
      <c r="F2184" s="42">
        <v>2172</v>
      </c>
      <c r="G2184">
        <v>536566</v>
      </c>
      <c r="H2184">
        <v>21668</v>
      </c>
      <c r="I2184" t="s">
        <v>1322</v>
      </c>
      <c r="J2184">
        <v>6</v>
      </c>
      <c r="K2184" s="3">
        <v>40513.639583333301</v>
      </c>
      <c r="L2184" s="4">
        <v>1.25</v>
      </c>
      <c r="M2184">
        <v>16928</v>
      </c>
      <c r="N2184" s="25" t="s">
        <v>55</v>
      </c>
      <c r="P2184" t="str">
        <f t="shared" si="42"/>
        <v>RED STRIPE CERAMIC DRAWER KNOB</v>
      </c>
    </row>
    <row r="2185" spans="1:16">
      <c r="A2185" s="42" t="str">
        <v>21369MIRRORED WALL ART SPLODGES</v>
      </c>
      <c r="E2185" s="25"/>
      <c r="F2185" s="42">
        <v>2173</v>
      </c>
      <c r="G2185">
        <v>536566</v>
      </c>
      <c r="H2185">
        <v>22771</v>
      </c>
      <c r="I2185" t="s">
        <v>151</v>
      </c>
      <c r="J2185">
        <v>10</v>
      </c>
      <c r="K2185" s="3">
        <v>40513.639583333301</v>
      </c>
      <c r="L2185" s="4">
        <v>1.25</v>
      </c>
      <c r="M2185">
        <v>16928</v>
      </c>
      <c r="N2185" s="25" t="s">
        <v>55</v>
      </c>
      <c r="P2185" t="str">
        <f t="shared" si="42"/>
        <v>CLEAR DRAWER KNOB ACRYLIC EDWARDIAN</v>
      </c>
    </row>
    <row r="2186" spans="1:16">
      <c r="A2186" s="42" t="str">
        <v>21668RED STRIPE CERAMIC DRAWER KNOB</v>
      </c>
      <c r="E2186" s="25"/>
      <c r="F2186" s="42">
        <v>2174</v>
      </c>
      <c r="G2186">
        <v>536566</v>
      </c>
      <c r="H2186">
        <v>22805</v>
      </c>
      <c r="I2186" t="s">
        <v>372</v>
      </c>
      <c r="J2186">
        <v>9</v>
      </c>
      <c r="K2186" s="3">
        <v>40513.639583333301</v>
      </c>
      <c r="L2186" s="4">
        <v>1.25</v>
      </c>
      <c r="M2186">
        <v>16928</v>
      </c>
      <c r="N2186" s="25" t="s">
        <v>55</v>
      </c>
      <c r="P2186" t="str">
        <f t="shared" si="42"/>
        <v>BLUE DRAWER KNOB ACRYLIC EDWARDIAN</v>
      </c>
    </row>
    <row r="2187" spans="1:16">
      <c r="A2187" s="42" t="str">
        <v>22771CLEAR DRAWER KNOB ACRYLIC EDWARDIAN</v>
      </c>
      <c r="E2187" s="25"/>
      <c r="F2187" s="42">
        <v>2175</v>
      </c>
      <c r="G2187">
        <v>536566</v>
      </c>
      <c r="H2187">
        <v>22772</v>
      </c>
      <c r="I2187" t="s">
        <v>370</v>
      </c>
      <c r="J2187">
        <v>20</v>
      </c>
      <c r="K2187" s="3">
        <v>40513.639583333301</v>
      </c>
      <c r="L2187" s="4">
        <v>1.25</v>
      </c>
      <c r="M2187">
        <v>16928</v>
      </c>
      <c r="N2187" s="25" t="s">
        <v>55</v>
      </c>
      <c r="P2187" t="str">
        <f t="shared" si="42"/>
        <v>PINK DRAWER KNOB ACRYLIC EDWARDIAN</v>
      </c>
    </row>
    <row r="2188" spans="1:16">
      <c r="A2188" s="42" t="str">
        <v>22805BLUE DRAWER KNOB ACRYLIC EDWARDIAN</v>
      </c>
      <c r="E2188" s="25"/>
      <c r="F2188" s="42">
        <v>2176</v>
      </c>
      <c r="G2188">
        <v>536566</v>
      </c>
      <c r="H2188">
        <v>22774</v>
      </c>
      <c r="I2188" t="s">
        <v>150</v>
      </c>
      <c r="J2188">
        <v>36</v>
      </c>
      <c r="K2188" s="3">
        <v>40513.639583333301</v>
      </c>
      <c r="L2188" s="4">
        <v>1.25</v>
      </c>
      <c r="M2188">
        <v>16928</v>
      </c>
      <c r="N2188" s="25" t="s">
        <v>55</v>
      </c>
      <c r="P2188" t="str">
        <f t="shared" si="42"/>
        <v>RED DRAWER KNOB ACRYLIC EDWARDIAN</v>
      </c>
    </row>
    <row r="2189" spans="1:16">
      <c r="A2189" s="42" t="str">
        <v>22772PINK DRAWER KNOB ACRYLIC EDWARDIAN</v>
      </c>
      <c r="E2189" s="25"/>
      <c r="F2189" s="42">
        <v>2177</v>
      </c>
      <c r="G2189">
        <v>536566</v>
      </c>
      <c r="H2189">
        <v>22773</v>
      </c>
      <c r="I2189" t="s">
        <v>371</v>
      </c>
      <c r="J2189">
        <v>12</v>
      </c>
      <c r="K2189" s="3">
        <v>40513.639583333301</v>
      </c>
      <c r="L2189" s="4">
        <v>1.25</v>
      </c>
      <c r="M2189">
        <v>16928</v>
      </c>
      <c r="N2189" s="25" t="s">
        <v>55</v>
      </c>
      <c r="P2189" t="str">
        <f t="shared" ref="P2189:P2252" si="43">TRIM(I2189)</f>
        <v>GREEN DRAWER KNOB ACRYLIC EDWARDIAN</v>
      </c>
    </row>
    <row r="2190" spans="1:16">
      <c r="A2190" s="42" t="str">
        <v>22774RED DRAWER KNOB ACRYLIC EDWARDIAN</v>
      </c>
      <c r="E2190" s="25"/>
      <c r="F2190" s="42">
        <v>2178</v>
      </c>
      <c r="G2190">
        <v>536567</v>
      </c>
      <c r="H2190">
        <v>22867</v>
      </c>
      <c r="I2190" t="s">
        <v>292</v>
      </c>
      <c r="J2190">
        <v>24</v>
      </c>
      <c r="K2190" s="3">
        <v>40513.643750000003</v>
      </c>
      <c r="L2190" s="4">
        <v>2.1</v>
      </c>
      <c r="M2190">
        <v>16048</v>
      </c>
      <c r="N2190" s="25" t="s">
        <v>55</v>
      </c>
      <c r="P2190" t="str">
        <f t="shared" si="43"/>
        <v>HAND WARMER BIRD DESIGN</v>
      </c>
    </row>
    <row r="2191" spans="1:16">
      <c r="A2191" s="42" t="str">
        <v>22773GREEN DRAWER KNOB ACRYLIC EDWARDIAN</v>
      </c>
      <c r="E2191" s="25"/>
      <c r="F2191" s="42">
        <v>2179</v>
      </c>
      <c r="G2191">
        <v>536567</v>
      </c>
      <c r="H2191">
        <v>22866</v>
      </c>
      <c r="I2191" t="s">
        <v>281</v>
      </c>
      <c r="J2191">
        <v>24</v>
      </c>
      <c r="K2191" s="3">
        <v>40513.643750000003</v>
      </c>
      <c r="L2191" s="4">
        <v>2.1</v>
      </c>
      <c r="M2191">
        <v>16048</v>
      </c>
      <c r="N2191" s="25" t="s">
        <v>55</v>
      </c>
      <c r="P2191" t="str">
        <f t="shared" si="43"/>
        <v>HAND WARMER SCOTTY DOG DESIGN</v>
      </c>
    </row>
    <row r="2192" spans="1:16">
      <c r="A2192" s="42" t="str">
        <v>22867HAND WARMER BIRD DESIGN</v>
      </c>
      <c r="E2192" s="25"/>
      <c r="F2192" s="42">
        <v>2180</v>
      </c>
      <c r="G2192">
        <v>536567</v>
      </c>
      <c r="H2192">
        <v>22865</v>
      </c>
      <c r="I2192" t="s">
        <v>282</v>
      </c>
      <c r="J2192">
        <v>24</v>
      </c>
      <c r="K2192" s="3">
        <v>40513.643750000003</v>
      </c>
      <c r="L2192" s="4">
        <v>2.1</v>
      </c>
      <c r="M2192">
        <v>16048</v>
      </c>
      <c r="N2192" s="25" t="s">
        <v>55</v>
      </c>
      <c r="P2192" t="str">
        <f t="shared" si="43"/>
        <v>HAND WARMER OWL DESIGN</v>
      </c>
    </row>
    <row r="2193" spans="1:16">
      <c r="A2193" s="42" t="str">
        <v>22866HAND WARMER SCOTTY DOG DESIGN</v>
      </c>
      <c r="E2193" s="25"/>
      <c r="F2193" s="42">
        <v>2181</v>
      </c>
      <c r="G2193">
        <v>536567</v>
      </c>
      <c r="H2193">
        <v>21231</v>
      </c>
      <c r="I2193" t="s">
        <v>1237</v>
      </c>
      <c r="J2193">
        <v>12</v>
      </c>
      <c r="K2193" s="3">
        <v>40513.643750000003</v>
      </c>
      <c r="L2193" s="4">
        <v>1.25</v>
      </c>
      <c r="M2193">
        <v>16048</v>
      </c>
      <c r="N2193" s="25" t="s">
        <v>55</v>
      </c>
      <c r="P2193" t="str">
        <f t="shared" si="43"/>
        <v>SWEETHEART CERAMIC TRINKET BOX</v>
      </c>
    </row>
    <row r="2194" spans="1:16">
      <c r="A2194" s="42" t="str">
        <v>22865HAND WARMER OWL DESIGN</v>
      </c>
      <c r="E2194" s="25"/>
      <c r="F2194" s="42">
        <v>2182</v>
      </c>
      <c r="G2194">
        <v>536567</v>
      </c>
      <c r="H2194">
        <v>22645</v>
      </c>
      <c r="I2194" t="s">
        <v>557</v>
      </c>
      <c r="J2194">
        <v>12</v>
      </c>
      <c r="K2194" s="3">
        <v>40513.643750000003</v>
      </c>
      <c r="L2194" s="4">
        <v>1.45</v>
      </c>
      <c r="M2194">
        <v>16048</v>
      </c>
      <c r="N2194" s="25" t="s">
        <v>55</v>
      </c>
      <c r="P2194" t="str">
        <f t="shared" si="43"/>
        <v>CERAMIC HEART FAIRY CAKE MONEY BANK</v>
      </c>
    </row>
    <row r="2195" spans="1:16">
      <c r="A2195" s="42" t="str">
        <v>21231SWEETHEART CERAMIC TRINKET BOX</v>
      </c>
      <c r="E2195" s="25"/>
      <c r="F2195" s="42">
        <v>2183</v>
      </c>
      <c r="G2195">
        <v>536567</v>
      </c>
      <c r="H2195">
        <v>22646</v>
      </c>
      <c r="I2195" t="s">
        <v>176</v>
      </c>
      <c r="J2195">
        <v>12</v>
      </c>
      <c r="K2195" s="3">
        <v>40513.643750000003</v>
      </c>
      <c r="L2195" s="4">
        <v>1.45</v>
      </c>
      <c r="M2195">
        <v>16048</v>
      </c>
      <c r="N2195" s="25" t="s">
        <v>55</v>
      </c>
      <c r="P2195" t="str">
        <f t="shared" si="43"/>
        <v>CERAMIC STRAWBERRY CAKE MONEY BANK</v>
      </c>
    </row>
    <row r="2196" spans="1:16">
      <c r="A2196" s="42" t="str">
        <v>22645CERAMIC HEART FAIRY CAKE MONEY BANK</v>
      </c>
      <c r="E2196" s="25"/>
      <c r="F2196" s="42">
        <v>2184</v>
      </c>
      <c r="G2196">
        <v>536567</v>
      </c>
      <c r="H2196">
        <v>22632</v>
      </c>
      <c r="I2196" t="s">
        <v>283</v>
      </c>
      <c r="J2196">
        <v>24</v>
      </c>
      <c r="K2196" s="3">
        <v>40513.643750000003</v>
      </c>
      <c r="L2196" s="4">
        <v>2.1</v>
      </c>
      <c r="M2196">
        <v>16048</v>
      </c>
      <c r="N2196" s="25" t="s">
        <v>55</v>
      </c>
      <c r="P2196" t="str">
        <f t="shared" si="43"/>
        <v>HAND WARMER RED RETROSPOT</v>
      </c>
    </row>
    <row r="2197" spans="1:16">
      <c r="A2197" s="42" t="str">
        <v>22646CERAMIC STRAWBERRY CAKE MONEY BANK</v>
      </c>
      <c r="E2197" s="25"/>
      <c r="F2197" s="42">
        <v>2185</v>
      </c>
      <c r="G2197">
        <v>536568</v>
      </c>
      <c r="H2197">
        <v>22915</v>
      </c>
      <c r="I2197" t="s">
        <v>225</v>
      </c>
      <c r="J2197">
        <v>12</v>
      </c>
      <c r="K2197" s="3">
        <v>40513.644444444399</v>
      </c>
      <c r="L2197" s="4">
        <v>0.42</v>
      </c>
      <c r="M2197">
        <v>16048</v>
      </c>
      <c r="N2197" s="25" t="s">
        <v>55</v>
      </c>
      <c r="P2197" t="str">
        <f t="shared" si="43"/>
        <v>ASSORTED BOTTLE TOP MAGNETS</v>
      </c>
    </row>
    <row r="2198" spans="1:16">
      <c r="A2198" s="42" t="str">
        <v>22632HAND WARMER RED RETROSPOT</v>
      </c>
      <c r="E2198" s="25"/>
      <c r="F2198" s="42">
        <v>2186</v>
      </c>
      <c r="G2198">
        <v>536569</v>
      </c>
      <c r="H2198">
        <v>22171</v>
      </c>
      <c r="I2198" t="s">
        <v>900</v>
      </c>
      <c r="J2198">
        <v>1</v>
      </c>
      <c r="K2198" s="3">
        <v>40513.649305555598</v>
      </c>
      <c r="L2198" s="4">
        <v>8.5</v>
      </c>
      <c r="M2198">
        <v>16274</v>
      </c>
      <c r="N2198" s="25" t="s">
        <v>55</v>
      </c>
      <c r="P2198" t="str">
        <f t="shared" si="43"/>
        <v>3 HOOK PHOTO SHELF ANTIQUE WHITE</v>
      </c>
    </row>
    <row r="2199" spans="1:16">
      <c r="A2199" s="42" t="str">
        <v xml:space="preserve">22915ASSORTED BOTTLE TOP  MAGNETS </v>
      </c>
      <c r="E2199" s="25"/>
      <c r="F2199" s="42">
        <v>2187</v>
      </c>
      <c r="G2199">
        <v>536569</v>
      </c>
      <c r="H2199">
        <v>21462</v>
      </c>
      <c r="I2199" t="s">
        <v>1323</v>
      </c>
      <c r="J2199">
        <v>1</v>
      </c>
      <c r="K2199" s="3">
        <v>40513.649305555598</v>
      </c>
      <c r="L2199" s="4">
        <v>6.75</v>
      </c>
      <c r="M2199">
        <v>16274</v>
      </c>
      <c r="N2199" s="25" t="s">
        <v>55</v>
      </c>
      <c r="P2199" t="str">
        <f t="shared" si="43"/>
        <v>NURSERY A,B,C PAINTED LETTERS</v>
      </c>
    </row>
    <row r="2200" spans="1:16">
      <c r="A2200" s="42" t="str">
        <v>221713 HOOK PHOTO SHELF ANTIQUE WHITE</v>
      </c>
      <c r="E2200" s="25"/>
      <c r="F2200" s="42">
        <v>2188</v>
      </c>
      <c r="G2200">
        <v>536569</v>
      </c>
      <c r="H2200">
        <v>22622</v>
      </c>
      <c r="I2200" t="s">
        <v>78</v>
      </c>
      <c r="J2200">
        <v>1</v>
      </c>
      <c r="K2200" s="3">
        <v>40513.649305555598</v>
      </c>
      <c r="L2200" s="4">
        <v>9.9499999999999993</v>
      </c>
      <c r="M2200">
        <v>16274</v>
      </c>
      <c r="N2200" s="25" t="s">
        <v>55</v>
      </c>
      <c r="P2200" t="str">
        <f t="shared" si="43"/>
        <v>BOX OF VINTAGE ALPHABET BLOCKS</v>
      </c>
    </row>
    <row r="2201" spans="1:16">
      <c r="A2201" s="42" t="str">
        <v>21462NURSERY A,B,C PAINTED LETTERS</v>
      </c>
      <c r="E2201" s="25"/>
      <c r="F2201" s="42">
        <v>2189</v>
      </c>
      <c r="G2201">
        <v>536569</v>
      </c>
      <c r="H2201">
        <v>22616</v>
      </c>
      <c r="I2201" t="s">
        <v>520</v>
      </c>
      <c r="J2201">
        <v>12</v>
      </c>
      <c r="K2201" s="3">
        <v>40513.649305555598</v>
      </c>
      <c r="L2201" s="4">
        <v>0.28999999999999998</v>
      </c>
      <c r="M2201">
        <v>16274</v>
      </c>
      <c r="N2201" s="25" t="s">
        <v>55</v>
      </c>
      <c r="P2201" t="str">
        <f t="shared" si="43"/>
        <v>PACK OF 12 LONDON TISSUES</v>
      </c>
    </row>
    <row r="2202" spans="1:16">
      <c r="A2202" s="42" t="str">
        <v>22622BOX OF VINTAGE ALPHABET BLOCKS</v>
      </c>
      <c r="E2202" s="25"/>
      <c r="F2202" s="42">
        <v>2190</v>
      </c>
      <c r="G2202">
        <v>536569</v>
      </c>
      <c r="H2202">
        <v>22713</v>
      </c>
      <c r="I2202" t="s">
        <v>664</v>
      </c>
      <c r="J2202">
        <v>12</v>
      </c>
      <c r="K2202" s="3">
        <v>40513.649305555598</v>
      </c>
      <c r="L2202" s="4">
        <v>0.42</v>
      </c>
      <c r="M2202">
        <v>16274</v>
      </c>
      <c r="N2202" s="25" t="s">
        <v>55</v>
      </c>
      <c r="P2202" t="str">
        <f t="shared" si="43"/>
        <v>CARD I LOVE LONDON</v>
      </c>
    </row>
    <row r="2203" spans="1:16">
      <c r="A2203" s="42" t="str">
        <v xml:space="preserve">22616PACK OF 12 LONDON TISSUES </v>
      </c>
      <c r="E2203" s="25"/>
      <c r="F2203" s="42">
        <v>2191</v>
      </c>
      <c r="G2203">
        <v>536569</v>
      </c>
      <c r="H2203">
        <v>22111</v>
      </c>
      <c r="I2203" t="s">
        <v>305</v>
      </c>
      <c r="J2203">
        <v>1</v>
      </c>
      <c r="K2203" s="3">
        <v>40513.649305555598</v>
      </c>
      <c r="L2203" s="4">
        <v>4.95</v>
      </c>
      <c r="M2203">
        <v>16274</v>
      </c>
      <c r="N2203" s="25" t="s">
        <v>55</v>
      </c>
      <c r="P2203" t="str">
        <f t="shared" si="43"/>
        <v>SCOTTIE DOG HOT WATER BOTTLE</v>
      </c>
    </row>
    <row r="2204" spans="1:16">
      <c r="A2204" s="42" t="str">
        <v xml:space="preserve">22713CARD I LOVE LONDON </v>
      </c>
      <c r="E2204" s="25"/>
      <c r="F2204" s="42">
        <v>2192</v>
      </c>
      <c r="G2204">
        <v>536569</v>
      </c>
      <c r="H2204">
        <v>22496</v>
      </c>
      <c r="I2204" t="s">
        <v>1324</v>
      </c>
      <c r="J2204">
        <v>1</v>
      </c>
      <c r="K2204" s="3">
        <v>40513.649305555598</v>
      </c>
      <c r="L2204" s="4">
        <v>2.95</v>
      </c>
      <c r="M2204">
        <v>16274</v>
      </c>
      <c r="N2204" s="25" t="s">
        <v>55</v>
      </c>
      <c r="P2204" t="str">
        <f t="shared" si="43"/>
        <v>SET OF 2 ROUND TINS DUTCH CHEESE</v>
      </c>
    </row>
    <row r="2205" spans="1:16">
      <c r="A2205" s="42" t="str">
        <v>22111SCOTTIE DOG HOT WATER BOTTLE</v>
      </c>
      <c r="E2205" s="25"/>
      <c r="F2205" s="42">
        <v>2193</v>
      </c>
      <c r="G2205">
        <v>536569</v>
      </c>
      <c r="H2205" t="s">
        <v>1325</v>
      </c>
      <c r="I2205" t="s">
        <v>1326</v>
      </c>
      <c r="J2205">
        <v>1</v>
      </c>
      <c r="K2205" s="3">
        <v>40513.649305555598</v>
      </c>
      <c r="L2205" s="4">
        <v>3.75</v>
      </c>
      <c r="M2205">
        <v>16274</v>
      </c>
      <c r="N2205" s="25" t="s">
        <v>55</v>
      </c>
      <c r="P2205" t="str">
        <f t="shared" si="43"/>
        <v>GREEN GEISHA GIRL</v>
      </c>
    </row>
    <row r="2206" spans="1:16">
      <c r="A2206" s="42" t="str">
        <v>22496SET OF 2 ROUND TINS DUTCH CHEESE</v>
      </c>
      <c r="E2206" s="25"/>
      <c r="F2206" s="42">
        <v>2194</v>
      </c>
      <c r="G2206">
        <v>536569</v>
      </c>
      <c r="H2206">
        <v>22659</v>
      </c>
      <c r="I2206" t="s">
        <v>94</v>
      </c>
      <c r="J2206">
        <v>1</v>
      </c>
      <c r="K2206" s="3">
        <v>40513.649305555598</v>
      </c>
      <c r="L2206" s="4">
        <v>1.95</v>
      </c>
      <c r="M2206">
        <v>16274</v>
      </c>
      <c r="N2206" s="25" t="s">
        <v>55</v>
      </c>
      <c r="P2206" t="str">
        <f t="shared" si="43"/>
        <v>LUNCH BOX I LOVE LONDON</v>
      </c>
    </row>
    <row r="2207" spans="1:16">
      <c r="A2207" s="42" t="str">
        <v xml:space="preserve">84870CGREEN GEISHA GIRL </v>
      </c>
      <c r="E2207" s="25"/>
      <c r="F2207" s="42">
        <v>2195</v>
      </c>
      <c r="G2207">
        <v>536569</v>
      </c>
      <c r="H2207">
        <v>22494</v>
      </c>
      <c r="I2207" t="s">
        <v>862</v>
      </c>
      <c r="J2207">
        <v>1</v>
      </c>
      <c r="K2207" s="3">
        <v>40513.649305555598</v>
      </c>
      <c r="L2207" s="4">
        <v>1.25</v>
      </c>
      <c r="M2207">
        <v>16274</v>
      </c>
      <c r="N2207" s="25" t="s">
        <v>55</v>
      </c>
      <c r="P2207" t="str">
        <f t="shared" si="43"/>
        <v>EMERGENCY FIRST AID TIN</v>
      </c>
    </row>
    <row r="2208" spans="1:16">
      <c r="A2208" s="42" t="str">
        <v>22659LUNCH BOX I LOVE LONDON</v>
      </c>
      <c r="E2208" s="25"/>
      <c r="F2208" s="42">
        <v>2196</v>
      </c>
      <c r="G2208">
        <v>536569</v>
      </c>
      <c r="H2208">
        <v>22111</v>
      </c>
      <c r="I2208" t="s">
        <v>305</v>
      </c>
      <c r="J2208">
        <v>1</v>
      </c>
      <c r="K2208" s="3">
        <v>40513.649305555598</v>
      </c>
      <c r="L2208" s="4">
        <v>4.95</v>
      </c>
      <c r="M2208">
        <v>16274</v>
      </c>
      <c r="N2208" s="25" t="s">
        <v>55</v>
      </c>
      <c r="P2208" t="str">
        <f t="shared" si="43"/>
        <v>SCOTTIE DOG HOT WATER BOTTLE</v>
      </c>
    </row>
    <row r="2209" spans="1:16">
      <c r="A2209" s="42" t="str">
        <v xml:space="preserve">22494EMERGENCY FIRST AID TIN </v>
      </c>
      <c r="E2209" s="25"/>
      <c r="F2209" s="42">
        <v>2197</v>
      </c>
      <c r="G2209">
        <v>536569</v>
      </c>
      <c r="H2209">
        <v>22113</v>
      </c>
      <c r="I2209" t="s">
        <v>550</v>
      </c>
      <c r="J2209">
        <v>1</v>
      </c>
      <c r="K2209" s="3">
        <v>40513.649305555598</v>
      </c>
      <c r="L2209" s="4">
        <v>3.75</v>
      </c>
      <c r="M2209">
        <v>16274</v>
      </c>
      <c r="N2209" s="25" t="s">
        <v>55</v>
      </c>
      <c r="P2209" t="str">
        <f t="shared" si="43"/>
        <v>GREY HEART HOT WATER BOTTLE</v>
      </c>
    </row>
    <row r="2210" spans="1:16">
      <c r="A2210" s="42" t="str">
        <v>22111SCOTTIE DOG HOT WATER BOTTLE</v>
      </c>
      <c r="E2210" s="25"/>
      <c r="F2210" s="42">
        <v>2198</v>
      </c>
      <c r="G2210">
        <v>536569</v>
      </c>
      <c r="H2210" t="s">
        <v>1327</v>
      </c>
      <c r="I2210" t="s">
        <v>1328</v>
      </c>
      <c r="J2210">
        <v>1</v>
      </c>
      <c r="K2210" s="3">
        <v>40513.649305555598</v>
      </c>
      <c r="L2210" s="4">
        <v>3.75</v>
      </c>
      <c r="M2210">
        <v>16274</v>
      </c>
      <c r="N2210" s="25" t="s">
        <v>55</v>
      </c>
      <c r="P2210" t="str">
        <f t="shared" si="43"/>
        <v>BLUE GEISHA GIRL</v>
      </c>
    </row>
    <row r="2211" spans="1:16">
      <c r="A2211" s="42" t="str">
        <v>22113GREY HEART HOT WATER BOTTLE</v>
      </c>
      <c r="E2211" s="25"/>
      <c r="F2211" s="42">
        <v>2199</v>
      </c>
      <c r="G2211">
        <v>536569</v>
      </c>
      <c r="H2211">
        <v>22119</v>
      </c>
      <c r="I2211" t="s">
        <v>870</v>
      </c>
      <c r="J2211">
        <v>1</v>
      </c>
      <c r="K2211" s="3">
        <v>40513.649305555598</v>
      </c>
      <c r="L2211" s="4">
        <v>6.95</v>
      </c>
      <c r="M2211">
        <v>16274</v>
      </c>
      <c r="N2211" s="25" t="s">
        <v>55</v>
      </c>
      <c r="P2211" t="str">
        <f t="shared" si="43"/>
        <v>PEACE WOODEN BLOCK LETTERS</v>
      </c>
    </row>
    <row r="2212" spans="1:16">
      <c r="A2212" s="42" t="str">
        <v xml:space="preserve">84870BBLUE GEISHA GIRL </v>
      </c>
      <c r="E2212" s="25"/>
      <c r="F2212" s="42">
        <v>2200</v>
      </c>
      <c r="G2212">
        <v>536569</v>
      </c>
      <c r="H2212">
        <v>22121</v>
      </c>
      <c r="I2212" t="s">
        <v>869</v>
      </c>
      <c r="J2212">
        <v>1</v>
      </c>
      <c r="K2212" s="3">
        <v>40513.649305555598</v>
      </c>
      <c r="L2212" s="4">
        <v>5.95</v>
      </c>
      <c r="M2212">
        <v>16274</v>
      </c>
      <c r="N2212" s="25" t="s">
        <v>55</v>
      </c>
      <c r="P2212" t="str">
        <f t="shared" si="43"/>
        <v>NOEL WOODEN BLOCK LETTERS</v>
      </c>
    </row>
    <row r="2213" spans="1:16">
      <c r="A2213" s="42" t="str">
        <v>22119PEACE WOODEN BLOCK LETTERS</v>
      </c>
      <c r="E2213" s="25"/>
      <c r="F2213" s="42">
        <v>2201</v>
      </c>
      <c r="G2213">
        <v>536569</v>
      </c>
      <c r="H2213">
        <v>22765</v>
      </c>
      <c r="I2213" t="s">
        <v>1329</v>
      </c>
      <c r="J2213">
        <v>1</v>
      </c>
      <c r="K2213" s="3">
        <v>40513.649305555598</v>
      </c>
      <c r="L2213" s="4">
        <v>14.95</v>
      </c>
      <c r="M2213">
        <v>16274</v>
      </c>
      <c r="N2213" s="25" t="s">
        <v>55</v>
      </c>
      <c r="P2213" t="str">
        <f t="shared" si="43"/>
        <v>NEWSPAPER STAND</v>
      </c>
    </row>
    <row r="2214" spans="1:16">
      <c r="A2214" s="42" t="str">
        <v xml:space="preserve">22121NOEL WOODEN BLOCK LETTERS </v>
      </c>
      <c r="E2214" s="25"/>
      <c r="F2214" s="42">
        <v>2202</v>
      </c>
      <c r="G2214">
        <v>536569</v>
      </c>
      <c r="H2214">
        <v>21351</v>
      </c>
      <c r="I2214" t="s">
        <v>1330</v>
      </c>
      <c r="J2214">
        <v>2</v>
      </c>
      <c r="K2214" s="3">
        <v>40513.649305555598</v>
      </c>
      <c r="L2214" s="4">
        <v>6.75</v>
      </c>
      <c r="M2214">
        <v>16274</v>
      </c>
      <c r="N2214" s="25" t="s">
        <v>55</v>
      </c>
      <c r="P2214" t="str">
        <f t="shared" si="43"/>
        <v>CINAMMON &amp; ORANGE WREATH</v>
      </c>
    </row>
    <row r="2215" spans="1:16">
      <c r="A2215" s="42" t="str">
        <v>22765NEWSPAPER STAND</v>
      </c>
      <c r="E2215" s="25"/>
      <c r="F2215" s="42">
        <v>2203</v>
      </c>
      <c r="G2215">
        <v>536569</v>
      </c>
      <c r="H2215">
        <v>22130</v>
      </c>
      <c r="I2215" t="s">
        <v>510</v>
      </c>
      <c r="J2215">
        <v>12</v>
      </c>
      <c r="K2215" s="3">
        <v>40513.649305555598</v>
      </c>
      <c r="L2215" s="4">
        <v>0.85</v>
      </c>
      <c r="M2215">
        <v>16274</v>
      </c>
      <c r="N2215" s="25" t="s">
        <v>55</v>
      </c>
      <c r="P2215" t="str">
        <f t="shared" si="43"/>
        <v>PARTY CONE CHRISTMAS DECORATION</v>
      </c>
    </row>
    <row r="2216" spans="1:16">
      <c r="A2216" s="42" t="str">
        <v>21351CINAMMON &amp; ORANGE WREATH</v>
      </c>
      <c r="E2216" s="25"/>
      <c r="F2216" s="42">
        <v>2204</v>
      </c>
      <c r="G2216">
        <v>536569</v>
      </c>
      <c r="H2216">
        <v>21191</v>
      </c>
      <c r="I2216" t="s">
        <v>1232</v>
      </c>
      <c r="J2216">
        <v>2</v>
      </c>
      <c r="K2216" s="3">
        <v>40513.649305555598</v>
      </c>
      <c r="L2216" s="4">
        <v>2.1</v>
      </c>
      <c r="M2216">
        <v>16274</v>
      </c>
      <c r="N2216" s="25" t="s">
        <v>55</v>
      </c>
      <c r="P2216" t="str">
        <f t="shared" si="43"/>
        <v>LARGE WHITE HONEYCOMB PAPER BELL</v>
      </c>
    </row>
    <row r="2217" spans="1:16">
      <c r="A2217" s="42" t="str">
        <v xml:space="preserve">22130PARTY CONE CHRISTMAS DECORATION </v>
      </c>
      <c r="E2217" s="25"/>
      <c r="F2217" s="42">
        <v>2205</v>
      </c>
      <c r="G2217">
        <v>536569</v>
      </c>
      <c r="H2217">
        <v>22945</v>
      </c>
      <c r="I2217" t="s">
        <v>621</v>
      </c>
      <c r="J2217">
        <v>12</v>
      </c>
      <c r="K2217" s="3">
        <v>40513.649305555598</v>
      </c>
      <c r="L2217" s="4">
        <v>0.85</v>
      </c>
      <c r="M2217">
        <v>16274</v>
      </c>
      <c r="N2217" s="25" t="s">
        <v>55</v>
      </c>
      <c r="P2217" t="str">
        <f t="shared" si="43"/>
        <v>CHRISTMAS METAL TAGS ASSORTED</v>
      </c>
    </row>
    <row r="2218" spans="1:16">
      <c r="A2218" s="42" t="str">
        <v xml:space="preserve">21191LARGE WHITE HONEYCOMB PAPER BELL  </v>
      </c>
      <c r="E2218" s="25"/>
      <c r="F2218" s="42">
        <v>2206</v>
      </c>
      <c r="G2218">
        <v>536569</v>
      </c>
      <c r="H2218">
        <v>22581</v>
      </c>
      <c r="I2218" t="s">
        <v>1331</v>
      </c>
      <c r="J2218">
        <v>3</v>
      </c>
      <c r="K2218" s="3">
        <v>40513.649305555598</v>
      </c>
      <c r="L2218" s="4">
        <v>0.85</v>
      </c>
      <c r="M2218">
        <v>16274</v>
      </c>
      <c r="N2218" s="25" t="s">
        <v>55</v>
      </c>
      <c r="P2218" t="str">
        <f t="shared" si="43"/>
        <v>WOOD STOCKING CHRISTMAS SCANDISPOT</v>
      </c>
    </row>
    <row r="2219" spans="1:16">
      <c r="A2219" s="42" t="str">
        <v xml:space="preserve">22945CHRISTMAS METAL TAGS ASSORTED </v>
      </c>
      <c r="E2219" s="25"/>
      <c r="F2219" s="42">
        <v>2207</v>
      </c>
      <c r="G2219">
        <v>536569</v>
      </c>
      <c r="H2219">
        <v>22639</v>
      </c>
      <c r="I2219" t="s">
        <v>1015</v>
      </c>
      <c r="J2219">
        <v>1</v>
      </c>
      <c r="K2219" s="3">
        <v>40513.649305555598</v>
      </c>
      <c r="L2219" s="4">
        <v>2.5499999999999998</v>
      </c>
      <c r="M2219">
        <v>16274</v>
      </c>
      <c r="N2219" s="25" t="s">
        <v>55</v>
      </c>
      <c r="P2219" t="str">
        <f t="shared" si="43"/>
        <v>SET OF 4 NAPKIN CHARMS HEARTS</v>
      </c>
    </row>
    <row r="2220" spans="1:16">
      <c r="A2220" s="42" t="str">
        <v>22581WOOD STOCKING CHRISTMAS SCANDISPOT</v>
      </c>
      <c r="E2220" s="25"/>
      <c r="F2220" s="42">
        <v>2208</v>
      </c>
      <c r="G2220">
        <v>536569</v>
      </c>
      <c r="H2220">
        <v>22579</v>
      </c>
      <c r="I2220" t="s">
        <v>1332</v>
      </c>
      <c r="J2220">
        <v>1</v>
      </c>
      <c r="K2220" s="3">
        <v>40513.649305555598</v>
      </c>
      <c r="L2220" s="4">
        <v>0.85</v>
      </c>
      <c r="M2220">
        <v>16274</v>
      </c>
      <c r="N2220" s="25" t="s">
        <v>55</v>
      </c>
      <c r="P2220" t="str">
        <f t="shared" si="43"/>
        <v>WOODEN TREE CHRISTMAS SCANDINAVIAN</v>
      </c>
    </row>
    <row r="2221" spans="1:16">
      <c r="A2221" s="42" t="str">
        <v>22639SET OF 4 NAPKIN CHARMS HEARTS</v>
      </c>
      <c r="E2221" s="25"/>
      <c r="F2221" s="42">
        <v>2209</v>
      </c>
      <c r="G2221">
        <v>536569</v>
      </c>
      <c r="H2221">
        <v>22572</v>
      </c>
      <c r="I2221" t="s">
        <v>1333</v>
      </c>
      <c r="J2221">
        <v>1</v>
      </c>
      <c r="K2221" s="3">
        <v>40513.649305555598</v>
      </c>
      <c r="L2221" s="4">
        <v>0.85</v>
      </c>
      <c r="M2221">
        <v>16274</v>
      </c>
      <c r="N2221" s="25" t="s">
        <v>55</v>
      </c>
      <c r="P2221" t="str">
        <f t="shared" si="43"/>
        <v>ROCKING HORSE GREEN CHRISTMAS</v>
      </c>
    </row>
    <row r="2222" spans="1:16">
      <c r="A2222" s="42" t="str">
        <v>22579WOODEN TREE CHRISTMAS SCANDINAVIAN</v>
      </c>
      <c r="E2222" s="25"/>
      <c r="F2222" s="42">
        <v>2210</v>
      </c>
      <c r="G2222">
        <v>536569</v>
      </c>
      <c r="H2222">
        <v>21809</v>
      </c>
      <c r="I2222" t="s">
        <v>939</v>
      </c>
      <c r="J2222">
        <v>1</v>
      </c>
      <c r="K2222" s="3">
        <v>40513.649305555598</v>
      </c>
      <c r="L2222" s="4">
        <v>1.25</v>
      </c>
      <c r="M2222">
        <v>16274</v>
      </c>
      <c r="N2222" s="25" t="s">
        <v>55</v>
      </c>
      <c r="P2222" t="str">
        <f t="shared" si="43"/>
        <v>CHRISTMAS HANGING TREE WITH BELL</v>
      </c>
    </row>
    <row r="2223" spans="1:16">
      <c r="A2223" s="42" t="str">
        <v xml:space="preserve">22572ROCKING HORSE GREEN CHRISTMAS </v>
      </c>
      <c r="E2223" s="25"/>
      <c r="F2223" s="42">
        <v>2211</v>
      </c>
      <c r="G2223">
        <v>536569</v>
      </c>
      <c r="H2223">
        <v>21818</v>
      </c>
      <c r="I2223" t="s">
        <v>1314</v>
      </c>
      <c r="J2223">
        <v>1</v>
      </c>
      <c r="K2223" s="3">
        <v>40513.649305555598</v>
      </c>
      <c r="L2223" s="4">
        <v>0.85</v>
      </c>
      <c r="M2223">
        <v>16274</v>
      </c>
      <c r="N2223" s="25" t="s">
        <v>55</v>
      </c>
      <c r="P2223" t="str">
        <f t="shared" si="43"/>
        <v>GLITTER CHRISTMAS HEART</v>
      </c>
    </row>
    <row r="2224" spans="1:16">
      <c r="A2224" s="42" t="str">
        <v>21809CHRISTMAS HANGING TREE WITH BELL</v>
      </c>
      <c r="E2224" s="25"/>
      <c r="F2224" s="42">
        <v>2212</v>
      </c>
      <c r="G2224">
        <v>536569</v>
      </c>
      <c r="H2224">
        <v>22571</v>
      </c>
      <c r="I2224" t="s">
        <v>654</v>
      </c>
      <c r="J2224">
        <v>4</v>
      </c>
      <c r="K2224" s="3">
        <v>40513.649305555598</v>
      </c>
      <c r="L2224" s="4">
        <v>0.85</v>
      </c>
      <c r="M2224">
        <v>16274</v>
      </c>
      <c r="N2224" s="25" t="s">
        <v>55</v>
      </c>
      <c r="P2224" t="str">
        <f t="shared" si="43"/>
        <v>ROCKING HORSE RED CHRISTMAS</v>
      </c>
    </row>
    <row r="2225" spans="1:16">
      <c r="A2225" s="42" t="str">
        <v xml:space="preserve">21818GLITTER CHRISTMAS HEART </v>
      </c>
      <c r="E2225" s="25"/>
      <c r="F2225" s="42">
        <v>2213</v>
      </c>
      <c r="G2225">
        <v>536569</v>
      </c>
      <c r="H2225">
        <v>21810</v>
      </c>
      <c r="I2225" t="s">
        <v>742</v>
      </c>
      <c r="J2225">
        <v>2</v>
      </c>
      <c r="K2225" s="3">
        <v>40513.649305555598</v>
      </c>
      <c r="L2225" s="4">
        <v>1.25</v>
      </c>
      <c r="M2225">
        <v>16274</v>
      </c>
      <c r="N2225" s="25" t="s">
        <v>55</v>
      </c>
      <c r="P2225" t="str">
        <f t="shared" si="43"/>
        <v>CHRISTMAS HANGING STAR WITH BELL</v>
      </c>
    </row>
    <row r="2226" spans="1:16">
      <c r="A2226" s="42" t="str">
        <v xml:space="preserve">22571ROCKING HORSE RED CHRISTMAS </v>
      </c>
      <c r="E2226" s="25"/>
      <c r="F2226" s="42">
        <v>2214</v>
      </c>
      <c r="G2226">
        <v>536569</v>
      </c>
      <c r="H2226">
        <v>21809</v>
      </c>
      <c r="I2226" t="s">
        <v>939</v>
      </c>
      <c r="J2226">
        <v>1</v>
      </c>
      <c r="K2226" s="3">
        <v>40513.649305555598</v>
      </c>
      <c r="L2226" s="4">
        <v>1.25</v>
      </c>
      <c r="M2226">
        <v>16274</v>
      </c>
      <c r="N2226" s="25" t="s">
        <v>55</v>
      </c>
      <c r="P2226" t="str">
        <f t="shared" si="43"/>
        <v>CHRISTMAS HANGING TREE WITH BELL</v>
      </c>
    </row>
    <row r="2227" spans="1:16">
      <c r="A2227" s="42" t="str">
        <v>21810CHRISTMAS HANGING STAR WITH BELL</v>
      </c>
      <c r="E2227" s="25"/>
      <c r="F2227" s="42">
        <v>2215</v>
      </c>
      <c r="G2227">
        <v>536569</v>
      </c>
      <c r="H2227">
        <v>21147</v>
      </c>
      <c r="I2227" t="s">
        <v>1227</v>
      </c>
      <c r="J2227">
        <v>2</v>
      </c>
      <c r="K2227" s="3">
        <v>40513.649305555598</v>
      </c>
      <c r="L2227" s="4">
        <v>2.1</v>
      </c>
      <c r="M2227">
        <v>16274</v>
      </c>
      <c r="N2227" s="25" t="s">
        <v>55</v>
      </c>
      <c r="P2227" t="str">
        <f t="shared" si="43"/>
        <v>JINGLE BELLS TREE DECORATION</v>
      </c>
    </row>
    <row r="2228" spans="1:16">
      <c r="A2228" s="42" t="str">
        <v>21809CHRISTMAS HANGING TREE WITH BELL</v>
      </c>
      <c r="E2228" s="25"/>
      <c r="F2228" s="42">
        <v>2216</v>
      </c>
      <c r="G2228">
        <v>536569</v>
      </c>
      <c r="H2228">
        <v>21811</v>
      </c>
      <c r="I2228" t="s">
        <v>445</v>
      </c>
      <c r="J2228">
        <v>2</v>
      </c>
      <c r="K2228" s="3">
        <v>40513.649305555598</v>
      </c>
      <c r="L2228" s="4">
        <v>1.25</v>
      </c>
      <c r="M2228">
        <v>16274</v>
      </c>
      <c r="N2228" s="25" t="s">
        <v>55</v>
      </c>
      <c r="P2228" t="str">
        <f t="shared" si="43"/>
        <v>CHRISTMAS HANGING HEART WITH BELL</v>
      </c>
    </row>
    <row r="2229" spans="1:16">
      <c r="A2229" s="42" t="str">
        <v>21147JINGLE BELLS TREE DECORATION</v>
      </c>
      <c r="E2229" s="25"/>
      <c r="F2229" s="42">
        <v>2217</v>
      </c>
      <c r="G2229">
        <v>536569</v>
      </c>
      <c r="H2229">
        <v>22640</v>
      </c>
      <c r="I2229" t="s">
        <v>1334</v>
      </c>
      <c r="J2229">
        <v>1</v>
      </c>
      <c r="K2229" s="3">
        <v>40513.649305555598</v>
      </c>
      <c r="L2229" s="4">
        <v>2.5499999999999998</v>
      </c>
      <c r="M2229">
        <v>16274</v>
      </c>
      <c r="N2229" s="25" t="s">
        <v>55</v>
      </c>
      <c r="P2229" t="str">
        <f t="shared" si="43"/>
        <v>SET OF 4 NAPKIN CHARMS 3 KEYS</v>
      </c>
    </row>
    <row r="2230" spans="1:16">
      <c r="A2230" s="42" t="str">
        <v>21811CHRISTMAS HANGING HEART WITH BELL</v>
      </c>
      <c r="E2230" s="25"/>
      <c r="F2230" s="42">
        <v>2218</v>
      </c>
      <c r="G2230">
        <v>536569</v>
      </c>
      <c r="H2230">
        <v>22641</v>
      </c>
      <c r="I2230" t="s">
        <v>1335</v>
      </c>
      <c r="J2230">
        <v>2</v>
      </c>
      <c r="K2230" s="3">
        <v>40513.649305555598</v>
      </c>
      <c r="L2230" s="4">
        <v>2.5499999999999998</v>
      </c>
      <c r="M2230">
        <v>16274</v>
      </c>
      <c r="N2230" s="25" t="s">
        <v>55</v>
      </c>
      <c r="P2230" t="str">
        <f t="shared" si="43"/>
        <v>SET OF 4 NAPKIN CHARMS INSTRUMENT</v>
      </c>
    </row>
    <row r="2231" spans="1:16">
      <c r="A2231" s="42" t="str">
        <v xml:space="preserve">22640SET OF 4 NAPKIN CHARMS 3 KEYS </v>
      </c>
      <c r="E2231" s="25"/>
      <c r="F2231" s="42">
        <v>2219</v>
      </c>
      <c r="G2231">
        <v>536569</v>
      </c>
      <c r="H2231">
        <v>22638</v>
      </c>
      <c r="I2231" t="s">
        <v>1336</v>
      </c>
      <c r="J2231">
        <v>1</v>
      </c>
      <c r="K2231" s="3">
        <v>40513.649305555598</v>
      </c>
      <c r="L2231" s="4">
        <v>2.5499999999999998</v>
      </c>
      <c r="M2231">
        <v>16274</v>
      </c>
      <c r="N2231" s="25" t="s">
        <v>55</v>
      </c>
      <c r="P2231" t="str">
        <f t="shared" si="43"/>
        <v>SET OF 4 NAPKIN CHARMS CROWNS</v>
      </c>
    </row>
    <row r="2232" spans="1:16">
      <c r="A2232" s="42" t="str">
        <v>22641SET OF 4 NAPKIN CHARMS INSTRUMENT</v>
      </c>
      <c r="E2232" s="25"/>
      <c r="F2232" s="42">
        <v>2220</v>
      </c>
      <c r="G2232">
        <v>536569</v>
      </c>
      <c r="H2232">
        <v>22573</v>
      </c>
      <c r="I2232" t="s">
        <v>626</v>
      </c>
      <c r="J2232">
        <v>1</v>
      </c>
      <c r="K2232" s="3">
        <v>40513.649305555598</v>
      </c>
      <c r="L2232" s="4">
        <v>0.85</v>
      </c>
      <c r="M2232">
        <v>16274</v>
      </c>
      <c r="N2232" s="25" t="s">
        <v>55</v>
      </c>
      <c r="P2232" t="str">
        <f t="shared" si="43"/>
        <v>STAR WOODEN CHRISTMAS DECORATION</v>
      </c>
    </row>
    <row r="2233" spans="1:16">
      <c r="A2233" s="42" t="str">
        <v xml:space="preserve">22638SET OF 4 NAPKIN CHARMS CROWNS </v>
      </c>
      <c r="E2233" s="25"/>
      <c r="F2233" s="42">
        <v>2221</v>
      </c>
      <c r="G2233">
        <v>536569</v>
      </c>
      <c r="H2233">
        <v>22576</v>
      </c>
      <c r="I2233" t="s">
        <v>1337</v>
      </c>
      <c r="J2233">
        <v>3</v>
      </c>
      <c r="K2233" s="3">
        <v>40513.649305555598</v>
      </c>
      <c r="L2233" s="4">
        <v>0.85</v>
      </c>
      <c r="M2233">
        <v>16274</v>
      </c>
      <c r="N2233" s="25" t="s">
        <v>55</v>
      </c>
      <c r="P2233" t="str">
        <f t="shared" si="43"/>
        <v>SWALLOW WOODEN CHRISTMAS DECORATION</v>
      </c>
    </row>
    <row r="2234" spans="1:16">
      <c r="A2234" s="42" t="str">
        <v>22573STAR WOODEN CHRISTMAS DECORATION</v>
      </c>
      <c r="E2234" s="25"/>
      <c r="F2234" s="42">
        <v>2222</v>
      </c>
      <c r="G2234">
        <v>536569</v>
      </c>
      <c r="H2234">
        <v>22603</v>
      </c>
      <c r="I2234" t="s">
        <v>628</v>
      </c>
      <c r="J2234">
        <v>1</v>
      </c>
      <c r="K2234" s="3">
        <v>40513.649305555598</v>
      </c>
      <c r="L2234" s="4">
        <v>0.85</v>
      </c>
      <c r="M2234">
        <v>16274</v>
      </c>
      <c r="N2234" s="25" t="s">
        <v>55</v>
      </c>
      <c r="P2234" t="str">
        <f t="shared" si="43"/>
        <v>CHRISTMAS RETROSPOT TREE WOOD</v>
      </c>
    </row>
    <row r="2235" spans="1:16">
      <c r="A2235" s="42" t="str">
        <v>22576SWALLOW WOODEN CHRISTMAS DECORATION</v>
      </c>
      <c r="E2235" s="25"/>
      <c r="F2235" s="42">
        <v>2223</v>
      </c>
      <c r="G2235">
        <v>536569</v>
      </c>
      <c r="H2235">
        <v>21817</v>
      </c>
      <c r="I2235" t="s">
        <v>1338</v>
      </c>
      <c r="J2235">
        <v>1</v>
      </c>
      <c r="K2235" s="3">
        <v>40513.649305555598</v>
      </c>
      <c r="L2235" s="4">
        <v>0.85</v>
      </c>
      <c r="M2235">
        <v>16274</v>
      </c>
      <c r="N2235" s="25" t="s">
        <v>55</v>
      </c>
      <c r="P2235" t="str">
        <f t="shared" si="43"/>
        <v>GLITTER CHRISTMAS TREE</v>
      </c>
    </row>
    <row r="2236" spans="1:16">
      <c r="A2236" s="42" t="str">
        <v>22603CHRISTMAS RETROSPOT TREE WOOD</v>
      </c>
      <c r="E2236" s="25"/>
      <c r="F2236" s="42">
        <v>2224</v>
      </c>
      <c r="G2236">
        <v>536569</v>
      </c>
      <c r="H2236">
        <v>21813</v>
      </c>
      <c r="I2236" t="s">
        <v>1339</v>
      </c>
      <c r="J2236">
        <v>1</v>
      </c>
      <c r="K2236" s="3">
        <v>40513.649305555598</v>
      </c>
      <c r="L2236" s="4">
        <v>4.95</v>
      </c>
      <c r="M2236">
        <v>16274</v>
      </c>
      <c r="N2236" s="25" t="s">
        <v>55</v>
      </c>
      <c r="P2236" t="str">
        <f t="shared" si="43"/>
        <v>GARLAND WITH STARS AND BELLS</v>
      </c>
    </row>
    <row r="2237" spans="1:16">
      <c r="A2237" s="42" t="str">
        <v>21817GLITTER CHRISTMAS TREE</v>
      </c>
      <c r="E2237" s="25"/>
      <c r="F2237" s="42">
        <v>2225</v>
      </c>
      <c r="G2237">
        <v>536569</v>
      </c>
      <c r="H2237">
        <v>21808</v>
      </c>
      <c r="I2237" t="s">
        <v>1340</v>
      </c>
      <c r="J2237">
        <v>1</v>
      </c>
      <c r="K2237" s="3">
        <v>40513.649305555598</v>
      </c>
      <c r="L2237" s="4">
        <v>3.75</v>
      </c>
      <c r="M2237">
        <v>16274</v>
      </c>
      <c r="N2237" s="25" t="s">
        <v>55</v>
      </c>
      <c r="P2237" t="str">
        <f t="shared" si="43"/>
        <v>CHRISTMAS GARLAND STARS,TREES</v>
      </c>
    </row>
    <row r="2238" spans="1:16">
      <c r="A2238" s="42" t="str">
        <v>21813GARLAND WITH STARS AND BELLS</v>
      </c>
      <c r="E2238" s="25"/>
      <c r="F2238" s="42">
        <v>2226</v>
      </c>
      <c r="G2238">
        <v>536569</v>
      </c>
      <c r="H2238">
        <v>21804</v>
      </c>
      <c r="I2238" t="s">
        <v>707</v>
      </c>
      <c r="J2238">
        <v>1</v>
      </c>
      <c r="K2238" s="3">
        <v>40513.649305555598</v>
      </c>
      <c r="L2238" s="4">
        <v>3.75</v>
      </c>
      <c r="M2238">
        <v>16274</v>
      </c>
      <c r="N2238" s="25" t="s">
        <v>55</v>
      </c>
      <c r="P2238" t="str">
        <f t="shared" si="43"/>
        <v>WHITE CHRISTMAS GARLAND STARS TREES</v>
      </c>
    </row>
    <row r="2239" spans="1:16">
      <c r="A2239" s="42" t="str">
        <v>21808CHRISTMAS GARLAND STARS,TREES</v>
      </c>
      <c r="E2239" s="25"/>
      <c r="F2239" s="42">
        <v>2227</v>
      </c>
      <c r="G2239">
        <v>536569</v>
      </c>
      <c r="H2239">
        <v>21014</v>
      </c>
      <c r="I2239" t="s">
        <v>1341</v>
      </c>
      <c r="J2239">
        <v>2</v>
      </c>
      <c r="K2239" s="3">
        <v>40513.649305555598</v>
      </c>
      <c r="L2239" s="4">
        <v>0.85</v>
      </c>
      <c r="M2239">
        <v>16274</v>
      </c>
      <c r="N2239" s="25" t="s">
        <v>55</v>
      </c>
      <c r="P2239" t="str">
        <f t="shared" si="43"/>
        <v>SWISS CHALET TREE DECORATION</v>
      </c>
    </row>
    <row r="2240" spans="1:16">
      <c r="A2240" s="42" t="str">
        <v>21804WHITE CHRISTMAS GARLAND STARS TREES</v>
      </c>
      <c r="E2240" s="25"/>
      <c r="F2240" s="42">
        <v>2228</v>
      </c>
      <c r="G2240">
        <v>536569</v>
      </c>
      <c r="H2240">
        <v>21823</v>
      </c>
      <c r="I2240" t="s">
        <v>461</v>
      </c>
      <c r="J2240">
        <v>4</v>
      </c>
      <c r="K2240" s="3">
        <v>40513.649305555598</v>
      </c>
      <c r="L2240" s="4">
        <v>1.45</v>
      </c>
      <c r="M2240">
        <v>16274</v>
      </c>
      <c r="N2240" s="25" t="s">
        <v>55</v>
      </c>
      <c r="P2240" t="str">
        <f t="shared" si="43"/>
        <v>PAINTED METAL HEART WITH HOLLY BELL</v>
      </c>
    </row>
    <row r="2241" spans="1:16">
      <c r="A2241" s="42" t="str">
        <v xml:space="preserve">21014SWISS CHALET TREE DECORATION </v>
      </c>
      <c r="E2241" s="25"/>
      <c r="F2241" s="42">
        <v>2229</v>
      </c>
      <c r="G2241">
        <v>536569</v>
      </c>
      <c r="H2241">
        <v>22086</v>
      </c>
      <c r="I2241" t="s">
        <v>105</v>
      </c>
      <c r="J2241">
        <v>1</v>
      </c>
      <c r="K2241" s="3">
        <v>40513.649305555598</v>
      </c>
      <c r="L2241" s="4">
        <v>2.95</v>
      </c>
      <c r="M2241">
        <v>16274</v>
      </c>
      <c r="N2241" s="25" t="s">
        <v>55</v>
      </c>
      <c r="P2241" t="str">
        <f t="shared" si="43"/>
        <v>PAPER CHAIN KIT 50'S CHRISTMAS</v>
      </c>
    </row>
    <row r="2242" spans="1:16">
      <c r="A2242" s="42" t="str">
        <v>21823PAINTED METAL HEART WITH HOLLY BELL</v>
      </c>
      <c r="E2242" s="25"/>
      <c r="F2242" s="42">
        <v>2230</v>
      </c>
      <c r="G2242">
        <v>536569</v>
      </c>
      <c r="H2242">
        <v>21018</v>
      </c>
      <c r="I2242" t="s">
        <v>1342</v>
      </c>
      <c r="J2242">
        <v>2</v>
      </c>
      <c r="K2242" s="3">
        <v>40513.649305555598</v>
      </c>
      <c r="L2242" s="4">
        <v>0.85</v>
      </c>
      <c r="M2242">
        <v>16274</v>
      </c>
      <c r="N2242" s="25" t="s">
        <v>55</v>
      </c>
      <c r="P2242" t="str">
        <f t="shared" si="43"/>
        <v>BIRD BOX CHRISTMAS TREE DECORATION</v>
      </c>
    </row>
    <row r="2243" spans="1:16">
      <c r="A2243" s="42" t="str">
        <v xml:space="preserve">22086PAPER CHAIN KIT 50'S CHRISTMAS </v>
      </c>
      <c r="E2243" s="25"/>
      <c r="F2243" s="42">
        <v>2231</v>
      </c>
      <c r="G2243">
        <v>536569</v>
      </c>
      <c r="H2243">
        <v>22739</v>
      </c>
      <c r="I2243" t="s">
        <v>501</v>
      </c>
      <c r="J2243">
        <v>1</v>
      </c>
      <c r="K2243" s="3">
        <v>40513.649305555598</v>
      </c>
      <c r="L2243" s="4">
        <v>1.65</v>
      </c>
      <c r="M2243">
        <v>16274</v>
      </c>
      <c r="N2243" s="25" t="s">
        <v>55</v>
      </c>
      <c r="P2243" t="str">
        <f t="shared" si="43"/>
        <v>RIBBON REEL CHRISTMAS SOCK BAUBLE</v>
      </c>
    </row>
    <row r="2244" spans="1:16">
      <c r="A2244" s="42" t="str">
        <v>21018BIRD BOX CHRISTMAS TREE DECORATION</v>
      </c>
      <c r="E2244" s="25"/>
      <c r="F2244" s="42">
        <v>2232</v>
      </c>
      <c r="G2244">
        <v>536569</v>
      </c>
      <c r="H2244">
        <v>22738</v>
      </c>
      <c r="I2244" t="s">
        <v>502</v>
      </c>
      <c r="J2244">
        <v>1</v>
      </c>
      <c r="K2244" s="3">
        <v>40513.649305555598</v>
      </c>
      <c r="L2244" s="4">
        <v>1.65</v>
      </c>
      <c r="M2244">
        <v>16274</v>
      </c>
      <c r="N2244" s="25" t="s">
        <v>55</v>
      </c>
      <c r="P2244" t="str">
        <f t="shared" si="43"/>
        <v>RIBBON REEL SNOWY VILLAGE</v>
      </c>
    </row>
    <row r="2245" spans="1:16">
      <c r="A2245" s="42" t="str">
        <v>22739RIBBON REEL CHRISTMAS SOCK BAUBLE</v>
      </c>
      <c r="E2245" s="25"/>
      <c r="F2245" s="42">
        <v>2233</v>
      </c>
      <c r="G2245">
        <v>536569</v>
      </c>
      <c r="H2245">
        <v>22635</v>
      </c>
      <c r="I2245" t="s">
        <v>801</v>
      </c>
      <c r="J2245">
        <v>1</v>
      </c>
      <c r="K2245" s="3">
        <v>40513.649305555598</v>
      </c>
      <c r="L2245" s="4">
        <v>9.9499999999999993</v>
      </c>
      <c r="M2245">
        <v>16274</v>
      </c>
      <c r="N2245" s="25" t="s">
        <v>55</v>
      </c>
      <c r="P2245" t="str">
        <f t="shared" si="43"/>
        <v>CHILDS BREAKFAST SET DOLLY GIRL</v>
      </c>
    </row>
    <row r="2246" spans="1:16">
      <c r="A2246" s="42" t="str">
        <v>22738RIBBON REEL SNOWY VILLAGE</v>
      </c>
      <c r="E2246" s="25"/>
      <c r="F2246" s="42">
        <v>2234</v>
      </c>
      <c r="G2246">
        <v>536569</v>
      </c>
      <c r="H2246">
        <v>22731</v>
      </c>
      <c r="I2246" t="s">
        <v>634</v>
      </c>
      <c r="J2246">
        <v>2</v>
      </c>
      <c r="K2246" s="3">
        <v>40513.649305555598</v>
      </c>
      <c r="L2246" s="4">
        <v>1.25</v>
      </c>
      <c r="M2246">
        <v>16274</v>
      </c>
      <c r="N2246" s="25" t="s">
        <v>55</v>
      </c>
      <c r="P2246" t="str">
        <f t="shared" si="43"/>
        <v>3D CHRISTMAS STAMPS STICKERS</v>
      </c>
    </row>
    <row r="2247" spans="1:16">
      <c r="A2247" s="42" t="str">
        <v xml:space="preserve">22635CHILDS BREAKFAST SET DOLLY GIRL </v>
      </c>
      <c r="E2247" s="25"/>
      <c r="F2247" s="42">
        <v>2235</v>
      </c>
      <c r="G2247">
        <v>536569</v>
      </c>
      <c r="H2247">
        <v>22428</v>
      </c>
      <c r="I2247" t="s">
        <v>208</v>
      </c>
      <c r="J2247">
        <v>1</v>
      </c>
      <c r="K2247" s="3">
        <v>40513.649305555598</v>
      </c>
      <c r="L2247" s="4">
        <v>6.95</v>
      </c>
      <c r="M2247">
        <v>16274</v>
      </c>
      <c r="N2247" s="25" t="s">
        <v>55</v>
      </c>
      <c r="P2247" t="str">
        <f t="shared" si="43"/>
        <v>ENAMEL FIRE BUCKET CREAM</v>
      </c>
    </row>
    <row r="2248" spans="1:16">
      <c r="A2248" s="42" t="str">
        <v xml:space="preserve">227313D CHRISTMAS STAMPS STICKERS </v>
      </c>
      <c r="E2248" s="25"/>
      <c r="F2248" s="42">
        <v>2236</v>
      </c>
      <c r="G2248">
        <v>536569</v>
      </c>
      <c r="H2248">
        <v>22946</v>
      </c>
      <c r="I2248" t="s">
        <v>1343</v>
      </c>
      <c r="J2248">
        <v>1</v>
      </c>
      <c r="K2248" s="3">
        <v>40513.649305555598</v>
      </c>
      <c r="L2248" s="4">
        <v>16.95</v>
      </c>
      <c r="M2248">
        <v>16274</v>
      </c>
      <c r="N2248" s="25" t="s">
        <v>55</v>
      </c>
      <c r="P2248" t="str">
        <f t="shared" si="43"/>
        <v>WOODEN ADVENT CALENDAR CREAM</v>
      </c>
    </row>
    <row r="2249" spans="1:16">
      <c r="A2249" s="42" t="str">
        <v>22428ENAMEL FIRE BUCKET CREAM</v>
      </c>
      <c r="E2249" s="25"/>
      <c r="F2249" s="42">
        <v>2237</v>
      </c>
      <c r="G2249">
        <v>536569</v>
      </c>
      <c r="H2249">
        <v>22825</v>
      </c>
      <c r="I2249" t="s">
        <v>864</v>
      </c>
      <c r="J2249">
        <v>1</v>
      </c>
      <c r="K2249" s="3">
        <v>40513.649305555598</v>
      </c>
      <c r="L2249" s="4">
        <v>7.95</v>
      </c>
      <c r="M2249">
        <v>16274</v>
      </c>
      <c r="N2249" s="25" t="s">
        <v>55</v>
      </c>
      <c r="P2249" t="str">
        <f t="shared" si="43"/>
        <v>DECORATIVE PLANT POT WITH FRIEZE</v>
      </c>
    </row>
    <row r="2250" spans="1:16">
      <c r="A2250" s="42" t="str">
        <v>22946WOODEN ADVENT CALENDAR CREAM</v>
      </c>
      <c r="E2250" s="25"/>
      <c r="F2250" s="42">
        <v>2238</v>
      </c>
      <c r="G2250">
        <v>536569</v>
      </c>
      <c r="H2250">
        <v>21871</v>
      </c>
      <c r="I2250" t="s">
        <v>108</v>
      </c>
      <c r="J2250">
        <v>1</v>
      </c>
      <c r="K2250" s="3">
        <v>40513.649305555598</v>
      </c>
      <c r="L2250" s="4">
        <v>1.25</v>
      </c>
      <c r="M2250">
        <v>16274</v>
      </c>
      <c r="N2250" s="25" t="s">
        <v>55</v>
      </c>
      <c r="P2250" t="str">
        <f t="shared" si="43"/>
        <v>SAVE THE PLANET MUG</v>
      </c>
    </row>
    <row r="2251" spans="1:16">
      <c r="A2251" s="42" t="str">
        <v>22825DECORATIVE PLANT POT WITH FRIEZE</v>
      </c>
      <c r="E2251" s="25"/>
      <c r="F2251" s="42">
        <v>2239</v>
      </c>
      <c r="G2251">
        <v>536569</v>
      </c>
      <c r="H2251">
        <v>21071</v>
      </c>
      <c r="I2251" t="s">
        <v>109</v>
      </c>
      <c r="J2251">
        <v>1</v>
      </c>
      <c r="K2251" s="3">
        <v>40513.649305555598</v>
      </c>
      <c r="L2251" s="4">
        <v>1.25</v>
      </c>
      <c r="M2251">
        <v>16274</v>
      </c>
      <c r="N2251" s="25" t="s">
        <v>55</v>
      </c>
      <c r="P2251" t="str">
        <f t="shared" si="43"/>
        <v>VINTAGE BILLBOARD DRINK ME MUG</v>
      </c>
    </row>
    <row r="2252" spans="1:16">
      <c r="A2252" s="42" t="str">
        <v>21871SAVE THE PLANET MUG</v>
      </c>
      <c r="E2252" s="25"/>
      <c r="F2252" s="42">
        <v>2240</v>
      </c>
      <c r="G2252">
        <v>536569</v>
      </c>
      <c r="H2252" t="s">
        <v>1344</v>
      </c>
      <c r="I2252" t="s">
        <v>1345</v>
      </c>
      <c r="J2252">
        <v>1</v>
      </c>
      <c r="K2252" s="3">
        <v>40513.649305555598</v>
      </c>
      <c r="L2252" s="4">
        <v>1.25</v>
      </c>
      <c r="M2252">
        <v>16274</v>
      </c>
      <c r="N2252" s="25" t="s">
        <v>55</v>
      </c>
      <c r="P2252" t="str">
        <f t="shared" si="43"/>
        <v>Manual</v>
      </c>
    </row>
    <row r="2253" spans="1:16">
      <c r="A2253" s="42" t="str">
        <v>21071VINTAGE BILLBOARD DRINK ME MUG</v>
      </c>
      <c r="E2253" s="25"/>
      <c r="F2253" s="42">
        <v>2241</v>
      </c>
      <c r="G2253">
        <v>536569</v>
      </c>
      <c r="H2253">
        <v>21340</v>
      </c>
      <c r="I2253" t="s">
        <v>205</v>
      </c>
      <c r="J2253">
        <v>1</v>
      </c>
      <c r="K2253" s="3">
        <v>40513.649305555598</v>
      </c>
      <c r="L2253" s="4">
        <v>12.75</v>
      </c>
      <c r="M2253">
        <v>16274</v>
      </c>
      <c r="N2253" s="25" t="s">
        <v>55</v>
      </c>
      <c r="P2253" t="str">
        <f t="shared" ref="P2253:P2316" si="44">TRIM(I2253)</f>
        <v>CLASSIC METAL BIRDCAGE PLANT HOLDER</v>
      </c>
    </row>
    <row r="2254" spans="1:16">
      <c r="A2254" s="42" t="str">
        <v>MManual</v>
      </c>
      <c r="E2254" s="25"/>
      <c r="F2254" s="42">
        <v>2242</v>
      </c>
      <c r="G2254">
        <v>536569</v>
      </c>
      <c r="H2254">
        <v>22816</v>
      </c>
      <c r="I2254" t="s">
        <v>1025</v>
      </c>
      <c r="J2254">
        <v>12</v>
      </c>
      <c r="K2254" s="3">
        <v>40513.649305555598</v>
      </c>
      <c r="L2254" s="4">
        <v>0.42</v>
      </c>
      <c r="M2254">
        <v>16274</v>
      </c>
      <c r="N2254" s="25" t="s">
        <v>55</v>
      </c>
      <c r="P2254" t="str">
        <f t="shared" si="44"/>
        <v>CARD MOTORBIKE SANTA</v>
      </c>
    </row>
    <row r="2255" spans="1:16">
      <c r="A2255" s="42" t="str">
        <v>21340CLASSIC METAL BIRDCAGE PLANT HOLDER</v>
      </c>
      <c r="E2255" s="25"/>
      <c r="F2255" s="42">
        <v>2243</v>
      </c>
      <c r="G2255">
        <v>536569</v>
      </c>
      <c r="H2255">
        <v>22818</v>
      </c>
      <c r="I2255" t="s">
        <v>1026</v>
      </c>
      <c r="J2255">
        <v>12</v>
      </c>
      <c r="K2255" s="3">
        <v>40513.649305555598</v>
      </c>
      <c r="L2255" s="4">
        <v>0.42</v>
      </c>
      <c r="M2255">
        <v>16274</v>
      </c>
      <c r="N2255" s="25" t="s">
        <v>55</v>
      </c>
      <c r="P2255" t="str">
        <f t="shared" si="44"/>
        <v>CARD CHRISTMAS VILLAGE</v>
      </c>
    </row>
    <row r="2256" spans="1:16">
      <c r="A2256" s="42" t="str">
        <v>22816CARD MOTORBIKE SANTA</v>
      </c>
      <c r="E2256" s="25"/>
      <c r="F2256" s="42">
        <v>2244</v>
      </c>
      <c r="G2256">
        <v>536569</v>
      </c>
      <c r="H2256">
        <v>21591</v>
      </c>
      <c r="I2256" t="s">
        <v>568</v>
      </c>
      <c r="J2256">
        <v>2</v>
      </c>
      <c r="K2256" s="3">
        <v>40513.649305555598</v>
      </c>
      <c r="L2256" s="4">
        <v>1.25</v>
      </c>
      <c r="M2256">
        <v>16274</v>
      </c>
      <c r="N2256" s="25" t="s">
        <v>55</v>
      </c>
      <c r="P2256" t="str">
        <f t="shared" si="44"/>
        <v>COSY HOUR CIGAR BOX MATCHES</v>
      </c>
    </row>
    <row r="2257" spans="1:16">
      <c r="A2257" s="42" t="str">
        <v>22818CARD CHRISTMAS VILLAGE</v>
      </c>
      <c r="E2257" s="25"/>
      <c r="F2257" s="42">
        <v>2245</v>
      </c>
      <c r="G2257">
        <v>536569</v>
      </c>
      <c r="H2257">
        <v>21587</v>
      </c>
      <c r="I2257" t="s">
        <v>351</v>
      </c>
      <c r="J2257">
        <v>3</v>
      </c>
      <c r="K2257" s="3">
        <v>40513.649305555598</v>
      </c>
      <c r="L2257" s="4">
        <v>2.5499999999999998</v>
      </c>
      <c r="M2257">
        <v>16274</v>
      </c>
      <c r="N2257" s="25" t="s">
        <v>55</v>
      </c>
      <c r="P2257" t="str">
        <f t="shared" si="44"/>
        <v>COSY HOUR GIANT TUBE MATCHES</v>
      </c>
    </row>
    <row r="2258" spans="1:16">
      <c r="A2258" s="42" t="str">
        <v xml:space="preserve">21591COSY HOUR CIGAR BOX MATCHES </v>
      </c>
      <c r="E2258" s="25"/>
      <c r="F2258" s="42">
        <v>2246</v>
      </c>
      <c r="G2258">
        <v>536569</v>
      </c>
      <c r="H2258">
        <v>22750</v>
      </c>
      <c r="I2258" t="s">
        <v>519</v>
      </c>
      <c r="J2258">
        <v>1</v>
      </c>
      <c r="K2258" s="3">
        <v>40513.649305555598</v>
      </c>
      <c r="L2258" s="4">
        <v>3.75</v>
      </c>
      <c r="M2258">
        <v>16274</v>
      </c>
      <c r="N2258" s="25" t="s">
        <v>55</v>
      </c>
      <c r="P2258" t="str">
        <f t="shared" si="44"/>
        <v>FELTCRAFT PRINCESS LOLA DOLL</v>
      </c>
    </row>
    <row r="2259" spans="1:16">
      <c r="A2259" s="42" t="str">
        <v>21587COSY HOUR GIANT TUBE MATCHES</v>
      </c>
      <c r="E2259" s="25"/>
      <c r="F2259" s="42">
        <v>2247</v>
      </c>
      <c r="G2259">
        <v>536569</v>
      </c>
      <c r="H2259">
        <v>22767</v>
      </c>
      <c r="I2259" t="s">
        <v>323</v>
      </c>
      <c r="J2259">
        <v>1</v>
      </c>
      <c r="K2259" s="3">
        <v>40513.649305555598</v>
      </c>
      <c r="L2259" s="4">
        <v>9.9499999999999993</v>
      </c>
      <c r="M2259">
        <v>16274</v>
      </c>
      <c r="N2259" s="25" t="s">
        <v>55</v>
      </c>
      <c r="P2259" t="str">
        <f t="shared" si="44"/>
        <v>TRIPLE PHOTO FRAME CORNICE</v>
      </c>
    </row>
    <row r="2260" spans="1:16">
      <c r="A2260" s="42" t="str">
        <v>22750FELTCRAFT PRINCESS LOLA DOLL</v>
      </c>
      <c r="E2260" s="25"/>
      <c r="F2260" s="42">
        <v>2248</v>
      </c>
      <c r="G2260">
        <v>536569</v>
      </c>
      <c r="H2260">
        <v>22660</v>
      </c>
      <c r="I2260" t="s">
        <v>1346</v>
      </c>
      <c r="J2260">
        <v>1</v>
      </c>
      <c r="K2260" s="3">
        <v>40513.649305555598</v>
      </c>
      <c r="L2260" s="4">
        <v>7.95</v>
      </c>
      <c r="M2260">
        <v>16274</v>
      </c>
      <c r="N2260" s="25" t="s">
        <v>55</v>
      </c>
      <c r="P2260" t="str">
        <f t="shared" si="44"/>
        <v>DOORMAT I LOVE LONDON</v>
      </c>
    </row>
    <row r="2261" spans="1:16">
      <c r="A2261" s="42" t="str">
        <v xml:space="preserve">22767TRIPLE PHOTO FRAME CORNICE </v>
      </c>
      <c r="E2261" s="25"/>
      <c r="F2261" s="42">
        <v>2249</v>
      </c>
      <c r="G2261">
        <v>536569</v>
      </c>
      <c r="H2261" t="s">
        <v>1124</v>
      </c>
      <c r="I2261" t="s">
        <v>1125</v>
      </c>
      <c r="J2261">
        <v>1</v>
      </c>
      <c r="K2261" s="3">
        <v>40513.649305555598</v>
      </c>
      <c r="L2261" s="4">
        <v>4.95</v>
      </c>
      <c r="M2261">
        <v>16274</v>
      </c>
      <c r="N2261" s="25" t="s">
        <v>55</v>
      </c>
      <c r="P2261" t="str">
        <f t="shared" si="44"/>
        <v>SET OF 3 BABUSHKA STACKING TINS</v>
      </c>
    </row>
    <row r="2262" spans="1:16">
      <c r="A2262" s="42" t="str">
        <v>22660DOORMAT I LOVE LONDON</v>
      </c>
      <c r="E2262" s="25"/>
      <c r="F2262" s="42">
        <v>2250</v>
      </c>
      <c r="G2262">
        <v>536569</v>
      </c>
      <c r="H2262">
        <v>22941</v>
      </c>
      <c r="I2262" t="s">
        <v>231</v>
      </c>
      <c r="J2262">
        <v>1</v>
      </c>
      <c r="K2262" s="3">
        <v>40513.649305555598</v>
      </c>
      <c r="L2262" s="4">
        <v>8.5</v>
      </c>
      <c r="M2262">
        <v>16274</v>
      </c>
      <c r="N2262" s="25" t="s">
        <v>55</v>
      </c>
      <c r="P2262" t="str">
        <f t="shared" si="44"/>
        <v>CHRISTMAS LIGHTS 10 REINDEER</v>
      </c>
    </row>
    <row r="2263" spans="1:16">
      <c r="A2263" s="42" t="str">
        <v>85232BSET OF 3 BABUSHKA STACKING TINS</v>
      </c>
      <c r="E2263" s="25"/>
      <c r="F2263" s="42">
        <v>2251</v>
      </c>
      <c r="G2263">
        <v>536569</v>
      </c>
      <c r="H2263" t="s">
        <v>1344</v>
      </c>
      <c r="I2263" t="s">
        <v>1345</v>
      </c>
      <c r="J2263">
        <v>1</v>
      </c>
      <c r="K2263" s="3">
        <v>40513.649305555598</v>
      </c>
      <c r="L2263" s="4">
        <v>18.95</v>
      </c>
      <c r="M2263">
        <v>16274</v>
      </c>
      <c r="N2263" s="25" t="s">
        <v>55</v>
      </c>
      <c r="P2263" t="str">
        <f t="shared" si="44"/>
        <v>Manual</v>
      </c>
    </row>
    <row r="2264" spans="1:16">
      <c r="A2264" s="42" t="str">
        <v>22941CHRISTMAS LIGHTS 10 REINDEER</v>
      </c>
      <c r="E2264" s="25"/>
      <c r="F2264" s="42">
        <v>2252</v>
      </c>
      <c r="G2264">
        <v>536569</v>
      </c>
      <c r="H2264">
        <v>21761</v>
      </c>
      <c r="I2264" t="s">
        <v>1347</v>
      </c>
      <c r="J2264">
        <v>1</v>
      </c>
      <c r="K2264" s="3">
        <v>40513.649305555598</v>
      </c>
      <c r="L2264" s="4">
        <v>29.95</v>
      </c>
      <c r="M2264">
        <v>16274</v>
      </c>
      <c r="N2264" s="25" t="s">
        <v>55</v>
      </c>
      <c r="P2264" t="str">
        <f t="shared" si="44"/>
        <v>WOOD AND GLASS MEDICINE CABINET</v>
      </c>
    </row>
    <row r="2265" spans="1:16">
      <c r="A2265" s="42" t="str">
        <v>MManual</v>
      </c>
      <c r="E2265" s="25"/>
      <c r="F2265" s="42">
        <v>2253</v>
      </c>
      <c r="G2265">
        <v>536570</v>
      </c>
      <c r="H2265">
        <v>84836</v>
      </c>
      <c r="I2265" t="s">
        <v>575</v>
      </c>
      <c r="J2265">
        <v>12</v>
      </c>
      <c r="K2265" s="3">
        <v>40513.649305555598</v>
      </c>
      <c r="L2265" s="4">
        <v>1.25</v>
      </c>
      <c r="M2265">
        <v>14496</v>
      </c>
      <c r="N2265" s="25" t="s">
        <v>55</v>
      </c>
      <c r="P2265" t="str">
        <f t="shared" si="44"/>
        <v>ZINC METAL HEART DECORATION</v>
      </c>
    </row>
    <row r="2266" spans="1:16">
      <c r="A2266" s="42" t="str">
        <v>21761WOOD AND GLASS MEDICINE CABINET</v>
      </c>
      <c r="E2266" s="25"/>
      <c r="F2266" s="42">
        <v>2254</v>
      </c>
      <c r="G2266">
        <v>536570</v>
      </c>
      <c r="H2266">
        <v>21781</v>
      </c>
      <c r="I2266" t="s">
        <v>1348</v>
      </c>
      <c r="J2266">
        <v>2</v>
      </c>
      <c r="K2266" s="3">
        <v>40513.649305555598</v>
      </c>
      <c r="L2266" s="4">
        <v>14.95</v>
      </c>
      <c r="M2266">
        <v>14496</v>
      </c>
      <c r="N2266" s="25" t="s">
        <v>55</v>
      </c>
      <c r="P2266" t="str">
        <f t="shared" si="44"/>
        <v>MA CAMPAGNE CUTLERY BOX</v>
      </c>
    </row>
    <row r="2267" spans="1:16">
      <c r="A2267" s="42" t="str">
        <v>84836ZINC METAL HEART DECORATION</v>
      </c>
      <c r="E2267" s="25"/>
      <c r="F2267" s="42">
        <v>2255</v>
      </c>
      <c r="G2267">
        <v>536570</v>
      </c>
      <c r="H2267">
        <v>22457</v>
      </c>
      <c r="I2267" t="s">
        <v>201</v>
      </c>
      <c r="J2267">
        <v>12</v>
      </c>
      <c r="K2267" s="3">
        <v>40513.649305555598</v>
      </c>
      <c r="L2267" s="4">
        <v>2.95</v>
      </c>
      <c r="M2267">
        <v>14496</v>
      </c>
      <c r="N2267" s="25" t="s">
        <v>55</v>
      </c>
      <c r="P2267" t="str">
        <f t="shared" si="44"/>
        <v>NATURAL SLATE HEART CHALKBOARD</v>
      </c>
    </row>
    <row r="2268" spans="1:16">
      <c r="A2268" s="42" t="str">
        <v>21781MA CAMPAGNE CUTLERY BOX</v>
      </c>
      <c r="E2268" s="25"/>
      <c r="F2268" s="42">
        <v>2256</v>
      </c>
      <c r="G2268">
        <v>536570</v>
      </c>
      <c r="H2268">
        <v>22113</v>
      </c>
      <c r="I2268" t="s">
        <v>550</v>
      </c>
      <c r="J2268">
        <v>36</v>
      </c>
      <c r="K2268" s="3">
        <v>40513.649305555598</v>
      </c>
      <c r="L2268" s="4">
        <v>3.39</v>
      </c>
      <c r="M2268">
        <v>14496</v>
      </c>
      <c r="N2268" s="25" t="s">
        <v>55</v>
      </c>
      <c r="P2268" t="str">
        <f t="shared" si="44"/>
        <v>GREY HEART HOT WATER BOTTLE</v>
      </c>
    </row>
    <row r="2269" spans="1:16">
      <c r="A2269" s="42" t="str">
        <v xml:space="preserve">22457NATURAL SLATE HEART CHALKBOARD </v>
      </c>
      <c r="E2269" s="25"/>
      <c r="F2269" s="42">
        <v>2257</v>
      </c>
      <c r="G2269">
        <v>536570</v>
      </c>
      <c r="H2269">
        <v>22835</v>
      </c>
      <c r="I2269" t="s">
        <v>302</v>
      </c>
      <c r="J2269">
        <v>24</v>
      </c>
      <c r="K2269" s="3">
        <v>40513.649305555598</v>
      </c>
      <c r="L2269" s="4">
        <v>4.25</v>
      </c>
      <c r="M2269">
        <v>14496</v>
      </c>
      <c r="N2269" s="25" t="s">
        <v>55</v>
      </c>
      <c r="P2269" t="str">
        <f t="shared" si="44"/>
        <v>HOT WATER BOTTLE I AM SO POORLY</v>
      </c>
    </row>
    <row r="2270" spans="1:16">
      <c r="A2270" s="42" t="str">
        <v>22113GREY HEART HOT WATER BOTTLE</v>
      </c>
      <c r="E2270" s="25"/>
      <c r="F2270" s="42">
        <v>2258</v>
      </c>
      <c r="G2270">
        <v>536571</v>
      </c>
      <c r="H2270" t="s">
        <v>1104</v>
      </c>
      <c r="I2270" t="s">
        <v>1105</v>
      </c>
      <c r="J2270">
        <v>6</v>
      </c>
      <c r="K2270" s="3">
        <v>40513.650694444397</v>
      </c>
      <c r="L2270" s="4">
        <v>2.1</v>
      </c>
      <c r="M2270">
        <v>14696</v>
      </c>
      <c r="N2270" s="25" t="s">
        <v>55</v>
      </c>
      <c r="P2270" t="str">
        <f t="shared" si="44"/>
        <v>YULETIDE IMAGES GIFT WRAP SET</v>
      </c>
    </row>
    <row r="2271" spans="1:16">
      <c r="A2271" s="42" t="str">
        <v>22835HOT WATER BOTTLE I AM SO POORLY</v>
      </c>
      <c r="E2271" s="25"/>
      <c r="F2271" s="42">
        <v>2259</v>
      </c>
      <c r="G2271">
        <v>536571</v>
      </c>
      <c r="H2271">
        <v>22696</v>
      </c>
      <c r="I2271" t="s">
        <v>1349</v>
      </c>
      <c r="J2271">
        <v>6</v>
      </c>
      <c r="K2271" s="3">
        <v>40513.650694444397</v>
      </c>
      <c r="L2271" s="4">
        <v>1.95</v>
      </c>
      <c r="M2271">
        <v>14696</v>
      </c>
      <c r="N2271" s="25" t="s">
        <v>55</v>
      </c>
      <c r="P2271" t="str">
        <f t="shared" si="44"/>
        <v>WICKER WREATH LARGE</v>
      </c>
    </row>
    <row r="2272" spans="1:16">
      <c r="A2272" s="42" t="str">
        <v>85032DYULETIDE IMAGES GIFT WRAP SET</v>
      </c>
      <c r="E2272" s="25"/>
      <c r="F2272" s="42">
        <v>2260</v>
      </c>
      <c r="G2272">
        <v>536571</v>
      </c>
      <c r="H2272">
        <v>21790</v>
      </c>
      <c r="I2272" t="s">
        <v>512</v>
      </c>
      <c r="J2272">
        <v>12</v>
      </c>
      <c r="K2272" s="3">
        <v>40513.650694444397</v>
      </c>
      <c r="L2272" s="4">
        <v>0.85</v>
      </c>
      <c r="M2272">
        <v>14696</v>
      </c>
      <c r="N2272" s="25" t="s">
        <v>55</v>
      </c>
      <c r="P2272" t="str">
        <f t="shared" si="44"/>
        <v>VINTAGE SNAP CARDS</v>
      </c>
    </row>
    <row r="2273" spans="1:16">
      <c r="A2273" s="42" t="str">
        <v>22696WICKER WREATH LARGE</v>
      </c>
      <c r="E2273" s="25"/>
      <c r="F2273" s="42">
        <v>2261</v>
      </c>
      <c r="G2273">
        <v>536571</v>
      </c>
      <c r="H2273">
        <v>84360</v>
      </c>
      <c r="I2273" t="s">
        <v>1350</v>
      </c>
      <c r="J2273">
        <v>2</v>
      </c>
      <c r="K2273" s="3">
        <v>40513.650694444397</v>
      </c>
      <c r="L2273" s="4">
        <v>5.95</v>
      </c>
      <c r="M2273">
        <v>14696</v>
      </c>
      <c r="N2273" s="25" t="s">
        <v>55</v>
      </c>
      <c r="P2273" t="str">
        <f t="shared" si="44"/>
        <v>TABLE LAMP WHITE SHADE WOOD BASE</v>
      </c>
    </row>
    <row r="2274" spans="1:16">
      <c r="A2274" s="42" t="str">
        <v>21790VINTAGE SNAP CARDS</v>
      </c>
      <c r="E2274" s="25"/>
      <c r="F2274" s="42">
        <v>2262</v>
      </c>
      <c r="G2274">
        <v>536571</v>
      </c>
      <c r="H2274">
        <v>35954</v>
      </c>
      <c r="I2274" t="s">
        <v>1351</v>
      </c>
      <c r="J2274">
        <v>48</v>
      </c>
      <c r="K2274" s="3">
        <v>40513.650694444397</v>
      </c>
      <c r="L2274" s="4">
        <v>0.42</v>
      </c>
      <c r="M2274">
        <v>14696</v>
      </c>
      <c r="N2274" s="25" t="s">
        <v>55</v>
      </c>
      <c r="P2274" t="str">
        <f t="shared" si="44"/>
        <v>SMALL FOLKART STAR CHRISTMAS DEC</v>
      </c>
    </row>
    <row r="2275" spans="1:16">
      <c r="A2275" s="42" t="str">
        <v>84360TABLE LAMP WHITE SHADE WOOD BASE</v>
      </c>
      <c r="E2275" s="25"/>
      <c r="F2275" s="42">
        <v>2263</v>
      </c>
      <c r="G2275">
        <v>536571</v>
      </c>
      <c r="H2275">
        <v>35957</v>
      </c>
      <c r="I2275" t="s">
        <v>1050</v>
      </c>
      <c r="J2275">
        <v>48</v>
      </c>
      <c r="K2275" s="3">
        <v>40513.650694444397</v>
      </c>
      <c r="L2275" s="4">
        <v>0.42</v>
      </c>
      <c r="M2275">
        <v>14696</v>
      </c>
      <c r="N2275" s="25" t="s">
        <v>55</v>
      </c>
      <c r="P2275" t="str">
        <f t="shared" si="44"/>
        <v>SMALLFOLKART BAUBLE CHRISTMAS DEC</v>
      </c>
    </row>
    <row r="2276" spans="1:16">
      <c r="A2276" s="42" t="str">
        <v>35954SMALL FOLKART STAR CHRISTMAS DEC</v>
      </c>
      <c r="E2276" s="25"/>
      <c r="F2276" s="42">
        <v>2264</v>
      </c>
      <c r="G2276">
        <v>536571</v>
      </c>
      <c r="H2276" t="s">
        <v>1352</v>
      </c>
      <c r="I2276" t="s">
        <v>1353</v>
      </c>
      <c r="J2276">
        <v>12</v>
      </c>
      <c r="K2276" s="3">
        <v>40513.650694444397</v>
      </c>
      <c r="L2276" s="4">
        <v>1.45</v>
      </c>
      <c r="M2276">
        <v>14696</v>
      </c>
      <c r="N2276" s="25" t="s">
        <v>55</v>
      </c>
      <c r="P2276" t="str">
        <f t="shared" si="44"/>
        <v>SMALL HANGING GLASS+ZINC LANTERN</v>
      </c>
    </row>
    <row r="2277" spans="1:16">
      <c r="A2277" s="42" t="str">
        <v>35957SMALLFOLKART BAUBLE CHRISTMAS DEC</v>
      </c>
      <c r="E2277" s="25"/>
      <c r="F2277" s="42">
        <v>2265</v>
      </c>
      <c r="G2277">
        <v>536571</v>
      </c>
      <c r="H2277">
        <v>72816</v>
      </c>
      <c r="I2277" t="s">
        <v>1076</v>
      </c>
      <c r="J2277">
        <v>12</v>
      </c>
      <c r="K2277" s="3">
        <v>40513.650694444397</v>
      </c>
      <c r="L2277" s="4">
        <v>1.25</v>
      </c>
      <c r="M2277">
        <v>14696</v>
      </c>
      <c r="N2277" s="25" t="s">
        <v>55</v>
      </c>
      <c r="P2277" t="str">
        <f t="shared" si="44"/>
        <v>SET/3 CHRISTMAS DECOUPAGE CANDLES</v>
      </c>
    </row>
    <row r="2278" spans="1:16">
      <c r="A2278" s="42" t="str">
        <v>84760SSMALL HANGING GLASS+ZINC LANTERN</v>
      </c>
      <c r="E2278" s="25"/>
      <c r="F2278" s="42">
        <v>2266</v>
      </c>
      <c r="G2278">
        <v>536571</v>
      </c>
      <c r="H2278">
        <v>84754</v>
      </c>
      <c r="I2278" t="s">
        <v>585</v>
      </c>
      <c r="J2278">
        <v>12</v>
      </c>
      <c r="K2278" s="3">
        <v>40513.650694444397</v>
      </c>
      <c r="L2278" s="4">
        <v>1.25</v>
      </c>
      <c r="M2278">
        <v>14696</v>
      </c>
      <c r="N2278" s="25" t="s">
        <v>55</v>
      </c>
      <c r="P2278" t="str">
        <f t="shared" si="44"/>
        <v>S/15 SILVER GLASS BAUBLES IN BAG</v>
      </c>
    </row>
    <row r="2279" spans="1:16">
      <c r="A2279" s="42" t="str">
        <v>72816SET/3 CHRISTMAS DECOUPAGE CANDLES</v>
      </c>
      <c r="E2279" s="25"/>
      <c r="F2279" s="42">
        <v>2267</v>
      </c>
      <c r="G2279">
        <v>536571</v>
      </c>
      <c r="H2279">
        <v>22444</v>
      </c>
      <c r="I2279" t="s">
        <v>834</v>
      </c>
      <c r="J2279">
        <v>24</v>
      </c>
      <c r="K2279" s="3">
        <v>40513.650694444397</v>
      </c>
      <c r="L2279" s="4">
        <v>1.25</v>
      </c>
      <c r="M2279">
        <v>14696</v>
      </c>
      <c r="N2279" s="25" t="s">
        <v>55</v>
      </c>
      <c r="P2279" t="str">
        <f t="shared" si="44"/>
        <v>GROW YOUR OWN PLANT IN A CAN</v>
      </c>
    </row>
    <row r="2280" spans="1:16">
      <c r="A2280" s="42" t="str">
        <v>84754S/15 SILVER GLASS BAUBLES IN BAG</v>
      </c>
      <c r="E2280" s="25"/>
      <c r="F2280" s="42">
        <v>2268</v>
      </c>
      <c r="G2280">
        <v>536571</v>
      </c>
      <c r="H2280" t="s">
        <v>1042</v>
      </c>
      <c r="I2280" t="s">
        <v>1043</v>
      </c>
      <c r="J2280">
        <v>24</v>
      </c>
      <c r="K2280" s="3">
        <v>40513.650694444397</v>
      </c>
      <c r="L2280" s="4">
        <v>0.65</v>
      </c>
      <c r="M2280">
        <v>14696</v>
      </c>
      <c r="N2280" s="25" t="s">
        <v>55</v>
      </c>
      <c r="P2280" t="str">
        <f t="shared" si="44"/>
        <v>PINK/WHITE CHRISTMAS TREE 60CM</v>
      </c>
    </row>
    <row r="2281" spans="1:16">
      <c r="A2281" s="42" t="str">
        <v xml:space="preserve">22444GROW YOUR OWN PLANT IN A CAN </v>
      </c>
      <c r="E2281" s="25"/>
      <c r="F2281" s="42">
        <v>2269</v>
      </c>
      <c r="G2281">
        <v>536571</v>
      </c>
      <c r="H2281">
        <v>85045</v>
      </c>
      <c r="I2281" t="s">
        <v>1354</v>
      </c>
      <c r="J2281">
        <v>4</v>
      </c>
      <c r="K2281" s="3">
        <v>40513.650694444397</v>
      </c>
      <c r="L2281" s="4">
        <v>4.95</v>
      </c>
      <c r="M2281">
        <v>14696</v>
      </c>
      <c r="N2281" s="25" t="s">
        <v>55</v>
      </c>
      <c r="P2281" t="str">
        <f t="shared" si="44"/>
        <v>GREEN CHRISTMAS TREE STRING 20LIGHT</v>
      </c>
    </row>
    <row r="2282" spans="1:16">
      <c r="A2282" s="42" t="str">
        <v>35598DPINK/WHITE CHRISTMAS TREE 60CM</v>
      </c>
      <c r="E2282" s="25"/>
      <c r="F2282" s="42">
        <v>2270</v>
      </c>
      <c r="G2282">
        <v>536571</v>
      </c>
      <c r="H2282">
        <v>21352</v>
      </c>
      <c r="I2282" t="s">
        <v>1243</v>
      </c>
      <c r="J2282">
        <v>2</v>
      </c>
      <c r="K2282" s="3">
        <v>40513.650694444397</v>
      </c>
      <c r="L2282" s="4">
        <v>6.75</v>
      </c>
      <c r="M2282">
        <v>14696</v>
      </c>
      <c r="N2282" s="25" t="s">
        <v>55</v>
      </c>
      <c r="P2282" t="str">
        <f t="shared" si="44"/>
        <v>EUCALYPTUS &amp; PINECONE WREATH</v>
      </c>
    </row>
    <row r="2283" spans="1:16">
      <c r="A2283" s="42" t="str">
        <v>85045GREEN CHRISTMAS TREE STRING 20LIGHT</v>
      </c>
      <c r="E2283" s="25"/>
      <c r="F2283" s="42">
        <v>2271</v>
      </c>
      <c r="G2283">
        <v>536571</v>
      </c>
      <c r="H2283">
        <v>22065</v>
      </c>
      <c r="I2283" t="s">
        <v>957</v>
      </c>
      <c r="J2283">
        <v>12</v>
      </c>
      <c r="K2283" s="3">
        <v>40513.650694444397</v>
      </c>
      <c r="L2283" s="4">
        <v>1.45</v>
      </c>
      <c r="M2283">
        <v>14696</v>
      </c>
      <c r="N2283" s="25" t="s">
        <v>55</v>
      </c>
      <c r="P2283" t="str">
        <f t="shared" si="44"/>
        <v>CHRISTMAS PUDDING TRINKET POT</v>
      </c>
    </row>
    <row r="2284" spans="1:16">
      <c r="A2284" s="42" t="str">
        <v>21352EUCALYPTUS &amp; PINECONE  WREATH</v>
      </c>
      <c r="E2284" s="25"/>
      <c r="F2284" s="42">
        <v>2272</v>
      </c>
      <c r="G2284">
        <v>536571</v>
      </c>
      <c r="H2284" t="s">
        <v>1355</v>
      </c>
      <c r="I2284" t="s">
        <v>1356</v>
      </c>
      <c r="J2284">
        <v>24</v>
      </c>
      <c r="K2284" s="3">
        <v>40513.650694444397</v>
      </c>
      <c r="L2284" s="4">
        <v>0.65</v>
      </c>
      <c r="M2284">
        <v>14696</v>
      </c>
      <c r="N2284" s="25" t="s">
        <v>55</v>
      </c>
      <c r="P2284" t="str">
        <f t="shared" si="44"/>
        <v>BLACK CHRISTMAS TREE 60CM</v>
      </c>
    </row>
    <row r="2285" spans="1:16">
      <c r="A2285" s="42" t="str">
        <v xml:space="preserve">22065CHRISTMAS PUDDING TRINKET POT </v>
      </c>
      <c r="E2285" s="25"/>
      <c r="F2285" s="42">
        <v>2273</v>
      </c>
      <c r="G2285">
        <v>536571</v>
      </c>
      <c r="H2285" t="s">
        <v>120</v>
      </c>
      <c r="I2285" t="s">
        <v>121</v>
      </c>
      <c r="J2285">
        <v>10</v>
      </c>
      <c r="K2285" s="3">
        <v>40513.650694444397</v>
      </c>
      <c r="L2285" s="4">
        <v>1.95</v>
      </c>
      <c r="M2285">
        <v>14696</v>
      </c>
      <c r="N2285" s="25" t="s">
        <v>55</v>
      </c>
      <c r="P2285" t="str">
        <f t="shared" si="44"/>
        <v>JUMBO BAG BAROQUE BLACK WHITE</v>
      </c>
    </row>
    <row r="2286" spans="1:16">
      <c r="A2286" s="42" t="str">
        <v>35598BBLACK CHRISTMAS TREE 60CM</v>
      </c>
      <c r="E2286" s="25"/>
      <c r="F2286" s="42">
        <v>2274</v>
      </c>
      <c r="G2286">
        <v>536571</v>
      </c>
      <c r="H2286">
        <v>22952</v>
      </c>
      <c r="I2286" t="s">
        <v>500</v>
      </c>
      <c r="J2286">
        <v>24</v>
      </c>
      <c r="K2286" s="3">
        <v>40513.650694444397</v>
      </c>
      <c r="L2286" s="4">
        <v>0.55000000000000004</v>
      </c>
      <c r="M2286">
        <v>14696</v>
      </c>
      <c r="N2286" s="25" t="s">
        <v>55</v>
      </c>
      <c r="P2286" t="str">
        <f t="shared" si="44"/>
        <v>60 CAKE CASES VINTAGE CHRISTMAS</v>
      </c>
    </row>
    <row r="2287" spans="1:16">
      <c r="A2287" s="42" t="str">
        <v>85099CJUMBO  BAG BAROQUE BLACK WHITE</v>
      </c>
      <c r="E2287" s="25"/>
      <c r="F2287" s="42">
        <v>2275</v>
      </c>
      <c r="G2287">
        <v>536571</v>
      </c>
      <c r="H2287">
        <v>85048</v>
      </c>
      <c r="I2287" t="s">
        <v>1108</v>
      </c>
      <c r="J2287">
        <v>2</v>
      </c>
      <c r="K2287" s="3">
        <v>40513.650694444397</v>
      </c>
      <c r="L2287" s="4">
        <v>7.95</v>
      </c>
      <c r="M2287">
        <v>14696</v>
      </c>
      <c r="N2287" s="25" t="s">
        <v>55</v>
      </c>
      <c r="P2287" t="str">
        <f t="shared" si="44"/>
        <v>15CM CHRISTMAS GLASS BALL 20 LIGHTS</v>
      </c>
    </row>
    <row r="2288" spans="1:16">
      <c r="A2288" s="42" t="str">
        <v>2295260 CAKE CASES VINTAGE CHRISTMAS</v>
      </c>
      <c r="E2288" s="25"/>
      <c r="F2288" s="42">
        <v>2276</v>
      </c>
      <c r="G2288">
        <v>536572</v>
      </c>
      <c r="H2288">
        <v>22589</v>
      </c>
      <c r="I2288" t="s">
        <v>1013</v>
      </c>
      <c r="J2288">
        <v>6</v>
      </c>
      <c r="K2288" s="3">
        <v>40513.652777777803</v>
      </c>
      <c r="L2288" s="4">
        <v>2.5499999999999998</v>
      </c>
      <c r="M2288">
        <v>16539</v>
      </c>
      <c r="N2288" s="25" t="s">
        <v>55</v>
      </c>
      <c r="P2288" t="str">
        <f t="shared" si="44"/>
        <v>CARDHOLDER GINGHAM STAR</v>
      </c>
    </row>
    <row r="2289" spans="1:16">
      <c r="A2289" s="42" t="str">
        <v>8504815CM CHRISTMAS GLASS BALL 20 LIGHTS</v>
      </c>
      <c r="E2289" s="25"/>
      <c r="F2289" s="42">
        <v>2277</v>
      </c>
      <c r="G2289">
        <v>536572</v>
      </c>
      <c r="H2289">
        <v>22121</v>
      </c>
      <c r="I2289" t="s">
        <v>869</v>
      </c>
      <c r="J2289">
        <v>3</v>
      </c>
      <c r="K2289" s="3">
        <v>40513.652777777803</v>
      </c>
      <c r="L2289" s="4">
        <v>5.95</v>
      </c>
      <c r="M2289">
        <v>16539</v>
      </c>
      <c r="N2289" s="25" t="s">
        <v>55</v>
      </c>
      <c r="P2289" t="str">
        <f t="shared" si="44"/>
        <v>NOEL WOODEN BLOCK LETTERS</v>
      </c>
    </row>
    <row r="2290" spans="1:16">
      <c r="A2290" s="42" t="str">
        <v>22589CARDHOLDER GINGHAM STAR</v>
      </c>
      <c r="E2290" s="25"/>
      <c r="F2290" s="42">
        <v>2278</v>
      </c>
      <c r="G2290">
        <v>536572</v>
      </c>
      <c r="H2290">
        <v>22119</v>
      </c>
      <c r="I2290" t="s">
        <v>870</v>
      </c>
      <c r="J2290">
        <v>3</v>
      </c>
      <c r="K2290" s="3">
        <v>40513.652777777803</v>
      </c>
      <c r="L2290" s="4">
        <v>6.95</v>
      </c>
      <c r="M2290">
        <v>16539</v>
      </c>
      <c r="N2290" s="25" t="s">
        <v>55</v>
      </c>
      <c r="P2290" t="str">
        <f t="shared" si="44"/>
        <v>PEACE WOODEN BLOCK LETTERS</v>
      </c>
    </row>
    <row r="2291" spans="1:16">
      <c r="A2291" s="42" t="str">
        <v xml:space="preserve">22121NOEL WOODEN BLOCK LETTERS </v>
      </c>
      <c r="E2291" s="25"/>
      <c r="F2291" s="42">
        <v>2279</v>
      </c>
      <c r="G2291">
        <v>536572</v>
      </c>
      <c r="H2291">
        <v>22573</v>
      </c>
      <c r="I2291" t="s">
        <v>626</v>
      </c>
      <c r="J2291">
        <v>24</v>
      </c>
      <c r="K2291" s="3">
        <v>40513.652777777803</v>
      </c>
      <c r="L2291" s="4">
        <v>0.85</v>
      </c>
      <c r="M2291">
        <v>16539</v>
      </c>
      <c r="N2291" s="25" t="s">
        <v>55</v>
      </c>
      <c r="P2291" t="str">
        <f t="shared" si="44"/>
        <v>STAR WOODEN CHRISTMAS DECORATION</v>
      </c>
    </row>
    <row r="2292" spans="1:16">
      <c r="A2292" s="42" t="str">
        <v>22119PEACE WOODEN BLOCK LETTERS</v>
      </c>
      <c r="E2292" s="25"/>
      <c r="F2292" s="42">
        <v>2280</v>
      </c>
      <c r="G2292">
        <v>536572</v>
      </c>
      <c r="H2292">
        <v>22574</v>
      </c>
      <c r="I2292" t="s">
        <v>893</v>
      </c>
      <c r="J2292">
        <v>24</v>
      </c>
      <c r="K2292" s="3">
        <v>40513.652777777803</v>
      </c>
      <c r="L2292" s="4">
        <v>0.85</v>
      </c>
      <c r="M2292">
        <v>16539</v>
      </c>
      <c r="N2292" s="25" t="s">
        <v>55</v>
      </c>
      <c r="P2292" t="str">
        <f t="shared" si="44"/>
        <v>HEART WOODEN CHRISTMAS DECORATION</v>
      </c>
    </row>
    <row r="2293" spans="1:16">
      <c r="A2293" s="42" t="str">
        <v>22573STAR WOODEN CHRISTMAS DECORATION</v>
      </c>
      <c r="E2293" s="25"/>
      <c r="F2293" s="42">
        <v>2281</v>
      </c>
      <c r="G2293">
        <v>536572</v>
      </c>
      <c r="H2293">
        <v>22577</v>
      </c>
      <c r="I2293" t="s">
        <v>627</v>
      </c>
      <c r="J2293">
        <v>24</v>
      </c>
      <c r="K2293" s="3">
        <v>40513.652777777803</v>
      </c>
      <c r="L2293" s="4">
        <v>0.85</v>
      </c>
      <c r="M2293">
        <v>16539</v>
      </c>
      <c r="N2293" s="25" t="s">
        <v>55</v>
      </c>
      <c r="P2293" t="str">
        <f t="shared" si="44"/>
        <v>WOODEN HEART CHRISTMAS SCANDINAVIAN</v>
      </c>
    </row>
    <row r="2294" spans="1:16">
      <c r="A2294" s="42" t="str">
        <v>22574HEART WOODEN CHRISTMAS DECORATION</v>
      </c>
      <c r="E2294" s="25"/>
      <c r="F2294" s="42">
        <v>2282</v>
      </c>
      <c r="G2294">
        <v>536572</v>
      </c>
      <c r="H2294">
        <v>22578</v>
      </c>
      <c r="I2294" t="s">
        <v>1357</v>
      </c>
      <c r="J2294">
        <v>24</v>
      </c>
      <c r="K2294" s="3">
        <v>40513.652777777803</v>
      </c>
      <c r="L2294" s="4">
        <v>0.85</v>
      </c>
      <c r="M2294">
        <v>16539</v>
      </c>
      <c r="N2294" s="25" t="s">
        <v>55</v>
      </c>
      <c r="P2294" t="str">
        <f t="shared" si="44"/>
        <v>WOODEN STAR CHRISTMAS SCANDINAVIAN</v>
      </c>
    </row>
    <row r="2295" spans="1:16">
      <c r="A2295" s="42" t="str">
        <v>22577WOODEN HEART CHRISTMAS SCANDINAVIAN</v>
      </c>
      <c r="E2295" s="25"/>
      <c r="F2295" s="42">
        <v>2283</v>
      </c>
      <c r="G2295">
        <v>536572</v>
      </c>
      <c r="H2295">
        <v>22579</v>
      </c>
      <c r="I2295" t="s">
        <v>1332</v>
      </c>
      <c r="J2295">
        <v>24</v>
      </c>
      <c r="K2295" s="3">
        <v>40513.652777777803</v>
      </c>
      <c r="L2295" s="4">
        <v>0.85</v>
      </c>
      <c r="M2295">
        <v>16539</v>
      </c>
      <c r="N2295" s="25" t="s">
        <v>55</v>
      </c>
      <c r="P2295" t="str">
        <f t="shared" si="44"/>
        <v>WOODEN TREE CHRISTMAS SCANDINAVIAN</v>
      </c>
    </row>
    <row r="2296" spans="1:16">
      <c r="A2296" s="42" t="str">
        <v>22578WOODEN STAR CHRISTMAS SCANDINAVIAN</v>
      </c>
      <c r="E2296" s="25"/>
      <c r="F2296" s="42">
        <v>2284</v>
      </c>
      <c r="G2296">
        <v>536572</v>
      </c>
      <c r="H2296">
        <v>22593</v>
      </c>
      <c r="I2296" t="s">
        <v>516</v>
      </c>
      <c r="J2296">
        <v>24</v>
      </c>
      <c r="K2296" s="3">
        <v>40513.652777777803</v>
      </c>
      <c r="L2296" s="4">
        <v>0.85</v>
      </c>
      <c r="M2296">
        <v>16539</v>
      </c>
      <c r="N2296" s="25" t="s">
        <v>55</v>
      </c>
      <c r="P2296" t="str">
        <f t="shared" si="44"/>
        <v>CHRISTMAS GINGHAM STAR</v>
      </c>
    </row>
    <row r="2297" spans="1:16">
      <c r="A2297" s="42" t="str">
        <v>22579WOODEN TREE CHRISTMAS SCANDINAVIAN</v>
      </c>
      <c r="E2297" s="25"/>
      <c r="F2297" s="42">
        <v>2285</v>
      </c>
      <c r="G2297">
        <v>536572</v>
      </c>
      <c r="H2297">
        <v>22594</v>
      </c>
      <c r="I2297" t="s">
        <v>515</v>
      </c>
      <c r="J2297">
        <v>24</v>
      </c>
      <c r="K2297" s="3">
        <v>40513.652777777803</v>
      </c>
      <c r="L2297" s="4">
        <v>0.85</v>
      </c>
      <c r="M2297">
        <v>16539</v>
      </c>
      <c r="N2297" s="25" t="s">
        <v>55</v>
      </c>
      <c r="P2297" t="str">
        <f t="shared" si="44"/>
        <v>CHRISTMAS GINGHAM TREE</v>
      </c>
    </row>
    <row r="2298" spans="1:16">
      <c r="A2298" s="42" t="str">
        <v>22593CHRISTMAS GINGHAM STAR</v>
      </c>
      <c r="E2298" s="25"/>
      <c r="F2298" s="42">
        <v>2286</v>
      </c>
      <c r="G2298">
        <v>536572</v>
      </c>
      <c r="H2298">
        <v>22595</v>
      </c>
      <c r="I2298" t="s">
        <v>517</v>
      </c>
      <c r="J2298">
        <v>24</v>
      </c>
      <c r="K2298" s="3">
        <v>40513.652777777803</v>
      </c>
      <c r="L2298" s="4">
        <v>0.85</v>
      </c>
      <c r="M2298">
        <v>16539</v>
      </c>
      <c r="N2298" s="25" t="s">
        <v>55</v>
      </c>
      <c r="P2298" t="str">
        <f t="shared" si="44"/>
        <v>CHRISTMAS GINGHAM HEART</v>
      </c>
    </row>
    <row r="2299" spans="1:16">
      <c r="A2299" s="42" t="str">
        <v>22594CHRISTMAS GINGHAM TREE</v>
      </c>
      <c r="E2299" s="25"/>
      <c r="F2299" s="42">
        <v>2287</v>
      </c>
      <c r="G2299">
        <v>536572</v>
      </c>
      <c r="H2299">
        <v>21810</v>
      </c>
      <c r="I2299" t="s">
        <v>742</v>
      </c>
      <c r="J2299">
        <v>12</v>
      </c>
      <c r="K2299" s="3">
        <v>40513.652777777803</v>
      </c>
      <c r="L2299" s="4">
        <v>1.25</v>
      </c>
      <c r="M2299">
        <v>16539</v>
      </c>
      <c r="N2299" s="25" t="s">
        <v>55</v>
      </c>
      <c r="P2299" t="str">
        <f t="shared" si="44"/>
        <v>CHRISTMAS HANGING STAR WITH BELL</v>
      </c>
    </row>
    <row r="2300" spans="1:16">
      <c r="A2300" s="42" t="str">
        <v>22595CHRISTMAS GINGHAM HEART</v>
      </c>
      <c r="E2300" s="25"/>
      <c r="F2300" s="42">
        <v>2288</v>
      </c>
      <c r="G2300">
        <v>536572</v>
      </c>
      <c r="H2300">
        <v>21811</v>
      </c>
      <c r="I2300" t="s">
        <v>445</v>
      </c>
      <c r="J2300">
        <v>12</v>
      </c>
      <c r="K2300" s="3">
        <v>40513.652777777803</v>
      </c>
      <c r="L2300" s="4">
        <v>1.25</v>
      </c>
      <c r="M2300">
        <v>16539</v>
      </c>
      <c r="N2300" s="25" t="s">
        <v>55</v>
      </c>
      <c r="P2300" t="str">
        <f t="shared" si="44"/>
        <v>CHRISTMAS HANGING HEART WITH BELL</v>
      </c>
    </row>
    <row r="2301" spans="1:16">
      <c r="A2301" s="42" t="str">
        <v>21810CHRISTMAS HANGING STAR WITH BELL</v>
      </c>
      <c r="E2301" s="25"/>
      <c r="F2301" s="42">
        <v>2289</v>
      </c>
      <c r="G2301">
        <v>536572</v>
      </c>
      <c r="H2301">
        <v>21817</v>
      </c>
      <c r="I2301" t="s">
        <v>1338</v>
      </c>
      <c r="J2301">
        <v>12</v>
      </c>
      <c r="K2301" s="3">
        <v>40513.652777777803</v>
      </c>
      <c r="L2301" s="4">
        <v>0.85</v>
      </c>
      <c r="M2301">
        <v>16539</v>
      </c>
      <c r="N2301" s="25" t="s">
        <v>55</v>
      </c>
      <c r="P2301" t="str">
        <f t="shared" si="44"/>
        <v>GLITTER CHRISTMAS TREE</v>
      </c>
    </row>
    <row r="2302" spans="1:16">
      <c r="A2302" s="42" t="str">
        <v>21811CHRISTMAS HANGING HEART WITH BELL</v>
      </c>
      <c r="E2302" s="25"/>
      <c r="F2302" s="42">
        <v>2290</v>
      </c>
      <c r="G2302">
        <v>536572</v>
      </c>
      <c r="H2302">
        <v>22695</v>
      </c>
      <c r="I2302" t="s">
        <v>507</v>
      </c>
      <c r="J2302">
        <v>12</v>
      </c>
      <c r="K2302" s="3">
        <v>40513.652777777803</v>
      </c>
      <c r="L2302" s="4">
        <v>1.45</v>
      </c>
      <c r="M2302">
        <v>16539</v>
      </c>
      <c r="N2302" s="25" t="s">
        <v>55</v>
      </c>
      <c r="P2302" t="str">
        <f t="shared" si="44"/>
        <v>WICKER WREATH SMALL</v>
      </c>
    </row>
    <row r="2303" spans="1:16">
      <c r="A2303" s="42" t="str">
        <v>21817GLITTER CHRISTMAS TREE</v>
      </c>
      <c r="E2303" s="25"/>
      <c r="F2303" s="42">
        <v>2291</v>
      </c>
      <c r="G2303">
        <v>536572</v>
      </c>
      <c r="H2303">
        <v>22696</v>
      </c>
      <c r="I2303" t="s">
        <v>1349</v>
      </c>
      <c r="J2303">
        <v>6</v>
      </c>
      <c r="K2303" s="3">
        <v>40513.652777777803</v>
      </c>
      <c r="L2303" s="4">
        <v>1.95</v>
      </c>
      <c r="M2303">
        <v>16539</v>
      </c>
      <c r="N2303" s="25" t="s">
        <v>55</v>
      </c>
      <c r="P2303" t="str">
        <f t="shared" si="44"/>
        <v>WICKER WREATH LARGE</v>
      </c>
    </row>
    <row r="2304" spans="1:16">
      <c r="A2304" s="42" t="str">
        <v>22695WICKER WREATH SMALL</v>
      </c>
      <c r="E2304" s="25"/>
      <c r="F2304" s="42">
        <v>2292</v>
      </c>
      <c r="G2304">
        <v>536572</v>
      </c>
      <c r="H2304">
        <v>21523</v>
      </c>
      <c r="I2304" t="s">
        <v>181</v>
      </c>
      <c r="J2304">
        <v>10</v>
      </c>
      <c r="K2304" s="3">
        <v>40513.652777777803</v>
      </c>
      <c r="L2304" s="4">
        <v>6.75</v>
      </c>
      <c r="M2304">
        <v>16539</v>
      </c>
      <c r="N2304" s="25" t="s">
        <v>55</v>
      </c>
      <c r="P2304" t="str">
        <f t="shared" si="44"/>
        <v>DOORMAT FANCY FONT HOME SWEET HOME</v>
      </c>
    </row>
    <row r="2305" spans="1:16">
      <c r="A2305" s="42" t="str">
        <v>22696WICKER WREATH LARGE</v>
      </c>
      <c r="E2305" s="25"/>
      <c r="F2305" s="42">
        <v>2293</v>
      </c>
      <c r="G2305">
        <v>536572</v>
      </c>
      <c r="H2305">
        <v>22469</v>
      </c>
      <c r="I2305" t="s">
        <v>202</v>
      </c>
      <c r="J2305">
        <v>12</v>
      </c>
      <c r="K2305" s="3">
        <v>40513.652777777803</v>
      </c>
      <c r="L2305" s="4">
        <v>1.65</v>
      </c>
      <c r="M2305">
        <v>16539</v>
      </c>
      <c r="N2305" s="25" t="s">
        <v>55</v>
      </c>
      <c r="P2305" t="str">
        <f t="shared" si="44"/>
        <v>HEART OF WICKER SMALL</v>
      </c>
    </row>
    <row r="2306" spans="1:16">
      <c r="A2306" s="42" t="str">
        <v>21523DOORMAT FANCY FONT HOME SWEET HOME</v>
      </c>
      <c r="E2306" s="25"/>
      <c r="F2306" s="42">
        <v>2294</v>
      </c>
      <c r="G2306">
        <v>536572</v>
      </c>
      <c r="H2306">
        <v>22855</v>
      </c>
      <c r="I2306" t="s">
        <v>1358</v>
      </c>
      <c r="J2306">
        <v>12</v>
      </c>
      <c r="K2306" s="3">
        <v>40513.652777777803</v>
      </c>
      <c r="L2306" s="4">
        <v>1.25</v>
      </c>
      <c r="M2306">
        <v>16539</v>
      </c>
      <c r="N2306" s="25" t="s">
        <v>55</v>
      </c>
      <c r="P2306" t="str">
        <f t="shared" si="44"/>
        <v>FINE WICKER HEART</v>
      </c>
    </row>
    <row r="2307" spans="1:16">
      <c r="A2307" s="42" t="str">
        <v>22469HEART OF WICKER SMALL</v>
      </c>
      <c r="E2307" s="25"/>
      <c r="F2307" s="42">
        <v>2295</v>
      </c>
      <c r="G2307">
        <v>536572</v>
      </c>
      <c r="H2307">
        <v>21754</v>
      </c>
      <c r="I2307" t="s">
        <v>79</v>
      </c>
      <c r="J2307">
        <v>6</v>
      </c>
      <c r="K2307" s="3">
        <v>40513.652777777803</v>
      </c>
      <c r="L2307" s="4">
        <v>5.95</v>
      </c>
      <c r="M2307">
        <v>16539</v>
      </c>
      <c r="N2307" s="25" t="s">
        <v>55</v>
      </c>
      <c r="P2307" t="str">
        <f t="shared" si="44"/>
        <v>HOME BUILDING BLOCK WORD</v>
      </c>
    </row>
    <row r="2308" spans="1:16">
      <c r="A2308" s="42" t="str">
        <v xml:space="preserve">22855FINE WICKER HEART </v>
      </c>
      <c r="E2308" s="25"/>
      <c r="F2308" s="42">
        <v>2296</v>
      </c>
      <c r="G2308">
        <v>536572</v>
      </c>
      <c r="H2308">
        <v>21756</v>
      </c>
      <c r="I2308" t="s">
        <v>83</v>
      </c>
      <c r="J2308">
        <v>3</v>
      </c>
      <c r="K2308" s="3">
        <v>40513.652777777803</v>
      </c>
      <c r="L2308" s="4">
        <v>5.95</v>
      </c>
      <c r="M2308">
        <v>16539</v>
      </c>
      <c r="N2308" s="25" t="s">
        <v>55</v>
      </c>
      <c r="P2308" t="str">
        <f t="shared" si="44"/>
        <v>BATH BUILDING BLOCK WORD</v>
      </c>
    </row>
    <row r="2309" spans="1:16">
      <c r="A2309" s="42" t="str">
        <v>21754HOME BUILDING BLOCK WORD</v>
      </c>
      <c r="E2309" s="25"/>
      <c r="F2309" s="42">
        <v>2297</v>
      </c>
      <c r="G2309">
        <v>536573</v>
      </c>
      <c r="H2309">
        <v>84755</v>
      </c>
      <c r="I2309" t="s">
        <v>198</v>
      </c>
      <c r="J2309">
        <v>16</v>
      </c>
      <c r="K2309" s="3">
        <v>40513.65625</v>
      </c>
      <c r="L2309" s="4">
        <v>0.65</v>
      </c>
      <c r="M2309">
        <v>17025</v>
      </c>
      <c r="N2309" s="25" t="s">
        <v>55</v>
      </c>
      <c r="P2309" t="str">
        <f t="shared" si="44"/>
        <v>COLOUR GLASS T-LIGHT HOLDER HANGING</v>
      </c>
    </row>
    <row r="2310" spans="1:16">
      <c r="A2310" s="42" t="str">
        <v>21756BATH BUILDING BLOCK WORD</v>
      </c>
      <c r="E2310" s="25"/>
      <c r="F2310" s="42">
        <v>2298</v>
      </c>
      <c r="G2310">
        <v>536573</v>
      </c>
      <c r="H2310" t="s">
        <v>405</v>
      </c>
      <c r="I2310" t="s">
        <v>406</v>
      </c>
      <c r="J2310">
        <v>12</v>
      </c>
      <c r="K2310" s="3">
        <v>40513.65625</v>
      </c>
      <c r="L2310" s="4">
        <v>0.95</v>
      </c>
      <c r="M2310">
        <v>17025</v>
      </c>
      <c r="N2310" s="25" t="s">
        <v>55</v>
      </c>
      <c r="P2310" t="str">
        <f t="shared" si="44"/>
        <v>SINGLE HEART ZINC T-LIGHT HOLDER</v>
      </c>
    </row>
    <row r="2311" spans="1:16">
      <c r="A2311" s="42" t="str">
        <v>84755COLOUR GLASS T-LIGHT HOLDER HANGING</v>
      </c>
      <c r="E2311" s="25"/>
      <c r="F2311" s="42">
        <v>2299</v>
      </c>
      <c r="G2311">
        <v>536573</v>
      </c>
      <c r="H2311">
        <v>22178</v>
      </c>
      <c r="I2311" t="s">
        <v>404</v>
      </c>
      <c r="J2311">
        <v>36</v>
      </c>
      <c r="K2311" s="3">
        <v>40513.65625</v>
      </c>
      <c r="L2311" s="4">
        <v>1.25</v>
      </c>
      <c r="M2311">
        <v>17025</v>
      </c>
      <c r="N2311" s="25" t="s">
        <v>55</v>
      </c>
      <c r="P2311" t="str">
        <f t="shared" si="44"/>
        <v>VICTORIAN GLASS HANGING T-LIGHT</v>
      </c>
    </row>
    <row r="2312" spans="1:16">
      <c r="A2312" s="42" t="str">
        <v>84970LSINGLE HEART ZINC T-LIGHT HOLDER</v>
      </c>
      <c r="E2312" s="25"/>
      <c r="F2312" s="42">
        <v>2300</v>
      </c>
      <c r="G2312">
        <v>536573</v>
      </c>
      <c r="H2312">
        <v>22791</v>
      </c>
      <c r="I2312" t="s">
        <v>885</v>
      </c>
      <c r="J2312">
        <v>72</v>
      </c>
      <c r="K2312" s="3">
        <v>40513.65625</v>
      </c>
      <c r="L2312" s="4">
        <v>1.06</v>
      </c>
      <c r="M2312">
        <v>17025</v>
      </c>
      <c r="N2312" s="25" t="s">
        <v>55</v>
      </c>
      <c r="P2312" t="str">
        <f t="shared" si="44"/>
        <v>T-LIGHT GLASS FLUTED ANTIQUE</v>
      </c>
    </row>
    <row r="2313" spans="1:16">
      <c r="A2313" s="42" t="str">
        <v>22178VICTORIAN GLASS HANGING T-LIGHT</v>
      </c>
      <c r="E2313" s="25"/>
      <c r="F2313" s="42">
        <v>2301</v>
      </c>
      <c r="G2313">
        <v>536574</v>
      </c>
      <c r="H2313">
        <v>21756</v>
      </c>
      <c r="I2313" t="s">
        <v>83</v>
      </c>
      <c r="J2313">
        <v>3</v>
      </c>
      <c r="K2313" s="3">
        <v>40513.656944444498</v>
      </c>
      <c r="L2313" s="4">
        <v>5.95</v>
      </c>
      <c r="M2313">
        <v>17025</v>
      </c>
      <c r="N2313" s="25" t="s">
        <v>55</v>
      </c>
      <c r="P2313" t="str">
        <f t="shared" si="44"/>
        <v>BATH BUILDING BLOCK WORD</v>
      </c>
    </row>
    <row r="2314" spans="1:16">
      <c r="A2314" s="42" t="str">
        <v>22791T-LIGHT GLASS FLUTED ANTIQUE</v>
      </c>
      <c r="E2314" s="25"/>
      <c r="F2314" s="42">
        <v>2302</v>
      </c>
      <c r="G2314">
        <v>536575</v>
      </c>
      <c r="H2314">
        <v>21864</v>
      </c>
      <c r="I2314" t="s">
        <v>1359</v>
      </c>
      <c r="J2314">
        <v>72</v>
      </c>
      <c r="K2314" s="3">
        <v>40513.667361111096</v>
      </c>
      <c r="L2314" s="4">
        <v>1.69</v>
      </c>
      <c r="M2314">
        <v>13777</v>
      </c>
      <c r="N2314" s="25" t="s">
        <v>55</v>
      </c>
      <c r="P2314" t="str">
        <f t="shared" si="44"/>
        <v>UNION JACK FLAG PASSPORT COVER</v>
      </c>
    </row>
    <row r="2315" spans="1:16">
      <c r="A2315" s="42" t="str">
        <v>21756BATH BUILDING BLOCK WORD</v>
      </c>
      <c r="E2315" s="25"/>
      <c r="F2315" s="42">
        <v>2303</v>
      </c>
      <c r="G2315">
        <v>536575</v>
      </c>
      <c r="H2315">
        <v>21107</v>
      </c>
      <c r="I2315" t="s">
        <v>763</v>
      </c>
      <c r="J2315">
        <v>72</v>
      </c>
      <c r="K2315" s="3">
        <v>40513.667361111096</v>
      </c>
      <c r="L2315" s="4">
        <v>2.5499999999999998</v>
      </c>
      <c r="M2315">
        <v>13777</v>
      </c>
      <c r="N2315" s="25" t="s">
        <v>55</v>
      </c>
      <c r="P2315" t="str">
        <f t="shared" si="44"/>
        <v>CREAM SLICE FLANNEL PINK SPOT</v>
      </c>
    </row>
    <row r="2316" spans="1:16">
      <c r="A2316" s="42" t="str">
        <v xml:space="preserve">21864UNION JACK FLAG PASSPORT COVER </v>
      </c>
      <c r="E2316" s="25"/>
      <c r="F2316" s="42">
        <v>2304</v>
      </c>
      <c r="G2316">
        <v>536575</v>
      </c>
      <c r="H2316">
        <v>21232</v>
      </c>
      <c r="I2316" t="s">
        <v>299</v>
      </c>
      <c r="J2316">
        <v>144</v>
      </c>
      <c r="K2316" s="3">
        <v>40513.667361111096</v>
      </c>
      <c r="L2316" s="4">
        <v>1.25</v>
      </c>
      <c r="M2316">
        <v>13777</v>
      </c>
      <c r="N2316" s="25" t="s">
        <v>55</v>
      </c>
      <c r="P2316" t="str">
        <f t="shared" si="44"/>
        <v>STRAWBERRY CERAMIC TRINKET BOX</v>
      </c>
    </row>
    <row r="2317" spans="1:16">
      <c r="A2317" s="42" t="str">
        <v xml:space="preserve">21107CREAM SLICE FLANNEL PINK SPOT </v>
      </c>
      <c r="E2317" s="25"/>
      <c r="F2317" s="42">
        <v>2305</v>
      </c>
      <c r="G2317">
        <v>536575</v>
      </c>
      <c r="H2317">
        <v>84050</v>
      </c>
      <c r="I2317" t="s">
        <v>854</v>
      </c>
      <c r="J2317">
        <v>72</v>
      </c>
      <c r="K2317" s="3">
        <v>40513.667361111096</v>
      </c>
      <c r="L2317" s="4">
        <v>1.25</v>
      </c>
      <c r="M2317">
        <v>13777</v>
      </c>
      <c r="N2317" s="25" t="s">
        <v>55</v>
      </c>
      <c r="P2317" t="str">
        <f t="shared" ref="P2317:P2380" si="45">TRIM(I2317)</f>
        <v>PINK HEART SHAPE EGG FRYING PAN</v>
      </c>
    </row>
    <row r="2318" spans="1:16">
      <c r="A2318" s="42" t="str">
        <v>21232STRAWBERRY CERAMIC TRINKET BOX</v>
      </c>
      <c r="E2318" s="25"/>
      <c r="F2318" s="42">
        <v>2306</v>
      </c>
      <c r="G2318">
        <v>536575</v>
      </c>
      <c r="H2318" t="s">
        <v>216</v>
      </c>
      <c r="I2318" t="s">
        <v>217</v>
      </c>
      <c r="J2318">
        <v>70</v>
      </c>
      <c r="K2318" s="3">
        <v>40513.667361111096</v>
      </c>
      <c r="L2318" s="4">
        <v>1.65</v>
      </c>
      <c r="M2318">
        <v>13777</v>
      </c>
      <c r="N2318" s="25" t="s">
        <v>55</v>
      </c>
      <c r="P2318" t="str">
        <f t="shared" si="45"/>
        <v>JUMBO BAG RED RETROSPOT</v>
      </c>
    </row>
    <row r="2319" spans="1:16">
      <c r="A2319" s="42" t="str">
        <v>84050PINK HEART SHAPE EGG FRYING PAN</v>
      </c>
      <c r="E2319" s="25"/>
      <c r="F2319" s="42">
        <v>2307</v>
      </c>
      <c r="G2319">
        <v>536575</v>
      </c>
      <c r="H2319" t="s">
        <v>53</v>
      </c>
      <c r="I2319" t="s">
        <v>54</v>
      </c>
      <c r="J2319">
        <v>128</v>
      </c>
      <c r="K2319" s="3">
        <v>40513.667361111096</v>
      </c>
      <c r="L2319" s="4">
        <v>2.5499999999999998</v>
      </c>
      <c r="M2319">
        <v>13777</v>
      </c>
      <c r="N2319" s="25" t="s">
        <v>55</v>
      </c>
      <c r="P2319" t="str">
        <f t="shared" si="45"/>
        <v>WHITE HANGING HEART T-LIGHT HOLDER</v>
      </c>
    </row>
    <row r="2320" spans="1:16">
      <c r="A2320" s="42" t="str">
        <v>85099BJUMBO BAG RED RETROSPOT</v>
      </c>
      <c r="E2320" s="25"/>
      <c r="F2320" s="42">
        <v>2308</v>
      </c>
      <c r="G2320">
        <v>536575</v>
      </c>
      <c r="H2320" t="s">
        <v>1360</v>
      </c>
      <c r="I2320" t="s">
        <v>1361</v>
      </c>
      <c r="J2320">
        <v>48</v>
      </c>
      <c r="K2320" s="3">
        <v>40513.667361111096</v>
      </c>
      <c r="L2320" s="4">
        <v>4.5999999999999996</v>
      </c>
      <c r="M2320">
        <v>13777</v>
      </c>
      <c r="N2320" s="25" t="s">
        <v>55</v>
      </c>
      <c r="P2320" t="str">
        <f t="shared" si="45"/>
        <v>EDWARDIAN PARASOL PINK</v>
      </c>
    </row>
    <row r="2321" spans="1:16">
      <c r="A2321" s="42" t="str">
        <v>85123AWHITE HANGING HEART T-LIGHT HOLDER</v>
      </c>
      <c r="E2321" s="25"/>
      <c r="F2321" s="42">
        <v>2309</v>
      </c>
      <c r="G2321">
        <v>536575</v>
      </c>
      <c r="H2321">
        <v>22095</v>
      </c>
      <c r="I2321" t="s">
        <v>848</v>
      </c>
      <c r="J2321">
        <v>252</v>
      </c>
      <c r="K2321" s="3">
        <v>40513.667361111096</v>
      </c>
      <c r="L2321" s="4">
        <v>1.25</v>
      </c>
      <c r="M2321">
        <v>13777</v>
      </c>
      <c r="N2321" s="25" t="s">
        <v>55</v>
      </c>
      <c r="P2321" t="str">
        <f t="shared" si="45"/>
        <v>LADS ONLY TISSUE BOX</v>
      </c>
    </row>
    <row r="2322" spans="1:16">
      <c r="A2322" s="42" t="str">
        <v>15056PEDWARDIAN PARASOL PINK</v>
      </c>
      <c r="E2322" s="25"/>
      <c r="F2322" s="42">
        <v>2310</v>
      </c>
      <c r="G2322">
        <v>536576</v>
      </c>
      <c r="H2322">
        <v>22041</v>
      </c>
      <c r="I2322" t="s">
        <v>651</v>
      </c>
      <c r="J2322">
        <v>144</v>
      </c>
      <c r="K2322" s="3">
        <v>40513.6743055556</v>
      </c>
      <c r="L2322" s="4">
        <v>2.1</v>
      </c>
      <c r="M2322">
        <v>13777</v>
      </c>
      <c r="N2322" s="25" t="s">
        <v>55</v>
      </c>
      <c r="P2322" t="str">
        <f t="shared" si="45"/>
        <v>RECORD FRAME 7" SINGLE SIZE</v>
      </c>
    </row>
    <row r="2323" spans="1:16">
      <c r="A2323" s="42" t="str">
        <v>22095LADS ONLY TISSUE BOX</v>
      </c>
      <c r="E2323" s="25"/>
      <c r="F2323" s="42">
        <v>2311</v>
      </c>
      <c r="G2323">
        <v>536576</v>
      </c>
      <c r="H2323">
        <v>85174</v>
      </c>
      <c r="I2323" t="s">
        <v>1362</v>
      </c>
      <c r="J2323">
        <v>16</v>
      </c>
      <c r="K2323" s="3">
        <v>40513.6743055556</v>
      </c>
      <c r="L2323" s="4">
        <v>4.25</v>
      </c>
      <c r="M2323">
        <v>13777</v>
      </c>
      <c r="N2323" s="25" t="s">
        <v>55</v>
      </c>
      <c r="P2323" t="str">
        <f t="shared" si="45"/>
        <v>S/4 CACTI CANDLES</v>
      </c>
    </row>
    <row r="2324" spans="1:16">
      <c r="A2324" s="42" t="str">
        <v xml:space="preserve">22041RECORD FRAME 7" SINGLE SIZE </v>
      </c>
      <c r="E2324" s="25"/>
      <c r="F2324" s="42">
        <v>2312</v>
      </c>
      <c r="G2324">
        <v>536576</v>
      </c>
      <c r="H2324">
        <v>84050</v>
      </c>
      <c r="I2324" t="s">
        <v>854</v>
      </c>
      <c r="J2324">
        <v>96</v>
      </c>
      <c r="K2324" s="3">
        <v>40513.6743055556</v>
      </c>
      <c r="L2324" s="4">
        <v>1.25</v>
      </c>
      <c r="M2324">
        <v>13777</v>
      </c>
      <c r="N2324" s="25" t="s">
        <v>55</v>
      </c>
      <c r="P2324" t="str">
        <f t="shared" si="45"/>
        <v>PINK HEART SHAPE EGG FRYING PAN</v>
      </c>
    </row>
    <row r="2325" spans="1:16">
      <c r="A2325" s="42" t="str">
        <v>85174S/4 CACTI CANDLES</v>
      </c>
      <c r="E2325" s="25"/>
      <c r="F2325" s="42">
        <v>2313</v>
      </c>
      <c r="G2325">
        <v>536576</v>
      </c>
      <c r="H2325" t="s">
        <v>61</v>
      </c>
      <c r="I2325" t="s">
        <v>62</v>
      </c>
      <c r="J2325">
        <v>96</v>
      </c>
      <c r="K2325" s="3">
        <v>40513.6743055556</v>
      </c>
      <c r="L2325" s="4">
        <v>2.95</v>
      </c>
      <c r="M2325">
        <v>13777</v>
      </c>
      <c r="N2325" s="25" t="s">
        <v>55</v>
      </c>
      <c r="P2325" t="str">
        <f t="shared" si="45"/>
        <v>RED WOOLLY HOTTIE WHITE HEART.</v>
      </c>
    </row>
    <row r="2326" spans="1:16">
      <c r="A2326" s="42" t="str">
        <v>84050PINK HEART SHAPE EGG FRYING PAN</v>
      </c>
      <c r="E2326" s="25"/>
      <c r="F2326" s="42">
        <v>2314</v>
      </c>
      <c r="G2326">
        <v>536576</v>
      </c>
      <c r="H2326">
        <v>82615</v>
      </c>
      <c r="I2326" t="s">
        <v>1363</v>
      </c>
      <c r="J2326">
        <v>36</v>
      </c>
      <c r="K2326" s="3">
        <v>40513.6743055556</v>
      </c>
      <c r="L2326" s="4">
        <v>2.5499999999999998</v>
      </c>
      <c r="M2326">
        <v>13777</v>
      </c>
      <c r="N2326" s="25" t="s">
        <v>55</v>
      </c>
      <c r="P2326" t="str">
        <f t="shared" si="45"/>
        <v>PINK MARSHMALLOW SCARF KNITTING KIT</v>
      </c>
    </row>
    <row r="2327" spans="1:16">
      <c r="A2327" s="42" t="str">
        <v>84029ERED WOOLLY HOTTIE WHITE HEART.</v>
      </c>
      <c r="E2327" s="25"/>
      <c r="F2327" s="42">
        <v>2315</v>
      </c>
      <c r="G2327">
        <v>536576</v>
      </c>
      <c r="H2327">
        <v>21156</v>
      </c>
      <c r="I2327" t="s">
        <v>571</v>
      </c>
      <c r="J2327">
        <v>12</v>
      </c>
      <c r="K2327" s="3">
        <v>40513.6743055556</v>
      </c>
      <c r="L2327" s="4">
        <v>1.65</v>
      </c>
      <c r="M2327">
        <v>13777</v>
      </c>
      <c r="N2327" s="25" t="s">
        <v>55</v>
      </c>
      <c r="P2327" t="str">
        <f t="shared" si="45"/>
        <v>RETROSPOT CHILDRENS APRON</v>
      </c>
    </row>
    <row r="2328" spans="1:16">
      <c r="A2328" s="42" t="str">
        <v>82615PINK MARSHMALLOW SCARF KNITTING KIT</v>
      </c>
      <c r="E2328" s="25"/>
      <c r="F2328" s="42">
        <v>2316</v>
      </c>
      <c r="G2328">
        <v>536576</v>
      </c>
      <c r="H2328">
        <v>20727</v>
      </c>
      <c r="I2328" t="s">
        <v>392</v>
      </c>
      <c r="J2328">
        <v>60</v>
      </c>
      <c r="K2328" s="3">
        <v>40513.6743055556</v>
      </c>
      <c r="L2328" s="4">
        <v>1.45</v>
      </c>
      <c r="M2328">
        <v>13777</v>
      </c>
      <c r="N2328" s="25" t="s">
        <v>55</v>
      </c>
      <c r="P2328" t="str">
        <f t="shared" si="45"/>
        <v>LUNCH BAG BLACK SKULL.</v>
      </c>
    </row>
    <row r="2329" spans="1:16">
      <c r="A2329" s="42" t="str">
        <v>21156RETROSPOT CHILDRENS APRON</v>
      </c>
      <c r="E2329" s="25"/>
      <c r="F2329" s="42">
        <v>2317</v>
      </c>
      <c r="G2329">
        <v>536576</v>
      </c>
      <c r="H2329" t="s">
        <v>195</v>
      </c>
      <c r="I2329" t="s">
        <v>196</v>
      </c>
      <c r="J2329">
        <v>120</v>
      </c>
      <c r="K2329" s="3">
        <v>40513.6743055556</v>
      </c>
      <c r="L2329" s="4">
        <v>4.6500000000000004</v>
      </c>
      <c r="M2329">
        <v>13777</v>
      </c>
      <c r="N2329" s="25" t="s">
        <v>55</v>
      </c>
      <c r="P2329" t="str">
        <f t="shared" si="45"/>
        <v>SET OF 3 COLOURED FLYING DUCKS</v>
      </c>
    </row>
    <row r="2330" spans="1:16">
      <c r="A2330" s="42" t="str">
        <v>20727LUNCH BAG  BLACK SKULL.</v>
      </c>
      <c r="E2330" s="25"/>
      <c r="F2330" s="42">
        <v>2318</v>
      </c>
      <c r="G2330">
        <v>536576</v>
      </c>
      <c r="H2330" t="s">
        <v>216</v>
      </c>
      <c r="I2330" t="s">
        <v>217</v>
      </c>
      <c r="J2330">
        <v>30</v>
      </c>
      <c r="K2330" s="3">
        <v>40513.6743055556</v>
      </c>
      <c r="L2330" s="4">
        <v>1.65</v>
      </c>
      <c r="M2330">
        <v>13777</v>
      </c>
      <c r="N2330" s="25" t="s">
        <v>55</v>
      </c>
      <c r="P2330" t="str">
        <f t="shared" si="45"/>
        <v>JUMBO BAG RED RETROSPOT</v>
      </c>
    </row>
    <row r="2331" spans="1:16">
      <c r="A2331" s="42" t="str">
        <v>35004CSET OF 3 COLOURED  FLYING DUCKS</v>
      </c>
      <c r="E2331" s="25"/>
      <c r="F2331" s="42">
        <v>2319</v>
      </c>
      <c r="G2331">
        <v>536576</v>
      </c>
      <c r="H2331" t="s">
        <v>53</v>
      </c>
      <c r="I2331" t="s">
        <v>54</v>
      </c>
      <c r="J2331">
        <v>128</v>
      </c>
      <c r="K2331" s="3">
        <v>40513.6743055556</v>
      </c>
      <c r="L2331" s="4">
        <v>2.5499999999999998</v>
      </c>
      <c r="M2331">
        <v>13777</v>
      </c>
      <c r="N2331" s="25" t="s">
        <v>55</v>
      </c>
      <c r="P2331" t="str">
        <f t="shared" si="45"/>
        <v>WHITE HANGING HEART T-LIGHT HOLDER</v>
      </c>
    </row>
    <row r="2332" spans="1:16">
      <c r="A2332" s="42" t="str">
        <v>85099BJUMBO BAG RED RETROSPOT</v>
      </c>
      <c r="E2332" s="25"/>
      <c r="F2332" s="42">
        <v>2320</v>
      </c>
      <c r="G2332">
        <v>536576</v>
      </c>
      <c r="H2332">
        <v>22095</v>
      </c>
      <c r="I2332" t="s">
        <v>848</v>
      </c>
      <c r="J2332">
        <v>72</v>
      </c>
      <c r="K2332" s="3">
        <v>40513.6743055556</v>
      </c>
      <c r="L2332" s="4">
        <v>1.25</v>
      </c>
      <c r="M2332">
        <v>13777</v>
      </c>
      <c r="N2332" s="25" t="s">
        <v>55</v>
      </c>
      <c r="P2332" t="str">
        <f t="shared" si="45"/>
        <v>LADS ONLY TISSUE BOX</v>
      </c>
    </row>
    <row r="2333" spans="1:16">
      <c r="A2333" s="42" t="str">
        <v>85123AWHITE HANGING HEART T-LIGHT HOLDER</v>
      </c>
      <c r="E2333" s="25"/>
      <c r="F2333" s="42">
        <v>2321</v>
      </c>
      <c r="G2333">
        <v>536576</v>
      </c>
      <c r="H2333">
        <v>85038</v>
      </c>
      <c r="I2333" t="s">
        <v>1364</v>
      </c>
      <c r="J2333">
        <v>72</v>
      </c>
      <c r="K2333" s="3">
        <v>40513.6743055556</v>
      </c>
      <c r="L2333" s="4">
        <v>1.69</v>
      </c>
      <c r="M2333">
        <v>13777</v>
      </c>
      <c r="N2333" s="25" t="s">
        <v>55</v>
      </c>
      <c r="P2333" t="str">
        <f t="shared" si="45"/>
        <v>6 CHOCOLATE LOVE HEART T-LIGHTS</v>
      </c>
    </row>
    <row r="2334" spans="1:16">
      <c r="A2334" s="42" t="str">
        <v>22095LADS ONLY TISSUE BOX</v>
      </c>
      <c r="E2334" s="25"/>
      <c r="F2334" s="42">
        <v>2322</v>
      </c>
      <c r="G2334">
        <v>536576</v>
      </c>
      <c r="H2334" t="s">
        <v>174</v>
      </c>
      <c r="I2334" t="s">
        <v>175</v>
      </c>
      <c r="J2334">
        <v>36</v>
      </c>
      <c r="K2334" s="3">
        <v>40513.6743055556</v>
      </c>
      <c r="L2334" s="4">
        <v>4.25</v>
      </c>
      <c r="M2334">
        <v>13777</v>
      </c>
      <c r="N2334" s="25" t="s">
        <v>55</v>
      </c>
      <c r="P2334" t="str">
        <f t="shared" si="45"/>
        <v>EDWARDIAN PARASOL NATURAL</v>
      </c>
    </row>
    <row r="2335" spans="1:16">
      <c r="A2335" s="42" t="str">
        <v>850386 CHOCOLATE LOVE HEART T-LIGHTS</v>
      </c>
      <c r="E2335" s="25"/>
      <c r="F2335" s="42">
        <v>2323</v>
      </c>
      <c r="G2335">
        <v>536576</v>
      </c>
      <c r="H2335">
        <v>20971</v>
      </c>
      <c r="I2335" t="s">
        <v>1219</v>
      </c>
      <c r="J2335">
        <v>144</v>
      </c>
      <c r="K2335" s="3">
        <v>40513.6743055556</v>
      </c>
      <c r="L2335" s="4">
        <v>1.06</v>
      </c>
      <c r="M2335">
        <v>13777</v>
      </c>
      <c r="N2335" s="25" t="s">
        <v>55</v>
      </c>
      <c r="P2335" t="str">
        <f t="shared" si="45"/>
        <v>PINK BLUE FELT CRAFT TRINKET BOX</v>
      </c>
    </row>
    <row r="2336" spans="1:16">
      <c r="A2336" s="42" t="str">
        <v>15056NEDWARDIAN PARASOL NATURAL</v>
      </c>
      <c r="E2336" s="25"/>
      <c r="F2336" s="42">
        <v>2324</v>
      </c>
      <c r="G2336">
        <v>536576</v>
      </c>
      <c r="H2336">
        <v>21354</v>
      </c>
      <c r="I2336" t="s">
        <v>1244</v>
      </c>
      <c r="J2336">
        <v>12</v>
      </c>
      <c r="K2336" s="3">
        <v>40513.6743055556</v>
      </c>
      <c r="L2336" s="4">
        <v>1.05</v>
      </c>
      <c r="M2336">
        <v>13777</v>
      </c>
      <c r="N2336" s="25" t="s">
        <v>55</v>
      </c>
      <c r="P2336" t="str">
        <f t="shared" si="45"/>
        <v>TOAST ITS - BEST MUM</v>
      </c>
    </row>
    <row r="2337" spans="1:16">
      <c r="A2337" s="42" t="str">
        <v>20971PINK BLUE FELT CRAFT TRINKET BOX</v>
      </c>
      <c r="E2337" s="25"/>
      <c r="F2337" s="42">
        <v>2325</v>
      </c>
      <c r="G2337">
        <v>536576</v>
      </c>
      <c r="H2337">
        <v>21107</v>
      </c>
      <c r="I2337" t="s">
        <v>763</v>
      </c>
      <c r="J2337">
        <v>48</v>
      </c>
      <c r="K2337" s="3">
        <v>40513.6743055556</v>
      </c>
      <c r="L2337" s="4">
        <v>2.5499999999999998</v>
      </c>
      <c r="M2337">
        <v>13777</v>
      </c>
      <c r="N2337" s="25" t="s">
        <v>55</v>
      </c>
      <c r="P2337" t="str">
        <f t="shared" si="45"/>
        <v>CREAM SLICE FLANNEL PINK SPOT</v>
      </c>
    </row>
    <row r="2338" spans="1:16">
      <c r="A2338" s="42" t="str">
        <v>21354TOAST ITS - BEST MUM</v>
      </c>
      <c r="E2338" s="25"/>
      <c r="F2338" s="42">
        <v>2326</v>
      </c>
      <c r="G2338">
        <v>536577</v>
      </c>
      <c r="H2338">
        <v>20725</v>
      </c>
      <c r="I2338" t="s">
        <v>129</v>
      </c>
      <c r="J2338">
        <v>60</v>
      </c>
      <c r="K2338" s="3">
        <v>40513.675694444399</v>
      </c>
      <c r="L2338" s="4">
        <v>1.45</v>
      </c>
      <c r="M2338">
        <v>13777</v>
      </c>
      <c r="N2338" s="25" t="s">
        <v>55</v>
      </c>
      <c r="P2338" t="str">
        <f t="shared" si="45"/>
        <v>LUNCH BAG RED RETROSPOT</v>
      </c>
    </row>
    <row r="2339" spans="1:16">
      <c r="A2339" s="42" t="str">
        <v xml:space="preserve">21107CREAM SLICE FLANNEL PINK SPOT </v>
      </c>
      <c r="E2339" s="25"/>
      <c r="F2339" s="42">
        <v>2327</v>
      </c>
      <c r="G2339">
        <v>536577</v>
      </c>
      <c r="H2339">
        <v>21232</v>
      </c>
      <c r="I2339" t="s">
        <v>299</v>
      </c>
      <c r="J2339">
        <v>144</v>
      </c>
      <c r="K2339" s="3">
        <v>40513.675694444399</v>
      </c>
      <c r="L2339" s="4">
        <v>1.25</v>
      </c>
      <c r="M2339">
        <v>13777</v>
      </c>
      <c r="N2339" s="25" t="s">
        <v>55</v>
      </c>
      <c r="P2339" t="str">
        <f t="shared" si="45"/>
        <v>STRAWBERRY CERAMIC TRINKET BOX</v>
      </c>
    </row>
    <row r="2340" spans="1:16">
      <c r="A2340" s="42" t="str">
        <v>20725LUNCH BAG RED RETROSPOT</v>
      </c>
      <c r="E2340" s="25"/>
      <c r="F2340" s="42">
        <v>2328</v>
      </c>
      <c r="G2340">
        <v>536577</v>
      </c>
      <c r="H2340">
        <v>22646</v>
      </c>
      <c r="I2340" t="s">
        <v>176</v>
      </c>
      <c r="J2340">
        <v>144</v>
      </c>
      <c r="K2340" s="3">
        <v>40513.675694444399</v>
      </c>
      <c r="L2340" s="4">
        <v>1.25</v>
      </c>
      <c r="M2340">
        <v>13777</v>
      </c>
      <c r="N2340" s="25" t="s">
        <v>55</v>
      </c>
      <c r="P2340" t="str">
        <f t="shared" si="45"/>
        <v>CERAMIC STRAWBERRY CAKE MONEY BANK</v>
      </c>
    </row>
    <row r="2341" spans="1:16">
      <c r="A2341" s="42" t="str">
        <v>21232STRAWBERRY CERAMIC TRINKET BOX</v>
      </c>
      <c r="E2341" s="25"/>
      <c r="F2341" s="42">
        <v>2329</v>
      </c>
      <c r="G2341">
        <v>536577</v>
      </c>
      <c r="H2341">
        <v>22147</v>
      </c>
      <c r="I2341" t="s">
        <v>509</v>
      </c>
      <c r="J2341">
        <v>40</v>
      </c>
      <c r="K2341" s="3">
        <v>40513.675694444399</v>
      </c>
      <c r="L2341" s="4">
        <v>1.25</v>
      </c>
      <c r="M2341">
        <v>13777</v>
      </c>
      <c r="N2341" s="25" t="s">
        <v>55</v>
      </c>
      <c r="P2341" t="str">
        <f t="shared" si="45"/>
        <v>FELTCRAFT BUTTERFLY HEARTS</v>
      </c>
    </row>
    <row r="2342" spans="1:16">
      <c r="A2342" s="42" t="str">
        <v>22646CERAMIC STRAWBERRY CAKE MONEY BANK</v>
      </c>
      <c r="E2342" s="25"/>
      <c r="F2342" s="42">
        <v>2330</v>
      </c>
      <c r="G2342">
        <v>536578</v>
      </c>
      <c r="H2342">
        <v>22837</v>
      </c>
      <c r="I2342" t="s">
        <v>367</v>
      </c>
      <c r="J2342">
        <v>12</v>
      </c>
      <c r="K2342" s="3">
        <v>40513.677083333299</v>
      </c>
      <c r="L2342" s="4">
        <v>4.6500000000000004</v>
      </c>
      <c r="M2342">
        <v>17690</v>
      </c>
      <c r="N2342" s="25" t="s">
        <v>55</v>
      </c>
      <c r="P2342" t="str">
        <f t="shared" si="45"/>
        <v>HOT WATER BOTTLE BABUSHKA</v>
      </c>
    </row>
    <row r="2343" spans="1:16">
      <c r="A2343" s="42" t="str">
        <v>22147FELTCRAFT BUTTERFLY HEARTS</v>
      </c>
      <c r="E2343" s="25"/>
      <c r="F2343" s="42">
        <v>2331</v>
      </c>
      <c r="G2343">
        <v>536578</v>
      </c>
      <c r="H2343">
        <v>21484</v>
      </c>
      <c r="I2343" t="s">
        <v>267</v>
      </c>
      <c r="J2343">
        <v>8</v>
      </c>
      <c r="K2343" s="3">
        <v>40513.677083333299</v>
      </c>
      <c r="L2343" s="4">
        <v>3.45</v>
      </c>
      <c r="M2343">
        <v>17690</v>
      </c>
      <c r="N2343" s="25" t="s">
        <v>55</v>
      </c>
      <c r="P2343" t="str">
        <f t="shared" si="45"/>
        <v>CHICK GREY HOT WATER BOTTLE</v>
      </c>
    </row>
    <row r="2344" spans="1:16">
      <c r="A2344" s="42" t="str">
        <v xml:space="preserve">22837HOT WATER BOTTLE BABUSHKA </v>
      </c>
      <c r="E2344" s="25"/>
      <c r="F2344" s="42">
        <v>2332</v>
      </c>
      <c r="G2344">
        <v>536578</v>
      </c>
      <c r="H2344">
        <v>22865</v>
      </c>
      <c r="I2344" t="s">
        <v>282</v>
      </c>
      <c r="J2344">
        <v>24</v>
      </c>
      <c r="K2344" s="3">
        <v>40513.677083333299</v>
      </c>
      <c r="L2344" s="4">
        <v>2.1</v>
      </c>
      <c r="M2344">
        <v>17690</v>
      </c>
      <c r="N2344" s="25" t="s">
        <v>55</v>
      </c>
      <c r="P2344" t="str">
        <f t="shared" si="45"/>
        <v>HAND WARMER OWL DESIGN</v>
      </c>
    </row>
    <row r="2345" spans="1:16">
      <c r="A2345" s="42" t="str">
        <v>21484CHICK GREY HOT WATER BOTTLE</v>
      </c>
      <c r="E2345" s="25"/>
      <c r="F2345" s="42">
        <v>2333</v>
      </c>
      <c r="G2345">
        <v>536578</v>
      </c>
      <c r="H2345">
        <v>22866</v>
      </c>
      <c r="I2345" t="s">
        <v>281</v>
      </c>
      <c r="J2345">
        <v>24</v>
      </c>
      <c r="K2345" s="3">
        <v>40513.677083333299</v>
      </c>
      <c r="L2345" s="4">
        <v>2.1</v>
      </c>
      <c r="M2345">
        <v>17690</v>
      </c>
      <c r="N2345" s="25" t="s">
        <v>55</v>
      </c>
      <c r="P2345" t="str">
        <f t="shared" si="45"/>
        <v>HAND WARMER SCOTTY DOG DESIGN</v>
      </c>
    </row>
    <row r="2346" spans="1:16">
      <c r="A2346" s="42" t="str">
        <v>22865HAND WARMER OWL DESIGN</v>
      </c>
      <c r="E2346" s="25"/>
      <c r="F2346" s="42">
        <v>2334</v>
      </c>
      <c r="G2346">
        <v>536578</v>
      </c>
      <c r="H2346">
        <v>22834</v>
      </c>
      <c r="I2346" t="s">
        <v>527</v>
      </c>
      <c r="J2346">
        <v>24</v>
      </c>
      <c r="K2346" s="3">
        <v>40513.677083333299</v>
      </c>
      <c r="L2346" s="4">
        <v>2.1</v>
      </c>
      <c r="M2346">
        <v>17690</v>
      </c>
      <c r="N2346" s="25" t="s">
        <v>55</v>
      </c>
      <c r="P2346" t="str">
        <f t="shared" si="45"/>
        <v>HAND WARMER BABUSHKA DESIGN</v>
      </c>
    </row>
    <row r="2347" spans="1:16">
      <c r="A2347" s="42" t="str">
        <v>22866HAND WARMER SCOTTY DOG DESIGN</v>
      </c>
      <c r="E2347" s="25"/>
      <c r="F2347" s="42">
        <v>2335</v>
      </c>
      <c r="G2347">
        <v>536578</v>
      </c>
      <c r="H2347">
        <v>22726</v>
      </c>
      <c r="I2347" t="s">
        <v>86</v>
      </c>
      <c r="J2347">
        <v>4</v>
      </c>
      <c r="K2347" s="3">
        <v>40513.677083333299</v>
      </c>
      <c r="L2347" s="4">
        <v>3.75</v>
      </c>
      <c r="M2347">
        <v>17690</v>
      </c>
      <c r="N2347" s="25" t="s">
        <v>55</v>
      </c>
      <c r="P2347" t="str">
        <f t="shared" si="45"/>
        <v>ALARM CLOCK BAKELIKE GREEN</v>
      </c>
    </row>
    <row r="2348" spans="1:16">
      <c r="A2348" s="42" t="str">
        <v>22834HAND WARMER BABUSHKA DESIGN</v>
      </c>
      <c r="E2348" s="25"/>
      <c r="F2348" s="42">
        <v>2336</v>
      </c>
      <c r="G2348">
        <v>536578</v>
      </c>
      <c r="H2348">
        <v>22728</v>
      </c>
      <c r="I2348" t="s">
        <v>84</v>
      </c>
      <c r="J2348">
        <v>4</v>
      </c>
      <c r="K2348" s="3">
        <v>40513.677083333299</v>
      </c>
      <c r="L2348" s="4">
        <v>3.75</v>
      </c>
      <c r="M2348">
        <v>17690</v>
      </c>
      <c r="N2348" s="25" t="s">
        <v>55</v>
      </c>
      <c r="P2348" t="str">
        <f t="shared" si="45"/>
        <v>ALARM CLOCK BAKELIKE PINK</v>
      </c>
    </row>
    <row r="2349" spans="1:16">
      <c r="A2349" s="42" t="str">
        <v>22726ALARM CLOCK BAKELIKE GREEN</v>
      </c>
      <c r="E2349" s="25"/>
      <c r="F2349" s="42">
        <v>2337</v>
      </c>
      <c r="G2349">
        <v>536578</v>
      </c>
      <c r="H2349">
        <v>22729</v>
      </c>
      <c r="I2349" t="s">
        <v>291</v>
      </c>
      <c r="J2349">
        <v>4</v>
      </c>
      <c r="K2349" s="3">
        <v>40513.677083333299</v>
      </c>
      <c r="L2349" s="4">
        <v>3.75</v>
      </c>
      <c r="M2349">
        <v>17690</v>
      </c>
      <c r="N2349" s="25" t="s">
        <v>55</v>
      </c>
      <c r="P2349" t="str">
        <f t="shared" si="45"/>
        <v>ALARM CLOCK BAKELIKE ORANGE</v>
      </c>
    </row>
    <row r="2350" spans="1:16">
      <c r="A2350" s="42" t="str">
        <v>22728ALARM CLOCK BAKELIKE PINK</v>
      </c>
      <c r="E2350" s="25"/>
      <c r="F2350" s="42">
        <v>2338</v>
      </c>
      <c r="G2350">
        <v>536579</v>
      </c>
      <c r="H2350">
        <v>21232</v>
      </c>
      <c r="I2350" t="s">
        <v>299</v>
      </c>
      <c r="J2350">
        <v>216</v>
      </c>
      <c r="K2350" s="3">
        <v>40513.677777777797</v>
      </c>
      <c r="L2350" s="4">
        <v>1.06</v>
      </c>
      <c r="M2350">
        <v>13777</v>
      </c>
      <c r="N2350" s="25" t="s">
        <v>55</v>
      </c>
      <c r="P2350" t="str">
        <f t="shared" si="45"/>
        <v>STRAWBERRY CERAMIC TRINKET BOX</v>
      </c>
    </row>
    <row r="2351" spans="1:16">
      <c r="A2351" s="42" t="str">
        <v>22729ALARM CLOCK BAKELIKE ORANGE</v>
      </c>
      <c r="E2351" s="25"/>
      <c r="F2351" s="42">
        <v>2339</v>
      </c>
      <c r="G2351">
        <v>536579</v>
      </c>
      <c r="H2351">
        <v>20727</v>
      </c>
      <c r="I2351" t="s">
        <v>392</v>
      </c>
      <c r="J2351">
        <v>60</v>
      </c>
      <c r="K2351" s="3">
        <v>40513.677777777797</v>
      </c>
      <c r="L2351" s="4">
        <v>1.45</v>
      </c>
      <c r="M2351">
        <v>13777</v>
      </c>
      <c r="N2351" s="25" t="s">
        <v>55</v>
      </c>
      <c r="P2351" t="str">
        <f t="shared" si="45"/>
        <v>LUNCH BAG BLACK SKULL.</v>
      </c>
    </row>
    <row r="2352" spans="1:16">
      <c r="A2352" s="42" t="str">
        <v>21232STRAWBERRY CERAMIC TRINKET BOX</v>
      </c>
      <c r="E2352" s="25"/>
      <c r="F2352" s="42">
        <v>2340</v>
      </c>
      <c r="G2352">
        <v>536580</v>
      </c>
      <c r="H2352">
        <v>22966</v>
      </c>
      <c r="I2352" t="s">
        <v>850</v>
      </c>
      <c r="J2352">
        <v>12</v>
      </c>
      <c r="K2352" s="3">
        <v>40513.6784722222</v>
      </c>
      <c r="L2352" s="4">
        <v>1.25</v>
      </c>
      <c r="M2352">
        <v>17690</v>
      </c>
      <c r="N2352" s="25" t="s">
        <v>55</v>
      </c>
      <c r="P2352" t="str">
        <f t="shared" si="45"/>
        <v>GINGERBREAD MAN COOKIE CUTTER</v>
      </c>
    </row>
    <row r="2353" spans="1:16">
      <c r="A2353" s="42" t="str">
        <v>20727LUNCH BAG  BLACK SKULL.</v>
      </c>
      <c r="E2353" s="25"/>
      <c r="F2353" s="42">
        <v>2341</v>
      </c>
      <c r="G2353">
        <v>536580</v>
      </c>
      <c r="H2353">
        <v>22965</v>
      </c>
      <c r="I2353" t="s">
        <v>1365</v>
      </c>
      <c r="J2353">
        <v>6</v>
      </c>
      <c r="K2353" s="3">
        <v>40513.6784722222</v>
      </c>
      <c r="L2353" s="4">
        <v>2.1</v>
      </c>
      <c r="M2353">
        <v>17690</v>
      </c>
      <c r="N2353" s="25" t="s">
        <v>55</v>
      </c>
      <c r="P2353" t="str">
        <f t="shared" si="45"/>
        <v>3 TRADITIONAL COOKIE CUTTERS SET</v>
      </c>
    </row>
    <row r="2354" spans="1:16">
      <c r="A2354" s="42" t="str">
        <v>22966GINGERBREAD MAN COOKIE CUTTER</v>
      </c>
      <c r="E2354" s="25"/>
      <c r="F2354" s="42">
        <v>2342</v>
      </c>
      <c r="G2354">
        <v>536580</v>
      </c>
      <c r="H2354">
        <v>22975</v>
      </c>
      <c r="I2354" t="s">
        <v>428</v>
      </c>
      <c r="J2354">
        <v>12</v>
      </c>
      <c r="K2354" s="3">
        <v>40513.6784722222</v>
      </c>
      <c r="L2354" s="4">
        <v>1.25</v>
      </c>
      <c r="M2354">
        <v>17690</v>
      </c>
      <c r="N2354" s="25" t="s">
        <v>55</v>
      </c>
      <c r="P2354" t="str">
        <f t="shared" si="45"/>
        <v>SPACEBOY CHILDRENS EGG CUP</v>
      </c>
    </row>
    <row r="2355" spans="1:16">
      <c r="A2355" s="42" t="str">
        <v>229653 TRADITIONAL COOKIE CUTTERS  SET</v>
      </c>
      <c r="E2355" s="25"/>
      <c r="F2355" s="42">
        <v>2343</v>
      </c>
      <c r="G2355">
        <v>536580</v>
      </c>
      <c r="H2355">
        <v>22988</v>
      </c>
      <c r="I2355" t="s">
        <v>498</v>
      </c>
      <c r="J2355">
        <v>12</v>
      </c>
      <c r="K2355" s="3">
        <v>40513.6784722222</v>
      </c>
      <c r="L2355" s="4">
        <v>1.25</v>
      </c>
      <c r="M2355">
        <v>17690</v>
      </c>
      <c r="N2355" s="25" t="s">
        <v>55</v>
      </c>
      <c r="P2355" t="str">
        <f t="shared" si="45"/>
        <v>SOLDIERS EGG CUP</v>
      </c>
    </row>
    <row r="2356" spans="1:16">
      <c r="A2356" s="42" t="str">
        <v>22975SPACEBOY CHILDRENS EGG CUP</v>
      </c>
      <c r="E2356" s="25"/>
      <c r="F2356" s="42">
        <v>2344</v>
      </c>
      <c r="G2356">
        <v>536580</v>
      </c>
      <c r="H2356">
        <v>22972</v>
      </c>
      <c r="I2356" t="s">
        <v>1366</v>
      </c>
      <c r="J2356">
        <v>12</v>
      </c>
      <c r="K2356" s="3">
        <v>40513.6784722222</v>
      </c>
      <c r="L2356" s="4">
        <v>1.65</v>
      </c>
      <c r="M2356">
        <v>17690</v>
      </c>
      <c r="N2356" s="25" t="s">
        <v>55</v>
      </c>
      <c r="P2356" t="str">
        <f t="shared" si="45"/>
        <v>CHILDRENS SPACEBOY MUG</v>
      </c>
    </row>
    <row r="2357" spans="1:16">
      <c r="A2357" s="42" t="str">
        <v xml:space="preserve">22988SOLDIERS EGG CUP </v>
      </c>
      <c r="E2357" s="25"/>
      <c r="F2357" s="42">
        <v>2345</v>
      </c>
      <c r="G2357">
        <v>536580</v>
      </c>
      <c r="H2357">
        <v>22974</v>
      </c>
      <c r="I2357" t="s">
        <v>794</v>
      </c>
      <c r="J2357">
        <v>12</v>
      </c>
      <c r="K2357" s="3">
        <v>40513.6784722222</v>
      </c>
      <c r="L2357" s="4">
        <v>1.65</v>
      </c>
      <c r="M2357">
        <v>17690</v>
      </c>
      <c r="N2357" s="25" t="s">
        <v>55</v>
      </c>
      <c r="P2357" t="str">
        <f t="shared" si="45"/>
        <v>CHILDRENS DOLLY GIRL MUG</v>
      </c>
    </row>
    <row r="2358" spans="1:16">
      <c r="A2358" s="42" t="str">
        <v>22972CHILDRENS SPACEBOY MUG</v>
      </c>
      <c r="E2358" s="25"/>
      <c r="F2358" s="42">
        <v>2346</v>
      </c>
      <c r="G2358">
        <v>536581</v>
      </c>
      <c r="H2358" t="s">
        <v>216</v>
      </c>
      <c r="I2358" t="s">
        <v>217</v>
      </c>
      <c r="J2358">
        <v>200</v>
      </c>
      <c r="K2358" s="3">
        <v>40513.679861111101</v>
      </c>
      <c r="L2358" s="4">
        <v>1.65</v>
      </c>
      <c r="M2358">
        <v>13777</v>
      </c>
      <c r="N2358" s="25" t="s">
        <v>55</v>
      </c>
      <c r="P2358" t="str">
        <f t="shared" si="45"/>
        <v>JUMBO BAG RED RETROSPOT</v>
      </c>
    </row>
    <row r="2359" spans="1:16">
      <c r="A2359" s="42" t="str">
        <v>22974CHILDRENS DOLLY GIRL MUG</v>
      </c>
      <c r="E2359" s="25"/>
      <c r="F2359" s="42">
        <v>2347</v>
      </c>
      <c r="G2359">
        <v>536583</v>
      </c>
      <c r="H2359">
        <v>21156</v>
      </c>
      <c r="I2359" t="s">
        <v>571</v>
      </c>
      <c r="J2359">
        <v>120</v>
      </c>
      <c r="K2359" s="3">
        <v>40513.681250000001</v>
      </c>
      <c r="L2359" s="4">
        <v>1.65</v>
      </c>
      <c r="M2359">
        <v>13777</v>
      </c>
      <c r="N2359" s="25" t="s">
        <v>55</v>
      </c>
      <c r="P2359" t="str">
        <f t="shared" si="45"/>
        <v>RETROSPOT CHILDRENS APRON</v>
      </c>
    </row>
    <row r="2360" spans="1:16">
      <c r="A2360" s="42" t="str">
        <v>85099BJUMBO BAG RED RETROSPOT</v>
      </c>
      <c r="E2360" s="25"/>
      <c r="F2360" s="42">
        <v>2348</v>
      </c>
      <c r="G2360">
        <v>536582</v>
      </c>
      <c r="H2360">
        <v>21668</v>
      </c>
      <c r="I2360" t="s">
        <v>1322</v>
      </c>
      <c r="J2360">
        <v>12</v>
      </c>
      <c r="K2360" s="3">
        <v>40513.681250000001</v>
      </c>
      <c r="L2360" s="4">
        <v>1.25</v>
      </c>
      <c r="M2360">
        <v>12947</v>
      </c>
      <c r="N2360" s="25" t="s">
        <v>55</v>
      </c>
      <c r="P2360" t="str">
        <f t="shared" si="45"/>
        <v>RED STRIPE CERAMIC DRAWER KNOB</v>
      </c>
    </row>
    <row r="2361" spans="1:16">
      <c r="A2361" s="42" t="str">
        <v>21156RETROSPOT CHILDRENS APRON</v>
      </c>
      <c r="E2361" s="25"/>
      <c r="F2361" s="42">
        <v>2349</v>
      </c>
      <c r="G2361">
        <v>536582</v>
      </c>
      <c r="H2361">
        <v>21672</v>
      </c>
      <c r="I2361" t="s">
        <v>149</v>
      </c>
      <c r="J2361">
        <v>12</v>
      </c>
      <c r="K2361" s="3">
        <v>40513.681250000001</v>
      </c>
      <c r="L2361" s="4">
        <v>1.25</v>
      </c>
      <c r="M2361">
        <v>12947</v>
      </c>
      <c r="N2361" s="25" t="s">
        <v>55</v>
      </c>
      <c r="P2361" t="str">
        <f t="shared" si="45"/>
        <v>WHITE SPOT RED CERAMIC DRAWER KNOB</v>
      </c>
    </row>
    <row r="2362" spans="1:16">
      <c r="A2362" s="42" t="str">
        <v>21668RED STRIPE CERAMIC DRAWER KNOB</v>
      </c>
      <c r="E2362" s="25"/>
      <c r="F2362" s="42">
        <v>2350</v>
      </c>
      <c r="G2362">
        <v>536582</v>
      </c>
      <c r="H2362">
        <v>22771</v>
      </c>
      <c r="I2362" t="s">
        <v>151</v>
      </c>
      <c r="J2362">
        <v>24</v>
      </c>
      <c r="K2362" s="3">
        <v>40513.681250000001</v>
      </c>
      <c r="L2362" s="4">
        <v>1.25</v>
      </c>
      <c r="M2362">
        <v>12947</v>
      </c>
      <c r="N2362" s="25" t="s">
        <v>55</v>
      </c>
      <c r="P2362" t="str">
        <f t="shared" si="45"/>
        <v>CLEAR DRAWER KNOB ACRYLIC EDWARDIAN</v>
      </c>
    </row>
    <row r="2363" spans="1:16">
      <c r="A2363" s="42" t="str">
        <v>21672WHITE SPOT RED CERAMIC DRAWER KNOB</v>
      </c>
      <c r="E2363" s="25"/>
      <c r="F2363" s="42">
        <v>2351</v>
      </c>
      <c r="G2363">
        <v>536582</v>
      </c>
      <c r="H2363">
        <v>22530</v>
      </c>
      <c r="I2363" t="s">
        <v>537</v>
      </c>
      <c r="J2363">
        <v>24</v>
      </c>
      <c r="K2363" s="3">
        <v>40513.681250000001</v>
      </c>
      <c r="L2363" s="4">
        <v>0.42</v>
      </c>
      <c r="M2363">
        <v>12947</v>
      </c>
      <c r="N2363" s="25" t="s">
        <v>55</v>
      </c>
      <c r="P2363" t="str">
        <f t="shared" si="45"/>
        <v>MAGIC DRAWING SLATE DOLLY GIRL</v>
      </c>
    </row>
    <row r="2364" spans="1:16">
      <c r="A2364" s="42" t="str">
        <v>22771CLEAR DRAWER KNOB ACRYLIC EDWARDIAN</v>
      </c>
      <c r="E2364" s="25"/>
      <c r="F2364" s="42">
        <v>2352</v>
      </c>
      <c r="G2364">
        <v>536582</v>
      </c>
      <c r="H2364">
        <v>22534</v>
      </c>
      <c r="I2364" t="s">
        <v>535</v>
      </c>
      <c r="J2364">
        <v>24</v>
      </c>
      <c r="K2364" s="3">
        <v>40513.681250000001</v>
      </c>
      <c r="L2364" s="4">
        <v>0.42</v>
      </c>
      <c r="M2364">
        <v>12947</v>
      </c>
      <c r="N2364" s="25" t="s">
        <v>55</v>
      </c>
      <c r="P2364" t="str">
        <f t="shared" si="45"/>
        <v>MAGIC DRAWING SLATE SPACEBOY</v>
      </c>
    </row>
    <row r="2365" spans="1:16">
      <c r="A2365" s="42" t="str">
        <v xml:space="preserve">22530MAGIC DRAWING SLATE DOLLY GIRL </v>
      </c>
      <c r="E2365" s="25"/>
      <c r="F2365" s="42">
        <v>2353</v>
      </c>
      <c r="G2365">
        <v>536582</v>
      </c>
      <c r="H2365">
        <v>21374</v>
      </c>
      <c r="I2365" t="s">
        <v>1367</v>
      </c>
      <c r="J2365">
        <v>4</v>
      </c>
      <c r="K2365" s="3">
        <v>40513.681250000001</v>
      </c>
      <c r="L2365" s="4">
        <v>3.75</v>
      </c>
      <c r="M2365">
        <v>12947</v>
      </c>
      <c r="N2365" s="25" t="s">
        <v>55</v>
      </c>
      <c r="P2365" t="str">
        <f t="shared" si="45"/>
        <v>MIRRORED WALL ART SKULLS</v>
      </c>
    </row>
    <row r="2366" spans="1:16">
      <c r="A2366" s="42" t="str">
        <v xml:space="preserve">22534MAGIC DRAWING SLATE SPACEBOY </v>
      </c>
      <c r="E2366" s="25"/>
      <c r="F2366" s="42">
        <v>2354</v>
      </c>
      <c r="G2366">
        <v>536582</v>
      </c>
      <c r="H2366">
        <v>21365</v>
      </c>
      <c r="I2366" t="s">
        <v>1245</v>
      </c>
      <c r="J2366">
        <v>6</v>
      </c>
      <c r="K2366" s="3">
        <v>40513.681250000001</v>
      </c>
      <c r="L2366" s="4">
        <v>2.95</v>
      </c>
      <c r="M2366">
        <v>12947</v>
      </c>
      <c r="N2366" s="25" t="s">
        <v>55</v>
      </c>
      <c r="P2366" t="str">
        <f t="shared" si="45"/>
        <v>MIRRORED WALL ART STARS</v>
      </c>
    </row>
    <row r="2367" spans="1:16">
      <c r="A2367" s="42" t="str">
        <v>21374MIRRORED WALL ART SKULLS</v>
      </c>
      <c r="E2367" s="25"/>
      <c r="F2367" s="42">
        <v>2355</v>
      </c>
      <c r="G2367">
        <v>536582</v>
      </c>
      <c r="H2367">
        <v>21479</v>
      </c>
      <c r="I2367" t="s">
        <v>304</v>
      </c>
      <c r="J2367">
        <v>8</v>
      </c>
      <c r="K2367" s="3">
        <v>40513.681250000001</v>
      </c>
      <c r="L2367" s="4">
        <v>3.75</v>
      </c>
      <c r="M2367">
        <v>12947</v>
      </c>
      <c r="N2367" s="25" t="s">
        <v>55</v>
      </c>
      <c r="P2367" t="str">
        <f t="shared" si="45"/>
        <v>WHITE SKULL HOT WATER BOTTLE</v>
      </c>
    </row>
    <row r="2368" spans="1:16">
      <c r="A2368" s="42" t="str">
        <v>21365MIRRORED WALL ART STARS</v>
      </c>
      <c r="E2368" s="25"/>
      <c r="F2368" s="42">
        <v>2356</v>
      </c>
      <c r="G2368">
        <v>536582</v>
      </c>
      <c r="H2368">
        <v>21481</v>
      </c>
      <c r="I2368" t="s">
        <v>554</v>
      </c>
      <c r="J2368">
        <v>6</v>
      </c>
      <c r="K2368" s="3">
        <v>40513.681250000001</v>
      </c>
      <c r="L2368" s="4">
        <v>2.95</v>
      </c>
      <c r="M2368">
        <v>12947</v>
      </c>
      <c r="N2368" s="25" t="s">
        <v>55</v>
      </c>
      <c r="P2368" t="str">
        <f t="shared" si="45"/>
        <v>FAWN BLUE HOT WATER BOTTLE</v>
      </c>
    </row>
    <row r="2369" spans="1:16">
      <c r="A2369" s="42" t="str">
        <v xml:space="preserve">21479WHITE SKULL HOT WATER BOTTLE </v>
      </c>
      <c r="E2369" s="25"/>
      <c r="F2369" s="42">
        <v>2357</v>
      </c>
      <c r="G2369">
        <v>536582</v>
      </c>
      <c r="H2369" t="s">
        <v>1092</v>
      </c>
      <c r="I2369" t="s">
        <v>1093</v>
      </c>
      <c r="J2369">
        <v>6</v>
      </c>
      <c r="K2369" s="3">
        <v>40513.681250000001</v>
      </c>
      <c r="L2369" s="4">
        <v>2.95</v>
      </c>
      <c r="M2369">
        <v>12947</v>
      </c>
      <c r="N2369" s="25" t="s">
        <v>55</v>
      </c>
      <c r="P2369" t="str">
        <f t="shared" si="45"/>
        <v>CHARLIE+LOLA PINK HOT WATER BOTTLE</v>
      </c>
    </row>
    <row r="2370" spans="1:16">
      <c r="A2370" s="42" t="str">
        <v>21481FAWN BLUE HOT WATER BOTTLE</v>
      </c>
      <c r="E2370" s="25"/>
      <c r="F2370" s="42">
        <v>2358</v>
      </c>
      <c r="G2370">
        <v>536582</v>
      </c>
      <c r="H2370" t="s">
        <v>1088</v>
      </c>
      <c r="I2370" t="s">
        <v>1089</v>
      </c>
      <c r="J2370">
        <v>6</v>
      </c>
      <c r="K2370" s="3">
        <v>40513.681250000001</v>
      </c>
      <c r="L2370" s="4">
        <v>4.6500000000000004</v>
      </c>
      <c r="M2370">
        <v>12947</v>
      </c>
      <c r="N2370" s="25" t="s">
        <v>55</v>
      </c>
      <c r="P2370" t="str">
        <f t="shared" si="45"/>
        <v>CHARLIE+LOLA RED HOT WATER BOTTLE</v>
      </c>
    </row>
    <row r="2371" spans="1:16">
      <c r="A2371" s="42" t="str">
        <v>84032ACHARLIE+LOLA PINK HOT WATER BOTTLE</v>
      </c>
      <c r="E2371" s="25"/>
      <c r="F2371" s="42">
        <v>2359</v>
      </c>
      <c r="G2371">
        <v>536582</v>
      </c>
      <c r="H2371">
        <v>21509</v>
      </c>
      <c r="I2371" t="s">
        <v>1368</v>
      </c>
      <c r="J2371">
        <v>12</v>
      </c>
      <c r="K2371" s="3">
        <v>40513.681250000001</v>
      </c>
      <c r="L2371" s="4">
        <v>0.42</v>
      </c>
      <c r="M2371">
        <v>12947</v>
      </c>
      <c r="N2371" s="25" t="s">
        <v>55</v>
      </c>
      <c r="P2371" t="str">
        <f t="shared" si="45"/>
        <v>COWBOYS AND INDIANS BIRTHDAY CARD</v>
      </c>
    </row>
    <row r="2372" spans="1:16">
      <c r="A2372" s="42" t="str">
        <v xml:space="preserve">84031ACHARLIE+LOLA RED HOT WATER BOTTLE </v>
      </c>
      <c r="E2372" s="25"/>
      <c r="F2372" s="42">
        <v>2360</v>
      </c>
      <c r="G2372">
        <v>536582</v>
      </c>
      <c r="H2372">
        <v>22025</v>
      </c>
      <c r="I2372" t="s">
        <v>1369</v>
      </c>
      <c r="J2372">
        <v>12</v>
      </c>
      <c r="K2372" s="3">
        <v>40513.681250000001</v>
      </c>
      <c r="L2372" s="4">
        <v>0.42</v>
      </c>
      <c r="M2372">
        <v>12947</v>
      </c>
      <c r="N2372" s="25" t="s">
        <v>55</v>
      </c>
      <c r="P2372" t="str">
        <f t="shared" si="45"/>
        <v>RING OF ROSES BIRTHDAY CARD</v>
      </c>
    </row>
    <row r="2373" spans="1:16">
      <c r="A2373" s="42" t="str">
        <v xml:space="preserve">21509COWBOYS AND INDIANS BIRTHDAY CARD </v>
      </c>
      <c r="E2373" s="25"/>
      <c r="F2373" s="42">
        <v>2361</v>
      </c>
      <c r="G2373">
        <v>536582</v>
      </c>
      <c r="H2373">
        <v>22650</v>
      </c>
      <c r="I2373" t="s">
        <v>558</v>
      </c>
      <c r="J2373">
        <v>12</v>
      </c>
      <c r="K2373" s="3">
        <v>40513.681250000001</v>
      </c>
      <c r="L2373" s="4">
        <v>1.45</v>
      </c>
      <c r="M2373">
        <v>12947</v>
      </c>
      <c r="N2373" s="25" t="s">
        <v>55</v>
      </c>
      <c r="P2373" t="str">
        <f t="shared" si="45"/>
        <v>CERAMIC PIRATE CHEST MONEY BANK</v>
      </c>
    </row>
    <row r="2374" spans="1:16">
      <c r="A2374" s="42" t="str">
        <v>22025RING OF ROSES BIRTHDAY CARD</v>
      </c>
      <c r="E2374" s="25"/>
      <c r="F2374" s="42">
        <v>2362</v>
      </c>
      <c r="G2374">
        <v>536582</v>
      </c>
      <c r="H2374">
        <v>22637</v>
      </c>
      <c r="I2374" t="s">
        <v>154</v>
      </c>
      <c r="J2374">
        <v>12</v>
      </c>
      <c r="K2374" s="3">
        <v>40513.681250000001</v>
      </c>
      <c r="L2374" s="4">
        <v>2.5499999999999998</v>
      </c>
      <c r="M2374">
        <v>12947</v>
      </c>
      <c r="N2374" s="25" t="s">
        <v>55</v>
      </c>
      <c r="P2374" t="str">
        <f t="shared" si="45"/>
        <v>PIGGY BANK RETROSPOT</v>
      </c>
    </row>
    <row r="2375" spans="1:16">
      <c r="A2375" s="42" t="str">
        <v>22650CERAMIC PIRATE CHEST MONEY BANK</v>
      </c>
      <c r="E2375" s="25"/>
      <c r="F2375" s="42">
        <v>2363</v>
      </c>
      <c r="G2375">
        <v>536582</v>
      </c>
      <c r="H2375">
        <v>22634</v>
      </c>
      <c r="I2375" t="s">
        <v>802</v>
      </c>
      <c r="J2375">
        <v>2</v>
      </c>
      <c r="K2375" s="3">
        <v>40513.681250000001</v>
      </c>
      <c r="L2375" s="4">
        <v>9.9499999999999993</v>
      </c>
      <c r="M2375">
        <v>12947</v>
      </c>
      <c r="N2375" s="25" t="s">
        <v>55</v>
      </c>
      <c r="P2375" t="str">
        <f t="shared" si="45"/>
        <v>CHILDS BREAKFAST SET SPACEBOY</v>
      </c>
    </row>
    <row r="2376" spans="1:16">
      <c r="A2376" s="42" t="str">
        <v xml:space="preserve">22637PIGGY BANK RETROSPOT </v>
      </c>
      <c r="E2376" s="25"/>
      <c r="F2376" s="42">
        <v>2364</v>
      </c>
      <c r="G2376">
        <v>536582</v>
      </c>
      <c r="H2376">
        <v>22635</v>
      </c>
      <c r="I2376" t="s">
        <v>801</v>
      </c>
      <c r="J2376">
        <v>2</v>
      </c>
      <c r="K2376" s="3">
        <v>40513.681250000001</v>
      </c>
      <c r="L2376" s="4">
        <v>9.9499999999999993</v>
      </c>
      <c r="M2376">
        <v>12947</v>
      </c>
      <c r="N2376" s="25" t="s">
        <v>55</v>
      </c>
      <c r="P2376" t="str">
        <f t="shared" si="45"/>
        <v>CHILDS BREAKFAST SET DOLLY GIRL</v>
      </c>
    </row>
    <row r="2377" spans="1:16">
      <c r="A2377" s="42" t="str">
        <v xml:space="preserve">22634CHILDS BREAKFAST SET SPACEBOY </v>
      </c>
      <c r="E2377" s="25"/>
      <c r="F2377" s="42">
        <v>2365</v>
      </c>
      <c r="G2377">
        <v>536584</v>
      </c>
      <c r="H2377" t="s">
        <v>61</v>
      </c>
      <c r="I2377" t="s">
        <v>62</v>
      </c>
      <c r="J2377">
        <v>384</v>
      </c>
      <c r="K2377" s="3">
        <v>40513.681944444397</v>
      </c>
      <c r="L2377" s="4">
        <v>2.95</v>
      </c>
      <c r="M2377">
        <v>13777</v>
      </c>
      <c r="N2377" s="25" t="s">
        <v>55</v>
      </c>
      <c r="P2377" t="str">
        <f t="shared" si="45"/>
        <v>RED WOOLLY HOTTIE WHITE HEART.</v>
      </c>
    </row>
    <row r="2378" spans="1:16">
      <c r="A2378" s="42" t="str">
        <v xml:space="preserve">22635CHILDS BREAKFAST SET DOLLY GIRL </v>
      </c>
      <c r="E2378" s="25"/>
      <c r="F2378" s="42">
        <v>2366</v>
      </c>
      <c r="G2378">
        <v>536585</v>
      </c>
      <c r="H2378">
        <v>37449</v>
      </c>
      <c r="I2378" t="s">
        <v>1053</v>
      </c>
      <c r="J2378">
        <v>2</v>
      </c>
      <c r="K2378" s="3">
        <v>40513.683333333298</v>
      </c>
      <c r="L2378" s="4">
        <v>9.9499999999999993</v>
      </c>
      <c r="M2378">
        <v>17460</v>
      </c>
      <c r="N2378" s="25" t="s">
        <v>55</v>
      </c>
      <c r="P2378" t="str">
        <f t="shared" si="45"/>
        <v>CERAMIC CAKE STAND + HANGING CAKES</v>
      </c>
    </row>
    <row r="2379" spans="1:16">
      <c r="A2379" s="42" t="str">
        <v>84029ERED WOOLLY HOTTIE WHITE HEART.</v>
      </c>
      <c r="E2379" s="25"/>
      <c r="F2379" s="42">
        <v>2367</v>
      </c>
      <c r="G2379">
        <v>536586</v>
      </c>
      <c r="H2379">
        <v>22846</v>
      </c>
      <c r="I2379" t="s">
        <v>1310</v>
      </c>
      <c r="J2379">
        <v>8</v>
      </c>
      <c r="K2379" s="3">
        <v>40513.684027777803</v>
      </c>
      <c r="L2379" s="4">
        <v>14.95</v>
      </c>
      <c r="M2379">
        <v>18229</v>
      </c>
      <c r="N2379" s="25" t="s">
        <v>55</v>
      </c>
      <c r="P2379" t="str">
        <f t="shared" si="45"/>
        <v>BREAD BIN DINER STYLE RED</v>
      </c>
    </row>
    <row r="2380" spans="1:16">
      <c r="A2380" s="42" t="str">
        <v>37449CERAMIC CAKE STAND + HANGING CAKES</v>
      </c>
      <c r="E2380" s="25"/>
      <c r="F2380" s="42">
        <v>2368</v>
      </c>
      <c r="G2380">
        <v>536586</v>
      </c>
      <c r="H2380">
        <v>22848</v>
      </c>
      <c r="I2380" t="s">
        <v>364</v>
      </c>
      <c r="J2380">
        <v>8</v>
      </c>
      <c r="K2380" s="3">
        <v>40513.684027777803</v>
      </c>
      <c r="L2380" s="4">
        <v>14.95</v>
      </c>
      <c r="M2380">
        <v>18229</v>
      </c>
      <c r="N2380" s="25" t="s">
        <v>55</v>
      </c>
      <c r="P2380" t="str">
        <f t="shared" si="45"/>
        <v>BREAD BIN DINER STYLE PINK</v>
      </c>
    </row>
    <row r="2381" spans="1:16">
      <c r="A2381" s="42" t="str">
        <v xml:space="preserve">22846BREAD BIN DINER STYLE RED </v>
      </c>
      <c r="E2381" s="25"/>
      <c r="F2381" s="42">
        <v>2369</v>
      </c>
      <c r="G2381">
        <v>536586</v>
      </c>
      <c r="H2381">
        <v>22726</v>
      </c>
      <c r="I2381" t="s">
        <v>86</v>
      </c>
      <c r="J2381">
        <v>8</v>
      </c>
      <c r="K2381" s="3">
        <v>40513.684027777803</v>
      </c>
      <c r="L2381" s="4">
        <v>3.75</v>
      </c>
      <c r="M2381">
        <v>18229</v>
      </c>
      <c r="N2381" s="25" t="s">
        <v>55</v>
      </c>
      <c r="P2381" t="str">
        <f t="shared" ref="P2381:P2444" si="46">TRIM(I2381)</f>
        <v>ALARM CLOCK BAKELIKE GREEN</v>
      </c>
    </row>
    <row r="2382" spans="1:16">
      <c r="A2382" s="42" t="str">
        <v>22848BREAD BIN DINER STYLE PINK</v>
      </c>
      <c r="E2382" s="25"/>
      <c r="F2382" s="42">
        <v>2370</v>
      </c>
      <c r="G2382">
        <v>536586</v>
      </c>
      <c r="H2382">
        <v>22728</v>
      </c>
      <c r="I2382" t="s">
        <v>84</v>
      </c>
      <c r="J2382">
        <v>8</v>
      </c>
      <c r="K2382" s="3">
        <v>40513.684027777803</v>
      </c>
      <c r="L2382" s="4">
        <v>3.75</v>
      </c>
      <c r="M2382">
        <v>18229</v>
      </c>
      <c r="N2382" s="25" t="s">
        <v>55</v>
      </c>
      <c r="P2382" t="str">
        <f t="shared" si="46"/>
        <v>ALARM CLOCK BAKELIKE PINK</v>
      </c>
    </row>
    <row r="2383" spans="1:16">
      <c r="A2383" s="42" t="str">
        <v>22726ALARM CLOCK BAKELIKE GREEN</v>
      </c>
      <c r="E2383" s="25"/>
      <c r="F2383" s="42">
        <v>2371</v>
      </c>
      <c r="G2383">
        <v>536586</v>
      </c>
      <c r="H2383">
        <v>22725</v>
      </c>
      <c r="I2383" t="s">
        <v>1370</v>
      </c>
      <c r="J2383">
        <v>4</v>
      </c>
      <c r="K2383" s="3">
        <v>40513.684027777803</v>
      </c>
      <c r="L2383" s="4">
        <v>3.75</v>
      </c>
      <c r="M2383">
        <v>18229</v>
      </c>
      <c r="N2383" s="25" t="s">
        <v>55</v>
      </c>
      <c r="P2383" t="str">
        <f t="shared" si="46"/>
        <v>ALARM CLOCK BAKELIKE CHOCOLATE</v>
      </c>
    </row>
    <row r="2384" spans="1:16">
      <c r="A2384" s="42" t="str">
        <v>22728ALARM CLOCK BAKELIKE PINK</v>
      </c>
      <c r="E2384" s="25"/>
      <c r="F2384" s="42">
        <v>2372</v>
      </c>
      <c r="G2384">
        <v>536586</v>
      </c>
      <c r="H2384">
        <v>22729</v>
      </c>
      <c r="I2384" t="s">
        <v>291</v>
      </c>
      <c r="J2384">
        <v>4</v>
      </c>
      <c r="K2384" s="3">
        <v>40513.684027777803</v>
      </c>
      <c r="L2384" s="4">
        <v>3.75</v>
      </c>
      <c r="M2384">
        <v>18229</v>
      </c>
      <c r="N2384" s="25" t="s">
        <v>55</v>
      </c>
      <c r="P2384" t="str">
        <f t="shared" si="46"/>
        <v>ALARM CLOCK BAKELIKE ORANGE</v>
      </c>
    </row>
    <row r="2385" spans="1:16">
      <c r="A2385" s="42" t="str">
        <v>22725ALARM CLOCK BAKELIKE CHOCOLATE</v>
      </c>
      <c r="E2385" s="25"/>
      <c r="F2385" s="42">
        <v>2373</v>
      </c>
      <c r="G2385">
        <v>536586</v>
      </c>
      <c r="H2385">
        <v>22730</v>
      </c>
      <c r="I2385" t="s">
        <v>290</v>
      </c>
      <c r="J2385">
        <v>4</v>
      </c>
      <c r="K2385" s="3">
        <v>40513.684027777803</v>
      </c>
      <c r="L2385" s="4">
        <v>3.75</v>
      </c>
      <c r="M2385">
        <v>18229</v>
      </c>
      <c r="N2385" s="25" t="s">
        <v>55</v>
      </c>
      <c r="P2385" t="str">
        <f t="shared" si="46"/>
        <v>ALARM CLOCK BAKELIKE IVORY</v>
      </c>
    </row>
    <row r="2386" spans="1:16">
      <c r="A2386" s="42" t="str">
        <v>22729ALARM CLOCK BAKELIKE ORANGE</v>
      </c>
      <c r="E2386" s="25"/>
      <c r="F2386" s="42">
        <v>2374</v>
      </c>
      <c r="G2386">
        <v>536587</v>
      </c>
      <c r="H2386">
        <v>37448</v>
      </c>
      <c r="I2386" t="s">
        <v>1371</v>
      </c>
      <c r="J2386">
        <v>12</v>
      </c>
      <c r="K2386" s="3">
        <v>40513.689583333296</v>
      </c>
      <c r="L2386" s="4">
        <v>1.49</v>
      </c>
      <c r="M2386">
        <v>14142</v>
      </c>
      <c r="N2386" s="25" t="s">
        <v>55</v>
      </c>
      <c r="P2386" t="str">
        <f t="shared" si="46"/>
        <v>CERAMIC CAKE DESIGN SPOTTED MUG</v>
      </c>
    </row>
    <row r="2387" spans="1:16">
      <c r="A2387" s="42" t="str">
        <v>22730ALARM CLOCK BAKELIKE IVORY</v>
      </c>
      <c r="E2387" s="25"/>
      <c r="F2387" s="42">
        <v>2375</v>
      </c>
      <c r="G2387">
        <v>536587</v>
      </c>
      <c r="H2387">
        <v>22744</v>
      </c>
      <c r="I2387" t="s">
        <v>613</v>
      </c>
      <c r="J2387">
        <v>6</v>
      </c>
      <c r="K2387" s="3">
        <v>40513.689583333296</v>
      </c>
      <c r="L2387" s="4">
        <v>2.95</v>
      </c>
      <c r="M2387">
        <v>14142</v>
      </c>
      <c r="N2387" s="25" t="s">
        <v>55</v>
      </c>
      <c r="P2387" t="str">
        <f t="shared" si="46"/>
        <v>MAKE YOUR OWN MONSOON CARD KIT</v>
      </c>
    </row>
    <row r="2388" spans="1:16">
      <c r="A2388" s="42" t="str">
        <v>37448CERAMIC CAKE DESIGN SPOTTED MUG</v>
      </c>
      <c r="E2388" s="25"/>
      <c r="F2388" s="42">
        <v>2376</v>
      </c>
      <c r="G2388">
        <v>536587</v>
      </c>
      <c r="H2388">
        <v>22743</v>
      </c>
      <c r="I2388" t="s">
        <v>796</v>
      </c>
      <c r="J2388">
        <v>6</v>
      </c>
      <c r="K2388" s="3">
        <v>40513.689583333296</v>
      </c>
      <c r="L2388" s="4">
        <v>2.95</v>
      </c>
      <c r="M2388">
        <v>14142</v>
      </c>
      <c r="N2388" s="25" t="s">
        <v>55</v>
      </c>
      <c r="P2388" t="str">
        <f t="shared" si="46"/>
        <v>MAKE YOUR OWN FLOWERPOWER CARD KIT</v>
      </c>
    </row>
    <row r="2389" spans="1:16">
      <c r="A2389" s="42" t="str">
        <v>22744MAKE YOUR OWN MONSOON CARD KIT</v>
      </c>
      <c r="E2389" s="25"/>
      <c r="F2389" s="42">
        <v>2377</v>
      </c>
      <c r="G2389">
        <v>536587</v>
      </c>
      <c r="H2389">
        <v>22646</v>
      </c>
      <c r="I2389" t="s">
        <v>176</v>
      </c>
      <c r="J2389">
        <v>12</v>
      </c>
      <c r="K2389" s="3">
        <v>40513.689583333296</v>
      </c>
      <c r="L2389" s="4">
        <v>1.45</v>
      </c>
      <c r="M2389">
        <v>14142</v>
      </c>
      <c r="N2389" s="25" t="s">
        <v>55</v>
      </c>
      <c r="P2389" t="str">
        <f t="shared" si="46"/>
        <v>CERAMIC STRAWBERRY CAKE MONEY BANK</v>
      </c>
    </row>
    <row r="2390" spans="1:16">
      <c r="A2390" s="42" t="str">
        <v>22743MAKE YOUR OWN FLOWERPOWER CARD KIT</v>
      </c>
      <c r="E2390" s="25"/>
      <c r="F2390" s="42">
        <v>2378</v>
      </c>
      <c r="G2390">
        <v>536587</v>
      </c>
      <c r="H2390">
        <v>21232</v>
      </c>
      <c r="I2390" t="s">
        <v>299</v>
      </c>
      <c r="J2390">
        <v>12</v>
      </c>
      <c r="K2390" s="3">
        <v>40513.689583333296</v>
      </c>
      <c r="L2390" s="4">
        <v>1.25</v>
      </c>
      <c r="M2390">
        <v>14142</v>
      </c>
      <c r="N2390" s="25" t="s">
        <v>55</v>
      </c>
      <c r="P2390" t="str">
        <f t="shared" si="46"/>
        <v>STRAWBERRY CERAMIC TRINKET BOX</v>
      </c>
    </row>
    <row r="2391" spans="1:16">
      <c r="A2391" s="42" t="str">
        <v>22646CERAMIC STRAWBERRY CAKE MONEY BANK</v>
      </c>
      <c r="E2391" s="25"/>
      <c r="F2391" s="42">
        <v>2379</v>
      </c>
      <c r="G2391">
        <v>536587</v>
      </c>
      <c r="H2391">
        <v>22466</v>
      </c>
      <c r="I2391" t="s">
        <v>221</v>
      </c>
      <c r="J2391">
        <v>12</v>
      </c>
      <c r="K2391" s="3">
        <v>40513.689583333296</v>
      </c>
      <c r="L2391" s="4">
        <v>1.95</v>
      </c>
      <c r="M2391">
        <v>14142</v>
      </c>
      <c r="N2391" s="25" t="s">
        <v>55</v>
      </c>
      <c r="P2391" t="str">
        <f t="shared" si="46"/>
        <v>FAIRY TALE COTTAGE NIGHTLIGHT</v>
      </c>
    </row>
    <row r="2392" spans="1:16">
      <c r="A2392" s="42" t="str">
        <v>21232STRAWBERRY CERAMIC TRINKET BOX</v>
      </c>
      <c r="E2392" s="25"/>
      <c r="F2392" s="42">
        <v>2380</v>
      </c>
      <c r="G2392">
        <v>536587</v>
      </c>
      <c r="H2392">
        <v>22540</v>
      </c>
      <c r="I2392" t="s">
        <v>100</v>
      </c>
      <c r="J2392">
        <v>24</v>
      </c>
      <c r="K2392" s="3">
        <v>40513.689583333296</v>
      </c>
      <c r="L2392" s="4">
        <v>0.42</v>
      </c>
      <c r="M2392">
        <v>14142</v>
      </c>
      <c r="N2392" s="25" t="s">
        <v>55</v>
      </c>
      <c r="P2392" t="str">
        <f t="shared" si="46"/>
        <v>MINI JIGSAW CIRCUS PARADE</v>
      </c>
    </row>
    <row r="2393" spans="1:16">
      <c r="A2393" s="42" t="str">
        <v>22466FAIRY TALE COTTAGE NIGHTLIGHT</v>
      </c>
      <c r="E2393" s="25"/>
      <c r="F2393" s="42">
        <v>2381</v>
      </c>
      <c r="G2393">
        <v>536587</v>
      </c>
      <c r="H2393">
        <v>22531</v>
      </c>
      <c r="I2393" t="s">
        <v>444</v>
      </c>
      <c r="J2393">
        <v>24</v>
      </c>
      <c r="K2393" s="3">
        <v>40513.689583333296</v>
      </c>
      <c r="L2393" s="4">
        <v>0.42</v>
      </c>
      <c r="M2393">
        <v>14142</v>
      </c>
      <c r="N2393" s="25" t="s">
        <v>55</v>
      </c>
      <c r="P2393" t="str">
        <f t="shared" si="46"/>
        <v>MAGIC DRAWING SLATE CIRCUS PARADE</v>
      </c>
    </row>
    <row r="2394" spans="1:16">
      <c r="A2394" s="42" t="str">
        <v xml:space="preserve">22540MINI JIGSAW CIRCUS PARADE </v>
      </c>
      <c r="E2394" s="25"/>
      <c r="F2394" s="42">
        <v>2382</v>
      </c>
      <c r="G2394">
        <v>536587</v>
      </c>
      <c r="H2394">
        <v>16237</v>
      </c>
      <c r="I2394" t="s">
        <v>418</v>
      </c>
      <c r="J2394">
        <v>30</v>
      </c>
      <c r="K2394" s="3">
        <v>40513.689583333296</v>
      </c>
      <c r="L2394" s="4">
        <v>0.21</v>
      </c>
      <c r="M2394">
        <v>14142</v>
      </c>
      <c r="N2394" s="25" t="s">
        <v>55</v>
      </c>
      <c r="P2394" t="str">
        <f t="shared" si="46"/>
        <v>SLEEPING CAT ERASERS</v>
      </c>
    </row>
    <row r="2395" spans="1:16">
      <c r="A2395" s="42" t="str">
        <v xml:space="preserve">22531MAGIC DRAWING SLATE CIRCUS PARADE  </v>
      </c>
      <c r="E2395" s="25"/>
      <c r="F2395" s="42">
        <v>2383</v>
      </c>
      <c r="G2395">
        <v>536587</v>
      </c>
      <c r="H2395">
        <v>22752</v>
      </c>
      <c r="I2395" t="s">
        <v>63</v>
      </c>
      <c r="J2395">
        <v>2</v>
      </c>
      <c r="K2395" s="3">
        <v>40513.689583333296</v>
      </c>
      <c r="L2395" s="4">
        <v>8.5</v>
      </c>
      <c r="M2395">
        <v>14142</v>
      </c>
      <c r="N2395" s="25" t="s">
        <v>55</v>
      </c>
      <c r="P2395" t="str">
        <f t="shared" si="46"/>
        <v>SET 7 BABUSHKA NESTING BOXES</v>
      </c>
    </row>
    <row r="2396" spans="1:16">
      <c r="A2396" s="42" t="str">
        <v>16237SLEEPING CAT ERASERS</v>
      </c>
      <c r="E2396" s="25"/>
      <c r="F2396" s="42">
        <v>2384</v>
      </c>
      <c r="G2396">
        <v>536587</v>
      </c>
      <c r="H2396">
        <v>22114</v>
      </c>
      <c r="I2396" t="s">
        <v>117</v>
      </c>
      <c r="J2396">
        <v>4</v>
      </c>
      <c r="K2396" s="3">
        <v>40513.689583333296</v>
      </c>
      <c r="L2396" s="4">
        <v>3.95</v>
      </c>
      <c r="M2396">
        <v>14142</v>
      </c>
      <c r="N2396" s="25" t="s">
        <v>55</v>
      </c>
      <c r="P2396" t="str">
        <f t="shared" si="46"/>
        <v>HOT WATER BOTTLE TEA AND SYMPATHY</v>
      </c>
    </row>
    <row r="2397" spans="1:16">
      <c r="A2397" s="42" t="str">
        <v>22752SET 7 BABUSHKA NESTING BOXES</v>
      </c>
      <c r="E2397" s="25"/>
      <c r="F2397" s="42">
        <v>2385</v>
      </c>
      <c r="G2397">
        <v>536587</v>
      </c>
      <c r="H2397">
        <v>21108</v>
      </c>
      <c r="I2397" t="s">
        <v>363</v>
      </c>
      <c r="J2397">
        <v>9</v>
      </c>
      <c r="K2397" s="3">
        <v>40513.689583333296</v>
      </c>
      <c r="L2397" s="4">
        <v>2.5499999999999998</v>
      </c>
      <c r="M2397">
        <v>14142</v>
      </c>
      <c r="N2397" s="25" t="s">
        <v>55</v>
      </c>
      <c r="P2397" t="str">
        <f t="shared" si="46"/>
        <v>FAIRY CAKE FLANNEL ASSORTED COLOUR</v>
      </c>
    </row>
    <row r="2398" spans="1:16">
      <c r="A2398" s="42" t="str">
        <v>22114HOT WATER BOTTLE TEA AND SYMPATHY</v>
      </c>
      <c r="E2398" s="25"/>
      <c r="F2398" s="42">
        <v>2386</v>
      </c>
      <c r="G2398">
        <v>536587</v>
      </c>
      <c r="H2398">
        <v>22355</v>
      </c>
      <c r="I2398" t="s">
        <v>915</v>
      </c>
      <c r="J2398">
        <v>10</v>
      </c>
      <c r="K2398" s="3">
        <v>40513.689583333296</v>
      </c>
      <c r="L2398" s="4">
        <v>0.85</v>
      </c>
      <c r="M2398">
        <v>14142</v>
      </c>
      <c r="N2398" s="25" t="s">
        <v>55</v>
      </c>
      <c r="P2398" t="str">
        <f t="shared" si="46"/>
        <v>CHARLOTTE BAG SUKI DESIGN</v>
      </c>
    </row>
    <row r="2399" spans="1:16">
      <c r="A2399" s="42" t="str">
        <v>21108FAIRY CAKE FLANNEL ASSORTED COLOUR</v>
      </c>
      <c r="E2399" s="25"/>
      <c r="F2399" s="42">
        <v>2387</v>
      </c>
      <c r="G2399">
        <v>536587</v>
      </c>
      <c r="H2399">
        <v>22449</v>
      </c>
      <c r="I2399" t="s">
        <v>301</v>
      </c>
      <c r="J2399">
        <v>6</v>
      </c>
      <c r="K2399" s="3">
        <v>40513.689583333296</v>
      </c>
      <c r="L2399" s="4">
        <v>3.35</v>
      </c>
      <c r="M2399">
        <v>14142</v>
      </c>
      <c r="N2399" s="25" t="s">
        <v>55</v>
      </c>
      <c r="P2399" t="str">
        <f t="shared" si="46"/>
        <v>SILK PURSE BABUSHKA PINK</v>
      </c>
    </row>
    <row r="2400" spans="1:16">
      <c r="A2400" s="42" t="str">
        <v>22355CHARLOTTE BAG SUKI DESIGN</v>
      </c>
      <c r="E2400" s="25"/>
      <c r="F2400" s="42">
        <v>2388</v>
      </c>
      <c r="G2400">
        <v>536587</v>
      </c>
      <c r="H2400">
        <v>22867</v>
      </c>
      <c r="I2400" t="s">
        <v>292</v>
      </c>
      <c r="J2400">
        <v>12</v>
      </c>
      <c r="K2400" s="3">
        <v>40513.689583333296</v>
      </c>
      <c r="L2400" s="4">
        <v>2.1</v>
      </c>
      <c r="M2400">
        <v>14142</v>
      </c>
      <c r="N2400" s="25" t="s">
        <v>55</v>
      </c>
      <c r="P2400" t="str">
        <f t="shared" si="46"/>
        <v>HAND WARMER BIRD DESIGN</v>
      </c>
    </row>
    <row r="2401" spans="1:16">
      <c r="A2401" s="42" t="str">
        <v>22449SILK PURSE BABUSHKA PINK</v>
      </c>
      <c r="E2401" s="25"/>
      <c r="F2401" s="42">
        <v>2389</v>
      </c>
      <c r="G2401">
        <v>536587</v>
      </c>
      <c r="H2401">
        <v>21986</v>
      </c>
      <c r="I2401" t="s">
        <v>518</v>
      </c>
      <c r="J2401">
        <v>24</v>
      </c>
      <c r="K2401" s="3">
        <v>40513.689583333296</v>
      </c>
      <c r="L2401" s="4">
        <v>0.28999999999999998</v>
      </c>
      <c r="M2401">
        <v>14142</v>
      </c>
      <c r="N2401" s="25" t="s">
        <v>55</v>
      </c>
      <c r="P2401" t="str">
        <f t="shared" si="46"/>
        <v>PACK OF 12 PINK POLKADOT TISSUES</v>
      </c>
    </row>
    <row r="2402" spans="1:16">
      <c r="A2402" s="42" t="str">
        <v>22867HAND WARMER BIRD DESIGN</v>
      </c>
      <c r="E2402" s="25"/>
      <c r="F2402" s="42">
        <v>2390</v>
      </c>
      <c r="G2402">
        <v>536587</v>
      </c>
      <c r="H2402">
        <v>21982</v>
      </c>
      <c r="I2402" t="s">
        <v>843</v>
      </c>
      <c r="J2402">
        <v>24</v>
      </c>
      <c r="K2402" s="3">
        <v>40513.689583333296</v>
      </c>
      <c r="L2402" s="4">
        <v>0.28999999999999998</v>
      </c>
      <c r="M2402">
        <v>14142</v>
      </c>
      <c r="N2402" s="25" t="s">
        <v>55</v>
      </c>
      <c r="P2402" t="str">
        <f t="shared" si="46"/>
        <v>PACK OF 12 SUKI TISSUES</v>
      </c>
    </row>
    <row r="2403" spans="1:16">
      <c r="A2403" s="42" t="str">
        <v>21986PACK OF 12 PINK POLKADOT TISSUES</v>
      </c>
      <c r="E2403" s="25"/>
      <c r="F2403" s="42">
        <v>2391</v>
      </c>
      <c r="G2403">
        <v>536587</v>
      </c>
      <c r="H2403">
        <v>22421</v>
      </c>
      <c r="I2403" t="s">
        <v>1372</v>
      </c>
      <c r="J2403">
        <v>12</v>
      </c>
      <c r="K2403" s="3">
        <v>40513.689583333296</v>
      </c>
      <c r="L2403" s="4">
        <v>0.42</v>
      </c>
      <c r="M2403">
        <v>14142</v>
      </c>
      <c r="N2403" s="25" t="s">
        <v>55</v>
      </c>
      <c r="P2403" t="str">
        <f t="shared" si="46"/>
        <v>LIPSTICK PEN FUSCHIA</v>
      </c>
    </row>
    <row r="2404" spans="1:16">
      <c r="A2404" s="42" t="str">
        <v xml:space="preserve">21982PACK OF 12 SUKI TISSUES </v>
      </c>
      <c r="E2404" s="25"/>
      <c r="F2404" s="42">
        <v>2392</v>
      </c>
      <c r="G2404">
        <v>536587</v>
      </c>
      <c r="H2404">
        <v>17003</v>
      </c>
      <c r="I2404" t="s">
        <v>1185</v>
      </c>
      <c r="J2404">
        <v>36</v>
      </c>
      <c r="K2404" s="3">
        <v>40513.689583333296</v>
      </c>
      <c r="L2404" s="4">
        <v>0.21</v>
      </c>
      <c r="M2404">
        <v>14142</v>
      </c>
      <c r="N2404" s="25" t="s">
        <v>55</v>
      </c>
      <c r="P2404" t="str">
        <f t="shared" si="46"/>
        <v>BROCADE RING PURSE</v>
      </c>
    </row>
    <row r="2405" spans="1:16">
      <c r="A2405" s="42" t="str">
        <v>22421LIPSTICK PEN FUSCHIA</v>
      </c>
      <c r="E2405" s="25"/>
      <c r="F2405" s="42">
        <v>2393</v>
      </c>
      <c r="G2405">
        <v>536587</v>
      </c>
      <c r="H2405">
        <v>21098</v>
      </c>
      <c r="I2405" t="s">
        <v>748</v>
      </c>
      <c r="J2405">
        <v>12</v>
      </c>
      <c r="K2405" s="3">
        <v>40513.689583333296</v>
      </c>
      <c r="L2405" s="4">
        <v>1.25</v>
      </c>
      <c r="M2405">
        <v>14142</v>
      </c>
      <c r="N2405" s="25" t="s">
        <v>55</v>
      </c>
      <c r="P2405" t="str">
        <f t="shared" si="46"/>
        <v>CHRISTMAS TOILET ROLL</v>
      </c>
    </row>
    <row r="2406" spans="1:16">
      <c r="A2406" s="42" t="str">
        <v xml:space="preserve">17003BROCADE RING PURSE </v>
      </c>
      <c r="E2406" s="25"/>
      <c r="F2406" s="42">
        <v>2394</v>
      </c>
      <c r="G2406">
        <v>536587</v>
      </c>
      <c r="H2406">
        <v>22548</v>
      </c>
      <c r="I2406" t="s">
        <v>766</v>
      </c>
      <c r="J2406">
        <v>12</v>
      </c>
      <c r="K2406" s="3">
        <v>40513.689583333296</v>
      </c>
      <c r="L2406" s="4">
        <v>1.25</v>
      </c>
      <c r="M2406">
        <v>14142</v>
      </c>
      <c r="N2406" s="25" t="s">
        <v>55</v>
      </c>
      <c r="P2406" t="str">
        <f t="shared" si="46"/>
        <v>HEADS AND TAILS SPORTING FUN</v>
      </c>
    </row>
    <row r="2407" spans="1:16">
      <c r="A2407" s="42" t="str">
        <v>21098CHRISTMAS TOILET ROLL</v>
      </c>
      <c r="E2407" s="25"/>
      <c r="F2407" s="42">
        <v>2395</v>
      </c>
      <c r="G2407">
        <v>536587</v>
      </c>
      <c r="H2407">
        <v>21790</v>
      </c>
      <c r="I2407" t="s">
        <v>512</v>
      </c>
      <c r="J2407">
        <v>12</v>
      </c>
      <c r="K2407" s="3">
        <v>40513.689583333296</v>
      </c>
      <c r="L2407" s="4">
        <v>0.85</v>
      </c>
      <c r="M2407">
        <v>14142</v>
      </c>
      <c r="N2407" s="25" t="s">
        <v>55</v>
      </c>
      <c r="P2407" t="str">
        <f t="shared" si="46"/>
        <v>VINTAGE SNAP CARDS</v>
      </c>
    </row>
    <row r="2408" spans="1:16">
      <c r="A2408" s="42" t="str">
        <v>22548HEADS AND TAILS SPORTING FUN</v>
      </c>
      <c r="E2408" s="25"/>
      <c r="F2408" s="42">
        <v>2396</v>
      </c>
      <c r="G2408">
        <v>536588</v>
      </c>
      <c r="H2408">
        <v>22960</v>
      </c>
      <c r="I2408" t="s">
        <v>67</v>
      </c>
      <c r="J2408">
        <v>6</v>
      </c>
      <c r="K2408" s="3">
        <v>40513.7006944444</v>
      </c>
      <c r="L2408" s="4">
        <v>4.25</v>
      </c>
      <c r="M2408">
        <v>17069</v>
      </c>
      <c r="N2408" s="25" t="s">
        <v>55</v>
      </c>
      <c r="P2408" t="str">
        <f t="shared" si="46"/>
        <v>JAM MAKING SET WITH JARS</v>
      </c>
    </row>
    <row r="2409" spans="1:16">
      <c r="A2409" s="42" t="str">
        <v>21790VINTAGE SNAP CARDS</v>
      </c>
      <c r="E2409" s="25"/>
      <c r="F2409" s="42">
        <v>2397</v>
      </c>
      <c r="G2409">
        <v>536588</v>
      </c>
      <c r="H2409">
        <v>22961</v>
      </c>
      <c r="I2409" t="s">
        <v>144</v>
      </c>
      <c r="J2409">
        <v>12</v>
      </c>
      <c r="K2409" s="3">
        <v>40513.7006944444</v>
      </c>
      <c r="L2409" s="4">
        <v>1.45</v>
      </c>
      <c r="M2409">
        <v>17069</v>
      </c>
      <c r="N2409" s="25" t="s">
        <v>55</v>
      </c>
      <c r="P2409" t="str">
        <f t="shared" si="46"/>
        <v>JAM MAKING SET PRINTED</v>
      </c>
    </row>
    <row r="2410" spans="1:16">
      <c r="A2410" s="42" t="str">
        <v>22960JAM MAKING SET WITH JARS</v>
      </c>
      <c r="E2410" s="25"/>
      <c r="F2410" s="42">
        <v>2398</v>
      </c>
      <c r="G2410">
        <v>536588</v>
      </c>
      <c r="H2410">
        <v>22962</v>
      </c>
      <c r="I2410" t="s">
        <v>245</v>
      </c>
      <c r="J2410">
        <v>12</v>
      </c>
      <c r="K2410" s="3">
        <v>40513.7006944444</v>
      </c>
      <c r="L2410" s="4">
        <v>0.85</v>
      </c>
      <c r="M2410">
        <v>17069</v>
      </c>
      <c r="N2410" s="25" t="s">
        <v>55</v>
      </c>
      <c r="P2410" t="str">
        <f t="shared" si="46"/>
        <v>JAM JAR WITH PINK LID</v>
      </c>
    </row>
    <row r="2411" spans="1:16">
      <c r="A2411" s="42" t="str">
        <v>22961JAM MAKING SET PRINTED</v>
      </c>
      <c r="E2411" s="25"/>
      <c r="F2411" s="42">
        <v>2399</v>
      </c>
      <c r="G2411">
        <v>536588</v>
      </c>
      <c r="H2411">
        <v>22963</v>
      </c>
      <c r="I2411" t="s">
        <v>246</v>
      </c>
      <c r="J2411">
        <v>12</v>
      </c>
      <c r="K2411" s="3">
        <v>40513.7006944444</v>
      </c>
      <c r="L2411" s="4">
        <v>0.85</v>
      </c>
      <c r="M2411">
        <v>17069</v>
      </c>
      <c r="N2411" s="25" t="s">
        <v>55</v>
      </c>
      <c r="P2411" t="str">
        <f t="shared" si="46"/>
        <v>JAM JAR WITH GREEN LID</v>
      </c>
    </row>
    <row r="2412" spans="1:16">
      <c r="A2412" s="42" t="str">
        <v>22962JAM JAR WITH PINK LID</v>
      </c>
      <c r="E2412" s="25"/>
      <c r="F2412" s="42">
        <v>2400</v>
      </c>
      <c r="G2412">
        <v>536588</v>
      </c>
      <c r="H2412">
        <v>21777</v>
      </c>
      <c r="I2412" t="s">
        <v>81</v>
      </c>
      <c r="J2412">
        <v>1</v>
      </c>
      <c r="K2412" s="3">
        <v>40513.7006944444</v>
      </c>
      <c r="L2412" s="4">
        <v>7.95</v>
      </c>
      <c r="M2412">
        <v>17069</v>
      </c>
      <c r="N2412" s="25" t="s">
        <v>55</v>
      </c>
      <c r="P2412" t="str">
        <f t="shared" si="46"/>
        <v>RECIPE BOX WITH METAL HEART</v>
      </c>
    </row>
    <row r="2413" spans="1:16">
      <c r="A2413" s="42" t="str">
        <v>22963JAM JAR WITH GREEN LID</v>
      </c>
      <c r="E2413" s="25"/>
      <c r="F2413" s="42">
        <v>2401</v>
      </c>
      <c r="G2413">
        <v>536588</v>
      </c>
      <c r="H2413">
        <v>22666</v>
      </c>
      <c r="I2413" t="s">
        <v>857</v>
      </c>
      <c r="J2413">
        <v>12</v>
      </c>
      <c r="K2413" s="3">
        <v>40513.7006944444</v>
      </c>
      <c r="L2413" s="4">
        <v>2.95</v>
      </c>
      <c r="M2413">
        <v>17069</v>
      </c>
      <c r="N2413" s="25" t="s">
        <v>55</v>
      </c>
      <c r="P2413" t="str">
        <f t="shared" si="46"/>
        <v>RECIPE BOX PANTRY YELLOW DESIGN</v>
      </c>
    </row>
    <row r="2414" spans="1:16">
      <c r="A2414" s="42" t="str">
        <v>21777RECIPE BOX WITH METAL HEART</v>
      </c>
      <c r="E2414" s="25"/>
      <c r="F2414" s="42">
        <v>2402</v>
      </c>
      <c r="G2414">
        <v>536588</v>
      </c>
      <c r="H2414">
        <v>22667</v>
      </c>
      <c r="I2414" t="s">
        <v>856</v>
      </c>
      <c r="J2414">
        <v>12</v>
      </c>
      <c r="K2414" s="3">
        <v>40513.7006944444</v>
      </c>
      <c r="L2414" s="4">
        <v>2.95</v>
      </c>
      <c r="M2414">
        <v>17069</v>
      </c>
      <c r="N2414" s="25" t="s">
        <v>55</v>
      </c>
      <c r="P2414" t="str">
        <f t="shared" si="46"/>
        <v>RECIPE BOX RETROSPOT</v>
      </c>
    </row>
    <row r="2415" spans="1:16">
      <c r="A2415" s="42" t="str">
        <v>22666RECIPE BOX PANTRY YELLOW DESIGN</v>
      </c>
      <c r="E2415" s="25"/>
      <c r="F2415" s="42">
        <v>2403</v>
      </c>
      <c r="G2415">
        <v>536588</v>
      </c>
      <c r="H2415" t="s">
        <v>1373</v>
      </c>
      <c r="I2415" t="s">
        <v>1374</v>
      </c>
      <c r="J2415">
        <v>6</v>
      </c>
      <c r="K2415" s="3">
        <v>40513.7006944444</v>
      </c>
      <c r="L2415" s="4">
        <v>3.75</v>
      </c>
      <c r="M2415">
        <v>17069</v>
      </c>
      <c r="N2415" s="25" t="s">
        <v>55</v>
      </c>
      <c r="P2415" t="str">
        <f t="shared" si="46"/>
        <v>GREEN 3 PIECE POLKADOT CUTLERY SET</v>
      </c>
    </row>
    <row r="2416" spans="1:16">
      <c r="A2416" s="42" t="str">
        <v xml:space="preserve">22667RECIPE BOX RETROSPOT </v>
      </c>
      <c r="E2416" s="25"/>
      <c r="F2416" s="42">
        <v>2404</v>
      </c>
      <c r="G2416">
        <v>536588</v>
      </c>
      <c r="H2416" t="s">
        <v>124</v>
      </c>
      <c r="I2416" t="s">
        <v>125</v>
      </c>
      <c r="J2416">
        <v>6</v>
      </c>
      <c r="K2416" s="3">
        <v>40513.7006944444</v>
      </c>
      <c r="L2416" s="4">
        <v>3.75</v>
      </c>
      <c r="M2416">
        <v>17069</v>
      </c>
      <c r="N2416" s="25" t="s">
        <v>55</v>
      </c>
      <c r="P2416" t="str">
        <f t="shared" si="46"/>
        <v>RED 3 PIECE RETROSPOT CUTLERY SET</v>
      </c>
    </row>
    <row r="2417" spans="1:16">
      <c r="A2417" s="42" t="str">
        <v>84997AGREEN 3 PIECE POLKADOT CUTLERY SET</v>
      </c>
      <c r="E2417" s="25"/>
      <c r="F2417" s="42">
        <v>2405</v>
      </c>
      <c r="G2417">
        <v>536588</v>
      </c>
      <c r="H2417" t="s">
        <v>126</v>
      </c>
      <c r="I2417" t="s">
        <v>127</v>
      </c>
      <c r="J2417">
        <v>12</v>
      </c>
      <c r="K2417" s="3">
        <v>40513.7006944444</v>
      </c>
      <c r="L2417" s="4">
        <v>3.75</v>
      </c>
      <c r="M2417">
        <v>17069</v>
      </c>
      <c r="N2417" s="25" t="s">
        <v>55</v>
      </c>
      <c r="P2417" t="str">
        <f t="shared" si="46"/>
        <v>BLUE 3 PIECE POLKADOT CUTLERY SET</v>
      </c>
    </row>
    <row r="2418" spans="1:16">
      <c r="A2418" s="42" t="str">
        <v>84997BRED 3 PIECE RETROSPOT CUTLERY SET</v>
      </c>
      <c r="E2418" s="25"/>
      <c r="F2418" s="42">
        <v>2406</v>
      </c>
      <c r="G2418">
        <v>536588</v>
      </c>
      <c r="H2418" t="s">
        <v>731</v>
      </c>
      <c r="I2418" t="s">
        <v>732</v>
      </c>
      <c r="J2418">
        <v>12</v>
      </c>
      <c r="K2418" s="3">
        <v>40513.7006944444</v>
      </c>
      <c r="L2418" s="4">
        <v>3.75</v>
      </c>
      <c r="M2418">
        <v>17069</v>
      </c>
      <c r="N2418" s="25" t="s">
        <v>55</v>
      </c>
      <c r="P2418" t="str">
        <f t="shared" si="46"/>
        <v>PINK 3 PIECE POLKADOT CUTLERY SET</v>
      </c>
    </row>
    <row r="2419" spans="1:16">
      <c r="A2419" s="42" t="str">
        <v>84997CBLUE 3 PIECE POLKADOT CUTLERY SET</v>
      </c>
      <c r="E2419" s="25"/>
      <c r="F2419" s="42">
        <v>2407</v>
      </c>
      <c r="G2419">
        <v>536589</v>
      </c>
      <c r="H2419">
        <v>21777</v>
      </c>
      <c r="J2419">
        <v>-10</v>
      </c>
      <c r="K2419" s="3">
        <v>40513.701388888898</v>
      </c>
      <c r="L2419" s="4">
        <v>0</v>
      </c>
      <c r="N2419" s="25" t="s">
        <v>55</v>
      </c>
      <c r="P2419" t="str">
        <f t="shared" si="46"/>
        <v/>
      </c>
    </row>
    <row r="2420" spans="1:16">
      <c r="A2420" s="42" t="str">
        <v>84997DPINK 3 PIECE POLKADOT CUTLERY SET</v>
      </c>
      <c r="E2420" s="25"/>
      <c r="F2420" s="42">
        <v>2408</v>
      </c>
      <c r="G2420">
        <v>536590</v>
      </c>
      <c r="H2420">
        <v>22969</v>
      </c>
      <c r="I2420" t="s">
        <v>227</v>
      </c>
      <c r="J2420">
        <v>12</v>
      </c>
      <c r="K2420" s="3">
        <v>40513.702777777798</v>
      </c>
      <c r="L2420" s="4">
        <v>1.45</v>
      </c>
      <c r="M2420">
        <v>13065</v>
      </c>
      <c r="N2420" s="25" t="s">
        <v>55</v>
      </c>
      <c r="P2420" t="str">
        <f t="shared" si="46"/>
        <v>HOMEMADE JAM SCENTED CANDLES</v>
      </c>
    </row>
    <row r="2421" spans="1:16">
      <c r="A2421" s="42" t="str">
        <v>21777</v>
      </c>
      <c r="E2421" s="25"/>
      <c r="F2421" s="42">
        <v>2409</v>
      </c>
      <c r="G2421">
        <v>536590</v>
      </c>
      <c r="H2421" t="s">
        <v>53</v>
      </c>
      <c r="I2421" t="s">
        <v>54</v>
      </c>
      <c r="J2421">
        <v>6</v>
      </c>
      <c r="K2421" s="3">
        <v>40513.702777777798</v>
      </c>
      <c r="L2421" s="4">
        <v>2.95</v>
      </c>
      <c r="M2421">
        <v>13065</v>
      </c>
      <c r="N2421" s="25" t="s">
        <v>55</v>
      </c>
      <c r="P2421" t="str">
        <f t="shared" si="46"/>
        <v>WHITE HANGING HEART T-LIGHT HOLDER</v>
      </c>
    </row>
    <row r="2422" spans="1:16">
      <c r="A2422" s="42" t="str">
        <v>22969HOMEMADE JAM SCENTED CANDLES</v>
      </c>
      <c r="E2422" s="25"/>
      <c r="F2422" s="42">
        <v>2410</v>
      </c>
      <c r="G2422">
        <v>536590</v>
      </c>
      <c r="H2422">
        <v>22112</v>
      </c>
      <c r="I2422" t="s">
        <v>303</v>
      </c>
      <c r="J2422">
        <v>3</v>
      </c>
      <c r="K2422" s="3">
        <v>40513.702777777798</v>
      </c>
      <c r="L2422" s="4">
        <v>4.95</v>
      </c>
      <c r="M2422">
        <v>13065</v>
      </c>
      <c r="N2422" s="25" t="s">
        <v>55</v>
      </c>
      <c r="P2422" t="str">
        <f t="shared" si="46"/>
        <v>CHOCOLATE HOT WATER BOTTLE</v>
      </c>
    </row>
    <row r="2423" spans="1:16">
      <c r="A2423" s="42" t="str">
        <v>85123AWHITE HANGING HEART T-LIGHT HOLDER</v>
      </c>
      <c r="E2423" s="25"/>
      <c r="F2423" s="42">
        <v>2411</v>
      </c>
      <c r="G2423">
        <v>536590</v>
      </c>
      <c r="H2423">
        <v>22114</v>
      </c>
      <c r="I2423" t="s">
        <v>117</v>
      </c>
      <c r="J2423">
        <v>4</v>
      </c>
      <c r="K2423" s="3">
        <v>40513.702777777798</v>
      </c>
      <c r="L2423" s="4">
        <v>3.95</v>
      </c>
      <c r="M2423">
        <v>13065</v>
      </c>
      <c r="N2423" s="25" t="s">
        <v>55</v>
      </c>
      <c r="P2423" t="str">
        <f t="shared" si="46"/>
        <v>HOT WATER BOTTLE TEA AND SYMPATHY</v>
      </c>
    </row>
    <row r="2424" spans="1:16">
      <c r="A2424" s="42" t="str">
        <v>22112CHOCOLATE HOT WATER BOTTLE</v>
      </c>
      <c r="E2424" s="25"/>
      <c r="F2424" s="42">
        <v>2412</v>
      </c>
      <c r="G2424">
        <v>536590</v>
      </c>
      <c r="H2424">
        <v>21340</v>
      </c>
      <c r="I2424" t="s">
        <v>205</v>
      </c>
      <c r="J2424">
        <v>1</v>
      </c>
      <c r="K2424" s="3">
        <v>40513.702777777798</v>
      </c>
      <c r="L2424" s="4">
        <v>12.75</v>
      </c>
      <c r="M2424">
        <v>13065</v>
      </c>
      <c r="N2424" s="25" t="s">
        <v>55</v>
      </c>
      <c r="P2424" t="str">
        <f t="shared" si="46"/>
        <v>CLASSIC METAL BIRDCAGE PLANT HOLDER</v>
      </c>
    </row>
    <row r="2425" spans="1:16">
      <c r="A2425" s="42" t="str">
        <v>22114HOT WATER BOTTLE TEA AND SYMPATHY</v>
      </c>
      <c r="E2425" s="25"/>
      <c r="F2425" s="42">
        <v>2413</v>
      </c>
      <c r="G2425">
        <v>536590</v>
      </c>
      <c r="H2425">
        <v>22457</v>
      </c>
      <c r="I2425" t="s">
        <v>201</v>
      </c>
      <c r="J2425">
        <v>6</v>
      </c>
      <c r="K2425" s="3">
        <v>40513.702777777798</v>
      </c>
      <c r="L2425" s="4">
        <v>2.95</v>
      </c>
      <c r="M2425">
        <v>13065</v>
      </c>
      <c r="N2425" s="25" t="s">
        <v>55</v>
      </c>
      <c r="P2425" t="str">
        <f t="shared" si="46"/>
        <v>NATURAL SLATE HEART CHALKBOARD</v>
      </c>
    </row>
    <row r="2426" spans="1:16">
      <c r="A2426" s="42" t="str">
        <v>21340CLASSIC METAL BIRDCAGE PLANT HOLDER</v>
      </c>
      <c r="E2426" s="25"/>
      <c r="F2426" s="42">
        <v>2414</v>
      </c>
      <c r="G2426">
        <v>536590</v>
      </c>
      <c r="H2426">
        <v>21136</v>
      </c>
      <c r="I2426" t="s">
        <v>1375</v>
      </c>
      <c r="J2426">
        <v>8</v>
      </c>
      <c r="K2426" s="3">
        <v>40513.702777777798</v>
      </c>
      <c r="L2426" s="4">
        <v>1.69</v>
      </c>
      <c r="M2426">
        <v>13065</v>
      </c>
      <c r="N2426" s="25" t="s">
        <v>55</v>
      </c>
      <c r="P2426" t="str">
        <f t="shared" si="46"/>
        <v>PAINTED METAL PEARS ASSORTED</v>
      </c>
    </row>
    <row r="2427" spans="1:16">
      <c r="A2427" s="42" t="str">
        <v xml:space="preserve">22457NATURAL SLATE HEART CHALKBOARD </v>
      </c>
      <c r="E2427" s="25"/>
      <c r="F2427" s="42">
        <v>2415</v>
      </c>
      <c r="G2427">
        <v>536590</v>
      </c>
      <c r="H2427">
        <v>22776</v>
      </c>
      <c r="I2427" t="s">
        <v>741</v>
      </c>
      <c r="J2427">
        <v>1</v>
      </c>
      <c r="K2427" s="3">
        <v>40513.702777777798</v>
      </c>
      <c r="L2427" s="4">
        <v>9.9499999999999993</v>
      </c>
      <c r="M2427">
        <v>13065</v>
      </c>
      <c r="N2427" s="25" t="s">
        <v>55</v>
      </c>
      <c r="P2427" t="str">
        <f t="shared" si="46"/>
        <v>SWEETHEART CAKESTAND 3 TIER</v>
      </c>
    </row>
    <row r="2428" spans="1:16">
      <c r="A2428" s="42" t="str">
        <v>21136PAINTED METAL PEARS ASSORTED</v>
      </c>
      <c r="E2428" s="25"/>
      <c r="F2428" s="42">
        <v>2416</v>
      </c>
      <c r="G2428">
        <v>536590</v>
      </c>
      <c r="H2428">
        <v>21166</v>
      </c>
      <c r="I2428" t="s">
        <v>157</v>
      </c>
      <c r="J2428">
        <v>12</v>
      </c>
      <c r="K2428" s="3">
        <v>40513.702777777798</v>
      </c>
      <c r="L2428" s="4">
        <v>1.95</v>
      </c>
      <c r="M2428">
        <v>13065</v>
      </c>
      <c r="N2428" s="25" t="s">
        <v>55</v>
      </c>
      <c r="P2428" t="str">
        <f t="shared" si="46"/>
        <v>COOK WITH WINE METAL SIGN</v>
      </c>
    </row>
    <row r="2429" spans="1:16">
      <c r="A2429" s="42" t="str">
        <v>22776SWEETHEART CAKESTAND 3 TIER</v>
      </c>
      <c r="E2429" s="25"/>
      <c r="F2429" s="42">
        <v>2417</v>
      </c>
      <c r="G2429">
        <v>536590</v>
      </c>
      <c r="H2429">
        <v>22794</v>
      </c>
      <c r="I2429" t="s">
        <v>1294</v>
      </c>
      <c r="J2429">
        <v>2</v>
      </c>
      <c r="K2429" s="3">
        <v>40513.702777777798</v>
      </c>
      <c r="L2429" s="4">
        <v>7.95</v>
      </c>
      <c r="M2429">
        <v>13065</v>
      </c>
      <c r="N2429" s="25" t="s">
        <v>55</v>
      </c>
      <c r="P2429" t="str">
        <f t="shared" si="46"/>
        <v>SWEETHEART WIRE MAGAZINE RACK</v>
      </c>
    </row>
    <row r="2430" spans="1:16">
      <c r="A2430" s="42" t="str">
        <v xml:space="preserve">21166COOK WITH WINE METAL SIGN </v>
      </c>
      <c r="E2430" s="25"/>
      <c r="F2430" s="42">
        <v>2418</v>
      </c>
      <c r="G2430">
        <v>536590</v>
      </c>
      <c r="H2430">
        <v>71477</v>
      </c>
      <c r="I2430" t="s">
        <v>1376</v>
      </c>
      <c r="J2430">
        <v>4</v>
      </c>
      <c r="K2430" s="3">
        <v>40513.702777777798</v>
      </c>
      <c r="L2430" s="4">
        <v>3.25</v>
      </c>
      <c r="M2430">
        <v>13065</v>
      </c>
      <c r="N2430" s="25" t="s">
        <v>55</v>
      </c>
      <c r="P2430" t="str">
        <f t="shared" si="46"/>
        <v>COLOUR GLASS. STAR T-LIGHT HOLDER</v>
      </c>
    </row>
    <row r="2431" spans="1:16">
      <c r="A2431" s="42" t="str">
        <v>22794SWEETHEART WIRE MAGAZINE RACK</v>
      </c>
      <c r="E2431" s="25"/>
      <c r="F2431" s="42">
        <v>2419</v>
      </c>
      <c r="G2431">
        <v>536590</v>
      </c>
      <c r="H2431">
        <v>22030</v>
      </c>
      <c r="I2431" t="s">
        <v>1377</v>
      </c>
      <c r="J2431">
        <v>12</v>
      </c>
      <c r="K2431" s="3">
        <v>40513.702777777798</v>
      </c>
      <c r="L2431" s="4">
        <v>0.42</v>
      </c>
      <c r="M2431">
        <v>13065</v>
      </c>
      <c r="N2431" s="25" t="s">
        <v>55</v>
      </c>
      <c r="P2431" t="str">
        <f t="shared" si="46"/>
        <v>SWALLOWS GREETING CARD</v>
      </c>
    </row>
    <row r="2432" spans="1:16">
      <c r="A2432" s="42" t="str">
        <v>71477COLOUR GLASS. STAR T-LIGHT HOLDER</v>
      </c>
      <c r="E2432" s="25"/>
      <c r="F2432" s="42">
        <v>2420</v>
      </c>
      <c r="G2432">
        <v>536590</v>
      </c>
      <c r="H2432">
        <v>22622</v>
      </c>
      <c r="I2432" t="s">
        <v>78</v>
      </c>
      <c r="J2432">
        <v>2</v>
      </c>
      <c r="K2432" s="3">
        <v>40513.702777777798</v>
      </c>
      <c r="L2432" s="4">
        <v>9.9499999999999993</v>
      </c>
      <c r="M2432">
        <v>13065</v>
      </c>
      <c r="N2432" s="25" t="s">
        <v>55</v>
      </c>
      <c r="P2432" t="str">
        <f t="shared" si="46"/>
        <v>BOX OF VINTAGE ALPHABET BLOCKS</v>
      </c>
    </row>
    <row r="2433" spans="1:16">
      <c r="A2433" s="42" t="str">
        <v>22030SWALLOWS GREETING CARD</v>
      </c>
      <c r="E2433" s="25"/>
      <c r="F2433" s="42">
        <v>2421</v>
      </c>
      <c r="G2433">
        <v>536590</v>
      </c>
      <c r="H2433">
        <v>21055</v>
      </c>
      <c r="I2433" t="s">
        <v>926</v>
      </c>
      <c r="J2433">
        <v>1</v>
      </c>
      <c r="K2433" s="3">
        <v>40513.702777777798</v>
      </c>
      <c r="L2433" s="4">
        <v>8.9499999999999993</v>
      </c>
      <c r="M2433">
        <v>13065</v>
      </c>
      <c r="N2433" s="25" t="s">
        <v>55</v>
      </c>
      <c r="P2433" t="str">
        <f t="shared" si="46"/>
        <v>TOOL BOX SOFT TOY</v>
      </c>
    </row>
    <row r="2434" spans="1:16">
      <c r="A2434" s="42" t="str">
        <v>22622BOX OF VINTAGE ALPHABET BLOCKS</v>
      </c>
      <c r="E2434" s="25"/>
      <c r="F2434" s="42">
        <v>2422</v>
      </c>
      <c r="G2434">
        <v>536591</v>
      </c>
      <c r="H2434">
        <v>21427</v>
      </c>
      <c r="I2434" t="s">
        <v>718</v>
      </c>
      <c r="J2434">
        <v>1</v>
      </c>
      <c r="K2434" s="3">
        <v>40513.706250000003</v>
      </c>
      <c r="L2434" s="4">
        <v>2.1</v>
      </c>
      <c r="M2434">
        <v>14606</v>
      </c>
      <c r="N2434" s="25" t="s">
        <v>55</v>
      </c>
      <c r="P2434" t="str">
        <f t="shared" si="46"/>
        <v>SKULLS STORAGE BOX SMALL</v>
      </c>
    </row>
    <row r="2435" spans="1:16">
      <c r="A2435" s="42" t="str">
        <v xml:space="preserve">21055TOOL BOX SOFT TOY </v>
      </c>
      <c r="E2435" s="25"/>
      <c r="F2435" s="42">
        <v>2423</v>
      </c>
      <c r="G2435">
        <v>536591</v>
      </c>
      <c r="H2435">
        <v>22135</v>
      </c>
      <c r="I2435" t="s">
        <v>966</v>
      </c>
      <c r="J2435">
        <v>1</v>
      </c>
      <c r="K2435" s="3">
        <v>40513.706250000003</v>
      </c>
      <c r="L2435" s="4">
        <v>0.42</v>
      </c>
      <c r="M2435">
        <v>14606</v>
      </c>
      <c r="N2435" s="25" t="s">
        <v>55</v>
      </c>
      <c r="P2435" t="str">
        <f t="shared" si="46"/>
        <v>LADLE LOVE HEART PINK</v>
      </c>
    </row>
    <row r="2436" spans="1:16">
      <c r="A2436" s="42" t="str">
        <v>21427SKULLS STORAGE BOX SMALL</v>
      </c>
      <c r="E2436" s="25"/>
      <c r="F2436" s="42">
        <v>2424</v>
      </c>
      <c r="G2436">
        <v>536591</v>
      </c>
      <c r="H2436" t="s">
        <v>1378</v>
      </c>
      <c r="I2436" t="s">
        <v>1379</v>
      </c>
      <c r="J2436">
        <v>1</v>
      </c>
      <c r="K2436" s="3">
        <v>40513.706250000003</v>
      </c>
      <c r="L2436" s="4">
        <v>1.25</v>
      </c>
      <c r="M2436">
        <v>14606</v>
      </c>
      <c r="N2436" s="25" t="s">
        <v>55</v>
      </c>
      <c r="P2436" t="str">
        <f t="shared" si="46"/>
        <v>LETTER "M" BLING KEY RING</v>
      </c>
    </row>
    <row r="2437" spans="1:16">
      <c r="A2437" s="42" t="str">
        <v>22135LADLE LOVE HEART PINK</v>
      </c>
      <c r="E2437" s="25"/>
      <c r="F2437" s="42">
        <v>2425</v>
      </c>
      <c r="G2437">
        <v>536591</v>
      </c>
      <c r="H2437" t="s">
        <v>1380</v>
      </c>
      <c r="I2437" t="s">
        <v>1381</v>
      </c>
      <c r="J2437">
        <v>1</v>
      </c>
      <c r="K2437" s="3">
        <v>40513.706250000003</v>
      </c>
      <c r="L2437" s="4">
        <v>1.25</v>
      </c>
      <c r="M2437">
        <v>14606</v>
      </c>
      <c r="N2437" s="25" t="s">
        <v>55</v>
      </c>
      <c r="P2437" t="str">
        <f t="shared" si="46"/>
        <v>LETTER "V" BLING KEY RING</v>
      </c>
    </row>
    <row r="2438" spans="1:16">
      <c r="A2438" s="42" t="str">
        <v>90214MLETTER "M" BLING KEY RING</v>
      </c>
      <c r="E2438" s="25"/>
      <c r="F2438" s="42">
        <v>2426</v>
      </c>
      <c r="G2438">
        <v>536591</v>
      </c>
      <c r="H2438" t="s">
        <v>1382</v>
      </c>
      <c r="I2438" t="s">
        <v>1383</v>
      </c>
      <c r="J2438">
        <v>1</v>
      </c>
      <c r="K2438" s="3">
        <v>40513.706250000003</v>
      </c>
      <c r="L2438" s="4">
        <v>1.25</v>
      </c>
      <c r="M2438">
        <v>14606</v>
      </c>
      <c r="N2438" s="25" t="s">
        <v>55</v>
      </c>
      <c r="P2438" t="str">
        <f t="shared" si="46"/>
        <v>LETTER "S" BLING KEY RING</v>
      </c>
    </row>
    <row r="2439" spans="1:16">
      <c r="A2439" s="42" t="str">
        <v>90214VLETTER "V" BLING KEY RING</v>
      </c>
      <c r="E2439" s="25"/>
      <c r="F2439" s="42">
        <v>2427</v>
      </c>
      <c r="G2439">
        <v>536591</v>
      </c>
      <c r="H2439" t="s">
        <v>1153</v>
      </c>
      <c r="I2439" t="s">
        <v>1154</v>
      </c>
      <c r="J2439">
        <v>2</v>
      </c>
      <c r="K2439" s="3">
        <v>40513.706250000003</v>
      </c>
      <c r="L2439" s="4">
        <v>1.25</v>
      </c>
      <c r="M2439">
        <v>14606</v>
      </c>
      <c r="N2439" s="25" t="s">
        <v>55</v>
      </c>
      <c r="P2439" t="str">
        <f t="shared" si="46"/>
        <v>LETTER "J" BLING KEY RING</v>
      </c>
    </row>
    <row r="2440" spans="1:16">
      <c r="A2440" s="42" t="str">
        <v>90214SLETTER "S" BLING KEY RING</v>
      </c>
      <c r="E2440" s="25"/>
      <c r="F2440" s="42">
        <v>2428</v>
      </c>
      <c r="G2440">
        <v>536591</v>
      </c>
      <c r="H2440">
        <v>22386</v>
      </c>
      <c r="I2440" t="s">
        <v>119</v>
      </c>
      <c r="J2440">
        <v>1</v>
      </c>
      <c r="K2440" s="3">
        <v>40513.706250000003</v>
      </c>
      <c r="L2440" s="4">
        <v>1.95</v>
      </c>
      <c r="M2440">
        <v>14606</v>
      </c>
      <c r="N2440" s="25" t="s">
        <v>55</v>
      </c>
      <c r="P2440" t="str">
        <f t="shared" si="46"/>
        <v>JUMBO BAG PINK POLKADOT</v>
      </c>
    </row>
    <row r="2441" spans="1:16">
      <c r="A2441" s="42" t="str">
        <v>90214JLETTER "J" BLING KEY RING</v>
      </c>
      <c r="E2441" s="25"/>
      <c r="F2441" s="42">
        <v>2429</v>
      </c>
      <c r="G2441">
        <v>536591</v>
      </c>
      <c r="H2441">
        <v>22378</v>
      </c>
      <c r="I2441" t="s">
        <v>992</v>
      </c>
      <c r="J2441">
        <v>1</v>
      </c>
      <c r="K2441" s="3">
        <v>40513.706250000003</v>
      </c>
      <c r="L2441" s="4">
        <v>2.1</v>
      </c>
      <c r="M2441">
        <v>14606</v>
      </c>
      <c r="N2441" s="25" t="s">
        <v>55</v>
      </c>
      <c r="P2441" t="str">
        <f t="shared" si="46"/>
        <v>WALL TIDY RETROSPOT</v>
      </c>
    </row>
    <row r="2442" spans="1:16">
      <c r="A2442" s="42" t="str">
        <v>22386JUMBO BAG PINK POLKADOT</v>
      </c>
      <c r="E2442" s="25"/>
      <c r="F2442" s="42">
        <v>2430</v>
      </c>
      <c r="G2442">
        <v>536591</v>
      </c>
      <c r="H2442">
        <v>20750</v>
      </c>
      <c r="I2442" t="s">
        <v>499</v>
      </c>
      <c r="J2442">
        <v>1</v>
      </c>
      <c r="K2442" s="3">
        <v>40513.706250000003</v>
      </c>
      <c r="L2442" s="4">
        <v>7.95</v>
      </c>
      <c r="M2442">
        <v>14606</v>
      </c>
      <c r="N2442" s="25" t="s">
        <v>55</v>
      </c>
      <c r="P2442" t="str">
        <f t="shared" si="46"/>
        <v>RED RETROSPOT MINI CASES</v>
      </c>
    </row>
    <row r="2443" spans="1:16">
      <c r="A2443" s="42" t="str">
        <v xml:space="preserve">22378WALL TIDY RETROSPOT </v>
      </c>
      <c r="E2443" s="25"/>
      <c r="F2443" s="42">
        <v>2431</v>
      </c>
      <c r="G2443">
        <v>536591</v>
      </c>
      <c r="H2443">
        <v>21888</v>
      </c>
      <c r="I2443" t="s">
        <v>945</v>
      </c>
      <c r="J2443">
        <v>1</v>
      </c>
      <c r="K2443" s="3">
        <v>40513.706250000003</v>
      </c>
      <c r="L2443" s="4">
        <v>3.75</v>
      </c>
      <c r="M2443">
        <v>14606</v>
      </c>
      <c r="N2443" s="25" t="s">
        <v>55</v>
      </c>
      <c r="P2443" t="str">
        <f t="shared" si="46"/>
        <v>BINGO SET</v>
      </c>
    </row>
    <row r="2444" spans="1:16">
      <c r="A2444" s="42" t="str">
        <v>20750RED RETROSPOT MINI CASES</v>
      </c>
      <c r="E2444" s="25"/>
      <c r="F2444" s="42">
        <v>2432</v>
      </c>
      <c r="G2444">
        <v>536591</v>
      </c>
      <c r="H2444">
        <v>22321</v>
      </c>
      <c r="I2444" t="s">
        <v>514</v>
      </c>
      <c r="J2444">
        <v>1</v>
      </c>
      <c r="K2444" s="3">
        <v>40513.706250000003</v>
      </c>
      <c r="L2444" s="4">
        <v>0.85</v>
      </c>
      <c r="M2444">
        <v>14606</v>
      </c>
      <c r="N2444" s="25" t="s">
        <v>55</v>
      </c>
      <c r="P2444" t="str">
        <f t="shared" si="46"/>
        <v>BIRD DECORATION RED RETROSPOT</v>
      </c>
    </row>
    <row r="2445" spans="1:16">
      <c r="A2445" s="42" t="str">
        <v>21888BINGO SET</v>
      </c>
      <c r="E2445" s="25"/>
      <c r="F2445" s="42">
        <v>2433</v>
      </c>
      <c r="G2445">
        <v>536591</v>
      </c>
      <c r="H2445">
        <v>21789</v>
      </c>
      <c r="I2445" t="s">
        <v>1384</v>
      </c>
      <c r="J2445">
        <v>1</v>
      </c>
      <c r="K2445" s="3">
        <v>40513.706250000003</v>
      </c>
      <c r="L2445" s="4">
        <v>0.85</v>
      </c>
      <c r="M2445">
        <v>14606</v>
      </c>
      <c r="N2445" s="25" t="s">
        <v>55</v>
      </c>
      <c r="P2445" t="str">
        <f t="shared" ref="P2445:P2508" si="47">TRIM(I2445)</f>
        <v>KIDS RAIN MAC PINK</v>
      </c>
    </row>
    <row r="2446" spans="1:16">
      <c r="A2446" s="42" t="str">
        <v>22321BIRD DECORATION RED RETROSPOT</v>
      </c>
      <c r="E2446" s="25"/>
      <c r="F2446" s="42">
        <v>2434</v>
      </c>
      <c r="G2446">
        <v>536591</v>
      </c>
      <c r="H2446">
        <v>21238</v>
      </c>
      <c r="I2446" t="s">
        <v>1238</v>
      </c>
      <c r="J2446">
        <v>1</v>
      </c>
      <c r="K2446" s="3">
        <v>40513.706250000003</v>
      </c>
      <c r="L2446" s="4">
        <v>0.85</v>
      </c>
      <c r="M2446">
        <v>14606</v>
      </c>
      <c r="N2446" s="25" t="s">
        <v>55</v>
      </c>
      <c r="P2446" t="str">
        <f t="shared" si="47"/>
        <v>RED RETROSPOT CUP</v>
      </c>
    </row>
    <row r="2447" spans="1:16">
      <c r="A2447" s="42" t="str">
        <v>21789KIDS RAIN MAC PINK</v>
      </c>
      <c r="E2447" s="25"/>
      <c r="F2447" s="42">
        <v>2435</v>
      </c>
      <c r="G2447">
        <v>536591</v>
      </c>
      <c r="H2447">
        <v>21629</v>
      </c>
      <c r="I2447" t="s">
        <v>1385</v>
      </c>
      <c r="J2447">
        <v>1</v>
      </c>
      <c r="K2447" s="3">
        <v>40513.706250000003</v>
      </c>
      <c r="L2447" s="4">
        <v>7.95</v>
      </c>
      <c r="M2447">
        <v>14606</v>
      </c>
      <c r="N2447" s="25" t="s">
        <v>55</v>
      </c>
      <c r="P2447" t="str">
        <f t="shared" si="47"/>
        <v>SQUARE FLOOR CUSHION VINTAGE RED</v>
      </c>
    </row>
    <row r="2448" spans="1:16">
      <c r="A2448" s="42" t="str">
        <v>21238RED RETROSPOT CUP</v>
      </c>
      <c r="E2448" s="25"/>
      <c r="F2448" s="42">
        <v>2436</v>
      </c>
      <c r="G2448">
        <v>536591</v>
      </c>
      <c r="H2448">
        <v>22379</v>
      </c>
      <c r="I2448" t="s">
        <v>187</v>
      </c>
      <c r="J2448">
        <v>1</v>
      </c>
      <c r="K2448" s="3">
        <v>40513.706250000003</v>
      </c>
      <c r="L2448" s="4">
        <v>2.1</v>
      </c>
      <c r="M2448">
        <v>14606</v>
      </c>
      <c r="N2448" s="25" t="s">
        <v>55</v>
      </c>
      <c r="P2448" t="str">
        <f t="shared" si="47"/>
        <v>RECYCLING BAG RETROSPOT</v>
      </c>
    </row>
    <row r="2449" spans="1:16">
      <c r="A2449" s="42" t="str">
        <v>21629SQUARE FLOOR CUSHION VINTAGE RED</v>
      </c>
      <c r="E2449" s="25"/>
      <c r="F2449" s="42">
        <v>2437</v>
      </c>
      <c r="G2449">
        <v>536591</v>
      </c>
      <c r="H2449" t="s">
        <v>1074</v>
      </c>
      <c r="I2449" t="s">
        <v>1075</v>
      </c>
      <c r="J2449">
        <v>2</v>
      </c>
      <c r="K2449" s="3">
        <v>40513.706250000003</v>
      </c>
      <c r="L2449" s="4">
        <v>4.25</v>
      </c>
      <c r="M2449">
        <v>14606</v>
      </c>
      <c r="N2449" s="25" t="s">
        <v>55</v>
      </c>
      <c r="P2449" t="str">
        <f t="shared" si="47"/>
        <v>SET/3 VANILLA SCENTED CANDLE IN BOX</v>
      </c>
    </row>
    <row r="2450" spans="1:16">
      <c r="A2450" s="42" t="str">
        <v xml:space="preserve">22379RECYCLING BAG RETROSPOT </v>
      </c>
      <c r="E2450" s="25"/>
      <c r="F2450" s="42">
        <v>2438</v>
      </c>
      <c r="G2450">
        <v>536591</v>
      </c>
      <c r="H2450">
        <v>22497</v>
      </c>
      <c r="I2450" t="s">
        <v>1006</v>
      </c>
      <c r="J2450">
        <v>1</v>
      </c>
      <c r="K2450" s="3">
        <v>40513.706250000003</v>
      </c>
      <c r="L2450" s="4">
        <v>4.25</v>
      </c>
      <c r="M2450">
        <v>14606</v>
      </c>
      <c r="N2450" s="25" t="s">
        <v>55</v>
      </c>
      <c r="P2450" t="str">
        <f t="shared" si="47"/>
        <v>SET OF 2 TINS VINTAGE BATHROOM</v>
      </c>
    </row>
    <row r="2451" spans="1:16">
      <c r="A2451" s="42" t="str">
        <v>72807CSET/3 VANILLA SCENTED CANDLE IN BOX</v>
      </c>
      <c r="E2451" s="25"/>
      <c r="F2451" s="42">
        <v>2439</v>
      </c>
      <c r="G2451">
        <v>536591</v>
      </c>
      <c r="H2451">
        <v>21850</v>
      </c>
      <c r="I2451" t="s">
        <v>1386</v>
      </c>
      <c r="J2451">
        <v>1</v>
      </c>
      <c r="K2451" s="3">
        <v>40513.706250000003</v>
      </c>
      <c r="L2451" s="4">
        <v>4.95</v>
      </c>
      <c r="M2451">
        <v>14606</v>
      </c>
      <c r="N2451" s="25" t="s">
        <v>55</v>
      </c>
      <c r="P2451" t="str">
        <f t="shared" si="47"/>
        <v>BLUE DIAMANTE PEN IN GIFT BOX</v>
      </c>
    </row>
    <row r="2452" spans="1:16">
      <c r="A2452" s="42" t="str">
        <v xml:space="preserve">22497SET OF 2 TINS VINTAGE BATHROOM </v>
      </c>
      <c r="E2452" s="25"/>
      <c r="F2452" s="42">
        <v>2440</v>
      </c>
      <c r="G2452">
        <v>536591</v>
      </c>
      <c r="H2452">
        <v>20978</v>
      </c>
      <c r="I2452" t="s">
        <v>1387</v>
      </c>
      <c r="J2452">
        <v>2</v>
      </c>
      <c r="K2452" s="3">
        <v>40513.706250000003</v>
      </c>
      <c r="L2452" s="4">
        <v>1.25</v>
      </c>
      <c r="M2452">
        <v>14606</v>
      </c>
      <c r="N2452" s="25" t="s">
        <v>55</v>
      </c>
      <c r="P2452" t="str">
        <f t="shared" si="47"/>
        <v>36 PENCILS TUBE SKULLS</v>
      </c>
    </row>
    <row r="2453" spans="1:16">
      <c r="A2453" s="42" t="str">
        <v>21850BLUE  DIAMANTE PEN IN GIFT BOX</v>
      </c>
      <c r="E2453" s="25"/>
      <c r="F2453" s="42">
        <v>2441</v>
      </c>
      <c r="G2453">
        <v>536591</v>
      </c>
      <c r="H2453">
        <v>20768</v>
      </c>
      <c r="I2453" t="s">
        <v>1388</v>
      </c>
      <c r="J2453">
        <v>1</v>
      </c>
      <c r="K2453" s="3">
        <v>40513.706250000003</v>
      </c>
      <c r="L2453" s="4">
        <v>2.5499999999999998</v>
      </c>
      <c r="M2453">
        <v>14606</v>
      </c>
      <c r="N2453" s="25" t="s">
        <v>55</v>
      </c>
      <c r="P2453" t="str">
        <f t="shared" si="47"/>
        <v>GREEN FERN JOURNAL</v>
      </c>
    </row>
    <row r="2454" spans="1:16">
      <c r="A2454" s="42" t="str">
        <v>2097836 PENCILS TUBE SKULLS</v>
      </c>
      <c r="E2454" s="25"/>
      <c r="F2454" s="42">
        <v>2442</v>
      </c>
      <c r="G2454">
        <v>536591</v>
      </c>
      <c r="H2454">
        <v>22081</v>
      </c>
      <c r="I2454" t="s">
        <v>963</v>
      </c>
      <c r="J2454">
        <v>1</v>
      </c>
      <c r="K2454" s="3">
        <v>40513.706250000003</v>
      </c>
      <c r="L2454" s="4">
        <v>1.65</v>
      </c>
      <c r="M2454">
        <v>14606</v>
      </c>
      <c r="N2454" s="25" t="s">
        <v>55</v>
      </c>
      <c r="P2454" t="str">
        <f t="shared" si="47"/>
        <v>RIBBON REEL FLORA + FAUNA</v>
      </c>
    </row>
    <row r="2455" spans="1:16">
      <c r="A2455" s="42" t="str">
        <v xml:space="preserve">20768GREEN FERN JOURNAL </v>
      </c>
      <c r="E2455" s="25"/>
      <c r="F2455" s="42">
        <v>2443</v>
      </c>
      <c r="G2455">
        <v>536591</v>
      </c>
      <c r="H2455">
        <v>20780</v>
      </c>
      <c r="I2455" t="s">
        <v>1389</v>
      </c>
      <c r="J2455">
        <v>1</v>
      </c>
      <c r="K2455" s="3">
        <v>40513.706250000003</v>
      </c>
      <c r="L2455" s="4">
        <v>5.49</v>
      </c>
      <c r="M2455">
        <v>14606</v>
      </c>
      <c r="N2455" s="25" t="s">
        <v>55</v>
      </c>
      <c r="P2455" t="str">
        <f t="shared" si="47"/>
        <v>BLACK EAR MUFF HEADPHONES</v>
      </c>
    </row>
    <row r="2456" spans="1:16">
      <c r="A2456" s="42" t="str">
        <v xml:space="preserve">22081RIBBON REEL FLORA + FAUNA </v>
      </c>
      <c r="E2456" s="25"/>
      <c r="F2456" s="42">
        <v>2444</v>
      </c>
      <c r="G2456">
        <v>536591</v>
      </c>
      <c r="H2456" t="s">
        <v>1302</v>
      </c>
      <c r="I2456" t="s">
        <v>1303</v>
      </c>
      <c r="J2456">
        <v>12</v>
      </c>
      <c r="K2456" s="3">
        <v>40513.706250000003</v>
      </c>
      <c r="L2456" s="4">
        <v>0.85</v>
      </c>
      <c r="M2456">
        <v>14606</v>
      </c>
      <c r="N2456" s="25" t="s">
        <v>55</v>
      </c>
      <c r="P2456" t="str">
        <f t="shared" si="47"/>
        <v>FEATHER PEN,COAL BLACK</v>
      </c>
    </row>
    <row r="2457" spans="1:16">
      <c r="A2457" s="42" t="str">
        <v>20780BLACK EAR MUFF HEADPHONES</v>
      </c>
      <c r="E2457" s="25"/>
      <c r="F2457" s="42">
        <v>2445</v>
      </c>
      <c r="G2457">
        <v>536591</v>
      </c>
      <c r="H2457">
        <v>21398</v>
      </c>
      <c r="I2457" t="s">
        <v>1390</v>
      </c>
      <c r="J2457">
        <v>1</v>
      </c>
      <c r="K2457" s="3">
        <v>40513.706250000003</v>
      </c>
      <c r="L2457" s="4">
        <v>2.1</v>
      </c>
      <c r="M2457">
        <v>14606</v>
      </c>
      <c r="N2457" s="25" t="s">
        <v>55</v>
      </c>
      <c r="P2457" t="str">
        <f t="shared" si="47"/>
        <v>RED POLKADOT COFFEE MUG</v>
      </c>
    </row>
    <row r="2458" spans="1:16">
      <c r="A2458" s="42" t="str">
        <v>51014CFEATHER PEN,COAL BLACK</v>
      </c>
      <c r="E2458" s="25"/>
      <c r="F2458" s="42">
        <v>2446</v>
      </c>
      <c r="G2458">
        <v>536591</v>
      </c>
      <c r="H2458">
        <v>22476</v>
      </c>
      <c r="I2458" t="s">
        <v>1002</v>
      </c>
      <c r="J2458">
        <v>2</v>
      </c>
      <c r="K2458" s="3">
        <v>40513.706250000003</v>
      </c>
      <c r="L2458" s="4">
        <v>4.95</v>
      </c>
      <c r="M2458">
        <v>14606</v>
      </c>
      <c r="N2458" s="25" t="s">
        <v>55</v>
      </c>
      <c r="P2458" t="str">
        <f t="shared" si="47"/>
        <v>EMPIRE UNION JACK TV DINNER TRAY</v>
      </c>
    </row>
    <row r="2459" spans="1:16">
      <c r="A2459" s="42" t="str">
        <v>21398RED POLKADOT COFFEE  MUG</v>
      </c>
      <c r="E2459" s="25"/>
      <c r="F2459" s="42">
        <v>2447</v>
      </c>
      <c r="G2459">
        <v>536591</v>
      </c>
      <c r="H2459">
        <v>21643</v>
      </c>
      <c r="I2459" t="s">
        <v>1391</v>
      </c>
      <c r="J2459">
        <v>3</v>
      </c>
      <c r="K2459" s="3">
        <v>40513.706250000003</v>
      </c>
      <c r="L2459" s="4">
        <v>1.25</v>
      </c>
      <c r="M2459">
        <v>14606</v>
      </c>
      <c r="N2459" s="25" t="s">
        <v>55</v>
      </c>
      <c r="P2459" t="str">
        <f t="shared" si="47"/>
        <v>ASSORTED TUTTI FRUTTI MIRROR</v>
      </c>
    </row>
    <row r="2460" spans="1:16">
      <c r="A2460" s="42" t="str">
        <v>22476EMPIRE UNION JACK TV DINNER TRAY</v>
      </c>
      <c r="E2460" s="25"/>
      <c r="F2460" s="42">
        <v>2448</v>
      </c>
      <c r="G2460">
        <v>536591</v>
      </c>
      <c r="H2460">
        <v>72741</v>
      </c>
      <c r="I2460" t="s">
        <v>898</v>
      </c>
      <c r="J2460">
        <v>27</v>
      </c>
      <c r="K2460" s="3">
        <v>40513.706250000003</v>
      </c>
      <c r="L2460" s="4">
        <v>1.45</v>
      </c>
      <c r="M2460">
        <v>14606</v>
      </c>
      <c r="N2460" s="25" t="s">
        <v>55</v>
      </c>
      <c r="P2460" t="str">
        <f t="shared" si="47"/>
        <v>GRAND CHOCOLATECANDLE</v>
      </c>
    </row>
    <row r="2461" spans="1:16">
      <c r="A2461" s="42" t="str">
        <v>21643ASSORTED TUTTI FRUTTI MIRROR</v>
      </c>
      <c r="E2461" s="25"/>
      <c r="F2461" s="42">
        <v>2449</v>
      </c>
      <c r="G2461">
        <v>536591</v>
      </c>
      <c r="H2461">
        <v>21620</v>
      </c>
      <c r="I2461" t="s">
        <v>1392</v>
      </c>
      <c r="J2461">
        <v>1</v>
      </c>
      <c r="K2461" s="3">
        <v>40513.706250000003</v>
      </c>
      <c r="L2461" s="4">
        <v>3.75</v>
      </c>
      <c r="M2461">
        <v>14606</v>
      </c>
      <c r="N2461" s="25" t="s">
        <v>55</v>
      </c>
      <c r="P2461" t="str">
        <f t="shared" si="47"/>
        <v>SET OF 4 ROSE BOTANICAL CANDLES</v>
      </c>
    </row>
    <row r="2462" spans="1:16">
      <c r="A2462" s="42" t="str">
        <v>72741GRAND CHOCOLATECANDLE</v>
      </c>
      <c r="E2462" s="25"/>
      <c r="F2462" s="42">
        <v>2450</v>
      </c>
      <c r="G2462">
        <v>536591</v>
      </c>
      <c r="H2462">
        <v>37449</v>
      </c>
      <c r="I2462" t="s">
        <v>1053</v>
      </c>
      <c r="J2462">
        <v>1</v>
      </c>
      <c r="K2462" s="3">
        <v>40513.706250000003</v>
      </c>
      <c r="L2462" s="4">
        <v>9.9499999999999993</v>
      </c>
      <c r="M2462">
        <v>14606</v>
      </c>
      <c r="N2462" s="25" t="s">
        <v>55</v>
      </c>
      <c r="P2462" t="str">
        <f t="shared" si="47"/>
        <v>CERAMIC CAKE STAND + HANGING CAKES</v>
      </c>
    </row>
    <row r="2463" spans="1:16">
      <c r="A2463" s="42" t="str">
        <v>21620SET OF 4 ROSE BOTANICAL CANDLES</v>
      </c>
      <c r="E2463" s="25"/>
      <c r="F2463" s="42">
        <v>2451</v>
      </c>
      <c r="G2463">
        <v>536591</v>
      </c>
      <c r="H2463">
        <v>22260</v>
      </c>
      <c r="I2463" t="s">
        <v>1393</v>
      </c>
      <c r="J2463">
        <v>5</v>
      </c>
      <c r="K2463" s="3">
        <v>40513.706250000003</v>
      </c>
      <c r="L2463" s="4">
        <v>0.85</v>
      </c>
      <c r="M2463">
        <v>14606</v>
      </c>
      <c r="N2463" s="25" t="s">
        <v>55</v>
      </c>
      <c r="P2463" t="str">
        <f t="shared" si="47"/>
        <v>FELT EGG COSY BLUE RABBIT</v>
      </c>
    </row>
    <row r="2464" spans="1:16">
      <c r="A2464" s="42" t="str">
        <v>37449CERAMIC CAKE STAND + HANGING CAKES</v>
      </c>
      <c r="E2464" s="25"/>
      <c r="F2464" s="42">
        <v>2452</v>
      </c>
      <c r="G2464">
        <v>536591</v>
      </c>
      <c r="H2464">
        <v>22136</v>
      </c>
      <c r="I2464" t="s">
        <v>1394</v>
      </c>
      <c r="J2464">
        <v>1</v>
      </c>
      <c r="K2464" s="3">
        <v>40513.706250000003</v>
      </c>
      <c r="L2464" s="4">
        <v>1.65</v>
      </c>
      <c r="M2464">
        <v>14606</v>
      </c>
      <c r="N2464" s="25" t="s">
        <v>55</v>
      </c>
      <c r="P2464" t="str">
        <f t="shared" si="47"/>
        <v>LOVE HEART SOCK HANGER</v>
      </c>
    </row>
    <row r="2465" spans="1:16">
      <c r="A2465" s="42" t="str">
        <v xml:space="preserve">22260FELT EGG COSY BLUE RABBIT </v>
      </c>
      <c r="E2465" s="25"/>
      <c r="F2465" s="42">
        <v>2453</v>
      </c>
      <c r="G2465">
        <v>536591</v>
      </c>
      <c r="H2465" t="s">
        <v>1057</v>
      </c>
      <c r="I2465" t="s">
        <v>1058</v>
      </c>
      <c r="J2465">
        <v>1</v>
      </c>
      <c r="K2465" s="3">
        <v>40513.706250000003</v>
      </c>
      <c r="L2465" s="4">
        <v>1.65</v>
      </c>
      <c r="M2465">
        <v>14606</v>
      </c>
      <c r="N2465" s="25" t="s">
        <v>55</v>
      </c>
      <c r="P2465" t="str">
        <f t="shared" si="47"/>
        <v>SCOTTIES CHILDRENS APRON</v>
      </c>
    </row>
    <row r="2466" spans="1:16">
      <c r="A2466" s="42" t="str">
        <v>22136LOVE HEART SOCK HANGER</v>
      </c>
      <c r="E2466" s="25"/>
      <c r="F2466" s="42">
        <v>2454</v>
      </c>
      <c r="G2466">
        <v>536591</v>
      </c>
      <c r="H2466">
        <v>21041</v>
      </c>
      <c r="I2466" t="s">
        <v>738</v>
      </c>
      <c r="J2466">
        <v>1</v>
      </c>
      <c r="K2466" s="3">
        <v>40513.706250000003</v>
      </c>
      <c r="L2466" s="4">
        <v>2.95</v>
      </c>
      <c r="M2466">
        <v>14606</v>
      </c>
      <c r="N2466" s="25" t="s">
        <v>55</v>
      </c>
      <c r="P2466" t="str">
        <f t="shared" si="47"/>
        <v>RED RETROSPOT OVEN GLOVE DOUBLE</v>
      </c>
    </row>
    <row r="2467" spans="1:16">
      <c r="A2467" s="42" t="str">
        <v>47591BSCOTTIES CHILDRENS APRON</v>
      </c>
      <c r="E2467" s="25"/>
      <c r="F2467" s="42">
        <v>2455</v>
      </c>
      <c r="G2467">
        <v>536591</v>
      </c>
      <c r="H2467">
        <v>21035</v>
      </c>
      <c r="I2467" t="s">
        <v>91</v>
      </c>
      <c r="J2467">
        <v>1</v>
      </c>
      <c r="K2467" s="3">
        <v>40513.706250000003</v>
      </c>
      <c r="L2467" s="4">
        <v>2.95</v>
      </c>
      <c r="M2467">
        <v>14606</v>
      </c>
      <c r="N2467" s="25" t="s">
        <v>55</v>
      </c>
      <c r="P2467" t="str">
        <f t="shared" si="47"/>
        <v>SET/2 RED RETROSPOT TEA TOWELS</v>
      </c>
    </row>
    <row r="2468" spans="1:16">
      <c r="A2468" s="42" t="str">
        <v>21041RED RETROSPOT OVEN GLOVE DOUBLE</v>
      </c>
      <c r="E2468" s="25"/>
      <c r="F2468" s="42">
        <v>2456</v>
      </c>
      <c r="G2468">
        <v>536591</v>
      </c>
      <c r="H2468">
        <v>85064</v>
      </c>
      <c r="I2468" t="s">
        <v>1109</v>
      </c>
      <c r="J2468">
        <v>2</v>
      </c>
      <c r="K2468" s="3">
        <v>40513.706944444399</v>
      </c>
      <c r="L2468" s="4">
        <v>5.45</v>
      </c>
      <c r="M2468">
        <v>14606</v>
      </c>
      <c r="N2468" s="25" t="s">
        <v>55</v>
      </c>
      <c r="P2468" t="str">
        <f t="shared" si="47"/>
        <v>CREAM SWEETHEART LETTER RACK</v>
      </c>
    </row>
    <row r="2469" spans="1:16">
      <c r="A2469" s="42" t="str">
        <v xml:space="preserve">21035SET/2 RED RETROSPOT TEA TOWELS </v>
      </c>
      <c r="E2469" s="25"/>
      <c r="F2469" s="42">
        <v>2457</v>
      </c>
      <c r="G2469">
        <v>536591</v>
      </c>
      <c r="H2469">
        <v>22121</v>
      </c>
      <c r="I2469" t="s">
        <v>869</v>
      </c>
      <c r="J2469">
        <v>2</v>
      </c>
      <c r="K2469" s="3">
        <v>40513.706944444399</v>
      </c>
      <c r="L2469" s="4">
        <v>5.95</v>
      </c>
      <c r="M2469">
        <v>14606</v>
      </c>
      <c r="N2469" s="25" t="s">
        <v>55</v>
      </c>
      <c r="P2469" t="str">
        <f t="shared" si="47"/>
        <v>NOEL WOODEN BLOCK LETTERS</v>
      </c>
    </row>
    <row r="2470" spans="1:16">
      <c r="A2470" s="42" t="str">
        <v>85064CREAM SWEETHEART LETTER RACK</v>
      </c>
      <c r="E2470" s="25"/>
      <c r="F2470" s="42">
        <v>2458</v>
      </c>
      <c r="G2470">
        <v>536591</v>
      </c>
      <c r="H2470">
        <v>21488</v>
      </c>
      <c r="I2470" t="s">
        <v>678</v>
      </c>
      <c r="J2470">
        <v>1</v>
      </c>
      <c r="K2470" s="3">
        <v>40513.706944444399</v>
      </c>
      <c r="L2470" s="4">
        <v>3.95</v>
      </c>
      <c r="M2470">
        <v>14606</v>
      </c>
      <c r="N2470" s="25" t="s">
        <v>55</v>
      </c>
      <c r="P2470" t="str">
        <f t="shared" si="47"/>
        <v>RED WHITE SCARF HOT WATER BOTTLE</v>
      </c>
    </row>
    <row r="2471" spans="1:16">
      <c r="A2471" s="42" t="str">
        <v xml:space="preserve">22121NOEL WOODEN BLOCK LETTERS </v>
      </c>
      <c r="E2471" s="25"/>
      <c r="F2471" s="42">
        <v>2459</v>
      </c>
      <c r="G2471">
        <v>536591</v>
      </c>
      <c r="H2471">
        <v>21484</v>
      </c>
      <c r="I2471" t="s">
        <v>267</v>
      </c>
      <c r="J2471">
        <v>2</v>
      </c>
      <c r="K2471" s="3">
        <v>40513.706944444399</v>
      </c>
      <c r="L2471" s="4">
        <v>3.45</v>
      </c>
      <c r="M2471">
        <v>14606</v>
      </c>
      <c r="N2471" s="25" t="s">
        <v>55</v>
      </c>
      <c r="P2471" t="str">
        <f t="shared" si="47"/>
        <v>CHICK GREY HOT WATER BOTTLE</v>
      </c>
    </row>
    <row r="2472" spans="1:16">
      <c r="A2472" s="42" t="str">
        <v>21488RED WHITE SCARF  HOT WATER BOTTLE</v>
      </c>
      <c r="E2472" s="25"/>
      <c r="F2472" s="42">
        <v>2460</v>
      </c>
      <c r="G2472">
        <v>536591</v>
      </c>
      <c r="H2472">
        <v>22357</v>
      </c>
      <c r="I2472" t="s">
        <v>552</v>
      </c>
      <c r="J2472">
        <v>1</v>
      </c>
      <c r="K2472" s="3">
        <v>40513.706944444399</v>
      </c>
      <c r="L2472" s="4">
        <v>4.25</v>
      </c>
      <c r="M2472">
        <v>14606</v>
      </c>
      <c r="N2472" s="25" t="s">
        <v>55</v>
      </c>
      <c r="P2472" t="str">
        <f t="shared" si="47"/>
        <v>KINGS CHOICE BISCUIT TIN</v>
      </c>
    </row>
    <row r="2473" spans="1:16">
      <c r="A2473" s="42" t="str">
        <v>21484CHICK GREY HOT WATER BOTTLE</v>
      </c>
      <c r="E2473" s="25"/>
      <c r="F2473" s="42">
        <v>2461</v>
      </c>
      <c r="G2473">
        <v>536591</v>
      </c>
      <c r="H2473">
        <v>21985</v>
      </c>
      <c r="I2473" t="s">
        <v>614</v>
      </c>
      <c r="J2473">
        <v>4</v>
      </c>
      <c r="K2473" s="3">
        <v>40513.706944444399</v>
      </c>
      <c r="L2473" s="4">
        <v>0.28999999999999998</v>
      </c>
      <c r="M2473">
        <v>14606</v>
      </c>
      <c r="N2473" s="25" t="s">
        <v>55</v>
      </c>
      <c r="P2473" t="str">
        <f t="shared" si="47"/>
        <v>PACK OF 12 HEARTS DESIGN TISSUES</v>
      </c>
    </row>
    <row r="2474" spans="1:16">
      <c r="A2474" s="42" t="str">
        <v>22357KINGS CHOICE BISCUIT TIN</v>
      </c>
      <c r="E2474" s="25"/>
      <c r="F2474" s="42">
        <v>2462</v>
      </c>
      <c r="G2474">
        <v>536592</v>
      </c>
      <c r="H2474">
        <v>10135</v>
      </c>
      <c r="I2474" t="s">
        <v>572</v>
      </c>
      <c r="J2474">
        <v>1</v>
      </c>
      <c r="K2474" s="3">
        <v>40513.712500000001</v>
      </c>
      <c r="L2474" s="4">
        <v>2.5099999999999998</v>
      </c>
      <c r="N2474" s="25" t="s">
        <v>55</v>
      </c>
      <c r="P2474" t="str">
        <f t="shared" si="47"/>
        <v>COLOURING PENCILS BROWN TUBE</v>
      </c>
    </row>
    <row r="2475" spans="1:16">
      <c r="A2475" s="42" t="str">
        <v xml:space="preserve">21985PACK OF 12 HEARTS DESIGN TISSUES </v>
      </c>
      <c r="E2475" s="25"/>
      <c r="F2475" s="42">
        <v>2463</v>
      </c>
      <c r="G2475">
        <v>536592</v>
      </c>
      <c r="H2475" t="s">
        <v>1395</v>
      </c>
      <c r="I2475" t="s">
        <v>1396</v>
      </c>
      <c r="J2475">
        <v>2</v>
      </c>
      <c r="K2475" s="3">
        <v>40513.712500000001</v>
      </c>
      <c r="L2475" s="4">
        <v>0.85</v>
      </c>
      <c r="N2475" s="25" t="s">
        <v>55</v>
      </c>
      <c r="P2475" t="str">
        <f t="shared" si="47"/>
        <v>FUNKY MONKEY GIFT BAG MEDIUM</v>
      </c>
    </row>
    <row r="2476" spans="1:16">
      <c r="A2476" s="42" t="str">
        <v>10135COLOURING PENCILS BROWN TUBE</v>
      </c>
      <c r="E2476" s="25"/>
      <c r="F2476" s="42">
        <v>2464</v>
      </c>
      <c r="G2476">
        <v>536592</v>
      </c>
      <c r="H2476">
        <v>16236</v>
      </c>
      <c r="I2476" t="s">
        <v>1184</v>
      </c>
      <c r="J2476">
        <v>1</v>
      </c>
      <c r="K2476" s="3">
        <v>40513.712500000001</v>
      </c>
      <c r="L2476" s="4">
        <v>0.43</v>
      </c>
      <c r="N2476" s="25" t="s">
        <v>55</v>
      </c>
      <c r="P2476" t="str">
        <f t="shared" si="47"/>
        <v>KITTY PENCIL ERASERS</v>
      </c>
    </row>
    <row r="2477" spans="1:16">
      <c r="A2477" s="42" t="str">
        <v>16168MFUNKY MONKEY GIFT BAG MEDIUM</v>
      </c>
      <c r="E2477" s="25"/>
      <c r="F2477" s="42">
        <v>2465</v>
      </c>
      <c r="G2477">
        <v>536592</v>
      </c>
      <c r="H2477">
        <v>16237</v>
      </c>
      <c r="I2477" t="s">
        <v>418</v>
      </c>
      <c r="J2477">
        <v>6</v>
      </c>
      <c r="K2477" s="3">
        <v>40513.712500000001</v>
      </c>
      <c r="L2477" s="4">
        <v>0.43</v>
      </c>
      <c r="N2477" s="25" t="s">
        <v>55</v>
      </c>
      <c r="P2477" t="str">
        <f t="shared" si="47"/>
        <v>SLEEPING CAT ERASERS</v>
      </c>
    </row>
    <row r="2478" spans="1:16">
      <c r="A2478" s="42" t="str">
        <v>16236KITTY PENCIL ERASERS</v>
      </c>
      <c r="E2478" s="25"/>
      <c r="F2478" s="42">
        <v>2466</v>
      </c>
      <c r="G2478">
        <v>536592</v>
      </c>
      <c r="H2478">
        <v>16238</v>
      </c>
      <c r="I2478" t="s">
        <v>451</v>
      </c>
      <c r="J2478">
        <v>5</v>
      </c>
      <c r="K2478" s="3">
        <v>40513.712500000001</v>
      </c>
      <c r="L2478" s="4">
        <v>0.43</v>
      </c>
      <c r="N2478" s="25" t="s">
        <v>55</v>
      </c>
      <c r="P2478" t="str">
        <f t="shared" si="47"/>
        <v>PARTY TIME PENCIL ERASERS</v>
      </c>
    </row>
    <row r="2479" spans="1:16">
      <c r="A2479" s="42" t="str">
        <v>16237SLEEPING CAT ERASERS</v>
      </c>
      <c r="E2479" s="25"/>
      <c r="F2479" s="42">
        <v>2467</v>
      </c>
      <c r="G2479">
        <v>536592</v>
      </c>
      <c r="H2479" t="s">
        <v>1188</v>
      </c>
      <c r="I2479" t="s">
        <v>1189</v>
      </c>
      <c r="J2479">
        <v>1</v>
      </c>
      <c r="K2479" s="3">
        <v>40513.712500000001</v>
      </c>
      <c r="L2479" s="4">
        <v>2.5099999999999998</v>
      </c>
      <c r="N2479" s="25" t="s">
        <v>55</v>
      </c>
      <c r="P2479" t="str">
        <f t="shared" si="47"/>
        <v>ORIGAMI VANILLA INCENSE/CANDLE SET</v>
      </c>
    </row>
    <row r="2480" spans="1:16">
      <c r="A2480" s="42" t="str">
        <v>16238PARTY TIME PENCIL ERASERS</v>
      </c>
      <c r="E2480" s="25"/>
      <c r="F2480" s="42">
        <v>2468</v>
      </c>
      <c r="G2480">
        <v>536592</v>
      </c>
      <c r="H2480" t="s">
        <v>1190</v>
      </c>
      <c r="I2480" t="s">
        <v>1191</v>
      </c>
      <c r="J2480">
        <v>1</v>
      </c>
      <c r="K2480" s="3">
        <v>40513.712500000001</v>
      </c>
      <c r="L2480" s="4">
        <v>2.5099999999999998</v>
      </c>
      <c r="N2480" s="25" t="s">
        <v>55</v>
      </c>
      <c r="P2480" t="str">
        <f t="shared" si="47"/>
        <v>ORIGAMI JASMINE INCENSE/CANDLE SET</v>
      </c>
    </row>
    <row r="2481" spans="1:16">
      <c r="A2481" s="42" t="str">
        <v xml:space="preserve">17012AORIGAMI VANILLA INCENSE/CANDLE SET </v>
      </c>
      <c r="E2481" s="25"/>
      <c r="F2481" s="42">
        <v>2469</v>
      </c>
      <c r="G2481">
        <v>536592</v>
      </c>
      <c r="H2481" t="s">
        <v>1192</v>
      </c>
      <c r="I2481" t="s">
        <v>1193</v>
      </c>
      <c r="J2481">
        <v>1</v>
      </c>
      <c r="K2481" s="3">
        <v>40513.712500000001</v>
      </c>
      <c r="L2481" s="4">
        <v>2.5099999999999998</v>
      </c>
      <c r="N2481" s="25" t="s">
        <v>55</v>
      </c>
      <c r="P2481" t="str">
        <f t="shared" si="47"/>
        <v>ORIGAMI LAVENDER INCENSE/CANDL SET</v>
      </c>
    </row>
    <row r="2482" spans="1:16">
      <c r="A2482" s="42" t="str">
        <v>17012BORIGAMI JASMINE INCENSE/CANDLE SET</v>
      </c>
      <c r="E2482" s="25"/>
      <c r="F2482" s="42">
        <v>2470</v>
      </c>
      <c r="G2482">
        <v>536592</v>
      </c>
      <c r="H2482" t="s">
        <v>1194</v>
      </c>
      <c r="I2482" t="s">
        <v>1195</v>
      </c>
      <c r="J2482">
        <v>1</v>
      </c>
      <c r="K2482" s="3">
        <v>40513.712500000001</v>
      </c>
      <c r="L2482" s="4">
        <v>2.5099999999999998</v>
      </c>
      <c r="N2482" s="25" t="s">
        <v>55</v>
      </c>
      <c r="P2482" t="str">
        <f t="shared" si="47"/>
        <v>ORIGAMI ROSE INCENSE/CANDLE SET</v>
      </c>
    </row>
    <row r="2483" spans="1:16">
      <c r="A2483" s="42" t="str">
        <v xml:space="preserve">17012CORIGAMI LAVENDER INCENSE/CANDL SET </v>
      </c>
      <c r="E2483" s="25"/>
      <c r="F2483" s="42">
        <v>2471</v>
      </c>
      <c r="G2483">
        <v>536592</v>
      </c>
      <c r="H2483" t="s">
        <v>1196</v>
      </c>
      <c r="I2483" t="s">
        <v>1197</v>
      </c>
      <c r="J2483">
        <v>1</v>
      </c>
      <c r="K2483" s="3">
        <v>40513.712500000001</v>
      </c>
      <c r="L2483" s="4">
        <v>2.5099999999999998</v>
      </c>
      <c r="N2483" s="25" t="s">
        <v>55</v>
      </c>
      <c r="P2483" t="str">
        <f t="shared" si="47"/>
        <v>ORIGAMI OPIUM INCENSE/CANDLE SET</v>
      </c>
    </row>
    <row r="2484" spans="1:16">
      <c r="A2484" s="42" t="str">
        <v xml:space="preserve">17012DORIGAMI ROSE INCENSE/CANDLE SET </v>
      </c>
      <c r="E2484" s="25"/>
      <c r="F2484" s="42">
        <v>2472</v>
      </c>
      <c r="G2484">
        <v>536592</v>
      </c>
      <c r="H2484" t="s">
        <v>1198</v>
      </c>
      <c r="I2484" t="s">
        <v>1199</v>
      </c>
      <c r="J2484">
        <v>1</v>
      </c>
      <c r="K2484" s="3">
        <v>40513.712500000001</v>
      </c>
      <c r="L2484" s="4">
        <v>2.5099999999999998</v>
      </c>
      <c r="N2484" s="25" t="s">
        <v>55</v>
      </c>
      <c r="P2484" t="str">
        <f t="shared" si="47"/>
        <v>ORIGAMI SANDLEWOOD INCENSE/CAND SET</v>
      </c>
    </row>
    <row r="2485" spans="1:16">
      <c r="A2485" s="42" t="str">
        <v xml:space="preserve">17012EORIGAMI OPIUM INCENSE/CANDLE SET </v>
      </c>
      <c r="E2485" s="25"/>
      <c r="F2485" s="42">
        <v>2473</v>
      </c>
      <c r="G2485">
        <v>536592</v>
      </c>
      <c r="H2485" t="s">
        <v>1397</v>
      </c>
      <c r="I2485" t="s">
        <v>1398</v>
      </c>
      <c r="J2485">
        <v>1</v>
      </c>
      <c r="K2485" s="3">
        <v>40513.712500000001</v>
      </c>
      <c r="L2485" s="4">
        <v>3.36</v>
      </c>
      <c r="N2485" s="25" t="s">
        <v>55</v>
      </c>
      <c r="P2485" t="str">
        <f t="shared" si="47"/>
        <v>ORIGAMI VANILLA INCENSE CONES</v>
      </c>
    </row>
    <row r="2486" spans="1:16">
      <c r="A2486" s="42" t="str">
        <v>17012FORIGAMI SANDLEWOOD INCENSE/CAND SET</v>
      </c>
      <c r="E2486" s="25"/>
      <c r="F2486" s="42">
        <v>2474</v>
      </c>
      <c r="G2486">
        <v>536592</v>
      </c>
      <c r="H2486" t="s">
        <v>1399</v>
      </c>
      <c r="I2486" t="s">
        <v>1400</v>
      </c>
      <c r="J2486">
        <v>2</v>
      </c>
      <c r="K2486" s="3">
        <v>40513.712500000001</v>
      </c>
      <c r="L2486" s="4">
        <v>0.43</v>
      </c>
      <c r="N2486" s="25" t="s">
        <v>55</v>
      </c>
      <c r="P2486" t="str">
        <f t="shared" si="47"/>
        <v>FAIRY DREAMS INCENSE</v>
      </c>
    </row>
    <row r="2487" spans="1:16">
      <c r="A2487" s="42" t="str">
        <v>17014AORIGAMI VANILLA INCENSE CONES</v>
      </c>
      <c r="E2487" s="25"/>
      <c r="F2487" s="42">
        <v>2475</v>
      </c>
      <c r="G2487">
        <v>536592</v>
      </c>
      <c r="H2487" t="s">
        <v>1401</v>
      </c>
      <c r="I2487" t="s">
        <v>1402</v>
      </c>
      <c r="J2487">
        <v>1</v>
      </c>
      <c r="K2487" s="3">
        <v>40513.712500000001</v>
      </c>
      <c r="L2487" s="4">
        <v>0.43</v>
      </c>
      <c r="N2487" s="25" t="s">
        <v>55</v>
      </c>
      <c r="P2487" t="str">
        <f t="shared" si="47"/>
        <v>DRAGONS BLOOD INCENSE</v>
      </c>
    </row>
    <row r="2488" spans="1:16">
      <c r="A2488" s="42" t="str">
        <v xml:space="preserve">17084NFAIRY DREAMS INCENSE </v>
      </c>
      <c r="E2488" s="25"/>
      <c r="F2488" s="42">
        <v>2476</v>
      </c>
      <c r="G2488">
        <v>536592</v>
      </c>
      <c r="H2488">
        <v>20616</v>
      </c>
      <c r="I2488" t="s">
        <v>1290</v>
      </c>
      <c r="J2488">
        <v>1</v>
      </c>
      <c r="K2488" s="3">
        <v>40513.712500000001</v>
      </c>
      <c r="L2488" s="4">
        <v>4.21</v>
      </c>
      <c r="N2488" s="25" t="s">
        <v>55</v>
      </c>
      <c r="P2488" t="str">
        <f t="shared" si="47"/>
        <v>CHERRY BLOSSOM PASSPORT COVER</v>
      </c>
    </row>
    <row r="2489" spans="1:16">
      <c r="A2489" s="42" t="str">
        <v>17084PDRAGONS BLOOD INCENSE</v>
      </c>
      <c r="E2489" s="25"/>
      <c r="F2489" s="42">
        <v>2477</v>
      </c>
      <c r="G2489">
        <v>536592</v>
      </c>
      <c r="H2489">
        <v>20617</v>
      </c>
      <c r="I2489" t="s">
        <v>1403</v>
      </c>
      <c r="J2489">
        <v>1</v>
      </c>
      <c r="K2489" s="3">
        <v>40513.712500000001</v>
      </c>
      <c r="L2489" s="4">
        <v>4.21</v>
      </c>
      <c r="N2489" s="25" t="s">
        <v>55</v>
      </c>
      <c r="P2489" t="str">
        <f t="shared" si="47"/>
        <v>FIRST CLASS PASSPORT COVER</v>
      </c>
    </row>
    <row r="2490" spans="1:16">
      <c r="A2490" s="42" t="str">
        <v>20616CHERRY BLOSSOM PASSPORT COVER</v>
      </c>
      <c r="E2490" s="25"/>
      <c r="F2490" s="42">
        <v>2478</v>
      </c>
      <c r="G2490">
        <v>536592</v>
      </c>
      <c r="H2490">
        <v>20619</v>
      </c>
      <c r="I2490" t="s">
        <v>1404</v>
      </c>
      <c r="J2490">
        <v>1</v>
      </c>
      <c r="K2490" s="3">
        <v>40513.712500000001</v>
      </c>
      <c r="L2490" s="4">
        <v>4.21</v>
      </c>
      <c r="N2490" s="25" t="s">
        <v>55</v>
      </c>
      <c r="P2490" t="str">
        <f t="shared" si="47"/>
        <v>TROPICAL PASSPORT COVER</v>
      </c>
    </row>
    <row r="2491" spans="1:16">
      <c r="A2491" s="42" t="str">
        <v xml:space="preserve">20617FIRST CLASS PASSPORT COVER </v>
      </c>
      <c r="E2491" s="25"/>
      <c r="F2491" s="42">
        <v>2479</v>
      </c>
      <c r="G2491">
        <v>536592</v>
      </c>
      <c r="H2491">
        <v>20653</v>
      </c>
      <c r="I2491" t="s">
        <v>1405</v>
      </c>
      <c r="J2491">
        <v>1</v>
      </c>
      <c r="K2491" s="3">
        <v>40513.712500000001</v>
      </c>
      <c r="L2491" s="4">
        <v>2.5099999999999998</v>
      </c>
      <c r="N2491" s="25" t="s">
        <v>55</v>
      </c>
      <c r="P2491" t="str">
        <f t="shared" si="47"/>
        <v>CHERRY BLOSSOM LUGGAGE TAG</v>
      </c>
    </row>
    <row r="2492" spans="1:16">
      <c r="A2492" s="42" t="str">
        <v xml:space="preserve">20619TROPICAL PASSPORT COVER </v>
      </c>
      <c r="E2492" s="25"/>
      <c r="F2492" s="42">
        <v>2480</v>
      </c>
      <c r="G2492">
        <v>536592</v>
      </c>
      <c r="H2492">
        <v>20668</v>
      </c>
      <c r="I2492" t="s">
        <v>251</v>
      </c>
      <c r="J2492">
        <v>6</v>
      </c>
      <c r="K2492" s="3">
        <v>40513.712500000001</v>
      </c>
      <c r="L2492" s="4">
        <v>0.43</v>
      </c>
      <c r="N2492" s="25" t="s">
        <v>55</v>
      </c>
      <c r="P2492" t="str">
        <f t="shared" si="47"/>
        <v>DISCO BALL CHRISTMAS DECORATION</v>
      </c>
    </row>
    <row r="2493" spans="1:16">
      <c r="A2493" s="42" t="str">
        <v>20653CHERRY BLOSSOM LUGGAGE TAG</v>
      </c>
      <c r="E2493" s="25"/>
      <c r="F2493" s="42">
        <v>2481</v>
      </c>
      <c r="G2493">
        <v>536592</v>
      </c>
      <c r="H2493">
        <v>20681</v>
      </c>
      <c r="I2493" t="s">
        <v>1406</v>
      </c>
      <c r="J2493">
        <v>1</v>
      </c>
      <c r="K2493" s="3">
        <v>40513.712500000001</v>
      </c>
      <c r="L2493" s="4">
        <v>6.77</v>
      </c>
      <c r="N2493" s="25" t="s">
        <v>55</v>
      </c>
      <c r="P2493" t="str">
        <f t="shared" si="47"/>
        <v>PINK POLKADOT CHILDRENS UMBRELLA</v>
      </c>
    </row>
    <row r="2494" spans="1:16">
      <c r="A2494" s="42" t="str">
        <v>20668DISCO BALL CHRISTMAS DECORATION</v>
      </c>
      <c r="E2494" s="25"/>
      <c r="F2494" s="42">
        <v>2482</v>
      </c>
      <c r="G2494">
        <v>536592</v>
      </c>
      <c r="H2494">
        <v>20682</v>
      </c>
      <c r="I2494" t="s">
        <v>1407</v>
      </c>
      <c r="J2494">
        <v>2</v>
      </c>
      <c r="K2494" s="3">
        <v>40513.712500000001</v>
      </c>
      <c r="L2494" s="4">
        <v>6.77</v>
      </c>
      <c r="N2494" s="25" t="s">
        <v>55</v>
      </c>
      <c r="P2494" t="str">
        <f t="shared" si="47"/>
        <v>RED RETROSPOT CHILDRENS UMBRELLA</v>
      </c>
    </row>
    <row r="2495" spans="1:16">
      <c r="A2495" s="42" t="str">
        <v>20681PINK POLKADOT CHILDRENS UMBRELLA</v>
      </c>
      <c r="E2495" s="25"/>
      <c r="F2495" s="42">
        <v>2483</v>
      </c>
      <c r="G2495">
        <v>536592</v>
      </c>
      <c r="H2495">
        <v>20696</v>
      </c>
      <c r="I2495" t="s">
        <v>1408</v>
      </c>
      <c r="J2495">
        <v>1</v>
      </c>
      <c r="K2495" s="3">
        <v>40513.712500000001</v>
      </c>
      <c r="L2495" s="4">
        <v>7.62</v>
      </c>
      <c r="N2495" s="25" t="s">
        <v>55</v>
      </c>
      <c r="P2495" t="str">
        <f t="shared" si="47"/>
        <v>FLORAL SOFT CAR TOY</v>
      </c>
    </row>
    <row r="2496" spans="1:16">
      <c r="A2496" s="42" t="str">
        <v>20682RED RETROSPOT CHILDRENS UMBRELLA</v>
      </c>
      <c r="E2496" s="25"/>
      <c r="F2496" s="42">
        <v>2484</v>
      </c>
      <c r="G2496">
        <v>536592</v>
      </c>
      <c r="H2496">
        <v>20699</v>
      </c>
      <c r="I2496" t="s">
        <v>1409</v>
      </c>
      <c r="J2496">
        <v>2</v>
      </c>
      <c r="K2496" s="3">
        <v>40513.712500000001</v>
      </c>
      <c r="L2496" s="4">
        <v>5.0599999999999996</v>
      </c>
      <c r="N2496" s="25" t="s">
        <v>55</v>
      </c>
      <c r="P2496" t="str">
        <f t="shared" si="47"/>
        <v>MOUSEY LONG LEGS SOFT TOY</v>
      </c>
    </row>
    <row r="2497" spans="1:16">
      <c r="A2497" s="42" t="str">
        <v>20696FLORAL SOFT CAR TOY</v>
      </c>
      <c r="E2497" s="25"/>
      <c r="F2497" s="42">
        <v>2485</v>
      </c>
      <c r="G2497">
        <v>536592</v>
      </c>
      <c r="H2497">
        <v>20700</v>
      </c>
      <c r="I2497" t="s">
        <v>1410</v>
      </c>
      <c r="J2497">
        <v>1</v>
      </c>
      <c r="K2497" s="3">
        <v>40513.712500000001</v>
      </c>
      <c r="L2497" s="4">
        <v>10.17</v>
      </c>
      <c r="N2497" s="25" t="s">
        <v>55</v>
      </c>
      <c r="P2497" t="str">
        <f t="shared" si="47"/>
        <v>GREEN CAT FLORAL CUSHION COVER</v>
      </c>
    </row>
    <row r="2498" spans="1:16">
      <c r="A2498" s="42" t="str">
        <v>20699MOUSEY LONG LEGS SOFT TOY</v>
      </c>
      <c r="E2498" s="25"/>
      <c r="F2498" s="42">
        <v>2486</v>
      </c>
      <c r="G2498">
        <v>536592</v>
      </c>
      <c r="H2498">
        <v>20717</v>
      </c>
      <c r="I2498" t="s">
        <v>465</v>
      </c>
      <c r="J2498">
        <v>1</v>
      </c>
      <c r="K2498" s="3">
        <v>40513.712500000001</v>
      </c>
      <c r="L2498" s="4">
        <v>2.5099999999999998</v>
      </c>
      <c r="N2498" s="25" t="s">
        <v>55</v>
      </c>
      <c r="P2498" t="str">
        <f t="shared" si="47"/>
        <v>STRAWBERRY SHOPPER BAG</v>
      </c>
    </row>
    <row r="2499" spans="1:16">
      <c r="A2499" s="42" t="str">
        <v xml:space="preserve">20700GREEN CAT FLORAL CUSHION COVER </v>
      </c>
      <c r="E2499" s="25"/>
      <c r="F2499" s="42">
        <v>2487</v>
      </c>
      <c r="G2499">
        <v>536592</v>
      </c>
      <c r="H2499">
        <v>20718</v>
      </c>
      <c r="I2499" t="s">
        <v>1411</v>
      </c>
      <c r="J2499">
        <v>1</v>
      </c>
      <c r="K2499" s="3">
        <v>40513.712500000001</v>
      </c>
      <c r="L2499" s="4">
        <v>2.5099999999999998</v>
      </c>
      <c r="N2499" s="25" t="s">
        <v>55</v>
      </c>
      <c r="P2499" t="str">
        <f t="shared" si="47"/>
        <v>RED RETROSPOT SHOPPER BAG</v>
      </c>
    </row>
    <row r="2500" spans="1:16">
      <c r="A2500" s="42" t="str">
        <v>20717STRAWBERRY SHOPPER BAG</v>
      </c>
      <c r="E2500" s="25"/>
      <c r="F2500" s="42">
        <v>2488</v>
      </c>
      <c r="G2500">
        <v>536592</v>
      </c>
      <c r="H2500">
        <v>20723</v>
      </c>
      <c r="I2500" t="s">
        <v>123</v>
      </c>
      <c r="J2500">
        <v>1</v>
      </c>
      <c r="K2500" s="3">
        <v>40513.712500000001</v>
      </c>
      <c r="L2500" s="4">
        <v>1.66</v>
      </c>
      <c r="N2500" s="25" t="s">
        <v>55</v>
      </c>
      <c r="P2500" t="str">
        <f t="shared" si="47"/>
        <v>STRAWBERRY CHARLOTTE BAG</v>
      </c>
    </row>
    <row r="2501" spans="1:16">
      <c r="A2501" s="42" t="str">
        <v>20718RED RETROSPOT SHOPPER BAG</v>
      </c>
      <c r="E2501" s="25"/>
      <c r="F2501" s="42">
        <v>2489</v>
      </c>
      <c r="G2501">
        <v>536592</v>
      </c>
      <c r="H2501">
        <v>20724</v>
      </c>
      <c r="I2501" t="s">
        <v>1210</v>
      </c>
      <c r="J2501">
        <v>1</v>
      </c>
      <c r="K2501" s="3">
        <v>40513.712500000001</v>
      </c>
      <c r="L2501" s="4">
        <v>1.66</v>
      </c>
      <c r="N2501" s="25" t="s">
        <v>55</v>
      </c>
      <c r="P2501" t="str">
        <f t="shared" si="47"/>
        <v>RED RETROSPOT CHARLOTTE BAG</v>
      </c>
    </row>
    <row r="2502" spans="1:16">
      <c r="A2502" s="42" t="str">
        <v>20723STRAWBERRY CHARLOTTE BAG</v>
      </c>
      <c r="E2502" s="25"/>
      <c r="F2502" s="42">
        <v>2490</v>
      </c>
      <c r="G2502">
        <v>536592</v>
      </c>
      <c r="H2502">
        <v>20725</v>
      </c>
      <c r="I2502" t="s">
        <v>129</v>
      </c>
      <c r="J2502">
        <v>2</v>
      </c>
      <c r="K2502" s="3">
        <v>40513.712500000001</v>
      </c>
      <c r="L2502" s="4">
        <v>4.21</v>
      </c>
      <c r="N2502" s="25" t="s">
        <v>55</v>
      </c>
      <c r="P2502" t="str">
        <f t="shared" si="47"/>
        <v>LUNCH BAG RED RETROSPOT</v>
      </c>
    </row>
    <row r="2503" spans="1:16">
      <c r="A2503" s="42" t="str">
        <v>20724RED RETROSPOT CHARLOTTE BAG</v>
      </c>
      <c r="E2503" s="25"/>
      <c r="F2503" s="42">
        <v>2491</v>
      </c>
      <c r="G2503">
        <v>536592</v>
      </c>
      <c r="H2503">
        <v>20727</v>
      </c>
      <c r="I2503" t="s">
        <v>392</v>
      </c>
      <c r="J2503">
        <v>2</v>
      </c>
      <c r="K2503" s="3">
        <v>40513.712500000001</v>
      </c>
      <c r="L2503" s="4">
        <v>4.21</v>
      </c>
      <c r="N2503" s="25" t="s">
        <v>55</v>
      </c>
      <c r="P2503" t="str">
        <f t="shared" si="47"/>
        <v>LUNCH BAG BLACK SKULL.</v>
      </c>
    </row>
    <row r="2504" spans="1:16">
      <c r="A2504" s="42" t="str">
        <v>20725LUNCH BAG RED RETROSPOT</v>
      </c>
      <c r="E2504" s="25"/>
      <c r="F2504" s="42">
        <v>2492</v>
      </c>
      <c r="G2504">
        <v>536592</v>
      </c>
      <c r="H2504">
        <v>20733</v>
      </c>
      <c r="I2504" t="s">
        <v>1211</v>
      </c>
      <c r="J2504">
        <v>6</v>
      </c>
      <c r="K2504" s="3">
        <v>40513.712500000001</v>
      </c>
      <c r="L2504" s="4">
        <v>0.85</v>
      </c>
      <c r="N2504" s="25" t="s">
        <v>55</v>
      </c>
      <c r="P2504" t="str">
        <f t="shared" si="47"/>
        <v>GOLD MINI TAPE MEASURE</v>
      </c>
    </row>
    <row r="2505" spans="1:16">
      <c r="A2505" s="42" t="str">
        <v>20727LUNCH BAG  BLACK SKULL.</v>
      </c>
      <c r="E2505" s="25"/>
      <c r="F2505" s="42">
        <v>2493</v>
      </c>
      <c r="G2505">
        <v>536592</v>
      </c>
      <c r="H2505">
        <v>20735</v>
      </c>
      <c r="I2505" t="s">
        <v>1212</v>
      </c>
      <c r="J2505">
        <v>4</v>
      </c>
      <c r="K2505" s="3">
        <v>40513.712500000001</v>
      </c>
      <c r="L2505" s="4">
        <v>0.85</v>
      </c>
      <c r="N2505" s="25" t="s">
        <v>55</v>
      </c>
      <c r="P2505" t="str">
        <f t="shared" si="47"/>
        <v>BLACK MINI TAPE MEASURE</v>
      </c>
    </row>
    <row r="2506" spans="1:16">
      <c r="A2506" s="42" t="str">
        <v xml:space="preserve">20733GOLD MINI TAPE MEASURE </v>
      </c>
      <c r="E2506" s="25"/>
      <c r="F2506" s="42">
        <v>2494</v>
      </c>
      <c r="G2506">
        <v>536592</v>
      </c>
      <c r="H2506">
        <v>20752</v>
      </c>
      <c r="I2506" t="s">
        <v>1412</v>
      </c>
      <c r="J2506">
        <v>1</v>
      </c>
      <c r="K2506" s="3">
        <v>40513.712500000001</v>
      </c>
      <c r="L2506" s="4">
        <v>4.21</v>
      </c>
      <c r="N2506" s="25" t="s">
        <v>55</v>
      </c>
      <c r="P2506" t="str">
        <f t="shared" si="47"/>
        <v>BLUE POLKADOT WASHING UP GLOVES</v>
      </c>
    </row>
    <row r="2507" spans="1:16">
      <c r="A2507" s="42" t="str">
        <v xml:space="preserve">20735BLACK MINI TAPE MEASURE </v>
      </c>
      <c r="E2507" s="25"/>
      <c r="F2507" s="42">
        <v>2495</v>
      </c>
      <c r="G2507">
        <v>536592</v>
      </c>
      <c r="H2507">
        <v>20754</v>
      </c>
      <c r="I2507" t="s">
        <v>725</v>
      </c>
      <c r="J2507">
        <v>1</v>
      </c>
      <c r="K2507" s="3">
        <v>40513.712500000001</v>
      </c>
      <c r="L2507" s="4">
        <v>4.21</v>
      </c>
      <c r="N2507" s="25" t="s">
        <v>55</v>
      </c>
      <c r="P2507" t="str">
        <f t="shared" si="47"/>
        <v>RETROSPOT RED WASHING UP GLOVES</v>
      </c>
    </row>
    <row r="2508" spans="1:16">
      <c r="A2508" s="42" t="str">
        <v>20752BLUE POLKADOT WASHING UP GLOVES</v>
      </c>
      <c r="E2508" s="25"/>
      <c r="F2508" s="42">
        <v>2496</v>
      </c>
      <c r="G2508">
        <v>536592</v>
      </c>
      <c r="H2508">
        <v>20761</v>
      </c>
      <c r="I2508" t="s">
        <v>1413</v>
      </c>
      <c r="J2508">
        <v>1</v>
      </c>
      <c r="K2508" s="3">
        <v>40513.712500000001</v>
      </c>
      <c r="L2508" s="4">
        <v>7.62</v>
      </c>
      <c r="N2508" s="25" t="s">
        <v>55</v>
      </c>
      <c r="P2508" t="str">
        <f t="shared" si="47"/>
        <v>BLUE PAISLEY SKETCHBOOK</v>
      </c>
    </row>
    <row r="2509" spans="1:16">
      <c r="A2509" s="42" t="str">
        <v>20754RETROSPOT RED WASHING UP GLOVES</v>
      </c>
      <c r="E2509" s="25"/>
      <c r="F2509" s="42">
        <v>2497</v>
      </c>
      <c r="G2509">
        <v>536592</v>
      </c>
      <c r="H2509">
        <v>20780</v>
      </c>
      <c r="I2509" t="s">
        <v>1389</v>
      </c>
      <c r="J2509">
        <v>1</v>
      </c>
      <c r="K2509" s="3">
        <v>40513.712500000001</v>
      </c>
      <c r="L2509" s="4">
        <v>11.02</v>
      </c>
      <c r="N2509" s="25" t="s">
        <v>55</v>
      </c>
      <c r="P2509" t="str">
        <f t="shared" ref="P2509:P2572" si="48">TRIM(I2509)</f>
        <v>BLACK EAR MUFF HEADPHONES</v>
      </c>
    </row>
    <row r="2510" spans="1:16">
      <c r="A2510" s="42" t="str">
        <v>20761BLUE PAISLEY SKETCHBOOK</v>
      </c>
      <c r="E2510" s="25"/>
      <c r="F2510" s="42">
        <v>2498</v>
      </c>
      <c r="G2510">
        <v>536592</v>
      </c>
      <c r="H2510">
        <v>20846</v>
      </c>
      <c r="I2510" t="s">
        <v>1414</v>
      </c>
      <c r="J2510">
        <v>1</v>
      </c>
      <c r="K2510" s="3">
        <v>40513.712500000001</v>
      </c>
      <c r="L2510" s="4">
        <v>2.5099999999999998</v>
      </c>
      <c r="N2510" s="25" t="s">
        <v>55</v>
      </c>
      <c r="P2510" t="str">
        <f t="shared" si="48"/>
        <v>ZINC HEART LATTICE T-LIGHT HOLDER</v>
      </c>
    </row>
    <row r="2511" spans="1:16">
      <c r="A2511" s="42" t="str">
        <v>20780BLACK EAR MUFF HEADPHONES</v>
      </c>
      <c r="E2511" s="25"/>
      <c r="F2511" s="42">
        <v>2499</v>
      </c>
      <c r="G2511">
        <v>536592</v>
      </c>
      <c r="H2511">
        <v>20914</v>
      </c>
      <c r="I2511" t="s">
        <v>394</v>
      </c>
      <c r="J2511">
        <v>1</v>
      </c>
      <c r="K2511" s="3">
        <v>40513.712500000001</v>
      </c>
      <c r="L2511" s="4">
        <v>5.91</v>
      </c>
      <c r="N2511" s="25" t="s">
        <v>55</v>
      </c>
      <c r="P2511" t="str">
        <f t="shared" si="48"/>
        <v>SET/5 RED RETROSPOT LID GLASS BOWLS</v>
      </c>
    </row>
    <row r="2512" spans="1:16">
      <c r="A2512" s="42" t="str">
        <v>20846ZINC HEART LATTICE T-LIGHT HOLDER</v>
      </c>
      <c r="E2512" s="25"/>
      <c r="F2512" s="42">
        <v>2500</v>
      </c>
      <c r="G2512">
        <v>536592</v>
      </c>
      <c r="H2512">
        <v>20931</v>
      </c>
      <c r="I2512" t="s">
        <v>1415</v>
      </c>
      <c r="J2512">
        <v>2</v>
      </c>
      <c r="K2512" s="3">
        <v>40513.712500000001</v>
      </c>
      <c r="L2512" s="4">
        <v>7.62</v>
      </c>
      <c r="N2512" s="25" t="s">
        <v>55</v>
      </c>
      <c r="P2512" t="str">
        <f t="shared" si="48"/>
        <v>BLUE POT PLANT CANDLE</v>
      </c>
    </row>
    <row r="2513" spans="1:16">
      <c r="A2513" s="42" t="str">
        <v>20914SET/5 RED RETROSPOT LID GLASS BOWLS</v>
      </c>
      <c r="E2513" s="25"/>
      <c r="F2513" s="42">
        <v>2501</v>
      </c>
      <c r="G2513">
        <v>536592</v>
      </c>
      <c r="H2513">
        <v>20956</v>
      </c>
      <c r="I2513" t="s">
        <v>1217</v>
      </c>
      <c r="J2513">
        <v>2</v>
      </c>
      <c r="K2513" s="3">
        <v>40513.712500000001</v>
      </c>
      <c r="L2513" s="4">
        <v>2.5099999999999998</v>
      </c>
      <c r="N2513" s="25" t="s">
        <v>55</v>
      </c>
      <c r="P2513" t="str">
        <f t="shared" si="48"/>
        <v>PORCELAIN T-LIGHT HOLDERS ASSORTED</v>
      </c>
    </row>
    <row r="2514" spans="1:16">
      <c r="A2514" s="42" t="str">
        <v xml:space="preserve">20931BLUE POT PLANT CANDLE </v>
      </c>
      <c r="E2514" s="25"/>
      <c r="F2514" s="42">
        <v>2502</v>
      </c>
      <c r="G2514">
        <v>536592</v>
      </c>
      <c r="H2514">
        <v>20961</v>
      </c>
      <c r="I2514" t="s">
        <v>344</v>
      </c>
      <c r="J2514">
        <v>1</v>
      </c>
      <c r="K2514" s="3">
        <v>40513.712500000001</v>
      </c>
      <c r="L2514" s="4">
        <v>2.5099999999999998</v>
      </c>
      <c r="N2514" s="25" t="s">
        <v>55</v>
      </c>
      <c r="P2514" t="str">
        <f t="shared" si="48"/>
        <v>STRAWBERRY BATH SPONGE</v>
      </c>
    </row>
    <row r="2515" spans="1:16">
      <c r="A2515" s="42" t="str">
        <v>20956PORCELAIN T-LIGHT HOLDERS ASSORTED</v>
      </c>
      <c r="E2515" s="25"/>
      <c r="F2515" s="42">
        <v>2503</v>
      </c>
      <c r="G2515">
        <v>536592</v>
      </c>
      <c r="H2515">
        <v>20966</v>
      </c>
      <c r="I2515" t="s">
        <v>342</v>
      </c>
      <c r="J2515">
        <v>1</v>
      </c>
      <c r="K2515" s="3">
        <v>40513.712500000001</v>
      </c>
      <c r="L2515" s="4">
        <v>2.5099999999999998</v>
      </c>
      <c r="N2515" s="25" t="s">
        <v>55</v>
      </c>
      <c r="P2515" t="str">
        <f t="shared" si="48"/>
        <v>SANDWICH BATH SPONGE</v>
      </c>
    </row>
    <row r="2516" spans="1:16">
      <c r="A2516" s="42" t="str">
        <v xml:space="preserve">20961STRAWBERRY BATH SPONGE </v>
      </c>
      <c r="E2516" s="25"/>
      <c r="F2516" s="42">
        <v>2504</v>
      </c>
      <c r="G2516">
        <v>536592</v>
      </c>
      <c r="H2516">
        <v>20972</v>
      </c>
      <c r="I2516" t="s">
        <v>737</v>
      </c>
      <c r="J2516">
        <v>1</v>
      </c>
      <c r="K2516" s="3">
        <v>40513.712500000001</v>
      </c>
      <c r="L2516" s="4">
        <v>2.5099999999999998</v>
      </c>
      <c r="N2516" s="25" t="s">
        <v>55</v>
      </c>
      <c r="P2516" t="str">
        <f t="shared" si="48"/>
        <v>PINK CREAM FELT CRAFT TRINKET BOX</v>
      </c>
    </row>
    <row r="2517" spans="1:16">
      <c r="A2517" s="42" t="str">
        <v>20966SANDWICH BATH SPONGE</v>
      </c>
      <c r="E2517" s="25"/>
      <c r="F2517" s="42">
        <v>2505</v>
      </c>
      <c r="G2517">
        <v>536592</v>
      </c>
      <c r="H2517">
        <v>20973</v>
      </c>
      <c r="I2517" t="s">
        <v>771</v>
      </c>
      <c r="J2517">
        <v>15</v>
      </c>
      <c r="K2517" s="3">
        <v>40513.712500000001</v>
      </c>
      <c r="L2517" s="4">
        <v>1.28</v>
      </c>
      <c r="N2517" s="25" t="s">
        <v>55</v>
      </c>
      <c r="P2517" t="str">
        <f t="shared" si="48"/>
        <v>12 PENCIL SMALL TUBE WOODLAND</v>
      </c>
    </row>
    <row r="2518" spans="1:16">
      <c r="A2518" s="42" t="str">
        <v xml:space="preserve">20972PINK CREAM FELT CRAFT TRINKET BOX </v>
      </c>
      <c r="E2518" s="25"/>
      <c r="F2518" s="42">
        <v>2506</v>
      </c>
      <c r="G2518">
        <v>536592</v>
      </c>
      <c r="H2518">
        <v>20974</v>
      </c>
      <c r="I2518" t="s">
        <v>770</v>
      </c>
      <c r="J2518">
        <v>12</v>
      </c>
      <c r="K2518" s="3">
        <v>40513.712500000001</v>
      </c>
      <c r="L2518" s="4">
        <v>1.28</v>
      </c>
      <c r="N2518" s="25" t="s">
        <v>55</v>
      </c>
      <c r="P2518" t="str">
        <f t="shared" si="48"/>
        <v>12 PENCILS SMALL TUBE SKULL</v>
      </c>
    </row>
    <row r="2519" spans="1:16">
      <c r="A2519" s="42" t="str">
        <v>2097312 PENCIL SMALL TUBE WOODLAND</v>
      </c>
      <c r="E2519" s="25"/>
      <c r="F2519" s="42">
        <v>2507</v>
      </c>
      <c r="G2519">
        <v>536592</v>
      </c>
      <c r="H2519">
        <v>20975</v>
      </c>
      <c r="I2519" t="s">
        <v>1220</v>
      </c>
      <c r="J2519">
        <v>18</v>
      </c>
      <c r="K2519" s="3">
        <v>40513.712500000001</v>
      </c>
      <c r="L2519" s="4">
        <v>1.28</v>
      </c>
      <c r="N2519" s="25" t="s">
        <v>55</v>
      </c>
      <c r="P2519" t="str">
        <f t="shared" si="48"/>
        <v>12 PENCILS SMALL TUBE RED RETROSPOT</v>
      </c>
    </row>
    <row r="2520" spans="1:16">
      <c r="A2520" s="42" t="str">
        <v>2097412 PENCILS SMALL TUBE SKULL</v>
      </c>
      <c r="E2520" s="25"/>
      <c r="F2520" s="42">
        <v>2508</v>
      </c>
      <c r="G2520">
        <v>536592</v>
      </c>
      <c r="H2520">
        <v>21002</v>
      </c>
      <c r="I2520" t="s">
        <v>1416</v>
      </c>
      <c r="J2520">
        <v>2</v>
      </c>
      <c r="K2520" s="3">
        <v>40513.712500000001</v>
      </c>
      <c r="L2520" s="4">
        <v>3.36</v>
      </c>
      <c r="N2520" s="25" t="s">
        <v>55</v>
      </c>
      <c r="P2520" t="str">
        <f t="shared" si="48"/>
        <v>ROSE DU SUD DRAWSTRING BAG</v>
      </c>
    </row>
    <row r="2521" spans="1:16">
      <c r="A2521" s="42" t="str">
        <v>2097512 PENCILS SMALL TUBE RED RETROSPOT</v>
      </c>
      <c r="E2521" s="25"/>
      <c r="F2521" s="42">
        <v>2509</v>
      </c>
      <c r="G2521">
        <v>536592</v>
      </c>
      <c r="H2521">
        <v>21012</v>
      </c>
      <c r="I2521" t="s">
        <v>1224</v>
      </c>
      <c r="J2521">
        <v>6</v>
      </c>
      <c r="K2521" s="3">
        <v>40513.712500000001</v>
      </c>
      <c r="L2521" s="4">
        <v>2.5099999999999998</v>
      </c>
      <c r="N2521" s="25" t="s">
        <v>55</v>
      </c>
      <c r="P2521" t="str">
        <f t="shared" si="48"/>
        <v>ANTIQUE ALL GLASS CANDLESTICK</v>
      </c>
    </row>
    <row r="2522" spans="1:16">
      <c r="A2522" s="42" t="str">
        <v>21002ROSE DU SUD DRAWSTRING BAG</v>
      </c>
      <c r="E2522" s="25"/>
      <c r="F2522" s="42">
        <v>2510</v>
      </c>
      <c r="G2522">
        <v>536592</v>
      </c>
      <c r="H2522">
        <v>21015</v>
      </c>
      <c r="I2522" t="s">
        <v>1417</v>
      </c>
      <c r="J2522">
        <v>1</v>
      </c>
      <c r="K2522" s="3">
        <v>40513.712500000001</v>
      </c>
      <c r="L2522" s="4">
        <v>1.28</v>
      </c>
      <c r="N2522" s="25" t="s">
        <v>55</v>
      </c>
      <c r="P2522" t="str">
        <f t="shared" si="48"/>
        <v>DARK BIRD HOUSE TREE DECORATION</v>
      </c>
    </row>
    <row r="2523" spans="1:16">
      <c r="A2523" s="42" t="str">
        <v>21012ANTIQUE ALL GLASS CANDLESTICK</v>
      </c>
      <c r="E2523" s="25"/>
      <c r="F2523" s="42">
        <v>2511</v>
      </c>
      <c r="G2523">
        <v>536592</v>
      </c>
      <c r="H2523">
        <v>21035</v>
      </c>
      <c r="I2523" t="s">
        <v>91</v>
      </c>
      <c r="J2523">
        <v>2</v>
      </c>
      <c r="K2523" s="3">
        <v>40513.712500000001</v>
      </c>
      <c r="L2523" s="4">
        <v>5.91</v>
      </c>
      <c r="N2523" s="25" t="s">
        <v>55</v>
      </c>
      <c r="P2523" t="str">
        <f t="shared" si="48"/>
        <v>SET/2 RED RETROSPOT TEA TOWELS</v>
      </c>
    </row>
    <row r="2524" spans="1:16">
      <c r="A2524" s="42" t="str">
        <v>21015DARK BIRD HOUSE TREE DECORATION</v>
      </c>
      <c r="E2524" s="25"/>
      <c r="F2524" s="42">
        <v>2512</v>
      </c>
      <c r="G2524">
        <v>536592</v>
      </c>
      <c r="H2524">
        <v>21055</v>
      </c>
      <c r="I2524" t="s">
        <v>926</v>
      </c>
      <c r="J2524">
        <v>2</v>
      </c>
      <c r="K2524" s="3">
        <v>40513.712500000001</v>
      </c>
      <c r="L2524" s="4">
        <v>16.98</v>
      </c>
      <c r="N2524" s="25" t="s">
        <v>55</v>
      </c>
      <c r="P2524" t="str">
        <f t="shared" si="48"/>
        <v>TOOL BOX SOFT TOY</v>
      </c>
    </row>
    <row r="2525" spans="1:16">
      <c r="A2525" s="42" t="str">
        <v xml:space="preserve">21035SET/2 RED RETROSPOT TEA TOWELS </v>
      </c>
      <c r="E2525" s="25"/>
      <c r="F2525" s="42">
        <v>2513</v>
      </c>
      <c r="G2525">
        <v>536592</v>
      </c>
      <c r="H2525">
        <v>21067</v>
      </c>
      <c r="I2525" t="s">
        <v>1418</v>
      </c>
      <c r="J2525">
        <v>1</v>
      </c>
      <c r="K2525" s="3">
        <v>40513.712500000001</v>
      </c>
      <c r="L2525" s="4">
        <v>2.5099999999999998</v>
      </c>
      <c r="N2525" s="25" t="s">
        <v>55</v>
      </c>
      <c r="P2525" t="str">
        <f t="shared" si="48"/>
        <v>VINTAGE RED TEATIME MUG</v>
      </c>
    </row>
    <row r="2526" spans="1:16">
      <c r="A2526" s="42" t="str">
        <v xml:space="preserve">21055TOOL BOX SOFT TOY </v>
      </c>
      <c r="E2526" s="25"/>
      <c r="F2526" s="42">
        <v>2514</v>
      </c>
      <c r="G2526">
        <v>536592</v>
      </c>
      <c r="H2526">
        <v>21069</v>
      </c>
      <c r="I2526" t="s">
        <v>1225</v>
      </c>
      <c r="J2526">
        <v>1</v>
      </c>
      <c r="K2526" s="3">
        <v>40513.712500000001</v>
      </c>
      <c r="L2526" s="4">
        <v>2.5099999999999998</v>
      </c>
      <c r="N2526" s="25" t="s">
        <v>55</v>
      </c>
      <c r="P2526" t="str">
        <f t="shared" si="48"/>
        <v>VINTAGE BILLBOARD TEA MUG</v>
      </c>
    </row>
    <row r="2527" spans="1:16">
      <c r="A2527" s="42" t="str">
        <v>21067VINTAGE RED TEATIME MUG</v>
      </c>
      <c r="E2527" s="25"/>
      <c r="F2527" s="42">
        <v>2515</v>
      </c>
      <c r="G2527">
        <v>536592</v>
      </c>
      <c r="H2527">
        <v>21071</v>
      </c>
      <c r="I2527" t="s">
        <v>109</v>
      </c>
      <c r="J2527">
        <v>1</v>
      </c>
      <c r="K2527" s="3">
        <v>40513.712500000001</v>
      </c>
      <c r="L2527" s="4">
        <v>2.5099999999999998</v>
      </c>
      <c r="N2527" s="25" t="s">
        <v>55</v>
      </c>
      <c r="P2527" t="str">
        <f t="shared" si="48"/>
        <v>VINTAGE BILLBOARD DRINK ME MUG</v>
      </c>
    </row>
    <row r="2528" spans="1:16">
      <c r="A2528" s="42" t="str">
        <v>21069VINTAGE BILLBOARD TEA MUG</v>
      </c>
      <c r="E2528" s="25"/>
      <c r="F2528" s="42">
        <v>2516</v>
      </c>
      <c r="G2528">
        <v>536592</v>
      </c>
      <c r="H2528">
        <v>21098</v>
      </c>
      <c r="I2528" t="s">
        <v>748</v>
      </c>
      <c r="J2528">
        <v>22</v>
      </c>
      <c r="K2528" s="3">
        <v>40513.712500000001</v>
      </c>
      <c r="L2528" s="4">
        <v>2.5099999999999998</v>
      </c>
      <c r="N2528" s="25" t="s">
        <v>55</v>
      </c>
      <c r="P2528" t="str">
        <f t="shared" si="48"/>
        <v>CHRISTMAS TOILET ROLL</v>
      </c>
    </row>
    <row r="2529" spans="1:16">
      <c r="A2529" s="42" t="str">
        <v>21071VINTAGE BILLBOARD DRINK ME MUG</v>
      </c>
      <c r="E2529" s="25"/>
      <c r="F2529" s="42">
        <v>2517</v>
      </c>
      <c r="G2529">
        <v>536592</v>
      </c>
      <c r="H2529">
        <v>21108</v>
      </c>
      <c r="I2529" t="s">
        <v>363</v>
      </c>
      <c r="J2529">
        <v>19</v>
      </c>
      <c r="K2529" s="3">
        <v>40513.712500000001</v>
      </c>
      <c r="L2529" s="4">
        <v>5.0599999999999996</v>
      </c>
      <c r="N2529" s="25" t="s">
        <v>55</v>
      </c>
      <c r="P2529" t="str">
        <f t="shared" si="48"/>
        <v>FAIRY CAKE FLANNEL ASSORTED COLOUR</v>
      </c>
    </row>
    <row r="2530" spans="1:16">
      <c r="A2530" s="42" t="str">
        <v>21098CHRISTMAS TOILET ROLL</v>
      </c>
      <c r="E2530" s="25"/>
      <c r="F2530" s="42">
        <v>2518</v>
      </c>
      <c r="G2530">
        <v>536592</v>
      </c>
      <c r="H2530">
        <v>21109</v>
      </c>
      <c r="I2530" t="s">
        <v>1419</v>
      </c>
      <c r="J2530">
        <v>1</v>
      </c>
      <c r="K2530" s="3">
        <v>40513.712500000001</v>
      </c>
      <c r="L2530" s="4">
        <v>13.57</v>
      </c>
      <c r="N2530" s="25" t="s">
        <v>55</v>
      </c>
      <c r="P2530" t="str">
        <f t="shared" si="48"/>
        <v>LARGE CAKE TOWEL, CHOCOLATE SPOTS</v>
      </c>
    </row>
    <row r="2531" spans="1:16">
      <c r="A2531" s="42" t="str">
        <v>21108FAIRY CAKE FLANNEL ASSORTED COLOUR</v>
      </c>
      <c r="E2531" s="25"/>
      <c r="F2531" s="42">
        <v>2519</v>
      </c>
      <c r="G2531">
        <v>536592</v>
      </c>
      <c r="H2531">
        <v>21110</v>
      </c>
      <c r="I2531" t="s">
        <v>1420</v>
      </c>
      <c r="J2531">
        <v>2</v>
      </c>
      <c r="K2531" s="3">
        <v>40513.712500000001</v>
      </c>
      <c r="L2531" s="4">
        <v>13.57</v>
      </c>
      <c r="N2531" s="25" t="s">
        <v>55</v>
      </c>
      <c r="P2531" t="str">
        <f t="shared" si="48"/>
        <v>LARGE CAKE TOWEL PINK SPOTS</v>
      </c>
    </row>
    <row r="2532" spans="1:16">
      <c r="A2532" s="42" t="str">
        <v>21109LARGE CAKE TOWEL, CHOCOLATE SPOTS</v>
      </c>
      <c r="E2532" s="25"/>
      <c r="F2532" s="42">
        <v>2520</v>
      </c>
      <c r="G2532">
        <v>536592</v>
      </c>
      <c r="H2532">
        <v>21111</v>
      </c>
      <c r="I2532" t="s">
        <v>728</v>
      </c>
      <c r="J2532">
        <v>2</v>
      </c>
      <c r="K2532" s="3">
        <v>40513.712500000001</v>
      </c>
      <c r="L2532" s="4">
        <v>5.91</v>
      </c>
      <c r="N2532" s="25" t="s">
        <v>55</v>
      </c>
      <c r="P2532" t="str">
        <f t="shared" si="48"/>
        <v>SWISS ROLL TOWEL, CHOCOLATE SPOTS</v>
      </c>
    </row>
    <row r="2533" spans="1:16">
      <c r="A2533" s="42" t="str">
        <v>21110LARGE CAKE TOWEL PINK SPOTS</v>
      </c>
      <c r="E2533" s="25"/>
      <c r="F2533" s="42">
        <v>2521</v>
      </c>
      <c r="G2533">
        <v>536592</v>
      </c>
      <c r="H2533">
        <v>21128</v>
      </c>
      <c r="I2533" t="s">
        <v>1421</v>
      </c>
      <c r="J2533">
        <v>1</v>
      </c>
      <c r="K2533" s="3">
        <v>40513.712500000001</v>
      </c>
      <c r="L2533" s="4">
        <v>12.72</v>
      </c>
      <c r="N2533" s="25" t="s">
        <v>55</v>
      </c>
      <c r="P2533" t="str">
        <f t="shared" si="48"/>
        <v>GOLD FISHING GNOME</v>
      </c>
    </row>
    <row r="2534" spans="1:16">
      <c r="A2534" s="42" t="str">
        <v>21111SWISS ROLL TOWEL, CHOCOLATE  SPOTS</v>
      </c>
      <c r="E2534" s="25"/>
      <c r="F2534" s="42">
        <v>2522</v>
      </c>
      <c r="G2534">
        <v>536592</v>
      </c>
      <c r="H2534">
        <v>21154</v>
      </c>
      <c r="I2534" t="s">
        <v>562</v>
      </c>
      <c r="J2534">
        <v>2</v>
      </c>
      <c r="K2534" s="3">
        <v>40513.712500000001</v>
      </c>
      <c r="L2534" s="4">
        <v>2.5099999999999998</v>
      </c>
      <c r="N2534" s="25" t="s">
        <v>55</v>
      </c>
      <c r="P2534" t="str">
        <f t="shared" si="48"/>
        <v>RED RETROSPOT OVEN GLOVE</v>
      </c>
    </row>
    <row r="2535" spans="1:16">
      <c r="A2535" s="42" t="str">
        <v>21128GOLD FISHING GNOME</v>
      </c>
      <c r="E2535" s="25"/>
      <c r="F2535" s="42">
        <v>2523</v>
      </c>
      <c r="G2535">
        <v>536592</v>
      </c>
      <c r="H2535">
        <v>21164</v>
      </c>
      <c r="I2535" t="s">
        <v>1422</v>
      </c>
      <c r="J2535">
        <v>1</v>
      </c>
      <c r="K2535" s="3">
        <v>40513.712500000001</v>
      </c>
      <c r="L2535" s="4">
        <v>5.91</v>
      </c>
      <c r="N2535" s="25" t="s">
        <v>55</v>
      </c>
      <c r="P2535" t="str">
        <f t="shared" si="48"/>
        <v>HOME SWEET HOME METAL SIGN</v>
      </c>
    </row>
    <row r="2536" spans="1:16">
      <c r="A2536" s="42" t="str">
        <v xml:space="preserve">21154RED RETROSPOT OVEN GLOVE </v>
      </c>
      <c r="E2536" s="25"/>
      <c r="F2536" s="42">
        <v>2524</v>
      </c>
      <c r="G2536">
        <v>536592</v>
      </c>
      <c r="H2536">
        <v>21165</v>
      </c>
      <c r="I2536" t="s">
        <v>1229</v>
      </c>
      <c r="J2536">
        <v>3</v>
      </c>
      <c r="K2536" s="3">
        <v>40513.712500000001</v>
      </c>
      <c r="L2536" s="4">
        <v>4.21</v>
      </c>
      <c r="N2536" s="25" t="s">
        <v>55</v>
      </c>
      <c r="P2536" t="str">
        <f t="shared" si="48"/>
        <v>BEWARE OF THE CAT METAL SIGN</v>
      </c>
    </row>
    <row r="2537" spans="1:16">
      <c r="A2537" s="42" t="str">
        <v xml:space="preserve">21164HOME SWEET HOME METAL SIGN </v>
      </c>
      <c r="E2537" s="25"/>
      <c r="F2537" s="42">
        <v>2525</v>
      </c>
      <c r="G2537">
        <v>536592</v>
      </c>
      <c r="H2537">
        <v>21174</v>
      </c>
      <c r="I2537" t="s">
        <v>1230</v>
      </c>
      <c r="J2537">
        <v>4</v>
      </c>
      <c r="K2537" s="3">
        <v>40513.712500000001</v>
      </c>
      <c r="L2537" s="4">
        <v>4.21</v>
      </c>
      <c r="N2537" s="25" t="s">
        <v>55</v>
      </c>
      <c r="P2537" t="str">
        <f t="shared" si="48"/>
        <v>POTTERING IN THE SHED METAL SIGN</v>
      </c>
    </row>
    <row r="2538" spans="1:16">
      <c r="A2538" s="42" t="str">
        <v xml:space="preserve">21165BEWARE OF THE CAT METAL SIGN </v>
      </c>
      <c r="E2538" s="25"/>
      <c r="F2538" s="42">
        <v>2526</v>
      </c>
      <c r="G2538">
        <v>536592</v>
      </c>
      <c r="H2538">
        <v>21181</v>
      </c>
      <c r="I2538" t="s">
        <v>1321</v>
      </c>
      <c r="J2538">
        <v>2</v>
      </c>
      <c r="K2538" s="3">
        <v>40513.712500000001</v>
      </c>
      <c r="L2538" s="4">
        <v>4.21</v>
      </c>
      <c r="N2538" s="25" t="s">
        <v>55</v>
      </c>
      <c r="P2538" t="str">
        <f t="shared" si="48"/>
        <v>PLEASE ONE PERSON METAL SIGN</v>
      </c>
    </row>
    <row r="2539" spans="1:16">
      <c r="A2539" s="42" t="str">
        <v>21174POTTERING IN THE SHED METAL SIGN</v>
      </c>
      <c r="E2539" s="25"/>
      <c r="F2539" s="42">
        <v>2527</v>
      </c>
      <c r="G2539">
        <v>536592</v>
      </c>
      <c r="H2539">
        <v>21188</v>
      </c>
      <c r="I2539" t="s">
        <v>1423</v>
      </c>
      <c r="J2539">
        <v>2</v>
      </c>
      <c r="K2539" s="3">
        <v>40513.712500000001</v>
      </c>
      <c r="L2539" s="4">
        <v>5.91</v>
      </c>
      <c r="N2539" s="25" t="s">
        <v>55</v>
      </c>
      <c r="P2539" t="str">
        <f t="shared" si="48"/>
        <v>3D HEARTS HONEYCOMB PAPER GARLAND</v>
      </c>
    </row>
    <row r="2540" spans="1:16">
      <c r="A2540" s="42" t="str">
        <v>21181PLEASE ONE PERSON METAL SIGN</v>
      </c>
      <c r="E2540" s="25"/>
      <c r="F2540" s="42">
        <v>2528</v>
      </c>
      <c r="G2540">
        <v>536592</v>
      </c>
      <c r="H2540">
        <v>21191</v>
      </c>
      <c r="I2540" t="s">
        <v>1232</v>
      </c>
      <c r="J2540">
        <v>5</v>
      </c>
      <c r="K2540" s="3">
        <v>40513.712500000001</v>
      </c>
      <c r="L2540" s="4">
        <v>4.21</v>
      </c>
      <c r="N2540" s="25" t="s">
        <v>55</v>
      </c>
      <c r="P2540" t="str">
        <f t="shared" si="48"/>
        <v>LARGE WHITE HONEYCOMB PAPER BELL</v>
      </c>
    </row>
    <row r="2541" spans="1:16">
      <c r="A2541" s="42" t="str">
        <v>211883D HEARTS  HONEYCOMB PAPER GARLAND</v>
      </c>
      <c r="E2541" s="25"/>
      <c r="F2541" s="42">
        <v>2529</v>
      </c>
      <c r="G2541">
        <v>536592</v>
      </c>
      <c r="H2541">
        <v>21192</v>
      </c>
      <c r="I2541" t="s">
        <v>749</v>
      </c>
      <c r="J2541">
        <v>2</v>
      </c>
      <c r="K2541" s="3">
        <v>40513.712500000001</v>
      </c>
      <c r="L2541" s="4">
        <v>3.36</v>
      </c>
      <c r="N2541" s="25" t="s">
        <v>55</v>
      </c>
      <c r="P2541" t="str">
        <f t="shared" si="48"/>
        <v>WHITE BELL HONEYCOMB PAPER</v>
      </c>
    </row>
    <row r="2542" spans="1:16">
      <c r="A2542" s="42" t="str">
        <v xml:space="preserve">21191LARGE WHITE HONEYCOMB PAPER BELL  </v>
      </c>
      <c r="E2542" s="25"/>
      <c r="F2542" s="42">
        <v>2530</v>
      </c>
      <c r="G2542">
        <v>536592</v>
      </c>
      <c r="H2542">
        <v>21208</v>
      </c>
      <c r="I2542" t="s">
        <v>1424</v>
      </c>
      <c r="J2542">
        <v>1</v>
      </c>
      <c r="K2542" s="3">
        <v>40513.712500000001</v>
      </c>
      <c r="L2542" s="4">
        <v>3.36</v>
      </c>
      <c r="N2542" s="25" t="s">
        <v>55</v>
      </c>
      <c r="P2542" t="str">
        <f t="shared" si="48"/>
        <v>PASTEL COLOUR HONEYCOMB FAN</v>
      </c>
    </row>
    <row r="2543" spans="1:16">
      <c r="A2543" s="42" t="str">
        <v xml:space="preserve">21192WHITE BELL HONEYCOMB PAPER </v>
      </c>
      <c r="E2543" s="25"/>
      <c r="F2543" s="42">
        <v>2531</v>
      </c>
      <c r="G2543">
        <v>536592</v>
      </c>
      <c r="H2543">
        <v>21212</v>
      </c>
      <c r="I2543" t="s">
        <v>132</v>
      </c>
      <c r="J2543">
        <v>12</v>
      </c>
      <c r="K2543" s="3">
        <v>40513.712500000001</v>
      </c>
      <c r="L2543" s="4">
        <v>1.28</v>
      </c>
      <c r="N2543" s="25" t="s">
        <v>55</v>
      </c>
      <c r="P2543" t="str">
        <f t="shared" si="48"/>
        <v>PACK OF 72 RETROSPOT CAKE CASES</v>
      </c>
    </row>
    <row r="2544" spans="1:16">
      <c r="A2544" s="42" t="str">
        <v>21208PASTEL COLOUR HONEYCOMB FAN</v>
      </c>
      <c r="E2544" s="25"/>
      <c r="F2544" s="42">
        <v>2532</v>
      </c>
      <c r="G2544">
        <v>536592</v>
      </c>
      <c r="H2544">
        <v>21213</v>
      </c>
      <c r="I2544" t="s">
        <v>387</v>
      </c>
      <c r="J2544">
        <v>1</v>
      </c>
      <c r="K2544" s="3">
        <v>40513.712500000001</v>
      </c>
      <c r="L2544" s="4">
        <v>1.28</v>
      </c>
      <c r="N2544" s="25" t="s">
        <v>55</v>
      </c>
      <c r="P2544" t="str">
        <f t="shared" si="48"/>
        <v>PACK OF 72 SKULL CAKE CASES</v>
      </c>
    </row>
    <row r="2545" spans="1:16">
      <c r="A2545" s="42" t="str">
        <v>21212PACK OF 72 RETROSPOT CAKE CASES</v>
      </c>
      <c r="E2545" s="25"/>
      <c r="F2545" s="42">
        <v>2533</v>
      </c>
      <c r="G2545">
        <v>536592</v>
      </c>
      <c r="H2545">
        <v>21220</v>
      </c>
      <c r="I2545" t="s">
        <v>1425</v>
      </c>
      <c r="J2545">
        <v>1</v>
      </c>
      <c r="K2545" s="3">
        <v>40513.712500000001</v>
      </c>
      <c r="L2545" s="4">
        <v>2.5099999999999998</v>
      </c>
      <c r="N2545" s="25" t="s">
        <v>55</v>
      </c>
      <c r="P2545" t="str">
        <f t="shared" si="48"/>
        <v>SET/4 BADGES DOGS</v>
      </c>
    </row>
    <row r="2546" spans="1:16">
      <c r="A2546" s="42" t="str">
        <v>21213PACK OF 72 SKULL CAKE CASES</v>
      </c>
      <c r="E2546" s="25"/>
      <c r="F2546" s="42">
        <v>2534</v>
      </c>
      <c r="G2546">
        <v>536592</v>
      </c>
      <c r="H2546">
        <v>21231</v>
      </c>
      <c r="I2546" t="s">
        <v>1237</v>
      </c>
      <c r="J2546">
        <v>8</v>
      </c>
      <c r="K2546" s="3">
        <v>40513.712500000001</v>
      </c>
      <c r="L2546" s="4">
        <v>2.5099999999999998</v>
      </c>
      <c r="N2546" s="25" t="s">
        <v>55</v>
      </c>
      <c r="P2546" t="str">
        <f t="shared" si="48"/>
        <v>SWEETHEART CERAMIC TRINKET BOX</v>
      </c>
    </row>
    <row r="2547" spans="1:16">
      <c r="A2547" s="42" t="str">
        <v>21220SET/4 BADGES DOGS</v>
      </c>
      <c r="E2547" s="25"/>
      <c r="F2547" s="42">
        <v>2535</v>
      </c>
      <c r="G2547">
        <v>536592</v>
      </c>
      <c r="H2547">
        <v>21232</v>
      </c>
      <c r="I2547" t="s">
        <v>299</v>
      </c>
      <c r="J2547">
        <v>5</v>
      </c>
      <c r="K2547" s="3">
        <v>40513.712500000001</v>
      </c>
      <c r="L2547" s="4">
        <v>2.5099999999999998</v>
      </c>
      <c r="N2547" s="25" t="s">
        <v>55</v>
      </c>
      <c r="P2547" t="str">
        <f t="shared" si="48"/>
        <v>STRAWBERRY CERAMIC TRINKET BOX</v>
      </c>
    </row>
    <row r="2548" spans="1:16">
      <c r="A2548" s="42" t="str">
        <v>21231SWEETHEART CERAMIC TRINKET BOX</v>
      </c>
      <c r="E2548" s="25"/>
      <c r="F2548" s="42">
        <v>2536</v>
      </c>
      <c r="G2548">
        <v>536592</v>
      </c>
      <c r="H2548">
        <v>21249</v>
      </c>
      <c r="I2548" t="s">
        <v>1239</v>
      </c>
      <c r="J2548">
        <v>1</v>
      </c>
      <c r="K2548" s="3">
        <v>40513.712500000001</v>
      </c>
      <c r="L2548" s="4">
        <v>5.91</v>
      </c>
      <c r="N2548" s="25" t="s">
        <v>55</v>
      </c>
      <c r="P2548" t="str">
        <f t="shared" si="48"/>
        <v>WOODLAND HEIGHT CHART STICKERS</v>
      </c>
    </row>
    <row r="2549" spans="1:16">
      <c r="A2549" s="42" t="str">
        <v>21232STRAWBERRY CERAMIC TRINKET BOX</v>
      </c>
      <c r="E2549" s="25"/>
      <c r="F2549" s="42">
        <v>2537</v>
      </c>
      <c r="G2549">
        <v>536592</v>
      </c>
      <c r="H2549">
        <v>21257</v>
      </c>
      <c r="I2549" t="s">
        <v>592</v>
      </c>
      <c r="J2549">
        <v>2</v>
      </c>
      <c r="K2549" s="3">
        <v>40513.712500000001</v>
      </c>
      <c r="L2549" s="4">
        <v>16.13</v>
      </c>
      <c r="N2549" s="25" t="s">
        <v>55</v>
      </c>
      <c r="P2549" t="str">
        <f t="shared" si="48"/>
        <v>VICTORIAN SEWING BOX MEDIUM</v>
      </c>
    </row>
    <row r="2550" spans="1:16">
      <c r="A2550" s="42" t="str">
        <v xml:space="preserve">21249WOODLAND  HEIGHT CHART STICKERS </v>
      </c>
      <c r="E2550" s="25"/>
      <c r="F2550" s="42">
        <v>2538</v>
      </c>
      <c r="G2550">
        <v>536592</v>
      </c>
      <c r="H2550">
        <v>21258</v>
      </c>
      <c r="I2550" t="s">
        <v>116</v>
      </c>
      <c r="J2550">
        <v>3</v>
      </c>
      <c r="K2550" s="3">
        <v>40513.712500000001</v>
      </c>
      <c r="L2550" s="4">
        <v>25.49</v>
      </c>
      <c r="N2550" s="25" t="s">
        <v>55</v>
      </c>
      <c r="P2550" t="str">
        <f t="shared" si="48"/>
        <v>VICTORIAN SEWING BOX LARGE</v>
      </c>
    </row>
    <row r="2551" spans="1:16">
      <c r="A2551" s="42" t="str">
        <v>21257VICTORIAN SEWING BOX MEDIUM</v>
      </c>
      <c r="E2551" s="25"/>
      <c r="F2551" s="42">
        <v>2539</v>
      </c>
      <c r="G2551">
        <v>536592</v>
      </c>
      <c r="H2551">
        <v>21262</v>
      </c>
      <c r="I2551" t="s">
        <v>1240</v>
      </c>
      <c r="J2551">
        <v>1</v>
      </c>
      <c r="K2551" s="3">
        <v>40513.712500000001</v>
      </c>
      <c r="L2551" s="4">
        <v>7.62</v>
      </c>
      <c r="N2551" s="25" t="s">
        <v>55</v>
      </c>
      <c r="P2551" t="str">
        <f t="shared" si="48"/>
        <v>WHITE GOOSE FEATHER CHRISTMAS TREE</v>
      </c>
    </row>
    <row r="2552" spans="1:16">
      <c r="A2552" s="42" t="str">
        <v>21258VICTORIAN SEWING BOX LARGE</v>
      </c>
      <c r="E2552" s="25"/>
      <c r="F2552" s="42">
        <v>2540</v>
      </c>
      <c r="G2552">
        <v>536592</v>
      </c>
      <c r="H2552">
        <v>21272</v>
      </c>
      <c r="I2552" t="s">
        <v>1426</v>
      </c>
      <c r="J2552">
        <v>1</v>
      </c>
      <c r="K2552" s="3">
        <v>40513.712500000001</v>
      </c>
      <c r="L2552" s="4">
        <v>2.5099999999999998</v>
      </c>
      <c r="N2552" s="25" t="s">
        <v>55</v>
      </c>
      <c r="P2552" t="str">
        <f t="shared" si="48"/>
        <v>SALLE DE BAIN HOOK</v>
      </c>
    </row>
    <row r="2553" spans="1:16">
      <c r="A2553" s="42" t="str">
        <v xml:space="preserve">21262WHITE GOOSE FEATHER CHRISTMAS TREE </v>
      </c>
      <c r="E2553" s="25"/>
      <c r="F2553" s="42">
        <v>2541</v>
      </c>
      <c r="G2553">
        <v>536592</v>
      </c>
      <c r="H2553">
        <v>21279</v>
      </c>
      <c r="I2553" t="s">
        <v>1427</v>
      </c>
      <c r="J2553">
        <v>1</v>
      </c>
      <c r="K2553" s="3">
        <v>40513.712500000001</v>
      </c>
      <c r="L2553" s="4">
        <v>5.0599999999999996</v>
      </c>
      <c r="N2553" s="25" t="s">
        <v>55</v>
      </c>
      <c r="P2553" t="str">
        <f t="shared" si="48"/>
        <v>VINTAGE KITCHEN PRINT FRUITS</v>
      </c>
    </row>
    <row r="2554" spans="1:16">
      <c r="A2554" s="42" t="str">
        <v>21272SALLE DE BAIN HOOK</v>
      </c>
      <c r="E2554" s="25"/>
      <c r="F2554" s="42">
        <v>2542</v>
      </c>
      <c r="G2554">
        <v>536592</v>
      </c>
      <c r="H2554">
        <v>21281</v>
      </c>
      <c r="I2554" t="s">
        <v>1428</v>
      </c>
      <c r="J2554">
        <v>1</v>
      </c>
      <c r="K2554" s="3">
        <v>40513.712500000001</v>
      </c>
      <c r="L2554" s="4">
        <v>5.0599999999999996</v>
      </c>
      <c r="N2554" s="25" t="s">
        <v>55</v>
      </c>
      <c r="P2554" t="str">
        <f t="shared" si="48"/>
        <v>VINTAGE KITCHEN PRINT SEAFOOD</v>
      </c>
    </row>
    <row r="2555" spans="1:16">
      <c r="A2555" s="42" t="str">
        <v>21279VINTAGE KITCHEN PRINT FRUITS</v>
      </c>
      <c r="E2555" s="25"/>
      <c r="F2555" s="42">
        <v>2543</v>
      </c>
      <c r="G2555">
        <v>536592</v>
      </c>
      <c r="H2555">
        <v>21288</v>
      </c>
      <c r="I2555" t="s">
        <v>1429</v>
      </c>
      <c r="J2555">
        <v>1</v>
      </c>
      <c r="K2555" s="3">
        <v>40513.712500000001</v>
      </c>
      <c r="L2555" s="4">
        <v>5.91</v>
      </c>
      <c r="N2555" s="25" t="s">
        <v>55</v>
      </c>
      <c r="P2555" t="str">
        <f t="shared" si="48"/>
        <v>STRIPEY CHOCOLATE NESTING BOXES</v>
      </c>
    </row>
    <row r="2556" spans="1:16">
      <c r="A2556" s="42" t="str">
        <v>21281VINTAGE KITCHEN PRINT SEAFOOD</v>
      </c>
      <c r="E2556" s="25"/>
      <c r="F2556" s="42">
        <v>2544</v>
      </c>
      <c r="G2556">
        <v>536592</v>
      </c>
      <c r="H2556">
        <v>21313</v>
      </c>
      <c r="I2556" t="s">
        <v>1241</v>
      </c>
      <c r="J2556">
        <v>8</v>
      </c>
      <c r="K2556" s="3">
        <v>40513.712500000001</v>
      </c>
      <c r="L2556" s="4">
        <v>1.66</v>
      </c>
      <c r="N2556" s="25" t="s">
        <v>55</v>
      </c>
      <c r="P2556" t="str">
        <f t="shared" si="48"/>
        <v>GLASS HEART T-LIGHT HOLDER</v>
      </c>
    </row>
    <row r="2557" spans="1:16">
      <c r="A2557" s="42" t="str">
        <v>21288STRIPEY CHOCOLATE NESTING BOXES</v>
      </c>
      <c r="E2557" s="25"/>
      <c r="F2557" s="42">
        <v>2545</v>
      </c>
      <c r="G2557">
        <v>536592</v>
      </c>
      <c r="H2557">
        <v>21314</v>
      </c>
      <c r="I2557" t="s">
        <v>289</v>
      </c>
      <c r="J2557">
        <v>8</v>
      </c>
      <c r="K2557" s="3">
        <v>40513.712500000001</v>
      </c>
      <c r="L2557" s="4">
        <v>4.21</v>
      </c>
      <c r="N2557" s="25" t="s">
        <v>55</v>
      </c>
      <c r="P2557" t="str">
        <f t="shared" si="48"/>
        <v>SMALL GLASS HEART TRINKET POT</v>
      </c>
    </row>
    <row r="2558" spans="1:16">
      <c r="A2558" s="42" t="str">
        <v xml:space="preserve">21313GLASS HEART T-LIGHT HOLDER </v>
      </c>
      <c r="E2558" s="25"/>
      <c r="F2558" s="42">
        <v>2546</v>
      </c>
      <c r="G2558">
        <v>536592</v>
      </c>
      <c r="H2558">
        <v>21340</v>
      </c>
      <c r="I2558" t="s">
        <v>205</v>
      </c>
      <c r="J2558">
        <v>1</v>
      </c>
      <c r="K2558" s="3">
        <v>40513.712500000001</v>
      </c>
      <c r="L2558" s="4">
        <v>25.49</v>
      </c>
      <c r="N2558" s="25" t="s">
        <v>55</v>
      </c>
      <c r="P2558" t="str">
        <f t="shared" si="48"/>
        <v>CLASSIC METAL BIRDCAGE PLANT HOLDER</v>
      </c>
    </row>
    <row r="2559" spans="1:16">
      <c r="A2559" s="42" t="str">
        <v>21314SMALL GLASS HEART TRINKET POT</v>
      </c>
      <c r="E2559" s="25"/>
      <c r="F2559" s="42">
        <v>2547</v>
      </c>
      <c r="G2559">
        <v>536592</v>
      </c>
      <c r="H2559">
        <v>21349</v>
      </c>
      <c r="I2559" t="s">
        <v>1242</v>
      </c>
      <c r="J2559">
        <v>3</v>
      </c>
      <c r="K2559" s="3">
        <v>40513.712500000001</v>
      </c>
      <c r="L2559" s="4">
        <v>13.57</v>
      </c>
      <c r="N2559" s="25" t="s">
        <v>55</v>
      </c>
      <c r="P2559" t="str">
        <f t="shared" si="48"/>
        <v>IVY HEART WREATH</v>
      </c>
    </row>
    <row r="2560" spans="1:16">
      <c r="A2560" s="42" t="str">
        <v>21340CLASSIC METAL BIRDCAGE PLANT HOLDER</v>
      </c>
      <c r="E2560" s="25"/>
      <c r="F2560" s="42">
        <v>2548</v>
      </c>
      <c r="G2560">
        <v>536592</v>
      </c>
      <c r="H2560">
        <v>21352</v>
      </c>
      <c r="I2560" t="s">
        <v>1243</v>
      </c>
      <c r="J2560">
        <v>7</v>
      </c>
      <c r="K2560" s="3">
        <v>40513.712500000001</v>
      </c>
      <c r="L2560" s="4">
        <v>5.91</v>
      </c>
      <c r="N2560" s="25" t="s">
        <v>55</v>
      </c>
      <c r="P2560" t="str">
        <f t="shared" si="48"/>
        <v>EUCALYPTUS &amp; PINECONE WREATH</v>
      </c>
    </row>
    <row r="2561" spans="1:16">
      <c r="A2561" s="42" t="str">
        <v>21349IVY HEART WREATH</v>
      </c>
      <c r="E2561" s="25"/>
      <c r="F2561" s="42">
        <v>2549</v>
      </c>
      <c r="G2561">
        <v>536592</v>
      </c>
      <c r="H2561">
        <v>21356</v>
      </c>
      <c r="I2561" t="s">
        <v>1430</v>
      </c>
      <c r="J2561">
        <v>1</v>
      </c>
      <c r="K2561" s="3">
        <v>40513.712500000001</v>
      </c>
      <c r="L2561" s="4">
        <v>2.5099999999999998</v>
      </c>
      <c r="N2561" s="25" t="s">
        <v>55</v>
      </c>
      <c r="P2561" t="str">
        <f t="shared" si="48"/>
        <v>TOAST ITS - FAIRY FLOWER</v>
      </c>
    </row>
    <row r="2562" spans="1:16">
      <c r="A2562" s="42" t="str">
        <v>21352EUCALYPTUS &amp; PINECONE  WREATH</v>
      </c>
      <c r="E2562" s="25"/>
      <c r="F2562" s="42">
        <v>2550</v>
      </c>
      <c r="G2562">
        <v>536592</v>
      </c>
      <c r="H2562">
        <v>21429</v>
      </c>
      <c r="I2562" t="s">
        <v>909</v>
      </c>
      <c r="J2562">
        <v>3</v>
      </c>
      <c r="K2562" s="3">
        <v>40513.712500000001</v>
      </c>
      <c r="L2562" s="4">
        <v>3.36</v>
      </c>
      <c r="N2562" s="25" t="s">
        <v>55</v>
      </c>
      <c r="P2562" t="str">
        <f t="shared" si="48"/>
        <v>RED GINGHAM ROSE JEWELLERY BOX</v>
      </c>
    </row>
    <row r="2563" spans="1:16">
      <c r="A2563" s="42" t="str">
        <v>21356TOAST ITS - FAIRY FLOWER</v>
      </c>
      <c r="E2563" s="25"/>
      <c r="F2563" s="42">
        <v>2551</v>
      </c>
      <c r="G2563">
        <v>536592</v>
      </c>
      <c r="H2563">
        <v>21439</v>
      </c>
      <c r="I2563" t="s">
        <v>1431</v>
      </c>
      <c r="J2563">
        <v>1</v>
      </c>
      <c r="K2563" s="3">
        <v>40513.712500000001</v>
      </c>
      <c r="L2563" s="4">
        <v>2.5099999999999998</v>
      </c>
      <c r="N2563" s="25" t="s">
        <v>55</v>
      </c>
      <c r="P2563" t="str">
        <f t="shared" si="48"/>
        <v>BASKET OF TOADSTOOLS</v>
      </c>
    </row>
    <row r="2564" spans="1:16">
      <c r="A2564" s="42" t="str">
        <v>21429RED GINGHAM ROSE JEWELLERY BOX</v>
      </c>
      <c r="E2564" s="25"/>
      <c r="F2564" s="42">
        <v>2552</v>
      </c>
      <c r="G2564">
        <v>536592</v>
      </c>
      <c r="H2564">
        <v>21447</v>
      </c>
      <c r="I2564" t="s">
        <v>1432</v>
      </c>
      <c r="J2564">
        <v>1</v>
      </c>
      <c r="K2564" s="3">
        <v>40513.712500000001</v>
      </c>
      <c r="L2564" s="4">
        <v>2.5099999999999998</v>
      </c>
      <c r="N2564" s="25" t="s">
        <v>55</v>
      </c>
      <c r="P2564" t="str">
        <f t="shared" si="48"/>
        <v>12 IVORY ROSE PEG PLACE SETTINGS</v>
      </c>
    </row>
    <row r="2565" spans="1:16">
      <c r="A2565" s="42" t="str">
        <v>21439BASKET OF TOADSTOOLS</v>
      </c>
      <c r="E2565" s="25"/>
      <c r="F2565" s="42">
        <v>2553</v>
      </c>
      <c r="G2565">
        <v>536592</v>
      </c>
      <c r="H2565">
        <v>21479</v>
      </c>
      <c r="I2565" t="s">
        <v>304</v>
      </c>
      <c r="J2565">
        <v>8</v>
      </c>
      <c r="K2565" s="3">
        <v>40513.712500000001</v>
      </c>
      <c r="L2565" s="4">
        <v>7.62</v>
      </c>
      <c r="N2565" s="25" t="s">
        <v>55</v>
      </c>
      <c r="P2565" t="str">
        <f t="shared" si="48"/>
        <v>WHITE SKULL HOT WATER BOTTLE</v>
      </c>
    </row>
    <row r="2566" spans="1:16">
      <c r="A2566" s="42" t="str">
        <v>2144712 IVORY ROSE PEG PLACE SETTINGS</v>
      </c>
      <c r="E2566" s="25"/>
      <c r="F2566" s="42">
        <v>2554</v>
      </c>
      <c r="G2566">
        <v>536592</v>
      </c>
      <c r="H2566">
        <v>21481</v>
      </c>
      <c r="I2566" t="s">
        <v>554</v>
      </c>
      <c r="J2566">
        <v>3</v>
      </c>
      <c r="K2566" s="3">
        <v>40513.712500000001</v>
      </c>
      <c r="L2566" s="4">
        <v>5.91</v>
      </c>
      <c r="N2566" s="25" t="s">
        <v>55</v>
      </c>
      <c r="P2566" t="str">
        <f t="shared" si="48"/>
        <v>FAWN BLUE HOT WATER BOTTLE</v>
      </c>
    </row>
    <row r="2567" spans="1:16">
      <c r="A2567" s="42" t="str">
        <v xml:space="preserve">21479WHITE SKULL HOT WATER BOTTLE </v>
      </c>
      <c r="E2567" s="25"/>
      <c r="F2567" s="42">
        <v>2555</v>
      </c>
      <c r="G2567">
        <v>536592</v>
      </c>
      <c r="H2567">
        <v>21484</v>
      </c>
      <c r="I2567" t="s">
        <v>267</v>
      </c>
      <c r="J2567">
        <v>2</v>
      </c>
      <c r="K2567" s="3">
        <v>40513.712500000001</v>
      </c>
      <c r="L2567" s="4">
        <v>7.62</v>
      </c>
      <c r="N2567" s="25" t="s">
        <v>55</v>
      </c>
      <c r="P2567" t="str">
        <f t="shared" si="48"/>
        <v>CHICK GREY HOT WATER BOTTLE</v>
      </c>
    </row>
    <row r="2568" spans="1:16">
      <c r="A2568" s="42" t="str">
        <v>21481FAWN BLUE HOT WATER BOTTLE</v>
      </c>
      <c r="E2568" s="25"/>
      <c r="F2568" s="42">
        <v>2556</v>
      </c>
      <c r="G2568">
        <v>536592</v>
      </c>
      <c r="H2568">
        <v>21486</v>
      </c>
      <c r="I2568" t="s">
        <v>691</v>
      </c>
      <c r="J2568">
        <v>7</v>
      </c>
      <c r="K2568" s="3">
        <v>40513.712500000001</v>
      </c>
      <c r="L2568" s="4">
        <v>4.21</v>
      </c>
      <c r="N2568" s="25" t="s">
        <v>55</v>
      </c>
      <c r="P2568" t="str">
        <f t="shared" si="48"/>
        <v>PINK HEART DOTS HOT WATER BOTTLE</v>
      </c>
    </row>
    <row r="2569" spans="1:16">
      <c r="A2569" s="42" t="str">
        <v>21484CHICK GREY HOT WATER BOTTLE</v>
      </c>
      <c r="E2569" s="25"/>
      <c r="F2569" s="42">
        <v>2557</v>
      </c>
      <c r="G2569">
        <v>536592</v>
      </c>
      <c r="H2569">
        <v>21488</v>
      </c>
      <c r="I2569" t="s">
        <v>678</v>
      </c>
      <c r="J2569">
        <v>1</v>
      </c>
      <c r="K2569" s="3">
        <v>40513.712500000001</v>
      </c>
      <c r="L2569" s="4">
        <v>8.4700000000000006</v>
      </c>
      <c r="N2569" s="25" t="s">
        <v>55</v>
      </c>
      <c r="P2569" t="str">
        <f t="shared" si="48"/>
        <v>RED WHITE SCARF HOT WATER BOTTLE</v>
      </c>
    </row>
    <row r="2570" spans="1:16">
      <c r="A2570" s="42" t="str">
        <v>21486PINK HEART DOTS HOT WATER BOTTLE</v>
      </c>
      <c r="E2570" s="25"/>
      <c r="F2570" s="42">
        <v>2558</v>
      </c>
      <c r="G2570">
        <v>536592</v>
      </c>
      <c r="H2570">
        <v>21494</v>
      </c>
      <c r="I2570" t="s">
        <v>543</v>
      </c>
      <c r="J2570">
        <v>2</v>
      </c>
      <c r="K2570" s="3">
        <v>40513.712500000001</v>
      </c>
      <c r="L2570" s="4">
        <v>5.0599999999999996</v>
      </c>
      <c r="N2570" s="25" t="s">
        <v>55</v>
      </c>
      <c r="P2570" t="str">
        <f t="shared" si="48"/>
        <v>ROTATING LEAVES T-LIGHT HOLDER</v>
      </c>
    </row>
    <row r="2571" spans="1:16">
      <c r="A2571" s="42" t="str">
        <v>21488RED WHITE SCARF  HOT WATER BOTTLE</v>
      </c>
      <c r="E2571" s="25"/>
      <c r="F2571" s="42">
        <v>2559</v>
      </c>
      <c r="G2571">
        <v>536592</v>
      </c>
      <c r="H2571">
        <v>21519</v>
      </c>
      <c r="I2571" t="s">
        <v>823</v>
      </c>
      <c r="J2571">
        <v>1</v>
      </c>
      <c r="K2571" s="3">
        <v>40513.712500000001</v>
      </c>
      <c r="L2571" s="4">
        <v>0.85</v>
      </c>
      <c r="N2571" s="25" t="s">
        <v>55</v>
      </c>
      <c r="P2571" t="str">
        <f t="shared" si="48"/>
        <v>GIN &amp; TONIC DIET GREETING CARD</v>
      </c>
    </row>
    <row r="2572" spans="1:16">
      <c r="A2572" s="42" t="str">
        <v>21494ROTATING LEAVES T-LIGHT HOLDER</v>
      </c>
      <c r="E2572" s="25"/>
      <c r="F2572" s="42">
        <v>2560</v>
      </c>
      <c r="G2572">
        <v>536592</v>
      </c>
      <c r="H2572">
        <v>21520</v>
      </c>
      <c r="I2572" t="s">
        <v>842</v>
      </c>
      <c r="J2572">
        <v>1</v>
      </c>
      <c r="K2572" s="3">
        <v>40513.712500000001</v>
      </c>
      <c r="L2572" s="4">
        <v>0.85</v>
      </c>
      <c r="N2572" s="25" t="s">
        <v>55</v>
      </c>
      <c r="P2572" t="str">
        <f t="shared" si="48"/>
        <v>BOOZE &amp; WOMEN GREETING CARD</v>
      </c>
    </row>
    <row r="2573" spans="1:16">
      <c r="A2573" s="42" t="str">
        <v xml:space="preserve">21519GIN &amp; TONIC DIET GREETING CARD </v>
      </c>
      <c r="E2573" s="25"/>
      <c r="F2573" s="42">
        <v>2561</v>
      </c>
      <c r="G2573">
        <v>536592</v>
      </c>
      <c r="H2573">
        <v>21524</v>
      </c>
      <c r="I2573" t="s">
        <v>884</v>
      </c>
      <c r="J2573">
        <v>1</v>
      </c>
      <c r="K2573" s="3">
        <v>40513.712500000001</v>
      </c>
      <c r="L2573" s="4">
        <v>14.43</v>
      </c>
      <c r="N2573" s="25" t="s">
        <v>55</v>
      </c>
      <c r="P2573" t="str">
        <f t="shared" ref="P2573:P2636" si="49">TRIM(I2573)</f>
        <v>DOORMAT SPOTTY HOME SWEET HOME</v>
      </c>
    </row>
    <row r="2574" spans="1:16">
      <c r="A2574" s="42" t="str">
        <v xml:space="preserve">21520BOOZE &amp; WOMEN GREETING CARD </v>
      </c>
      <c r="E2574" s="25"/>
      <c r="F2574" s="42">
        <v>2562</v>
      </c>
      <c r="G2574">
        <v>536592</v>
      </c>
      <c r="H2574">
        <v>21537</v>
      </c>
      <c r="I2574" t="s">
        <v>1433</v>
      </c>
      <c r="J2574">
        <v>2</v>
      </c>
      <c r="K2574" s="3">
        <v>40513.712500000001</v>
      </c>
      <c r="L2574" s="4">
        <v>8.4700000000000006</v>
      </c>
      <c r="N2574" s="25" t="s">
        <v>55</v>
      </c>
      <c r="P2574" t="str">
        <f t="shared" si="49"/>
        <v>RED RETROSPOT PUDDING BOWL</v>
      </c>
    </row>
    <row r="2575" spans="1:16">
      <c r="A2575" s="42" t="str">
        <v>21524DOORMAT SPOTTY HOME SWEET HOME</v>
      </c>
      <c r="E2575" s="25"/>
      <c r="F2575" s="42">
        <v>2563</v>
      </c>
      <c r="G2575">
        <v>536592</v>
      </c>
      <c r="H2575">
        <v>21544</v>
      </c>
      <c r="I2575" t="s">
        <v>400</v>
      </c>
      <c r="J2575">
        <v>1</v>
      </c>
      <c r="K2575" s="3">
        <v>40513.712500000001</v>
      </c>
      <c r="L2575" s="4">
        <v>1.66</v>
      </c>
      <c r="N2575" s="25" t="s">
        <v>55</v>
      </c>
      <c r="P2575" t="str">
        <f t="shared" si="49"/>
        <v>SKULLS WATER TRANSFER TATTOOS</v>
      </c>
    </row>
    <row r="2576" spans="1:16">
      <c r="A2576" s="42" t="str">
        <v>21537RED RETROSPOT PUDDING BOWL</v>
      </c>
      <c r="E2576" s="25"/>
      <c r="F2576" s="42">
        <v>2564</v>
      </c>
      <c r="G2576">
        <v>536592</v>
      </c>
      <c r="H2576">
        <v>21547</v>
      </c>
      <c r="I2576" t="s">
        <v>1434</v>
      </c>
      <c r="J2576">
        <v>1</v>
      </c>
      <c r="K2576" s="3">
        <v>40513.712500000001</v>
      </c>
      <c r="L2576" s="4">
        <v>5.91</v>
      </c>
      <c r="N2576" s="25" t="s">
        <v>55</v>
      </c>
      <c r="P2576" t="str">
        <f t="shared" si="49"/>
        <v>CERAMIC BIRDHOUSE CRESTED TIT SMALL</v>
      </c>
    </row>
    <row r="2577" spans="1:16">
      <c r="A2577" s="42" t="str">
        <v xml:space="preserve">21544SKULLS  WATER TRANSFER TATTOOS </v>
      </c>
      <c r="E2577" s="25"/>
      <c r="F2577" s="42">
        <v>2565</v>
      </c>
      <c r="G2577">
        <v>536592</v>
      </c>
      <c r="H2577">
        <v>21557</v>
      </c>
      <c r="I2577" t="s">
        <v>171</v>
      </c>
      <c r="J2577">
        <v>1</v>
      </c>
      <c r="K2577" s="3">
        <v>40513.712500000001</v>
      </c>
      <c r="L2577" s="4">
        <v>5.91</v>
      </c>
      <c r="N2577" s="25" t="s">
        <v>55</v>
      </c>
      <c r="P2577" t="str">
        <f t="shared" si="49"/>
        <v>SET OF 6 FUNKY BEAKERS</v>
      </c>
    </row>
    <row r="2578" spans="1:16">
      <c r="A2578" s="42" t="str">
        <v>21547CERAMIC BIRDHOUSE CRESTED TIT SMALL</v>
      </c>
      <c r="E2578" s="25"/>
      <c r="F2578" s="42">
        <v>2566</v>
      </c>
      <c r="G2578">
        <v>536592</v>
      </c>
      <c r="H2578">
        <v>21559</v>
      </c>
      <c r="I2578" t="s">
        <v>130</v>
      </c>
      <c r="J2578">
        <v>1</v>
      </c>
      <c r="K2578" s="3">
        <v>40513.712500000001</v>
      </c>
      <c r="L2578" s="4">
        <v>5.0599999999999996</v>
      </c>
      <c r="N2578" s="25" t="s">
        <v>55</v>
      </c>
      <c r="P2578" t="str">
        <f t="shared" si="49"/>
        <v>STRAWBERRY LUNCH BOX WITH CUTLERY</v>
      </c>
    </row>
    <row r="2579" spans="1:16">
      <c r="A2579" s="42" t="str">
        <v>21557SET OF 6 FUNKY BEAKERS</v>
      </c>
      <c r="E2579" s="25"/>
      <c r="F2579" s="42">
        <v>2567</v>
      </c>
      <c r="G2579">
        <v>536592</v>
      </c>
      <c r="H2579">
        <v>21576</v>
      </c>
      <c r="I2579" t="s">
        <v>917</v>
      </c>
      <c r="J2579">
        <v>1</v>
      </c>
      <c r="K2579" s="3">
        <v>40513.712500000001</v>
      </c>
      <c r="L2579" s="4">
        <v>5.0599999999999996</v>
      </c>
      <c r="N2579" s="25" t="s">
        <v>55</v>
      </c>
      <c r="P2579" t="str">
        <f t="shared" si="49"/>
        <v>LETS GO SHOPPING COTTON TOTE BAG</v>
      </c>
    </row>
    <row r="2580" spans="1:16">
      <c r="A2580" s="42" t="str">
        <v>21559STRAWBERRY LUNCH BOX WITH CUTLERY</v>
      </c>
      <c r="E2580" s="25"/>
      <c r="F2580" s="42">
        <v>2568</v>
      </c>
      <c r="G2580">
        <v>536592</v>
      </c>
      <c r="H2580">
        <v>21594</v>
      </c>
      <c r="I2580" t="s">
        <v>1435</v>
      </c>
      <c r="J2580">
        <v>1</v>
      </c>
      <c r="K2580" s="3">
        <v>40513.712500000001</v>
      </c>
      <c r="L2580" s="4">
        <v>4.21</v>
      </c>
      <c r="N2580" s="25" t="s">
        <v>55</v>
      </c>
      <c r="P2580" t="str">
        <f t="shared" si="49"/>
        <v>Dr. Jam's Arouzer Stress Ball</v>
      </c>
    </row>
    <row r="2581" spans="1:16">
      <c r="A2581" s="42" t="str">
        <v>21576LETS GO SHOPPING COTTON TOTE BAG</v>
      </c>
      <c r="E2581" s="25"/>
      <c r="F2581" s="42">
        <v>2569</v>
      </c>
      <c r="G2581">
        <v>536592</v>
      </c>
      <c r="H2581">
        <v>21638</v>
      </c>
      <c r="I2581" t="s">
        <v>1436</v>
      </c>
      <c r="J2581">
        <v>1</v>
      </c>
      <c r="K2581" s="3">
        <v>40513.712500000001</v>
      </c>
      <c r="L2581" s="4">
        <v>4.21</v>
      </c>
      <c r="N2581" s="25" t="s">
        <v>55</v>
      </c>
      <c r="P2581" t="str">
        <f t="shared" si="49"/>
        <v>ASSORTED TUTTI FRUTTI NOTEBOOK</v>
      </c>
    </row>
    <row r="2582" spans="1:16">
      <c r="A2582" s="42" t="str">
        <v>21594Dr. Jam's Arouzer Stress Ball</v>
      </c>
      <c r="E2582" s="25"/>
      <c r="F2582" s="42">
        <v>2570</v>
      </c>
      <c r="G2582">
        <v>536592</v>
      </c>
      <c r="H2582">
        <v>21648</v>
      </c>
      <c r="I2582" t="s">
        <v>1437</v>
      </c>
      <c r="J2582">
        <v>3</v>
      </c>
      <c r="K2582" s="3">
        <v>40513.712500000001</v>
      </c>
      <c r="L2582" s="4">
        <v>2.5099999999999998</v>
      </c>
      <c r="N2582" s="25" t="s">
        <v>55</v>
      </c>
      <c r="P2582" t="str">
        <f t="shared" si="49"/>
        <v>ASSORTED TUTTI FRUTTI SMALL PURSE</v>
      </c>
    </row>
    <row r="2583" spans="1:16">
      <c r="A2583" s="42" t="str">
        <v>21638ASSORTED TUTTI FRUTTI NOTEBOOK</v>
      </c>
      <c r="E2583" s="25"/>
      <c r="F2583" s="42">
        <v>2571</v>
      </c>
      <c r="G2583">
        <v>536592</v>
      </c>
      <c r="H2583">
        <v>21656</v>
      </c>
      <c r="I2583" t="s">
        <v>1438</v>
      </c>
      <c r="J2583">
        <v>1</v>
      </c>
      <c r="K2583" s="3">
        <v>40513.712500000001</v>
      </c>
      <c r="L2583" s="4">
        <v>3.36</v>
      </c>
      <c r="N2583" s="25" t="s">
        <v>55</v>
      </c>
      <c r="P2583" t="str">
        <f t="shared" si="49"/>
        <v>RIDGED GLASS POSY VASE</v>
      </c>
    </row>
    <row r="2584" spans="1:16">
      <c r="A2584" s="42" t="str">
        <v>21648ASSORTED TUTTI FRUTTI SMALL PURSE</v>
      </c>
      <c r="E2584" s="25"/>
      <c r="F2584" s="42">
        <v>2572</v>
      </c>
      <c r="G2584">
        <v>536592</v>
      </c>
      <c r="H2584">
        <v>21658</v>
      </c>
      <c r="I2584" t="s">
        <v>822</v>
      </c>
      <c r="J2584">
        <v>1</v>
      </c>
      <c r="K2584" s="3">
        <v>40513.712500000001</v>
      </c>
      <c r="L2584" s="4">
        <v>8.4700000000000006</v>
      </c>
      <c r="N2584" s="25" t="s">
        <v>55</v>
      </c>
      <c r="P2584" t="str">
        <f t="shared" si="49"/>
        <v>GLASS BEURRE DISH</v>
      </c>
    </row>
    <row r="2585" spans="1:16">
      <c r="A2585" s="42" t="str">
        <v xml:space="preserve">21656RIDGED GLASS POSY VASE </v>
      </c>
      <c r="E2585" s="25"/>
      <c r="F2585" s="42">
        <v>2573</v>
      </c>
      <c r="G2585">
        <v>536592</v>
      </c>
      <c r="H2585">
        <v>21671</v>
      </c>
      <c r="I2585" t="s">
        <v>1439</v>
      </c>
      <c r="J2585">
        <v>2</v>
      </c>
      <c r="K2585" s="3">
        <v>40513.712500000001</v>
      </c>
      <c r="L2585" s="4">
        <v>2.5099999999999998</v>
      </c>
      <c r="N2585" s="25" t="s">
        <v>55</v>
      </c>
      <c r="P2585" t="str">
        <f t="shared" si="49"/>
        <v>RED SPOT CERAMIC DRAWER KNOB</v>
      </c>
    </row>
    <row r="2586" spans="1:16">
      <c r="A2586" s="42" t="str">
        <v>21658GLASS  BEURRE DISH</v>
      </c>
      <c r="E2586" s="25"/>
      <c r="F2586" s="42">
        <v>2574</v>
      </c>
      <c r="G2586">
        <v>536592</v>
      </c>
      <c r="H2586">
        <v>21684</v>
      </c>
      <c r="I2586" t="s">
        <v>1440</v>
      </c>
      <c r="J2586">
        <v>1</v>
      </c>
      <c r="K2586" s="3">
        <v>40513.712500000001</v>
      </c>
      <c r="L2586" s="4">
        <v>2.5099999999999998</v>
      </c>
      <c r="N2586" s="25" t="s">
        <v>55</v>
      </c>
      <c r="P2586" t="str">
        <f t="shared" si="49"/>
        <v>SMALL MEDINA STAMPED METAL BOWL</v>
      </c>
    </row>
    <row r="2587" spans="1:16">
      <c r="A2587" s="42" t="str">
        <v>21671RED SPOT CERAMIC DRAWER KNOB</v>
      </c>
      <c r="E2587" s="25"/>
      <c r="F2587" s="42">
        <v>2575</v>
      </c>
      <c r="G2587">
        <v>536592</v>
      </c>
      <c r="H2587">
        <v>21698</v>
      </c>
      <c r="I2587" t="s">
        <v>1441</v>
      </c>
      <c r="J2587">
        <v>1</v>
      </c>
      <c r="K2587" s="3">
        <v>40513.712500000001</v>
      </c>
      <c r="L2587" s="4">
        <v>1.66</v>
      </c>
      <c r="N2587" s="25" t="s">
        <v>55</v>
      </c>
      <c r="P2587" t="str">
        <f t="shared" si="49"/>
        <v>MOCK LOBSTER FRIDGE MAGNET</v>
      </c>
    </row>
    <row r="2588" spans="1:16">
      <c r="A2588" s="42" t="str">
        <v xml:space="preserve">21684SMALL MEDINA STAMPED METAL BOWL </v>
      </c>
      <c r="E2588" s="25"/>
      <c r="F2588" s="42">
        <v>2576</v>
      </c>
      <c r="G2588">
        <v>536592</v>
      </c>
      <c r="H2588">
        <v>21700</v>
      </c>
      <c r="I2588" t="s">
        <v>1442</v>
      </c>
      <c r="J2588">
        <v>1</v>
      </c>
      <c r="K2588" s="3">
        <v>40513.712500000001</v>
      </c>
      <c r="L2588" s="4">
        <v>8.4700000000000006</v>
      </c>
      <c r="N2588" s="25" t="s">
        <v>55</v>
      </c>
      <c r="P2588" t="str">
        <f t="shared" si="49"/>
        <v>BIG DOUGHNUT FRIDGE MAGNETS</v>
      </c>
    </row>
    <row r="2589" spans="1:16">
      <c r="A2589" s="42" t="str">
        <v>21698MOCK LOBSTER FRIDGE MAGNET</v>
      </c>
      <c r="E2589" s="25"/>
      <c r="F2589" s="42">
        <v>2577</v>
      </c>
      <c r="G2589">
        <v>536592</v>
      </c>
      <c r="H2589">
        <v>21705</v>
      </c>
      <c r="I2589" t="s">
        <v>424</v>
      </c>
      <c r="J2589">
        <v>2</v>
      </c>
      <c r="K2589" s="3">
        <v>40513.712500000001</v>
      </c>
      <c r="L2589" s="4">
        <v>3.36</v>
      </c>
      <c r="N2589" s="25" t="s">
        <v>55</v>
      </c>
      <c r="P2589" t="str">
        <f t="shared" si="49"/>
        <v>BAG 500g SWIRLY MARBLES</v>
      </c>
    </row>
    <row r="2590" spans="1:16">
      <c r="A2590" s="42" t="str">
        <v>21700BIG DOUGHNUT FRIDGE MAGNETS</v>
      </c>
      <c r="E2590" s="25"/>
      <c r="F2590" s="42">
        <v>2578</v>
      </c>
      <c r="G2590">
        <v>536592</v>
      </c>
      <c r="H2590">
        <v>21718</v>
      </c>
      <c r="I2590" t="s">
        <v>547</v>
      </c>
      <c r="J2590">
        <v>1</v>
      </c>
      <c r="K2590" s="3">
        <v>40513.712500000001</v>
      </c>
      <c r="L2590" s="4">
        <v>2.5099999999999998</v>
      </c>
      <c r="N2590" s="25" t="s">
        <v>55</v>
      </c>
      <c r="P2590" t="str">
        <f t="shared" si="49"/>
        <v>RED METAL BEACH SPADE</v>
      </c>
    </row>
    <row r="2591" spans="1:16">
      <c r="A2591" s="42" t="str">
        <v>21705BAG 500g SWIRLY MARBLES</v>
      </c>
      <c r="E2591" s="25"/>
      <c r="F2591" s="42">
        <v>2579</v>
      </c>
      <c r="G2591">
        <v>536592</v>
      </c>
      <c r="H2591">
        <v>21731</v>
      </c>
      <c r="I2591" t="s">
        <v>97</v>
      </c>
      <c r="J2591">
        <v>1</v>
      </c>
      <c r="K2591" s="3">
        <v>40513.712500000001</v>
      </c>
      <c r="L2591" s="4">
        <v>3.36</v>
      </c>
      <c r="N2591" s="25" t="s">
        <v>55</v>
      </c>
      <c r="P2591" t="str">
        <f t="shared" si="49"/>
        <v>RED TOADSTOOL LED NIGHT LIGHT</v>
      </c>
    </row>
    <row r="2592" spans="1:16">
      <c r="A2592" s="42" t="str">
        <v xml:space="preserve">21718RED METAL BEACH SPADE </v>
      </c>
      <c r="E2592" s="25"/>
      <c r="F2592" s="42">
        <v>2580</v>
      </c>
      <c r="G2592">
        <v>536592</v>
      </c>
      <c r="H2592">
        <v>21743</v>
      </c>
      <c r="I2592" t="s">
        <v>346</v>
      </c>
      <c r="J2592">
        <v>1</v>
      </c>
      <c r="K2592" s="3">
        <v>40513.712500000001</v>
      </c>
      <c r="L2592" s="4">
        <v>5.91</v>
      </c>
      <c r="N2592" s="25" t="s">
        <v>55</v>
      </c>
      <c r="P2592" t="str">
        <f t="shared" si="49"/>
        <v>STAR PORTABLE TABLE LIGHT</v>
      </c>
    </row>
    <row r="2593" spans="1:16">
      <c r="A2593" s="42" t="str">
        <v>21731RED TOADSTOOL LED NIGHT LIGHT</v>
      </c>
      <c r="E2593" s="25"/>
      <c r="F2593" s="42">
        <v>2581</v>
      </c>
      <c r="G2593">
        <v>536592</v>
      </c>
      <c r="H2593">
        <v>21745</v>
      </c>
      <c r="I2593" t="s">
        <v>1443</v>
      </c>
      <c r="J2593">
        <v>1</v>
      </c>
      <c r="K2593" s="3">
        <v>40513.712500000001</v>
      </c>
      <c r="L2593" s="4">
        <v>8.4700000000000006</v>
      </c>
      <c r="N2593" s="25" t="s">
        <v>55</v>
      </c>
      <c r="P2593" t="str">
        <f t="shared" si="49"/>
        <v>GAOLERS KEYS DECORATIVE GARDEN</v>
      </c>
    </row>
    <row r="2594" spans="1:16">
      <c r="A2594" s="42" t="str">
        <v xml:space="preserve">21743STAR PORTABLE TABLE LIGHT </v>
      </c>
      <c r="E2594" s="25"/>
      <c r="F2594" s="42">
        <v>2582</v>
      </c>
      <c r="G2594">
        <v>536592</v>
      </c>
      <c r="H2594">
        <v>21754</v>
      </c>
      <c r="I2594" t="s">
        <v>79</v>
      </c>
      <c r="J2594">
        <v>1</v>
      </c>
      <c r="K2594" s="3">
        <v>40513.712500000001</v>
      </c>
      <c r="L2594" s="4">
        <v>11.87</v>
      </c>
      <c r="N2594" s="25" t="s">
        <v>55</v>
      </c>
      <c r="P2594" t="str">
        <f t="shared" si="49"/>
        <v>HOME BUILDING BLOCK WORD</v>
      </c>
    </row>
    <row r="2595" spans="1:16">
      <c r="A2595" s="42" t="str">
        <v xml:space="preserve">21745GAOLERS KEYS DECORATIVE GARDEN </v>
      </c>
      <c r="E2595" s="25"/>
      <c r="F2595" s="42">
        <v>2583</v>
      </c>
      <c r="G2595">
        <v>536592</v>
      </c>
      <c r="H2595">
        <v>21755</v>
      </c>
      <c r="I2595" t="s">
        <v>80</v>
      </c>
      <c r="J2595">
        <v>1</v>
      </c>
      <c r="K2595" s="3">
        <v>40513.712500000001</v>
      </c>
      <c r="L2595" s="4">
        <v>11.87</v>
      </c>
      <c r="N2595" s="25" t="s">
        <v>55</v>
      </c>
      <c r="P2595" t="str">
        <f t="shared" si="49"/>
        <v>LOVE BUILDING BLOCK WORD</v>
      </c>
    </row>
    <row r="2596" spans="1:16">
      <c r="A2596" s="42" t="str">
        <v>21754HOME BUILDING BLOCK WORD</v>
      </c>
      <c r="E2596" s="25"/>
      <c r="F2596" s="42">
        <v>2584</v>
      </c>
      <c r="G2596">
        <v>536592</v>
      </c>
      <c r="H2596">
        <v>21756</v>
      </c>
      <c r="I2596" t="s">
        <v>83</v>
      </c>
      <c r="J2596">
        <v>1</v>
      </c>
      <c r="K2596" s="3">
        <v>40513.712500000001</v>
      </c>
      <c r="L2596" s="4">
        <v>11.87</v>
      </c>
      <c r="N2596" s="25" t="s">
        <v>55</v>
      </c>
      <c r="P2596" t="str">
        <f t="shared" si="49"/>
        <v>BATH BUILDING BLOCK WORD</v>
      </c>
    </row>
    <row r="2597" spans="1:16">
      <c r="A2597" s="42" t="str">
        <v>21755LOVE BUILDING BLOCK WORD</v>
      </c>
      <c r="E2597" s="25"/>
      <c r="F2597" s="42">
        <v>2585</v>
      </c>
      <c r="G2597">
        <v>536592</v>
      </c>
      <c r="H2597">
        <v>21773</v>
      </c>
      <c r="I2597" t="s">
        <v>933</v>
      </c>
      <c r="J2597">
        <v>3</v>
      </c>
      <c r="K2597" s="3">
        <v>40513.712500000001</v>
      </c>
      <c r="L2597" s="4">
        <v>2.5099999999999998</v>
      </c>
      <c r="N2597" s="25" t="s">
        <v>55</v>
      </c>
      <c r="P2597" t="str">
        <f t="shared" si="49"/>
        <v>DECORATIVE ROSE BATHROOM BOTTLE</v>
      </c>
    </row>
    <row r="2598" spans="1:16">
      <c r="A2598" s="42" t="str">
        <v>21756BATH BUILDING BLOCK WORD</v>
      </c>
      <c r="E2598" s="25"/>
      <c r="F2598" s="42">
        <v>2586</v>
      </c>
      <c r="G2598">
        <v>536592</v>
      </c>
      <c r="H2598">
        <v>21774</v>
      </c>
      <c r="I2598" t="s">
        <v>934</v>
      </c>
      <c r="J2598">
        <v>5</v>
      </c>
      <c r="K2598" s="3">
        <v>40513.712500000001</v>
      </c>
      <c r="L2598" s="4">
        <v>2.5099999999999998</v>
      </c>
      <c r="N2598" s="25" t="s">
        <v>55</v>
      </c>
      <c r="P2598" t="str">
        <f t="shared" si="49"/>
        <v>DECORATIVE CATS BATHROOM BOTTLE</v>
      </c>
    </row>
    <row r="2599" spans="1:16">
      <c r="A2599" s="42" t="str">
        <v>21773DECORATIVE ROSE BATHROOM BOTTLE</v>
      </c>
      <c r="E2599" s="25"/>
      <c r="F2599" s="42">
        <v>2587</v>
      </c>
      <c r="G2599">
        <v>536592</v>
      </c>
      <c r="H2599">
        <v>21775</v>
      </c>
      <c r="I2599" t="s">
        <v>1444</v>
      </c>
      <c r="J2599">
        <v>3</v>
      </c>
      <c r="K2599" s="3">
        <v>40513.712500000001</v>
      </c>
      <c r="L2599" s="4">
        <v>2.5099999999999998</v>
      </c>
      <c r="N2599" s="25" t="s">
        <v>55</v>
      </c>
      <c r="P2599" t="str">
        <f t="shared" si="49"/>
        <v>DECORATIVE FLORE BATHROOM BOTTLE</v>
      </c>
    </row>
    <row r="2600" spans="1:16">
      <c r="A2600" s="42" t="str">
        <v>21774DECORATIVE CATS BATHROOM BOTTLE</v>
      </c>
      <c r="E2600" s="25"/>
      <c r="F2600" s="42">
        <v>2588</v>
      </c>
      <c r="G2600">
        <v>536592</v>
      </c>
      <c r="H2600">
        <v>21777</v>
      </c>
      <c r="I2600" t="s">
        <v>81</v>
      </c>
      <c r="J2600">
        <v>2</v>
      </c>
      <c r="K2600" s="3">
        <v>40513.712500000001</v>
      </c>
      <c r="L2600" s="4">
        <v>7.95</v>
      </c>
      <c r="N2600" s="25" t="s">
        <v>55</v>
      </c>
      <c r="P2600" t="str">
        <f t="shared" si="49"/>
        <v>RECIPE BOX WITH METAL HEART</v>
      </c>
    </row>
    <row r="2601" spans="1:16">
      <c r="A2601" s="42" t="str">
        <v>21775DECORATIVE FLORE BATHROOM BOTTLE</v>
      </c>
      <c r="E2601" s="25"/>
      <c r="F2601" s="42">
        <v>2589</v>
      </c>
      <c r="G2601">
        <v>536592</v>
      </c>
      <c r="H2601">
        <v>21786</v>
      </c>
      <c r="I2601" t="s">
        <v>256</v>
      </c>
      <c r="J2601">
        <v>7</v>
      </c>
      <c r="K2601" s="3">
        <v>40513.712500000001</v>
      </c>
      <c r="L2601" s="4">
        <v>0.85</v>
      </c>
      <c r="N2601" s="25" t="s">
        <v>55</v>
      </c>
      <c r="P2601" t="str">
        <f t="shared" si="49"/>
        <v>POLKADOT RAIN HAT</v>
      </c>
    </row>
    <row r="2602" spans="1:16">
      <c r="A2602" s="42" t="str">
        <v>21777RECIPE BOX WITH METAL HEART</v>
      </c>
      <c r="E2602" s="25"/>
      <c r="F2602" s="42">
        <v>2590</v>
      </c>
      <c r="G2602">
        <v>536592</v>
      </c>
      <c r="H2602">
        <v>21789</v>
      </c>
      <c r="I2602" t="s">
        <v>1384</v>
      </c>
      <c r="J2602">
        <v>2</v>
      </c>
      <c r="K2602" s="3">
        <v>40513.712500000001</v>
      </c>
      <c r="L2602" s="4">
        <v>1.66</v>
      </c>
      <c r="N2602" s="25" t="s">
        <v>55</v>
      </c>
      <c r="P2602" t="str">
        <f t="shared" si="49"/>
        <v>KIDS RAIN MAC PINK</v>
      </c>
    </row>
    <row r="2603" spans="1:16">
      <c r="A2603" s="42" t="str">
        <v xml:space="preserve">21786POLKADOT RAIN HAT </v>
      </c>
      <c r="E2603" s="25"/>
      <c r="F2603" s="42">
        <v>2591</v>
      </c>
      <c r="G2603">
        <v>536592</v>
      </c>
      <c r="H2603">
        <v>21790</v>
      </c>
      <c r="I2603" t="s">
        <v>512</v>
      </c>
      <c r="J2603">
        <v>5</v>
      </c>
      <c r="K2603" s="3">
        <v>40513.712500000001</v>
      </c>
      <c r="L2603" s="4">
        <v>1.66</v>
      </c>
      <c r="N2603" s="25" t="s">
        <v>55</v>
      </c>
      <c r="P2603" t="str">
        <f t="shared" si="49"/>
        <v>VINTAGE SNAP CARDS</v>
      </c>
    </row>
    <row r="2604" spans="1:16">
      <c r="A2604" s="42" t="str">
        <v>21789KIDS RAIN MAC PINK</v>
      </c>
      <c r="E2604" s="25"/>
      <c r="F2604" s="42">
        <v>2592</v>
      </c>
      <c r="G2604">
        <v>536592</v>
      </c>
      <c r="H2604">
        <v>21791</v>
      </c>
      <c r="I2604" t="s">
        <v>90</v>
      </c>
      <c r="J2604">
        <v>1</v>
      </c>
      <c r="K2604" s="3">
        <v>40513.712500000001</v>
      </c>
      <c r="L2604" s="4">
        <v>2.5099999999999998</v>
      </c>
      <c r="N2604" s="25" t="s">
        <v>55</v>
      </c>
      <c r="P2604" t="str">
        <f t="shared" si="49"/>
        <v>VINTAGE HEADS AND TAILS CARD GAME</v>
      </c>
    </row>
    <row r="2605" spans="1:16">
      <c r="A2605" s="42" t="str">
        <v>21790VINTAGE SNAP CARDS</v>
      </c>
      <c r="E2605" s="25"/>
      <c r="F2605" s="42">
        <v>2593</v>
      </c>
      <c r="G2605">
        <v>536592</v>
      </c>
      <c r="H2605">
        <v>21801</v>
      </c>
      <c r="I2605" t="s">
        <v>936</v>
      </c>
      <c r="J2605">
        <v>10</v>
      </c>
      <c r="K2605" s="3">
        <v>40513.712500000001</v>
      </c>
      <c r="L2605" s="4">
        <v>0.43</v>
      </c>
      <c r="N2605" s="25" t="s">
        <v>55</v>
      </c>
      <c r="P2605" t="str">
        <f t="shared" si="49"/>
        <v>CHRISTMAS TREE DECORATION WITH BELL</v>
      </c>
    </row>
    <row r="2606" spans="1:16">
      <c r="A2606" s="42" t="str">
        <v xml:space="preserve">21791VINTAGE HEADS AND TAILS CARD GAME </v>
      </c>
      <c r="E2606" s="25"/>
      <c r="F2606" s="42">
        <v>2594</v>
      </c>
      <c r="G2606">
        <v>536592</v>
      </c>
      <c r="H2606">
        <v>21802</v>
      </c>
      <c r="I2606" t="s">
        <v>937</v>
      </c>
      <c r="J2606">
        <v>17</v>
      </c>
      <c r="K2606" s="3">
        <v>40513.712500000001</v>
      </c>
      <c r="L2606" s="4">
        <v>0.43</v>
      </c>
      <c r="N2606" s="25" t="s">
        <v>55</v>
      </c>
      <c r="P2606" t="str">
        <f t="shared" si="49"/>
        <v>CHRISTMAS TREE HEART DECORATION</v>
      </c>
    </row>
    <row r="2607" spans="1:16">
      <c r="A2607" s="42" t="str">
        <v>21801CHRISTMAS TREE DECORATION WITH BELL</v>
      </c>
      <c r="E2607" s="25"/>
      <c r="F2607" s="42">
        <v>2595</v>
      </c>
      <c r="G2607">
        <v>536592</v>
      </c>
      <c r="H2607">
        <v>21803</v>
      </c>
      <c r="I2607" t="s">
        <v>938</v>
      </c>
      <c r="J2607">
        <v>12</v>
      </c>
      <c r="K2607" s="3">
        <v>40513.712500000001</v>
      </c>
      <c r="L2607" s="4">
        <v>0.43</v>
      </c>
      <c r="N2607" s="25" t="s">
        <v>55</v>
      </c>
      <c r="P2607" t="str">
        <f t="shared" si="49"/>
        <v>CHRISTMAS TREE STAR DECORATION</v>
      </c>
    </row>
    <row r="2608" spans="1:16">
      <c r="A2608" s="42" t="str">
        <v>21802CHRISTMAS TREE HEART DECORATION</v>
      </c>
      <c r="E2608" s="25"/>
      <c r="F2608" s="42">
        <v>2596</v>
      </c>
      <c r="G2608">
        <v>536592</v>
      </c>
      <c r="H2608">
        <v>21809</v>
      </c>
      <c r="I2608" t="s">
        <v>939</v>
      </c>
      <c r="J2608">
        <v>1</v>
      </c>
      <c r="K2608" s="3">
        <v>40513.712500000001</v>
      </c>
      <c r="L2608" s="4">
        <v>2.5099999999999998</v>
      </c>
      <c r="N2608" s="25" t="s">
        <v>55</v>
      </c>
      <c r="P2608" t="str">
        <f t="shared" si="49"/>
        <v>CHRISTMAS HANGING TREE WITH BELL</v>
      </c>
    </row>
    <row r="2609" spans="1:16">
      <c r="A2609" s="42" t="str">
        <v>21803CHRISTMAS TREE STAR DECORATION</v>
      </c>
      <c r="E2609" s="25"/>
      <c r="F2609" s="42">
        <v>2597</v>
      </c>
      <c r="G2609">
        <v>536592</v>
      </c>
      <c r="H2609">
        <v>21813</v>
      </c>
      <c r="I2609" t="s">
        <v>1339</v>
      </c>
      <c r="J2609">
        <v>1</v>
      </c>
      <c r="K2609" s="3">
        <v>40513.712500000001</v>
      </c>
      <c r="L2609" s="4">
        <v>10.17</v>
      </c>
      <c r="N2609" s="25" t="s">
        <v>55</v>
      </c>
      <c r="P2609" t="str">
        <f t="shared" si="49"/>
        <v>GARLAND WITH STARS AND BELLS</v>
      </c>
    </row>
    <row r="2610" spans="1:16">
      <c r="A2610" s="42" t="str">
        <v>21809CHRISTMAS HANGING TREE WITH BELL</v>
      </c>
      <c r="E2610" s="25"/>
      <c r="F2610" s="42">
        <v>2598</v>
      </c>
      <c r="G2610">
        <v>536592</v>
      </c>
      <c r="H2610">
        <v>21820</v>
      </c>
      <c r="I2610" t="s">
        <v>1445</v>
      </c>
      <c r="J2610">
        <v>1</v>
      </c>
      <c r="K2610" s="3">
        <v>40513.712500000001</v>
      </c>
      <c r="L2610" s="4">
        <v>7.62</v>
      </c>
      <c r="N2610" s="25" t="s">
        <v>55</v>
      </c>
      <c r="P2610" t="str">
        <f t="shared" si="49"/>
        <v>GLITTER HEART GARLAND WITH BELLS</v>
      </c>
    </row>
    <row r="2611" spans="1:16">
      <c r="A2611" s="42" t="str">
        <v>21813GARLAND WITH STARS AND BELLS</v>
      </c>
      <c r="E2611" s="25"/>
      <c r="F2611" s="42">
        <v>2599</v>
      </c>
      <c r="G2611">
        <v>536592</v>
      </c>
      <c r="H2611">
        <v>21821</v>
      </c>
      <c r="I2611" t="s">
        <v>940</v>
      </c>
      <c r="J2611">
        <v>1</v>
      </c>
      <c r="K2611" s="3">
        <v>40513.712500000001</v>
      </c>
      <c r="L2611" s="4">
        <v>7.62</v>
      </c>
      <c r="N2611" s="25" t="s">
        <v>55</v>
      </c>
      <c r="P2611" t="str">
        <f t="shared" si="49"/>
        <v>GLITTER STAR GARLAND WITH BELLS</v>
      </c>
    </row>
    <row r="2612" spans="1:16">
      <c r="A2612" s="42" t="str">
        <v xml:space="preserve">21820GLITTER HEART GARLAND WITH BELLS </v>
      </c>
      <c r="E2612" s="25"/>
      <c r="F2612" s="42">
        <v>2600</v>
      </c>
      <c r="G2612">
        <v>536592</v>
      </c>
      <c r="H2612">
        <v>21830</v>
      </c>
      <c r="I2612" t="s">
        <v>1446</v>
      </c>
      <c r="J2612">
        <v>1</v>
      </c>
      <c r="K2612" s="3">
        <v>40513.712500000001</v>
      </c>
      <c r="L2612" s="4">
        <v>0.85</v>
      </c>
      <c r="N2612" s="25" t="s">
        <v>55</v>
      </c>
      <c r="P2612" t="str">
        <f t="shared" si="49"/>
        <v>ASSORTED CREEPY CRAWLIES</v>
      </c>
    </row>
    <row r="2613" spans="1:16">
      <c r="A2613" s="42" t="str">
        <v xml:space="preserve">21821GLITTER STAR GARLAND WITH BELLS </v>
      </c>
      <c r="E2613" s="25"/>
      <c r="F2613" s="42">
        <v>2601</v>
      </c>
      <c r="G2613">
        <v>536592</v>
      </c>
      <c r="H2613">
        <v>21832</v>
      </c>
      <c r="I2613" t="s">
        <v>186</v>
      </c>
      <c r="J2613">
        <v>3</v>
      </c>
      <c r="K2613" s="3">
        <v>40513.712500000001</v>
      </c>
      <c r="L2613" s="4">
        <v>3.36</v>
      </c>
      <c r="N2613" s="25" t="s">
        <v>55</v>
      </c>
      <c r="P2613" t="str">
        <f t="shared" si="49"/>
        <v>CHOCOLATE CALCULATOR</v>
      </c>
    </row>
    <row r="2614" spans="1:16">
      <c r="A2614" s="42" t="str">
        <v>21830ASSORTED CREEPY CRAWLIES</v>
      </c>
      <c r="E2614" s="25"/>
      <c r="F2614" s="42">
        <v>2602</v>
      </c>
      <c r="G2614">
        <v>536592</v>
      </c>
      <c r="H2614">
        <v>21833</v>
      </c>
      <c r="I2614" t="s">
        <v>919</v>
      </c>
      <c r="J2614">
        <v>2</v>
      </c>
      <c r="K2614" s="3">
        <v>40513.712500000001</v>
      </c>
      <c r="L2614" s="4">
        <v>3.36</v>
      </c>
      <c r="N2614" s="25" t="s">
        <v>55</v>
      </c>
      <c r="P2614" t="str">
        <f t="shared" si="49"/>
        <v>CAMOUFLAGE LED TORCH</v>
      </c>
    </row>
    <row r="2615" spans="1:16">
      <c r="A2615" s="42" t="str">
        <v>21832CHOCOLATE CALCULATOR</v>
      </c>
      <c r="E2615" s="25"/>
      <c r="F2615" s="42">
        <v>2603</v>
      </c>
      <c r="G2615">
        <v>536592</v>
      </c>
      <c r="H2615">
        <v>21844</v>
      </c>
      <c r="I2615" t="s">
        <v>296</v>
      </c>
      <c r="J2615">
        <v>1</v>
      </c>
      <c r="K2615" s="3">
        <v>40513.712500000001</v>
      </c>
      <c r="L2615" s="4">
        <v>5.91</v>
      </c>
      <c r="N2615" s="25" t="s">
        <v>55</v>
      </c>
      <c r="P2615" t="str">
        <f t="shared" si="49"/>
        <v>RED RETROSPOT MUG</v>
      </c>
    </row>
    <row r="2616" spans="1:16">
      <c r="A2616" s="42" t="str">
        <v>21833CAMOUFLAGE LED TORCH</v>
      </c>
      <c r="E2616" s="25"/>
      <c r="F2616" s="42">
        <v>2604</v>
      </c>
      <c r="G2616">
        <v>536592</v>
      </c>
      <c r="H2616">
        <v>21846</v>
      </c>
      <c r="I2616" t="s">
        <v>1447</v>
      </c>
      <c r="J2616">
        <v>4</v>
      </c>
      <c r="K2616" s="3">
        <v>40513.712500000001</v>
      </c>
      <c r="L2616" s="4">
        <v>4.21</v>
      </c>
      <c r="N2616" s="25" t="s">
        <v>55</v>
      </c>
      <c r="P2616" t="str">
        <f t="shared" si="49"/>
        <v>PINK DIAMANTE PEN IN GIFT BOX</v>
      </c>
    </row>
    <row r="2617" spans="1:16">
      <c r="A2617" s="42" t="str">
        <v>21844RED RETROSPOT MUG</v>
      </c>
      <c r="E2617" s="25"/>
      <c r="F2617" s="42">
        <v>2605</v>
      </c>
      <c r="G2617">
        <v>536592</v>
      </c>
      <c r="H2617">
        <v>21851</v>
      </c>
      <c r="I2617" t="s">
        <v>942</v>
      </c>
      <c r="J2617">
        <v>3</v>
      </c>
      <c r="K2617" s="3">
        <v>40513.712500000001</v>
      </c>
      <c r="L2617" s="4">
        <v>4.21</v>
      </c>
      <c r="N2617" s="25" t="s">
        <v>55</v>
      </c>
      <c r="P2617" t="str">
        <f t="shared" si="49"/>
        <v>LILAC DIAMANTE PEN IN GIFT BOX</v>
      </c>
    </row>
    <row r="2618" spans="1:16">
      <c r="A2618" s="42" t="str">
        <v>21846PINK DIAMANTE PEN IN GIFT BOX</v>
      </c>
      <c r="E2618" s="25"/>
      <c r="F2618" s="42">
        <v>2606</v>
      </c>
      <c r="G2618">
        <v>536592</v>
      </c>
      <c r="H2618">
        <v>21868</v>
      </c>
      <c r="I2618" t="s">
        <v>1448</v>
      </c>
      <c r="J2618">
        <v>2</v>
      </c>
      <c r="K2618" s="3">
        <v>40513.712500000001</v>
      </c>
      <c r="L2618" s="4">
        <v>3.36</v>
      </c>
      <c r="N2618" s="25" t="s">
        <v>55</v>
      </c>
      <c r="P2618" t="str">
        <f t="shared" si="49"/>
        <v>POTTING SHED TEA MUG</v>
      </c>
    </row>
    <row r="2619" spans="1:16">
      <c r="A2619" s="42" t="str">
        <v>21851LILAC DIAMANTE PEN IN GIFT BOX</v>
      </c>
      <c r="E2619" s="25"/>
      <c r="F2619" s="42">
        <v>2607</v>
      </c>
      <c r="G2619">
        <v>536592</v>
      </c>
      <c r="H2619">
        <v>21871</v>
      </c>
      <c r="I2619" t="s">
        <v>108</v>
      </c>
      <c r="J2619">
        <v>3</v>
      </c>
      <c r="K2619" s="3">
        <v>40513.712500000001</v>
      </c>
      <c r="L2619" s="4">
        <v>3.36</v>
      </c>
      <c r="N2619" s="25" t="s">
        <v>55</v>
      </c>
      <c r="P2619" t="str">
        <f t="shared" si="49"/>
        <v>SAVE THE PLANET MUG</v>
      </c>
    </row>
    <row r="2620" spans="1:16">
      <c r="A2620" s="42" t="str">
        <v>21868POTTING SHED TEA MUG</v>
      </c>
      <c r="E2620" s="25"/>
      <c r="F2620" s="42">
        <v>2608</v>
      </c>
      <c r="G2620">
        <v>536592</v>
      </c>
      <c r="H2620">
        <v>21875</v>
      </c>
      <c r="I2620" t="s">
        <v>1449</v>
      </c>
      <c r="J2620">
        <v>1</v>
      </c>
      <c r="K2620" s="3">
        <v>40513.712500000001</v>
      </c>
      <c r="L2620" s="4">
        <v>3.36</v>
      </c>
      <c r="N2620" s="25" t="s">
        <v>55</v>
      </c>
      <c r="P2620" t="str">
        <f t="shared" si="49"/>
        <v>KINGS CHOICE MUG</v>
      </c>
    </row>
    <row r="2621" spans="1:16">
      <c r="A2621" s="42" t="str">
        <v>21871SAVE THE PLANET MUG</v>
      </c>
      <c r="E2621" s="25"/>
      <c r="F2621" s="42">
        <v>2609</v>
      </c>
      <c r="G2621">
        <v>536592</v>
      </c>
      <c r="H2621">
        <v>21879</v>
      </c>
      <c r="I2621" t="s">
        <v>943</v>
      </c>
      <c r="J2621">
        <v>1</v>
      </c>
      <c r="K2621" s="3">
        <v>40513.712500000001</v>
      </c>
      <c r="L2621" s="4">
        <v>1.66</v>
      </c>
      <c r="N2621" s="25" t="s">
        <v>55</v>
      </c>
      <c r="P2621" t="str">
        <f t="shared" si="49"/>
        <v>HEARTS GIFT TAPE</v>
      </c>
    </row>
    <row r="2622" spans="1:16">
      <c r="A2622" s="42" t="str">
        <v>21875KINGS CHOICE MUG</v>
      </c>
      <c r="E2622" s="25"/>
      <c r="F2622" s="42">
        <v>2610</v>
      </c>
      <c r="G2622">
        <v>536592</v>
      </c>
      <c r="H2622">
        <v>21889</v>
      </c>
      <c r="I2622" t="s">
        <v>273</v>
      </c>
      <c r="J2622">
        <v>2</v>
      </c>
      <c r="K2622" s="3">
        <v>40513.712500000001</v>
      </c>
      <c r="L2622" s="4">
        <v>2.5099999999999998</v>
      </c>
      <c r="N2622" s="25" t="s">
        <v>55</v>
      </c>
      <c r="P2622" t="str">
        <f t="shared" si="49"/>
        <v>WOODEN BOX OF DOMINOES</v>
      </c>
    </row>
    <row r="2623" spans="1:16">
      <c r="A2623" s="42" t="str">
        <v>21879HEARTS GIFT TAPE</v>
      </c>
      <c r="E2623" s="25"/>
      <c r="F2623" s="42">
        <v>2611</v>
      </c>
      <c r="G2623">
        <v>536592</v>
      </c>
      <c r="H2623">
        <v>21891</v>
      </c>
      <c r="I2623" t="s">
        <v>272</v>
      </c>
      <c r="J2623">
        <v>4</v>
      </c>
      <c r="K2623" s="3">
        <v>40513.712500000001</v>
      </c>
      <c r="L2623" s="4">
        <v>2.5099999999999998</v>
      </c>
      <c r="N2623" s="25" t="s">
        <v>55</v>
      </c>
      <c r="P2623" t="str">
        <f t="shared" si="49"/>
        <v>TRADITIONAL WOODEN SKIPPING ROPE</v>
      </c>
    </row>
    <row r="2624" spans="1:16">
      <c r="A2624" s="42" t="str">
        <v>21889WOODEN BOX OF DOMINOES</v>
      </c>
      <c r="E2624" s="25"/>
      <c r="F2624" s="42">
        <v>2612</v>
      </c>
      <c r="G2624">
        <v>536592</v>
      </c>
      <c r="H2624">
        <v>21892</v>
      </c>
      <c r="I2624" t="s">
        <v>545</v>
      </c>
      <c r="J2624">
        <v>1</v>
      </c>
      <c r="K2624" s="3">
        <v>40513.712500000001</v>
      </c>
      <c r="L2624" s="4">
        <v>2.5099999999999998</v>
      </c>
      <c r="N2624" s="25" t="s">
        <v>55</v>
      </c>
      <c r="P2624" t="str">
        <f t="shared" si="49"/>
        <v>TRADITIONAL WOODEN CATCH CUP GAME</v>
      </c>
    </row>
    <row r="2625" spans="1:16">
      <c r="A2625" s="42" t="str">
        <v>21891TRADITIONAL WOODEN SKIPPING ROPE</v>
      </c>
      <c r="E2625" s="25"/>
      <c r="F2625" s="42">
        <v>2613</v>
      </c>
      <c r="G2625">
        <v>536592</v>
      </c>
      <c r="H2625">
        <v>21896</v>
      </c>
      <c r="I2625" t="s">
        <v>1450</v>
      </c>
      <c r="J2625">
        <v>1</v>
      </c>
      <c r="K2625" s="3">
        <v>40513.712500000001</v>
      </c>
      <c r="L2625" s="4">
        <v>4.21</v>
      </c>
      <c r="N2625" s="25" t="s">
        <v>55</v>
      </c>
      <c r="P2625" t="str">
        <f t="shared" si="49"/>
        <v>POTTING SHED TWINE</v>
      </c>
    </row>
    <row r="2626" spans="1:16">
      <c r="A2626" s="42" t="str">
        <v xml:space="preserve">21892TRADITIONAL WOODEN CATCH CUP GAME </v>
      </c>
      <c r="E2626" s="25"/>
      <c r="F2626" s="42">
        <v>2614</v>
      </c>
      <c r="G2626">
        <v>536592</v>
      </c>
      <c r="H2626">
        <v>21899</v>
      </c>
      <c r="I2626" t="s">
        <v>1451</v>
      </c>
      <c r="J2626">
        <v>1</v>
      </c>
      <c r="K2626" s="3">
        <v>40513.712500000001</v>
      </c>
      <c r="L2626" s="4">
        <v>1.66</v>
      </c>
      <c r="N2626" s="25" t="s">
        <v>55</v>
      </c>
      <c r="P2626" t="str">
        <f t="shared" si="49"/>
        <v>KEY FOB , GARAGE DESIGN</v>
      </c>
    </row>
    <row r="2627" spans="1:16">
      <c r="A2627" s="42" t="str">
        <v>21896POTTING SHED TWINE</v>
      </c>
      <c r="E2627" s="25"/>
      <c r="F2627" s="42">
        <v>2615</v>
      </c>
      <c r="G2627">
        <v>536592</v>
      </c>
      <c r="H2627">
        <v>21906</v>
      </c>
      <c r="I2627" t="s">
        <v>1452</v>
      </c>
      <c r="J2627">
        <v>1</v>
      </c>
      <c r="K2627" s="3">
        <v>40513.712500000001</v>
      </c>
      <c r="L2627" s="4">
        <v>13.57</v>
      </c>
      <c r="N2627" s="25" t="s">
        <v>55</v>
      </c>
      <c r="P2627" t="str">
        <f t="shared" si="49"/>
        <v>PHARMACIE FIRST AID TIN</v>
      </c>
    </row>
    <row r="2628" spans="1:16">
      <c r="A2628" s="42" t="str">
        <v>21899KEY FOB , GARAGE DESIGN</v>
      </c>
      <c r="E2628" s="25"/>
      <c r="F2628" s="42">
        <v>2616</v>
      </c>
      <c r="G2628">
        <v>536592</v>
      </c>
      <c r="H2628">
        <v>21908</v>
      </c>
      <c r="I2628" t="s">
        <v>1453</v>
      </c>
      <c r="J2628">
        <v>1</v>
      </c>
      <c r="K2628" s="3">
        <v>40513.712500000001</v>
      </c>
      <c r="L2628" s="4">
        <v>4.21</v>
      </c>
      <c r="N2628" s="25" t="s">
        <v>55</v>
      </c>
      <c r="P2628" t="str">
        <f t="shared" si="49"/>
        <v>CHOCOLATE THIS WAY METAL SIGN</v>
      </c>
    </row>
    <row r="2629" spans="1:16">
      <c r="A2629" s="42" t="str">
        <v>21906PHARMACIE FIRST AID TIN</v>
      </c>
      <c r="E2629" s="25"/>
      <c r="F2629" s="42">
        <v>2617</v>
      </c>
      <c r="G2629">
        <v>536592</v>
      </c>
      <c r="H2629">
        <v>21914</v>
      </c>
      <c r="I2629" t="s">
        <v>399</v>
      </c>
      <c r="J2629">
        <v>2</v>
      </c>
      <c r="K2629" s="3">
        <v>40513.712500000001</v>
      </c>
      <c r="L2629" s="4">
        <v>2.5099999999999998</v>
      </c>
      <c r="N2629" s="25" t="s">
        <v>55</v>
      </c>
      <c r="P2629" t="str">
        <f t="shared" si="49"/>
        <v>BLUE HARMONICA IN BOX</v>
      </c>
    </row>
    <row r="2630" spans="1:16">
      <c r="A2630" s="42" t="str">
        <v>21908CHOCOLATE THIS WAY METAL SIGN</v>
      </c>
      <c r="E2630" s="25"/>
      <c r="F2630" s="42">
        <v>2618</v>
      </c>
      <c r="G2630">
        <v>536592</v>
      </c>
      <c r="H2630">
        <v>21915</v>
      </c>
      <c r="I2630" t="s">
        <v>398</v>
      </c>
      <c r="J2630">
        <v>3</v>
      </c>
      <c r="K2630" s="3">
        <v>40513.712500000001</v>
      </c>
      <c r="L2630" s="4">
        <v>2.5099999999999998</v>
      </c>
      <c r="N2630" s="25" t="s">
        <v>55</v>
      </c>
      <c r="P2630" t="str">
        <f t="shared" si="49"/>
        <v>RED HARMONICA IN BOX</v>
      </c>
    </row>
    <row r="2631" spans="1:16">
      <c r="A2631" s="42" t="str">
        <v xml:space="preserve">21914BLUE HARMONICA IN BOX </v>
      </c>
      <c r="E2631" s="25"/>
      <c r="F2631" s="42">
        <v>2619</v>
      </c>
      <c r="G2631">
        <v>536592</v>
      </c>
      <c r="H2631">
        <v>21929</v>
      </c>
      <c r="I2631" t="s">
        <v>143</v>
      </c>
      <c r="J2631">
        <v>1</v>
      </c>
      <c r="K2631" s="3">
        <v>40513.712500000001</v>
      </c>
      <c r="L2631" s="4">
        <v>4.21</v>
      </c>
      <c r="N2631" s="25" t="s">
        <v>55</v>
      </c>
      <c r="P2631" t="str">
        <f t="shared" si="49"/>
        <v>JUMBO BAG PINK VINTAGE PAISLEY</v>
      </c>
    </row>
    <row r="2632" spans="1:16">
      <c r="A2632" s="42" t="str">
        <v xml:space="preserve">21915RED  HARMONICA IN BOX </v>
      </c>
      <c r="E2632" s="25"/>
      <c r="F2632" s="42">
        <v>2620</v>
      </c>
      <c r="G2632">
        <v>536592</v>
      </c>
      <c r="H2632">
        <v>21931</v>
      </c>
      <c r="I2632" t="s">
        <v>142</v>
      </c>
      <c r="J2632">
        <v>1</v>
      </c>
      <c r="K2632" s="3">
        <v>40513.712500000001</v>
      </c>
      <c r="L2632" s="4">
        <v>4.21</v>
      </c>
      <c r="N2632" s="25" t="s">
        <v>55</v>
      </c>
      <c r="P2632" t="str">
        <f t="shared" si="49"/>
        <v>JUMBO STORAGE BAG SUKI</v>
      </c>
    </row>
    <row r="2633" spans="1:16">
      <c r="A2633" s="42" t="str">
        <v>21929JUMBO BAG PINK VINTAGE PAISLEY</v>
      </c>
      <c r="E2633" s="25"/>
      <c r="F2633" s="42">
        <v>2621</v>
      </c>
      <c r="G2633">
        <v>536592</v>
      </c>
      <c r="H2633">
        <v>21934</v>
      </c>
      <c r="I2633" t="s">
        <v>155</v>
      </c>
      <c r="J2633">
        <v>1</v>
      </c>
      <c r="K2633" s="3">
        <v>40513.712500000001</v>
      </c>
      <c r="L2633" s="4">
        <v>3.36</v>
      </c>
      <c r="N2633" s="25" t="s">
        <v>55</v>
      </c>
      <c r="P2633" t="str">
        <f t="shared" si="49"/>
        <v>SKULL SHOULDER BAG</v>
      </c>
    </row>
    <row r="2634" spans="1:16">
      <c r="A2634" s="42" t="str">
        <v>21931JUMBO STORAGE BAG SUKI</v>
      </c>
      <c r="E2634" s="25"/>
      <c r="F2634" s="42">
        <v>2622</v>
      </c>
      <c r="G2634">
        <v>536592</v>
      </c>
      <c r="H2634">
        <v>21935</v>
      </c>
      <c r="I2634" t="s">
        <v>948</v>
      </c>
      <c r="J2634">
        <v>2</v>
      </c>
      <c r="K2634" s="3">
        <v>40513.712500000001</v>
      </c>
      <c r="L2634" s="4">
        <v>3.36</v>
      </c>
      <c r="N2634" s="25" t="s">
        <v>55</v>
      </c>
      <c r="P2634" t="str">
        <f t="shared" si="49"/>
        <v>SUKI SHOULDER BAG</v>
      </c>
    </row>
    <row r="2635" spans="1:16">
      <c r="A2635" s="42" t="str">
        <v>21934SKULL SHOULDER BAG</v>
      </c>
      <c r="E2635" s="25"/>
      <c r="F2635" s="42">
        <v>2623</v>
      </c>
      <c r="G2635">
        <v>536592</v>
      </c>
      <c r="H2635">
        <v>21942</v>
      </c>
      <c r="I2635" t="s">
        <v>949</v>
      </c>
      <c r="J2635">
        <v>2</v>
      </c>
      <c r="K2635" s="3">
        <v>40513.712500000001</v>
      </c>
      <c r="L2635" s="4">
        <v>1.66</v>
      </c>
      <c r="N2635" s="25" t="s">
        <v>55</v>
      </c>
      <c r="P2635" t="str">
        <f t="shared" si="49"/>
        <v>SKULLS DESIGN FLANNEL</v>
      </c>
    </row>
    <row r="2636" spans="1:16">
      <c r="A2636" s="42" t="str">
        <v>21935SUKI  SHOULDER BAG</v>
      </c>
      <c r="E2636" s="25"/>
      <c r="F2636" s="42">
        <v>2624</v>
      </c>
      <c r="G2636">
        <v>536592</v>
      </c>
      <c r="H2636">
        <v>21949</v>
      </c>
      <c r="I2636" t="s">
        <v>951</v>
      </c>
      <c r="J2636">
        <v>2</v>
      </c>
      <c r="K2636" s="3">
        <v>40513.712500000001</v>
      </c>
      <c r="L2636" s="4">
        <v>2.5099999999999998</v>
      </c>
      <c r="N2636" s="25" t="s">
        <v>55</v>
      </c>
      <c r="P2636" t="str">
        <f t="shared" si="49"/>
        <v>SET OF 6 STRAWBERRY CHOPSTICKS</v>
      </c>
    </row>
    <row r="2637" spans="1:16">
      <c r="A2637" s="42" t="str">
        <v>21942SKULLS DESIGN FLANNEL</v>
      </c>
      <c r="E2637" s="25"/>
      <c r="F2637" s="42">
        <v>2625</v>
      </c>
      <c r="G2637">
        <v>536592</v>
      </c>
      <c r="H2637">
        <v>21974</v>
      </c>
      <c r="I2637" t="s">
        <v>1454</v>
      </c>
      <c r="J2637">
        <v>5</v>
      </c>
      <c r="K2637" s="3">
        <v>40513.712500000001</v>
      </c>
      <c r="L2637" s="4">
        <v>2.98</v>
      </c>
      <c r="N2637" s="25" t="s">
        <v>55</v>
      </c>
      <c r="P2637" t="str">
        <f t="shared" ref="P2637:P2700" si="50">TRIM(I2637)</f>
        <v>SET OF 36 PAISLEY FLOWER DOILIES</v>
      </c>
    </row>
    <row r="2638" spans="1:16">
      <c r="A2638" s="42" t="str">
        <v>21949SET OF 6 STRAWBERRY CHOPSTICKS</v>
      </c>
      <c r="E2638" s="25"/>
      <c r="F2638" s="42">
        <v>2626</v>
      </c>
      <c r="G2638">
        <v>536592</v>
      </c>
      <c r="H2638">
        <v>21975</v>
      </c>
      <c r="I2638" t="s">
        <v>133</v>
      </c>
      <c r="J2638">
        <v>11</v>
      </c>
      <c r="K2638" s="3">
        <v>40513.712500000001</v>
      </c>
      <c r="L2638" s="4">
        <v>1.28</v>
      </c>
      <c r="N2638" s="25" t="s">
        <v>55</v>
      </c>
      <c r="P2638" t="str">
        <f t="shared" si="50"/>
        <v>PACK OF 60 DINOSAUR CAKE CASES</v>
      </c>
    </row>
    <row r="2639" spans="1:16">
      <c r="A2639" s="42" t="str">
        <v>21974SET OF 36 PAISLEY FLOWER DOILIES</v>
      </c>
      <c r="E2639" s="25"/>
      <c r="F2639" s="42">
        <v>2627</v>
      </c>
      <c r="G2639">
        <v>536592</v>
      </c>
      <c r="H2639">
        <v>21976</v>
      </c>
      <c r="I2639" t="s">
        <v>525</v>
      </c>
      <c r="J2639">
        <v>1</v>
      </c>
      <c r="K2639" s="3">
        <v>40513.712500000001</v>
      </c>
      <c r="L2639" s="4">
        <v>1.28</v>
      </c>
      <c r="N2639" s="25" t="s">
        <v>55</v>
      </c>
      <c r="P2639" t="str">
        <f t="shared" si="50"/>
        <v>PACK OF 60 MUSHROOM CAKE CASES</v>
      </c>
    </row>
    <row r="2640" spans="1:16">
      <c r="A2640" s="42" t="str">
        <v>21975PACK OF 60 DINOSAUR CAKE CASES</v>
      </c>
      <c r="E2640" s="25"/>
      <c r="F2640" s="42">
        <v>2628</v>
      </c>
      <c r="G2640">
        <v>536592</v>
      </c>
      <c r="H2640">
        <v>21977</v>
      </c>
      <c r="I2640" t="s">
        <v>134</v>
      </c>
      <c r="J2640">
        <v>21</v>
      </c>
      <c r="K2640" s="3">
        <v>40513.712500000001</v>
      </c>
      <c r="L2640" s="4">
        <v>1.28</v>
      </c>
      <c r="N2640" s="25" t="s">
        <v>55</v>
      </c>
      <c r="P2640" t="str">
        <f t="shared" si="50"/>
        <v>PACK OF 60 PINK PAISLEY CAKE CASES</v>
      </c>
    </row>
    <row r="2641" spans="1:16">
      <c r="A2641" s="42" t="str">
        <v>21976PACK OF 60 MUSHROOM CAKE CASES</v>
      </c>
      <c r="E2641" s="25"/>
      <c r="F2641" s="42">
        <v>2629</v>
      </c>
      <c r="G2641">
        <v>536592</v>
      </c>
      <c r="H2641">
        <v>21981</v>
      </c>
      <c r="I2641" t="s">
        <v>844</v>
      </c>
      <c r="J2641">
        <v>1</v>
      </c>
      <c r="K2641" s="3">
        <v>40513.712500000001</v>
      </c>
      <c r="L2641" s="4">
        <v>0.85</v>
      </c>
      <c r="N2641" s="25" t="s">
        <v>55</v>
      </c>
      <c r="P2641" t="str">
        <f t="shared" si="50"/>
        <v>PACK OF 12 WOODLAND TISSUES</v>
      </c>
    </row>
    <row r="2642" spans="1:16">
      <c r="A2642" s="42" t="str">
        <v>21977PACK OF 60 PINK PAISLEY CAKE CASES</v>
      </c>
      <c r="E2642" s="25"/>
      <c r="F2642" s="42">
        <v>2630</v>
      </c>
      <c r="G2642">
        <v>536592</v>
      </c>
      <c r="H2642">
        <v>21982</v>
      </c>
      <c r="I2642" t="s">
        <v>843</v>
      </c>
      <c r="J2642">
        <v>2</v>
      </c>
      <c r="K2642" s="3">
        <v>40513.712500000001</v>
      </c>
      <c r="L2642" s="4">
        <v>0.85</v>
      </c>
      <c r="N2642" s="25" t="s">
        <v>55</v>
      </c>
      <c r="P2642" t="str">
        <f t="shared" si="50"/>
        <v>PACK OF 12 SUKI TISSUES</v>
      </c>
    </row>
    <row r="2643" spans="1:16">
      <c r="A2643" s="42" t="str">
        <v xml:space="preserve">21981PACK OF 12 WOODLAND TISSUES </v>
      </c>
      <c r="E2643" s="25"/>
      <c r="F2643" s="42">
        <v>2631</v>
      </c>
      <c r="G2643">
        <v>536592</v>
      </c>
      <c r="H2643">
        <v>21984</v>
      </c>
      <c r="I2643" t="s">
        <v>264</v>
      </c>
      <c r="J2643">
        <v>1</v>
      </c>
      <c r="K2643" s="3">
        <v>40513.712500000001</v>
      </c>
      <c r="L2643" s="4">
        <v>0.85</v>
      </c>
      <c r="N2643" s="25" t="s">
        <v>55</v>
      </c>
      <c r="P2643" t="str">
        <f t="shared" si="50"/>
        <v>PACK OF 12 PINK PAISLEY TISSUES</v>
      </c>
    </row>
    <row r="2644" spans="1:16">
      <c r="A2644" s="42" t="str">
        <v xml:space="preserve">21982PACK OF 12 SUKI TISSUES </v>
      </c>
      <c r="E2644" s="25"/>
      <c r="F2644" s="42">
        <v>2632</v>
      </c>
      <c r="G2644">
        <v>536592</v>
      </c>
      <c r="H2644">
        <v>21985</v>
      </c>
      <c r="I2644" t="s">
        <v>614</v>
      </c>
      <c r="J2644">
        <v>1</v>
      </c>
      <c r="K2644" s="3">
        <v>40513.712500000001</v>
      </c>
      <c r="L2644" s="4">
        <v>0.85</v>
      </c>
      <c r="N2644" s="25" t="s">
        <v>55</v>
      </c>
      <c r="P2644" t="str">
        <f t="shared" si="50"/>
        <v>PACK OF 12 HEARTS DESIGN TISSUES</v>
      </c>
    </row>
    <row r="2645" spans="1:16">
      <c r="A2645" s="42" t="str">
        <v xml:space="preserve">21984PACK OF 12 PINK PAISLEY TISSUES </v>
      </c>
      <c r="E2645" s="25"/>
      <c r="F2645" s="42">
        <v>2633</v>
      </c>
      <c r="G2645">
        <v>536592</v>
      </c>
      <c r="H2645">
        <v>21990</v>
      </c>
      <c r="I2645" t="s">
        <v>952</v>
      </c>
      <c r="J2645">
        <v>2</v>
      </c>
      <c r="K2645" s="3">
        <v>40513.712500000001</v>
      </c>
      <c r="L2645" s="4">
        <v>2.5099999999999998</v>
      </c>
      <c r="N2645" s="25" t="s">
        <v>55</v>
      </c>
      <c r="P2645" t="str">
        <f t="shared" si="50"/>
        <v>MODERN FLORAL STATIONERY SET</v>
      </c>
    </row>
    <row r="2646" spans="1:16">
      <c r="A2646" s="42" t="str">
        <v xml:space="preserve">21985PACK OF 12 HEARTS DESIGN TISSUES </v>
      </c>
      <c r="E2646" s="25"/>
      <c r="F2646" s="42">
        <v>2634</v>
      </c>
      <c r="G2646">
        <v>536592</v>
      </c>
      <c r="H2646">
        <v>21991</v>
      </c>
      <c r="I2646" t="s">
        <v>953</v>
      </c>
      <c r="J2646">
        <v>2</v>
      </c>
      <c r="K2646" s="3">
        <v>40513.712500000001</v>
      </c>
      <c r="L2646" s="4">
        <v>2.5099999999999998</v>
      </c>
      <c r="N2646" s="25" t="s">
        <v>55</v>
      </c>
      <c r="P2646" t="str">
        <f t="shared" si="50"/>
        <v>BOHEMIAN COLLAGE STATIONERY SET</v>
      </c>
    </row>
    <row r="2647" spans="1:16">
      <c r="A2647" s="42" t="str">
        <v>21990MODERN FLORAL STATIONERY SET</v>
      </c>
      <c r="E2647" s="25"/>
      <c r="F2647" s="42">
        <v>2635</v>
      </c>
      <c r="G2647">
        <v>536592</v>
      </c>
      <c r="H2647">
        <v>21992</v>
      </c>
      <c r="I2647" t="s">
        <v>618</v>
      </c>
      <c r="J2647">
        <v>14</v>
      </c>
      <c r="K2647" s="3">
        <v>40513.712500000001</v>
      </c>
      <c r="L2647" s="4">
        <v>2.5099999999999998</v>
      </c>
      <c r="N2647" s="25" t="s">
        <v>55</v>
      </c>
      <c r="P2647" t="str">
        <f t="shared" si="50"/>
        <v>VINTAGE PAISLEY STATIONERY SET</v>
      </c>
    </row>
    <row r="2648" spans="1:16">
      <c r="A2648" s="42" t="str">
        <v>21991BOHEMIAN COLLAGE STATIONERY SET</v>
      </c>
      <c r="E2648" s="25"/>
      <c r="F2648" s="42">
        <v>2636</v>
      </c>
      <c r="G2648">
        <v>536592</v>
      </c>
      <c r="H2648">
        <v>21993</v>
      </c>
      <c r="I2648" t="s">
        <v>954</v>
      </c>
      <c r="J2648">
        <v>6</v>
      </c>
      <c r="K2648" s="3">
        <v>40513.712500000001</v>
      </c>
      <c r="L2648" s="4">
        <v>2.5099999999999998</v>
      </c>
      <c r="N2648" s="25" t="s">
        <v>55</v>
      </c>
      <c r="P2648" t="str">
        <f t="shared" si="50"/>
        <v>FLORAL FOLK STATIONERY SET</v>
      </c>
    </row>
    <row r="2649" spans="1:16">
      <c r="A2649" s="42" t="str">
        <v>21992VINTAGE PAISLEY STATIONERY SET</v>
      </c>
      <c r="E2649" s="25"/>
      <c r="F2649" s="42">
        <v>2637</v>
      </c>
      <c r="G2649">
        <v>536592</v>
      </c>
      <c r="H2649">
        <v>22064</v>
      </c>
      <c r="I2649" t="s">
        <v>300</v>
      </c>
      <c r="J2649">
        <v>2</v>
      </c>
      <c r="K2649" s="3">
        <v>40513.712500000001</v>
      </c>
      <c r="L2649" s="4">
        <v>3.36</v>
      </c>
      <c r="N2649" s="25" t="s">
        <v>55</v>
      </c>
      <c r="P2649" t="str">
        <f t="shared" si="50"/>
        <v>PINK DOUGHNUT TRINKET POT</v>
      </c>
    </row>
    <row r="2650" spans="1:16">
      <c r="A2650" s="42" t="str">
        <v>21993FLORAL FOLK STATIONERY SET</v>
      </c>
      <c r="E2650" s="25"/>
      <c r="F2650" s="42">
        <v>2638</v>
      </c>
      <c r="G2650">
        <v>536592</v>
      </c>
      <c r="H2650">
        <v>22065</v>
      </c>
      <c r="I2650" t="s">
        <v>957</v>
      </c>
      <c r="J2650">
        <v>1</v>
      </c>
      <c r="K2650" s="3">
        <v>40513.712500000001</v>
      </c>
      <c r="L2650" s="4">
        <v>3.36</v>
      </c>
      <c r="N2650" s="25" t="s">
        <v>55</v>
      </c>
      <c r="P2650" t="str">
        <f t="shared" si="50"/>
        <v>CHRISTMAS PUDDING TRINKET POT</v>
      </c>
    </row>
    <row r="2651" spans="1:16">
      <c r="A2651" s="42" t="str">
        <v xml:space="preserve">22064PINK DOUGHNUT TRINKET POT </v>
      </c>
      <c r="E2651" s="25"/>
      <c r="F2651" s="42">
        <v>2639</v>
      </c>
      <c r="G2651">
        <v>536592</v>
      </c>
      <c r="H2651">
        <v>22077</v>
      </c>
      <c r="I2651" t="s">
        <v>478</v>
      </c>
      <c r="J2651">
        <v>7</v>
      </c>
      <c r="K2651" s="3">
        <v>40513.712500000001</v>
      </c>
      <c r="L2651" s="4">
        <v>3.36</v>
      </c>
      <c r="N2651" s="25" t="s">
        <v>55</v>
      </c>
      <c r="P2651" t="str">
        <f t="shared" si="50"/>
        <v>6 RIBBONS RUSTIC CHARM</v>
      </c>
    </row>
    <row r="2652" spans="1:16">
      <c r="A2652" s="42" t="str">
        <v xml:space="preserve">22065CHRISTMAS PUDDING TRINKET POT </v>
      </c>
      <c r="E2652" s="25"/>
      <c r="F2652" s="42">
        <v>2640</v>
      </c>
      <c r="G2652">
        <v>536592</v>
      </c>
      <c r="H2652">
        <v>22078</v>
      </c>
      <c r="I2652" t="s">
        <v>1455</v>
      </c>
      <c r="J2652">
        <v>1</v>
      </c>
      <c r="K2652" s="3">
        <v>40513.712500000001</v>
      </c>
      <c r="L2652" s="4">
        <v>4.21</v>
      </c>
      <c r="N2652" s="25" t="s">
        <v>55</v>
      </c>
      <c r="P2652" t="str">
        <f t="shared" si="50"/>
        <v>RIBBON REEL LACE DESIGN</v>
      </c>
    </row>
    <row r="2653" spans="1:16">
      <c r="A2653" s="42" t="str">
        <v>220776 RIBBONS RUSTIC CHARM</v>
      </c>
      <c r="E2653" s="25"/>
      <c r="F2653" s="42">
        <v>2641</v>
      </c>
      <c r="G2653">
        <v>536592</v>
      </c>
      <c r="H2653">
        <v>22081</v>
      </c>
      <c r="I2653" t="s">
        <v>963</v>
      </c>
      <c r="J2653">
        <v>2</v>
      </c>
      <c r="K2653" s="3">
        <v>40513.712500000001</v>
      </c>
      <c r="L2653" s="4">
        <v>3.36</v>
      </c>
      <c r="N2653" s="25" t="s">
        <v>55</v>
      </c>
      <c r="P2653" t="str">
        <f t="shared" si="50"/>
        <v>RIBBON REEL FLORA + FAUNA</v>
      </c>
    </row>
    <row r="2654" spans="1:16">
      <c r="A2654" s="42" t="str">
        <v xml:space="preserve">22078RIBBON REEL LACE DESIGN </v>
      </c>
      <c r="E2654" s="25"/>
      <c r="F2654" s="42">
        <v>2642</v>
      </c>
      <c r="G2654">
        <v>536592</v>
      </c>
      <c r="H2654">
        <v>22082</v>
      </c>
      <c r="I2654" t="s">
        <v>641</v>
      </c>
      <c r="J2654">
        <v>6</v>
      </c>
      <c r="K2654" s="3">
        <v>40513.712500000001</v>
      </c>
      <c r="L2654" s="4">
        <v>3.36</v>
      </c>
      <c r="N2654" s="25" t="s">
        <v>55</v>
      </c>
      <c r="P2654" t="str">
        <f t="shared" si="50"/>
        <v>RIBBON REEL STRIPES DESIGN</v>
      </c>
    </row>
    <row r="2655" spans="1:16">
      <c r="A2655" s="42" t="str">
        <v xml:space="preserve">22081RIBBON REEL FLORA + FAUNA </v>
      </c>
      <c r="E2655" s="25"/>
      <c r="F2655" s="42">
        <v>2643</v>
      </c>
      <c r="G2655">
        <v>536592</v>
      </c>
      <c r="H2655">
        <v>22083</v>
      </c>
      <c r="I2655" t="s">
        <v>163</v>
      </c>
      <c r="J2655">
        <v>2</v>
      </c>
      <c r="K2655" s="3">
        <v>40513.712500000001</v>
      </c>
      <c r="L2655" s="4">
        <v>5.91</v>
      </c>
      <c r="N2655" s="25" t="s">
        <v>55</v>
      </c>
      <c r="P2655" t="str">
        <f t="shared" si="50"/>
        <v>PAPER CHAIN KIT RETROSPOT</v>
      </c>
    </row>
    <row r="2656" spans="1:16">
      <c r="A2656" s="42" t="str">
        <v xml:space="preserve">22082RIBBON REEL STRIPES DESIGN </v>
      </c>
      <c r="E2656" s="25"/>
      <c r="F2656" s="42">
        <v>2644</v>
      </c>
      <c r="G2656">
        <v>536592</v>
      </c>
      <c r="H2656">
        <v>22084</v>
      </c>
      <c r="I2656" t="s">
        <v>1456</v>
      </c>
      <c r="J2656">
        <v>1</v>
      </c>
      <c r="K2656" s="3">
        <v>40513.712500000001</v>
      </c>
      <c r="L2656" s="4">
        <v>5.91</v>
      </c>
      <c r="N2656" s="25" t="s">
        <v>55</v>
      </c>
      <c r="P2656" t="str">
        <f t="shared" si="50"/>
        <v>PAPER CHAIN KIT EMPIRE</v>
      </c>
    </row>
    <row r="2657" spans="1:16">
      <c r="A2657" s="42" t="str">
        <v>22083PAPER CHAIN KIT RETROSPOT</v>
      </c>
      <c r="E2657" s="25"/>
      <c r="F2657" s="42">
        <v>2645</v>
      </c>
      <c r="G2657">
        <v>536592</v>
      </c>
      <c r="H2657">
        <v>22086</v>
      </c>
      <c r="I2657" t="s">
        <v>105</v>
      </c>
      <c r="J2657">
        <v>22</v>
      </c>
      <c r="K2657" s="3">
        <v>40513.712500000001</v>
      </c>
      <c r="L2657" s="4">
        <v>5.91</v>
      </c>
      <c r="N2657" s="25" t="s">
        <v>55</v>
      </c>
      <c r="P2657" t="str">
        <f t="shared" si="50"/>
        <v>PAPER CHAIN KIT 50'S CHRISTMAS</v>
      </c>
    </row>
    <row r="2658" spans="1:16">
      <c r="A2658" s="42" t="str">
        <v>22084PAPER CHAIN KIT EMPIRE</v>
      </c>
      <c r="E2658" s="25"/>
      <c r="F2658" s="42">
        <v>2646</v>
      </c>
      <c r="G2658">
        <v>536592</v>
      </c>
      <c r="H2658">
        <v>22090</v>
      </c>
      <c r="I2658" t="s">
        <v>964</v>
      </c>
      <c r="J2658">
        <v>1</v>
      </c>
      <c r="K2658" s="3">
        <v>40513.712500000001</v>
      </c>
      <c r="L2658" s="4">
        <v>5.91</v>
      </c>
      <c r="N2658" s="25" t="s">
        <v>55</v>
      </c>
      <c r="P2658" t="str">
        <f t="shared" si="50"/>
        <v>PAPER BUNTING RETROSPOT</v>
      </c>
    </row>
    <row r="2659" spans="1:16">
      <c r="A2659" s="42" t="str">
        <v xml:space="preserve">22086PAPER CHAIN KIT 50'S CHRISTMAS </v>
      </c>
      <c r="E2659" s="25"/>
      <c r="F2659" s="42">
        <v>2647</v>
      </c>
      <c r="G2659">
        <v>536592</v>
      </c>
      <c r="H2659">
        <v>22091</v>
      </c>
      <c r="I2659" t="s">
        <v>1457</v>
      </c>
      <c r="J2659">
        <v>2</v>
      </c>
      <c r="K2659" s="3">
        <v>40513.712500000001</v>
      </c>
      <c r="L2659" s="4">
        <v>2.5099999999999998</v>
      </c>
      <c r="N2659" s="25" t="s">
        <v>55</v>
      </c>
      <c r="P2659" t="str">
        <f t="shared" si="50"/>
        <v>EMPIRE TISSUE BOX</v>
      </c>
    </row>
    <row r="2660" spans="1:16">
      <c r="A2660" s="42" t="str">
        <v>22090PAPER BUNTING RETROSPOT</v>
      </c>
      <c r="E2660" s="25"/>
      <c r="F2660" s="42">
        <v>2648</v>
      </c>
      <c r="G2660">
        <v>536592</v>
      </c>
      <c r="H2660">
        <v>22100</v>
      </c>
      <c r="I2660" t="s">
        <v>308</v>
      </c>
      <c r="J2660">
        <v>1</v>
      </c>
      <c r="K2660" s="3">
        <v>40513.712500000001</v>
      </c>
      <c r="L2660" s="4">
        <v>2.5099999999999998</v>
      </c>
      <c r="N2660" s="25" t="s">
        <v>55</v>
      </c>
      <c r="P2660" t="str">
        <f t="shared" si="50"/>
        <v>SKULLS SQUARE TISSUE BOX</v>
      </c>
    </row>
    <row r="2661" spans="1:16">
      <c r="A2661" s="42" t="str">
        <v>22091EMPIRE TISSUE BOX</v>
      </c>
      <c r="E2661" s="25"/>
      <c r="F2661" s="42">
        <v>2649</v>
      </c>
      <c r="G2661">
        <v>536592</v>
      </c>
      <c r="H2661">
        <v>22109</v>
      </c>
      <c r="I2661" t="s">
        <v>443</v>
      </c>
      <c r="J2661">
        <v>2</v>
      </c>
      <c r="K2661" s="3">
        <v>40513.712500000001</v>
      </c>
      <c r="L2661" s="4">
        <v>7.62</v>
      </c>
      <c r="N2661" s="25" t="s">
        <v>55</v>
      </c>
      <c r="P2661" t="str">
        <f t="shared" si="50"/>
        <v>FULL ENGLISH BREAKFAST PLATE</v>
      </c>
    </row>
    <row r="2662" spans="1:16">
      <c r="A2662" s="42" t="str">
        <v>22100SKULLS SQUARE TISSUE BOX</v>
      </c>
      <c r="E2662" s="25"/>
      <c r="F2662" s="42">
        <v>2650</v>
      </c>
      <c r="G2662">
        <v>536592</v>
      </c>
      <c r="H2662">
        <v>22111</v>
      </c>
      <c r="I2662" t="s">
        <v>305</v>
      </c>
      <c r="J2662">
        <v>3</v>
      </c>
      <c r="K2662" s="3">
        <v>40513.712500000001</v>
      </c>
      <c r="L2662" s="4">
        <v>11.02</v>
      </c>
      <c r="N2662" s="25" t="s">
        <v>55</v>
      </c>
      <c r="P2662" t="str">
        <f t="shared" si="50"/>
        <v>SCOTTIE DOG HOT WATER BOTTLE</v>
      </c>
    </row>
    <row r="2663" spans="1:16">
      <c r="A2663" s="42" t="str">
        <v>22109FULL ENGLISH BREAKFAST PLATE</v>
      </c>
      <c r="E2663" s="25"/>
      <c r="F2663" s="42">
        <v>2651</v>
      </c>
      <c r="G2663">
        <v>536592</v>
      </c>
      <c r="H2663">
        <v>22112</v>
      </c>
      <c r="I2663" t="s">
        <v>303</v>
      </c>
      <c r="J2663">
        <v>3</v>
      </c>
      <c r="K2663" s="3">
        <v>40513.712500000001</v>
      </c>
      <c r="L2663" s="4">
        <v>11.02</v>
      </c>
      <c r="N2663" s="25" t="s">
        <v>55</v>
      </c>
      <c r="P2663" t="str">
        <f t="shared" si="50"/>
        <v>CHOCOLATE HOT WATER BOTTLE</v>
      </c>
    </row>
    <row r="2664" spans="1:16">
      <c r="A2664" s="42" t="str">
        <v>22111SCOTTIE DOG HOT WATER BOTTLE</v>
      </c>
      <c r="E2664" s="25"/>
      <c r="F2664" s="42">
        <v>2652</v>
      </c>
      <c r="G2664">
        <v>536592</v>
      </c>
      <c r="H2664">
        <v>22114</v>
      </c>
      <c r="I2664" t="s">
        <v>117</v>
      </c>
      <c r="J2664">
        <v>3</v>
      </c>
      <c r="K2664" s="3">
        <v>40513.712500000001</v>
      </c>
      <c r="L2664" s="4">
        <v>8.4700000000000006</v>
      </c>
      <c r="N2664" s="25" t="s">
        <v>55</v>
      </c>
      <c r="P2664" t="str">
        <f t="shared" si="50"/>
        <v>HOT WATER BOTTLE TEA AND SYMPATHY</v>
      </c>
    </row>
    <row r="2665" spans="1:16">
      <c r="A2665" s="42" t="str">
        <v>22112CHOCOLATE HOT WATER BOTTLE</v>
      </c>
      <c r="E2665" s="25"/>
      <c r="F2665" s="42">
        <v>2653</v>
      </c>
      <c r="G2665">
        <v>536592</v>
      </c>
      <c r="H2665">
        <v>22117</v>
      </c>
      <c r="I2665" t="s">
        <v>329</v>
      </c>
      <c r="J2665">
        <v>1</v>
      </c>
      <c r="K2665" s="3">
        <v>40513.712500000001</v>
      </c>
      <c r="L2665" s="4">
        <v>5.91</v>
      </c>
      <c r="N2665" s="25" t="s">
        <v>55</v>
      </c>
      <c r="P2665" t="str">
        <f t="shared" si="50"/>
        <v>METAL SIGN HER DINNER IS SERVED</v>
      </c>
    </row>
    <row r="2666" spans="1:16">
      <c r="A2666" s="42" t="str">
        <v>22114HOT WATER BOTTLE TEA AND SYMPATHY</v>
      </c>
      <c r="E2666" s="25"/>
      <c r="F2666" s="42">
        <v>2654</v>
      </c>
      <c r="G2666">
        <v>536592</v>
      </c>
      <c r="H2666">
        <v>22121</v>
      </c>
      <c r="I2666" t="s">
        <v>869</v>
      </c>
      <c r="J2666">
        <v>1</v>
      </c>
      <c r="K2666" s="3">
        <v>40513.712500000001</v>
      </c>
      <c r="L2666" s="4">
        <v>11.87</v>
      </c>
      <c r="N2666" s="25" t="s">
        <v>55</v>
      </c>
      <c r="P2666" t="str">
        <f t="shared" si="50"/>
        <v>NOEL WOODEN BLOCK LETTERS</v>
      </c>
    </row>
    <row r="2667" spans="1:16">
      <c r="A2667" s="42" t="str">
        <v xml:space="preserve">22117METAL SIGN HER DINNER IS SERVED </v>
      </c>
      <c r="E2667" s="25"/>
      <c r="F2667" s="42">
        <v>2655</v>
      </c>
      <c r="G2667">
        <v>536592</v>
      </c>
      <c r="H2667">
        <v>22124</v>
      </c>
      <c r="I2667" t="s">
        <v>1458</v>
      </c>
      <c r="J2667">
        <v>2</v>
      </c>
      <c r="K2667" s="3">
        <v>40513.712500000001</v>
      </c>
      <c r="L2667" s="4">
        <v>2.5099999999999998</v>
      </c>
      <c r="N2667" s="25" t="s">
        <v>55</v>
      </c>
      <c r="P2667" t="str">
        <f t="shared" si="50"/>
        <v>SET OF 2 TEA TOWELS PING MICROWAVE</v>
      </c>
    </row>
    <row r="2668" spans="1:16">
      <c r="A2668" s="42" t="str">
        <v xml:space="preserve">22121NOEL WOODEN BLOCK LETTERS </v>
      </c>
      <c r="E2668" s="25"/>
      <c r="F2668" s="42">
        <v>2656</v>
      </c>
      <c r="G2668">
        <v>536592</v>
      </c>
      <c r="H2668">
        <v>22134</v>
      </c>
      <c r="I2668" t="s">
        <v>965</v>
      </c>
      <c r="J2668">
        <v>4</v>
      </c>
      <c r="K2668" s="3">
        <v>40513.712500000001</v>
      </c>
      <c r="L2668" s="4">
        <v>0.85</v>
      </c>
      <c r="N2668" s="25" t="s">
        <v>55</v>
      </c>
      <c r="P2668" t="str">
        <f t="shared" si="50"/>
        <v>LADLE LOVE HEART RED</v>
      </c>
    </row>
    <row r="2669" spans="1:16">
      <c r="A2669" s="42" t="str">
        <v>22124SET OF 2 TEA TOWELS PING MICROWAVE</v>
      </c>
      <c r="E2669" s="25"/>
      <c r="F2669" s="42">
        <v>2657</v>
      </c>
      <c r="G2669">
        <v>536592</v>
      </c>
      <c r="H2669">
        <v>22135</v>
      </c>
      <c r="I2669" t="s">
        <v>966</v>
      </c>
      <c r="J2669">
        <v>4</v>
      </c>
      <c r="K2669" s="3">
        <v>40513.712500000001</v>
      </c>
      <c r="L2669" s="4">
        <v>0.85</v>
      </c>
      <c r="N2669" s="25" t="s">
        <v>55</v>
      </c>
      <c r="P2669" t="str">
        <f t="shared" si="50"/>
        <v>LADLE LOVE HEART PINK</v>
      </c>
    </row>
    <row r="2670" spans="1:16">
      <c r="A2670" s="42" t="str">
        <v xml:space="preserve">22134LADLE LOVE HEART RED </v>
      </c>
      <c r="E2670" s="25"/>
      <c r="F2670" s="42">
        <v>2658</v>
      </c>
      <c r="G2670">
        <v>536592</v>
      </c>
      <c r="H2670">
        <v>22141</v>
      </c>
      <c r="I2670" t="s">
        <v>481</v>
      </c>
      <c r="J2670">
        <v>4</v>
      </c>
      <c r="K2670" s="3">
        <v>40513.712500000001</v>
      </c>
      <c r="L2670" s="4">
        <v>4.21</v>
      </c>
      <c r="N2670" s="25" t="s">
        <v>55</v>
      </c>
      <c r="P2670" t="str">
        <f t="shared" si="50"/>
        <v>CHRISTMAS CRAFT TREE TOP ANGEL</v>
      </c>
    </row>
    <row r="2671" spans="1:16">
      <c r="A2671" s="42" t="str">
        <v>22135LADLE LOVE HEART PINK</v>
      </c>
      <c r="E2671" s="25"/>
      <c r="F2671" s="42">
        <v>2659</v>
      </c>
      <c r="G2671">
        <v>536592</v>
      </c>
      <c r="H2671">
        <v>22142</v>
      </c>
      <c r="I2671" t="s">
        <v>567</v>
      </c>
      <c r="J2671">
        <v>1</v>
      </c>
      <c r="K2671" s="3">
        <v>40513.712500000001</v>
      </c>
      <c r="L2671" s="4">
        <v>3.36</v>
      </c>
      <c r="N2671" s="25" t="s">
        <v>55</v>
      </c>
      <c r="P2671" t="str">
        <f t="shared" si="50"/>
        <v>CHRISTMAS CRAFT WHITE FAIRY</v>
      </c>
    </row>
    <row r="2672" spans="1:16">
      <c r="A2672" s="42" t="str">
        <v>22141CHRISTMAS CRAFT TREE TOP ANGEL</v>
      </c>
      <c r="E2672" s="25"/>
      <c r="F2672" s="42">
        <v>2660</v>
      </c>
      <c r="G2672">
        <v>536592</v>
      </c>
      <c r="H2672">
        <v>22144</v>
      </c>
      <c r="I2672" t="s">
        <v>482</v>
      </c>
      <c r="J2672">
        <v>2</v>
      </c>
      <c r="K2672" s="3">
        <v>40513.712500000001</v>
      </c>
      <c r="L2672" s="4">
        <v>4.21</v>
      </c>
      <c r="N2672" s="25" t="s">
        <v>55</v>
      </c>
      <c r="P2672" t="str">
        <f t="shared" si="50"/>
        <v>CHRISTMAS CRAFT LITTLE FRIENDS</v>
      </c>
    </row>
    <row r="2673" spans="1:16">
      <c r="A2673" s="42" t="str">
        <v xml:space="preserve">22142CHRISTMAS CRAFT WHITE FAIRY </v>
      </c>
      <c r="E2673" s="25"/>
      <c r="F2673" s="42">
        <v>2661</v>
      </c>
      <c r="G2673">
        <v>536592</v>
      </c>
      <c r="H2673">
        <v>22147</v>
      </c>
      <c r="I2673" t="s">
        <v>509</v>
      </c>
      <c r="J2673">
        <v>2</v>
      </c>
      <c r="K2673" s="3">
        <v>40513.712500000001</v>
      </c>
      <c r="L2673" s="4">
        <v>3.36</v>
      </c>
      <c r="N2673" s="25" t="s">
        <v>55</v>
      </c>
      <c r="P2673" t="str">
        <f t="shared" si="50"/>
        <v>FELTCRAFT BUTTERFLY HEARTS</v>
      </c>
    </row>
    <row r="2674" spans="1:16">
      <c r="A2674" s="42" t="str">
        <v>22144CHRISTMAS CRAFT LITTLE FRIENDS</v>
      </c>
      <c r="E2674" s="25"/>
      <c r="F2674" s="42">
        <v>2662</v>
      </c>
      <c r="G2674">
        <v>536592</v>
      </c>
      <c r="H2674">
        <v>22149</v>
      </c>
      <c r="I2674" t="s">
        <v>513</v>
      </c>
      <c r="J2674">
        <v>2</v>
      </c>
      <c r="K2674" s="3">
        <v>40513.712500000001</v>
      </c>
      <c r="L2674" s="4">
        <v>4.21</v>
      </c>
      <c r="N2674" s="25" t="s">
        <v>55</v>
      </c>
      <c r="P2674" t="str">
        <f t="shared" si="50"/>
        <v>FELTCRAFT 6 FLOWER FRIENDS</v>
      </c>
    </row>
    <row r="2675" spans="1:16">
      <c r="A2675" s="42" t="str">
        <v>22147FELTCRAFT BUTTERFLY HEARTS</v>
      </c>
      <c r="E2675" s="25"/>
      <c r="F2675" s="42">
        <v>2663</v>
      </c>
      <c r="G2675">
        <v>536592</v>
      </c>
      <c r="H2675">
        <v>22161</v>
      </c>
      <c r="I2675" t="s">
        <v>970</v>
      </c>
      <c r="J2675">
        <v>7</v>
      </c>
      <c r="K2675" s="3">
        <v>40513.712500000001</v>
      </c>
      <c r="L2675" s="4">
        <v>0.81</v>
      </c>
      <c r="N2675" s="25" t="s">
        <v>55</v>
      </c>
      <c r="P2675" t="str">
        <f t="shared" si="50"/>
        <v>HEART DECORATION RUSTIC HANGING</v>
      </c>
    </row>
    <row r="2676" spans="1:16">
      <c r="A2676" s="42" t="str">
        <v>22149FELTCRAFT 6 FLOWER FRIENDS</v>
      </c>
      <c r="E2676" s="25"/>
      <c r="F2676" s="42">
        <v>2664</v>
      </c>
      <c r="G2676">
        <v>536592</v>
      </c>
      <c r="H2676">
        <v>22162</v>
      </c>
      <c r="I2676" t="s">
        <v>971</v>
      </c>
      <c r="J2676">
        <v>3</v>
      </c>
      <c r="K2676" s="3">
        <v>40513.712500000001</v>
      </c>
      <c r="L2676" s="4">
        <v>3.36</v>
      </c>
      <c r="N2676" s="25" t="s">
        <v>55</v>
      </c>
      <c r="P2676" t="str">
        <f t="shared" si="50"/>
        <v>HEART GARLAND RUSTIC PADDED</v>
      </c>
    </row>
    <row r="2677" spans="1:16">
      <c r="A2677" s="42" t="str">
        <v xml:space="preserve">22161HEART DECORATION RUSTIC HANGING </v>
      </c>
      <c r="E2677" s="25"/>
      <c r="F2677" s="42">
        <v>2665</v>
      </c>
      <c r="G2677">
        <v>536592</v>
      </c>
      <c r="H2677">
        <v>22165</v>
      </c>
      <c r="I2677" t="s">
        <v>1459</v>
      </c>
      <c r="J2677">
        <v>1</v>
      </c>
      <c r="K2677" s="3">
        <v>40513.712500000001</v>
      </c>
      <c r="L2677" s="4">
        <v>11.02</v>
      </c>
      <c r="N2677" s="25" t="s">
        <v>55</v>
      </c>
      <c r="P2677" t="str">
        <f t="shared" si="50"/>
        <v>DIAMANTE HEART SHAPED WALL MIRROR,</v>
      </c>
    </row>
    <row r="2678" spans="1:16">
      <c r="A2678" s="42" t="str">
        <v>22162HEART GARLAND RUSTIC PADDED</v>
      </c>
      <c r="E2678" s="25"/>
      <c r="F2678" s="42">
        <v>2666</v>
      </c>
      <c r="G2678">
        <v>536592</v>
      </c>
      <c r="H2678">
        <v>22169</v>
      </c>
      <c r="I2678" t="s">
        <v>972</v>
      </c>
      <c r="J2678">
        <v>1</v>
      </c>
      <c r="K2678" s="3">
        <v>40513.712500000001</v>
      </c>
      <c r="L2678" s="4">
        <v>16.98</v>
      </c>
      <c r="N2678" s="25" t="s">
        <v>55</v>
      </c>
      <c r="P2678" t="str">
        <f t="shared" si="50"/>
        <v>FAMILY ALBUM WHITE PICTURE FRAME</v>
      </c>
    </row>
    <row r="2679" spans="1:16">
      <c r="A2679" s="42" t="str">
        <v xml:space="preserve">22165DIAMANTE HEART SHAPED WALL MIRROR, </v>
      </c>
      <c r="E2679" s="25"/>
      <c r="F2679" s="42">
        <v>2667</v>
      </c>
      <c r="G2679">
        <v>536592</v>
      </c>
      <c r="H2679">
        <v>22174</v>
      </c>
      <c r="I2679" t="s">
        <v>261</v>
      </c>
      <c r="J2679">
        <v>5</v>
      </c>
      <c r="K2679" s="3">
        <v>40513.712500000001</v>
      </c>
      <c r="L2679" s="4">
        <v>3.36</v>
      </c>
      <c r="N2679" s="25" t="s">
        <v>55</v>
      </c>
      <c r="P2679" t="str">
        <f t="shared" si="50"/>
        <v>PHOTO CUBE</v>
      </c>
    </row>
    <row r="2680" spans="1:16">
      <c r="A2680" s="42" t="str">
        <v>22169FAMILY ALBUM WHITE PICTURE FRAME</v>
      </c>
      <c r="E2680" s="25"/>
      <c r="F2680" s="42">
        <v>2668</v>
      </c>
      <c r="G2680">
        <v>536592</v>
      </c>
      <c r="H2680">
        <v>22178</v>
      </c>
      <c r="I2680" t="s">
        <v>404</v>
      </c>
      <c r="J2680">
        <v>8</v>
      </c>
      <c r="K2680" s="3">
        <v>40513.712500000001</v>
      </c>
      <c r="L2680" s="4">
        <v>2.5099999999999998</v>
      </c>
      <c r="N2680" s="25" t="s">
        <v>55</v>
      </c>
      <c r="P2680" t="str">
        <f t="shared" si="50"/>
        <v>VICTORIAN GLASS HANGING T-LIGHT</v>
      </c>
    </row>
    <row r="2681" spans="1:16">
      <c r="A2681" s="42" t="str">
        <v>22174PHOTO CUBE</v>
      </c>
      <c r="E2681" s="25"/>
      <c r="F2681" s="42">
        <v>2669</v>
      </c>
      <c r="G2681">
        <v>536592</v>
      </c>
      <c r="H2681">
        <v>22182</v>
      </c>
      <c r="I2681" t="s">
        <v>973</v>
      </c>
      <c r="J2681">
        <v>1</v>
      </c>
      <c r="K2681" s="3">
        <v>40513.712500000001</v>
      </c>
      <c r="L2681" s="4">
        <v>4.21</v>
      </c>
      <c r="N2681" s="25" t="s">
        <v>55</v>
      </c>
      <c r="P2681" t="str">
        <f t="shared" si="50"/>
        <v>CAKE STAND VICTORIAN FILIGREE SMALL</v>
      </c>
    </row>
    <row r="2682" spans="1:16">
      <c r="A2682" s="42" t="str">
        <v>22178VICTORIAN GLASS HANGING T-LIGHT</v>
      </c>
      <c r="E2682" s="25"/>
      <c r="F2682" s="42">
        <v>2670</v>
      </c>
      <c r="G2682">
        <v>536592</v>
      </c>
      <c r="H2682">
        <v>22183</v>
      </c>
      <c r="I2682" t="s">
        <v>446</v>
      </c>
      <c r="J2682">
        <v>2</v>
      </c>
      <c r="K2682" s="3">
        <v>40513.712500000001</v>
      </c>
      <c r="L2682" s="4">
        <v>5.91</v>
      </c>
      <c r="N2682" s="25" t="s">
        <v>55</v>
      </c>
      <c r="P2682" t="str">
        <f t="shared" si="50"/>
        <v>CAKE STAND VICTORIAN FILIGREE MED</v>
      </c>
    </row>
    <row r="2683" spans="1:16">
      <c r="A2683" s="42" t="str">
        <v>22182CAKE STAND VICTORIAN FILIGREE SMALL</v>
      </c>
      <c r="E2683" s="25"/>
      <c r="F2683" s="42">
        <v>2671</v>
      </c>
      <c r="G2683">
        <v>536592</v>
      </c>
      <c r="H2683">
        <v>22184</v>
      </c>
      <c r="I2683" t="s">
        <v>1460</v>
      </c>
      <c r="J2683">
        <v>1</v>
      </c>
      <c r="K2683" s="3">
        <v>40513.712500000001</v>
      </c>
      <c r="L2683" s="4">
        <v>8.4700000000000006</v>
      </c>
      <c r="N2683" s="25" t="s">
        <v>55</v>
      </c>
      <c r="P2683" t="str">
        <f t="shared" si="50"/>
        <v>CAKE STAND VICTORIAN FILIGREE LARGE</v>
      </c>
    </row>
    <row r="2684" spans="1:16">
      <c r="A2684" s="42" t="str">
        <v>22183CAKE STAND VICTORIAN FILIGREE MED</v>
      </c>
      <c r="E2684" s="25"/>
      <c r="F2684" s="42">
        <v>2672</v>
      </c>
      <c r="G2684">
        <v>536592</v>
      </c>
      <c r="H2684">
        <v>22188</v>
      </c>
      <c r="I2684" t="s">
        <v>288</v>
      </c>
      <c r="J2684">
        <v>2</v>
      </c>
      <c r="K2684" s="3">
        <v>40513.712500000001</v>
      </c>
      <c r="L2684" s="4">
        <v>8.4700000000000006</v>
      </c>
      <c r="N2684" s="25" t="s">
        <v>55</v>
      </c>
      <c r="P2684" t="str">
        <f t="shared" si="50"/>
        <v>BLACK HEART CARD HOLDER</v>
      </c>
    </row>
    <row r="2685" spans="1:16">
      <c r="A2685" s="42" t="str">
        <v>22184CAKE STAND VICTORIAN FILIGREE LARGE</v>
      </c>
      <c r="E2685" s="25"/>
      <c r="F2685" s="42">
        <v>2673</v>
      </c>
      <c r="G2685">
        <v>536592</v>
      </c>
      <c r="H2685">
        <v>22190</v>
      </c>
      <c r="I2685" t="s">
        <v>974</v>
      </c>
      <c r="J2685">
        <v>3</v>
      </c>
      <c r="K2685" s="3">
        <v>40513.712500000001</v>
      </c>
      <c r="L2685" s="4">
        <v>2.5099999999999998</v>
      </c>
      <c r="N2685" s="25" t="s">
        <v>55</v>
      </c>
      <c r="P2685" t="str">
        <f t="shared" si="50"/>
        <v>LOCAL CAFE MUG</v>
      </c>
    </row>
    <row r="2686" spans="1:16">
      <c r="A2686" s="42" t="str">
        <v>22188BLACK HEART CARD HOLDER</v>
      </c>
      <c r="E2686" s="25"/>
      <c r="F2686" s="42">
        <v>2674</v>
      </c>
      <c r="G2686">
        <v>536592</v>
      </c>
      <c r="H2686">
        <v>22195</v>
      </c>
      <c r="I2686" t="s">
        <v>243</v>
      </c>
      <c r="J2686">
        <v>4</v>
      </c>
      <c r="K2686" s="3">
        <v>40513.712500000001</v>
      </c>
      <c r="L2686" s="4">
        <v>3.36</v>
      </c>
      <c r="N2686" s="25" t="s">
        <v>55</v>
      </c>
      <c r="P2686" t="str">
        <f t="shared" si="50"/>
        <v>LARGE HEART MEASURING SPOONS</v>
      </c>
    </row>
    <row r="2687" spans="1:16">
      <c r="A2687" s="42" t="str">
        <v>22190LOCAL CAFE MUG</v>
      </c>
      <c r="E2687" s="25"/>
      <c r="F2687" s="42">
        <v>2675</v>
      </c>
      <c r="G2687">
        <v>536592</v>
      </c>
      <c r="H2687">
        <v>22197</v>
      </c>
      <c r="I2687" t="s">
        <v>252</v>
      </c>
      <c r="J2687">
        <v>34</v>
      </c>
      <c r="K2687" s="3">
        <v>40513.712500000001</v>
      </c>
      <c r="L2687" s="4">
        <v>1.66</v>
      </c>
      <c r="N2687" s="25" t="s">
        <v>55</v>
      </c>
      <c r="P2687" t="str">
        <f t="shared" si="50"/>
        <v>SMALL POPCORN HOLDER</v>
      </c>
    </row>
    <row r="2688" spans="1:16">
      <c r="A2688" s="42" t="str">
        <v>22195LARGE HEART MEASURING SPOONS</v>
      </c>
      <c r="E2688" s="25"/>
      <c r="F2688" s="42">
        <v>2676</v>
      </c>
      <c r="G2688">
        <v>536592</v>
      </c>
      <c r="H2688">
        <v>22198</v>
      </c>
      <c r="I2688" t="s">
        <v>253</v>
      </c>
      <c r="J2688">
        <v>2</v>
      </c>
      <c r="K2688" s="3">
        <v>40513.712500000001</v>
      </c>
      <c r="L2688" s="4">
        <v>3.36</v>
      </c>
      <c r="N2688" s="25" t="s">
        <v>55</v>
      </c>
      <c r="P2688" t="str">
        <f t="shared" si="50"/>
        <v>LARGE POPCORN HOLDER</v>
      </c>
    </row>
    <row r="2689" spans="1:16">
      <c r="A2689" s="42" t="str">
        <v>22197SMALL POPCORN HOLDER</v>
      </c>
      <c r="E2689" s="25"/>
      <c r="F2689" s="42">
        <v>2677</v>
      </c>
      <c r="G2689">
        <v>536592</v>
      </c>
      <c r="H2689">
        <v>22207</v>
      </c>
      <c r="I2689" t="s">
        <v>976</v>
      </c>
      <c r="J2689">
        <v>1</v>
      </c>
      <c r="K2689" s="3">
        <v>40513.712500000001</v>
      </c>
      <c r="L2689" s="4">
        <v>8.4700000000000006</v>
      </c>
      <c r="N2689" s="25" t="s">
        <v>55</v>
      </c>
      <c r="P2689" t="str">
        <f t="shared" si="50"/>
        <v>FRYING PAN UNION FLAG</v>
      </c>
    </row>
    <row r="2690" spans="1:16">
      <c r="A2690" s="42" t="str">
        <v xml:space="preserve">22198LARGE POPCORN HOLDER </v>
      </c>
      <c r="E2690" s="25"/>
      <c r="F2690" s="42">
        <v>2678</v>
      </c>
      <c r="G2690">
        <v>536592</v>
      </c>
      <c r="H2690">
        <v>22208</v>
      </c>
      <c r="I2690" t="s">
        <v>1461</v>
      </c>
      <c r="J2690">
        <v>1</v>
      </c>
      <c r="K2690" s="3">
        <v>40513.712500000001</v>
      </c>
      <c r="L2690" s="4">
        <v>3.36</v>
      </c>
      <c r="N2690" s="25" t="s">
        <v>55</v>
      </c>
      <c r="P2690" t="str">
        <f t="shared" si="50"/>
        <v>WOOD STAMP SET THANK YOU</v>
      </c>
    </row>
    <row r="2691" spans="1:16">
      <c r="A2691" s="42" t="str">
        <v>22207FRYING PAN UNION FLAG</v>
      </c>
      <c r="E2691" s="25"/>
      <c r="F2691" s="42">
        <v>2679</v>
      </c>
      <c r="G2691">
        <v>536592</v>
      </c>
      <c r="H2691">
        <v>22245</v>
      </c>
      <c r="I2691" t="s">
        <v>1265</v>
      </c>
      <c r="J2691">
        <v>2</v>
      </c>
      <c r="K2691" s="3">
        <v>40513.712500000001</v>
      </c>
      <c r="L2691" s="4">
        <v>1.66</v>
      </c>
      <c r="N2691" s="25" t="s">
        <v>55</v>
      </c>
      <c r="P2691" t="str">
        <f t="shared" si="50"/>
        <v>HOOK, 1 HANGER ,MAGIC GARDEN</v>
      </c>
    </row>
    <row r="2692" spans="1:16">
      <c r="A2692" s="42" t="str">
        <v>22208WOOD STAMP SET THANK YOU</v>
      </c>
      <c r="E2692" s="25"/>
      <c r="F2692" s="42">
        <v>2680</v>
      </c>
      <c r="G2692">
        <v>536592</v>
      </c>
      <c r="H2692">
        <v>22246</v>
      </c>
      <c r="I2692" t="s">
        <v>1462</v>
      </c>
      <c r="J2692">
        <v>2</v>
      </c>
      <c r="K2692" s="3">
        <v>40513.712500000001</v>
      </c>
      <c r="L2692" s="4">
        <v>4.21</v>
      </c>
      <c r="N2692" s="25" t="s">
        <v>55</v>
      </c>
      <c r="P2692" t="str">
        <f t="shared" si="50"/>
        <v>MAGIC GARDEN FELT GARLAND</v>
      </c>
    </row>
    <row r="2693" spans="1:16">
      <c r="A2693" s="42" t="str">
        <v>22245HOOK, 1 HANGER ,MAGIC GARDEN</v>
      </c>
      <c r="E2693" s="25"/>
      <c r="F2693" s="42">
        <v>2681</v>
      </c>
      <c r="G2693">
        <v>536592</v>
      </c>
      <c r="H2693">
        <v>22260</v>
      </c>
      <c r="I2693" t="s">
        <v>1393</v>
      </c>
      <c r="J2693">
        <v>2</v>
      </c>
      <c r="K2693" s="3">
        <v>40513.712500000001</v>
      </c>
      <c r="L2693" s="4">
        <v>1.66</v>
      </c>
      <c r="N2693" s="25" t="s">
        <v>55</v>
      </c>
      <c r="P2693" t="str">
        <f t="shared" si="50"/>
        <v>FELT EGG COSY BLUE RABBIT</v>
      </c>
    </row>
    <row r="2694" spans="1:16">
      <c r="A2694" s="42" t="str">
        <v xml:space="preserve">22246MAGIC GARDEN FELT GARLAND </v>
      </c>
      <c r="E2694" s="25"/>
      <c r="F2694" s="42">
        <v>2682</v>
      </c>
      <c r="G2694">
        <v>536592</v>
      </c>
      <c r="H2694">
        <v>22261</v>
      </c>
      <c r="I2694" t="s">
        <v>167</v>
      </c>
      <c r="J2694">
        <v>2</v>
      </c>
      <c r="K2694" s="3">
        <v>40513.712500000001</v>
      </c>
      <c r="L2694" s="4">
        <v>1.66</v>
      </c>
      <c r="N2694" s="25" t="s">
        <v>55</v>
      </c>
      <c r="P2694" t="str">
        <f t="shared" si="50"/>
        <v>FELT EGG COSY WHITE RABBIT</v>
      </c>
    </row>
    <row r="2695" spans="1:16">
      <c r="A2695" s="42" t="str">
        <v xml:space="preserve">22260FELT EGG COSY BLUE RABBIT </v>
      </c>
      <c r="E2695" s="25"/>
      <c r="F2695" s="42">
        <v>2683</v>
      </c>
      <c r="G2695">
        <v>536592</v>
      </c>
      <c r="H2695">
        <v>22262</v>
      </c>
      <c r="I2695" t="s">
        <v>153</v>
      </c>
      <c r="J2695">
        <v>3</v>
      </c>
      <c r="K2695" s="3">
        <v>40513.712500000001</v>
      </c>
      <c r="L2695" s="4">
        <v>1.66</v>
      </c>
      <c r="N2695" s="25" t="s">
        <v>55</v>
      </c>
      <c r="P2695" t="str">
        <f t="shared" si="50"/>
        <v>FELT EGG COSY CHICKEN</v>
      </c>
    </row>
    <row r="2696" spans="1:16">
      <c r="A2696" s="42" t="str">
        <v xml:space="preserve">22261FELT EGG COSY WHITE RABBIT </v>
      </c>
      <c r="E2696" s="25"/>
      <c r="F2696" s="42">
        <v>2684</v>
      </c>
      <c r="G2696">
        <v>536592</v>
      </c>
      <c r="H2696">
        <v>22276</v>
      </c>
      <c r="I2696" t="s">
        <v>978</v>
      </c>
      <c r="J2696">
        <v>2</v>
      </c>
      <c r="K2696" s="3">
        <v>40513.712500000001</v>
      </c>
      <c r="L2696" s="4">
        <v>5.91</v>
      </c>
      <c r="N2696" s="25" t="s">
        <v>55</v>
      </c>
      <c r="P2696" t="str">
        <f t="shared" si="50"/>
        <v>WASH BAG VINTAGE ROSE PAISLEY</v>
      </c>
    </row>
    <row r="2697" spans="1:16">
      <c r="A2697" s="42" t="str">
        <v>22262FELT EGG COSY CHICKEN</v>
      </c>
      <c r="E2697" s="25"/>
      <c r="F2697" s="42">
        <v>2685</v>
      </c>
      <c r="G2697">
        <v>536592</v>
      </c>
      <c r="H2697">
        <v>22277</v>
      </c>
      <c r="I2697" t="s">
        <v>873</v>
      </c>
      <c r="J2697">
        <v>2</v>
      </c>
      <c r="K2697" s="3">
        <v>40513.712500000001</v>
      </c>
      <c r="L2697" s="4">
        <v>4.21</v>
      </c>
      <c r="N2697" s="25" t="s">
        <v>55</v>
      </c>
      <c r="P2697" t="str">
        <f t="shared" si="50"/>
        <v>COSMETIC BAG VINTAGE ROSE PAISLEY</v>
      </c>
    </row>
    <row r="2698" spans="1:16">
      <c r="A2698" s="42" t="str">
        <v>22276WASH BAG VINTAGE ROSE PAISLEY</v>
      </c>
      <c r="E2698" s="25"/>
      <c r="F2698" s="42">
        <v>2686</v>
      </c>
      <c r="G2698">
        <v>536592</v>
      </c>
      <c r="H2698">
        <v>22278</v>
      </c>
      <c r="I2698" t="s">
        <v>1298</v>
      </c>
      <c r="J2698">
        <v>1</v>
      </c>
      <c r="K2698" s="3">
        <v>40513.712500000001</v>
      </c>
      <c r="L2698" s="4">
        <v>11.02</v>
      </c>
      <c r="N2698" s="25" t="s">
        <v>55</v>
      </c>
      <c r="P2698" t="str">
        <f t="shared" si="50"/>
        <v>OVERNIGHT BAG VINTAGE ROSE PAISLEY</v>
      </c>
    </row>
    <row r="2699" spans="1:16">
      <c r="A2699" s="42" t="str">
        <v>22277COSMETIC BAG VINTAGE ROSE PAISLEY</v>
      </c>
      <c r="E2699" s="25"/>
      <c r="F2699" s="42">
        <v>2687</v>
      </c>
      <c r="G2699">
        <v>536592</v>
      </c>
      <c r="H2699">
        <v>22283</v>
      </c>
      <c r="I2699" t="s">
        <v>1463</v>
      </c>
      <c r="J2699">
        <v>1</v>
      </c>
      <c r="K2699" s="3">
        <v>40513.712500000001</v>
      </c>
      <c r="L2699" s="4">
        <v>16.13</v>
      </c>
      <c r="N2699" s="25" t="s">
        <v>55</v>
      </c>
      <c r="P2699" t="str">
        <f t="shared" si="50"/>
        <v>6 EGG HOUSE PAINTED WOOD</v>
      </c>
    </row>
    <row r="2700" spans="1:16">
      <c r="A2700" s="42" t="str">
        <v>22278OVERNIGHT BAG VINTAGE ROSE PAISLEY</v>
      </c>
      <c r="E2700" s="25"/>
      <c r="F2700" s="42">
        <v>2688</v>
      </c>
      <c r="G2700">
        <v>536592</v>
      </c>
      <c r="H2700">
        <v>22294</v>
      </c>
      <c r="I2700" t="s">
        <v>570</v>
      </c>
      <c r="J2700">
        <v>3</v>
      </c>
      <c r="K2700" s="3">
        <v>40513.712500000001</v>
      </c>
      <c r="L2700" s="4">
        <v>2.5099999999999998</v>
      </c>
      <c r="N2700" s="25" t="s">
        <v>55</v>
      </c>
      <c r="P2700" t="str">
        <f t="shared" si="50"/>
        <v>HEART FILIGREE DOVE SMALL</v>
      </c>
    </row>
    <row r="2701" spans="1:16">
      <c r="A2701" s="42" t="str">
        <v>222836 EGG HOUSE PAINTED WOOD</v>
      </c>
      <c r="E2701" s="25"/>
      <c r="F2701" s="42">
        <v>2689</v>
      </c>
      <c r="G2701">
        <v>536592</v>
      </c>
      <c r="H2701">
        <v>22300</v>
      </c>
      <c r="I2701" t="s">
        <v>980</v>
      </c>
      <c r="J2701">
        <v>2</v>
      </c>
      <c r="K2701" s="3">
        <v>40513.712500000001</v>
      </c>
      <c r="L2701" s="4">
        <v>5.0599999999999996</v>
      </c>
      <c r="N2701" s="25" t="s">
        <v>55</v>
      </c>
      <c r="P2701" t="str">
        <f t="shared" ref="P2701:P2764" si="51">TRIM(I2701)</f>
        <v>COFFEE MUG DOG + BALL DESIGN</v>
      </c>
    </row>
    <row r="2702" spans="1:16">
      <c r="A2702" s="42" t="str">
        <v>22294HEART FILIGREE DOVE  SMALL</v>
      </c>
      <c r="E2702" s="25"/>
      <c r="F2702" s="42">
        <v>2690</v>
      </c>
      <c r="G2702">
        <v>536592</v>
      </c>
      <c r="H2702">
        <v>22301</v>
      </c>
      <c r="I2702" t="s">
        <v>981</v>
      </c>
      <c r="J2702">
        <v>2</v>
      </c>
      <c r="K2702" s="3">
        <v>40513.712500000001</v>
      </c>
      <c r="L2702" s="4">
        <v>5.0599999999999996</v>
      </c>
      <c r="N2702" s="25" t="s">
        <v>55</v>
      </c>
      <c r="P2702" t="str">
        <f t="shared" si="51"/>
        <v>COFFEE MUG CAT + BIRD DESIGN</v>
      </c>
    </row>
    <row r="2703" spans="1:16">
      <c r="A2703" s="42" t="str">
        <v>22300COFFEE MUG DOG + BALL DESIGN</v>
      </c>
      <c r="E2703" s="25"/>
      <c r="F2703" s="42">
        <v>2691</v>
      </c>
      <c r="G2703">
        <v>536592</v>
      </c>
      <c r="H2703">
        <v>22304</v>
      </c>
      <c r="I2703" t="s">
        <v>1464</v>
      </c>
      <c r="J2703">
        <v>1</v>
      </c>
      <c r="K2703" s="3">
        <v>40513.712500000001</v>
      </c>
      <c r="L2703" s="4">
        <v>5.0599999999999996</v>
      </c>
      <c r="N2703" s="25" t="s">
        <v>55</v>
      </c>
      <c r="P2703" t="str">
        <f t="shared" si="51"/>
        <v>COFFEE MUG BLUE PAISLEY DESIGN</v>
      </c>
    </row>
    <row r="2704" spans="1:16">
      <c r="A2704" s="42" t="str">
        <v>22301COFFEE MUG CAT + BIRD DESIGN</v>
      </c>
      <c r="E2704" s="25"/>
      <c r="F2704" s="42">
        <v>2692</v>
      </c>
      <c r="G2704">
        <v>536592</v>
      </c>
      <c r="H2704">
        <v>22308</v>
      </c>
      <c r="I2704" t="s">
        <v>1465</v>
      </c>
      <c r="J2704">
        <v>1</v>
      </c>
      <c r="K2704" s="3">
        <v>40513.712500000001</v>
      </c>
      <c r="L2704" s="4">
        <v>5.0599999999999996</v>
      </c>
      <c r="N2704" s="25" t="s">
        <v>55</v>
      </c>
      <c r="P2704" t="str">
        <f t="shared" si="51"/>
        <v>TEA COSY BLUE STRIPE</v>
      </c>
    </row>
    <row r="2705" spans="1:16">
      <c r="A2705" s="42" t="str">
        <v>22304COFFEE MUG BLUE PAISLEY DESIGN</v>
      </c>
      <c r="E2705" s="25"/>
      <c r="F2705" s="42">
        <v>2693</v>
      </c>
      <c r="G2705">
        <v>536592</v>
      </c>
      <c r="H2705">
        <v>22309</v>
      </c>
      <c r="I2705" t="s">
        <v>982</v>
      </c>
      <c r="J2705">
        <v>1</v>
      </c>
      <c r="K2705" s="3">
        <v>40513.712500000001</v>
      </c>
      <c r="L2705" s="4">
        <v>5.0599999999999996</v>
      </c>
      <c r="N2705" s="25" t="s">
        <v>55</v>
      </c>
      <c r="P2705" t="str">
        <f t="shared" si="51"/>
        <v>TEA COSY RED STRIPE</v>
      </c>
    </row>
    <row r="2706" spans="1:16">
      <c r="A2706" s="42" t="str">
        <v>22308TEA COSY BLUE STRIPE</v>
      </c>
      <c r="E2706" s="25"/>
      <c r="F2706" s="42">
        <v>2694</v>
      </c>
      <c r="G2706">
        <v>536592</v>
      </c>
      <c r="H2706">
        <v>22310</v>
      </c>
      <c r="I2706" t="s">
        <v>75</v>
      </c>
      <c r="J2706">
        <v>1</v>
      </c>
      <c r="K2706" s="3">
        <v>40513.712500000001</v>
      </c>
      <c r="L2706" s="4">
        <v>3.36</v>
      </c>
      <c r="N2706" s="25" t="s">
        <v>55</v>
      </c>
      <c r="P2706" t="str">
        <f t="shared" si="51"/>
        <v>IVORY KNITTED MUG COSY</v>
      </c>
    </row>
    <row r="2707" spans="1:16">
      <c r="A2707" s="42" t="str">
        <v>22309TEA COSY RED  STRIPE</v>
      </c>
      <c r="E2707" s="25"/>
      <c r="F2707" s="42">
        <v>2695</v>
      </c>
      <c r="G2707">
        <v>536592</v>
      </c>
      <c r="H2707">
        <v>22311</v>
      </c>
      <c r="I2707" t="s">
        <v>871</v>
      </c>
      <c r="J2707">
        <v>2</v>
      </c>
      <c r="K2707" s="3">
        <v>40513.712500000001</v>
      </c>
      <c r="L2707" s="4">
        <v>5.91</v>
      </c>
      <c r="N2707" s="25" t="s">
        <v>55</v>
      </c>
      <c r="P2707" t="str">
        <f t="shared" si="51"/>
        <v>OFFICE MUG WARMER BLACK+SILVER</v>
      </c>
    </row>
    <row r="2708" spans="1:16">
      <c r="A2708" s="42" t="str">
        <v xml:space="preserve">22310IVORY KNITTED MUG COSY </v>
      </c>
      <c r="E2708" s="25"/>
      <c r="F2708" s="42">
        <v>2696</v>
      </c>
      <c r="G2708">
        <v>536592</v>
      </c>
      <c r="H2708">
        <v>22312</v>
      </c>
      <c r="I2708" t="s">
        <v>649</v>
      </c>
      <c r="J2708">
        <v>1</v>
      </c>
      <c r="K2708" s="3">
        <v>40513.712500000001</v>
      </c>
      <c r="L2708" s="4">
        <v>5.91</v>
      </c>
      <c r="N2708" s="25" t="s">
        <v>55</v>
      </c>
      <c r="P2708" t="str">
        <f t="shared" si="51"/>
        <v>OFFICE MUG WARMER POLKADOT</v>
      </c>
    </row>
    <row r="2709" spans="1:16">
      <c r="A2709" s="42" t="str">
        <v xml:space="preserve">22311OFFICE MUG WARMER BLACK+SILVER </v>
      </c>
      <c r="E2709" s="25"/>
      <c r="F2709" s="42">
        <v>2697</v>
      </c>
      <c r="G2709">
        <v>536592</v>
      </c>
      <c r="H2709">
        <v>22314</v>
      </c>
      <c r="I2709" t="s">
        <v>983</v>
      </c>
      <c r="J2709">
        <v>1</v>
      </c>
      <c r="K2709" s="3">
        <v>40513.712500000001</v>
      </c>
      <c r="L2709" s="4">
        <v>5.91</v>
      </c>
      <c r="N2709" s="25" t="s">
        <v>55</v>
      </c>
      <c r="P2709" t="str">
        <f t="shared" si="51"/>
        <v>OFFICE MUG WARMER CHOC+BLUE</v>
      </c>
    </row>
    <row r="2710" spans="1:16">
      <c r="A2710" s="42" t="str">
        <v>22312OFFICE MUG WARMER POLKADOT</v>
      </c>
      <c r="E2710" s="25"/>
      <c r="F2710" s="42">
        <v>2698</v>
      </c>
      <c r="G2710">
        <v>536592</v>
      </c>
      <c r="H2710">
        <v>22317</v>
      </c>
      <c r="I2710" t="s">
        <v>1466</v>
      </c>
      <c r="J2710">
        <v>2</v>
      </c>
      <c r="K2710" s="3">
        <v>40513.712500000001</v>
      </c>
      <c r="L2710" s="4">
        <v>5.91</v>
      </c>
      <c r="N2710" s="25" t="s">
        <v>55</v>
      </c>
      <c r="P2710" t="str">
        <f t="shared" si="51"/>
        <v>FIVE CATS HANGING DECORATION</v>
      </c>
    </row>
    <row r="2711" spans="1:16">
      <c r="A2711" s="42" t="str">
        <v>22314OFFICE MUG WARMER CHOC+BLUE</v>
      </c>
      <c r="E2711" s="25"/>
      <c r="F2711" s="42">
        <v>2699</v>
      </c>
      <c r="G2711">
        <v>536592</v>
      </c>
      <c r="H2711">
        <v>22324</v>
      </c>
      <c r="I2711" t="s">
        <v>1467</v>
      </c>
      <c r="J2711">
        <v>1</v>
      </c>
      <c r="K2711" s="3">
        <v>40513.712500000001</v>
      </c>
      <c r="L2711" s="4">
        <v>4.21</v>
      </c>
      <c r="N2711" s="25" t="s">
        <v>55</v>
      </c>
      <c r="P2711" t="str">
        <f t="shared" si="51"/>
        <v>BLUE POLKADOT KIDS BAG</v>
      </c>
    </row>
    <row r="2712" spans="1:16">
      <c r="A2712" s="42" t="str">
        <v>22317FIVE CATS HANGING DECORATION</v>
      </c>
      <c r="E2712" s="25"/>
      <c r="F2712" s="42">
        <v>2700</v>
      </c>
      <c r="G2712">
        <v>536592</v>
      </c>
      <c r="H2712">
        <v>22325</v>
      </c>
      <c r="I2712" t="s">
        <v>1468</v>
      </c>
      <c r="J2712">
        <v>1</v>
      </c>
      <c r="K2712" s="3">
        <v>40513.712500000001</v>
      </c>
      <c r="L2712" s="4">
        <v>11.87</v>
      </c>
      <c r="N2712" s="25" t="s">
        <v>55</v>
      </c>
      <c r="P2712" t="str">
        <f t="shared" si="51"/>
        <v>MOBILE VINTAGE HEARTS</v>
      </c>
    </row>
    <row r="2713" spans="1:16">
      <c r="A2713" s="42" t="str">
        <v>22324BLUE POLKADOT KIDS BAG</v>
      </c>
      <c r="E2713" s="25"/>
      <c r="F2713" s="42">
        <v>2701</v>
      </c>
      <c r="G2713">
        <v>536592</v>
      </c>
      <c r="H2713">
        <v>22331</v>
      </c>
      <c r="I2713" t="s">
        <v>1469</v>
      </c>
      <c r="J2713">
        <v>1</v>
      </c>
      <c r="K2713" s="3">
        <v>40513.712500000001</v>
      </c>
      <c r="L2713" s="4">
        <v>3.36</v>
      </c>
      <c r="N2713" s="25" t="s">
        <v>55</v>
      </c>
      <c r="P2713" t="str">
        <f t="shared" si="51"/>
        <v>WOODLAND PARTY BAG + STICKER SET</v>
      </c>
    </row>
    <row r="2714" spans="1:16">
      <c r="A2714" s="42" t="str">
        <v xml:space="preserve">22325MOBILE VINTAGE HEARTS </v>
      </c>
      <c r="E2714" s="25"/>
      <c r="F2714" s="42">
        <v>2702</v>
      </c>
      <c r="G2714">
        <v>536592</v>
      </c>
      <c r="H2714">
        <v>22342</v>
      </c>
      <c r="I2714" t="s">
        <v>1470</v>
      </c>
      <c r="J2714">
        <v>1</v>
      </c>
      <c r="K2714" s="3">
        <v>40513.712500000001</v>
      </c>
      <c r="L2714" s="4">
        <v>3.36</v>
      </c>
      <c r="N2714" s="25" t="s">
        <v>55</v>
      </c>
      <c r="P2714" t="str">
        <f t="shared" si="51"/>
        <v>HOME GARLAND PAINTED ZINC</v>
      </c>
    </row>
    <row r="2715" spans="1:16">
      <c r="A2715" s="42" t="str">
        <v>22331WOODLAND PARTY BAG + STICKER SET</v>
      </c>
      <c r="E2715" s="25"/>
      <c r="F2715" s="42">
        <v>2703</v>
      </c>
      <c r="G2715">
        <v>536592</v>
      </c>
      <c r="H2715">
        <v>22348</v>
      </c>
      <c r="I2715" t="s">
        <v>987</v>
      </c>
      <c r="J2715">
        <v>2</v>
      </c>
      <c r="K2715" s="3">
        <v>40513.712500000001</v>
      </c>
      <c r="L2715" s="4">
        <v>1.66</v>
      </c>
      <c r="N2715" s="25" t="s">
        <v>55</v>
      </c>
      <c r="P2715" t="str">
        <f t="shared" si="51"/>
        <v>TEA BAG PLATE RED RETROSPOT</v>
      </c>
    </row>
    <row r="2716" spans="1:16">
      <c r="A2716" s="42" t="str">
        <v xml:space="preserve">22342HOME GARLAND PAINTED ZINC </v>
      </c>
      <c r="E2716" s="25"/>
      <c r="F2716" s="42">
        <v>2704</v>
      </c>
      <c r="G2716">
        <v>536592</v>
      </c>
      <c r="H2716">
        <v>22350</v>
      </c>
      <c r="I2716" t="s">
        <v>1471</v>
      </c>
      <c r="J2716">
        <v>2</v>
      </c>
      <c r="K2716" s="3">
        <v>40513.712500000001</v>
      </c>
      <c r="L2716" s="4">
        <v>5.0599999999999996</v>
      </c>
      <c r="N2716" s="25" t="s">
        <v>55</v>
      </c>
      <c r="P2716" t="str">
        <f t="shared" si="51"/>
        <v>ILLUSTRATED CAT BOWL</v>
      </c>
    </row>
    <row r="2717" spans="1:16">
      <c r="A2717" s="42" t="str">
        <v>22348TEA BAG PLATE RED RETROSPOT</v>
      </c>
      <c r="E2717" s="25"/>
      <c r="F2717" s="42">
        <v>2705</v>
      </c>
      <c r="G2717">
        <v>536592</v>
      </c>
      <c r="H2717">
        <v>22352</v>
      </c>
      <c r="I2717" t="s">
        <v>131</v>
      </c>
      <c r="J2717">
        <v>1</v>
      </c>
      <c r="K2717" s="3">
        <v>40513.712500000001</v>
      </c>
      <c r="L2717" s="4">
        <v>5.0599999999999996</v>
      </c>
      <c r="N2717" s="25" t="s">
        <v>55</v>
      </c>
      <c r="P2717" t="str">
        <f t="shared" si="51"/>
        <v>LUNCH BOX WITH CUTLERY RETROSPOT</v>
      </c>
    </row>
    <row r="2718" spans="1:16">
      <c r="A2718" s="42" t="str">
        <v xml:space="preserve">22350ILLUSTRATED CAT BOWL </v>
      </c>
      <c r="E2718" s="25"/>
      <c r="F2718" s="42">
        <v>2706</v>
      </c>
      <c r="G2718">
        <v>536592</v>
      </c>
      <c r="H2718">
        <v>22355</v>
      </c>
      <c r="I2718" t="s">
        <v>915</v>
      </c>
      <c r="J2718">
        <v>2</v>
      </c>
      <c r="K2718" s="3">
        <v>40513.712500000001</v>
      </c>
      <c r="L2718" s="4">
        <v>1.66</v>
      </c>
      <c r="N2718" s="25" t="s">
        <v>55</v>
      </c>
      <c r="P2718" t="str">
        <f t="shared" si="51"/>
        <v>CHARLOTTE BAG SUKI DESIGN</v>
      </c>
    </row>
    <row r="2719" spans="1:16">
      <c r="A2719" s="42" t="str">
        <v xml:space="preserve">22352LUNCH BOX WITH CUTLERY RETROSPOT </v>
      </c>
      <c r="E2719" s="25"/>
      <c r="F2719" s="42">
        <v>2707</v>
      </c>
      <c r="G2719">
        <v>536592</v>
      </c>
      <c r="H2719">
        <v>22356</v>
      </c>
      <c r="I2719" t="s">
        <v>988</v>
      </c>
      <c r="J2719">
        <v>6</v>
      </c>
      <c r="K2719" s="3">
        <v>40513.712500000001</v>
      </c>
      <c r="L2719" s="4">
        <v>1.66</v>
      </c>
      <c r="N2719" s="25" t="s">
        <v>55</v>
      </c>
      <c r="P2719" t="str">
        <f t="shared" si="51"/>
        <v>CHARLOTTE BAG PINK POLKADOT</v>
      </c>
    </row>
    <row r="2720" spans="1:16">
      <c r="A2720" s="42" t="str">
        <v>22355CHARLOTTE BAG SUKI DESIGN</v>
      </c>
      <c r="E2720" s="25"/>
      <c r="F2720" s="42">
        <v>2708</v>
      </c>
      <c r="G2720">
        <v>536592</v>
      </c>
      <c r="H2720">
        <v>22364</v>
      </c>
      <c r="I2720" t="s">
        <v>811</v>
      </c>
      <c r="J2720">
        <v>1</v>
      </c>
      <c r="K2720" s="3">
        <v>40513.712500000001</v>
      </c>
      <c r="L2720" s="4">
        <v>5.91</v>
      </c>
      <c r="N2720" s="25" t="s">
        <v>55</v>
      </c>
      <c r="P2720" t="str">
        <f t="shared" si="51"/>
        <v>GLASS JAR DIGESTIVE BISCUITS</v>
      </c>
    </row>
    <row r="2721" spans="1:16">
      <c r="A2721" s="42" t="str">
        <v>22356CHARLOTTE BAG PINK POLKADOT</v>
      </c>
      <c r="E2721" s="25"/>
      <c r="F2721" s="42">
        <v>2709</v>
      </c>
      <c r="G2721">
        <v>536592</v>
      </c>
      <c r="H2721">
        <v>22371</v>
      </c>
      <c r="I2721" t="s">
        <v>416</v>
      </c>
      <c r="J2721">
        <v>3</v>
      </c>
      <c r="K2721" s="3">
        <v>40513.712500000001</v>
      </c>
      <c r="L2721" s="4">
        <v>8.4700000000000006</v>
      </c>
      <c r="N2721" s="25" t="s">
        <v>55</v>
      </c>
      <c r="P2721" t="str">
        <f t="shared" si="51"/>
        <v>AIRLINE BAG VINTAGE TOKYO 78</v>
      </c>
    </row>
    <row r="2722" spans="1:16">
      <c r="A2722" s="42" t="str">
        <v>22364GLASS JAR DIGESTIVE BISCUITS</v>
      </c>
      <c r="E2722" s="25"/>
      <c r="F2722" s="42">
        <v>2710</v>
      </c>
      <c r="G2722">
        <v>536592</v>
      </c>
      <c r="H2722">
        <v>22376</v>
      </c>
      <c r="I2722" t="s">
        <v>667</v>
      </c>
      <c r="J2722">
        <v>2</v>
      </c>
      <c r="K2722" s="3">
        <v>40513.712500000001</v>
      </c>
      <c r="L2722" s="4">
        <v>8.4700000000000006</v>
      </c>
      <c r="N2722" s="25" t="s">
        <v>55</v>
      </c>
      <c r="P2722" t="str">
        <f t="shared" si="51"/>
        <v>AIRLINE BAG VINTAGE JET SET WHITE</v>
      </c>
    </row>
    <row r="2723" spans="1:16">
      <c r="A2723" s="42" t="str">
        <v>22371AIRLINE BAG VINTAGE TOKYO 78</v>
      </c>
      <c r="E2723" s="25"/>
      <c r="F2723" s="42">
        <v>2711</v>
      </c>
      <c r="G2723">
        <v>536592</v>
      </c>
      <c r="H2723">
        <v>22379</v>
      </c>
      <c r="I2723" t="s">
        <v>187</v>
      </c>
      <c r="J2723">
        <v>2</v>
      </c>
      <c r="K2723" s="3">
        <v>40513.712500000001</v>
      </c>
      <c r="L2723" s="4">
        <v>4.21</v>
      </c>
      <c r="N2723" s="25" t="s">
        <v>55</v>
      </c>
      <c r="P2723" t="str">
        <f t="shared" si="51"/>
        <v>RECYCLING BAG RETROSPOT</v>
      </c>
    </row>
    <row r="2724" spans="1:16">
      <c r="A2724" s="42" t="str">
        <v>22376AIRLINE BAG VINTAGE JET SET WHITE</v>
      </c>
      <c r="E2724" s="25"/>
      <c r="F2724" s="42">
        <v>2712</v>
      </c>
      <c r="G2724">
        <v>536592</v>
      </c>
      <c r="H2724">
        <v>22381</v>
      </c>
      <c r="I2724" t="s">
        <v>188</v>
      </c>
      <c r="J2724">
        <v>1</v>
      </c>
      <c r="K2724" s="3">
        <v>40513.712500000001</v>
      </c>
      <c r="L2724" s="4">
        <v>4.21</v>
      </c>
      <c r="N2724" s="25" t="s">
        <v>55</v>
      </c>
      <c r="P2724" t="str">
        <f t="shared" si="51"/>
        <v>TOY TIDY PINK POLKADOT</v>
      </c>
    </row>
    <row r="2725" spans="1:16">
      <c r="A2725" s="42" t="str">
        <v xml:space="preserve">22379RECYCLING BAG RETROSPOT </v>
      </c>
      <c r="E2725" s="25"/>
      <c r="F2725" s="42">
        <v>2713</v>
      </c>
      <c r="G2725">
        <v>536592</v>
      </c>
      <c r="H2725">
        <v>22386</v>
      </c>
      <c r="I2725" t="s">
        <v>119</v>
      </c>
      <c r="J2725">
        <v>3</v>
      </c>
      <c r="K2725" s="3">
        <v>40513.712500000001</v>
      </c>
      <c r="L2725" s="4">
        <v>4.21</v>
      </c>
      <c r="N2725" s="25" t="s">
        <v>55</v>
      </c>
      <c r="P2725" t="str">
        <f t="shared" si="51"/>
        <v>JUMBO BAG PINK POLKADOT</v>
      </c>
    </row>
    <row r="2726" spans="1:16">
      <c r="A2726" s="42" t="str">
        <v>22381TOY TIDY PINK POLKADOT</v>
      </c>
      <c r="E2726" s="25"/>
      <c r="F2726" s="42">
        <v>2714</v>
      </c>
      <c r="G2726">
        <v>536592</v>
      </c>
      <c r="H2726">
        <v>22393</v>
      </c>
      <c r="I2726" t="s">
        <v>1472</v>
      </c>
      <c r="J2726">
        <v>1</v>
      </c>
      <c r="K2726" s="3">
        <v>40513.712500000001</v>
      </c>
      <c r="L2726" s="4">
        <v>5.0599999999999996</v>
      </c>
      <c r="N2726" s="25" t="s">
        <v>55</v>
      </c>
      <c r="P2726" t="str">
        <f t="shared" si="51"/>
        <v>PAPERWEIGHT VINTAGE COLLAGE</v>
      </c>
    </row>
    <row r="2727" spans="1:16">
      <c r="A2727" s="42" t="str">
        <v>22386JUMBO BAG PINK POLKADOT</v>
      </c>
      <c r="E2727" s="25"/>
      <c r="F2727" s="42">
        <v>2715</v>
      </c>
      <c r="G2727">
        <v>536592</v>
      </c>
      <c r="H2727">
        <v>22396</v>
      </c>
      <c r="I2727" t="s">
        <v>995</v>
      </c>
      <c r="J2727">
        <v>1</v>
      </c>
      <c r="K2727" s="3">
        <v>40513.712500000001</v>
      </c>
      <c r="L2727" s="4">
        <v>2.5099999999999998</v>
      </c>
      <c r="N2727" s="25" t="s">
        <v>55</v>
      </c>
      <c r="P2727" t="str">
        <f t="shared" si="51"/>
        <v>MAGNETS PACK OF 4 RETRO PHOTO</v>
      </c>
    </row>
    <row r="2728" spans="1:16">
      <c r="A2728" s="42" t="str">
        <v>22393PAPERWEIGHT VINTAGE COLLAGE</v>
      </c>
      <c r="E2728" s="25"/>
      <c r="F2728" s="42">
        <v>2716</v>
      </c>
      <c r="G2728">
        <v>536592</v>
      </c>
      <c r="H2728">
        <v>22405</v>
      </c>
      <c r="I2728" t="s">
        <v>1473</v>
      </c>
      <c r="J2728">
        <v>1</v>
      </c>
      <c r="K2728" s="3">
        <v>40513.712500000001</v>
      </c>
      <c r="L2728" s="4">
        <v>2.5099999999999998</v>
      </c>
      <c r="N2728" s="25" t="s">
        <v>55</v>
      </c>
      <c r="P2728" t="str">
        <f t="shared" si="51"/>
        <v>MONEY BOX POCKET MONEY DESIGN</v>
      </c>
    </row>
    <row r="2729" spans="1:16">
      <c r="A2729" s="42" t="str">
        <v>22396MAGNETS PACK OF 4 RETRO PHOTO</v>
      </c>
      <c r="E2729" s="25"/>
      <c r="F2729" s="42">
        <v>2717</v>
      </c>
      <c r="G2729">
        <v>536592</v>
      </c>
      <c r="H2729">
        <v>22409</v>
      </c>
      <c r="I2729" t="s">
        <v>1474</v>
      </c>
      <c r="J2729">
        <v>1</v>
      </c>
      <c r="K2729" s="3">
        <v>40513.712500000001</v>
      </c>
      <c r="L2729" s="4">
        <v>2.5099999999999998</v>
      </c>
      <c r="N2729" s="25" t="s">
        <v>55</v>
      </c>
      <c r="P2729" t="str">
        <f t="shared" si="51"/>
        <v>MONEY BOX BISCUITS DESIGN</v>
      </c>
    </row>
    <row r="2730" spans="1:16">
      <c r="A2730" s="42" t="str">
        <v>22405MONEY BOX POCKET MONEY DESIGN</v>
      </c>
      <c r="E2730" s="25"/>
      <c r="F2730" s="42">
        <v>2718</v>
      </c>
      <c r="G2730">
        <v>536592</v>
      </c>
      <c r="H2730">
        <v>22411</v>
      </c>
      <c r="I2730" t="s">
        <v>147</v>
      </c>
      <c r="J2730">
        <v>2</v>
      </c>
      <c r="K2730" s="3">
        <v>40513.712500000001</v>
      </c>
      <c r="L2730" s="4">
        <v>4.21</v>
      </c>
      <c r="N2730" s="25" t="s">
        <v>55</v>
      </c>
      <c r="P2730" t="str">
        <f t="shared" si="51"/>
        <v>JUMBO SHOPPER VINTAGE RED PAISLEY</v>
      </c>
    </row>
    <row r="2731" spans="1:16">
      <c r="A2731" s="42" t="str">
        <v>22409MONEY BOX BISCUITS DESIGN</v>
      </c>
      <c r="E2731" s="25"/>
      <c r="F2731" s="42">
        <v>2719</v>
      </c>
      <c r="G2731">
        <v>536592</v>
      </c>
      <c r="H2731">
        <v>22413</v>
      </c>
      <c r="I2731" t="s">
        <v>334</v>
      </c>
      <c r="J2731">
        <v>1</v>
      </c>
      <c r="K2731" s="3">
        <v>40513.712500000001</v>
      </c>
      <c r="L2731" s="4">
        <v>5.91</v>
      </c>
      <c r="N2731" s="25" t="s">
        <v>55</v>
      </c>
      <c r="P2731" t="str">
        <f t="shared" si="51"/>
        <v>METAL SIGN TAKE IT OR LEAVE IT</v>
      </c>
    </row>
    <row r="2732" spans="1:16">
      <c r="A2732" s="42" t="str">
        <v>22411JUMBO SHOPPER VINTAGE RED PAISLEY</v>
      </c>
      <c r="E2732" s="25"/>
      <c r="F2732" s="42">
        <v>2720</v>
      </c>
      <c r="G2732">
        <v>536592</v>
      </c>
      <c r="H2732">
        <v>22419</v>
      </c>
      <c r="I2732" t="s">
        <v>996</v>
      </c>
      <c r="J2732">
        <v>7</v>
      </c>
      <c r="K2732" s="3">
        <v>40513.712500000001</v>
      </c>
      <c r="L2732" s="4">
        <v>0.85</v>
      </c>
      <c r="N2732" s="25" t="s">
        <v>55</v>
      </c>
      <c r="P2732" t="str">
        <f t="shared" si="51"/>
        <v>LIPSTICK PEN RED</v>
      </c>
    </row>
    <row r="2733" spans="1:16">
      <c r="A2733" s="42" t="str">
        <v xml:space="preserve">22413METAL SIGN TAKE IT OR LEAVE IT </v>
      </c>
      <c r="E2733" s="25"/>
      <c r="F2733" s="42">
        <v>2721</v>
      </c>
      <c r="G2733">
        <v>536592</v>
      </c>
      <c r="H2733">
        <v>22420</v>
      </c>
      <c r="I2733" t="s">
        <v>1475</v>
      </c>
      <c r="J2733">
        <v>2</v>
      </c>
      <c r="K2733" s="3">
        <v>40513.712500000001</v>
      </c>
      <c r="L2733" s="4">
        <v>0.85</v>
      </c>
      <c r="N2733" s="25" t="s">
        <v>55</v>
      </c>
      <c r="P2733" t="str">
        <f t="shared" si="51"/>
        <v>LIPSTICK PEN BABY PINK</v>
      </c>
    </row>
    <row r="2734" spans="1:16">
      <c r="A2734" s="42" t="str">
        <v>22419LIPSTICK PEN RED</v>
      </c>
      <c r="E2734" s="25"/>
      <c r="F2734" s="42">
        <v>2722</v>
      </c>
      <c r="G2734">
        <v>536592</v>
      </c>
      <c r="H2734">
        <v>22421</v>
      </c>
      <c r="I2734" t="s">
        <v>1372</v>
      </c>
      <c r="J2734">
        <v>3</v>
      </c>
      <c r="K2734" s="3">
        <v>40513.712500000001</v>
      </c>
      <c r="L2734" s="4">
        <v>0.85</v>
      </c>
      <c r="N2734" s="25" t="s">
        <v>55</v>
      </c>
      <c r="P2734" t="str">
        <f t="shared" si="51"/>
        <v>LIPSTICK PEN FUSCHIA</v>
      </c>
    </row>
    <row r="2735" spans="1:16">
      <c r="A2735" s="42" t="str">
        <v>22420LIPSTICK PEN BABY PINK</v>
      </c>
      <c r="E2735" s="25"/>
      <c r="F2735" s="42">
        <v>2723</v>
      </c>
      <c r="G2735">
        <v>536592</v>
      </c>
      <c r="H2735">
        <v>22422</v>
      </c>
      <c r="I2735" t="s">
        <v>997</v>
      </c>
      <c r="J2735">
        <v>2</v>
      </c>
      <c r="K2735" s="3">
        <v>40513.712500000001</v>
      </c>
      <c r="L2735" s="4">
        <v>1.28</v>
      </c>
      <c r="N2735" s="25" t="s">
        <v>55</v>
      </c>
      <c r="P2735" t="str">
        <f t="shared" si="51"/>
        <v>TOOTHPASTE TUBE PEN</v>
      </c>
    </row>
    <row r="2736" spans="1:16">
      <c r="A2736" s="42" t="str">
        <v>22421LIPSTICK PEN FUSCHIA</v>
      </c>
      <c r="E2736" s="25"/>
      <c r="F2736" s="42">
        <v>2724</v>
      </c>
      <c r="G2736">
        <v>536592</v>
      </c>
      <c r="H2736">
        <v>22423</v>
      </c>
      <c r="I2736" t="s">
        <v>655</v>
      </c>
      <c r="J2736">
        <v>47</v>
      </c>
      <c r="K2736" s="3">
        <v>40513.712500000001</v>
      </c>
      <c r="L2736" s="4">
        <v>12.72</v>
      </c>
      <c r="N2736" s="25" t="s">
        <v>55</v>
      </c>
      <c r="P2736" t="str">
        <f t="shared" si="51"/>
        <v>REGENCY CAKESTAND 3 TIER</v>
      </c>
    </row>
    <row r="2737" spans="1:16">
      <c r="A2737" s="42" t="str">
        <v>22422TOOTHPASTE TUBE PEN</v>
      </c>
      <c r="E2737" s="25"/>
      <c r="F2737" s="42">
        <v>2725</v>
      </c>
      <c r="G2737">
        <v>536592</v>
      </c>
      <c r="H2737">
        <v>22425</v>
      </c>
      <c r="I2737" t="s">
        <v>1476</v>
      </c>
      <c r="J2737">
        <v>1</v>
      </c>
      <c r="K2737" s="3">
        <v>40513.712500000001</v>
      </c>
      <c r="L2737" s="4">
        <v>10.17</v>
      </c>
      <c r="N2737" s="25" t="s">
        <v>55</v>
      </c>
      <c r="P2737" t="str">
        <f t="shared" si="51"/>
        <v>ENAMEL COLANDER CREAM</v>
      </c>
    </row>
    <row r="2738" spans="1:16">
      <c r="A2738" s="42" t="str">
        <v>22423REGENCY CAKESTAND 3 TIER</v>
      </c>
      <c r="E2738" s="25"/>
      <c r="F2738" s="42">
        <v>2726</v>
      </c>
      <c r="G2738">
        <v>536592</v>
      </c>
      <c r="H2738">
        <v>22427</v>
      </c>
      <c r="I2738" t="s">
        <v>207</v>
      </c>
      <c r="J2738">
        <v>1</v>
      </c>
      <c r="K2738" s="3">
        <v>40513.712500000001</v>
      </c>
      <c r="L2738" s="4">
        <v>11.87</v>
      </c>
      <c r="N2738" s="25" t="s">
        <v>55</v>
      </c>
      <c r="P2738" t="str">
        <f t="shared" si="51"/>
        <v>ENAMEL FLOWER JUG CREAM</v>
      </c>
    </row>
    <row r="2739" spans="1:16">
      <c r="A2739" s="42" t="str">
        <v>22425ENAMEL COLANDER CREAM</v>
      </c>
      <c r="E2739" s="25"/>
      <c r="F2739" s="42">
        <v>2727</v>
      </c>
      <c r="G2739">
        <v>536592</v>
      </c>
      <c r="H2739">
        <v>22428</v>
      </c>
      <c r="I2739" t="s">
        <v>208</v>
      </c>
      <c r="J2739">
        <v>1</v>
      </c>
      <c r="K2739" s="3">
        <v>40513.712500000001</v>
      </c>
      <c r="L2739" s="4">
        <v>14.43</v>
      </c>
      <c r="N2739" s="25" t="s">
        <v>55</v>
      </c>
      <c r="P2739" t="str">
        <f t="shared" si="51"/>
        <v>ENAMEL FIRE BUCKET CREAM</v>
      </c>
    </row>
    <row r="2740" spans="1:16">
      <c r="A2740" s="42" t="str">
        <v>22427ENAMEL FLOWER JUG CREAM</v>
      </c>
      <c r="E2740" s="25"/>
      <c r="F2740" s="42">
        <v>2728</v>
      </c>
      <c r="G2740">
        <v>536592</v>
      </c>
      <c r="H2740">
        <v>22449</v>
      </c>
      <c r="I2740" t="s">
        <v>301</v>
      </c>
      <c r="J2740">
        <v>1</v>
      </c>
      <c r="K2740" s="3">
        <v>40513.712500000001</v>
      </c>
      <c r="L2740" s="4">
        <v>6.77</v>
      </c>
      <c r="N2740" s="25" t="s">
        <v>55</v>
      </c>
      <c r="P2740" t="str">
        <f t="shared" si="51"/>
        <v>SILK PURSE BABUSHKA PINK</v>
      </c>
    </row>
    <row r="2741" spans="1:16">
      <c r="A2741" s="42" t="str">
        <v>22428ENAMEL FIRE BUCKET CREAM</v>
      </c>
      <c r="E2741" s="25"/>
      <c r="F2741" s="42">
        <v>2729</v>
      </c>
      <c r="G2741">
        <v>536592</v>
      </c>
      <c r="H2741">
        <v>22451</v>
      </c>
      <c r="I2741" t="s">
        <v>310</v>
      </c>
      <c r="J2741">
        <v>1</v>
      </c>
      <c r="K2741" s="3">
        <v>40513.712500000001</v>
      </c>
      <c r="L2741" s="4">
        <v>6.77</v>
      </c>
      <c r="N2741" s="25" t="s">
        <v>55</v>
      </c>
      <c r="P2741" t="str">
        <f t="shared" si="51"/>
        <v>SILK PURSE BABUSHKA RED</v>
      </c>
    </row>
    <row r="2742" spans="1:16">
      <c r="A2742" s="42" t="str">
        <v>22449SILK PURSE BABUSHKA PINK</v>
      </c>
      <c r="E2742" s="25"/>
      <c r="F2742" s="42">
        <v>2730</v>
      </c>
      <c r="G2742">
        <v>536592</v>
      </c>
      <c r="H2742">
        <v>22458</v>
      </c>
      <c r="I2742" t="s">
        <v>1477</v>
      </c>
      <c r="J2742">
        <v>1</v>
      </c>
      <c r="K2742" s="3">
        <v>40513.712500000001</v>
      </c>
      <c r="L2742" s="4">
        <v>5.0599999999999996</v>
      </c>
      <c r="N2742" s="25" t="s">
        <v>55</v>
      </c>
      <c r="P2742" t="str">
        <f t="shared" si="51"/>
        <v>CAST IRON HOOK GARDEN FORK</v>
      </c>
    </row>
    <row r="2743" spans="1:16">
      <c r="A2743" s="42" t="str">
        <v>22451SILK PURSE BABUSHKA RED</v>
      </c>
      <c r="E2743" s="25"/>
      <c r="F2743" s="42">
        <v>2731</v>
      </c>
      <c r="G2743">
        <v>536592</v>
      </c>
      <c r="H2743">
        <v>22459</v>
      </c>
      <c r="I2743" t="s">
        <v>1478</v>
      </c>
      <c r="J2743">
        <v>1</v>
      </c>
      <c r="K2743" s="3">
        <v>40513.712500000001</v>
      </c>
      <c r="L2743" s="4">
        <v>5.0599999999999996</v>
      </c>
      <c r="N2743" s="25" t="s">
        <v>55</v>
      </c>
      <c r="P2743" t="str">
        <f t="shared" si="51"/>
        <v>CAST IRON HOOK GARDEN TROWEL</v>
      </c>
    </row>
    <row r="2744" spans="1:16">
      <c r="A2744" s="42" t="str">
        <v>22458CAST IRON HOOK GARDEN FORK</v>
      </c>
      <c r="E2744" s="25"/>
      <c r="F2744" s="42">
        <v>2732</v>
      </c>
      <c r="G2744">
        <v>536592</v>
      </c>
      <c r="H2744">
        <v>22467</v>
      </c>
      <c r="I2744" t="s">
        <v>358</v>
      </c>
      <c r="J2744">
        <v>1</v>
      </c>
      <c r="K2744" s="3">
        <v>40513.712500000001</v>
      </c>
      <c r="L2744" s="4">
        <v>5.0599999999999996</v>
      </c>
      <c r="N2744" s="25" t="s">
        <v>55</v>
      </c>
      <c r="P2744" t="str">
        <f t="shared" si="51"/>
        <v>GUMBALL COAT RACK</v>
      </c>
    </row>
    <row r="2745" spans="1:16">
      <c r="A2745" s="42" t="str">
        <v>22459CAST IRON HOOK GARDEN TROWEL</v>
      </c>
      <c r="E2745" s="25"/>
      <c r="F2745" s="42">
        <v>2733</v>
      </c>
      <c r="G2745">
        <v>536592</v>
      </c>
      <c r="H2745">
        <v>22469</v>
      </c>
      <c r="I2745" t="s">
        <v>202</v>
      </c>
      <c r="J2745">
        <v>11</v>
      </c>
      <c r="K2745" s="3">
        <v>40513.712500000001</v>
      </c>
      <c r="L2745" s="4">
        <v>3.36</v>
      </c>
      <c r="N2745" s="25" t="s">
        <v>55</v>
      </c>
      <c r="P2745" t="str">
        <f t="shared" si="51"/>
        <v>HEART OF WICKER SMALL</v>
      </c>
    </row>
    <row r="2746" spans="1:16">
      <c r="A2746" s="42" t="str">
        <v>22467GUMBALL COAT RACK</v>
      </c>
      <c r="E2746" s="25"/>
      <c r="F2746" s="42">
        <v>2734</v>
      </c>
      <c r="G2746">
        <v>536592</v>
      </c>
      <c r="H2746">
        <v>22472</v>
      </c>
      <c r="I2746" t="s">
        <v>532</v>
      </c>
      <c r="J2746">
        <v>3</v>
      </c>
      <c r="K2746" s="3">
        <v>40513.712500000001</v>
      </c>
      <c r="L2746" s="4">
        <v>11.02</v>
      </c>
      <c r="N2746" s="25" t="s">
        <v>55</v>
      </c>
      <c r="P2746" t="str">
        <f t="shared" si="51"/>
        <v>TV DINNER TRAY DOLLY GIRL</v>
      </c>
    </row>
    <row r="2747" spans="1:16">
      <c r="A2747" s="42" t="str">
        <v>22469HEART OF WICKER SMALL</v>
      </c>
      <c r="E2747" s="25"/>
      <c r="F2747" s="42">
        <v>2735</v>
      </c>
      <c r="G2747">
        <v>536592</v>
      </c>
      <c r="H2747">
        <v>22487</v>
      </c>
      <c r="I2747" t="s">
        <v>809</v>
      </c>
      <c r="J2747">
        <v>1</v>
      </c>
      <c r="K2747" s="3">
        <v>40513.712500000001</v>
      </c>
      <c r="L2747" s="4">
        <v>20.38</v>
      </c>
      <c r="N2747" s="25" t="s">
        <v>55</v>
      </c>
      <c r="P2747" t="str">
        <f t="shared" si="51"/>
        <v>WHITE WOOD GARDEN PLANT LADDER</v>
      </c>
    </row>
    <row r="2748" spans="1:16">
      <c r="A2748" s="42" t="str">
        <v>22472TV DINNER TRAY DOLLY GIRL</v>
      </c>
      <c r="E2748" s="25"/>
      <c r="F2748" s="42">
        <v>2736</v>
      </c>
      <c r="G2748">
        <v>536592</v>
      </c>
      <c r="H2748">
        <v>22489</v>
      </c>
      <c r="I2748" t="s">
        <v>840</v>
      </c>
      <c r="J2748">
        <v>2</v>
      </c>
      <c r="K2748" s="3">
        <v>40513.712500000001</v>
      </c>
      <c r="L2748" s="4">
        <v>0.85</v>
      </c>
      <c r="N2748" s="25" t="s">
        <v>55</v>
      </c>
      <c r="P2748" t="str">
        <f t="shared" si="51"/>
        <v>PACK OF 12 TRADITIONAL CRAYONS</v>
      </c>
    </row>
    <row r="2749" spans="1:16">
      <c r="A2749" s="42" t="str">
        <v>22487WHITE WOOD GARDEN PLANT LADDER</v>
      </c>
      <c r="E2749" s="25"/>
      <c r="F2749" s="42">
        <v>2737</v>
      </c>
      <c r="G2749">
        <v>536592</v>
      </c>
      <c r="H2749">
        <v>22499</v>
      </c>
      <c r="I2749" t="s">
        <v>1479</v>
      </c>
      <c r="J2749">
        <v>1</v>
      </c>
      <c r="K2749" s="3">
        <v>40513.712500000001</v>
      </c>
      <c r="L2749" s="4">
        <v>12.72</v>
      </c>
      <c r="N2749" s="25" t="s">
        <v>55</v>
      </c>
      <c r="P2749" t="str">
        <f t="shared" si="51"/>
        <v>WOODEN UNION JACK BUNTING</v>
      </c>
    </row>
    <row r="2750" spans="1:16">
      <c r="A2750" s="42" t="str">
        <v>22489PACK OF 12 TRADITIONAL CRAYONS</v>
      </c>
      <c r="E2750" s="25"/>
      <c r="F2750" s="42">
        <v>2738</v>
      </c>
      <c r="G2750">
        <v>536592</v>
      </c>
      <c r="H2750">
        <v>22501</v>
      </c>
      <c r="I2750" t="s">
        <v>729</v>
      </c>
      <c r="J2750">
        <v>2</v>
      </c>
      <c r="K2750" s="3">
        <v>40513.712500000001</v>
      </c>
      <c r="L2750" s="4">
        <v>21.23</v>
      </c>
      <c r="N2750" s="25" t="s">
        <v>55</v>
      </c>
      <c r="P2750" t="str">
        <f t="shared" si="51"/>
        <v>PICNIC BASKET WICKER LARGE</v>
      </c>
    </row>
    <row r="2751" spans="1:16">
      <c r="A2751" s="42" t="str">
        <v>22499WOODEN UNION JACK BUNTING</v>
      </c>
      <c r="E2751" s="25"/>
      <c r="F2751" s="42">
        <v>2739</v>
      </c>
      <c r="G2751">
        <v>536592</v>
      </c>
      <c r="H2751">
        <v>22503</v>
      </c>
      <c r="I2751" t="s">
        <v>1480</v>
      </c>
      <c r="J2751">
        <v>1</v>
      </c>
      <c r="K2751" s="3">
        <v>40513.712500000001</v>
      </c>
      <c r="L2751" s="4">
        <v>59.53</v>
      </c>
      <c r="N2751" s="25" t="s">
        <v>55</v>
      </c>
      <c r="P2751" t="str">
        <f t="shared" si="51"/>
        <v>CABIN BAG VINTAGE PAISLEY</v>
      </c>
    </row>
    <row r="2752" spans="1:16">
      <c r="A2752" s="42" t="str">
        <v>22501PICNIC BASKET WICKER LARGE</v>
      </c>
      <c r="E2752" s="25"/>
      <c r="F2752" s="42">
        <v>2740</v>
      </c>
      <c r="G2752">
        <v>536592</v>
      </c>
      <c r="H2752">
        <v>22508</v>
      </c>
      <c r="I2752" t="s">
        <v>559</v>
      </c>
      <c r="J2752">
        <v>2</v>
      </c>
      <c r="K2752" s="3">
        <v>40513.712500000001</v>
      </c>
      <c r="L2752" s="4">
        <v>7.62</v>
      </c>
      <c r="N2752" s="25" t="s">
        <v>55</v>
      </c>
      <c r="P2752" t="str">
        <f t="shared" si="51"/>
        <v>DOORSTOP RETROSPOT HEART</v>
      </c>
    </row>
    <row r="2753" spans="1:16">
      <c r="A2753" s="42" t="str">
        <v>22503CABIN BAG VINTAGE PAISLEY</v>
      </c>
      <c r="E2753" s="25"/>
      <c r="F2753" s="42">
        <v>2741</v>
      </c>
      <c r="G2753">
        <v>536592</v>
      </c>
      <c r="H2753">
        <v>22530</v>
      </c>
      <c r="I2753" t="s">
        <v>537</v>
      </c>
      <c r="J2753">
        <v>3</v>
      </c>
      <c r="K2753" s="3">
        <v>40513.712500000001</v>
      </c>
      <c r="L2753" s="4">
        <v>0.85</v>
      </c>
      <c r="N2753" s="25" t="s">
        <v>55</v>
      </c>
      <c r="P2753" t="str">
        <f t="shared" si="51"/>
        <v>MAGIC DRAWING SLATE DOLLY GIRL</v>
      </c>
    </row>
    <row r="2754" spans="1:16">
      <c r="A2754" s="42" t="str">
        <v>22508DOORSTOP RETROSPOT HEART</v>
      </c>
      <c r="E2754" s="25"/>
      <c r="F2754" s="42">
        <v>2742</v>
      </c>
      <c r="G2754">
        <v>536592</v>
      </c>
      <c r="H2754">
        <v>22531</v>
      </c>
      <c r="I2754" t="s">
        <v>444</v>
      </c>
      <c r="J2754">
        <v>1</v>
      </c>
      <c r="K2754" s="3">
        <v>40513.712500000001</v>
      </c>
      <c r="L2754" s="4">
        <v>0.85</v>
      </c>
      <c r="N2754" s="25" t="s">
        <v>55</v>
      </c>
      <c r="P2754" t="str">
        <f t="shared" si="51"/>
        <v>MAGIC DRAWING SLATE CIRCUS PARADE</v>
      </c>
    </row>
    <row r="2755" spans="1:16">
      <c r="A2755" s="42" t="str">
        <v xml:space="preserve">22530MAGIC DRAWING SLATE DOLLY GIRL </v>
      </c>
      <c r="E2755" s="25"/>
      <c r="F2755" s="42">
        <v>2743</v>
      </c>
      <c r="G2755">
        <v>536592</v>
      </c>
      <c r="H2755">
        <v>22534</v>
      </c>
      <c r="I2755" t="s">
        <v>535</v>
      </c>
      <c r="J2755">
        <v>1</v>
      </c>
      <c r="K2755" s="3">
        <v>40513.712500000001</v>
      </c>
      <c r="L2755" s="4">
        <v>0.85</v>
      </c>
      <c r="N2755" s="25" t="s">
        <v>55</v>
      </c>
      <c r="P2755" t="str">
        <f t="shared" si="51"/>
        <v>MAGIC DRAWING SLATE SPACEBOY</v>
      </c>
    </row>
    <row r="2756" spans="1:16">
      <c r="A2756" s="42" t="str">
        <v xml:space="preserve">22531MAGIC DRAWING SLATE CIRCUS PARADE  </v>
      </c>
      <c r="E2756" s="25"/>
      <c r="F2756" s="42">
        <v>2744</v>
      </c>
      <c r="G2756">
        <v>536592</v>
      </c>
      <c r="H2756">
        <v>22536</v>
      </c>
      <c r="I2756" t="s">
        <v>1481</v>
      </c>
      <c r="J2756">
        <v>1</v>
      </c>
      <c r="K2756" s="3">
        <v>40513.712500000001</v>
      </c>
      <c r="L2756" s="4">
        <v>0.85</v>
      </c>
      <c r="N2756" s="25" t="s">
        <v>55</v>
      </c>
      <c r="P2756" t="str">
        <f t="shared" si="51"/>
        <v>MAGIC DRAWING SLATE PURDEY</v>
      </c>
    </row>
    <row r="2757" spans="1:16">
      <c r="A2757" s="42" t="str">
        <v xml:space="preserve">22534MAGIC DRAWING SLATE SPACEBOY </v>
      </c>
      <c r="E2757" s="25"/>
      <c r="F2757" s="42">
        <v>2745</v>
      </c>
      <c r="G2757">
        <v>536592</v>
      </c>
      <c r="H2757">
        <v>22537</v>
      </c>
      <c r="I2757" t="s">
        <v>395</v>
      </c>
      <c r="J2757">
        <v>1</v>
      </c>
      <c r="K2757" s="3">
        <v>40513.712500000001</v>
      </c>
      <c r="L2757" s="4">
        <v>0.85</v>
      </c>
      <c r="N2757" s="25" t="s">
        <v>55</v>
      </c>
      <c r="P2757" t="str">
        <f t="shared" si="51"/>
        <v>MAGIC DRAWING SLATE DINOSAUR</v>
      </c>
    </row>
    <row r="2758" spans="1:16">
      <c r="A2758" s="42" t="str">
        <v>22536MAGIC DRAWING SLATE PURDEY</v>
      </c>
      <c r="E2758" s="25"/>
      <c r="F2758" s="42">
        <v>2746</v>
      </c>
      <c r="G2758">
        <v>536592</v>
      </c>
      <c r="H2758">
        <v>22539</v>
      </c>
      <c r="I2758" t="s">
        <v>838</v>
      </c>
      <c r="J2758">
        <v>1</v>
      </c>
      <c r="K2758" s="3">
        <v>40513.712500000001</v>
      </c>
      <c r="L2758" s="4">
        <v>0.85</v>
      </c>
      <c r="N2758" s="25" t="s">
        <v>55</v>
      </c>
      <c r="P2758" t="str">
        <f t="shared" si="51"/>
        <v>MINI JIGSAW DOLLY GIRL</v>
      </c>
    </row>
    <row r="2759" spans="1:16">
      <c r="A2759" s="42" t="str">
        <v>22537MAGIC DRAWING SLATE DINOSAUR</v>
      </c>
      <c r="E2759" s="25"/>
      <c r="F2759" s="42">
        <v>2747</v>
      </c>
      <c r="G2759">
        <v>536592</v>
      </c>
      <c r="H2759">
        <v>22544</v>
      </c>
      <c r="I2759" t="s">
        <v>101</v>
      </c>
      <c r="J2759">
        <v>1</v>
      </c>
      <c r="K2759" s="3">
        <v>40513.712500000001</v>
      </c>
      <c r="L2759" s="4">
        <v>0.85</v>
      </c>
      <c r="N2759" s="25" t="s">
        <v>55</v>
      </c>
      <c r="P2759" t="str">
        <f t="shared" si="51"/>
        <v>MINI JIGSAW SPACEBOY</v>
      </c>
    </row>
    <row r="2760" spans="1:16">
      <c r="A2760" s="42" t="str">
        <v>22539MINI JIGSAW DOLLY GIRL</v>
      </c>
      <c r="E2760" s="25"/>
      <c r="F2760" s="42">
        <v>2748</v>
      </c>
      <c r="G2760">
        <v>536592</v>
      </c>
      <c r="H2760">
        <v>22547</v>
      </c>
      <c r="I2760" t="s">
        <v>836</v>
      </c>
      <c r="J2760">
        <v>1</v>
      </c>
      <c r="K2760" s="3">
        <v>40513.712500000001</v>
      </c>
      <c r="L2760" s="4">
        <v>0.85</v>
      </c>
      <c r="N2760" s="25" t="s">
        <v>55</v>
      </c>
      <c r="P2760" t="str">
        <f t="shared" si="51"/>
        <v>MINI JIGSAW DINOSAUR</v>
      </c>
    </row>
    <row r="2761" spans="1:16">
      <c r="A2761" s="42" t="str">
        <v>22544MINI JIGSAW SPACEBOY</v>
      </c>
      <c r="E2761" s="25"/>
      <c r="F2761" s="42">
        <v>2749</v>
      </c>
      <c r="G2761">
        <v>536592</v>
      </c>
      <c r="H2761">
        <v>22553</v>
      </c>
      <c r="I2761" t="s">
        <v>269</v>
      </c>
      <c r="J2761">
        <v>1</v>
      </c>
      <c r="K2761" s="3">
        <v>40513.712500000001</v>
      </c>
      <c r="L2761" s="4">
        <v>3.36</v>
      </c>
      <c r="N2761" s="25" t="s">
        <v>55</v>
      </c>
      <c r="P2761" t="str">
        <f t="shared" si="51"/>
        <v>PLASTERS IN TIN SKULLS</v>
      </c>
    </row>
    <row r="2762" spans="1:16">
      <c r="A2762" s="42" t="str">
        <v xml:space="preserve">22547MINI JIGSAW DINOSAUR </v>
      </c>
      <c r="E2762" s="25"/>
      <c r="F2762" s="42">
        <v>2750</v>
      </c>
      <c r="G2762">
        <v>536592</v>
      </c>
      <c r="H2762">
        <v>22557</v>
      </c>
      <c r="I2762" t="s">
        <v>268</v>
      </c>
      <c r="J2762">
        <v>1</v>
      </c>
      <c r="K2762" s="3">
        <v>40513.712500000001</v>
      </c>
      <c r="L2762" s="4">
        <v>3.36</v>
      </c>
      <c r="N2762" s="25" t="s">
        <v>55</v>
      </c>
      <c r="P2762" t="str">
        <f t="shared" si="51"/>
        <v>PLASTERS IN TIN VINTAGE PAISLEY</v>
      </c>
    </row>
    <row r="2763" spans="1:16">
      <c r="A2763" s="42" t="str">
        <v>22553PLASTERS IN TIN SKULLS</v>
      </c>
      <c r="E2763" s="25"/>
      <c r="F2763" s="42">
        <v>2751</v>
      </c>
      <c r="G2763">
        <v>536592</v>
      </c>
      <c r="H2763">
        <v>22560</v>
      </c>
      <c r="I2763" t="s">
        <v>1012</v>
      </c>
      <c r="J2763">
        <v>1</v>
      </c>
      <c r="K2763" s="3">
        <v>40513.712500000001</v>
      </c>
      <c r="L2763" s="4">
        <v>2.5099999999999998</v>
      </c>
      <c r="N2763" s="25" t="s">
        <v>55</v>
      </c>
      <c r="P2763" t="str">
        <f t="shared" si="51"/>
        <v>TRADITIONAL MODELLING CLAY</v>
      </c>
    </row>
    <row r="2764" spans="1:16">
      <c r="A2764" s="42" t="str">
        <v xml:space="preserve">22557PLASTERS IN TIN VINTAGE PAISLEY </v>
      </c>
      <c r="E2764" s="25"/>
      <c r="F2764" s="42">
        <v>2752</v>
      </c>
      <c r="G2764">
        <v>536592</v>
      </c>
      <c r="H2764">
        <v>22561</v>
      </c>
      <c r="I2764" t="s">
        <v>839</v>
      </c>
      <c r="J2764">
        <v>1</v>
      </c>
      <c r="K2764" s="3">
        <v>40513.712500000001</v>
      </c>
      <c r="L2764" s="4">
        <v>3.36</v>
      </c>
      <c r="N2764" s="25" t="s">
        <v>55</v>
      </c>
      <c r="P2764" t="str">
        <f t="shared" si="51"/>
        <v>WOODEN SCHOOL COLOURING SET</v>
      </c>
    </row>
    <row r="2765" spans="1:16">
      <c r="A2765" s="42" t="str">
        <v>22560TRADITIONAL MODELLING CLAY</v>
      </c>
      <c r="E2765" s="25"/>
      <c r="F2765" s="42">
        <v>2753</v>
      </c>
      <c r="G2765">
        <v>536592</v>
      </c>
      <c r="H2765">
        <v>22565</v>
      </c>
      <c r="I2765" t="s">
        <v>531</v>
      </c>
      <c r="J2765">
        <v>1</v>
      </c>
      <c r="K2765" s="3">
        <v>40513.712500000001</v>
      </c>
      <c r="L2765" s="4">
        <v>1.66</v>
      </c>
      <c r="N2765" s="25" t="s">
        <v>55</v>
      </c>
      <c r="P2765" t="str">
        <f t="shared" ref="P2765:P2828" si="52">TRIM(I2765)</f>
        <v>FELTCRAFT HAIRBANDS PINK AND WHITE</v>
      </c>
    </row>
    <row r="2766" spans="1:16">
      <c r="A2766" s="42" t="str">
        <v>22561WOODEN SCHOOL COLOURING SET</v>
      </c>
      <c r="E2766" s="25"/>
      <c r="F2766" s="42">
        <v>2754</v>
      </c>
      <c r="G2766">
        <v>536592</v>
      </c>
      <c r="H2766">
        <v>22566</v>
      </c>
      <c r="I2766" t="s">
        <v>530</v>
      </c>
      <c r="J2766">
        <v>1</v>
      </c>
      <c r="K2766" s="3">
        <v>40513.712500000001</v>
      </c>
      <c r="L2766" s="4">
        <v>1.66</v>
      </c>
      <c r="N2766" s="25" t="s">
        <v>55</v>
      </c>
      <c r="P2766" t="str">
        <f t="shared" si="52"/>
        <v>FELTCRAFT HAIRBAND PINK AND PURPLE</v>
      </c>
    </row>
    <row r="2767" spans="1:16">
      <c r="A2767" s="42" t="str">
        <v xml:space="preserve">22565FELTCRAFT HAIRBANDS PINK AND WHITE </v>
      </c>
      <c r="E2767" s="25"/>
      <c r="F2767" s="42">
        <v>2755</v>
      </c>
      <c r="G2767">
        <v>536592</v>
      </c>
      <c r="H2767">
        <v>22569</v>
      </c>
      <c r="I2767" t="s">
        <v>489</v>
      </c>
      <c r="J2767">
        <v>2</v>
      </c>
      <c r="K2767" s="3">
        <v>40513.712500000001</v>
      </c>
      <c r="L2767" s="4">
        <v>7.62</v>
      </c>
      <c r="N2767" s="25" t="s">
        <v>55</v>
      </c>
      <c r="P2767" t="str">
        <f t="shared" si="52"/>
        <v>FELTCRAFT CUSHION BUTTERFLY</v>
      </c>
    </row>
    <row r="2768" spans="1:16">
      <c r="A2768" s="42" t="str">
        <v>22566FELTCRAFT HAIRBAND PINK AND PURPLE</v>
      </c>
      <c r="E2768" s="25"/>
      <c r="F2768" s="42">
        <v>2756</v>
      </c>
      <c r="G2768">
        <v>536592</v>
      </c>
      <c r="H2768">
        <v>22570</v>
      </c>
      <c r="I2768" t="s">
        <v>488</v>
      </c>
      <c r="J2768">
        <v>1</v>
      </c>
      <c r="K2768" s="3">
        <v>40513.712500000001</v>
      </c>
      <c r="L2768" s="4">
        <v>7.62</v>
      </c>
      <c r="N2768" s="25" t="s">
        <v>55</v>
      </c>
      <c r="P2768" t="str">
        <f t="shared" si="52"/>
        <v>FELTCRAFT CUSHION RABBIT</v>
      </c>
    </row>
    <row r="2769" spans="1:16">
      <c r="A2769" s="42" t="str">
        <v>22569FELTCRAFT CUSHION BUTTERFLY</v>
      </c>
      <c r="E2769" s="25"/>
      <c r="F2769" s="42">
        <v>2757</v>
      </c>
      <c r="G2769">
        <v>536592</v>
      </c>
      <c r="H2769">
        <v>22571</v>
      </c>
      <c r="I2769" t="s">
        <v>654</v>
      </c>
      <c r="J2769">
        <v>1</v>
      </c>
      <c r="K2769" s="3">
        <v>40513.712500000001</v>
      </c>
      <c r="L2769" s="4">
        <v>1.66</v>
      </c>
      <c r="N2769" s="25" t="s">
        <v>55</v>
      </c>
      <c r="P2769" t="str">
        <f t="shared" si="52"/>
        <v>ROCKING HORSE RED CHRISTMAS</v>
      </c>
    </row>
    <row r="2770" spans="1:16">
      <c r="A2770" s="42" t="str">
        <v>22570FELTCRAFT CUSHION RABBIT</v>
      </c>
      <c r="E2770" s="25"/>
      <c r="F2770" s="42">
        <v>2758</v>
      </c>
      <c r="G2770">
        <v>536592</v>
      </c>
      <c r="H2770">
        <v>22580</v>
      </c>
      <c r="I2770" t="s">
        <v>508</v>
      </c>
      <c r="J2770">
        <v>1</v>
      </c>
      <c r="K2770" s="3">
        <v>40513.712500000001</v>
      </c>
      <c r="L2770" s="4">
        <v>11.87</v>
      </c>
      <c r="N2770" s="25" t="s">
        <v>55</v>
      </c>
      <c r="P2770" t="str">
        <f t="shared" si="52"/>
        <v>ADVENT CALENDAR GINGHAM SACK</v>
      </c>
    </row>
    <row r="2771" spans="1:16">
      <c r="A2771" s="42" t="str">
        <v xml:space="preserve">22571ROCKING HORSE RED CHRISTMAS </v>
      </c>
      <c r="E2771" s="25"/>
      <c r="F2771" s="42">
        <v>2759</v>
      </c>
      <c r="G2771">
        <v>536592</v>
      </c>
      <c r="H2771">
        <v>22581</v>
      </c>
      <c r="I2771" t="s">
        <v>1331</v>
      </c>
      <c r="J2771">
        <v>1</v>
      </c>
      <c r="K2771" s="3">
        <v>40513.712500000001</v>
      </c>
      <c r="L2771" s="4">
        <v>1.66</v>
      </c>
      <c r="N2771" s="25" t="s">
        <v>55</v>
      </c>
      <c r="P2771" t="str">
        <f t="shared" si="52"/>
        <v>WOOD STOCKING CHRISTMAS SCANDISPOT</v>
      </c>
    </row>
    <row r="2772" spans="1:16">
      <c r="A2772" s="42" t="str">
        <v>22580ADVENT CALENDAR GINGHAM SACK</v>
      </c>
      <c r="E2772" s="25"/>
      <c r="F2772" s="42">
        <v>2760</v>
      </c>
      <c r="G2772">
        <v>536592</v>
      </c>
      <c r="H2772">
        <v>22582</v>
      </c>
      <c r="I2772" t="s">
        <v>636</v>
      </c>
      <c r="J2772">
        <v>2</v>
      </c>
      <c r="K2772" s="3">
        <v>40513.712500000001</v>
      </c>
      <c r="L2772" s="4">
        <v>5.0599999999999996</v>
      </c>
      <c r="N2772" s="25" t="s">
        <v>55</v>
      </c>
      <c r="P2772" t="str">
        <f t="shared" si="52"/>
        <v>PACK OF 6 SWEETIE GIFT BOXES</v>
      </c>
    </row>
    <row r="2773" spans="1:16">
      <c r="A2773" s="42" t="str">
        <v>22581WOOD STOCKING CHRISTMAS SCANDISPOT</v>
      </c>
      <c r="E2773" s="25"/>
      <c r="F2773" s="42">
        <v>2761</v>
      </c>
      <c r="G2773">
        <v>536592</v>
      </c>
      <c r="H2773">
        <v>22583</v>
      </c>
      <c r="I2773" t="s">
        <v>710</v>
      </c>
      <c r="J2773">
        <v>1</v>
      </c>
      <c r="K2773" s="3">
        <v>40513.712500000001</v>
      </c>
      <c r="L2773" s="4">
        <v>5.0599999999999996</v>
      </c>
      <c r="N2773" s="25" t="s">
        <v>55</v>
      </c>
      <c r="P2773" t="str">
        <f t="shared" si="52"/>
        <v>PACK OF 6 HANDBAG GIFT BOXES</v>
      </c>
    </row>
    <row r="2774" spans="1:16">
      <c r="A2774" s="42" t="str">
        <v>22582PACK OF 6 SWEETIE GIFT BOXES</v>
      </c>
      <c r="E2774" s="25"/>
      <c r="F2774" s="42">
        <v>2762</v>
      </c>
      <c r="G2774">
        <v>536592</v>
      </c>
      <c r="H2774">
        <v>22584</v>
      </c>
      <c r="I2774" t="s">
        <v>790</v>
      </c>
      <c r="J2774">
        <v>1</v>
      </c>
      <c r="K2774" s="3">
        <v>40513.712500000001</v>
      </c>
      <c r="L2774" s="4">
        <v>5.0599999999999996</v>
      </c>
      <c r="N2774" s="25" t="s">
        <v>55</v>
      </c>
      <c r="P2774" t="str">
        <f t="shared" si="52"/>
        <v>PACK OF 6 PANNETONE GIFT BOXES</v>
      </c>
    </row>
    <row r="2775" spans="1:16">
      <c r="A2775" s="42" t="str">
        <v>22583PACK OF 6 HANDBAG GIFT BOXES</v>
      </c>
      <c r="E2775" s="25"/>
      <c r="F2775" s="42">
        <v>2763</v>
      </c>
      <c r="G2775">
        <v>536592</v>
      </c>
      <c r="H2775">
        <v>22586</v>
      </c>
      <c r="I2775" t="s">
        <v>1482</v>
      </c>
      <c r="J2775">
        <v>1</v>
      </c>
      <c r="K2775" s="3">
        <v>40513.712500000001</v>
      </c>
      <c r="L2775" s="4">
        <v>1.66</v>
      </c>
      <c r="N2775" s="25" t="s">
        <v>55</v>
      </c>
      <c r="P2775" t="str">
        <f t="shared" si="52"/>
        <v>FELTCRAFT HAIRBAND PINK AND BLUE</v>
      </c>
    </row>
    <row r="2776" spans="1:16">
      <c r="A2776" s="42" t="str">
        <v>22584PACK OF 6 PANNETONE GIFT BOXES</v>
      </c>
      <c r="E2776" s="25"/>
      <c r="F2776" s="42">
        <v>2764</v>
      </c>
      <c r="G2776">
        <v>536592</v>
      </c>
      <c r="H2776">
        <v>22587</v>
      </c>
      <c r="I2776" t="s">
        <v>529</v>
      </c>
      <c r="J2776">
        <v>2</v>
      </c>
      <c r="K2776" s="3">
        <v>40513.712500000001</v>
      </c>
      <c r="L2776" s="4">
        <v>1.66</v>
      </c>
      <c r="N2776" s="25" t="s">
        <v>55</v>
      </c>
      <c r="P2776" t="str">
        <f t="shared" si="52"/>
        <v>FELTCRAFT HAIRBAND RED AND BLUE</v>
      </c>
    </row>
    <row r="2777" spans="1:16">
      <c r="A2777" s="42" t="str">
        <v>22586FELTCRAFT HAIRBAND PINK AND BLUE</v>
      </c>
      <c r="E2777" s="25"/>
      <c r="F2777" s="42">
        <v>2765</v>
      </c>
      <c r="G2777">
        <v>536592</v>
      </c>
      <c r="H2777">
        <v>22588</v>
      </c>
      <c r="I2777" t="s">
        <v>687</v>
      </c>
      <c r="J2777">
        <v>5</v>
      </c>
      <c r="K2777" s="3">
        <v>40513.712500000001</v>
      </c>
      <c r="L2777" s="4">
        <v>5.0599999999999996</v>
      </c>
      <c r="N2777" s="25" t="s">
        <v>55</v>
      </c>
      <c r="P2777" t="str">
        <f t="shared" si="52"/>
        <v>CARD HOLDER GINGHAM HEART</v>
      </c>
    </row>
    <row r="2778" spans="1:16">
      <c r="A2778" s="42" t="str">
        <v>22587FELTCRAFT HAIRBAND RED AND BLUE</v>
      </c>
      <c r="E2778" s="25"/>
      <c r="F2778" s="42">
        <v>2766</v>
      </c>
      <c r="G2778">
        <v>536592</v>
      </c>
      <c r="H2778">
        <v>22589</v>
      </c>
      <c r="I2778" t="s">
        <v>1013</v>
      </c>
      <c r="J2778">
        <v>2</v>
      </c>
      <c r="K2778" s="3">
        <v>40513.712500000001</v>
      </c>
      <c r="L2778" s="4">
        <v>5.0599999999999996</v>
      </c>
      <c r="N2778" s="25" t="s">
        <v>55</v>
      </c>
      <c r="P2778" t="str">
        <f t="shared" si="52"/>
        <v>CARDHOLDER GINGHAM STAR</v>
      </c>
    </row>
    <row r="2779" spans="1:16">
      <c r="A2779" s="42" t="str">
        <v>22588CARD HOLDER GINGHAM HEART</v>
      </c>
      <c r="E2779" s="25"/>
      <c r="F2779" s="42">
        <v>2767</v>
      </c>
      <c r="G2779">
        <v>536592</v>
      </c>
      <c r="H2779">
        <v>22600</v>
      </c>
      <c r="I2779" t="s">
        <v>892</v>
      </c>
      <c r="J2779">
        <v>2</v>
      </c>
      <c r="K2779" s="3">
        <v>40513.712500000001</v>
      </c>
      <c r="L2779" s="4">
        <v>1.66</v>
      </c>
      <c r="N2779" s="25" t="s">
        <v>55</v>
      </c>
      <c r="P2779" t="str">
        <f t="shared" si="52"/>
        <v>CHRISTMAS RETROSPOT STAR WOOD</v>
      </c>
    </row>
    <row r="2780" spans="1:16">
      <c r="A2780" s="42" t="str">
        <v>22589CARDHOLDER GINGHAM STAR</v>
      </c>
      <c r="E2780" s="25"/>
      <c r="F2780" s="42">
        <v>2768</v>
      </c>
      <c r="G2780">
        <v>536592</v>
      </c>
      <c r="H2780">
        <v>22601</v>
      </c>
      <c r="I2780" t="s">
        <v>891</v>
      </c>
      <c r="J2780">
        <v>3</v>
      </c>
      <c r="K2780" s="3">
        <v>40513.712500000001</v>
      </c>
      <c r="L2780" s="4">
        <v>1.66</v>
      </c>
      <c r="N2780" s="25" t="s">
        <v>55</v>
      </c>
      <c r="P2780" t="str">
        <f t="shared" si="52"/>
        <v>CHRISTMAS RETROSPOT ANGEL WOOD</v>
      </c>
    </row>
    <row r="2781" spans="1:16">
      <c r="A2781" s="42" t="str">
        <v>22600CHRISTMAS RETROSPOT STAR WOOD</v>
      </c>
      <c r="E2781" s="25"/>
      <c r="F2781" s="42">
        <v>2769</v>
      </c>
      <c r="G2781">
        <v>536592</v>
      </c>
      <c r="H2781">
        <v>22602</v>
      </c>
      <c r="I2781" t="s">
        <v>1483</v>
      </c>
      <c r="J2781">
        <v>1</v>
      </c>
      <c r="K2781" s="3">
        <v>40513.712500000001</v>
      </c>
      <c r="L2781" s="4">
        <v>1.66</v>
      </c>
      <c r="N2781" s="25" t="s">
        <v>55</v>
      </c>
      <c r="P2781" t="str">
        <f t="shared" si="52"/>
        <v>CHRISTMAS RETROSPOT HEART WOOD</v>
      </c>
    </row>
    <row r="2782" spans="1:16">
      <c r="A2782" s="42" t="str">
        <v>22601CHRISTMAS RETROSPOT ANGEL WOOD</v>
      </c>
      <c r="E2782" s="25"/>
      <c r="F2782" s="42">
        <v>2770</v>
      </c>
      <c r="G2782">
        <v>536592</v>
      </c>
      <c r="H2782">
        <v>22603</v>
      </c>
      <c r="I2782" t="s">
        <v>628</v>
      </c>
      <c r="J2782">
        <v>1</v>
      </c>
      <c r="K2782" s="3">
        <v>40513.712500000001</v>
      </c>
      <c r="L2782" s="4">
        <v>1.66</v>
      </c>
      <c r="N2782" s="25" t="s">
        <v>55</v>
      </c>
      <c r="P2782" t="str">
        <f t="shared" si="52"/>
        <v>CHRISTMAS RETROSPOT TREE WOOD</v>
      </c>
    </row>
    <row r="2783" spans="1:16">
      <c r="A2783" s="42" t="str">
        <v>22602CHRISTMAS RETROSPOT HEART WOOD</v>
      </c>
      <c r="E2783" s="25"/>
      <c r="F2783" s="42">
        <v>2771</v>
      </c>
      <c r="G2783">
        <v>536592</v>
      </c>
      <c r="H2783">
        <v>22619</v>
      </c>
      <c r="I2783" t="s">
        <v>271</v>
      </c>
      <c r="J2783">
        <v>1</v>
      </c>
      <c r="K2783" s="3">
        <v>40513.712500000001</v>
      </c>
      <c r="L2783" s="4">
        <v>7.62</v>
      </c>
      <c r="N2783" s="25" t="s">
        <v>55</v>
      </c>
      <c r="P2783" t="str">
        <f t="shared" si="52"/>
        <v>SET OF 6 SOLDIER SKITTLES</v>
      </c>
    </row>
    <row r="2784" spans="1:16">
      <c r="A2784" s="42" t="str">
        <v>22603CHRISTMAS RETROSPOT TREE WOOD</v>
      </c>
      <c r="E2784" s="25"/>
      <c r="F2784" s="42">
        <v>2772</v>
      </c>
      <c r="G2784">
        <v>536592</v>
      </c>
      <c r="H2784">
        <v>22620</v>
      </c>
      <c r="I2784" t="s">
        <v>423</v>
      </c>
      <c r="J2784">
        <v>2</v>
      </c>
      <c r="K2784" s="3">
        <v>40513.712500000001</v>
      </c>
      <c r="L2784" s="4">
        <v>2.5099999999999998</v>
      </c>
      <c r="N2784" s="25" t="s">
        <v>55</v>
      </c>
      <c r="P2784" t="str">
        <f t="shared" si="52"/>
        <v>4 TRADITIONAL SPINNING TOPS</v>
      </c>
    </row>
    <row r="2785" spans="1:16">
      <c r="A2785" s="42" t="str">
        <v>22619SET OF 6 SOLDIER SKITTLES</v>
      </c>
      <c r="E2785" s="25"/>
      <c r="F2785" s="42">
        <v>2773</v>
      </c>
      <c r="G2785">
        <v>536592</v>
      </c>
      <c r="H2785">
        <v>22622</v>
      </c>
      <c r="I2785" t="s">
        <v>78</v>
      </c>
      <c r="J2785">
        <v>1</v>
      </c>
      <c r="K2785" s="3">
        <v>40513.712500000001</v>
      </c>
      <c r="L2785" s="4">
        <v>21.23</v>
      </c>
      <c r="N2785" s="25" t="s">
        <v>55</v>
      </c>
      <c r="P2785" t="str">
        <f t="shared" si="52"/>
        <v>BOX OF VINTAGE ALPHABET BLOCKS</v>
      </c>
    </row>
    <row r="2786" spans="1:16">
      <c r="A2786" s="42" t="str">
        <v>226204 TRADITIONAL SPINNING TOPS</v>
      </c>
      <c r="E2786" s="25"/>
      <c r="F2786" s="42">
        <v>2774</v>
      </c>
      <c r="G2786">
        <v>536592</v>
      </c>
      <c r="H2786">
        <v>22624</v>
      </c>
      <c r="I2786" t="s">
        <v>778</v>
      </c>
      <c r="J2786">
        <v>1</v>
      </c>
      <c r="K2786" s="3">
        <v>40513.712500000001</v>
      </c>
      <c r="L2786" s="4">
        <v>16.98</v>
      </c>
      <c r="N2786" s="25" t="s">
        <v>55</v>
      </c>
      <c r="P2786" t="str">
        <f t="shared" si="52"/>
        <v>IVORY KITCHEN SCALES</v>
      </c>
    </row>
    <row r="2787" spans="1:16">
      <c r="A2787" s="42" t="str">
        <v>22622BOX OF VINTAGE ALPHABET BLOCKS</v>
      </c>
      <c r="E2787" s="25"/>
      <c r="F2787" s="42">
        <v>2775</v>
      </c>
      <c r="G2787">
        <v>536592</v>
      </c>
      <c r="H2787">
        <v>22625</v>
      </c>
      <c r="I2787" t="s">
        <v>777</v>
      </c>
      <c r="J2787">
        <v>1</v>
      </c>
      <c r="K2787" s="3">
        <v>40513.712500000001</v>
      </c>
      <c r="L2787" s="4">
        <v>16.98</v>
      </c>
      <c r="N2787" s="25" t="s">
        <v>55</v>
      </c>
      <c r="P2787" t="str">
        <f t="shared" si="52"/>
        <v>RED KITCHEN SCALES</v>
      </c>
    </row>
    <row r="2788" spans="1:16">
      <c r="A2788" s="42" t="str">
        <v>22624IVORY KITCHEN SCALES</v>
      </c>
      <c r="E2788" s="25"/>
      <c r="F2788" s="42">
        <v>2776</v>
      </c>
      <c r="G2788">
        <v>536592</v>
      </c>
      <c r="H2788">
        <v>22631</v>
      </c>
      <c r="I2788" t="s">
        <v>95</v>
      </c>
      <c r="J2788">
        <v>1</v>
      </c>
      <c r="K2788" s="3">
        <v>40513.712500000001</v>
      </c>
      <c r="L2788" s="4">
        <v>4.21</v>
      </c>
      <c r="N2788" s="25" t="s">
        <v>55</v>
      </c>
      <c r="P2788" t="str">
        <f t="shared" si="52"/>
        <v>CIRCUS PARADE LUNCH BOX</v>
      </c>
    </row>
    <row r="2789" spans="1:16">
      <c r="A2789" s="42" t="str">
        <v>22625RED KITCHEN SCALES</v>
      </c>
      <c r="E2789" s="25"/>
      <c r="F2789" s="42">
        <v>2777</v>
      </c>
      <c r="G2789">
        <v>536592</v>
      </c>
      <c r="H2789">
        <v>22632</v>
      </c>
      <c r="I2789" t="s">
        <v>283</v>
      </c>
      <c r="J2789">
        <v>1</v>
      </c>
      <c r="K2789" s="3">
        <v>40513.712500000001</v>
      </c>
      <c r="L2789" s="4">
        <v>4.21</v>
      </c>
      <c r="N2789" s="25" t="s">
        <v>55</v>
      </c>
      <c r="P2789" t="str">
        <f t="shared" si="52"/>
        <v>HAND WARMER RED RETROSPOT</v>
      </c>
    </row>
    <row r="2790" spans="1:16">
      <c r="A2790" s="42" t="str">
        <v xml:space="preserve">22631CIRCUS PARADE LUNCH BOX </v>
      </c>
      <c r="E2790" s="25"/>
      <c r="F2790" s="42">
        <v>2778</v>
      </c>
      <c r="G2790">
        <v>536592</v>
      </c>
      <c r="H2790">
        <v>22637</v>
      </c>
      <c r="I2790" t="s">
        <v>154</v>
      </c>
      <c r="J2790">
        <v>1</v>
      </c>
      <c r="K2790" s="3">
        <v>40513.712500000001</v>
      </c>
      <c r="L2790" s="4">
        <v>5.0599999999999996</v>
      </c>
      <c r="N2790" s="25" t="s">
        <v>55</v>
      </c>
      <c r="P2790" t="str">
        <f t="shared" si="52"/>
        <v>PIGGY BANK RETROSPOT</v>
      </c>
    </row>
    <row r="2791" spans="1:16">
      <c r="A2791" s="42" t="str">
        <v>22632HAND WARMER RED RETROSPOT</v>
      </c>
      <c r="E2791" s="25"/>
      <c r="F2791" s="42">
        <v>2779</v>
      </c>
      <c r="G2791">
        <v>536592</v>
      </c>
      <c r="H2791">
        <v>22645</v>
      </c>
      <c r="I2791" t="s">
        <v>557</v>
      </c>
      <c r="J2791">
        <v>1</v>
      </c>
      <c r="K2791" s="3">
        <v>40513.712500000001</v>
      </c>
      <c r="L2791" s="4">
        <v>3.36</v>
      </c>
      <c r="N2791" s="25" t="s">
        <v>55</v>
      </c>
      <c r="P2791" t="str">
        <f t="shared" si="52"/>
        <v>CERAMIC HEART FAIRY CAKE MONEY BANK</v>
      </c>
    </row>
    <row r="2792" spans="1:16">
      <c r="A2792" s="42" t="str">
        <v xml:space="preserve">22637PIGGY BANK RETROSPOT </v>
      </c>
      <c r="E2792" s="25"/>
      <c r="F2792" s="42">
        <v>2780</v>
      </c>
      <c r="G2792">
        <v>536592</v>
      </c>
      <c r="H2792">
        <v>22649</v>
      </c>
      <c r="I2792" t="s">
        <v>1484</v>
      </c>
      <c r="J2792">
        <v>2</v>
      </c>
      <c r="K2792" s="3">
        <v>40513.712500000001</v>
      </c>
      <c r="L2792" s="4">
        <v>11.02</v>
      </c>
      <c r="N2792" s="25" t="s">
        <v>55</v>
      </c>
      <c r="P2792" t="str">
        <f t="shared" si="52"/>
        <v>STRAWBERRY FAIRY CAKE TEAPOT</v>
      </c>
    </row>
    <row r="2793" spans="1:16">
      <c r="A2793" s="42" t="str">
        <v>22645CERAMIC HEART FAIRY CAKE MONEY BANK</v>
      </c>
      <c r="E2793" s="25"/>
      <c r="F2793" s="42">
        <v>2781</v>
      </c>
      <c r="G2793">
        <v>536592</v>
      </c>
      <c r="H2793">
        <v>22651</v>
      </c>
      <c r="I2793" t="s">
        <v>663</v>
      </c>
      <c r="J2793">
        <v>1</v>
      </c>
      <c r="K2793" s="3">
        <v>40513.712500000001</v>
      </c>
      <c r="L2793" s="4">
        <v>1.66</v>
      </c>
      <c r="N2793" s="25" t="s">
        <v>55</v>
      </c>
      <c r="P2793" t="str">
        <f t="shared" si="52"/>
        <v>GENTLEMAN SHIRT REPAIR KIT</v>
      </c>
    </row>
    <row r="2794" spans="1:16">
      <c r="A2794" s="42" t="str">
        <v>22649STRAWBERRY FAIRY CAKE TEAPOT</v>
      </c>
      <c r="E2794" s="25"/>
      <c r="F2794" s="42">
        <v>2782</v>
      </c>
      <c r="G2794">
        <v>536592</v>
      </c>
      <c r="H2794">
        <v>22659</v>
      </c>
      <c r="I2794" t="s">
        <v>94</v>
      </c>
      <c r="J2794">
        <v>1</v>
      </c>
      <c r="K2794" s="3">
        <v>40513.712500000001</v>
      </c>
      <c r="L2794" s="4">
        <v>4.21</v>
      </c>
      <c r="N2794" s="25" t="s">
        <v>55</v>
      </c>
      <c r="P2794" t="str">
        <f t="shared" si="52"/>
        <v>LUNCH BOX I LOVE LONDON</v>
      </c>
    </row>
    <row r="2795" spans="1:16">
      <c r="A2795" s="42" t="str">
        <v xml:space="preserve">22651GENTLEMAN SHIRT REPAIR KIT </v>
      </c>
      <c r="E2795" s="25"/>
      <c r="F2795" s="42">
        <v>2783</v>
      </c>
      <c r="G2795">
        <v>536592</v>
      </c>
      <c r="H2795">
        <v>22663</v>
      </c>
      <c r="I2795" t="s">
        <v>210</v>
      </c>
      <c r="J2795">
        <v>3</v>
      </c>
      <c r="K2795" s="3">
        <v>40513.712500000001</v>
      </c>
      <c r="L2795" s="4">
        <v>4.21</v>
      </c>
      <c r="N2795" s="25" t="s">
        <v>55</v>
      </c>
      <c r="P2795" t="str">
        <f t="shared" si="52"/>
        <v>JUMBO BAG DOLLY GIRL DESIGN</v>
      </c>
    </row>
    <row r="2796" spans="1:16">
      <c r="A2796" s="42" t="str">
        <v>22659LUNCH BOX I LOVE LONDON</v>
      </c>
      <c r="E2796" s="25"/>
      <c r="F2796" s="42">
        <v>2784</v>
      </c>
      <c r="G2796">
        <v>536592</v>
      </c>
      <c r="H2796">
        <v>22664</v>
      </c>
      <c r="I2796" t="s">
        <v>432</v>
      </c>
      <c r="J2796">
        <v>3</v>
      </c>
      <c r="K2796" s="3">
        <v>40513.712500000001</v>
      </c>
      <c r="L2796" s="4">
        <v>4.21</v>
      </c>
      <c r="N2796" s="25" t="s">
        <v>55</v>
      </c>
      <c r="P2796" t="str">
        <f t="shared" si="52"/>
        <v>TOY TIDY DOLLY GIRL DESIGN</v>
      </c>
    </row>
    <row r="2797" spans="1:16">
      <c r="A2797" s="42" t="str">
        <v>22663JUMBO BAG DOLLY GIRL DESIGN</v>
      </c>
      <c r="E2797" s="25"/>
      <c r="F2797" s="42">
        <v>2785</v>
      </c>
      <c r="G2797">
        <v>536592</v>
      </c>
      <c r="H2797">
        <v>22665</v>
      </c>
      <c r="I2797" t="s">
        <v>858</v>
      </c>
      <c r="J2797">
        <v>1</v>
      </c>
      <c r="K2797" s="3">
        <v>40513.712500000001</v>
      </c>
      <c r="L2797" s="4">
        <v>5.91</v>
      </c>
      <c r="N2797" s="25" t="s">
        <v>55</v>
      </c>
      <c r="P2797" t="str">
        <f t="shared" si="52"/>
        <v>RECIPE BOX BLUE SKETCHBOOK DESIGN</v>
      </c>
    </row>
    <row r="2798" spans="1:16">
      <c r="A2798" s="42" t="str">
        <v>22664TOY TIDY DOLLY GIRL DESIGN</v>
      </c>
      <c r="E2798" s="25"/>
      <c r="F2798" s="42">
        <v>2786</v>
      </c>
      <c r="G2798">
        <v>536592</v>
      </c>
      <c r="H2798">
        <v>22666</v>
      </c>
      <c r="I2798" t="s">
        <v>857</v>
      </c>
      <c r="J2798">
        <v>1</v>
      </c>
      <c r="K2798" s="3">
        <v>40513.712500000001</v>
      </c>
      <c r="L2798" s="4">
        <v>5.91</v>
      </c>
      <c r="N2798" s="25" t="s">
        <v>55</v>
      </c>
      <c r="P2798" t="str">
        <f t="shared" si="52"/>
        <v>RECIPE BOX PANTRY YELLOW DESIGN</v>
      </c>
    </row>
    <row r="2799" spans="1:16">
      <c r="A2799" s="42" t="str">
        <v>22665RECIPE BOX BLUE SKETCHBOOK DESIGN</v>
      </c>
      <c r="E2799" s="25"/>
      <c r="F2799" s="42">
        <v>2787</v>
      </c>
      <c r="G2799">
        <v>536592</v>
      </c>
      <c r="H2799">
        <v>22668</v>
      </c>
      <c r="I2799" t="s">
        <v>1485</v>
      </c>
      <c r="J2799">
        <v>1</v>
      </c>
      <c r="K2799" s="3">
        <v>40513.712500000001</v>
      </c>
      <c r="L2799" s="4">
        <v>5.91</v>
      </c>
      <c r="N2799" s="25" t="s">
        <v>55</v>
      </c>
      <c r="P2799" t="str">
        <f t="shared" si="52"/>
        <v>PINK BABY BUNTING</v>
      </c>
    </row>
    <row r="2800" spans="1:16">
      <c r="A2800" s="42" t="str">
        <v>22666RECIPE BOX PANTRY YELLOW DESIGN</v>
      </c>
      <c r="E2800" s="25"/>
      <c r="F2800" s="42">
        <v>2788</v>
      </c>
      <c r="G2800">
        <v>536592</v>
      </c>
      <c r="H2800">
        <v>22669</v>
      </c>
      <c r="I2800" t="s">
        <v>1016</v>
      </c>
      <c r="J2800">
        <v>3</v>
      </c>
      <c r="K2800" s="3">
        <v>40513.712500000001</v>
      </c>
      <c r="L2800" s="4">
        <v>5.91</v>
      </c>
      <c r="N2800" s="25" t="s">
        <v>55</v>
      </c>
      <c r="P2800" t="str">
        <f t="shared" si="52"/>
        <v>RED BABY BUNTING</v>
      </c>
    </row>
    <row r="2801" spans="1:16">
      <c r="A2801" s="42" t="str">
        <v>22668PINK BABY BUNTING</v>
      </c>
      <c r="E2801" s="25"/>
      <c r="F2801" s="42">
        <v>2789</v>
      </c>
      <c r="G2801">
        <v>536592</v>
      </c>
      <c r="H2801">
        <v>22673</v>
      </c>
      <c r="I2801" t="s">
        <v>1486</v>
      </c>
      <c r="J2801">
        <v>1</v>
      </c>
      <c r="K2801" s="3">
        <v>40513.712500000001</v>
      </c>
      <c r="L2801" s="4">
        <v>2.5099999999999998</v>
      </c>
      <c r="N2801" s="25" t="s">
        <v>55</v>
      </c>
      <c r="P2801" t="str">
        <f t="shared" si="52"/>
        <v>FRENCH GARDEN SIGN BLUE METAL</v>
      </c>
    </row>
    <row r="2802" spans="1:16">
      <c r="A2802" s="42" t="str">
        <v xml:space="preserve">22669RED BABY BUNTING </v>
      </c>
      <c r="E2802" s="25"/>
      <c r="F2802" s="42">
        <v>2790</v>
      </c>
      <c r="G2802">
        <v>536592</v>
      </c>
      <c r="H2802">
        <v>22678</v>
      </c>
      <c r="I2802" t="s">
        <v>1287</v>
      </c>
      <c r="J2802">
        <v>1</v>
      </c>
      <c r="K2802" s="3">
        <v>40513.712500000001</v>
      </c>
      <c r="L2802" s="4">
        <v>2.5099999999999998</v>
      </c>
      <c r="N2802" s="25" t="s">
        <v>55</v>
      </c>
      <c r="P2802" t="str">
        <f t="shared" si="52"/>
        <v>FRENCH BLUE METAL DOOR SIGN 3</v>
      </c>
    </row>
    <row r="2803" spans="1:16">
      <c r="A2803" s="42" t="str">
        <v>22673FRENCH GARDEN SIGN BLUE METAL</v>
      </c>
      <c r="E2803" s="25"/>
      <c r="F2803" s="42">
        <v>2791</v>
      </c>
      <c r="G2803">
        <v>536592</v>
      </c>
      <c r="H2803">
        <v>22692</v>
      </c>
      <c r="I2803" t="s">
        <v>1487</v>
      </c>
      <c r="J2803">
        <v>1</v>
      </c>
      <c r="K2803" s="3">
        <v>40513.712500000001</v>
      </c>
      <c r="L2803" s="4">
        <v>7.95</v>
      </c>
      <c r="N2803" s="25" t="s">
        <v>55</v>
      </c>
      <c r="P2803" t="str">
        <f t="shared" si="52"/>
        <v>DOORMAT WELCOME TO OUR HOME</v>
      </c>
    </row>
    <row r="2804" spans="1:16">
      <c r="A2804" s="42" t="str">
        <v>22678FRENCH BLUE METAL DOOR SIGN 3</v>
      </c>
      <c r="E2804" s="25"/>
      <c r="F2804" s="42">
        <v>2792</v>
      </c>
      <c r="G2804">
        <v>536592</v>
      </c>
      <c r="H2804">
        <v>22694</v>
      </c>
      <c r="I2804" t="s">
        <v>511</v>
      </c>
      <c r="J2804">
        <v>1</v>
      </c>
      <c r="K2804" s="3">
        <v>40513.712500000001</v>
      </c>
      <c r="L2804" s="4">
        <v>4.21</v>
      </c>
      <c r="N2804" s="25" t="s">
        <v>55</v>
      </c>
      <c r="P2804" t="str">
        <f t="shared" si="52"/>
        <v>WICKER STAR</v>
      </c>
    </row>
    <row r="2805" spans="1:16">
      <c r="A2805" s="42" t="str">
        <v>22692DOORMAT WELCOME TO OUR HOME</v>
      </c>
      <c r="E2805" s="25"/>
      <c r="F2805" s="42">
        <v>2793</v>
      </c>
      <c r="G2805">
        <v>536592</v>
      </c>
      <c r="H2805">
        <v>22696</v>
      </c>
      <c r="I2805" t="s">
        <v>1349</v>
      </c>
      <c r="J2805">
        <v>1</v>
      </c>
      <c r="K2805" s="3">
        <v>40513.712500000001</v>
      </c>
      <c r="L2805" s="4">
        <v>4.21</v>
      </c>
      <c r="N2805" s="25" t="s">
        <v>55</v>
      </c>
      <c r="P2805" t="str">
        <f t="shared" si="52"/>
        <v>WICKER WREATH LARGE</v>
      </c>
    </row>
    <row r="2806" spans="1:16">
      <c r="A2806" s="42" t="str">
        <v xml:space="preserve">22694WICKER STAR </v>
      </c>
      <c r="E2806" s="25"/>
      <c r="F2806" s="42">
        <v>2794</v>
      </c>
      <c r="G2806">
        <v>536592</v>
      </c>
      <c r="H2806">
        <v>22697</v>
      </c>
      <c r="I2806" t="s">
        <v>764</v>
      </c>
      <c r="J2806">
        <v>3</v>
      </c>
      <c r="K2806" s="3">
        <v>40513.712500000001</v>
      </c>
      <c r="L2806" s="4">
        <v>5.91</v>
      </c>
      <c r="N2806" s="25" t="s">
        <v>55</v>
      </c>
      <c r="P2806" t="str">
        <f t="shared" si="52"/>
        <v>GREEN REGENCY TEACUP AND SAUCER</v>
      </c>
    </row>
    <row r="2807" spans="1:16">
      <c r="A2807" s="42" t="str">
        <v>22696WICKER WREATH LARGE</v>
      </c>
      <c r="E2807" s="25"/>
      <c r="F2807" s="42">
        <v>2795</v>
      </c>
      <c r="G2807">
        <v>536592</v>
      </c>
      <c r="H2807">
        <v>22699</v>
      </c>
      <c r="I2807" t="s">
        <v>759</v>
      </c>
      <c r="J2807">
        <v>4</v>
      </c>
      <c r="K2807" s="3">
        <v>40513.712500000001</v>
      </c>
      <c r="L2807" s="4">
        <v>5.91</v>
      </c>
      <c r="N2807" s="25" t="s">
        <v>55</v>
      </c>
      <c r="P2807" t="str">
        <f t="shared" si="52"/>
        <v>ROSES REGENCY TEACUP AND SAUCER</v>
      </c>
    </row>
    <row r="2808" spans="1:16">
      <c r="A2808" s="42" t="str">
        <v>22697GREEN REGENCY TEACUP AND SAUCER</v>
      </c>
      <c r="E2808" s="25"/>
      <c r="F2808" s="42">
        <v>2796</v>
      </c>
      <c r="G2808">
        <v>536592</v>
      </c>
      <c r="H2808">
        <v>22712</v>
      </c>
      <c r="I2808" t="s">
        <v>675</v>
      </c>
      <c r="J2808">
        <v>1</v>
      </c>
      <c r="K2808" s="3">
        <v>40513.712500000001</v>
      </c>
      <c r="L2808" s="4">
        <v>0.85</v>
      </c>
      <c r="N2808" s="25" t="s">
        <v>55</v>
      </c>
      <c r="P2808" t="str">
        <f t="shared" si="52"/>
        <v>CARD DOLLY GIRL</v>
      </c>
    </row>
    <row r="2809" spans="1:16">
      <c r="A2809" s="42" t="str">
        <v xml:space="preserve">22699ROSES REGENCY TEACUP AND SAUCER </v>
      </c>
      <c r="E2809" s="25"/>
      <c r="F2809" s="42">
        <v>2797</v>
      </c>
      <c r="G2809">
        <v>536592</v>
      </c>
      <c r="H2809">
        <v>22713</v>
      </c>
      <c r="I2809" t="s">
        <v>664</v>
      </c>
      <c r="J2809">
        <v>4</v>
      </c>
      <c r="K2809" s="3">
        <v>40513.712500000001</v>
      </c>
      <c r="L2809" s="4">
        <v>0.85</v>
      </c>
      <c r="N2809" s="25" t="s">
        <v>55</v>
      </c>
      <c r="P2809" t="str">
        <f t="shared" si="52"/>
        <v>CARD I LOVE LONDON</v>
      </c>
    </row>
    <row r="2810" spans="1:16">
      <c r="A2810" s="42" t="str">
        <v xml:space="preserve">22712CARD DOLLY GIRL </v>
      </c>
      <c r="E2810" s="25"/>
      <c r="F2810" s="42">
        <v>2798</v>
      </c>
      <c r="G2810">
        <v>536592</v>
      </c>
      <c r="H2810">
        <v>22726</v>
      </c>
      <c r="I2810" t="s">
        <v>86</v>
      </c>
      <c r="J2810">
        <v>2</v>
      </c>
      <c r="K2810" s="3">
        <v>40513.712500000001</v>
      </c>
      <c r="L2810" s="4">
        <v>7.62</v>
      </c>
      <c r="N2810" s="25" t="s">
        <v>55</v>
      </c>
      <c r="P2810" t="str">
        <f t="shared" si="52"/>
        <v>ALARM CLOCK BAKELIKE GREEN</v>
      </c>
    </row>
    <row r="2811" spans="1:16">
      <c r="A2811" s="42" t="str">
        <v xml:space="preserve">22713CARD I LOVE LONDON </v>
      </c>
      <c r="E2811" s="25"/>
      <c r="F2811" s="42">
        <v>2799</v>
      </c>
      <c r="G2811">
        <v>536592</v>
      </c>
      <c r="H2811">
        <v>22734</v>
      </c>
      <c r="I2811" t="s">
        <v>1018</v>
      </c>
      <c r="J2811">
        <v>1</v>
      </c>
      <c r="K2811" s="3">
        <v>40513.712500000001</v>
      </c>
      <c r="L2811" s="4">
        <v>5.0599999999999996</v>
      </c>
      <c r="N2811" s="25" t="s">
        <v>55</v>
      </c>
      <c r="P2811" t="str">
        <f t="shared" si="52"/>
        <v>SET OF 6 RIBBONS VINTAGE CHRISTMAS</v>
      </c>
    </row>
    <row r="2812" spans="1:16">
      <c r="A2812" s="42" t="str">
        <v>22726ALARM CLOCK BAKELIKE GREEN</v>
      </c>
      <c r="E2812" s="25"/>
      <c r="F2812" s="42">
        <v>2800</v>
      </c>
      <c r="G2812">
        <v>536592</v>
      </c>
      <c r="H2812">
        <v>22735</v>
      </c>
      <c r="I2812" t="s">
        <v>620</v>
      </c>
      <c r="J2812">
        <v>3</v>
      </c>
      <c r="K2812" s="3">
        <v>40513.712500000001</v>
      </c>
      <c r="L2812" s="4">
        <v>3.36</v>
      </c>
      <c r="N2812" s="25" t="s">
        <v>55</v>
      </c>
      <c r="P2812" t="str">
        <f t="shared" si="52"/>
        <v>RIBBON REEL SOCKS AND MITTENS</v>
      </c>
    </row>
    <row r="2813" spans="1:16">
      <c r="A2813" s="42" t="str">
        <v>22734SET OF 6 RIBBONS VINTAGE CHRISTMAS</v>
      </c>
      <c r="E2813" s="25"/>
      <c r="F2813" s="42">
        <v>2801</v>
      </c>
      <c r="G2813">
        <v>536592</v>
      </c>
      <c r="H2813">
        <v>22737</v>
      </c>
      <c r="I2813" t="s">
        <v>611</v>
      </c>
      <c r="J2813">
        <v>2</v>
      </c>
      <c r="K2813" s="3">
        <v>40513.712500000001</v>
      </c>
      <c r="L2813" s="4">
        <v>3.36</v>
      </c>
      <c r="N2813" s="25" t="s">
        <v>55</v>
      </c>
      <c r="P2813" t="str">
        <f t="shared" si="52"/>
        <v>RIBBON REEL CHRISTMAS PRESENT</v>
      </c>
    </row>
    <row r="2814" spans="1:16">
      <c r="A2814" s="42" t="str">
        <v>22735RIBBON REEL SOCKS AND MITTENS</v>
      </c>
      <c r="E2814" s="25"/>
      <c r="F2814" s="42">
        <v>2802</v>
      </c>
      <c r="G2814">
        <v>536592</v>
      </c>
      <c r="H2814">
        <v>22738</v>
      </c>
      <c r="I2814" t="s">
        <v>502</v>
      </c>
      <c r="J2814">
        <v>1</v>
      </c>
      <c r="K2814" s="3">
        <v>40513.712500000001</v>
      </c>
      <c r="L2814" s="4">
        <v>3.36</v>
      </c>
      <c r="N2814" s="25" t="s">
        <v>55</v>
      </c>
      <c r="P2814" t="str">
        <f t="shared" si="52"/>
        <v>RIBBON REEL SNOWY VILLAGE</v>
      </c>
    </row>
    <row r="2815" spans="1:16">
      <c r="A2815" s="42" t="str">
        <v xml:space="preserve">22737RIBBON REEL CHRISTMAS PRESENT </v>
      </c>
      <c r="E2815" s="25"/>
      <c r="F2815" s="42">
        <v>2803</v>
      </c>
      <c r="G2815">
        <v>536592</v>
      </c>
      <c r="H2815">
        <v>22739</v>
      </c>
      <c r="I2815" t="s">
        <v>501</v>
      </c>
      <c r="J2815">
        <v>7</v>
      </c>
      <c r="K2815" s="3">
        <v>40513.712500000001</v>
      </c>
      <c r="L2815" s="4">
        <v>3.36</v>
      </c>
      <c r="N2815" s="25" t="s">
        <v>55</v>
      </c>
      <c r="P2815" t="str">
        <f t="shared" si="52"/>
        <v>RIBBON REEL CHRISTMAS SOCK BAUBLE</v>
      </c>
    </row>
    <row r="2816" spans="1:16">
      <c r="A2816" s="42" t="str">
        <v>22738RIBBON REEL SNOWY VILLAGE</v>
      </c>
      <c r="E2816" s="25"/>
      <c r="F2816" s="42">
        <v>2804</v>
      </c>
      <c r="G2816">
        <v>536592</v>
      </c>
      <c r="H2816">
        <v>22741</v>
      </c>
      <c r="I2816" t="s">
        <v>1019</v>
      </c>
      <c r="J2816">
        <v>3</v>
      </c>
      <c r="K2816" s="3">
        <v>40513.712500000001</v>
      </c>
      <c r="L2816" s="4">
        <v>1.66</v>
      </c>
      <c r="N2816" s="25" t="s">
        <v>55</v>
      </c>
      <c r="P2816" t="str">
        <f t="shared" si="52"/>
        <v>FUNKY DIVA PEN</v>
      </c>
    </row>
    <row r="2817" spans="1:16">
      <c r="A2817" s="42" t="str">
        <v>22739RIBBON REEL CHRISTMAS SOCK BAUBLE</v>
      </c>
      <c r="E2817" s="25"/>
      <c r="F2817" s="42">
        <v>2805</v>
      </c>
      <c r="G2817">
        <v>536592</v>
      </c>
      <c r="H2817">
        <v>22742</v>
      </c>
      <c r="I2817" t="s">
        <v>643</v>
      </c>
      <c r="J2817">
        <v>1</v>
      </c>
      <c r="K2817" s="3">
        <v>40513.712500000001</v>
      </c>
      <c r="L2817" s="4">
        <v>5.91</v>
      </c>
      <c r="N2817" s="25" t="s">
        <v>55</v>
      </c>
      <c r="P2817" t="str">
        <f t="shared" si="52"/>
        <v>MAKE YOUR OWN PLAYTIME CARD KIT</v>
      </c>
    </row>
    <row r="2818" spans="1:16">
      <c r="A2818" s="42" t="str">
        <v>22741FUNKY DIVA PEN</v>
      </c>
      <c r="E2818" s="25"/>
      <c r="F2818" s="42">
        <v>2806</v>
      </c>
      <c r="G2818">
        <v>536592</v>
      </c>
      <c r="H2818">
        <v>22745</v>
      </c>
      <c r="I2818" t="s">
        <v>72</v>
      </c>
      <c r="J2818">
        <v>1</v>
      </c>
      <c r="K2818" s="3">
        <v>40513.712500000001</v>
      </c>
      <c r="L2818" s="4">
        <v>4.21</v>
      </c>
      <c r="N2818" s="25" t="s">
        <v>55</v>
      </c>
      <c r="P2818" t="str">
        <f t="shared" si="52"/>
        <v>POPPY'S PLAYHOUSE BEDROOM</v>
      </c>
    </row>
    <row r="2819" spans="1:16">
      <c r="A2819" s="42" t="str">
        <v>22742MAKE YOUR OWN PLAYTIME CARD KIT</v>
      </c>
      <c r="E2819" s="25"/>
      <c r="F2819" s="42">
        <v>2807</v>
      </c>
      <c r="G2819">
        <v>536592</v>
      </c>
      <c r="H2819">
        <v>22746</v>
      </c>
      <c r="I2819" t="s">
        <v>1488</v>
      </c>
      <c r="J2819">
        <v>2</v>
      </c>
      <c r="K2819" s="3">
        <v>40513.712500000001</v>
      </c>
      <c r="L2819" s="4">
        <v>4.21</v>
      </c>
      <c r="N2819" s="25" t="s">
        <v>55</v>
      </c>
      <c r="P2819" t="str">
        <f t="shared" si="52"/>
        <v>POPPY'S PLAYHOUSE LIVINGROOM</v>
      </c>
    </row>
    <row r="2820" spans="1:16">
      <c r="A2820" s="42" t="str">
        <v xml:space="preserve">22745POPPY'S PLAYHOUSE BEDROOM </v>
      </c>
      <c r="E2820" s="25"/>
      <c r="F2820" s="42">
        <v>2808</v>
      </c>
      <c r="G2820">
        <v>536592</v>
      </c>
      <c r="H2820">
        <v>22747</v>
      </c>
      <c r="I2820" t="s">
        <v>1489</v>
      </c>
      <c r="J2820">
        <v>1</v>
      </c>
      <c r="K2820" s="3">
        <v>40513.712500000001</v>
      </c>
      <c r="L2820" s="4">
        <v>4.21</v>
      </c>
      <c r="N2820" s="25" t="s">
        <v>55</v>
      </c>
      <c r="P2820" t="str">
        <f t="shared" si="52"/>
        <v>POPPY'S PLAYHOUSE BATHROOM</v>
      </c>
    </row>
    <row r="2821" spans="1:16">
      <c r="A2821" s="42" t="str">
        <v xml:space="preserve">22746POPPY'S PLAYHOUSE LIVINGROOM </v>
      </c>
      <c r="E2821" s="25"/>
      <c r="F2821" s="42">
        <v>2809</v>
      </c>
      <c r="G2821">
        <v>536592</v>
      </c>
      <c r="H2821">
        <v>22748</v>
      </c>
      <c r="I2821" t="s">
        <v>73</v>
      </c>
      <c r="J2821">
        <v>1</v>
      </c>
      <c r="K2821" s="3">
        <v>40513.712500000001</v>
      </c>
      <c r="L2821" s="4">
        <v>4.21</v>
      </c>
      <c r="N2821" s="25" t="s">
        <v>55</v>
      </c>
      <c r="P2821" t="str">
        <f t="shared" si="52"/>
        <v>POPPY'S PLAYHOUSE KITCHEN</v>
      </c>
    </row>
    <row r="2822" spans="1:16">
      <c r="A2822" s="42" t="str">
        <v>22747POPPY'S PLAYHOUSE BATHROOM</v>
      </c>
      <c r="E2822" s="25"/>
      <c r="F2822" s="42">
        <v>2810</v>
      </c>
      <c r="G2822">
        <v>536592</v>
      </c>
      <c r="H2822">
        <v>22749</v>
      </c>
      <c r="I2822" t="s">
        <v>74</v>
      </c>
      <c r="J2822">
        <v>2</v>
      </c>
      <c r="K2822" s="3">
        <v>40513.712500000001</v>
      </c>
      <c r="L2822" s="4">
        <v>7.62</v>
      </c>
      <c r="N2822" s="25" t="s">
        <v>55</v>
      </c>
      <c r="P2822" t="str">
        <f t="shared" si="52"/>
        <v>FELTCRAFT PRINCESS CHARLOTTE DOLL</v>
      </c>
    </row>
    <row r="2823" spans="1:16">
      <c r="A2823" s="42" t="str">
        <v>22748POPPY'S PLAYHOUSE KITCHEN</v>
      </c>
      <c r="E2823" s="25"/>
      <c r="F2823" s="42">
        <v>2811</v>
      </c>
      <c r="G2823">
        <v>536592</v>
      </c>
      <c r="H2823">
        <v>22751</v>
      </c>
      <c r="I2823" t="s">
        <v>486</v>
      </c>
      <c r="J2823">
        <v>1</v>
      </c>
      <c r="K2823" s="3">
        <v>40513.712500000001</v>
      </c>
      <c r="L2823" s="4">
        <v>7.62</v>
      </c>
      <c r="N2823" s="25" t="s">
        <v>55</v>
      </c>
      <c r="P2823" t="str">
        <f t="shared" si="52"/>
        <v>FELTCRAFT PRINCESS OLIVIA DOLL</v>
      </c>
    </row>
    <row r="2824" spans="1:16">
      <c r="A2824" s="42" t="str">
        <v>22749FELTCRAFT PRINCESS CHARLOTTE DOLL</v>
      </c>
      <c r="E2824" s="25"/>
      <c r="F2824" s="42">
        <v>2812</v>
      </c>
      <c r="G2824">
        <v>536592</v>
      </c>
      <c r="H2824">
        <v>22754</v>
      </c>
      <c r="I2824" t="s">
        <v>699</v>
      </c>
      <c r="J2824">
        <v>2</v>
      </c>
      <c r="K2824" s="3">
        <v>40513.712500000001</v>
      </c>
      <c r="L2824" s="4">
        <v>1.66</v>
      </c>
      <c r="N2824" s="25" t="s">
        <v>55</v>
      </c>
      <c r="P2824" t="str">
        <f t="shared" si="52"/>
        <v>SMALL RED BABUSHKA NOTEBOOK</v>
      </c>
    </row>
    <row r="2825" spans="1:16">
      <c r="A2825" s="42" t="str">
        <v>22751FELTCRAFT PRINCESS OLIVIA DOLL</v>
      </c>
      <c r="E2825" s="25"/>
      <c r="F2825" s="42">
        <v>2813</v>
      </c>
      <c r="G2825">
        <v>536592</v>
      </c>
      <c r="H2825">
        <v>22756</v>
      </c>
      <c r="I2825" t="s">
        <v>1490</v>
      </c>
      <c r="J2825">
        <v>1</v>
      </c>
      <c r="K2825" s="3">
        <v>40513.712500000001</v>
      </c>
      <c r="L2825" s="4">
        <v>2.5099999999999998</v>
      </c>
      <c r="N2825" s="25" t="s">
        <v>55</v>
      </c>
      <c r="P2825" t="str">
        <f t="shared" si="52"/>
        <v>LARGE YELLOW BABUSHKA NOTEBOOK</v>
      </c>
    </row>
    <row r="2826" spans="1:16">
      <c r="A2826" s="42" t="str">
        <v xml:space="preserve">22754SMALL RED BABUSHKA NOTEBOOK </v>
      </c>
      <c r="E2826" s="25"/>
      <c r="F2826" s="42">
        <v>2814</v>
      </c>
      <c r="G2826">
        <v>536592</v>
      </c>
      <c r="H2826">
        <v>22758</v>
      </c>
      <c r="I2826" t="s">
        <v>1022</v>
      </c>
      <c r="J2826">
        <v>2</v>
      </c>
      <c r="K2826" s="3">
        <v>40513.712500000001</v>
      </c>
      <c r="L2826" s="4">
        <v>2.5099999999999998</v>
      </c>
      <c r="N2826" s="25" t="s">
        <v>55</v>
      </c>
      <c r="P2826" t="str">
        <f t="shared" si="52"/>
        <v>LARGE PURPLE BABUSHKA NOTEBOOK</v>
      </c>
    </row>
    <row r="2827" spans="1:16">
      <c r="A2827" s="42" t="str">
        <v xml:space="preserve">22756LARGE YELLOW BABUSHKA NOTEBOOK </v>
      </c>
      <c r="E2827" s="25"/>
      <c r="F2827" s="42">
        <v>2815</v>
      </c>
      <c r="G2827">
        <v>536592</v>
      </c>
      <c r="H2827">
        <v>22759</v>
      </c>
      <c r="I2827" t="s">
        <v>475</v>
      </c>
      <c r="J2827">
        <v>5</v>
      </c>
      <c r="K2827" s="3">
        <v>40513.712500000001</v>
      </c>
      <c r="L2827" s="4">
        <v>3.36</v>
      </c>
      <c r="N2827" s="25" t="s">
        <v>55</v>
      </c>
      <c r="P2827" t="str">
        <f t="shared" si="52"/>
        <v>SET OF 3 NOTEBOOKS IN PARCEL</v>
      </c>
    </row>
    <row r="2828" spans="1:16">
      <c r="A2828" s="42" t="str">
        <v xml:space="preserve">22758LARGE PURPLE BABUSHKA NOTEBOOK  </v>
      </c>
      <c r="E2828" s="25"/>
      <c r="F2828" s="42">
        <v>2816</v>
      </c>
      <c r="G2828">
        <v>536592</v>
      </c>
      <c r="H2828">
        <v>22775</v>
      </c>
      <c r="I2828" t="s">
        <v>521</v>
      </c>
      <c r="J2828">
        <v>3</v>
      </c>
      <c r="K2828" s="3">
        <v>40513.712500000001</v>
      </c>
      <c r="L2828" s="4">
        <v>2.5099999999999998</v>
      </c>
      <c r="N2828" s="25" t="s">
        <v>55</v>
      </c>
      <c r="P2828" t="str">
        <f t="shared" si="52"/>
        <v>PURPLE DRAWERKNOB ACRYLIC EDWARDIAN</v>
      </c>
    </row>
    <row r="2829" spans="1:16">
      <c r="A2829" s="42" t="str">
        <v>22759SET OF 3 NOTEBOOKS IN PARCEL</v>
      </c>
      <c r="E2829" s="25"/>
      <c r="F2829" s="42">
        <v>2817</v>
      </c>
      <c r="G2829">
        <v>536592</v>
      </c>
      <c r="H2829">
        <v>22781</v>
      </c>
      <c r="I2829" t="s">
        <v>879</v>
      </c>
      <c r="J2829">
        <v>1</v>
      </c>
      <c r="K2829" s="3">
        <v>40513.712500000001</v>
      </c>
      <c r="L2829" s="4">
        <v>15.28</v>
      </c>
      <c r="N2829" s="25" t="s">
        <v>55</v>
      </c>
      <c r="P2829" t="str">
        <f t="shared" ref="P2829:P2892" si="53">TRIM(I2829)</f>
        <v>GUMBALL MAGAZINE RACK</v>
      </c>
    </row>
    <row r="2830" spans="1:16">
      <c r="A2830" s="42" t="str">
        <v>22775PURPLE DRAWERKNOB ACRYLIC EDWARDIAN</v>
      </c>
      <c r="E2830" s="25"/>
      <c r="F2830" s="42">
        <v>2818</v>
      </c>
      <c r="G2830">
        <v>536592</v>
      </c>
      <c r="H2830">
        <v>22788</v>
      </c>
      <c r="I2830" t="s">
        <v>1491</v>
      </c>
      <c r="J2830">
        <v>1</v>
      </c>
      <c r="K2830" s="3">
        <v>40513.712500000001</v>
      </c>
      <c r="L2830" s="4">
        <v>20.38</v>
      </c>
      <c r="N2830" s="25" t="s">
        <v>55</v>
      </c>
      <c r="P2830" t="str">
        <f t="shared" si="53"/>
        <v>BROCANTE COAT RACK</v>
      </c>
    </row>
    <row r="2831" spans="1:16">
      <c r="A2831" s="42" t="str">
        <v>22781GUMBALL MAGAZINE RACK</v>
      </c>
      <c r="E2831" s="25"/>
      <c r="F2831" s="42">
        <v>2819</v>
      </c>
      <c r="G2831">
        <v>536592</v>
      </c>
      <c r="H2831">
        <v>22791</v>
      </c>
      <c r="I2831" t="s">
        <v>885</v>
      </c>
      <c r="J2831">
        <v>4</v>
      </c>
      <c r="K2831" s="3">
        <v>40513.712500000001</v>
      </c>
      <c r="L2831" s="4">
        <v>2.5099999999999998</v>
      </c>
      <c r="N2831" s="25" t="s">
        <v>55</v>
      </c>
      <c r="P2831" t="str">
        <f t="shared" si="53"/>
        <v>T-LIGHT GLASS FLUTED ANTIQUE</v>
      </c>
    </row>
    <row r="2832" spans="1:16">
      <c r="A2832" s="42" t="str">
        <v>22788BROCANTE COAT RACK</v>
      </c>
      <c r="E2832" s="25"/>
      <c r="F2832" s="42">
        <v>2820</v>
      </c>
      <c r="G2832">
        <v>536592</v>
      </c>
      <c r="H2832">
        <v>22792</v>
      </c>
      <c r="I2832" t="s">
        <v>1024</v>
      </c>
      <c r="J2832">
        <v>4</v>
      </c>
      <c r="K2832" s="3">
        <v>40513.712500000001</v>
      </c>
      <c r="L2832" s="4">
        <v>1.66</v>
      </c>
      <c r="N2832" s="25" t="s">
        <v>55</v>
      </c>
      <c r="P2832" t="str">
        <f t="shared" si="53"/>
        <v>FLUTED ANTIQUE CANDLE HOLDER</v>
      </c>
    </row>
    <row r="2833" spans="1:16">
      <c r="A2833" s="42" t="str">
        <v>22791T-LIGHT GLASS FLUTED ANTIQUE</v>
      </c>
      <c r="E2833" s="25"/>
      <c r="F2833" s="42">
        <v>2821</v>
      </c>
      <c r="G2833">
        <v>536592</v>
      </c>
      <c r="H2833">
        <v>22794</v>
      </c>
      <c r="I2833" t="s">
        <v>1294</v>
      </c>
      <c r="J2833">
        <v>1</v>
      </c>
      <c r="K2833" s="3">
        <v>40513.712500000001</v>
      </c>
      <c r="L2833" s="4">
        <v>16.13</v>
      </c>
      <c r="N2833" s="25" t="s">
        <v>55</v>
      </c>
      <c r="P2833" t="str">
        <f t="shared" si="53"/>
        <v>SWEETHEART WIRE MAGAZINE RACK</v>
      </c>
    </row>
    <row r="2834" spans="1:16">
      <c r="A2834" s="42" t="str">
        <v>22792FLUTED ANTIQUE CANDLE HOLDER</v>
      </c>
      <c r="E2834" s="25"/>
      <c r="F2834" s="42">
        <v>2822</v>
      </c>
      <c r="G2834">
        <v>536592</v>
      </c>
      <c r="H2834">
        <v>22795</v>
      </c>
      <c r="I2834" t="s">
        <v>1297</v>
      </c>
      <c r="J2834">
        <v>3</v>
      </c>
      <c r="K2834" s="3">
        <v>40513.712500000001</v>
      </c>
      <c r="L2834" s="4">
        <v>13.57</v>
      </c>
      <c r="N2834" s="25" t="s">
        <v>55</v>
      </c>
      <c r="P2834" t="str">
        <f t="shared" si="53"/>
        <v>SWEETHEART RECIPE BOOK STAND</v>
      </c>
    </row>
    <row r="2835" spans="1:16">
      <c r="A2835" s="42" t="str">
        <v>22794SWEETHEART WIRE MAGAZINE RACK</v>
      </c>
      <c r="E2835" s="25"/>
      <c r="F2835" s="42">
        <v>2823</v>
      </c>
      <c r="G2835">
        <v>536592</v>
      </c>
      <c r="H2835">
        <v>22798</v>
      </c>
      <c r="I2835" t="s">
        <v>189</v>
      </c>
      <c r="J2835">
        <v>2</v>
      </c>
      <c r="K2835" s="3">
        <v>40513.712500000001</v>
      </c>
      <c r="L2835" s="4">
        <v>5.91</v>
      </c>
      <c r="N2835" s="25" t="s">
        <v>55</v>
      </c>
      <c r="P2835" t="str">
        <f t="shared" si="53"/>
        <v>ANTIQUE GLASS DRESSING TABLE POT</v>
      </c>
    </row>
    <row r="2836" spans="1:16">
      <c r="A2836" s="42" t="str">
        <v>22795SWEETHEART RECIPE BOOK STAND</v>
      </c>
      <c r="E2836" s="25"/>
      <c r="F2836" s="42">
        <v>2824</v>
      </c>
      <c r="G2836">
        <v>536592</v>
      </c>
      <c r="H2836">
        <v>22800</v>
      </c>
      <c r="I2836" t="s">
        <v>877</v>
      </c>
      <c r="J2836">
        <v>2</v>
      </c>
      <c r="K2836" s="3">
        <v>40513.712500000001</v>
      </c>
      <c r="L2836" s="4">
        <v>7.62</v>
      </c>
      <c r="N2836" s="25" t="s">
        <v>55</v>
      </c>
      <c r="P2836" t="str">
        <f t="shared" si="53"/>
        <v>ANTIQUE TALL SWIRLGLASS TRINKET POT</v>
      </c>
    </row>
    <row r="2837" spans="1:16">
      <c r="A2837" s="42" t="str">
        <v>22798ANTIQUE GLASS DRESSING TABLE POT</v>
      </c>
      <c r="E2837" s="25"/>
      <c r="F2837" s="42">
        <v>2825</v>
      </c>
      <c r="G2837">
        <v>536592</v>
      </c>
      <c r="H2837">
        <v>22801</v>
      </c>
      <c r="I2837" t="s">
        <v>878</v>
      </c>
      <c r="J2837">
        <v>2</v>
      </c>
      <c r="K2837" s="3">
        <v>40513.712500000001</v>
      </c>
      <c r="L2837" s="4">
        <v>7.62</v>
      </c>
      <c r="N2837" s="25" t="s">
        <v>55</v>
      </c>
      <c r="P2837" t="str">
        <f t="shared" si="53"/>
        <v>ANTIQUE GLASS PEDESTAL BOWL</v>
      </c>
    </row>
    <row r="2838" spans="1:16">
      <c r="A2838" s="42" t="str">
        <v>22800ANTIQUE TALL SWIRLGLASS TRINKET POT</v>
      </c>
      <c r="E2838" s="25"/>
      <c r="F2838" s="42">
        <v>2826</v>
      </c>
      <c r="G2838">
        <v>536592</v>
      </c>
      <c r="H2838">
        <v>22805</v>
      </c>
      <c r="I2838" t="s">
        <v>372</v>
      </c>
      <c r="J2838">
        <v>4</v>
      </c>
      <c r="K2838" s="3">
        <v>40513.712500000001</v>
      </c>
      <c r="L2838" s="4">
        <v>2.5099999999999998</v>
      </c>
      <c r="N2838" s="25" t="s">
        <v>55</v>
      </c>
      <c r="P2838" t="str">
        <f t="shared" si="53"/>
        <v>BLUE DRAWER KNOB ACRYLIC EDWARDIAN</v>
      </c>
    </row>
    <row r="2839" spans="1:16">
      <c r="A2839" s="42" t="str">
        <v>22801ANTIQUE GLASS PEDESTAL BOWL</v>
      </c>
      <c r="E2839" s="25"/>
      <c r="F2839" s="42">
        <v>2827</v>
      </c>
      <c r="G2839">
        <v>536592</v>
      </c>
      <c r="H2839">
        <v>22810</v>
      </c>
      <c r="I2839" t="s">
        <v>339</v>
      </c>
      <c r="J2839">
        <v>1</v>
      </c>
      <c r="K2839" s="3">
        <v>40513.712500000001</v>
      </c>
      <c r="L2839" s="4">
        <v>5.91</v>
      </c>
      <c r="N2839" s="25" t="s">
        <v>55</v>
      </c>
      <c r="P2839" t="str">
        <f t="shared" si="53"/>
        <v>SET OF 6 T-LIGHTS SNOWMEN</v>
      </c>
    </row>
    <row r="2840" spans="1:16">
      <c r="A2840" s="42" t="str">
        <v>22805BLUE DRAWER KNOB ACRYLIC EDWARDIAN</v>
      </c>
      <c r="E2840" s="25"/>
      <c r="F2840" s="42">
        <v>2828</v>
      </c>
      <c r="G2840">
        <v>536592</v>
      </c>
      <c r="H2840">
        <v>22812</v>
      </c>
      <c r="I2840" t="s">
        <v>420</v>
      </c>
      <c r="J2840">
        <v>3</v>
      </c>
      <c r="K2840" s="3">
        <v>40513.712500000001</v>
      </c>
      <c r="L2840" s="4">
        <v>4.21</v>
      </c>
      <c r="N2840" s="25" t="s">
        <v>55</v>
      </c>
      <c r="P2840" t="str">
        <f t="shared" si="53"/>
        <v>PACK 3 BOXES CHRISTMAS PANNETONE</v>
      </c>
    </row>
    <row r="2841" spans="1:16">
      <c r="A2841" s="42" t="str">
        <v>22810SET OF 6 T-LIGHTS SNOWMEN</v>
      </c>
      <c r="E2841" s="25"/>
      <c r="F2841" s="42">
        <v>2829</v>
      </c>
      <c r="G2841">
        <v>536592</v>
      </c>
      <c r="H2841">
        <v>22813</v>
      </c>
      <c r="I2841" t="s">
        <v>401</v>
      </c>
      <c r="J2841">
        <v>2</v>
      </c>
      <c r="K2841" s="3">
        <v>40513.712500000001</v>
      </c>
      <c r="L2841" s="4">
        <v>4.21</v>
      </c>
      <c r="N2841" s="25" t="s">
        <v>55</v>
      </c>
      <c r="P2841" t="str">
        <f t="shared" si="53"/>
        <v>PACK 3 BOXES BIRD PANNETONE</v>
      </c>
    </row>
    <row r="2842" spans="1:16">
      <c r="A2842" s="42" t="str">
        <v>22812PACK 3 BOXES CHRISTMAS PANNETONE</v>
      </c>
      <c r="E2842" s="25"/>
      <c r="F2842" s="42">
        <v>2830</v>
      </c>
      <c r="G2842">
        <v>536592</v>
      </c>
      <c r="H2842">
        <v>22814</v>
      </c>
      <c r="I2842" t="s">
        <v>841</v>
      </c>
      <c r="J2842">
        <v>5</v>
      </c>
      <c r="K2842" s="3">
        <v>40513.712500000001</v>
      </c>
      <c r="L2842" s="4">
        <v>0.85</v>
      </c>
      <c r="N2842" s="25" t="s">
        <v>55</v>
      </c>
      <c r="P2842" t="str">
        <f t="shared" si="53"/>
        <v>CARD PARTY GAMES</v>
      </c>
    </row>
    <row r="2843" spans="1:16">
      <c r="A2843" s="42" t="str">
        <v xml:space="preserve">22813PACK 3 BOXES BIRD PANNETONE </v>
      </c>
      <c r="E2843" s="25"/>
      <c r="F2843" s="42">
        <v>2831</v>
      </c>
      <c r="G2843">
        <v>536592</v>
      </c>
      <c r="H2843">
        <v>22831</v>
      </c>
      <c r="I2843" t="s">
        <v>1492</v>
      </c>
      <c r="J2843">
        <v>1</v>
      </c>
      <c r="K2843" s="3">
        <v>40513.712500000001</v>
      </c>
      <c r="L2843" s="4">
        <v>5.91</v>
      </c>
      <c r="N2843" s="25" t="s">
        <v>55</v>
      </c>
      <c r="P2843" t="str">
        <f t="shared" si="53"/>
        <v>WHITE BROCANTE SOAP DISH</v>
      </c>
    </row>
    <row r="2844" spans="1:16">
      <c r="A2844" s="42" t="str">
        <v xml:space="preserve">22814CARD PARTY GAMES </v>
      </c>
      <c r="E2844" s="25"/>
      <c r="F2844" s="42">
        <v>2832</v>
      </c>
      <c r="G2844">
        <v>536592</v>
      </c>
      <c r="H2844">
        <v>22834</v>
      </c>
      <c r="I2844" t="s">
        <v>527</v>
      </c>
      <c r="J2844">
        <v>3</v>
      </c>
      <c r="K2844" s="3">
        <v>40513.712500000001</v>
      </c>
      <c r="L2844" s="4">
        <v>4.21</v>
      </c>
      <c r="N2844" s="25" t="s">
        <v>55</v>
      </c>
      <c r="P2844" t="str">
        <f t="shared" si="53"/>
        <v>HAND WARMER BABUSHKA DESIGN</v>
      </c>
    </row>
    <row r="2845" spans="1:16">
      <c r="A2845" s="42" t="str">
        <v>22831WHITE BROCANTE SOAP DISH</v>
      </c>
      <c r="E2845" s="25"/>
      <c r="F2845" s="42">
        <v>2833</v>
      </c>
      <c r="G2845">
        <v>536592</v>
      </c>
      <c r="H2845">
        <v>22835</v>
      </c>
      <c r="I2845" t="s">
        <v>302</v>
      </c>
      <c r="J2845">
        <v>5</v>
      </c>
      <c r="K2845" s="3">
        <v>40513.712500000001</v>
      </c>
      <c r="L2845" s="4">
        <v>9.32</v>
      </c>
      <c r="N2845" s="25" t="s">
        <v>55</v>
      </c>
      <c r="P2845" t="str">
        <f t="shared" si="53"/>
        <v>HOT WATER BOTTLE I AM SO POORLY</v>
      </c>
    </row>
    <row r="2846" spans="1:16">
      <c r="A2846" s="42" t="str">
        <v>22834HAND WARMER BABUSHKA DESIGN</v>
      </c>
      <c r="E2846" s="25"/>
      <c r="F2846" s="42">
        <v>2834</v>
      </c>
      <c r="G2846">
        <v>536592</v>
      </c>
      <c r="H2846">
        <v>22837</v>
      </c>
      <c r="I2846" t="s">
        <v>367</v>
      </c>
      <c r="J2846">
        <v>3</v>
      </c>
      <c r="K2846" s="3">
        <v>40513.712500000001</v>
      </c>
      <c r="L2846" s="4">
        <v>9.32</v>
      </c>
      <c r="N2846" s="25" t="s">
        <v>55</v>
      </c>
      <c r="P2846" t="str">
        <f t="shared" si="53"/>
        <v>HOT WATER BOTTLE BABUSHKA</v>
      </c>
    </row>
    <row r="2847" spans="1:16">
      <c r="A2847" s="42" t="str">
        <v>22835HOT WATER BOTTLE I AM SO POORLY</v>
      </c>
      <c r="E2847" s="25"/>
      <c r="F2847" s="42">
        <v>2835</v>
      </c>
      <c r="G2847">
        <v>536592</v>
      </c>
      <c r="H2847">
        <v>22841</v>
      </c>
      <c r="I2847" t="s">
        <v>1493</v>
      </c>
      <c r="J2847">
        <v>1</v>
      </c>
      <c r="K2847" s="3">
        <v>40513.712500000001</v>
      </c>
      <c r="L2847" s="4">
        <v>16.13</v>
      </c>
      <c r="N2847" s="25" t="s">
        <v>55</v>
      </c>
      <c r="P2847" t="str">
        <f t="shared" si="53"/>
        <v>ROUND CAKE TIN VINTAGE GREEN</v>
      </c>
    </row>
    <row r="2848" spans="1:16">
      <c r="A2848" s="42" t="str">
        <v xml:space="preserve">22837HOT WATER BOTTLE BABUSHKA </v>
      </c>
      <c r="E2848" s="25"/>
      <c r="F2848" s="42">
        <v>2836</v>
      </c>
      <c r="G2848">
        <v>536592</v>
      </c>
      <c r="H2848">
        <v>22844</v>
      </c>
      <c r="I2848" t="s">
        <v>1028</v>
      </c>
      <c r="J2848">
        <v>1</v>
      </c>
      <c r="K2848" s="3">
        <v>40513.712500000001</v>
      </c>
      <c r="L2848" s="4">
        <v>16.98</v>
      </c>
      <c r="N2848" s="25" t="s">
        <v>55</v>
      </c>
      <c r="P2848" t="str">
        <f t="shared" si="53"/>
        <v>VINTAGE CREAM DOG FOOD CONTAINER</v>
      </c>
    </row>
    <row r="2849" spans="1:16">
      <c r="A2849" s="42" t="str">
        <v>22841ROUND CAKE TIN VINTAGE GREEN</v>
      </c>
      <c r="E2849" s="25"/>
      <c r="F2849" s="42">
        <v>2837</v>
      </c>
      <c r="G2849">
        <v>536592</v>
      </c>
      <c r="H2849">
        <v>22854</v>
      </c>
      <c r="I2849" t="s">
        <v>730</v>
      </c>
      <c r="J2849">
        <v>1</v>
      </c>
      <c r="K2849" s="3">
        <v>40513.712500000001</v>
      </c>
      <c r="L2849" s="4">
        <v>11.02</v>
      </c>
      <c r="N2849" s="25" t="s">
        <v>55</v>
      </c>
      <c r="P2849" t="str">
        <f t="shared" si="53"/>
        <v>CREAM SWEETHEART EGG HOLDER</v>
      </c>
    </row>
    <row r="2850" spans="1:16">
      <c r="A2850" s="42" t="str">
        <v>22844VINTAGE CREAM DOG FOOD CONTAINER</v>
      </c>
      <c r="E2850" s="25"/>
      <c r="F2850" s="42">
        <v>2838</v>
      </c>
      <c r="G2850">
        <v>536592</v>
      </c>
      <c r="H2850">
        <v>22855</v>
      </c>
      <c r="I2850" t="s">
        <v>1358</v>
      </c>
      <c r="J2850">
        <v>1</v>
      </c>
      <c r="K2850" s="3">
        <v>40513.712500000001</v>
      </c>
      <c r="L2850" s="4">
        <v>2.5099999999999998</v>
      </c>
      <c r="N2850" s="25" t="s">
        <v>55</v>
      </c>
      <c r="P2850" t="str">
        <f t="shared" si="53"/>
        <v>FINE WICKER HEART</v>
      </c>
    </row>
    <row r="2851" spans="1:16">
      <c r="A2851" s="42" t="str">
        <v>22854CREAM SWEETHEART EGG HOLDER</v>
      </c>
      <c r="E2851" s="25"/>
      <c r="F2851" s="42">
        <v>2839</v>
      </c>
      <c r="G2851">
        <v>536592</v>
      </c>
      <c r="H2851">
        <v>22862</v>
      </c>
      <c r="I2851" t="s">
        <v>1030</v>
      </c>
      <c r="J2851">
        <v>1</v>
      </c>
      <c r="K2851" s="3">
        <v>40513.712500000001</v>
      </c>
      <c r="L2851" s="4">
        <v>8.4700000000000006</v>
      </c>
      <c r="N2851" s="25" t="s">
        <v>55</v>
      </c>
      <c r="P2851" t="str">
        <f t="shared" si="53"/>
        <v>LOVE HEART NAPKIN BOX</v>
      </c>
    </row>
    <row r="2852" spans="1:16">
      <c r="A2852" s="42" t="str">
        <v xml:space="preserve">22855FINE WICKER HEART </v>
      </c>
      <c r="E2852" s="25"/>
      <c r="F2852" s="42">
        <v>2840</v>
      </c>
      <c r="G2852">
        <v>536592</v>
      </c>
      <c r="H2852">
        <v>22863</v>
      </c>
      <c r="I2852" t="s">
        <v>1494</v>
      </c>
      <c r="J2852">
        <v>1</v>
      </c>
      <c r="K2852" s="3">
        <v>40513.712500000001</v>
      </c>
      <c r="L2852" s="4">
        <v>5.91</v>
      </c>
      <c r="N2852" s="25" t="s">
        <v>55</v>
      </c>
      <c r="P2852" t="str">
        <f t="shared" si="53"/>
        <v>SOAP DISH BROCANTE</v>
      </c>
    </row>
    <row r="2853" spans="1:16">
      <c r="A2853" s="42" t="str">
        <v xml:space="preserve">22862LOVE HEART NAPKIN BOX </v>
      </c>
      <c r="E2853" s="25"/>
      <c r="F2853" s="42">
        <v>2841</v>
      </c>
      <c r="G2853">
        <v>536592</v>
      </c>
      <c r="H2853">
        <v>22865</v>
      </c>
      <c r="I2853" t="s">
        <v>282</v>
      </c>
      <c r="J2853">
        <v>7</v>
      </c>
      <c r="K2853" s="3">
        <v>40513.712500000001</v>
      </c>
      <c r="L2853" s="4">
        <v>4.21</v>
      </c>
      <c r="N2853" s="25" t="s">
        <v>55</v>
      </c>
      <c r="P2853" t="str">
        <f t="shared" si="53"/>
        <v>HAND WARMER OWL DESIGN</v>
      </c>
    </row>
    <row r="2854" spans="1:16">
      <c r="A2854" s="42" t="str">
        <v>22863SOAP DISH BROCANTE</v>
      </c>
      <c r="E2854" s="25"/>
      <c r="F2854" s="42">
        <v>2842</v>
      </c>
      <c r="G2854">
        <v>536592</v>
      </c>
      <c r="H2854">
        <v>22866</v>
      </c>
      <c r="I2854" t="s">
        <v>281</v>
      </c>
      <c r="J2854">
        <v>4</v>
      </c>
      <c r="K2854" s="3">
        <v>40513.712500000001</v>
      </c>
      <c r="L2854" s="4">
        <v>4.21</v>
      </c>
      <c r="N2854" s="25" t="s">
        <v>55</v>
      </c>
      <c r="P2854" t="str">
        <f t="shared" si="53"/>
        <v>HAND WARMER SCOTTY DOG DESIGN</v>
      </c>
    </row>
    <row r="2855" spans="1:16">
      <c r="A2855" s="42" t="str">
        <v>22865HAND WARMER OWL DESIGN</v>
      </c>
      <c r="E2855" s="25"/>
      <c r="F2855" s="42">
        <v>2843</v>
      </c>
      <c r="G2855">
        <v>536592</v>
      </c>
      <c r="H2855">
        <v>22867</v>
      </c>
      <c r="I2855" t="s">
        <v>292</v>
      </c>
      <c r="J2855">
        <v>2</v>
      </c>
      <c r="K2855" s="3">
        <v>40513.712500000001</v>
      </c>
      <c r="L2855" s="4">
        <v>4.21</v>
      </c>
      <c r="N2855" s="25" t="s">
        <v>55</v>
      </c>
      <c r="P2855" t="str">
        <f t="shared" si="53"/>
        <v>HAND WARMER BIRD DESIGN</v>
      </c>
    </row>
    <row r="2856" spans="1:16">
      <c r="A2856" s="42" t="str">
        <v>22866HAND WARMER SCOTTY DOG DESIGN</v>
      </c>
      <c r="E2856" s="25"/>
      <c r="F2856" s="42">
        <v>2844</v>
      </c>
      <c r="G2856">
        <v>536592</v>
      </c>
      <c r="H2856">
        <v>22870</v>
      </c>
      <c r="I2856" t="s">
        <v>1495</v>
      </c>
      <c r="J2856">
        <v>1</v>
      </c>
      <c r="K2856" s="3">
        <v>40513.712500000001</v>
      </c>
      <c r="L2856" s="4">
        <v>4.21</v>
      </c>
      <c r="N2856" s="25" t="s">
        <v>55</v>
      </c>
      <c r="P2856" t="str">
        <f t="shared" si="53"/>
        <v>NUMBER TILE COTTAGE GARDEN 2</v>
      </c>
    </row>
    <row r="2857" spans="1:16">
      <c r="A2857" s="42" t="str">
        <v>22867HAND WARMER BIRD DESIGN</v>
      </c>
      <c r="E2857" s="25"/>
      <c r="F2857" s="42">
        <v>2845</v>
      </c>
      <c r="G2857">
        <v>536592</v>
      </c>
      <c r="H2857">
        <v>22890</v>
      </c>
      <c r="I2857" t="s">
        <v>1496</v>
      </c>
      <c r="J2857">
        <v>1</v>
      </c>
      <c r="K2857" s="3">
        <v>40513.712500000001</v>
      </c>
      <c r="L2857" s="4">
        <v>20.38</v>
      </c>
      <c r="N2857" s="25" t="s">
        <v>55</v>
      </c>
      <c r="P2857" t="str">
        <f t="shared" si="53"/>
        <v>NOVELTY BISCUITS CAKE STAND 3 TIER</v>
      </c>
    </row>
    <row r="2858" spans="1:16">
      <c r="A2858" s="42" t="str">
        <v>22870NUMBER TILE COTTAGE GARDEN 2</v>
      </c>
      <c r="E2858" s="25"/>
      <c r="F2858" s="42">
        <v>2846</v>
      </c>
      <c r="G2858">
        <v>536592</v>
      </c>
      <c r="H2858">
        <v>22895</v>
      </c>
      <c r="I2858" t="s">
        <v>679</v>
      </c>
      <c r="J2858">
        <v>5</v>
      </c>
      <c r="K2858" s="3">
        <v>40513.712500000001</v>
      </c>
      <c r="L2858" s="4">
        <v>5.91</v>
      </c>
      <c r="N2858" s="25" t="s">
        <v>55</v>
      </c>
      <c r="P2858" t="str">
        <f t="shared" si="53"/>
        <v>SET OF 2 TEA TOWELS APPLE AND PEARS</v>
      </c>
    </row>
    <row r="2859" spans="1:16">
      <c r="A2859" s="42" t="str">
        <v>22890NOVELTY BISCUITS CAKE STAND 3 TIER</v>
      </c>
      <c r="E2859" s="25"/>
      <c r="F2859" s="42">
        <v>2847</v>
      </c>
      <c r="G2859">
        <v>536592</v>
      </c>
      <c r="H2859">
        <v>22897</v>
      </c>
      <c r="I2859" t="s">
        <v>1497</v>
      </c>
      <c r="J2859">
        <v>1</v>
      </c>
      <c r="K2859" s="3">
        <v>40513.712500000001</v>
      </c>
      <c r="L2859" s="4">
        <v>2.98</v>
      </c>
      <c r="N2859" s="25" t="s">
        <v>55</v>
      </c>
      <c r="P2859" t="str">
        <f t="shared" si="53"/>
        <v>OVEN MITT APPLES DESIGN</v>
      </c>
    </row>
    <row r="2860" spans="1:16">
      <c r="A2860" s="42" t="str">
        <v>22895SET OF 2 TEA TOWELS APPLE AND PEARS</v>
      </c>
      <c r="E2860" s="25"/>
      <c r="F2860" s="42">
        <v>2848</v>
      </c>
      <c r="G2860">
        <v>536592</v>
      </c>
      <c r="H2860">
        <v>22898</v>
      </c>
      <c r="I2860" t="s">
        <v>1498</v>
      </c>
      <c r="J2860">
        <v>2</v>
      </c>
      <c r="K2860" s="3">
        <v>40513.712500000001</v>
      </c>
      <c r="L2860" s="4">
        <v>4.21</v>
      </c>
      <c r="N2860" s="25" t="s">
        <v>55</v>
      </c>
      <c r="P2860" t="str">
        <f t="shared" si="53"/>
        <v>CHILDRENS APRON APPLES DESIGN</v>
      </c>
    </row>
    <row r="2861" spans="1:16">
      <c r="A2861" s="42" t="str">
        <v>22897OVEN MITT APPLES DESIGN</v>
      </c>
      <c r="E2861" s="25"/>
      <c r="F2861" s="42">
        <v>2849</v>
      </c>
      <c r="G2861">
        <v>536592</v>
      </c>
      <c r="H2861">
        <v>22900</v>
      </c>
      <c r="I2861" t="s">
        <v>98</v>
      </c>
      <c r="J2861">
        <v>1</v>
      </c>
      <c r="K2861" s="3">
        <v>40513.712500000001</v>
      </c>
      <c r="L2861" s="4">
        <v>5.91</v>
      </c>
      <c r="N2861" s="25" t="s">
        <v>55</v>
      </c>
      <c r="P2861" t="str">
        <f t="shared" si="53"/>
        <v>SET 2 TEA TOWELS I LOVE LONDON</v>
      </c>
    </row>
    <row r="2862" spans="1:16">
      <c r="A2862" s="42" t="str">
        <v>22898CHILDRENS APRON APPLES DESIGN</v>
      </c>
      <c r="E2862" s="25"/>
      <c r="F2862" s="42">
        <v>2850</v>
      </c>
      <c r="G2862">
        <v>536592</v>
      </c>
      <c r="H2862">
        <v>22904</v>
      </c>
      <c r="I2862" t="s">
        <v>712</v>
      </c>
      <c r="J2862">
        <v>1</v>
      </c>
      <c r="K2862" s="3">
        <v>40513.712500000001</v>
      </c>
      <c r="L2862" s="4">
        <v>5.91</v>
      </c>
      <c r="N2862" s="25" t="s">
        <v>55</v>
      </c>
      <c r="P2862" t="str">
        <f t="shared" si="53"/>
        <v>CALENDAR PAPER CUT DESIGN</v>
      </c>
    </row>
    <row r="2863" spans="1:16">
      <c r="A2863" s="42" t="str">
        <v xml:space="preserve">22900 SET 2 TEA TOWELS I LOVE LONDON </v>
      </c>
      <c r="E2863" s="25"/>
      <c r="F2863" s="42">
        <v>2851</v>
      </c>
      <c r="G2863">
        <v>536592</v>
      </c>
      <c r="H2863">
        <v>22906</v>
      </c>
      <c r="I2863" t="s">
        <v>698</v>
      </c>
      <c r="J2863">
        <v>1</v>
      </c>
      <c r="K2863" s="3">
        <v>40513.712500000001</v>
      </c>
      <c r="L2863" s="4">
        <v>3.36</v>
      </c>
      <c r="N2863" s="25" t="s">
        <v>55</v>
      </c>
      <c r="P2863" t="str">
        <f t="shared" si="53"/>
        <v>12 MESSAGE CARDS WITH ENVELOPES</v>
      </c>
    </row>
    <row r="2864" spans="1:16">
      <c r="A2864" s="42" t="str">
        <v>22904CALENDAR PAPER CUT DESIGN</v>
      </c>
      <c r="E2864" s="25"/>
      <c r="F2864" s="42">
        <v>2852</v>
      </c>
      <c r="G2864">
        <v>536592</v>
      </c>
      <c r="H2864">
        <v>22909</v>
      </c>
      <c r="I2864" t="s">
        <v>503</v>
      </c>
      <c r="J2864">
        <v>7</v>
      </c>
      <c r="K2864" s="3">
        <v>40513.712500000001</v>
      </c>
      <c r="L2864" s="4">
        <v>1.66</v>
      </c>
      <c r="N2864" s="25" t="s">
        <v>55</v>
      </c>
      <c r="P2864" t="str">
        <f t="shared" si="53"/>
        <v>SET OF 20 VINTAGE CHRISTMAS NAPKINS</v>
      </c>
    </row>
    <row r="2865" spans="1:16">
      <c r="A2865" s="42" t="str">
        <v>2290612 MESSAGE CARDS WITH ENVELOPES</v>
      </c>
      <c r="E2865" s="25"/>
      <c r="F2865" s="42">
        <v>2853</v>
      </c>
      <c r="G2865">
        <v>536592</v>
      </c>
      <c r="H2865">
        <v>22910</v>
      </c>
      <c r="I2865" t="s">
        <v>250</v>
      </c>
      <c r="J2865">
        <v>10</v>
      </c>
      <c r="K2865" s="3">
        <v>40513.712500000001</v>
      </c>
      <c r="L2865" s="4">
        <v>5.91</v>
      </c>
      <c r="N2865" s="25" t="s">
        <v>55</v>
      </c>
      <c r="P2865" t="str">
        <f t="shared" si="53"/>
        <v>PAPER CHAIN KIT VINTAGE CHRISTMAS</v>
      </c>
    </row>
    <row r="2866" spans="1:16">
      <c r="A2866" s="42" t="str">
        <v>22909SET OF 20 VINTAGE CHRISTMAS NAPKINS</v>
      </c>
      <c r="E2866" s="25"/>
      <c r="F2866" s="42">
        <v>2854</v>
      </c>
      <c r="G2866">
        <v>536592</v>
      </c>
      <c r="H2866">
        <v>22915</v>
      </c>
      <c r="I2866" t="s">
        <v>225</v>
      </c>
      <c r="J2866">
        <v>1</v>
      </c>
      <c r="K2866" s="3">
        <v>40513.712500000001</v>
      </c>
      <c r="L2866" s="4">
        <v>5.0599999999999996</v>
      </c>
      <c r="N2866" s="25" t="s">
        <v>55</v>
      </c>
      <c r="P2866" t="str">
        <f t="shared" si="53"/>
        <v>ASSORTED BOTTLE TOP MAGNETS</v>
      </c>
    </row>
    <row r="2867" spans="1:16">
      <c r="A2867" s="42" t="str">
        <v>22910PAPER CHAIN KIT VINTAGE CHRISTMAS</v>
      </c>
      <c r="E2867" s="25"/>
      <c r="F2867" s="42">
        <v>2855</v>
      </c>
      <c r="G2867">
        <v>536592</v>
      </c>
      <c r="H2867">
        <v>22916</v>
      </c>
      <c r="I2867" t="s">
        <v>705</v>
      </c>
      <c r="J2867">
        <v>1</v>
      </c>
      <c r="K2867" s="3">
        <v>40513.712500000001</v>
      </c>
      <c r="L2867" s="4">
        <v>1.66</v>
      </c>
      <c r="N2867" s="25" t="s">
        <v>55</v>
      </c>
      <c r="P2867" t="str">
        <f t="shared" si="53"/>
        <v>HERB MARKER THYME</v>
      </c>
    </row>
    <row r="2868" spans="1:16">
      <c r="A2868" s="42" t="str">
        <v xml:space="preserve">22915ASSORTED BOTTLE TOP  MAGNETS </v>
      </c>
      <c r="E2868" s="25"/>
      <c r="F2868" s="42">
        <v>2856</v>
      </c>
      <c r="G2868">
        <v>536592</v>
      </c>
      <c r="H2868">
        <v>22917</v>
      </c>
      <c r="I2868" t="s">
        <v>701</v>
      </c>
      <c r="J2868">
        <v>1</v>
      </c>
      <c r="K2868" s="3">
        <v>40513.712500000001</v>
      </c>
      <c r="L2868" s="4">
        <v>1.66</v>
      </c>
      <c r="N2868" s="25" t="s">
        <v>55</v>
      </c>
      <c r="P2868" t="str">
        <f t="shared" si="53"/>
        <v>HERB MARKER ROSEMARY</v>
      </c>
    </row>
    <row r="2869" spans="1:16">
      <c r="A2869" s="42" t="str">
        <v>22916HERB MARKER THYME</v>
      </c>
      <c r="E2869" s="25"/>
      <c r="F2869" s="42">
        <v>2857</v>
      </c>
      <c r="G2869">
        <v>536592</v>
      </c>
      <c r="H2869">
        <v>22918</v>
      </c>
      <c r="I2869" t="s">
        <v>704</v>
      </c>
      <c r="J2869">
        <v>1</v>
      </c>
      <c r="K2869" s="3">
        <v>40513.712500000001</v>
      </c>
      <c r="L2869" s="4">
        <v>1.66</v>
      </c>
      <c r="N2869" s="25" t="s">
        <v>55</v>
      </c>
      <c r="P2869" t="str">
        <f t="shared" si="53"/>
        <v>HERB MARKER PARSLEY</v>
      </c>
    </row>
    <row r="2870" spans="1:16">
      <c r="A2870" s="42" t="str">
        <v>22917HERB MARKER ROSEMARY</v>
      </c>
      <c r="E2870" s="25"/>
      <c r="F2870" s="42">
        <v>2858</v>
      </c>
      <c r="G2870">
        <v>536592</v>
      </c>
      <c r="H2870">
        <v>22919</v>
      </c>
      <c r="I2870" t="s">
        <v>700</v>
      </c>
      <c r="J2870">
        <v>1</v>
      </c>
      <c r="K2870" s="3">
        <v>40513.712500000001</v>
      </c>
      <c r="L2870" s="4">
        <v>1.66</v>
      </c>
      <c r="N2870" s="25" t="s">
        <v>55</v>
      </c>
      <c r="P2870" t="str">
        <f t="shared" si="53"/>
        <v>HERB MARKER MINT</v>
      </c>
    </row>
    <row r="2871" spans="1:16">
      <c r="A2871" s="42" t="str">
        <v>22918HERB MARKER PARSLEY</v>
      </c>
      <c r="E2871" s="25"/>
      <c r="F2871" s="42">
        <v>2859</v>
      </c>
      <c r="G2871">
        <v>536592</v>
      </c>
      <c r="H2871">
        <v>22920</v>
      </c>
      <c r="I2871" t="s">
        <v>702</v>
      </c>
      <c r="J2871">
        <v>1</v>
      </c>
      <c r="K2871" s="3">
        <v>40513.712500000001</v>
      </c>
      <c r="L2871" s="4">
        <v>1.66</v>
      </c>
      <c r="N2871" s="25" t="s">
        <v>55</v>
      </c>
      <c r="P2871" t="str">
        <f t="shared" si="53"/>
        <v>HERB MARKER BASIL</v>
      </c>
    </row>
    <row r="2872" spans="1:16">
      <c r="A2872" s="42" t="str">
        <v>22919HERB MARKER MINT</v>
      </c>
      <c r="E2872" s="25"/>
      <c r="F2872" s="42">
        <v>2860</v>
      </c>
      <c r="G2872">
        <v>536592</v>
      </c>
      <c r="H2872">
        <v>22921</v>
      </c>
      <c r="I2872" t="s">
        <v>703</v>
      </c>
      <c r="J2872">
        <v>1</v>
      </c>
      <c r="K2872" s="3">
        <v>40513.712500000001</v>
      </c>
      <c r="L2872" s="4">
        <v>1.66</v>
      </c>
      <c r="N2872" s="25" t="s">
        <v>55</v>
      </c>
      <c r="P2872" t="str">
        <f t="shared" si="53"/>
        <v>HERB MARKER CHIVES</v>
      </c>
    </row>
    <row r="2873" spans="1:16">
      <c r="A2873" s="42" t="str">
        <v>22920HERB MARKER BASIL</v>
      </c>
      <c r="E2873" s="25"/>
      <c r="F2873" s="42">
        <v>2861</v>
      </c>
      <c r="G2873">
        <v>536592</v>
      </c>
      <c r="H2873">
        <v>22940</v>
      </c>
      <c r="I2873" t="s">
        <v>474</v>
      </c>
      <c r="J2873">
        <v>3</v>
      </c>
      <c r="K2873" s="3">
        <v>40513.712500000001</v>
      </c>
      <c r="L2873" s="4">
        <v>8.4700000000000006</v>
      </c>
      <c r="N2873" s="25" t="s">
        <v>55</v>
      </c>
      <c r="P2873" t="str">
        <f t="shared" si="53"/>
        <v>FELTCRAFT CHRISTMAS FAIRY</v>
      </c>
    </row>
    <row r="2874" spans="1:16">
      <c r="A2874" s="42" t="str">
        <v xml:space="preserve">22921HERB MARKER CHIVES </v>
      </c>
      <c r="E2874" s="25"/>
      <c r="F2874" s="42">
        <v>2862</v>
      </c>
      <c r="G2874">
        <v>536592</v>
      </c>
      <c r="H2874">
        <v>22941</v>
      </c>
      <c r="I2874" t="s">
        <v>231</v>
      </c>
      <c r="J2874">
        <v>4</v>
      </c>
      <c r="K2874" s="3">
        <v>40513.712500000001</v>
      </c>
      <c r="L2874" s="4">
        <v>16.98</v>
      </c>
      <c r="N2874" s="25" t="s">
        <v>55</v>
      </c>
      <c r="P2874" t="str">
        <f t="shared" si="53"/>
        <v>CHRISTMAS LIGHTS 10 REINDEER</v>
      </c>
    </row>
    <row r="2875" spans="1:16">
      <c r="A2875" s="42" t="str">
        <v>22940FELTCRAFT CHRISTMAS FAIRY</v>
      </c>
      <c r="E2875" s="25"/>
      <c r="F2875" s="42">
        <v>2863</v>
      </c>
      <c r="G2875">
        <v>536592</v>
      </c>
      <c r="H2875">
        <v>22944</v>
      </c>
      <c r="I2875" t="s">
        <v>1499</v>
      </c>
      <c r="J2875">
        <v>1</v>
      </c>
      <c r="K2875" s="3">
        <v>40513.712500000001</v>
      </c>
      <c r="L2875" s="4">
        <v>16.13</v>
      </c>
      <c r="N2875" s="25" t="s">
        <v>55</v>
      </c>
      <c r="P2875" t="str">
        <f t="shared" si="53"/>
        <v>CHRISTMAS METAL POSTCARD WITH BELLS</v>
      </c>
    </row>
    <row r="2876" spans="1:16">
      <c r="A2876" s="42" t="str">
        <v>22941CHRISTMAS LIGHTS 10 REINDEER</v>
      </c>
      <c r="E2876" s="25"/>
      <c r="F2876" s="42">
        <v>2864</v>
      </c>
      <c r="G2876">
        <v>536592</v>
      </c>
      <c r="H2876">
        <v>22945</v>
      </c>
      <c r="I2876" t="s">
        <v>621</v>
      </c>
      <c r="J2876">
        <v>2</v>
      </c>
      <c r="K2876" s="3">
        <v>40513.712500000001</v>
      </c>
      <c r="L2876" s="4">
        <v>11.02</v>
      </c>
      <c r="N2876" s="25" t="s">
        <v>55</v>
      </c>
      <c r="P2876" t="str">
        <f t="shared" si="53"/>
        <v>CHRISTMAS METAL TAGS ASSORTED</v>
      </c>
    </row>
    <row r="2877" spans="1:16">
      <c r="A2877" s="42" t="str">
        <v>22944CHRISTMAS METAL POSTCARD WITH BELLS</v>
      </c>
      <c r="E2877" s="25"/>
      <c r="F2877" s="42">
        <v>2865</v>
      </c>
      <c r="G2877">
        <v>536592</v>
      </c>
      <c r="H2877">
        <v>22946</v>
      </c>
      <c r="I2877" t="s">
        <v>1343</v>
      </c>
      <c r="J2877">
        <v>1</v>
      </c>
      <c r="K2877" s="3">
        <v>40513.712500000001</v>
      </c>
      <c r="L2877" s="4">
        <v>34</v>
      </c>
      <c r="N2877" s="25" t="s">
        <v>55</v>
      </c>
      <c r="P2877" t="str">
        <f t="shared" si="53"/>
        <v>WOODEN ADVENT CALENDAR CREAM</v>
      </c>
    </row>
    <row r="2878" spans="1:16">
      <c r="A2878" s="42" t="str">
        <v xml:space="preserve">22945CHRISTMAS METAL TAGS ASSORTED </v>
      </c>
      <c r="E2878" s="25"/>
      <c r="F2878" s="42">
        <v>2866</v>
      </c>
      <c r="G2878">
        <v>536592</v>
      </c>
      <c r="H2878">
        <v>22947</v>
      </c>
      <c r="I2878" t="s">
        <v>804</v>
      </c>
      <c r="J2878">
        <v>1</v>
      </c>
      <c r="K2878" s="3">
        <v>40513.712500000001</v>
      </c>
      <c r="L2878" s="4">
        <v>34</v>
      </c>
      <c r="N2878" s="25" t="s">
        <v>55</v>
      </c>
      <c r="P2878" t="str">
        <f t="shared" si="53"/>
        <v>WOODEN ADVENT CALENDAR RED</v>
      </c>
    </row>
    <row r="2879" spans="1:16">
      <c r="A2879" s="42" t="str">
        <v>22946WOODEN ADVENT CALENDAR CREAM</v>
      </c>
      <c r="E2879" s="25"/>
      <c r="F2879" s="42">
        <v>2867</v>
      </c>
      <c r="G2879">
        <v>536592</v>
      </c>
      <c r="H2879">
        <v>22948</v>
      </c>
      <c r="I2879" t="s">
        <v>1033</v>
      </c>
      <c r="J2879">
        <v>2</v>
      </c>
      <c r="K2879" s="3">
        <v>40513.712500000001</v>
      </c>
      <c r="L2879" s="4">
        <v>6.77</v>
      </c>
      <c r="N2879" s="25" t="s">
        <v>55</v>
      </c>
      <c r="P2879" t="str">
        <f t="shared" si="53"/>
        <v>METAL DECORATION NAUGHTY CHILDREN</v>
      </c>
    </row>
    <row r="2880" spans="1:16">
      <c r="A2880" s="42" t="str">
        <v>22947WOODEN ADVENT CALENDAR RED</v>
      </c>
      <c r="E2880" s="25"/>
      <c r="F2880" s="42">
        <v>2868</v>
      </c>
      <c r="G2880">
        <v>536592</v>
      </c>
      <c r="H2880">
        <v>22951</v>
      </c>
      <c r="I2880" t="s">
        <v>526</v>
      </c>
      <c r="J2880">
        <v>2</v>
      </c>
      <c r="K2880" s="3">
        <v>40513.712500000001</v>
      </c>
      <c r="L2880" s="4">
        <v>1.28</v>
      </c>
      <c r="N2880" s="25" t="s">
        <v>55</v>
      </c>
      <c r="P2880" t="str">
        <f t="shared" si="53"/>
        <v>60 CAKE CASES DOLLY GIRL DESIGN</v>
      </c>
    </row>
    <row r="2881" spans="1:16">
      <c r="A2881" s="42" t="str">
        <v xml:space="preserve">22948METAL DECORATION NAUGHTY CHILDREN </v>
      </c>
      <c r="E2881" s="25"/>
      <c r="F2881" s="42">
        <v>2869</v>
      </c>
      <c r="G2881">
        <v>536592</v>
      </c>
      <c r="H2881">
        <v>22952</v>
      </c>
      <c r="I2881" t="s">
        <v>500</v>
      </c>
      <c r="J2881">
        <v>7</v>
      </c>
      <c r="K2881" s="3">
        <v>40513.712500000001</v>
      </c>
      <c r="L2881" s="4">
        <v>1.28</v>
      </c>
      <c r="N2881" s="25" t="s">
        <v>55</v>
      </c>
      <c r="P2881" t="str">
        <f t="shared" si="53"/>
        <v>60 CAKE CASES VINTAGE CHRISTMAS</v>
      </c>
    </row>
    <row r="2882" spans="1:16">
      <c r="A2882" s="42" t="str">
        <v>2295160 CAKE CASES DOLLY GIRL DESIGN</v>
      </c>
      <c r="E2882" s="25"/>
      <c r="F2882" s="42">
        <v>2870</v>
      </c>
      <c r="G2882">
        <v>536592</v>
      </c>
      <c r="H2882">
        <v>22961</v>
      </c>
      <c r="I2882" t="s">
        <v>144</v>
      </c>
      <c r="J2882">
        <v>1</v>
      </c>
      <c r="K2882" s="3">
        <v>40513.712500000001</v>
      </c>
      <c r="L2882" s="4">
        <v>3.36</v>
      </c>
      <c r="N2882" s="25" t="s">
        <v>55</v>
      </c>
      <c r="P2882" t="str">
        <f t="shared" si="53"/>
        <v>JAM MAKING SET PRINTED</v>
      </c>
    </row>
    <row r="2883" spans="1:16">
      <c r="A2883" s="42" t="str">
        <v>2295260 CAKE CASES VINTAGE CHRISTMAS</v>
      </c>
      <c r="E2883" s="25"/>
      <c r="F2883" s="42">
        <v>2871</v>
      </c>
      <c r="G2883">
        <v>536592</v>
      </c>
      <c r="H2883">
        <v>22968</v>
      </c>
      <c r="I2883" t="s">
        <v>247</v>
      </c>
      <c r="J2883">
        <v>3</v>
      </c>
      <c r="K2883" s="3">
        <v>40513.712500000001</v>
      </c>
      <c r="L2883" s="4">
        <v>20.38</v>
      </c>
      <c r="N2883" s="25" t="s">
        <v>55</v>
      </c>
      <c r="P2883" t="str">
        <f t="shared" si="53"/>
        <v>ROSE COTTAGE KEEPSAKE BOX</v>
      </c>
    </row>
    <row r="2884" spans="1:16">
      <c r="A2884" s="42" t="str">
        <v>22961JAM MAKING SET PRINTED</v>
      </c>
      <c r="E2884" s="25"/>
      <c r="F2884" s="42">
        <v>2872</v>
      </c>
      <c r="G2884">
        <v>536592</v>
      </c>
      <c r="H2884">
        <v>22969</v>
      </c>
      <c r="I2884" t="s">
        <v>227</v>
      </c>
      <c r="J2884">
        <v>9</v>
      </c>
      <c r="K2884" s="3">
        <v>40513.712500000001</v>
      </c>
      <c r="L2884" s="4">
        <v>3.36</v>
      </c>
      <c r="N2884" s="25" t="s">
        <v>55</v>
      </c>
      <c r="P2884" t="str">
        <f t="shared" si="53"/>
        <v>HOMEMADE JAM SCENTED CANDLES</v>
      </c>
    </row>
    <row r="2885" spans="1:16">
      <c r="A2885" s="42" t="str">
        <v xml:space="preserve">22968ROSE COTTAGE KEEPSAKE BOX </v>
      </c>
      <c r="E2885" s="25"/>
      <c r="F2885" s="42">
        <v>2873</v>
      </c>
      <c r="G2885">
        <v>536592</v>
      </c>
      <c r="H2885">
        <v>22972</v>
      </c>
      <c r="I2885" t="s">
        <v>429</v>
      </c>
      <c r="J2885">
        <v>1</v>
      </c>
      <c r="K2885" s="3">
        <v>40513.712500000001</v>
      </c>
      <c r="L2885" s="4">
        <v>3.36</v>
      </c>
      <c r="N2885" s="25" t="s">
        <v>55</v>
      </c>
      <c r="P2885" t="str">
        <f t="shared" si="53"/>
        <v>CHILDREN'S SPACEBOY MUG</v>
      </c>
    </row>
    <row r="2886" spans="1:16">
      <c r="A2886" s="42" t="str">
        <v>22969HOMEMADE JAM SCENTED CANDLES</v>
      </c>
      <c r="E2886" s="25"/>
      <c r="F2886" s="42">
        <v>2874</v>
      </c>
      <c r="G2886">
        <v>536592</v>
      </c>
      <c r="H2886">
        <v>22973</v>
      </c>
      <c r="I2886" t="s">
        <v>784</v>
      </c>
      <c r="J2886">
        <v>1</v>
      </c>
      <c r="K2886" s="3">
        <v>40513.712500000001</v>
      </c>
      <c r="L2886" s="4">
        <v>3.36</v>
      </c>
      <c r="N2886" s="25" t="s">
        <v>55</v>
      </c>
      <c r="P2886" t="str">
        <f t="shared" si="53"/>
        <v>CHILDREN'S CIRCUS PARADE MUG</v>
      </c>
    </row>
    <row r="2887" spans="1:16">
      <c r="A2887" s="42" t="str">
        <v>22972CHILDREN'S SPACEBOY MUG</v>
      </c>
      <c r="E2887" s="25"/>
      <c r="F2887" s="42">
        <v>2875</v>
      </c>
      <c r="G2887">
        <v>536592</v>
      </c>
      <c r="H2887">
        <v>22974</v>
      </c>
      <c r="I2887" t="s">
        <v>794</v>
      </c>
      <c r="J2887">
        <v>1</v>
      </c>
      <c r="K2887" s="3">
        <v>40513.712500000001</v>
      </c>
      <c r="L2887" s="4">
        <v>3.36</v>
      </c>
      <c r="N2887" s="25" t="s">
        <v>55</v>
      </c>
      <c r="P2887" t="str">
        <f t="shared" si="53"/>
        <v>CHILDRENS DOLLY GIRL MUG</v>
      </c>
    </row>
    <row r="2888" spans="1:16">
      <c r="A2888" s="42" t="str">
        <v>22973CHILDREN'S CIRCUS PARADE MUG</v>
      </c>
      <c r="E2888" s="25"/>
      <c r="F2888" s="42">
        <v>2876</v>
      </c>
      <c r="G2888">
        <v>536592</v>
      </c>
      <c r="H2888">
        <v>22975</v>
      </c>
      <c r="I2888" t="s">
        <v>428</v>
      </c>
      <c r="J2888">
        <v>2</v>
      </c>
      <c r="K2888" s="3">
        <v>40513.712500000001</v>
      </c>
      <c r="L2888" s="4">
        <v>2.5099999999999998</v>
      </c>
      <c r="N2888" s="25" t="s">
        <v>55</v>
      </c>
      <c r="P2888" t="str">
        <f t="shared" si="53"/>
        <v>SPACEBOY CHILDRENS EGG CUP</v>
      </c>
    </row>
    <row r="2889" spans="1:16">
      <c r="A2889" s="42" t="str">
        <v>22974CHILDRENS DOLLY GIRL MUG</v>
      </c>
      <c r="E2889" s="25"/>
      <c r="F2889" s="42">
        <v>2877</v>
      </c>
      <c r="G2889">
        <v>536592</v>
      </c>
      <c r="H2889">
        <v>22976</v>
      </c>
      <c r="I2889" t="s">
        <v>1035</v>
      </c>
      <c r="J2889">
        <v>2</v>
      </c>
      <c r="K2889" s="3">
        <v>40513.712500000001</v>
      </c>
      <c r="L2889" s="4">
        <v>2.5099999999999998</v>
      </c>
      <c r="N2889" s="25" t="s">
        <v>55</v>
      </c>
      <c r="P2889" t="str">
        <f t="shared" si="53"/>
        <v>CIRCUS PARADE CHILDRENS EGG CUP</v>
      </c>
    </row>
    <row r="2890" spans="1:16">
      <c r="A2890" s="42" t="str">
        <v>22975SPACEBOY CHILDRENS EGG CUP</v>
      </c>
      <c r="E2890" s="25"/>
      <c r="F2890" s="42">
        <v>2878</v>
      </c>
      <c r="G2890">
        <v>536592</v>
      </c>
      <c r="H2890">
        <v>22977</v>
      </c>
      <c r="I2890" t="s">
        <v>1500</v>
      </c>
      <c r="J2890">
        <v>1</v>
      </c>
      <c r="K2890" s="3">
        <v>40513.712500000001</v>
      </c>
      <c r="L2890" s="4">
        <v>2.5099999999999998</v>
      </c>
      <c r="N2890" s="25" t="s">
        <v>55</v>
      </c>
      <c r="P2890" t="str">
        <f t="shared" si="53"/>
        <v>DOLLY GIRL CHILDRENS EGG CUP</v>
      </c>
    </row>
    <row r="2891" spans="1:16">
      <c r="A2891" s="42" t="str">
        <v xml:space="preserve">22976CIRCUS PARADE CHILDRENS EGG CUP </v>
      </c>
      <c r="E2891" s="25"/>
      <c r="F2891" s="42">
        <v>2879</v>
      </c>
      <c r="G2891">
        <v>536592</v>
      </c>
      <c r="H2891">
        <v>22988</v>
      </c>
      <c r="I2891" t="s">
        <v>498</v>
      </c>
      <c r="J2891">
        <v>7</v>
      </c>
      <c r="K2891" s="3">
        <v>40513.712500000001</v>
      </c>
      <c r="L2891" s="4">
        <v>2.5099999999999998</v>
      </c>
      <c r="N2891" s="25" t="s">
        <v>55</v>
      </c>
      <c r="P2891" t="str">
        <f t="shared" si="53"/>
        <v>SOLDIERS EGG CUP</v>
      </c>
    </row>
    <row r="2892" spans="1:16">
      <c r="A2892" s="42" t="str">
        <v>22977DOLLY GIRL CHILDRENS EGG CUP</v>
      </c>
      <c r="E2892" s="25"/>
      <c r="F2892" s="42">
        <v>2880</v>
      </c>
      <c r="G2892">
        <v>536592</v>
      </c>
      <c r="H2892" t="s">
        <v>1036</v>
      </c>
      <c r="I2892" t="s">
        <v>1037</v>
      </c>
      <c r="J2892">
        <v>1</v>
      </c>
      <c r="K2892" s="3">
        <v>40513.712500000001</v>
      </c>
      <c r="L2892" s="4">
        <v>0.84</v>
      </c>
      <c r="N2892" s="25" t="s">
        <v>55</v>
      </c>
      <c r="P2892" t="str">
        <f t="shared" si="53"/>
        <v>BLUE VICTORIAN FABRIC OVAL BOX</v>
      </c>
    </row>
    <row r="2893" spans="1:16">
      <c r="A2893" s="42" t="str">
        <v xml:space="preserve">22988SOLDIERS EGG CUP </v>
      </c>
      <c r="E2893" s="25"/>
      <c r="F2893" s="42">
        <v>2881</v>
      </c>
      <c r="G2893">
        <v>536592</v>
      </c>
      <c r="H2893" t="s">
        <v>1040</v>
      </c>
      <c r="I2893" t="s">
        <v>1041</v>
      </c>
      <c r="J2893">
        <v>1</v>
      </c>
      <c r="K2893" s="3">
        <v>40513.712500000001</v>
      </c>
      <c r="L2893" s="4">
        <v>2.5099999999999998</v>
      </c>
      <c r="N2893" s="25" t="s">
        <v>55</v>
      </c>
      <c r="P2893" t="str">
        <f t="shared" ref="P2893:P2956" si="54">TRIM(I2893)</f>
        <v>SET OF 3 BIRD LIGHT PINK FEATHER</v>
      </c>
    </row>
    <row r="2894" spans="1:16">
      <c r="A2894" s="42" t="str">
        <v>35095ABLUE VICTORIAN FABRIC OVAL BOX</v>
      </c>
      <c r="E2894" s="25"/>
      <c r="F2894" s="42">
        <v>2882</v>
      </c>
      <c r="G2894">
        <v>536592</v>
      </c>
      <c r="H2894" t="s">
        <v>1355</v>
      </c>
      <c r="I2894" t="s">
        <v>1356</v>
      </c>
      <c r="J2894">
        <v>1</v>
      </c>
      <c r="K2894" s="3">
        <v>40513.712500000001</v>
      </c>
      <c r="L2894" s="4">
        <v>6.77</v>
      </c>
      <c r="N2894" s="25" t="s">
        <v>55</v>
      </c>
      <c r="P2894" t="str">
        <f t="shared" si="54"/>
        <v>BLACK CHRISTMAS TREE 60CM</v>
      </c>
    </row>
    <row r="2895" spans="1:16">
      <c r="A2895" s="42" t="str">
        <v xml:space="preserve">35471DSET OF 3 BIRD LIGHT PINK FEATHER </v>
      </c>
      <c r="E2895" s="25"/>
      <c r="F2895" s="42">
        <v>2883</v>
      </c>
      <c r="G2895">
        <v>536592</v>
      </c>
      <c r="H2895" t="s">
        <v>1044</v>
      </c>
      <c r="I2895" t="s">
        <v>1045</v>
      </c>
      <c r="J2895">
        <v>1</v>
      </c>
      <c r="K2895" s="3">
        <v>40513.712500000001</v>
      </c>
      <c r="L2895" s="4">
        <v>5.91</v>
      </c>
      <c r="N2895" s="25" t="s">
        <v>55</v>
      </c>
      <c r="P2895" t="str">
        <f t="shared" si="54"/>
        <v>PINK AND WHITE CHRISTMAS TREE 120CM</v>
      </c>
    </row>
    <row r="2896" spans="1:16">
      <c r="A2896" s="42" t="str">
        <v>35598BBLACK CHRISTMAS TREE 60CM</v>
      </c>
      <c r="E2896" s="25"/>
      <c r="F2896" s="42">
        <v>2884</v>
      </c>
      <c r="G2896">
        <v>536592</v>
      </c>
      <c r="H2896" t="s">
        <v>1501</v>
      </c>
      <c r="I2896" t="s">
        <v>1502</v>
      </c>
      <c r="J2896">
        <v>1</v>
      </c>
      <c r="K2896" s="3">
        <v>40513.712500000001</v>
      </c>
      <c r="L2896" s="4">
        <v>19.53</v>
      </c>
      <c r="N2896" s="25" t="s">
        <v>55</v>
      </c>
      <c r="P2896" t="str">
        <f t="shared" si="54"/>
        <v>IVORY STRING CURTAIN WITH POLE</v>
      </c>
    </row>
    <row r="2897" spans="1:16">
      <c r="A2897" s="42" t="str">
        <v>35599DPINK AND WHITE CHRISTMAS TREE 120CM</v>
      </c>
      <c r="E2897" s="25"/>
      <c r="F2897" s="42">
        <v>2885</v>
      </c>
      <c r="G2897">
        <v>536592</v>
      </c>
      <c r="H2897" t="s">
        <v>1503</v>
      </c>
      <c r="I2897" t="s">
        <v>1504</v>
      </c>
      <c r="J2897">
        <v>1</v>
      </c>
      <c r="K2897" s="3">
        <v>40513.712500000001</v>
      </c>
      <c r="L2897" s="4">
        <v>1.66</v>
      </c>
      <c r="N2897" s="25" t="s">
        <v>55</v>
      </c>
      <c r="P2897" t="str">
        <f t="shared" si="54"/>
        <v>BLUE FELT HANGING HEART W FLOWER</v>
      </c>
    </row>
    <row r="2898" spans="1:16">
      <c r="A2898" s="42" t="str">
        <v xml:space="preserve">35637AIVORY STRING CURTAIN WITH POLE </v>
      </c>
      <c r="E2898" s="25"/>
      <c r="F2898" s="42">
        <v>2886</v>
      </c>
      <c r="G2898">
        <v>536592</v>
      </c>
      <c r="H2898" t="s">
        <v>1505</v>
      </c>
      <c r="I2898" t="s">
        <v>1506</v>
      </c>
      <c r="J2898">
        <v>1</v>
      </c>
      <c r="K2898" s="3">
        <v>40513.712500000001</v>
      </c>
      <c r="L2898" s="4">
        <v>1.66</v>
      </c>
      <c r="N2898" s="25" t="s">
        <v>55</v>
      </c>
      <c r="P2898" t="str">
        <f t="shared" si="54"/>
        <v>PINK FELT HANGING HEART W FLOWER</v>
      </c>
    </row>
    <row r="2899" spans="1:16">
      <c r="A2899" s="42" t="str">
        <v>35916BBLUE FELT HANGING HEART W FLOWER</v>
      </c>
      <c r="E2899" s="25"/>
      <c r="F2899" s="42">
        <v>2887</v>
      </c>
      <c r="G2899">
        <v>536592</v>
      </c>
      <c r="H2899">
        <v>35957</v>
      </c>
      <c r="I2899" t="s">
        <v>1050</v>
      </c>
      <c r="J2899">
        <v>5</v>
      </c>
      <c r="K2899" s="3">
        <v>40513.712500000001</v>
      </c>
      <c r="L2899" s="4">
        <v>1.66</v>
      </c>
      <c r="N2899" s="25" t="s">
        <v>55</v>
      </c>
      <c r="P2899" t="str">
        <f t="shared" si="54"/>
        <v>SMALLFOLKART BAUBLE CHRISTMAS DEC</v>
      </c>
    </row>
    <row r="2900" spans="1:16">
      <c r="A2900" s="42" t="str">
        <v>35916CPINK FELT HANGING HEART W FLOWER</v>
      </c>
      <c r="E2900" s="25"/>
      <c r="F2900" s="42">
        <v>2888</v>
      </c>
      <c r="G2900">
        <v>536592</v>
      </c>
      <c r="H2900">
        <v>35961</v>
      </c>
      <c r="I2900" t="s">
        <v>1051</v>
      </c>
      <c r="J2900">
        <v>4</v>
      </c>
      <c r="K2900" s="3">
        <v>40513.712500000001</v>
      </c>
      <c r="L2900" s="4">
        <v>1.66</v>
      </c>
      <c r="N2900" s="25" t="s">
        <v>55</v>
      </c>
      <c r="P2900" t="str">
        <f t="shared" si="54"/>
        <v>FOLKART ZINC HEART CHRISTMAS DEC</v>
      </c>
    </row>
    <row r="2901" spans="1:16">
      <c r="A2901" s="42" t="str">
        <v>35957SMALLFOLKART BAUBLE CHRISTMAS DEC</v>
      </c>
      <c r="E2901" s="25"/>
      <c r="F2901" s="42">
        <v>2889</v>
      </c>
      <c r="G2901">
        <v>536592</v>
      </c>
      <c r="H2901">
        <v>35964</v>
      </c>
      <c r="I2901" t="s">
        <v>1507</v>
      </c>
      <c r="J2901">
        <v>1</v>
      </c>
      <c r="K2901" s="3">
        <v>40513.712500000001</v>
      </c>
      <c r="L2901" s="4">
        <v>1.66</v>
      </c>
      <c r="N2901" s="25" t="s">
        <v>55</v>
      </c>
      <c r="P2901" t="str">
        <f t="shared" si="54"/>
        <v>FOLKART CLIP ON STARS</v>
      </c>
    </row>
    <row r="2902" spans="1:16">
      <c r="A2902" s="42" t="str">
        <v>35961FOLKART ZINC HEART CHRISTMAS DEC</v>
      </c>
      <c r="E2902" s="25"/>
      <c r="F2902" s="42">
        <v>2890</v>
      </c>
      <c r="G2902">
        <v>536592</v>
      </c>
      <c r="H2902">
        <v>35965</v>
      </c>
      <c r="I2902" t="s">
        <v>1508</v>
      </c>
      <c r="J2902">
        <v>4</v>
      </c>
      <c r="K2902" s="3">
        <v>40513.712500000001</v>
      </c>
      <c r="L2902" s="4">
        <v>3.36</v>
      </c>
      <c r="N2902" s="25" t="s">
        <v>55</v>
      </c>
      <c r="P2902" t="str">
        <f t="shared" si="54"/>
        <v>FOLKART HEART NAPKIN RINGS</v>
      </c>
    </row>
    <row r="2903" spans="1:16">
      <c r="A2903" s="42" t="str">
        <v>35964FOLKART CLIP ON STARS</v>
      </c>
      <c r="E2903" s="25"/>
      <c r="F2903" s="42">
        <v>2891</v>
      </c>
      <c r="G2903">
        <v>536592</v>
      </c>
      <c r="H2903">
        <v>35967</v>
      </c>
      <c r="I2903" t="s">
        <v>1509</v>
      </c>
      <c r="J2903">
        <v>3</v>
      </c>
      <c r="K2903" s="3">
        <v>40513.712500000001</v>
      </c>
      <c r="L2903" s="4">
        <v>1.66</v>
      </c>
      <c r="N2903" s="25" t="s">
        <v>55</v>
      </c>
      <c r="P2903" t="str">
        <f t="shared" si="54"/>
        <v>FOLK ART METAL STAR T-LIGHT HOLDER</v>
      </c>
    </row>
    <row r="2904" spans="1:16">
      <c r="A2904" s="42" t="str">
        <v>35965FOLKART HEART NAPKIN RINGS</v>
      </c>
      <c r="E2904" s="25"/>
      <c r="F2904" s="42">
        <v>2892</v>
      </c>
      <c r="G2904">
        <v>536592</v>
      </c>
      <c r="H2904">
        <v>37370</v>
      </c>
      <c r="I2904" t="s">
        <v>107</v>
      </c>
      <c r="J2904">
        <v>1</v>
      </c>
      <c r="K2904" s="3">
        <v>40513.712500000001</v>
      </c>
      <c r="L2904" s="4">
        <v>16.13</v>
      </c>
      <c r="N2904" s="25" t="s">
        <v>55</v>
      </c>
      <c r="P2904" t="str">
        <f t="shared" si="54"/>
        <v>RETRO COFFEE MUGS ASSORTED</v>
      </c>
    </row>
    <row r="2905" spans="1:16">
      <c r="A2905" s="42" t="str">
        <v>35967FOLK ART METAL STAR T-LIGHT HOLDER</v>
      </c>
      <c r="E2905" s="25"/>
      <c r="F2905" s="42">
        <v>2893</v>
      </c>
      <c r="G2905">
        <v>536592</v>
      </c>
      <c r="H2905" t="s">
        <v>161</v>
      </c>
      <c r="I2905" t="s">
        <v>162</v>
      </c>
      <c r="J2905">
        <v>1</v>
      </c>
      <c r="K2905" s="3">
        <v>40513.712500000001</v>
      </c>
      <c r="L2905" s="4">
        <v>5.91</v>
      </c>
      <c r="N2905" s="25" t="s">
        <v>55</v>
      </c>
      <c r="P2905" t="str">
        <f t="shared" si="54"/>
        <v>PINK BREAKFAST CUP AND SAUCER</v>
      </c>
    </row>
    <row r="2906" spans="1:16">
      <c r="A2906" s="42" t="str">
        <v>37370RETRO COFFEE MUGS ASSORTED</v>
      </c>
      <c r="E2906" s="25"/>
      <c r="F2906" s="42">
        <v>2894</v>
      </c>
      <c r="G2906">
        <v>536592</v>
      </c>
      <c r="H2906">
        <v>37446</v>
      </c>
      <c r="I2906" t="s">
        <v>1317</v>
      </c>
      <c r="J2906">
        <v>1</v>
      </c>
      <c r="K2906" s="3">
        <v>40513.712500000001</v>
      </c>
      <c r="L2906" s="4">
        <v>3.36</v>
      </c>
      <c r="N2906" s="25" t="s">
        <v>55</v>
      </c>
      <c r="P2906" t="str">
        <f t="shared" si="54"/>
        <v>MINI CAKE STAND WITH HANGING CAKES</v>
      </c>
    </row>
    <row r="2907" spans="1:16">
      <c r="A2907" s="42" t="str">
        <v xml:space="preserve">37444CPINK BREAKFAST CUP AND SAUCER </v>
      </c>
      <c r="E2907" s="25"/>
      <c r="F2907" s="42">
        <v>2895</v>
      </c>
      <c r="G2907">
        <v>536592</v>
      </c>
      <c r="H2907">
        <v>37450</v>
      </c>
      <c r="I2907" t="s">
        <v>1510</v>
      </c>
      <c r="J2907">
        <v>1</v>
      </c>
      <c r="K2907" s="3">
        <v>40513.712500000001</v>
      </c>
      <c r="L2907" s="4">
        <v>5.91</v>
      </c>
      <c r="N2907" s="25" t="s">
        <v>55</v>
      </c>
      <c r="P2907" t="str">
        <f t="shared" si="54"/>
        <v>CERAMIC CAKE BOWL + HANGING CAKES</v>
      </c>
    </row>
    <row r="2908" spans="1:16">
      <c r="A2908" s="42" t="str">
        <v>37446MINI CAKE STAND WITH HANGING CAKES</v>
      </c>
      <c r="E2908" s="25"/>
      <c r="F2908" s="42">
        <v>2896</v>
      </c>
      <c r="G2908">
        <v>536592</v>
      </c>
      <c r="H2908" t="s">
        <v>1511</v>
      </c>
      <c r="I2908" t="s">
        <v>1512</v>
      </c>
      <c r="J2908">
        <v>1</v>
      </c>
      <c r="K2908" s="3">
        <v>40513.712500000001</v>
      </c>
      <c r="L2908" s="4">
        <v>3.36</v>
      </c>
      <c r="N2908" s="25" t="s">
        <v>55</v>
      </c>
      <c r="P2908" t="str">
        <f t="shared" si="54"/>
        <v>YELLOW/PINK CERAMIC CANDLE HOLDER</v>
      </c>
    </row>
    <row r="2909" spans="1:16">
      <c r="A2909" s="42" t="str">
        <v>37450CERAMIC CAKE BOWL + HANGING CAKES</v>
      </c>
      <c r="E2909" s="25"/>
      <c r="F2909" s="42">
        <v>2897</v>
      </c>
      <c r="G2909">
        <v>536592</v>
      </c>
      <c r="H2909" t="s">
        <v>1513</v>
      </c>
      <c r="I2909" t="s">
        <v>1514</v>
      </c>
      <c r="J2909">
        <v>1</v>
      </c>
      <c r="K2909" s="3">
        <v>40513.712500000001</v>
      </c>
      <c r="L2909" s="4">
        <v>11.02</v>
      </c>
      <c r="N2909" s="25" t="s">
        <v>55</v>
      </c>
      <c r="P2909" t="str">
        <f t="shared" si="54"/>
        <v>SUNSET COLOUR CHUNKY KNITTED THROW</v>
      </c>
    </row>
    <row r="2910" spans="1:16">
      <c r="A2910" s="42" t="str">
        <v>37491AYELLOW/PINK CERAMIC CANDLE HOLDER</v>
      </c>
      <c r="E2910" s="25"/>
      <c r="F2910" s="42">
        <v>2898</v>
      </c>
      <c r="G2910">
        <v>536592</v>
      </c>
      <c r="H2910" t="s">
        <v>1515</v>
      </c>
      <c r="I2910" t="s">
        <v>1516</v>
      </c>
      <c r="J2910">
        <v>1</v>
      </c>
      <c r="K2910" s="3">
        <v>40513.712500000001</v>
      </c>
      <c r="L2910" s="4">
        <v>4.21</v>
      </c>
      <c r="N2910" s="25" t="s">
        <v>55</v>
      </c>
      <c r="P2910" t="str">
        <f t="shared" si="54"/>
        <v>WOVEN BERRIES CUSHION COVER</v>
      </c>
    </row>
    <row r="2911" spans="1:16">
      <c r="A2911" s="42" t="str">
        <v>46775DSUNSET COLOUR CHUNKY KNITTED THROW</v>
      </c>
      <c r="E2911" s="25"/>
      <c r="F2911" s="42">
        <v>2899</v>
      </c>
      <c r="G2911">
        <v>536592</v>
      </c>
      <c r="H2911" t="s">
        <v>657</v>
      </c>
      <c r="I2911" t="s">
        <v>658</v>
      </c>
      <c r="J2911">
        <v>1</v>
      </c>
      <c r="K2911" s="3">
        <v>40513.712500000001</v>
      </c>
      <c r="L2911" s="4">
        <v>5.91</v>
      </c>
      <c r="N2911" s="25" t="s">
        <v>55</v>
      </c>
      <c r="P2911" t="str">
        <f t="shared" si="54"/>
        <v>RETRO LONGBOARD IRONING BOARD COVER</v>
      </c>
    </row>
    <row r="2912" spans="1:16">
      <c r="A2912" s="42" t="str">
        <v xml:space="preserve">46776BWOVEN BERRIES CUSHION COVER </v>
      </c>
      <c r="E2912" s="25"/>
      <c r="F2912" s="42">
        <v>2900</v>
      </c>
      <c r="G2912">
        <v>536592</v>
      </c>
      <c r="H2912" t="s">
        <v>1517</v>
      </c>
      <c r="I2912" t="s">
        <v>1518</v>
      </c>
      <c r="J2912">
        <v>1</v>
      </c>
      <c r="K2912" s="3">
        <v>40513.712500000001</v>
      </c>
      <c r="L2912" s="4">
        <v>8.4700000000000006</v>
      </c>
      <c r="N2912" s="25" t="s">
        <v>55</v>
      </c>
      <c r="P2912" t="str">
        <f t="shared" si="54"/>
        <v>TEA TIME PARTY BUNTING</v>
      </c>
    </row>
    <row r="2913" spans="1:16">
      <c r="A2913" s="42" t="str">
        <v>47563ARETRO LONGBOARD IRONING BOARD COVER</v>
      </c>
      <c r="E2913" s="25"/>
      <c r="F2913" s="42">
        <v>2901</v>
      </c>
      <c r="G2913">
        <v>536592</v>
      </c>
      <c r="H2913" t="s">
        <v>1519</v>
      </c>
      <c r="I2913" t="s">
        <v>1520</v>
      </c>
      <c r="J2913">
        <v>1</v>
      </c>
      <c r="K2913" s="3">
        <v>40513.712500000001</v>
      </c>
      <c r="L2913" s="4">
        <v>12.72</v>
      </c>
      <c r="N2913" s="25" t="s">
        <v>55</v>
      </c>
      <c r="P2913" t="str">
        <f t="shared" si="54"/>
        <v>TEA TIME KITCHEN APRON</v>
      </c>
    </row>
    <row r="2914" spans="1:16">
      <c r="A2914" s="42" t="str">
        <v>47566BTEA TIME PARTY BUNTING</v>
      </c>
      <c r="E2914" s="25"/>
      <c r="F2914" s="42">
        <v>2902</v>
      </c>
      <c r="G2914">
        <v>536592</v>
      </c>
      <c r="H2914" t="s">
        <v>1521</v>
      </c>
      <c r="I2914" t="s">
        <v>1522</v>
      </c>
      <c r="J2914">
        <v>1</v>
      </c>
      <c r="K2914" s="3">
        <v>40513.712500000001</v>
      </c>
      <c r="L2914" s="4">
        <v>11.02</v>
      </c>
      <c r="N2914" s="25" t="s">
        <v>55</v>
      </c>
      <c r="P2914" t="str">
        <f t="shared" si="54"/>
        <v>BLUE HAPPY BIRTHDAY BUNTING</v>
      </c>
    </row>
    <row r="2915" spans="1:16">
      <c r="A2915" s="42" t="str">
        <v>47567BTEA TIME KITCHEN APRON</v>
      </c>
      <c r="E2915" s="25"/>
      <c r="F2915" s="42">
        <v>2903</v>
      </c>
      <c r="G2915">
        <v>536592</v>
      </c>
      <c r="H2915" t="s">
        <v>1523</v>
      </c>
      <c r="I2915" t="s">
        <v>1524</v>
      </c>
      <c r="J2915">
        <v>1</v>
      </c>
      <c r="K2915" s="3">
        <v>40513.712500000001</v>
      </c>
      <c r="L2915" s="4">
        <v>11.02</v>
      </c>
      <c r="N2915" s="25" t="s">
        <v>55</v>
      </c>
      <c r="P2915" t="str">
        <f t="shared" si="54"/>
        <v>PINK HAPPY BIRTHDAY BUNTING</v>
      </c>
    </row>
    <row r="2916" spans="1:16">
      <c r="A2916" s="42" t="str">
        <v>47590ABLUE HAPPY BIRTHDAY BUNTING</v>
      </c>
      <c r="E2916" s="25"/>
      <c r="F2916" s="42">
        <v>2904</v>
      </c>
      <c r="G2916">
        <v>536592</v>
      </c>
      <c r="H2916" t="s">
        <v>1057</v>
      </c>
      <c r="I2916" t="s">
        <v>1058</v>
      </c>
      <c r="J2916">
        <v>22</v>
      </c>
      <c r="K2916" s="3">
        <v>40513.712500000001</v>
      </c>
      <c r="L2916" s="4">
        <v>1.66</v>
      </c>
      <c r="N2916" s="25" t="s">
        <v>55</v>
      </c>
      <c r="P2916" t="str">
        <f t="shared" si="54"/>
        <v>SCOTTIES CHILDRENS APRON</v>
      </c>
    </row>
    <row r="2917" spans="1:16">
      <c r="A2917" s="42" t="str">
        <v>47590BPINK HAPPY BIRTHDAY BUNTING</v>
      </c>
      <c r="E2917" s="25"/>
      <c r="F2917" s="42">
        <v>2905</v>
      </c>
      <c r="G2917">
        <v>536592</v>
      </c>
      <c r="H2917" t="s">
        <v>1059</v>
      </c>
      <c r="I2917" t="s">
        <v>1060</v>
      </c>
      <c r="J2917">
        <v>3</v>
      </c>
      <c r="K2917" s="3">
        <v>40513.712500000001</v>
      </c>
      <c r="L2917" s="4">
        <v>4.21</v>
      </c>
      <c r="N2917" s="25" t="s">
        <v>55</v>
      </c>
      <c r="P2917" t="str">
        <f t="shared" si="54"/>
        <v>PINK FAIRY CAKE CHILDRENS APRON</v>
      </c>
    </row>
    <row r="2918" spans="1:16">
      <c r="A2918" s="42" t="str">
        <v>47591BSCOTTIES CHILDRENS APRON</v>
      </c>
      <c r="E2918" s="25"/>
      <c r="F2918" s="42">
        <v>2906</v>
      </c>
      <c r="G2918">
        <v>536592</v>
      </c>
      <c r="H2918" t="s">
        <v>1061</v>
      </c>
      <c r="I2918" t="s">
        <v>1062</v>
      </c>
      <c r="J2918">
        <v>3</v>
      </c>
      <c r="K2918" s="3">
        <v>40513.712500000001</v>
      </c>
      <c r="L2918" s="4">
        <v>0.85</v>
      </c>
      <c r="N2918" s="25" t="s">
        <v>55</v>
      </c>
      <c r="P2918" t="str">
        <f t="shared" si="54"/>
        <v>SCOTTIE DOGS BABY BIB</v>
      </c>
    </row>
    <row r="2919" spans="1:16">
      <c r="A2919" s="42" t="str">
        <v>47591DPINK FAIRY CAKE CHILDRENS APRON</v>
      </c>
      <c r="E2919" s="25"/>
      <c r="F2919" s="42">
        <v>2907</v>
      </c>
      <c r="G2919">
        <v>536592</v>
      </c>
      <c r="H2919" t="s">
        <v>1525</v>
      </c>
      <c r="I2919" t="s">
        <v>1526</v>
      </c>
      <c r="J2919">
        <v>1</v>
      </c>
      <c r="K2919" s="3">
        <v>40513.712500000001</v>
      </c>
      <c r="L2919" s="4">
        <v>4.21</v>
      </c>
      <c r="N2919" s="25" t="s">
        <v>55</v>
      </c>
      <c r="P2919" t="str">
        <f t="shared" si="54"/>
        <v>CAROUSEL DESIGN WASHBAG</v>
      </c>
    </row>
    <row r="2920" spans="1:16">
      <c r="A2920" s="42" t="str">
        <v>47593BSCOTTIE DOGS BABY BIB</v>
      </c>
      <c r="E2920" s="25"/>
      <c r="F2920" s="42">
        <v>2908</v>
      </c>
      <c r="G2920">
        <v>536592</v>
      </c>
      <c r="H2920" t="s">
        <v>733</v>
      </c>
      <c r="I2920" t="s">
        <v>734</v>
      </c>
      <c r="J2920">
        <v>1</v>
      </c>
      <c r="K2920" s="3">
        <v>40513.712500000001</v>
      </c>
      <c r="L2920" s="4">
        <v>4.21</v>
      </c>
      <c r="N2920" s="25" t="s">
        <v>55</v>
      </c>
      <c r="P2920" t="str">
        <f t="shared" si="54"/>
        <v>PINK PARTY BAGS</v>
      </c>
    </row>
    <row r="2921" spans="1:16">
      <c r="A2921" s="42" t="str">
        <v>47594ACAROUSEL DESIGN WASHBAG</v>
      </c>
      <c r="E2921" s="25"/>
      <c r="F2921" s="42">
        <v>2909</v>
      </c>
      <c r="G2921">
        <v>536592</v>
      </c>
      <c r="H2921">
        <v>48111</v>
      </c>
      <c r="I2921" t="s">
        <v>1309</v>
      </c>
      <c r="J2921">
        <v>1</v>
      </c>
      <c r="K2921" s="3">
        <v>40513.712500000001</v>
      </c>
      <c r="L2921" s="4">
        <v>14.43</v>
      </c>
      <c r="N2921" s="25" t="s">
        <v>55</v>
      </c>
      <c r="P2921" t="str">
        <f t="shared" si="54"/>
        <v>DOORMAT 3 SMILEY CATS</v>
      </c>
    </row>
    <row r="2922" spans="1:16">
      <c r="A2922" s="42" t="str">
        <v>47599APINK PARTY BAGS</v>
      </c>
      <c r="E2922" s="25"/>
      <c r="F2922" s="42">
        <v>2910</v>
      </c>
      <c r="G2922">
        <v>536592</v>
      </c>
      <c r="H2922">
        <v>48138</v>
      </c>
      <c r="I2922" t="s">
        <v>903</v>
      </c>
      <c r="J2922">
        <v>1</v>
      </c>
      <c r="K2922" s="3">
        <v>40513.712500000001</v>
      </c>
      <c r="L2922" s="4">
        <v>14.43</v>
      </c>
      <c r="N2922" s="25" t="s">
        <v>55</v>
      </c>
      <c r="P2922" t="str">
        <f t="shared" si="54"/>
        <v>DOORMAT UNION FLAG</v>
      </c>
    </row>
    <row r="2923" spans="1:16">
      <c r="A2923" s="42" t="str">
        <v>48111DOORMAT 3 SMILEY CATS</v>
      </c>
      <c r="E2923" s="25"/>
      <c r="F2923" s="42">
        <v>2911</v>
      </c>
      <c r="G2923">
        <v>536592</v>
      </c>
      <c r="H2923">
        <v>48187</v>
      </c>
      <c r="I2923" t="s">
        <v>82</v>
      </c>
      <c r="J2923">
        <v>1</v>
      </c>
      <c r="K2923" s="3">
        <v>40513.712500000001</v>
      </c>
      <c r="L2923" s="4">
        <v>14.43</v>
      </c>
      <c r="N2923" s="25" t="s">
        <v>55</v>
      </c>
      <c r="P2923" t="str">
        <f t="shared" si="54"/>
        <v>DOORMAT NEW ENGLAND</v>
      </c>
    </row>
    <row r="2924" spans="1:16">
      <c r="A2924" s="42" t="str">
        <v>48138DOORMAT UNION FLAG</v>
      </c>
      <c r="E2924" s="25"/>
      <c r="F2924" s="42">
        <v>2912</v>
      </c>
      <c r="G2924">
        <v>536592</v>
      </c>
      <c r="H2924">
        <v>48194</v>
      </c>
      <c r="I2924" t="s">
        <v>410</v>
      </c>
      <c r="J2924">
        <v>1</v>
      </c>
      <c r="K2924" s="3">
        <v>40513.712500000001</v>
      </c>
      <c r="L2924" s="4">
        <v>14.43</v>
      </c>
      <c r="N2924" s="25" t="s">
        <v>55</v>
      </c>
      <c r="P2924" t="str">
        <f t="shared" si="54"/>
        <v>DOORMAT HEARTS</v>
      </c>
    </row>
    <row r="2925" spans="1:16">
      <c r="A2925" s="42" t="str">
        <v>48187DOORMAT NEW ENGLAND</v>
      </c>
      <c r="E2925" s="25"/>
      <c r="F2925" s="42">
        <v>2913</v>
      </c>
      <c r="G2925">
        <v>536592</v>
      </c>
      <c r="H2925" t="s">
        <v>1306</v>
      </c>
      <c r="I2925" t="s">
        <v>1307</v>
      </c>
      <c r="J2925">
        <v>1</v>
      </c>
      <c r="K2925" s="3">
        <v>40513.712500000001</v>
      </c>
      <c r="L2925" s="4">
        <v>1.66</v>
      </c>
      <c r="N2925" s="25" t="s">
        <v>55</v>
      </c>
      <c r="P2925" t="str">
        <f t="shared" si="54"/>
        <v>FEATHER PEN,HOT PINK</v>
      </c>
    </row>
    <row r="2926" spans="1:16">
      <c r="A2926" s="42" t="str">
        <v>48194DOORMAT HEARTS</v>
      </c>
      <c r="E2926" s="25"/>
      <c r="F2926" s="42">
        <v>2914</v>
      </c>
      <c r="G2926">
        <v>536592</v>
      </c>
      <c r="H2926" t="s">
        <v>1302</v>
      </c>
      <c r="I2926" t="s">
        <v>1303</v>
      </c>
      <c r="J2926">
        <v>1</v>
      </c>
      <c r="K2926" s="3">
        <v>40513.712500000001</v>
      </c>
      <c r="L2926" s="4">
        <v>1.66</v>
      </c>
      <c r="N2926" s="25" t="s">
        <v>55</v>
      </c>
      <c r="P2926" t="str">
        <f t="shared" si="54"/>
        <v>FEATHER PEN,COAL BLACK</v>
      </c>
    </row>
    <row r="2927" spans="1:16">
      <c r="A2927" s="42" t="str">
        <v>51014AFEATHER PEN,HOT PINK</v>
      </c>
      <c r="E2927" s="25"/>
      <c r="F2927" s="42">
        <v>2915</v>
      </c>
      <c r="G2927">
        <v>536592</v>
      </c>
      <c r="H2927">
        <v>70006</v>
      </c>
      <c r="I2927" t="s">
        <v>1527</v>
      </c>
      <c r="J2927">
        <v>2</v>
      </c>
      <c r="K2927" s="3">
        <v>40513.712500000001</v>
      </c>
      <c r="L2927" s="4">
        <v>3.36</v>
      </c>
      <c r="N2927" s="25" t="s">
        <v>55</v>
      </c>
      <c r="P2927" t="str">
        <f t="shared" si="54"/>
        <v>LOVE HEART POCKET WARMER</v>
      </c>
    </row>
    <row r="2928" spans="1:16">
      <c r="A2928" s="42" t="str">
        <v>51014CFEATHER PEN,COAL BLACK</v>
      </c>
      <c r="E2928" s="25"/>
      <c r="F2928" s="42">
        <v>2916</v>
      </c>
      <c r="G2928">
        <v>536592</v>
      </c>
      <c r="H2928">
        <v>70007</v>
      </c>
      <c r="I2928" t="s">
        <v>672</v>
      </c>
      <c r="J2928">
        <v>1</v>
      </c>
      <c r="K2928" s="3">
        <v>40513.712500000001</v>
      </c>
      <c r="L2928" s="4">
        <v>3.36</v>
      </c>
      <c r="N2928" s="25" t="s">
        <v>55</v>
      </c>
      <c r="P2928" t="str">
        <f t="shared" si="54"/>
        <v>HI TEC ALPINE HAND WARMER</v>
      </c>
    </row>
    <row r="2929" spans="1:16">
      <c r="A2929" s="42" t="str">
        <v>70006LOVE HEART POCKET WARMER</v>
      </c>
      <c r="E2929" s="25"/>
      <c r="F2929" s="42">
        <v>2917</v>
      </c>
      <c r="G2929">
        <v>536592</v>
      </c>
      <c r="H2929">
        <v>71477</v>
      </c>
      <c r="I2929" t="s">
        <v>1376</v>
      </c>
      <c r="J2929">
        <v>1</v>
      </c>
      <c r="K2929" s="3">
        <v>40513.712500000001</v>
      </c>
      <c r="L2929" s="4">
        <v>6.77</v>
      </c>
      <c r="N2929" s="25" t="s">
        <v>55</v>
      </c>
      <c r="P2929" t="str">
        <f t="shared" si="54"/>
        <v>COLOUR GLASS. STAR T-LIGHT HOLDER</v>
      </c>
    </row>
    <row r="2930" spans="1:16">
      <c r="A2930" s="42" t="str">
        <v>70007HI TEC ALPINE HAND WARMER</v>
      </c>
      <c r="E2930" s="25"/>
      <c r="F2930" s="42">
        <v>2918</v>
      </c>
      <c r="G2930">
        <v>536592</v>
      </c>
      <c r="H2930" t="s">
        <v>1528</v>
      </c>
      <c r="I2930" t="s">
        <v>1529</v>
      </c>
      <c r="J2930">
        <v>2</v>
      </c>
      <c r="K2930" s="3">
        <v>40513.712500000001</v>
      </c>
      <c r="L2930" s="4">
        <v>1.49</v>
      </c>
      <c r="N2930" s="25" t="s">
        <v>55</v>
      </c>
      <c r="P2930" t="str">
        <f t="shared" si="54"/>
        <v>A4 WALL TIDY BLUE OFFICE</v>
      </c>
    </row>
    <row r="2931" spans="1:16">
      <c r="A2931" s="42" t="str">
        <v>71477COLOUR GLASS. STAR T-LIGHT HOLDER</v>
      </c>
      <c r="E2931" s="25"/>
      <c r="F2931" s="42">
        <v>2919</v>
      </c>
      <c r="G2931">
        <v>536592</v>
      </c>
      <c r="H2931">
        <v>72134</v>
      </c>
      <c r="I2931" t="s">
        <v>1530</v>
      </c>
      <c r="J2931">
        <v>1</v>
      </c>
      <c r="K2931" s="3">
        <v>40513.712500000001</v>
      </c>
      <c r="L2931" s="4">
        <v>1.66</v>
      </c>
      <c r="N2931" s="25" t="s">
        <v>55</v>
      </c>
      <c r="P2931" t="str">
        <f t="shared" si="54"/>
        <v>COLUMBIAN CUBE CANDLE</v>
      </c>
    </row>
    <row r="2932" spans="1:16">
      <c r="A2932" s="42" t="str">
        <v>71496AA4 WALL TIDY BLUE OFFICE</v>
      </c>
      <c r="E2932" s="25"/>
      <c r="F2932" s="42">
        <v>2920</v>
      </c>
      <c r="G2932">
        <v>536592</v>
      </c>
      <c r="H2932">
        <v>72741</v>
      </c>
      <c r="I2932" t="s">
        <v>898</v>
      </c>
      <c r="J2932">
        <v>3</v>
      </c>
      <c r="K2932" s="3">
        <v>40513.712500000001</v>
      </c>
      <c r="L2932" s="4">
        <v>2.82</v>
      </c>
      <c r="N2932" s="25" t="s">
        <v>55</v>
      </c>
      <c r="P2932" t="str">
        <f t="shared" si="54"/>
        <v>GRAND CHOCOLATECANDLE</v>
      </c>
    </row>
    <row r="2933" spans="1:16">
      <c r="A2933" s="42" t="str">
        <v xml:space="preserve">72134COLUMBIAN  CUBE CANDLE </v>
      </c>
      <c r="E2933" s="25"/>
      <c r="F2933" s="42">
        <v>2921</v>
      </c>
      <c r="G2933">
        <v>536592</v>
      </c>
      <c r="H2933" t="s">
        <v>1070</v>
      </c>
      <c r="I2933" t="s">
        <v>1071</v>
      </c>
      <c r="J2933">
        <v>1</v>
      </c>
      <c r="K2933" s="3">
        <v>40513.712500000001</v>
      </c>
      <c r="L2933" s="4">
        <v>8.4700000000000006</v>
      </c>
      <c r="N2933" s="25" t="s">
        <v>55</v>
      </c>
      <c r="P2933" t="str">
        <f t="shared" si="54"/>
        <v>SET/3 ROSE CANDLE IN JEWELLED BOX</v>
      </c>
    </row>
    <row r="2934" spans="1:16">
      <c r="A2934" s="42" t="str">
        <v>72741GRAND CHOCOLATECANDLE</v>
      </c>
      <c r="E2934" s="25"/>
      <c r="F2934" s="42">
        <v>2922</v>
      </c>
      <c r="G2934">
        <v>536592</v>
      </c>
      <c r="H2934">
        <v>72816</v>
      </c>
      <c r="I2934" t="s">
        <v>1076</v>
      </c>
      <c r="J2934">
        <v>5</v>
      </c>
      <c r="K2934" s="3">
        <v>40513.712500000001</v>
      </c>
      <c r="L2934" s="4">
        <v>2.5099999999999998</v>
      </c>
      <c r="N2934" s="25" t="s">
        <v>55</v>
      </c>
      <c r="P2934" t="str">
        <f t="shared" si="54"/>
        <v>SET/3 CHRISTMAS DECOUPAGE CANDLES</v>
      </c>
    </row>
    <row r="2935" spans="1:16">
      <c r="A2935" s="42" t="str">
        <v>72807ASET/3 ROSE CANDLE IN JEWELLED BOX</v>
      </c>
      <c r="E2935" s="25"/>
      <c r="F2935" s="42">
        <v>2923</v>
      </c>
      <c r="G2935">
        <v>536592</v>
      </c>
      <c r="H2935">
        <v>72817</v>
      </c>
      <c r="I2935" t="s">
        <v>872</v>
      </c>
      <c r="J2935">
        <v>1</v>
      </c>
      <c r="K2935" s="3">
        <v>40513.712500000001</v>
      </c>
      <c r="L2935" s="4">
        <v>1.66</v>
      </c>
      <c r="N2935" s="25" t="s">
        <v>55</v>
      </c>
      <c r="P2935" t="str">
        <f t="shared" si="54"/>
        <v>SET OF 2 CHRISTMAS DECOUPAGE CANDLE</v>
      </c>
    </row>
    <row r="2936" spans="1:16">
      <c r="A2936" s="42" t="str">
        <v>72816SET/3 CHRISTMAS DECOUPAGE CANDLES</v>
      </c>
      <c r="E2936" s="25"/>
      <c r="F2936" s="42">
        <v>2924</v>
      </c>
      <c r="G2936">
        <v>536592</v>
      </c>
      <c r="H2936">
        <v>79067</v>
      </c>
      <c r="I2936" t="s">
        <v>1531</v>
      </c>
      <c r="J2936">
        <v>1</v>
      </c>
      <c r="K2936" s="3">
        <v>40513.712500000001</v>
      </c>
      <c r="L2936" s="4">
        <v>8.4700000000000006</v>
      </c>
      <c r="N2936" s="25" t="s">
        <v>55</v>
      </c>
      <c r="P2936" t="str">
        <f t="shared" si="54"/>
        <v>CORONA MEXICAN TRAY</v>
      </c>
    </row>
    <row r="2937" spans="1:16">
      <c r="A2937" s="42" t="str">
        <v>72817SET OF 2 CHRISTMAS DECOUPAGE CANDLE</v>
      </c>
      <c r="E2937" s="25"/>
      <c r="F2937" s="42">
        <v>2925</v>
      </c>
      <c r="G2937">
        <v>536592</v>
      </c>
      <c r="H2937" t="s">
        <v>1315</v>
      </c>
      <c r="I2937" t="s">
        <v>1316</v>
      </c>
      <c r="J2937">
        <v>1</v>
      </c>
      <c r="K2937" s="3">
        <v>40513.712500000001</v>
      </c>
      <c r="L2937" s="4">
        <v>5.91</v>
      </c>
      <c r="N2937" s="25" t="s">
        <v>55</v>
      </c>
      <c r="P2937" t="str">
        <f t="shared" si="54"/>
        <v>ART LIGHTS,FUNK MONKEY</v>
      </c>
    </row>
    <row r="2938" spans="1:16">
      <c r="A2938" s="42" t="str">
        <v>79067CORONA MEXICAN TRAY</v>
      </c>
      <c r="E2938" s="25"/>
      <c r="F2938" s="42">
        <v>2926</v>
      </c>
      <c r="G2938">
        <v>536592</v>
      </c>
      <c r="H2938">
        <v>79321</v>
      </c>
      <c r="I2938" t="s">
        <v>218</v>
      </c>
      <c r="J2938">
        <v>2</v>
      </c>
      <c r="K2938" s="3">
        <v>40513.712500000001</v>
      </c>
      <c r="L2938" s="4">
        <v>10.17</v>
      </c>
      <c r="N2938" s="25" t="s">
        <v>55</v>
      </c>
      <c r="P2938" t="str">
        <f t="shared" si="54"/>
        <v>CHILLI LIGHTS</v>
      </c>
    </row>
    <row r="2939" spans="1:16">
      <c r="A2939" s="42" t="str">
        <v>79302MART LIGHTS,FUNK MONKEY</v>
      </c>
      <c r="E2939" s="25"/>
      <c r="F2939" s="42">
        <v>2927</v>
      </c>
      <c r="G2939">
        <v>536592</v>
      </c>
      <c r="H2939">
        <v>82551</v>
      </c>
      <c r="I2939" t="s">
        <v>1081</v>
      </c>
      <c r="J2939">
        <v>2</v>
      </c>
      <c r="K2939" s="3">
        <v>40513.712500000001</v>
      </c>
      <c r="L2939" s="4">
        <v>2.5099999999999998</v>
      </c>
      <c r="N2939" s="25" t="s">
        <v>55</v>
      </c>
      <c r="P2939" t="str">
        <f t="shared" si="54"/>
        <v>LAUNDRY 15C METAL SIGN</v>
      </c>
    </row>
    <row r="2940" spans="1:16">
      <c r="A2940" s="42" t="str">
        <v>79321CHILLI LIGHTS</v>
      </c>
      <c r="E2940" s="25"/>
      <c r="F2940" s="42">
        <v>2928</v>
      </c>
      <c r="G2940">
        <v>536592</v>
      </c>
      <c r="H2940">
        <v>82552</v>
      </c>
      <c r="I2940" t="s">
        <v>594</v>
      </c>
      <c r="J2940">
        <v>1</v>
      </c>
      <c r="K2940" s="3">
        <v>40513.712500000001</v>
      </c>
      <c r="L2940" s="4">
        <v>2.5099999999999998</v>
      </c>
      <c r="N2940" s="25" t="s">
        <v>55</v>
      </c>
      <c r="P2940" t="str">
        <f t="shared" si="54"/>
        <v>WASHROOM METAL SIGN</v>
      </c>
    </row>
    <row r="2941" spans="1:16">
      <c r="A2941" s="42" t="str">
        <v>82551LAUNDRY 15C METAL SIGN</v>
      </c>
      <c r="E2941" s="25"/>
      <c r="F2941" s="42">
        <v>2929</v>
      </c>
      <c r="G2941">
        <v>536592</v>
      </c>
      <c r="H2941">
        <v>82578</v>
      </c>
      <c r="I2941" t="s">
        <v>332</v>
      </c>
      <c r="J2941">
        <v>1</v>
      </c>
      <c r="K2941" s="3">
        <v>40513.712500000001</v>
      </c>
      <c r="L2941" s="4">
        <v>1.28</v>
      </c>
      <c r="N2941" s="25" t="s">
        <v>55</v>
      </c>
      <c r="P2941" t="str">
        <f t="shared" si="54"/>
        <v>KITCHEN METAL SIGN</v>
      </c>
    </row>
    <row r="2942" spans="1:16">
      <c r="A2942" s="42" t="str">
        <v>82552WASHROOM METAL SIGN</v>
      </c>
      <c r="E2942" s="25"/>
      <c r="F2942" s="42">
        <v>2930</v>
      </c>
      <c r="G2942">
        <v>536592</v>
      </c>
      <c r="H2942">
        <v>82580</v>
      </c>
      <c r="I2942" t="s">
        <v>331</v>
      </c>
      <c r="J2942">
        <v>3</v>
      </c>
      <c r="K2942" s="3">
        <v>40513.712500000001</v>
      </c>
      <c r="L2942" s="4">
        <v>1.28</v>
      </c>
      <c r="N2942" s="25" t="s">
        <v>55</v>
      </c>
      <c r="P2942" t="str">
        <f t="shared" si="54"/>
        <v>BATHROOM METAL SIGN</v>
      </c>
    </row>
    <row r="2943" spans="1:16">
      <c r="A2943" s="42" t="str">
        <v>82578KITCHEN METAL SIGN</v>
      </c>
      <c r="E2943" s="25"/>
      <c r="F2943" s="42">
        <v>2931</v>
      </c>
      <c r="G2943">
        <v>536592</v>
      </c>
      <c r="H2943">
        <v>82582</v>
      </c>
      <c r="I2943" t="s">
        <v>1532</v>
      </c>
      <c r="J2943">
        <v>1</v>
      </c>
      <c r="K2943" s="3">
        <v>40513.712500000001</v>
      </c>
      <c r="L2943" s="4">
        <v>4.21</v>
      </c>
      <c r="N2943" s="25" t="s">
        <v>55</v>
      </c>
      <c r="P2943" t="str">
        <f t="shared" si="54"/>
        <v>AREA PATROLLED METAL SIGN</v>
      </c>
    </row>
    <row r="2944" spans="1:16">
      <c r="A2944" s="42" t="str">
        <v>82580BATHROOM METAL SIGN</v>
      </c>
      <c r="E2944" s="25"/>
      <c r="F2944" s="42">
        <v>2932</v>
      </c>
      <c r="G2944">
        <v>536592</v>
      </c>
      <c r="H2944">
        <v>82599</v>
      </c>
      <c r="I2944" t="s">
        <v>1533</v>
      </c>
      <c r="J2944">
        <v>2</v>
      </c>
      <c r="K2944" s="3">
        <v>40513.712500000001</v>
      </c>
      <c r="L2944" s="4">
        <v>4.21</v>
      </c>
      <c r="N2944" s="25" t="s">
        <v>55</v>
      </c>
      <c r="P2944" t="str">
        <f t="shared" si="54"/>
        <v>FANNY'S REST STOPMETAL SIGN</v>
      </c>
    </row>
    <row r="2945" spans="1:16">
      <c r="A2945" s="42" t="str">
        <v>82582AREA PATROLLED METAL SIGN</v>
      </c>
      <c r="E2945" s="25"/>
      <c r="F2945" s="42">
        <v>2933</v>
      </c>
      <c r="G2945">
        <v>536592</v>
      </c>
      <c r="H2945" t="s">
        <v>1083</v>
      </c>
      <c r="I2945" t="s">
        <v>1084</v>
      </c>
      <c r="J2945">
        <v>1</v>
      </c>
      <c r="K2945" s="3">
        <v>40513.712500000001</v>
      </c>
      <c r="L2945" s="4">
        <v>2.5099999999999998</v>
      </c>
      <c r="N2945" s="25" t="s">
        <v>55</v>
      </c>
      <c r="P2945" t="str">
        <f t="shared" si="54"/>
        <v>METAL SIGN,CUPCAKE SINGLE HOOK</v>
      </c>
    </row>
    <row r="2946" spans="1:16">
      <c r="A2946" s="42" t="str">
        <v>82599FANNY'S REST STOPMETAL SIGN</v>
      </c>
      <c r="E2946" s="25"/>
      <c r="F2946" s="42">
        <v>2934</v>
      </c>
      <c r="G2946">
        <v>536592</v>
      </c>
      <c r="H2946" t="s">
        <v>1085</v>
      </c>
      <c r="I2946" t="s">
        <v>1084</v>
      </c>
      <c r="J2946">
        <v>1</v>
      </c>
      <c r="K2946" s="3">
        <v>40513.712500000001</v>
      </c>
      <c r="L2946" s="4">
        <v>2.5099999999999998</v>
      </c>
      <c r="N2946" s="25" t="s">
        <v>55</v>
      </c>
      <c r="P2946" t="str">
        <f t="shared" si="54"/>
        <v>METAL SIGN,CUPCAKE SINGLE HOOK</v>
      </c>
    </row>
    <row r="2947" spans="1:16">
      <c r="A2947" s="42" t="str">
        <v>82613BMETAL SIGN,CUPCAKE SINGLE HOOK</v>
      </c>
      <c r="E2947" s="25"/>
      <c r="F2947" s="42">
        <v>2935</v>
      </c>
      <c r="G2947">
        <v>536592</v>
      </c>
      <c r="H2947" t="s">
        <v>1086</v>
      </c>
      <c r="I2947" t="s">
        <v>1087</v>
      </c>
      <c r="J2947">
        <v>3</v>
      </c>
      <c r="K2947" s="3">
        <v>40513.712500000001</v>
      </c>
      <c r="L2947" s="4">
        <v>2.5099999999999998</v>
      </c>
      <c r="N2947" s="25" t="s">
        <v>55</v>
      </c>
      <c r="P2947" t="str">
        <f t="shared" si="54"/>
        <v>METAL SIGN CUPCAKE SINGLE HOOK</v>
      </c>
    </row>
    <row r="2948" spans="1:16">
      <c r="A2948" s="42" t="str">
        <v>82613CMETAL SIGN,CUPCAKE SINGLE HOOK</v>
      </c>
      <c r="E2948" s="25"/>
      <c r="F2948" s="42">
        <v>2936</v>
      </c>
      <c r="G2948">
        <v>536592</v>
      </c>
      <c r="H2948" t="s">
        <v>1534</v>
      </c>
      <c r="I2948" t="s">
        <v>1535</v>
      </c>
      <c r="J2948">
        <v>1</v>
      </c>
      <c r="K2948" s="3">
        <v>40513.712500000001</v>
      </c>
      <c r="L2948" s="4">
        <v>2.5099999999999998</v>
      </c>
      <c r="N2948" s="25" t="s">
        <v>55</v>
      </c>
      <c r="P2948" t="str">
        <f t="shared" si="54"/>
        <v>MIDNIGHT GLAMOUR SCARF KNITTING KIT</v>
      </c>
    </row>
    <row r="2949" spans="1:16">
      <c r="A2949" s="42" t="str">
        <v>82613DMETAL SIGN CUPCAKE SINGLE HOOK</v>
      </c>
      <c r="E2949" s="25"/>
      <c r="F2949" s="42">
        <v>2937</v>
      </c>
      <c r="G2949">
        <v>536592</v>
      </c>
      <c r="H2949" t="s">
        <v>61</v>
      </c>
      <c r="I2949" t="s">
        <v>62</v>
      </c>
      <c r="J2949">
        <v>1</v>
      </c>
      <c r="K2949" s="3">
        <v>40513.712500000001</v>
      </c>
      <c r="L2949" s="4">
        <v>7.62</v>
      </c>
      <c r="N2949" s="25" t="s">
        <v>55</v>
      </c>
      <c r="P2949" t="str">
        <f t="shared" si="54"/>
        <v>RED WOOLLY HOTTIE WHITE HEART.</v>
      </c>
    </row>
    <row r="2950" spans="1:16">
      <c r="A2950" s="42" t="str">
        <v>82616CMIDNIGHT GLAMOUR SCARF KNITTING KIT</v>
      </c>
      <c r="E2950" s="25"/>
      <c r="F2950" s="42">
        <v>2938</v>
      </c>
      <c r="G2950">
        <v>536592</v>
      </c>
      <c r="H2950" t="s">
        <v>59</v>
      </c>
      <c r="I2950" t="s">
        <v>60</v>
      </c>
      <c r="J2950">
        <v>2</v>
      </c>
      <c r="K2950" s="3">
        <v>40513.712500000001</v>
      </c>
      <c r="L2950" s="4">
        <v>7.62</v>
      </c>
      <c r="N2950" s="25" t="s">
        <v>55</v>
      </c>
      <c r="P2950" t="str">
        <f t="shared" si="54"/>
        <v>KNITTED UNION FLAG HOT WATER BOTTLE</v>
      </c>
    </row>
    <row r="2951" spans="1:16">
      <c r="A2951" s="42" t="str">
        <v>84029ERED WOOLLY HOTTIE WHITE HEART.</v>
      </c>
      <c r="E2951" s="25"/>
      <c r="F2951" s="42">
        <v>2939</v>
      </c>
      <c r="G2951">
        <v>536592</v>
      </c>
      <c r="H2951" t="s">
        <v>1090</v>
      </c>
      <c r="I2951" t="s">
        <v>1091</v>
      </c>
      <c r="J2951">
        <v>1</v>
      </c>
      <c r="K2951" s="3">
        <v>40513.712500000001</v>
      </c>
      <c r="L2951" s="4">
        <v>4.21</v>
      </c>
      <c r="N2951" s="25" t="s">
        <v>55</v>
      </c>
      <c r="P2951" t="str">
        <f t="shared" si="54"/>
        <v>CHARLIE LOLA BLUE HOT WATER BOTTLE</v>
      </c>
    </row>
    <row r="2952" spans="1:16">
      <c r="A2952" s="42" t="str">
        <v>84029GKNITTED UNION FLAG HOT WATER BOTTLE</v>
      </c>
      <c r="E2952" s="25"/>
      <c r="F2952" s="42">
        <v>2940</v>
      </c>
      <c r="G2952">
        <v>536592</v>
      </c>
      <c r="H2952" t="s">
        <v>1092</v>
      </c>
      <c r="I2952" t="s">
        <v>1093</v>
      </c>
      <c r="J2952">
        <v>8</v>
      </c>
      <c r="K2952" s="3">
        <v>40513.712500000001</v>
      </c>
      <c r="L2952" s="4">
        <v>3.36</v>
      </c>
      <c r="N2952" s="25" t="s">
        <v>55</v>
      </c>
      <c r="P2952" t="str">
        <f t="shared" si="54"/>
        <v>CHARLIE+LOLA PINK HOT WATER BOTTLE</v>
      </c>
    </row>
    <row r="2953" spans="1:16">
      <c r="A2953" s="42" t="str">
        <v xml:space="preserve">84031BCHARLIE LOLA BLUE HOT WATER BOTTLE </v>
      </c>
      <c r="E2953" s="25"/>
      <c r="F2953" s="42">
        <v>2941</v>
      </c>
      <c r="G2953">
        <v>536592</v>
      </c>
      <c r="H2953" t="s">
        <v>538</v>
      </c>
      <c r="I2953" t="s">
        <v>539</v>
      </c>
      <c r="J2953">
        <v>1</v>
      </c>
      <c r="K2953" s="3">
        <v>40513.712500000001</v>
      </c>
      <c r="L2953" s="4">
        <v>3.36</v>
      </c>
      <c r="N2953" s="25" t="s">
        <v>55</v>
      </c>
      <c r="P2953" t="str">
        <f t="shared" si="54"/>
        <v>CHARLIE + LOLA RED HOT WATER BOTTLE</v>
      </c>
    </row>
    <row r="2954" spans="1:16">
      <c r="A2954" s="42" t="str">
        <v>84032ACHARLIE+LOLA PINK HOT WATER BOTTLE</v>
      </c>
      <c r="E2954" s="25"/>
      <c r="F2954" s="42">
        <v>2942</v>
      </c>
      <c r="G2954">
        <v>536592</v>
      </c>
      <c r="H2954" t="s">
        <v>1094</v>
      </c>
      <c r="I2954" t="s">
        <v>1095</v>
      </c>
      <c r="J2954">
        <v>1</v>
      </c>
      <c r="K2954" s="3">
        <v>40513.712500000001</v>
      </c>
      <c r="L2954" s="4">
        <v>4.21</v>
      </c>
      <c r="N2954" s="25" t="s">
        <v>55</v>
      </c>
      <c r="P2954" t="str">
        <f t="shared" si="54"/>
        <v>PINK/PURPLE RETRO RADIO</v>
      </c>
    </row>
    <row r="2955" spans="1:16">
      <c r="A2955" s="42" t="str">
        <v>84032BCHARLIE + LOLA RED HOT WATER BOTTLE</v>
      </c>
      <c r="E2955" s="25"/>
      <c r="F2955" s="42">
        <v>2943</v>
      </c>
      <c r="G2955">
        <v>536592</v>
      </c>
      <c r="H2955" t="s">
        <v>1096</v>
      </c>
      <c r="I2955" t="s">
        <v>1097</v>
      </c>
      <c r="J2955">
        <v>1</v>
      </c>
      <c r="K2955" s="3">
        <v>40513.712500000001</v>
      </c>
      <c r="L2955" s="4">
        <v>8.4700000000000006</v>
      </c>
      <c r="N2955" s="25" t="s">
        <v>55</v>
      </c>
      <c r="P2955" t="str">
        <f t="shared" si="54"/>
        <v>CHERRY BLOSSOM DECORATIVE FLASK</v>
      </c>
    </row>
    <row r="2956" spans="1:16">
      <c r="A2956" s="42" t="str">
        <v>84086CPINK/PURPLE RETRO RADIO</v>
      </c>
      <c r="E2956" s="25"/>
      <c r="F2956" s="42">
        <v>2944</v>
      </c>
      <c r="G2956">
        <v>536592</v>
      </c>
      <c r="H2956">
        <v>84347</v>
      </c>
      <c r="I2956" t="s">
        <v>421</v>
      </c>
      <c r="J2956">
        <v>1</v>
      </c>
      <c r="K2956" s="3">
        <v>40513.712500000001</v>
      </c>
      <c r="L2956" s="4">
        <v>5.0599999999999996</v>
      </c>
      <c r="N2956" s="25" t="s">
        <v>55</v>
      </c>
      <c r="P2956" t="str">
        <f t="shared" si="54"/>
        <v>ROTATING SILVER ANGELS T-LIGHT HLDR</v>
      </c>
    </row>
    <row r="2957" spans="1:16">
      <c r="A2957" s="42" t="str">
        <v>84279PCHERRY BLOSSOM  DECORATIVE FLASK</v>
      </c>
      <c r="E2957" s="25"/>
      <c r="F2957" s="42">
        <v>2945</v>
      </c>
      <c r="G2957">
        <v>536592</v>
      </c>
      <c r="H2957">
        <v>84375</v>
      </c>
      <c r="I2957" t="s">
        <v>402</v>
      </c>
      <c r="J2957">
        <v>1</v>
      </c>
      <c r="K2957" s="3">
        <v>40513.712500000001</v>
      </c>
      <c r="L2957" s="4">
        <v>4.21</v>
      </c>
      <c r="N2957" s="25" t="s">
        <v>55</v>
      </c>
      <c r="P2957" t="str">
        <f t="shared" ref="P2957:P3020" si="55">TRIM(I2957)</f>
        <v>SET OF 20 KIDS COOKIE CUTTERS</v>
      </c>
    </row>
    <row r="2958" spans="1:16">
      <c r="A2958" s="42" t="str">
        <v>84347ROTATING SILVER ANGELS T-LIGHT HLDR</v>
      </c>
      <c r="E2958" s="25"/>
      <c r="F2958" s="42">
        <v>2946</v>
      </c>
      <c r="G2958">
        <v>536592</v>
      </c>
      <c r="H2958">
        <v>84378</v>
      </c>
      <c r="I2958" t="s">
        <v>385</v>
      </c>
      <c r="J2958">
        <v>1</v>
      </c>
      <c r="K2958" s="3">
        <v>40513.712500000001</v>
      </c>
      <c r="L2958" s="4">
        <v>2.5099999999999998</v>
      </c>
      <c r="N2958" s="25" t="s">
        <v>55</v>
      </c>
      <c r="P2958" t="str">
        <f t="shared" si="55"/>
        <v>SET OF 3 HEART COOKIE CUTTERS</v>
      </c>
    </row>
    <row r="2959" spans="1:16">
      <c r="A2959" s="42" t="str">
        <v>84375SET OF 20 KIDS COOKIE CUTTERS</v>
      </c>
      <c r="E2959" s="25"/>
      <c r="F2959" s="42">
        <v>2947</v>
      </c>
      <c r="G2959">
        <v>536592</v>
      </c>
      <c r="H2959">
        <v>84380</v>
      </c>
      <c r="I2959" t="s">
        <v>384</v>
      </c>
      <c r="J2959">
        <v>1</v>
      </c>
      <c r="K2959" s="3">
        <v>40513.712500000001</v>
      </c>
      <c r="L2959" s="4">
        <v>2.5099999999999998</v>
      </c>
      <c r="N2959" s="25" t="s">
        <v>55</v>
      </c>
      <c r="P2959" t="str">
        <f t="shared" si="55"/>
        <v>SET OF 3 BUTTERFLY COOKIE CUTTERS</v>
      </c>
    </row>
    <row r="2960" spans="1:16">
      <c r="A2960" s="42" t="str">
        <v>84378SET OF 3 HEART COOKIE CUTTERS</v>
      </c>
      <c r="E2960" s="25"/>
      <c r="F2960" s="42">
        <v>2948</v>
      </c>
      <c r="G2960">
        <v>536592</v>
      </c>
      <c r="H2960" t="s">
        <v>1536</v>
      </c>
      <c r="I2960" t="s">
        <v>1537</v>
      </c>
      <c r="J2960">
        <v>1</v>
      </c>
      <c r="K2960" s="3">
        <v>40513.712500000001</v>
      </c>
      <c r="L2960" s="4">
        <v>3.36</v>
      </c>
      <c r="N2960" s="25" t="s">
        <v>55</v>
      </c>
      <c r="P2960" t="str">
        <f t="shared" si="55"/>
        <v>YELLOW METAL CHICKEN HEART</v>
      </c>
    </row>
    <row r="2961" spans="1:16">
      <c r="A2961" s="42" t="str">
        <v>84380SET OF 3 BUTTERFLY COOKIE CUTTERS</v>
      </c>
      <c r="E2961" s="25"/>
      <c r="F2961" s="42">
        <v>2949</v>
      </c>
      <c r="G2961">
        <v>536592</v>
      </c>
      <c r="H2961" t="s">
        <v>319</v>
      </c>
      <c r="I2961" t="s">
        <v>320</v>
      </c>
      <c r="J2961">
        <v>2</v>
      </c>
      <c r="K2961" s="3">
        <v>40513.712500000001</v>
      </c>
      <c r="L2961" s="4">
        <v>7.62</v>
      </c>
      <c r="N2961" s="25" t="s">
        <v>55</v>
      </c>
      <c r="P2961" t="str">
        <f t="shared" si="55"/>
        <v>SET OF 4 ENGLISH ROSE PLACEMATS</v>
      </c>
    </row>
    <row r="2962" spans="1:16">
      <c r="A2962" s="42" t="str">
        <v xml:space="preserve">84459BYELLOW METAL CHICKEN HEART </v>
      </c>
      <c r="E2962" s="25"/>
      <c r="F2962" s="42">
        <v>2950</v>
      </c>
      <c r="G2962">
        <v>536592</v>
      </c>
      <c r="H2962" t="s">
        <v>321</v>
      </c>
      <c r="I2962" t="s">
        <v>322</v>
      </c>
      <c r="J2962">
        <v>2</v>
      </c>
      <c r="K2962" s="3">
        <v>40513.712500000001</v>
      </c>
      <c r="L2962" s="4">
        <v>2.5099999999999998</v>
      </c>
      <c r="N2962" s="25" t="s">
        <v>55</v>
      </c>
      <c r="P2962" t="str">
        <f t="shared" si="55"/>
        <v>SET OF 4 ENGLISH ROSE COASTERS</v>
      </c>
    </row>
    <row r="2963" spans="1:16">
      <c r="A2963" s="42" t="str">
        <v>84509ASET OF 4 ENGLISH ROSE PLACEMATS</v>
      </c>
      <c r="E2963" s="25"/>
      <c r="F2963" s="42">
        <v>2951</v>
      </c>
      <c r="G2963">
        <v>536592</v>
      </c>
      <c r="H2963" t="s">
        <v>1538</v>
      </c>
      <c r="I2963" t="s">
        <v>1539</v>
      </c>
      <c r="J2963">
        <v>2</v>
      </c>
      <c r="K2963" s="3">
        <v>40513.712500000001</v>
      </c>
      <c r="L2963" s="4">
        <v>1.66</v>
      </c>
      <c r="N2963" s="25" t="s">
        <v>55</v>
      </c>
      <c r="P2963" t="str">
        <f t="shared" si="55"/>
        <v>PACK 20 ENGLISH ROSE PAPER NAPKINS</v>
      </c>
    </row>
    <row r="2964" spans="1:16">
      <c r="A2964" s="42" t="str">
        <v>84510ASET OF 4 ENGLISH ROSE COASTERS</v>
      </c>
      <c r="E2964" s="25"/>
      <c r="F2964" s="42">
        <v>2952</v>
      </c>
      <c r="G2964">
        <v>536592</v>
      </c>
      <c r="H2964" t="s">
        <v>1163</v>
      </c>
      <c r="I2964" t="s">
        <v>1164</v>
      </c>
      <c r="J2964">
        <v>1</v>
      </c>
      <c r="K2964" s="3">
        <v>40513.712500000001</v>
      </c>
      <c r="L2964" s="4">
        <v>0.85</v>
      </c>
      <c r="N2964" s="25" t="s">
        <v>55</v>
      </c>
      <c r="P2964" t="str">
        <f t="shared" si="55"/>
        <v>ENGLISH ROSE NOTEBOOK A7 SIZE</v>
      </c>
    </row>
    <row r="2965" spans="1:16">
      <c r="A2965" s="42" t="str">
        <v>84520BPACK 20 ENGLISH ROSE PAPER NAPKINS</v>
      </c>
      <c r="E2965" s="25"/>
      <c r="F2965" s="42">
        <v>2953</v>
      </c>
      <c r="G2965">
        <v>536592</v>
      </c>
      <c r="H2965" t="s">
        <v>1165</v>
      </c>
      <c r="I2965" t="s">
        <v>1166</v>
      </c>
      <c r="J2965">
        <v>1</v>
      </c>
      <c r="K2965" s="3">
        <v>40513.712500000001</v>
      </c>
      <c r="L2965" s="4">
        <v>0.85</v>
      </c>
      <c r="N2965" s="25" t="s">
        <v>55</v>
      </c>
      <c r="P2965" t="str">
        <f t="shared" si="55"/>
        <v>FAIRY CAKES NOTEBOOK A7 SIZE</v>
      </c>
    </row>
    <row r="2966" spans="1:16">
      <c r="A2966" s="42" t="str">
        <v>84536AENGLISH ROSE NOTEBOOK A7 SIZE</v>
      </c>
      <c r="E2966" s="25"/>
      <c r="F2966" s="42">
        <v>2954</v>
      </c>
      <c r="G2966">
        <v>536592</v>
      </c>
      <c r="H2966" t="s">
        <v>1540</v>
      </c>
      <c r="I2966" t="s">
        <v>1541</v>
      </c>
      <c r="J2966">
        <v>1</v>
      </c>
      <c r="K2966" s="3">
        <v>40513.712500000001</v>
      </c>
      <c r="L2966" s="4">
        <v>1.69</v>
      </c>
      <c r="N2966" s="25" t="s">
        <v>55</v>
      </c>
      <c r="P2966" t="str">
        <f t="shared" si="55"/>
        <v>3D SHEET OF DOG STICKERS</v>
      </c>
    </row>
    <row r="2967" spans="1:16">
      <c r="A2967" s="42" t="str">
        <v>84536BFAIRY CAKES NOTEBOOK A7 SIZE</v>
      </c>
      <c r="E2967" s="25"/>
      <c r="F2967" s="42">
        <v>2955</v>
      </c>
      <c r="G2967">
        <v>536592</v>
      </c>
      <c r="H2967" t="s">
        <v>1542</v>
      </c>
      <c r="I2967" t="s">
        <v>1543</v>
      </c>
      <c r="J2967">
        <v>1</v>
      </c>
      <c r="K2967" s="3">
        <v>40513.712500000001</v>
      </c>
      <c r="L2967" s="4">
        <v>1.69</v>
      </c>
      <c r="N2967" s="25" t="s">
        <v>55</v>
      </c>
      <c r="P2967" t="str">
        <f t="shared" si="55"/>
        <v>3D SHEET OF CAT STICKERS</v>
      </c>
    </row>
    <row r="2968" spans="1:16">
      <c r="A2968" s="42" t="str">
        <v>84559A3D SHEET OF DOG STICKERS</v>
      </c>
      <c r="E2968" s="25"/>
      <c r="F2968" s="42">
        <v>2956</v>
      </c>
      <c r="G2968">
        <v>536592</v>
      </c>
      <c r="H2968">
        <v>84580</v>
      </c>
      <c r="I2968" t="s">
        <v>1167</v>
      </c>
      <c r="J2968">
        <v>2</v>
      </c>
      <c r="K2968" s="3">
        <v>40513.712500000001</v>
      </c>
      <c r="L2968" s="4">
        <v>4.21</v>
      </c>
      <c r="N2968" s="25" t="s">
        <v>55</v>
      </c>
      <c r="P2968" t="str">
        <f t="shared" si="55"/>
        <v>MOUSE TOY WITH PINK T-SHIRT</v>
      </c>
    </row>
    <row r="2969" spans="1:16">
      <c r="A2969" s="42" t="str">
        <v>84559B3D SHEET OF CAT STICKERS</v>
      </c>
      <c r="E2969" s="25"/>
      <c r="F2969" s="42">
        <v>2957</v>
      </c>
      <c r="G2969">
        <v>536592</v>
      </c>
      <c r="H2969" t="s">
        <v>1544</v>
      </c>
      <c r="I2969" t="s">
        <v>1545</v>
      </c>
      <c r="J2969">
        <v>1</v>
      </c>
      <c r="K2969" s="3">
        <v>40513.712500000001</v>
      </c>
      <c r="L2969" s="4">
        <v>2.5099999999999998</v>
      </c>
      <c r="N2969" s="25" t="s">
        <v>55</v>
      </c>
      <c r="P2969" t="str">
        <f t="shared" si="55"/>
        <v>MIXED NUTS LIGHT GREEN BOWL</v>
      </c>
    </row>
    <row r="2970" spans="1:16">
      <c r="A2970" s="42" t="str">
        <v>84580MOUSE TOY WITH PINK T-SHIRT</v>
      </c>
      <c r="E2970" s="25"/>
      <c r="F2970" s="42">
        <v>2958</v>
      </c>
      <c r="G2970">
        <v>536592</v>
      </c>
      <c r="H2970">
        <v>84609</v>
      </c>
      <c r="I2970" t="s">
        <v>1546</v>
      </c>
      <c r="J2970">
        <v>1</v>
      </c>
      <c r="K2970" s="3">
        <v>40513.712500000001</v>
      </c>
      <c r="L2970" s="4">
        <v>16.98</v>
      </c>
      <c r="N2970" s="25" t="s">
        <v>55</v>
      </c>
      <c r="P2970" t="str">
        <f t="shared" si="55"/>
        <v>TALL ROCOCO CANDLE HOLDER</v>
      </c>
    </row>
    <row r="2971" spans="1:16">
      <c r="A2971" s="42" t="str">
        <v>84596JMIXED NUTS LIGHT GREEN BOWL</v>
      </c>
      <c r="E2971" s="25"/>
      <c r="F2971" s="42">
        <v>2959</v>
      </c>
      <c r="G2971">
        <v>536592</v>
      </c>
      <c r="H2971" t="s">
        <v>1547</v>
      </c>
      <c r="I2971" t="s">
        <v>1548</v>
      </c>
      <c r="J2971">
        <v>3</v>
      </c>
      <c r="K2971" s="3">
        <v>40513.712500000001</v>
      </c>
      <c r="L2971" s="4">
        <v>2.5099999999999998</v>
      </c>
      <c r="N2971" s="25" t="s">
        <v>55</v>
      </c>
      <c r="P2971" t="str">
        <f t="shared" si="55"/>
        <v>WHITE TRAVEL ALARM CLOCK</v>
      </c>
    </row>
    <row r="2972" spans="1:16">
      <c r="A2972" s="42" t="str">
        <v>84609TALL ROCOCO CANDLE HOLDER</v>
      </c>
      <c r="E2972" s="25"/>
      <c r="F2972" s="42">
        <v>2960</v>
      </c>
      <c r="G2972">
        <v>536592</v>
      </c>
      <c r="H2972" t="s">
        <v>1549</v>
      </c>
      <c r="I2972" t="s">
        <v>1550</v>
      </c>
      <c r="J2972">
        <v>1</v>
      </c>
      <c r="K2972" s="3">
        <v>40513.712500000001</v>
      </c>
      <c r="L2972" s="4">
        <v>5.91</v>
      </c>
      <c r="N2972" s="25" t="s">
        <v>55</v>
      </c>
      <c r="P2972" t="str">
        <f t="shared" si="55"/>
        <v>GRASS HOPPER WOODEN WALL CLOCK</v>
      </c>
    </row>
    <row r="2973" spans="1:16">
      <c r="A2973" s="42" t="str">
        <v>84659AWHITE TRAVEL ALARM CLOCK</v>
      </c>
      <c r="E2973" s="25"/>
      <c r="F2973" s="42">
        <v>2961</v>
      </c>
      <c r="G2973">
        <v>536592</v>
      </c>
      <c r="H2973">
        <v>84692</v>
      </c>
      <c r="I2973" t="s">
        <v>832</v>
      </c>
      <c r="J2973">
        <v>3</v>
      </c>
      <c r="K2973" s="3">
        <v>40513.712500000001</v>
      </c>
      <c r="L2973" s="4">
        <v>0.85</v>
      </c>
      <c r="N2973" s="25" t="s">
        <v>55</v>
      </c>
      <c r="P2973" t="str">
        <f t="shared" si="55"/>
        <v>BOX OF 24 COCKTAIL PARASOLS</v>
      </c>
    </row>
    <row r="2974" spans="1:16">
      <c r="A2974" s="42" t="str">
        <v xml:space="preserve">84663AGRASS HOPPER WOODEN WALL CLOCK </v>
      </c>
      <c r="E2974" s="25"/>
      <c r="F2974" s="42">
        <v>2962</v>
      </c>
      <c r="G2974">
        <v>536592</v>
      </c>
      <c r="H2974">
        <v>84754</v>
      </c>
      <c r="I2974" t="s">
        <v>585</v>
      </c>
      <c r="J2974">
        <v>1</v>
      </c>
      <c r="K2974" s="3">
        <v>40513.712500000001</v>
      </c>
      <c r="L2974" s="4">
        <v>2.5099999999999998</v>
      </c>
      <c r="N2974" s="25" t="s">
        <v>55</v>
      </c>
      <c r="P2974" t="str">
        <f t="shared" si="55"/>
        <v>S/15 SILVER GLASS BAUBLES IN BAG</v>
      </c>
    </row>
    <row r="2975" spans="1:16">
      <c r="A2975" s="42" t="str">
        <v>84692BOX OF 24 COCKTAIL PARASOLS</v>
      </c>
      <c r="E2975" s="25"/>
      <c r="F2975" s="42">
        <v>2963</v>
      </c>
      <c r="G2975">
        <v>536592</v>
      </c>
      <c r="H2975">
        <v>84755</v>
      </c>
      <c r="I2975" t="s">
        <v>198</v>
      </c>
      <c r="J2975">
        <v>4</v>
      </c>
      <c r="K2975" s="3">
        <v>40513.712500000001</v>
      </c>
      <c r="L2975" s="4">
        <v>1.27</v>
      </c>
      <c r="N2975" s="25" t="s">
        <v>55</v>
      </c>
      <c r="P2975" t="str">
        <f t="shared" si="55"/>
        <v>COLOUR GLASS T-LIGHT HOLDER HANGING</v>
      </c>
    </row>
    <row r="2976" spans="1:16">
      <c r="A2976" s="42" t="str">
        <v>84754S/15 SILVER GLASS BAUBLES IN BAG</v>
      </c>
      <c r="E2976" s="25"/>
      <c r="F2976" s="42">
        <v>2964</v>
      </c>
      <c r="G2976">
        <v>536592</v>
      </c>
      <c r="H2976">
        <v>84828</v>
      </c>
      <c r="I2976" t="s">
        <v>1551</v>
      </c>
      <c r="J2976">
        <v>2</v>
      </c>
      <c r="K2976" s="3">
        <v>40513.712500000001</v>
      </c>
      <c r="L2976" s="4">
        <v>2.5099999999999998</v>
      </c>
      <c r="N2976" s="25" t="s">
        <v>55</v>
      </c>
      <c r="P2976" t="str">
        <f t="shared" si="55"/>
        <v>JUNGLE POPSICLES ICE LOLLY HOLDERS</v>
      </c>
    </row>
    <row r="2977" spans="1:16">
      <c r="A2977" s="42" t="str">
        <v>84755COLOUR GLASS T-LIGHT HOLDER HANGING</v>
      </c>
      <c r="E2977" s="25"/>
      <c r="F2977" s="42">
        <v>2965</v>
      </c>
      <c r="G2977">
        <v>536592</v>
      </c>
      <c r="H2977">
        <v>84832</v>
      </c>
      <c r="I2977" t="s">
        <v>168</v>
      </c>
      <c r="J2977">
        <v>1</v>
      </c>
      <c r="K2977" s="3">
        <v>40513.712500000001</v>
      </c>
      <c r="L2977" s="4">
        <v>1.66</v>
      </c>
      <c r="N2977" s="25" t="s">
        <v>55</v>
      </c>
      <c r="P2977" t="str">
        <f t="shared" si="55"/>
        <v>ZINC WILLIE WINKIE CANDLE STICK</v>
      </c>
    </row>
    <row r="2978" spans="1:16">
      <c r="A2978" s="42" t="str">
        <v>84828JUNGLE POPSICLES ICE LOLLY HOLDERS</v>
      </c>
      <c r="E2978" s="25"/>
      <c r="F2978" s="42">
        <v>2966</v>
      </c>
      <c r="G2978">
        <v>536592</v>
      </c>
      <c r="H2978" t="s">
        <v>1552</v>
      </c>
      <c r="I2978" t="s">
        <v>1553</v>
      </c>
      <c r="J2978">
        <v>1</v>
      </c>
      <c r="K2978" s="3">
        <v>40513.712500000001</v>
      </c>
      <c r="L2978" s="4">
        <v>11.87</v>
      </c>
      <c r="N2978" s="25" t="s">
        <v>55</v>
      </c>
      <c r="P2978" t="str">
        <f t="shared" si="55"/>
        <v>LARGE TAHITI BEACH BAG</v>
      </c>
    </row>
    <row r="2979" spans="1:16">
      <c r="A2979" s="42" t="str">
        <v>84832ZINC WILLIE WINKIE  CANDLE STICK</v>
      </c>
      <c r="E2979" s="25"/>
      <c r="F2979" s="42">
        <v>2967</v>
      </c>
      <c r="G2979">
        <v>536592</v>
      </c>
      <c r="H2979">
        <v>84879</v>
      </c>
      <c r="I2979" t="s">
        <v>71</v>
      </c>
      <c r="J2979">
        <v>8</v>
      </c>
      <c r="K2979" s="3">
        <v>40513.712500000001</v>
      </c>
      <c r="L2979" s="4">
        <v>3.19</v>
      </c>
      <c r="N2979" s="25" t="s">
        <v>55</v>
      </c>
      <c r="P2979" t="str">
        <f t="shared" si="55"/>
        <v>ASSORTED COLOUR BIRD ORNAMENT</v>
      </c>
    </row>
    <row r="2980" spans="1:16">
      <c r="A2980" s="42" t="str">
        <v>84856LLARGE TAHITI BEACH BAG</v>
      </c>
      <c r="E2980" s="25"/>
      <c r="F2980" s="42">
        <v>2968</v>
      </c>
      <c r="G2980">
        <v>536592</v>
      </c>
      <c r="H2980" t="s">
        <v>1170</v>
      </c>
      <c r="I2980" t="s">
        <v>1171</v>
      </c>
      <c r="J2980">
        <v>1</v>
      </c>
      <c r="K2980" s="3">
        <v>40513.712500000001</v>
      </c>
      <c r="L2980" s="4">
        <v>3.36</v>
      </c>
      <c r="N2980" s="25" t="s">
        <v>55</v>
      </c>
      <c r="P2980" t="str">
        <f t="shared" si="55"/>
        <v>GREEN ROSE WASHBAG</v>
      </c>
    </row>
    <row r="2981" spans="1:16">
      <c r="A2981" s="42" t="str">
        <v>84879ASSORTED COLOUR BIRD ORNAMENT</v>
      </c>
      <c r="E2981" s="25"/>
      <c r="F2981" s="42">
        <v>2969</v>
      </c>
      <c r="G2981">
        <v>536592</v>
      </c>
      <c r="H2981" t="s">
        <v>1174</v>
      </c>
      <c r="I2981" t="s">
        <v>1175</v>
      </c>
      <c r="J2981">
        <v>2</v>
      </c>
      <c r="K2981" s="3">
        <v>40513.712500000001</v>
      </c>
      <c r="L2981" s="4">
        <v>3.36</v>
      </c>
      <c r="N2981" s="25" t="s">
        <v>55</v>
      </c>
      <c r="P2981" t="str">
        <f t="shared" si="55"/>
        <v>MINT GREEN ROSE TOWEL</v>
      </c>
    </row>
    <row r="2982" spans="1:16">
      <c r="A2982" s="42" t="str">
        <v>84912BGREEN ROSE WASHBAG</v>
      </c>
      <c r="E2982" s="25"/>
      <c r="F2982" s="42">
        <v>2970</v>
      </c>
      <c r="G2982">
        <v>536592</v>
      </c>
      <c r="H2982">
        <v>84915</v>
      </c>
      <c r="I2982" t="s">
        <v>1554</v>
      </c>
      <c r="J2982">
        <v>2</v>
      </c>
      <c r="K2982" s="3">
        <v>40513.712500000001</v>
      </c>
      <c r="L2982" s="4">
        <v>4.21</v>
      </c>
      <c r="N2982" s="25" t="s">
        <v>55</v>
      </c>
      <c r="P2982" t="str">
        <f t="shared" si="55"/>
        <v>HAND TOWEL PINK FLOWER AND DAISY</v>
      </c>
    </row>
    <row r="2983" spans="1:16">
      <c r="A2983" s="42" t="str">
        <v>84913BMINT GREEN ROSE TOWEL</v>
      </c>
      <c r="E2983" s="25"/>
      <c r="F2983" s="42">
        <v>2971</v>
      </c>
      <c r="G2983">
        <v>536592</v>
      </c>
      <c r="H2983">
        <v>84923</v>
      </c>
      <c r="I2983" t="s">
        <v>1176</v>
      </c>
      <c r="J2983">
        <v>1</v>
      </c>
      <c r="K2983" s="3">
        <v>40513.712500000001</v>
      </c>
      <c r="L2983" s="4">
        <v>4.21</v>
      </c>
      <c r="N2983" s="25" t="s">
        <v>55</v>
      </c>
      <c r="P2983" t="str">
        <f t="shared" si="55"/>
        <v>PINK BUTTERFLY HANDBAG W BOBBLES</v>
      </c>
    </row>
    <row r="2984" spans="1:16">
      <c r="A2984" s="42" t="str">
        <v>84915HAND TOWEL PINK FLOWER AND DAISY</v>
      </c>
      <c r="E2984" s="25"/>
      <c r="F2984" s="42">
        <v>2972</v>
      </c>
      <c r="G2984">
        <v>536592</v>
      </c>
      <c r="H2984">
        <v>84946</v>
      </c>
      <c r="I2984" t="s">
        <v>1177</v>
      </c>
      <c r="J2984">
        <v>28</v>
      </c>
      <c r="K2984" s="3">
        <v>40513.712500000001</v>
      </c>
      <c r="L2984" s="4">
        <v>2.5099999999999998</v>
      </c>
      <c r="N2984" s="25" t="s">
        <v>55</v>
      </c>
      <c r="P2984" t="str">
        <f t="shared" si="55"/>
        <v>ANTIQUE SILVER TEA GLASS ETCHED</v>
      </c>
    </row>
    <row r="2985" spans="1:16">
      <c r="A2985" s="42" t="str">
        <v>84923PINK BUTTERFLY HANDBAG W BOBBLES</v>
      </c>
      <c r="E2985" s="25"/>
      <c r="F2985" s="42">
        <v>2973</v>
      </c>
      <c r="G2985">
        <v>536592</v>
      </c>
      <c r="H2985">
        <v>84950</v>
      </c>
      <c r="I2985" t="s">
        <v>1555</v>
      </c>
      <c r="J2985">
        <v>18</v>
      </c>
      <c r="K2985" s="3">
        <v>40513.712500000001</v>
      </c>
      <c r="L2985" s="4">
        <v>0.99</v>
      </c>
      <c r="N2985" s="25" t="s">
        <v>55</v>
      </c>
      <c r="P2985" t="str">
        <f t="shared" si="55"/>
        <v>ASSORTED COLOUR T-LIGHT HOLDER</v>
      </c>
    </row>
    <row r="2986" spans="1:16">
      <c r="A2986" s="42" t="str">
        <v>84946ANTIQUE SILVER TEA GLASS ETCHED</v>
      </c>
      <c r="E2986" s="25"/>
      <c r="F2986" s="42">
        <v>2974</v>
      </c>
      <c r="G2986">
        <v>536592</v>
      </c>
      <c r="H2986">
        <v>84969</v>
      </c>
      <c r="I2986" t="s">
        <v>76</v>
      </c>
      <c r="J2986">
        <v>1</v>
      </c>
      <c r="K2986" s="3">
        <v>40513.712500000001</v>
      </c>
      <c r="L2986" s="4">
        <v>8.4700000000000006</v>
      </c>
      <c r="N2986" s="25" t="s">
        <v>55</v>
      </c>
      <c r="P2986" t="str">
        <f t="shared" si="55"/>
        <v>BOX OF 6 ASSORTED COLOUR TEASPOONS</v>
      </c>
    </row>
    <row r="2987" spans="1:16">
      <c r="A2987" s="42" t="str">
        <v>84950ASSORTED COLOUR T-LIGHT HOLDER</v>
      </c>
      <c r="E2987" s="25"/>
      <c r="F2987" s="42">
        <v>2975</v>
      </c>
      <c r="G2987">
        <v>536592</v>
      </c>
      <c r="H2987" t="s">
        <v>405</v>
      </c>
      <c r="I2987" t="s">
        <v>406</v>
      </c>
      <c r="J2987">
        <v>3</v>
      </c>
      <c r="K2987" s="3">
        <v>40513.712500000001</v>
      </c>
      <c r="L2987" s="4">
        <v>2.13</v>
      </c>
      <c r="N2987" s="25" t="s">
        <v>55</v>
      </c>
      <c r="P2987" t="str">
        <f t="shared" si="55"/>
        <v>SINGLE HEART ZINC T-LIGHT HOLDER</v>
      </c>
    </row>
    <row r="2988" spans="1:16">
      <c r="A2988" s="42" t="str">
        <v>84969BOX OF 6 ASSORTED COLOUR TEASPOONS</v>
      </c>
      <c r="E2988" s="25"/>
      <c r="F2988" s="42">
        <v>2976</v>
      </c>
      <c r="G2988">
        <v>536592</v>
      </c>
      <c r="H2988" t="s">
        <v>248</v>
      </c>
      <c r="I2988" t="s">
        <v>249</v>
      </c>
      <c r="J2988">
        <v>1</v>
      </c>
      <c r="K2988" s="3">
        <v>40513.712500000001</v>
      </c>
      <c r="L2988" s="4">
        <v>2.13</v>
      </c>
      <c r="N2988" s="25" t="s">
        <v>55</v>
      </c>
      <c r="P2988" t="str">
        <f t="shared" si="55"/>
        <v>HANGING HEART ZINC T-LIGHT HOLDER</v>
      </c>
    </row>
    <row r="2989" spans="1:16">
      <c r="A2989" s="42" t="str">
        <v>84970LSINGLE HEART ZINC T-LIGHT HOLDER</v>
      </c>
      <c r="E2989" s="25"/>
      <c r="F2989" s="42">
        <v>2977</v>
      </c>
      <c r="G2989">
        <v>536592</v>
      </c>
      <c r="H2989" t="s">
        <v>164</v>
      </c>
      <c r="I2989" t="s">
        <v>165</v>
      </c>
      <c r="J2989">
        <v>3</v>
      </c>
      <c r="K2989" s="3">
        <v>40513.712500000001</v>
      </c>
      <c r="L2989" s="4">
        <v>1.66</v>
      </c>
      <c r="N2989" s="25" t="s">
        <v>55</v>
      </c>
      <c r="P2989" t="str">
        <f t="shared" si="55"/>
        <v>SMALL HEART FLOWERS HOOK</v>
      </c>
    </row>
    <row r="2990" spans="1:16">
      <c r="A2990" s="42" t="str">
        <v>84970SHANGING HEART ZINC T-LIGHT HOLDER</v>
      </c>
      <c r="E2990" s="25"/>
      <c r="F2990" s="42">
        <v>2978</v>
      </c>
      <c r="G2990">
        <v>536592</v>
      </c>
      <c r="H2990">
        <v>84976</v>
      </c>
      <c r="I2990" t="s">
        <v>1556</v>
      </c>
      <c r="J2990">
        <v>1</v>
      </c>
      <c r="K2990" s="3">
        <v>40513.712500000001</v>
      </c>
      <c r="L2990" s="4">
        <v>3.36</v>
      </c>
      <c r="N2990" s="25" t="s">
        <v>55</v>
      </c>
      <c r="P2990" t="str">
        <f t="shared" si="55"/>
        <v>RECTANGULAR SHAPED MIRROR</v>
      </c>
    </row>
    <row r="2991" spans="1:16">
      <c r="A2991" s="42" t="str">
        <v xml:space="preserve">84971SSMALL HEART FLOWERS HOOK </v>
      </c>
      <c r="E2991" s="25"/>
      <c r="F2991" s="42">
        <v>2979</v>
      </c>
      <c r="G2991">
        <v>536592</v>
      </c>
      <c r="H2991">
        <v>84988</v>
      </c>
      <c r="I2991" t="s">
        <v>1178</v>
      </c>
      <c r="J2991">
        <v>5</v>
      </c>
      <c r="K2991" s="3">
        <v>40513.712500000001</v>
      </c>
      <c r="L2991" s="4">
        <v>2.98</v>
      </c>
      <c r="N2991" s="25" t="s">
        <v>55</v>
      </c>
      <c r="P2991" t="str">
        <f t="shared" si="55"/>
        <v>SET OF 72 PINK HEART PAPER DOILIES</v>
      </c>
    </row>
    <row r="2992" spans="1:16">
      <c r="A2992" s="42" t="str">
        <v>84976RECTANGULAR SHAPED MIRROR</v>
      </c>
      <c r="E2992" s="25"/>
      <c r="F2992" s="42">
        <v>2980</v>
      </c>
      <c r="G2992">
        <v>536592</v>
      </c>
      <c r="H2992">
        <v>84992</v>
      </c>
      <c r="I2992" t="s">
        <v>389</v>
      </c>
      <c r="J2992">
        <v>1</v>
      </c>
      <c r="K2992" s="3">
        <v>40513.712500000001</v>
      </c>
      <c r="L2992" s="4">
        <v>1.28</v>
      </c>
      <c r="N2992" s="25" t="s">
        <v>55</v>
      </c>
      <c r="P2992" t="str">
        <f t="shared" si="55"/>
        <v>72 SWEETHEART FAIRY CAKE CASES</v>
      </c>
    </row>
    <row r="2993" spans="1:16">
      <c r="A2993" s="42" t="str">
        <v>84988SET OF 72 PINK HEART PAPER DOILIES</v>
      </c>
      <c r="E2993" s="25"/>
      <c r="F2993" s="42">
        <v>2981</v>
      </c>
      <c r="G2993">
        <v>536592</v>
      </c>
      <c r="H2993">
        <v>85008</v>
      </c>
      <c r="I2993" t="s">
        <v>1557</v>
      </c>
      <c r="J2993">
        <v>1</v>
      </c>
      <c r="K2993" s="3">
        <v>40513.712500000001</v>
      </c>
      <c r="L2993" s="4">
        <v>10.17</v>
      </c>
      <c r="N2993" s="25" t="s">
        <v>55</v>
      </c>
      <c r="P2993" t="str">
        <f t="shared" si="55"/>
        <v>SET OF 3 CONEY ISLAND OVAL BOXES</v>
      </c>
    </row>
    <row r="2994" spans="1:16">
      <c r="A2994" s="42" t="str">
        <v>8499272 SWEETHEART FAIRY CAKE CASES</v>
      </c>
      <c r="E2994" s="25"/>
      <c r="F2994" s="42">
        <v>2982</v>
      </c>
      <c r="G2994">
        <v>536592</v>
      </c>
      <c r="H2994">
        <v>85015</v>
      </c>
      <c r="I2994" t="s">
        <v>1098</v>
      </c>
      <c r="J2994">
        <v>2</v>
      </c>
      <c r="K2994" s="3">
        <v>40513.712500000001</v>
      </c>
      <c r="L2994" s="4">
        <v>2.5099999999999998</v>
      </c>
      <c r="N2994" s="25" t="s">
        <v>55</v>
      </c>
      <c r="P2994" t="str">
        <f t="shared" si="55"/>
        <v>SET OF 12 VINTAGE POSTCARD SET</v>
      </c>
    </row>
    <row r="2995" spans="1:16">
      <c r="A2995" s="42" t="str">
        <v>85008SET OF 3 CONEY ISLAND OVAL BOXES</v>
      </c>
      <c r="E2995" s="25"/>
      <c r="F2995" s="42">
        <v>2983</v>
      </c>
      <c r="G2995">
        <v>536592</v>
      </c>
      <c r="H2995" t="s">
        <v>1100</v>
      </c>
      <c r="I2995" t="s">
        <v>1101</v>
      </c>
      <c r="J2995">
        <v>1</v>
      </c>
      <c r="K2995" s="3">
        <v>40513.712500000001</v>
      </c>
      <c r="L2995" s="4">
        <v>0.85</v>
      </c>
      <c r="N2995" s="25" t="s">
        <v>55</v>
      </c>
      <c r="P2995" t="str">
        <f t="shared" si="55"/>
        <v>ENVELOPE 50 ROMANTIC IMAGES</v>
      </c>
    </row>
    <row r="2996" spans="1:16">
      <c r="A2996" s="42" t="str">
        <v>85015SET OF 12  VINTAGE POSTCARD SET</v>
      </c>
      <c r="E2996" s="25"/>
      <c r="F2996" s="42">
        <v>2984</v>
      </c>
      <c r="G2996">
        <v>536592</v>
      </c>
      <c r="H2996" t="s">
        <v>1102</v>
      </c>
      <c r="I2996" t="s">
        <v>1103</v>
      </c>
      <c r="J2996">
        <v>1</v>
      </c>
      <c r="K2996" s="3">
        <v>40513.712500000001</v>
      </c>
      <c r="L2996" s="4">
        <v>0.85</v>
      </c>
      <c r="N2996" s="25" t="s">
        <v>55</v>
      </c>
      <c r="P2996" t="str">
        <f t="shared" si="55"/>
        <v>ENVELOPE 50 BLOSSOM IMAGES</v>
      </c>
    </row>
    <row r="2997" spans="1:16">
      <c r="A2997" s="42" t="str">
        <v>85017AENVELOPE 50 ROMANTIC IMAGES</v>
      </c>
      <c r="E2997" s="25"/>
      <c r="F2997" s="42">
        <v>2985</v>
      </c>
      <c r="G2997">
        <v>536592</v>
      </c>
      <c r="H2997" t="s">
        <v>1104</v>
      </c>
      <c r="I2997" t="s">
        <v>1105</v>
      </c>
      <c r="J2997">
        <v>4</v>
      </c>
      <c r="K2997" s="3">
        <v>40513.712500000001</v>
      </c>
      <c r="L2997" s="4">
        <v>1.66</v>
      </c>
      <c r="N2997" s="25" t="s">
        <v>55</v>
      </c>
      <c r="P2997" t="str">
        <f t="shared" si="55"/>
        <v>YULETIDE IMAGES GIFT WRAP SET</v>
      </c>
    </row>
    <row r="2998" spans="1:16">
      <c r="A2998" s="42" t="str">
        <v>85017BENVELOPE 50 BLOSSOM IMAGES</v>
      </c>
      <c r="E2998" s="25"/>
      <c r="F2998" s="42">
        <v>2986</v>
      </c>
      <c r="G2998">
        <v>536592</v>
      </c>
      <c r="H2998" t="s">
        <v>1558</v>
      </c>
      <c r="I2998" t="s">
        <v>1559</v>
      </c>
      <c r="J2998">
        <v>2</v>
      </c>
      <c r="K2998" s="3">
        <v>40513.712500000001</v>
      </c>
      <c r="L2998" s="4">
        <v>3.36</v>
      </c>
      <c r="N2998" s="25" t="s">
        <v>55</v>
      </c>
      <c r="P2998" t="str">
        <f t="shared" si="55"/>
        <v>SET/4 BLUE FLOWER CANDLES IN BOWL</v>
      </c>
    </row>
    <row r="2999" spans="1:16">
      <c r="A2999" s="42" t="str">
        <v>85032DYULETIDE IMAGES GIFT WRAP SET</v>
      </c>
      <c r="E2999" s="25"/>
      <c r="F2999" s="42">
        <v>2987</v>
      </c>
      <c r="G2999">
        <v>536592</v>
      </c>
      <c r="H2999">
        <v>85048</v>
      </c>
      <c r="I2999" t="s">
        <v>1108</v>
      </c>
      <c r="J2999">
        <v>1</v>
      </c>
      <c r="K2999" s="3">
        <v>40513.712500000001</v>
      </c>
      <c r="L2999" s="4">
        <v>16.98</v>
      </c>
      <c r="N2999" s="25" t="s">
        <v>55</v>
      </c>
      <c r="P2999" t="str">
        <f t="shared" si="55"/>
        <v>15CM CHRISTMAS GLASS BALL 20 LIGHTS</v>
      </c>
    </row>
    <row r="3000" spans="1:16">
      <c r="A3000" s="42" t="str">
        <v>85040BSET/4 BLUE FLOWER CANDLES IN BOWL</v>
      </c>
      <c r="E3000" s="25"/>
      <c r="F3000" s="42">
        <v>2988</v>
      </c>
      <c r="G3000">
        <v>536592</v>
      </c>
      <c r="H3000" t="s">
        <v>211</v>
      </c>
      <c r="I3000" t="s">
        <v>212</v>
      </c>
      <c r="J3000">
        <v>3</v>
      </c>
      <c r="K3000" s="3">
        <v>40513.712500000001</v>
      </c>
      <c r="L3000" s="4">
        <v>2.5099999999999998</v>
      </c>
      <c r="N3000" s="25" t="s">
        <v>55</v>
      </c>
      <c r="P3000" t="str">
        <f t="shared" si="55"/>
        <v>TRADITIONAL CHRISTMAS RIBBONS</v>
      </c>
    </row>
    <row r="3001" spans="1:16">
      <c r="A3001" s="42" t="str">
        <v>8504815CM CHRISTMAS GLASS BALL 20 LIGHTS</v>
      </c>
      <c r="E3001" s="25"/>
      <c r="F3001" s="42">
        <v>2989</v>
      </c>
      <c r="G3001">
        <v>536592</v>
      </c>
      <c r="H3001" t="s">
        <v>313</v>
      </c>
      <c r="I3001" t="s">
        <v>314</v>
      </c>
      <c r="J3001">
        <v>5</v>
      </c>
      <c r="K3001" s="3">
        <v>40513.712500000001</v>
      </c>
      <c r="L3001" s="4">
        <v>2.5099999999999998</v>
      </c>
      <c r="N3001" s="25" t="s">
        <v>55</v>
      </c>
      <c r="P3001" t="str">
        <f t="shared" si="55"/>
        <v>SCANDINAVIAN REDS RIBBONS</v>
      </c>
    </row>
    <row r="3002" spans="1:16">
      <c r="A3002" s="42" t="str">
        <v>85049ATRADITIONAL CHRISTMAS RIBBONS</v>
      </c>
      <c r="E3002" s="25"/>
      <c r="F3002" s="42">
        <v>2990</v>
      </c>
      <c r="G3002">
        <v>536592</v>
      </c>
      <c r="H3002" t="s">
        <v>379</v>
      </c>
      <c r="I3002" t="s">
        <v>380</v>
      </c>
      <c r="J3002">
        <v>1</v>
      </c>
      <c r="K3002" s="3">
        <v>40513.712500000001</v>
      </c>
      <c r="L3002" s="4">
        <v>2.5099999999999998</v>
      </c>
      <c r="N3002" s="25" t="s">
        <v>55</v>
      </c>
      <c r="P3002" t="str">
        <f t="shared" si="55"/>
        <v>CHOCOLATE BOX RIBBONS</v>
      </c>
    </row>
    <row r="3003" spans="1:16">
      <c r="A3003" s="42" t="str">
        <v>85049ESCANDINAVIAN REDS RIBBONS</v>
      </c>
      <c r="E3003" s="25"/>
      <c r="F3003" s="42">
        <v>2991</v>
      </c>
      <c r="G3003">
        <v>536592</v>
      </c>
      <c r="H3003">
        <v>85053</v>
      </c>
      <c r="I3003" t="s">
        <v>1560</v>
      </c>
      <c r="J3003">
        <v>1</v>
      </c>
      <c r="K3003" s="3">
        <v>40513.712500000001</v>
      </c>
      <c r="L3003" s="4">
        <v>4.21</v>
      </c>
      <c r="N3003" s="25" t="s">
        <v>55</v>
      </c>
      <c r="P3003" t="str">
        <f t="shared" si="55"/>
        <v>FRENCH ENAMEL CANDLEHOLDER</v>
      </c>
    </row>
    <row r="3004" spans="1:16">
      <c r="A3004" s="42" t="str">
        <v xml:space="preserve">85049GCHOCOLATE BOX RIBBONS </v>
      </c>
      <c r="E3004" s="25"/>
      <c r="F3004" s="42">
        <v>2992</v>
      </c>
      <c r="G3004">
        <v>536592</v>
      </c>
      <c r="H3004">
        <v>85064</v>
      </c>
      <c r="I3004" t="s">
        <v>1109</v>
      </c>
      <c r="J3004">
        <v>1</v>
      </c>
      <c r="K3004" s="3">
        <v>40513.712500000001</v>
      </c>
      <c r="L3004" s="4">
        <v>11.02</v>
      </c>
      <c r="N3004" s="25" t="s">
        <v>55</v>
      </c>
      <c r="P3004" t="str">
        <f t="shared" si="55"/>
        <v>CREAM SWEETHEART LETTER RACK</v>
      </c>
    </row>
    <row r="3005" spans="1:16">
      <c r="A3005" s="42" t="str">
        <v>85053FRENCH ENAMEL CANDLEHOLDER</v>
      </c>
      <c r="E3005" s="25"/>
      <c r="F3005" s="42">
        <v>2993</v>
      </c>
      <c r="G3005">
        <v>536592</v>
      </c>
      <c r="H3005" t="s">
        <v>216</v>
      </c>
      <c r="I3005" t="s">
        <v>217</v>
      </c>
      <c r="J3005">
        <v>1</v>
      </c>
      <c r="K3005" s="3">
        <v>40513.712500000001</v>
      </c>
      <c r="L3005" s="4">
        <v>4.21</v>
      </c>
      <c r="N3005" s="25" t="s">
        <v>55</v>
      </c>
      <c r="P3005" t="str">
        <f t="shared" si="55"/>
        <v>JUMBO BAG RED RETROSPOT</v>
      </c>
    </row>
    <row r="3006" spans="1:16">
      <c r="A3006" s="42" t="str">
        <v>85064CREAM SWEETHEART LETTER RACK</v>
      </c>
      <c r="E3006" s="25"/>
      <c r="F3006" s="42">
        <v>2994</v>
      </c>
      <c r="G3006">
        <v>536592</v>
      </c>
      <c r="H3006" t="s">
        <v>463</v>
      </c>
      <c r="I3006" t="s">
        <v>464</v>
      </c>
      <c r="J3006">
        <v>1</v>
      </c>
      <c r="K3006" s="3">
        <v>40513.712500000001</v>
      </c>
      <c r="L3006" s="4">
        <v>4.21</v>
      </c>
      <c r="N3006" s="25" t="s">
        <v>55</v>
      </c>
      <c r="P3006" t="str">
        <f t="shared" si="55"/>
        <v>JUMBO BAG STRAWBERRY</v>
      </c>
    </row>
    <row r="3007" spans="1:16">
      <c r="A3007" s="42" t="str">
        <v>85099BJUMBO BAG RED RETROSPOT</v>
      </c>
      <c r="E3007" s="25"/>
      <c r="F3007" s="42">
        <v>2995</v>
      </c>
      <c r="G3007">
        <v>536592</v>
      </c>
      <c r="H3007" t="s">
        <v>1561</v>
      </c>
      <c r="I3007" t="s">
        <v>1562</v>
      </c>
      <c r="J3007">
        <v>4</v>
      </c>
      <c r="K3007" s="3">
        <v>40513.712500000001</v>
      </c>
      <c r="L3007" s="4">
        <v>3.36</v>
      </c>
      <c r="N3007" s="25" t="s">
        <v>55</v>
      </c>
      <c r="P3007" t="str">
        <f t="shared" si="55"/>
        <v>BLACK ENCHANTED FOREST PLACEMAT</v>
      </c>
    </row>
    <row r="3008" spans="1:16">
      <c r="A3008" s="42" t="str">
        <v>85099FJUMBO BAG STRAWBERRY</v>
      </c>
      <c r="E3008" s="25"/>
      <c r="F3008" s="42">
        <v>2996</v>
      </c>
      <c r="G3008">
        <v>536592</v>
      </c>
      <c r="H3008" t="s">
        <v>788</v>
      </c>
      <c r="I3008" t="s">
        <v>789</v>
      </c>
      <c r="J3008">
        <v>1</v>
      </c>
      <c r="K3008" s="3">
        <v>40513.712500000001</v>
      </c>
      <c r="L3008" s="4">
        <v>3.36</v>
      </c>
      <c r="N3008" s="25" t="s">
        <v>55</v>
      </c>
      <c r="P3008" t="str">
        <f t="shared" si="55"/>
        <v>IVORY ENCHANTED FOREST PLACEMAT</v>
      </c>
    </row>
    <row r="3009" spans="1:16">
      <c r="A3009" s="42" t="str">
        <v>85114ABLACK ENCHANTED FOREST PLACEMAT</v>
      </c>
      <c r="E3009" s="25"/>
      <c r="F3009" s="42">
        <v>2997</v>
      </c>
      <c r="G3009">
        <v>536592</v>
      </c>
      <c r="H3009" t="s">
        <v>792</v>
      </c>
      <c r="I3009" t="s">
        <v>793</v>
      </c>
      <c r="J3009">
        <v>2</v>
      </c>
      <c r="K3009" s="3">
        <v>40513.712500000001</v>
      </c>
      <c r="L3009" s="4">
        <v>3.36</v>
      </c>
      <c r="N3009" s="25" t="s">
        <v>55</v>
      </c>
      <c r="P3009" t="str">
        <f t="shared" si="55"/>
        <v>RED ENCHANTED FOREST PLACEMAT</v>
      </c>
    </row>
    <row r="3010" spans="1:16">
      <c r="A3010" s="42" t="str">
        <v>85114BIVORY ENCHANTED FOREST PLACEMAT</v>
      </c>
      <c r="E3010" s="25"/>
      <c r="F3010" s="42">
        <v>2998</v>
      </c>
      <c r="G3010">
        <v>536592</v>
      </c>
      <c r="H3010">
        <v>85116</v>
      </c>
      <c r="I3010" t="s">
        <v>431</v>
      </c>
      <c r="J3010">
        <v>1</v>
      </c>
      <c r="K3010" s="3">
        <v>40513.712500000001</v>
      </c>
      <c r="L3010" s="4">
        <v>1.66</v>
      </c>
      <c r="N3010" s="25" t="s">
        <v>55</v>
      </c>
      <c r="P3010" t="str">
        <f t="shared" si="55"/>
        <v>BLACK CANDELABRA T-LIGHT HOLDER</v>
      </c>
    </row>
    <row r="3011" spans="1:16">
      <c r="A3011" s="42" t="str">
        <v>85114CRED ENCHANTED FOREST PLACEMAT</v>
      </c>
      <c r="E3011" s="25"/>
      <c r="F3011" s="42">
        <v>2999</v>
      </c>
      <c r="G3011">
        <v>536592</v>
      </c>
      <c r="H3011" t="s">
        <v>53</v>
      </c>
      <c r="I3011" t="s">
        <v>54</v>
      </c>
      <c r="J3011">
        <v>9</v>
      </c>
      <c r="K3011" s="3">
        <v>40513.712500000001</v>
      </c>
      <c r="L3011" s="4">
        <v>5.91</v>
      </c>
      <c r="N3011" s="25" t="s">
        <v>55</v>
      </c>
      <c r="P3011" t="str">
        <f t="shared" si="55"/>
        <v>WHITE HANGING HEART T-LIGHT HOLDER</v>
      </c>
    </row>
    <row r="3012" spans="1:16">
      <c r="A3012" s="42" t="str">
        <v>85116BLACK CANDELABRA T-LIGHT HOLDER</v>
      </c>
      <c r="E3012" s="25"/>
      <c r="F3012" s="42">
        <v>3000</v>
      </c>
      <c r="G3012">
        <v>536592</v>
      </c>
      <c r="H3012" t="s">
        <v>1113</v>
      </c>
      <c r="I3012" t="s">
        <v>1114</v>
      </c>
      <c r="J3012">
        <v>1</v>
      </c>
      <c r="K3012" s="3">
        <v>40513.712500000001</v>
      </c>
      <c r="L3012" s="4">
        <v>0.85</v>
      </c>
      <c r="N3012" s="25" t="s">
        <v>55</v>
      </c>
      <c r="P3012" t="str">
        <f t="shared" si="55"/>
        <v>BEADED CRYSTAL HEART GREEN ON STICK</v>
      </c>
    </row>
    <row r="3013" spans="1:16">
      <c r="A3013" s="42" t="str">
        <v>85123AWHITE HANGING HEART T-LIGHT HOLDER</v>
      </c>
      <c r="E3013" s="25"/>
      <c r="F3013" s="42">
        <v>3001</v>
      </c>
      <c r="G3013">
        <v>536592</v>
      </c>
      <c r="H3013" t="s">
        <v>1563</v>
      </c>
      <c r="I3013" t="s">
        <v>1564</v>
      </c>
      <c r="J3013">
        <v>1</v>
      </c>
      <c r="K3013" s="3">
        <v>40513.712500000001</v>
      </c>
      <c r="L3013" s="4">
        <v>0.85</v>
      </c>
      <c r="N3013" s="25" t="s">
        <v>55</v>
      </c>
      <c r="P3013" t="str">
        <f t="shared" si="55"/>
        <v>BEADED CRYSTAL HEART PINK ON STICK</v>
      </c>
    </row>
    <row r="3014" spans="1:16">
      <c r="A3014" s="42" t="str">
        <v>85131BBEADED CRYSTAL HEART GREEN ON STICK</v>
      </c>
      <c r="E3014" s="25"/>
      <c r="F3014" s="42">
        <v>3002</v>
      </c>
      <c r="G3014">
        <v>536592</v>
      </c>
      <c r="H3014" t="s">
        <v>1115</v>
      </c>
      <c r="I3014" t="s">
        <v>1116</v>
      </c>
      <c r="J3014">
        <v>1</v>
      </c>
      <c r="K3014" s="3">
        <v>40513.712500000001</v>
      </c>
      <c r="L3014" s="4">
        <v>8.4700000000000006</v>
      </c>
      <c r="N3014" s="25" t="s">
        <v>55</v>
      </c>
      <c r="P3014" t="str">
        <f t="shared" si="55"/>
        <v>CHARLIE + LOLA BISCUITS TINS</v>
      </c>
    </row>
    <row r="3015" spans="1:16">
      <c r="A3015" s="42" t="str">
        <v>85131DBEADED CRYSTAL HEART PINK ON STICK</v>
      </c>
      <c r="E3015" s="25"/>
      <c r="F3015" s="42">
        <v>3003</v>
      </c>
      <c r="G3015">
        <v>536592</v>
      </c>
      <c r="H3015" t="s">
        <v>920</v>
      </c>
      <c r="I3015" t="s">
        <v>921</v>
      </c>
      <c r="J3015">
        <v>1</v>
      </c>
      <c r="K3015" s="3">
        <v>40513.712500000001</v>
      </c>
      <c r="L3015" s="4">
        <v>8.4700000000000006</v>
      </c>
      <c r="N3015" s="25" t="s">
        <v>55</v>
      </c>
      <c r="P3015" t="str">
        <f t="shared" si="55"/>
        <v>BLUE DRAGONFLY HELICOPTER</v>
      </c>
    </row>
    <row r="3016" spans="1:16">
      <c r="A3016" s="42" t="str">
        <v>85132ACHARLIE + LOLA BISCUITS TINS</v>
      </c>
      <c r="E3016" s="25"/>
      <c r="F3016" s="42">
        <v>3004</v>
      </c>
      <c r="G3016">
        <v>536592</v>
      </c>
      <c r="H3016" t="s">
        <v>922</v>
      </c>
      <c r="I3016" t="s">
        <v>923</v>
      </c>
      <c r="J3016">
        <v>2</v>
      </c>
      <c r="K3016" s="3">
        <v>40513.712500000001</v>
      </c>
      <c r="L3016" s="4">
        <v>8.4700000000000006</v>
      </c>
      <c r="N3016" s="25" t="s">
        <v>55</v>
      </c>
      <c r="P3016" t="str">
        <f t="shared" si="55"/>
        <v>YELLOW SHARK HELICOPTER</v>
      </c>
    </row>
    <row r="3017" spans="1:16">
      <c r="A3017" s="42" t="str">
        <v>85135BBLUE DRAGONFLY HELICOPTER</v>
      </c>
      <c r="E3017" s="25"/>
      <c r="F3017" s="42">
        <v>3005</v>
      </c>
      <c r="G3017">
        <v>536592</v>
      </c>
      <c r="H3017" t="s">
        <v>924</v>
      </c>
      <c r="I3017" t="s">
        <v>925</v>
      </c>
      <c r="J3017">
        <v>1</v>
      </c>
      <c r="K3017" s="3">
        <v>40513.712500000001</v>
      </c>
      <c r="L3017" s="4">
        <v>8.4700000000000006</v>
      </c>
      <c r="N3017" s="25" t="s">
        <v>55</v>
      </c>
      <c r="P3017" t="str">
        <f t="shared" si="55"/>
        <v>RED SHARK HELICOPTER</v>
      </c>
    </row>
    <row r="3018" spans="1:16">
      <c r="A3018" s="42" t="str">
        <v>85136AYELLOW SHARK HELICOPTER</v>
      </c>
      <c r="E3018" s="25"/>
      <c r="F3018" s="42">
        <v>3006</v>
      </c>
      <c r="G3018">
        <v>536592</v>
      </c>
      <c r="H3018">
        <v>85150</v>
      </c>
      <c r="I3018" t="s">
        <v>328</v>
      </c>
      <c r="J3018">
        <v>1</v>
      </c>
      <c r="K3018" s="3">
        <v>40513.712500000001</v>
      </c>
      <c r="L3018" s="4">
        <v>5.0599999999999996</v>
      </c>
      <c r="N3018" s="25" t="s">
        <v>55</v>
      </c>
      <c r="P3018" t="str">
        <f t="shared" si="55"/>
        <v>LADIES &amp; GENTLEMEN METAL SIGN</v>
      </c>
    </row>
    <row r="3019" spans="1:16">
      <c r="A3019" s="42" t="str">
        <v>85136CRED SHARK HELICOPTER</v>
      </c>
      <c r="E3019" s="25"/>
      <c r="F3019" s="42">
        <v>3007</v>
      </c>
      <c r="G3019">
        <v>536592</v>
      </c>
      <c r="H3019" t="s">
        <v>1565</v>
      </c>
      <c r="I3019" t="s">
        <v>1566</v>
      </c>
      <c r="J3019">
        <v>1</v>
      </c>
      <c r="K3019" s="3">
        <v>40513.712500000001</v>
      </c>
      <c r="L3019" s="4">
        <v>4.21</v>
      </c>
      <c r="N3019" s="25" t="s">
        <v>55</v>
      </c>
      <c r="P3019" t="str">
        <f t="shared" si="55"/>
        <v>SET/6 PINK BIRD T-LIGHT CANDLES</v>
      </c>
    </row>
    <row r="3020" spans="1:16">
      <c r="A3020" s="42" t="str">
        <v>85150LADIES &amp; GENTLEMEN METAL SIGN</v>
      </c>
      <c r="E3020" s="25"/>
      <c r="F3020" s="42">
        <v>3008</v>
      </c>
      <c r="G3020">
        <v>536592</v>
      </c>
      <c r="H3020" t="s">
        <v>894</v>
      </c>
      <c r="I3020" t="s">
        <v>895</v>
      </c>
      <c r="J3020">
        <v>1</v>
      </c>
      <c r="K3020" s="3">
        <v>40513.712500000001</v>
      </c>
      <c r="L3020" s="4">
        <v>1.28</v>
      </c>
      <c r="N3020" s="25" t="s">
        <v>55</v>
      </c>
      <c r="P3020" t="str">
        <f t="shared" si="55"/>
        <v>LARGE HANGING IVORY &amp; RED WOOD BIRD</v>
      </c>
    </row>
    <row r="3021" spans="1:16">
      <c r="A3021" s="42" t="str">
        <v>85170DSET/6 PINK BIRD T-LIGHT CANDLES</v>
      </c>
      <c r="E3021" s="25"/>
      <c r="F3021" s="42">
        <v>3009</v>
      </c>
      <c r="G3021">
        <v>536592</v>
      </c>
      <c r="H3021">
        <v>85212</v>
      </c>
      <c r="I3021" t="s">
        <v>1567</v>
      </c>
      <c r="J3021">
        <v>4</v>
      </c>
      <c r="K3021" s="3">
        <v>40513.712500000001</v>
      </c>
      <c r="L3021" s="4">
        <v>1.66</v>
      </c>
      <c r="N3021" s="25" t="s">
        <v>55</v>
      </c>
      <c r="P3021" t="str">
        <f t="shared" ref="P3021:P3084" si="56">TRIM(I3021)</f>
        <v>MINI PAINTED GARDEN DECORATION</v>
      </c>
    </row>
    <row r="3022" spans="1:16">
      <c r="A3022" s="42" t="str">
        <v>85199LLARGE HANGING IVORY &amp; RED WOOD BIRD</v>
      </c>
      <c r="E3022" s="25"/>
      <c r="F3022" s="42">
        <v>3010</v>
      </c>
      <c r="G3022">
        <v>536592</v>
      </c>
      <c r="H3022">
        <v>85227</v>
      </c>
      <c r="I3022" t="s">
        <v>1568</v>
      </c>
      <c r="J3022">
        <v>2</v>
      </c>
      <c r="K3022" s="3">
        <v>40513.712500000001</v>
      </c>
      <c r="L3022" s="4">
        <v>1.66</v>
      </c>
      <c r="N3022" s="25" t="s">
        <v>55</v>
      </c>
      <c r="P3022" t="str">
        <f t="shared" si="56"/>
        <v>SET OF 6 3D KIT CARDS FOR KIDS</v>
      </c>
    </row>
    <row r="3023" spans="1:16">
      <c r="A3023" s="42" t="str">
        <v xml:space="preserve">85212MINI PAINTED GARDEN DECORATION </v>
      </c>
      <c r="E3023" s="25"/>
      <c r="F3023" s="42">
        <v>3011</v>
      </c>
      <c r="G3023">
        <v>536592</v>
      </c>
      <c r="H3023" t="s">
        <v>637</v>
      </c>
      <c r="I3023" t="s">
        <v>638</v>
      </c>
      <c r="J3023">
        <v>1</v>
      </c>
      <c r="K3023" s="3">
        <v>40513.712500000001</v>
      </c>
      <c r="L3023" s="4">
        <v>1.66</v>
      </c>
      <c r="N3023" s="25" t="s">
        <v>55</v>
      </c>
      <c r="P3023" t="str">
        <f t="shared" si="56"/>
        <v>CINAMMON SET OF 9 T-LIGHTS</v>
      </c>
    </row>
    <row r="3024" spans="1:16">
      <c r="A3024" s="42" t="str">
        <v>85227SET OF 6 3D KIT CARDS FOR KIDS</v>
      </c>
      <c r="E3024" s="25"/>
      <c r="F3024" s="42">
        <v>3012</v>
      </c>
      <c r="G3024">
        <v>536592</v>
      </c>
      <c r="H3024" t="s">
        <v>1124</v>
      </c>
      <c r="I3024" t="s">
        <v>1125</v>
      </c>
      <c r="J3024">
        <v>1</v>
      </c>
      <c r="K3024" s="3">
        <v>40513.712500000001</v>
      </c>
      <c r="L3024" s="4">
        <v>4.95</v>
      </c>
      <c r="N3024" s="25" t="s">
        <v>55</v>
      </c>
      <c r="P3024" t="str">
        <f t="shared" si="56"/>
        <v>SET OF 3 BABUSHKA STACKING TINS</v>
      </c>
    </row>
    <row r="3025" spans="1:16">
      <c r="A3025" s="42" t="str">
        <v>85231BCINAMMON SET OF 9 T-LIGHTS</v>
      </c>
      <c r="E3025" s="25"/>
      <c r="F3025" s="42">
        <v>3013</v>
      </c>
      <c r="G3025">
        <v>536592</v>
      </c>
      <c r="H3025" t="s">
        <v>1569</v>
      </c>
      <c r="I3025" t="s">
        <v>1570</v>
      </c>
      <c r="J3025">
        <v>1</v>
      </c>
      <c r="K3025" s="3">
        <v>40513.712500000001</v>
      </c>
      <c r="L3025" s="4">
        <v>10.17</v>
      </c>
      <c r="N3025" s="25" t="s">
        <v>55</v>
      </c>
      <c r="P3025" t="str">
        <f t="shared" si="56"/>
        <v>SET/3 DECOUPAGE STACKING TINS</v>
      </c>
    </row>
    <row r="3026" spans="1:16">
      <c r="A3026" s="42" t="str">
        <v>85232BSET OF 3 BABUSHKA STACKING TINS</v>
      </c>
      <c r="E3026" s="25"/>
      <c r="F3026" s="42">
        <v>3014</v>
      </c>
      <c r="G3026">
        <v>536592</v>
      </c>
      <c r="H3026" t="s">
        <v>1571</v>
      </c>
      <c r="I3026" t="s">
        <v>1572</v>
      </c>
      <c r="J3026">
        <v>1</v>
      </c>
      <c r="K3026" s="3">
        <v>40513.712500000001</v>
      </c>
      <c r="L3026" s="4">
        <v>4.24</v>
      </c>
      <c r="N3026" s="25" t="s">
        <v>55</v>
      </c>
      <c r="P3026" t="str">
        <f t="shared" si="56"/>
        <v>BLACK VINTAGE EARRINGS</v>
      </c>
    </row>
    <row r="3027" spans="1:16">
      <c r="A3027" s="42" t="str">
        <v>85232DSET/3 DECOUPAGE STACKING TINS</v>
      </c>
      <c r="E3027" s="25"/>
      <c r="F3027" s="42">
        <v>3015</v>
      </c>
      <c r="G3027">
        <v>536592</v>
      </c>
      <c r="H3027" t="s">
        <v>1573</v>
      </c>
      <c r="I3027" t="s">
        <v>1574</v>
      </c>
      <c r="J3027">
        <v>1</v>
      </c>
      <c r="K3027" s="3">
        <v>40513.712500000001</v>
      </c>
      <c r="L3027" s="4">
        <v>4.24</v>
      </c>
      <c r="N3027" s="25" t="s">
        <v>55</v>
      </c>
      <c r="P3027" t="str">
        <f t="shared" si="56"/>
        <v>GOLD M.O.P ORBIT DROP EARRINGS</v>
      </c>
    </row>
    <row r="3028" spans="1:16">
      <c r="A3028" s="42" t="str">
        <v>90013BBLACK VINTAGE EARRINGS</v>
      </c>
      <c r="E3028" s="25"/>
      <c r="F3028" s="42">
        <v>3016</v>
      </c>
      <c r="G3028">
        <v>536592</v>
      </c>
      <c r="H3028" t="s">
        <v>1575</v>
      </c>
      <c r="I3028" t="s">
        <v>1576</v>
      </c>
      <c r="J3028">
        <v>1</v>
      </c>
      <c r="K3028" s="3">
        <v>40513.712500000001</v>
      </c>
      <c r="L3028" s="4">
        <v>5.51</v>
      </c>
      <c r="N3028" s="25" t="s">
        <v>55</v>
      </c>
      <c r="P3028" t="str">
        <f t="shared" si="56"/>
        <v>GOLD M.O.P ORBIT BRACELET</v>
      </c>
    </row>
    <row r="3029" spans="1:16">
      <c r="A3029" s="42" t="str">
        <v>90018BGOLD M.O.P ORBIT DROP EARRINGS</v>
      </c>
      <c r="E3029" s="25"/>
      <c r="F3029" s="42">
        <v>3017</v>
      </c>
      <c r="G3029">
        <v>536592</v>
      </c>
      <c r="H3029" t="s">
        <v>1577</v>
      </c>
      <c r="I3029" t="s">
        <v>1578</v>
      </c>
      <c r="J3029">
        <v>1</v>
      </c>
      <c r="K3029" s="3">
        <v>40513.712500000001</v>
      </c>
      <c r="L3029" s="4">
        <v>8.49</v>
      </c>
      <c r="N3029" s="25" t="s">
        <v>55</v>
      </c>
      <c r="P3029" t="str">
        <f t="shared" si="56"/>
        <v>NEW BAROQUE B'FLY NECKLACE GREEN</v>
      </c>
    </row>
    <row r="3030" spans="1:16">
      <c r="A3030" s="42" t="str">
        <v>90019BGOLD M.O.P ORBIT BRACELET</v>
      </c>
      <c r="E3030" s="25"/>
      <c r="F3030" s="42">
        <v>3018</v>
      </c>
      <c r="G3030">
        <v>536592</v>
      </c>
      <c r="H3030" t="s">
        <v>1579</v>
      </c>
      <c r="I3030" t="s">
        <v>1580</v>
      </c>
      <c r="J3030">
        <v>1</v>
      </c>
      <c r="K3030" s="3">
        <v>40513.712500000001</v>
      </c>
      <c r="L3030" s="4">
        <v>8.07</v>
      </c>
      <c r="N3030" s="25" t="s">
        <v>55</v>
      </c>
      <c r="P3030" t="str">
        <f t="shared" si="56"/>
        <v>FLOWER GLASS GARLD NECKL36"TURQUOIS</v>
      </c>
    </row>
    <row r="3031" spans="1:16">
      <c r="A3031" s="42" t="str">
        <v>90024CNEW BAROQUE B'FLY NECKLACE GREEN</v>
      </c>
      <c r="E3031" s="25"/>
      <c r="F3031" s="42">
        <v>3019</v>
      </c>
      <c r="G3031">
        <v>536592</v>
      </c>
      <c r="H3031" t="s">
        <v>1581</v>
      </c>
      <c r="I3031" t="s">
        <v>1582</v>
      </c>
      <c r="J3031">
        <v>1</v>
      </c>
      <c r="K3031" s="3">
        <v>40513.712500000001</v>
      </c>
      <c r="L3031" s="4">
        <v>3.81</v>
      </c>
      <c r="N3031" s="25" t="s">
        <v>55</v>
      </c>
      <c r="P3031" t="str">
        <f t="shared" si="56"/>
        <v>MURANO STYLE GLASS BRACELET BLACK</v>
      </c>
    </row>
    <row r="3032" spans="1:16">
      <c r="A3032" s="42" t="str">
        <v>90036FFLOWER GLASS GARLD NECKL36"TURQUOIS</v>
      </c>
      <c r="E3032" s="25"/>
      <c r="F3032" s="42">
        <v>3020</v>
      </c>
      <c r="G3032">
        <v>536592</v>
      </c>
      <c r="H3032">
        <v>90051</v>
      </c>
      <c r="I3032" t="s">
        <v>1583</v>
      </c>
      <c r="J3032">
        <v>1</v>
      </c>
      <c r="K3032" s="3">
        <v>40513.712500000001</v>
      </c>
      <c r="L3032" s="4">
        <v>7.22</v>
      </c>
      <c r="N3032" s="25" t="s">
        <v>55</v>
      </c>
      <c r="P3032" t="str">
        <f t="shared" si="56"/>
        <v>CRACKED GLAZE NECKLACE RED</v>
      </c>
    </row>
    <row r="3033" spans="1:16">
      <c r="A3033" s="42" t="str">
        <v>90040BMURANO STYLE GLASS BRACELET BLACK</v>
      </c>
      <c r="E3033" s="25"/>
      <c r="F3033" s="42">
        <v>3021</v>
      </c>
      <c r="G3033">
        <v>536592</v>
      </c>
      <c r="H3033">
        <v>90054</v>
      </c>
      <c r="I3033" t="s">
        <v>1584</v>
      </c>
      <c r="J3033">
        <v>1</v>
      </c>
      <c r="K3033" s="3">
        <v>40513.712500000001</v>
      </c>
      <c r="L3033" s="4">
        <v>2.54</v>
      </c>
      <c r="N3033" s="25" t="s">
        <v>55</v>
      </c>
      <c r="P3033" t="str">
        <f t="shared" si="56"/>
        <v>CRACKED GLAZE EARRINGS RED</v>
      </c>
    </row>
    <row r="3034" spans="1:16">
      <c r="A3034" s="42" t="str">
        <v>90051CRACKED GLAZE NECKLACE RED</v>
      </c>
      <c r="E3034" s="25"/>
      <c r="F3034" s="42">
        <v>3022</v>
      </c>
      <c r="G3034">
        <v>536592</v>
      </c>
      <c r="H3034">
        <v>90077</v>
      </c>
      <c r="I3034" t="s">
        <v>1585</v>
      </c>
      <c r="J3034">
        <v>1</v>
      </c>
      <c r="K3034" s="3">
        <v>40513.712500000001</v>
      </c>
      <c r="L3034" s="4">
        <v>2.96</v>
      </c>
      <c r="N3034" s="25" t="s">
        <v>55</v>
      </c>
      <c r="P3034" t="str">
        <f t="shared" si="56"/>
        <v>BLACK DIAMOND CLUSTER EARRINGS</v>
      </c>
    </row>
    <row r="3035" spans="1:16">
      <c r="A3035" s="42" t="str">
        <v>90054CRACKED GLAZE EARRINGS RED</v>
      </c>
      <c r="E3035" s="25"/>
      <c r="F3035" s="42">
        <v>3023</v>
      </c>
      <c r="G3035">
        <v>536592</v>
      </c>
      <c r="H3035" t="s">
        <v>1586</v>
      </c>
      <c r="I3035" t="s">
        <v>1587</v>
      </c>
      <c r="J3035">
        <v>1</v>
      </c>
      <c r="K3035" s="3">
        <v>40513.712500000001</v>
      </c>
      <c r="L3035" s="4">
        <v>10.17</v>
      </c>
      <c r="N3035" s="25" t="s">
        <v>55</v>
      </c>
      <c r="P3035" t="str">
        <f t="shared" si="56"/>
        <v>BLUE MURANO TWIST NECKLACE</v>
      </c>
    </row>
    <row r="3036" spans="1:16">
      <c r="A3036" s="42" t="str">
        <v>90077BLACK DIAMOND CLUSTER EARRINGS</v>
      </c>
      <c r="E3036" s="25"/>
      <c r="F3036" s="42">
        <v>3024</v>
      </c>
      <c r="G3036">
        <v>536592</v>
      </c>
      <c r="H3036">
        <v>90134</v>
      </c>
      <c r="I3036" t="s">
        <v>1588</v>
      </c>
      <c r="J3036">
        <v>1</v>
      </c>
      <c r="K3036" s="3">
        <v>40513.712500000001</v>
      </c>
      <c r="L3036" s="4">
        <v>2.96</v>
      </c>
      <c r="N3036" s="25" t="s">
        <v>55</v>
      </c>
      <c r="P3036" t="str">
        <f t="shared" si="56"/>
        <v>OLD ROSE COMBO BEAD NECKLACE</v>
      </c>
    </row>
    <row r="3037" spans="1:16">
      <c r="A3037" s="42" t="str">
        <v>90124BBLUE MURANO TWIST NECKLACE</v>
      </c>
      <c r="E3037" s="25"/>
      <c r="F3037" s="42">
        <v>3025</v>
      </c>
      <c r="G3037">
        <v>536592</v>
      </c>
      <c r="H3037">
        <v>90138</v>
      </c>
      <c r="I3037" t="s">
        <v>1589</v>
      </c>
      <c r="J3037">
        <v>1</v>
      </c>
      <c r="K3037" s="3">
        <v>40513.712500000001</v>
      </c>
      <c r="L3037" s="4">
        <v>5.51</v>
      </c>
      <c r="N3037" s="25" t="s">
        <v>55</v>
      </c>
      <c r="P3037" t="str">
        <f t="shared" si="56"/>
        <v>WHITE/PINK MINI CRYSTALS NECKLACE</v>
      </c>
    </row>
    <row r="3038" spans="1:16">
      <c r="A3038" s="42" t="str">
        <v>90134OLD ROSE COMBO BEAD NECKLACE</v>
      </c>
      <c r="E3038" s="25"/>
      <c r="F3038" s="42">
        <v>3026</v>
      </c>
      <c r="G3038">
        <v>536592</v>
      </c>
      <c r="H3038" t="s">
        <v>1140</v>
      </c>
      <c r="I3038" t="s">
        <v>1141</v>
      </c>
      <c r="J3038">
        <v>1</v>
      </c>
      <c r="K3038" s="3">
        <v>40513.712500000001</v>
      </c>
      <c r="L3038" s="4">
        <v>5.09</v>
      </c>
      <c r="N3038" s="25" t="s">
        <v>55</v>
      </c>
      <c r="P3038" t="str">
        <f t="shared" si="56"/>
        <v>ANT COPPER RED BOUDICCA BRACELET</v>
      </c>
    </row>
    <row r="3039" spans="1:16">
      <c r="A3039" s="42" t="str">
        <v>90138WHITE/PINK MINI CRYSTALS NECKLACE</v>
      </c>
      <c r="E3039" s="25"/>
      <c r="F3039" s="42">
        <v>3027</v>
      </c>
      <c r="G3039">
        <v>536592</v>
      </c>
      <c r="H3039" t="s">
        <v>1590</v>
      </c>
      <c r="I3039" t="s">
        <v>1591</v>
      </c>
      <c r="J3039">
        <v>2</v>
      </c>
      <c r="K3039" s="3">
        <v>40513.712500000001</v>
      </c>
      <c r="L3039" s="4">
        <v>5.09</v>
      </c>
      <c r="N3039" s="25" t="s">
        <v>55</v>
      </c>
      <c r="P3039" t="str">
        <f t="shared" si="56"/>
        <v>ANT COPPER TURQ BOUDICCA BRACELET</v>
      </c>
    </row>
    <row r="3040" spans="1:16">
      <c r="A3040" s="42" t="str">
        <v>90161AANT COPPER RED BOUDICCA BRACELET</v>
      </c>
      <c r="E3040" s="25"/>
      <c r="F3040" s="42">
        <v>3028</v>
      </c>
      <c r="G3040">
        <v>536592</v>
      </c>
      <c r="H3040">
        <v>90166</v>
      </c>
      <c r="I3040" t="s">
        <v>1592</v>
      </c>
      <c r="J3040">
        <v>1</v>
      </c>
      <c r="K3040" s="3">
        <v>40513.712500000001</v>
      </c>
      <c r="L3040" s="4">
        <v>4.24</v>
      </c>
      <c r="N3040" s="25" t="s">
        <v>55</v>
      </c>
      <c r="P3040" t="str">
        <f t="shared" si="56"/>
        <v>PINK &amp; WHITE ROSEBUD RING</v>
      </c>
    </row>
    <row r="3041" spans="1:16">
      <c r="A3041" s="42" t="str">
        <v>90161BANT COPPER TURQ BOUDICCA BRACELET</v>
      </c>
      <c r="E3041" s="25"/>
      <c r="F3041" s="42">
        <v>3029</v>
      </c>
      <c r="G3041">
        <v>536592</v>
      </c>
      <c r="H3041">
        <v>90173</v>
      </c>
      <c r="I3041" t="s">
        <v>1593</v>
      </c>
      <c r="J3041">
        <v>1</v>
      </c>
      <c r="K3041" s="3">
        <v>40513.712500000001</v>
      </c>
      <c r="L3041" s="4">
        <v>3.81</v>
      </c>
      <c r="N3041" s="25" t="s">
        <v>55</v>
      </c>
      <c r="P3041" t="str">
        <f t="shared" si="56"/>
        <v>PAIR BUTTERFLY HAIR CLIPS</v>
      </c>
    </row>
    <row r="3042" spans="1:16">
      <c r="A3042" s="42" t="str">
        <v>90166PINK &amp; WHITE ROSEBUD RING</v>
      </c>
      <c r="E3042" s="25"/>
      <c r="F3042" s="42">
        <v>3030</v>
      </c>
      <c r="G3042">
        <v>536592</v>
      </c>
      <c r="H3042" t="s">
        <v>1594</v>
      </c>
      <c r="I3042" t="s">
        <v>1595</v>
      </c>
      <c r="J3042">
        <v>1</v>
      </c>
      <c r="K3042" s="3">
        <v>40513.712500000001</v>
      </c>
      <c r="L3042" s="4">
        <v>2.96</v>
      </c>
      <c r="N3042" s="25" t="s">
        <v>55</v>
      </c>
      <c r="P3042" t="str">
        <f t="shared" si="56"/>
        <v>DROP DIAMANTE EARRINGS CRYSTAL</v>
      </c>
    </row>
    <row r="3043" spans="1:16">
      <c r="A3043" s="42" t="str">
        <v>90173PAIR BUTTERFLY HAIR CLIPS</v>
      </c>
      <c r="E3043" s="25"/>
      <c r="F3043" s="42">
        <v>3031</v>
      </c>
      <c r="G3043">
        <v>536592</v>
      </c>
      <c r="H3043" t="s">
        <v>1596</v>
      </c>
      <c r="I3043" t="s">
        <v>1597</v>
      </c>
      <c r="J3043">
        <v>1</v>
      </c>
      <c r="K3043" s="3">
        <v>40513.712500000001</v>
      </c>
      <c r="L3043" s="4">
        <v>2.96</v>
      </c>
      <c r="N3043" s="25" t="s">
        <v>55</v>
      </c>
      <c r="P3043" t="str">
        <f t="shared" si="56"/>
        <v>DROP DIAMANTE EARRINGS GREEN</v>
      </c>
    </row>
    <row r="3044" spans="1:16">
      <c r="A3044" s="42" t="str">
        <v>90177CDROP DIAMANTE EARRINGS CRYSTAL</v>
      </c>
      <c r="E3044" s="25"/>
      <c r="F3044" s="42">
        <v>3032</v>
      </c>
      <c r="G3044">
        <v>536592</v>
      </c>
      <c r="H3044" t="s">
        <v>1598</v>
      </c>
      <c r="I3044" t="s">
        <v>1599</v>
      </c>
      <c r="J3044">
        <v>1</v>
      </c>
      <c r="K3044" s="3">
        <v>40513.712500000001</v>
      </c>
      <c r="L3044" s="4">
        <v>9.34</v>
      </c>
      <c r="N3044" s="25" t="s">
        <v>55</v>
      </c>
      <c r="P3044" t="str">
        <f t="shared" si="56"/>
        <v>AMETHYST GLASS/SHELL/PEARL NECKLACE</v>
      </c>
    </row>
    <row r="3045" spans="1:16">
      <c r="A3045" s="42" t="str">
        <v>90177EDROP DIAMANTE EARRINGS GREEN</v>
      </c>
      <c r="E3045" s="25"/>
      <c r="F3045" s="42">
        <v>3033</v>
      </c>
      <c r="G3045">
        <v>536592</v>
      </c>
      <c r="H3045">
        <v>90192</v>
      </c>
      <c r="I3045" t="s">
        <v>1600</v>
      </c>
      <c r="J3045">
        <v>1</v>
      </c>
      <c r="K3045" s="3">
        <v>40513.712500000001</v>
      </c>
      <c r="L3045" s="4">
        <v>5.09</v>
      </c>
      <c r="N3045" s="25" t="s">
        <v>55</v>
      </c>
      <c r="P3045" t="str">
        <f t="shared" si="56"/>
        <v>JADE DROP EARRINGS W FILIGREE</v>
      </c>
    </row>
    <row r="3046" spans="1:16">
      <c r="A3046" s="42" t="str">
        <v>90181BAMETHYST GLASS/SHELL/PEARL NECKLACE</v>
      </c>
      <c r="E3046" s="25"/>
      <c r="F3046" s="42">
        <v>3034</v>
      </c>
      <c r="G3046">
        <v>536592</v>
      </c>
      <c r="H3046" t="s">
        <v>605</v>
      </c>
      <c r="I3046" t="s">
        <v>606</v>
      </c>
      <c r="J3046">
        <v>1</v>
      </c>
      <c r="K3046" s="3">
        <v>40513.712500000001</v>
      </c>
      <c r="L3046" s="4">
        <v>4.24</v>
      </c>
      <c r="N3046" s="25" t="s">
        <v>55</v>
      </c>
      <c r="P3046" t="str">
        <f t="shared" si="56"/>
        <v>BLUE SWEETHEART BRACELET</v>
      </c>
    </row>
    <row r="3047" spans="1:16">
      <c r="A3047" s="42" t="str">
        <v>90192JADE DROP EARRINGS W FILIGREE</v>
      </c>
      <c r="E3047" s="25"/>
      <c r="F3047" s="42">
        <v>3035</v>
      </c>
      <c r="G3047">
        <v>536592</v>
      </c>
      <c r="H3047" t="s">
        <v>1601</v>
      </c>
      <c r="I3047" t="s">
        <v>1602</v>
      </c>
      <c r="J3047">
        <v>1</v>
      </c>
      <c r="K3047" s="3">
        <v>40513.712500000001</v>
      </c>
      <c r="L3047" s="4">
        <v>5.09</v>
      </c>
      <c r="N3047" s="25" t="s">
        <v>55</v>
      </c>
      <c r="P3047" t="str">
        <f t="shared" si="56"/>
        <v>CRYSTAL DIAMANTE STAR BROOCH</v>
      </c>
    </row>
    <row r="3048" spans="1:16">
      <c r="A3048" s="42" t="str">
        <v>90200CBLUE SWEETHEART BRACELET</v>
      </c>
      <c r="E3048" s="25"/>
      <c r="F3048" s="42">
        <v>3036</v>
      </c>
      <c r="G3048">
        <v>536592</v>
      </c>
      <c r="H3048" t="s">
        <v>1603</v>
      </c>
      <c r="I3048" t="s">
        <v>1604</v>
      </c>
      <c r="J3048">
        <v>1</v>
      </c>
      <c r="K3048" s="3">
        <v>40513.712500000001</v>
      </c>
      <c r="L3048" s="4">
        <v>2.11</v>
      </c>
      <c r="N3048" s="25" t="s">
        <v>55</v>
      </c>
      <c r="P3048" t="str">
        <f t="shared" si="56"/>
        <v>PINK ENAMEL+GLASS HAIR COMB</v>
      </c>
    </row>
    <row r="3049" spans="1:16">
      <c r="A3049" s="42" t="str">
        <v>90206CCRYSTAL DIAMANTE STAR BROOCH</v>
      </c>
      <c r="E3049" s="25"/>
      <c r="F3049" s="42">
        <v>3037</v>
      </c>
      <c r="G3049">
        <v>536592</v>
      </c>
      <c r="H3049" t="s">
        <v>1605</v>
      </c>
      <c r="I3049" t="s">
        <v>1606</v>
      </c>
      <c r="J3049">
        <v>1</v>
      </c>
      <c r="K3049" s="3">
        <v>40513.712500000001</v>
      </c>
      <c r="L3049" s="4">
        <v>5.94</v>
      </c>
      <c r="N3049" s="25" t="s">
        <v>55</v>
      </c>
      <c r="P3049" t="str">
        <f t="shared" si="56"/>
        <v>DIAMOND LAS VEGAS NECKLACE 45CM</v>
      </c>
    </row>
    <row r="3050" spans="1:16">
      <c r="A3050" s="42" t="str">
        <v>90209CPINK ENAMEL+GLASS HAIR COMB</v>
      </c>
      <c r="E3050" s="25"/>
      <c r="F3050" s="42">
        <v>3038</v>
      </c>
      <c r="G3050">
        <v>536592</v>
      </c>
      <c r="H3050" t="s">
        <v>1607</v>
      </c>
      <c r="I3050" t="s">
        <v>1608</v>
      </c>
      <c r="J3050">
        <v>2</v>
      </c>
      <c r="K3050" s="3">
        <v>40513.712500000001</v>
      </c>
      <c r="L3050" s="4">
        <v>0.85</v>
      </c>
      <c r="N3050" s="25" t="s">
        <v>55</v>
      </c>
      <c r="P3050" t="str">
        <f t="shared" si="56"/>
        <v>LETTER "A" BLING KEY RING</v>
      </c>
    </row>
    <row r="3051" spans="1:16">
      <c r="A3051" s="42" t="str">
        <v>90211ADIAMOND LAS VEGAS NECKLACE 45CM</v>
      </c>
      <c r="E3051" s="25"/>
      <c r="F3051" s="42">
        <v>3039</v>
      </c>
      <c r="G3051">
        <v>536592</v>
      </c>
      <c r="H3051" t="s">
        <v>1609</v>
      </c>
      <c r="I3051" t="s">
        <v>1610</v>
      </c>
      <c r="J3051">
        <v>1</v>
      </c>
      <c r="K3051" s="3">
        <v>40513.712500000001</v>
      </c>
      <c r="L3051" s="4">
        <v>0.85</v>
      </c>
      <c r="N3051" s="25" t="s">
        <v>55</v>
      </c>
      <c r="P3051" t="str">
        <f t="shared" si="56"/>
        <v>LETTER "E" BLING KEY RING</v>
      </c>
    </row>
    <row r="3052" spans="1:16">
      <c r="A3052" s="42" t="str">
        <v>90214ALETTER "A" BLING KEY RING</v>
      </c>
      <c r="E3052" s="25"/>
      <c r="F3052" s="42">
        <v>3040</v>
      </c>
      <c r="G3052">
        <v>536592</v>
      </c>
      <c r="H3052" t="s">
        <v>1151</v>
      </c>
      <c r="I3052" t="s">
        <v>1152</v>
      </c>
      <c r="J3052">
        <v>1</v>
      </c>
      <c r="K3052" s="3">
        <v>40513.712500000001</v>
      </c>
      <c r="L3052" s="4">
        <v>0.85</v>
      </c>
      <c r="N3052" s="25" t="s">
        <v>55</v>
      </c>
      <c r="P3052" t="str">
        <f t="shared" si="56"/>
        <v>LETTER "H" BLING KEY RING</v>
      </c>
    </row>
    <row r="3053" spans="1:16">
      <c r="A3053" s="42" t="str">
        <v>90214ELETTER "E" BLING KEY RING</v>
      </c>
      <c r="E3053" s="25"/>
      <c r="F3053" s="42">
        <v>3041</v>
      </c>
      <c r="G3053">
        <v>536592</v>
      </c>
      <c r="H3053" t="s">
        <v>1382</v>
      </c>
      <c r="I3053" t="s">
        <v>1383</v>
      </c>
      <c r="J3053">
        <v>1</v>
      </c>
      <c r="K3053" s="3">
        <v>40513.712500000001</v>
      </c>
      <c r="L3053" s="4">
        <v>0.85</v>
      </c>
      <c r="N3053" s="25" t="s">
        <v>55</v>
      </c>
      <c r="P3053" t="str">
        <f t="shared" si="56"/>
        <v>LETTER "S" BLING KEY RING</v>
      </c>
    </row>
    <row r="3054" spans="1:16">
      <c r="A3054" s="42" t="str">
        <v>90214HLETTER "H" BLING KEY RING</v>
      </c>
      <c r="E3054" s="25"/>
      <c r="F3054" s="42">
        <v>3042</v>
      </c>
      <c r="G3054">
        <v>536592</v>
      </c>
      <c r="H3054" t="s">
        <v>1157</v>
      </c>
      <c r="I3054" t="s">
        <v>1158</v>
      </c>
      <c r="J3054">
        <v>1</v>
      </c>
      <c r="K3054" s="3">
        <v>40513.712500000001</v>
      </c>
      <c r="L3054" s="4">
        <v>607.49</v>
      </c>
      <c r="N3054" s="25" t="s">
        <v>55</v>
      </c>
      <c r="P3054" t="str">
        <f t="shared" si="56"/>
        <v>DOTCOM POSTAGE</v>
      </c>
    </row>
    <row r="3055" spans="1:16">
      <c r="A3055" s="42" t="str">
        <v>90214SLETTER "S" BLING KEY RING</v>
      </c>
      <c r="E3055" s="25"/>
      <c r="F3055" s="42">
        <v>3043</v>
      </c>
      <c r="G3055">
        <v>536592</v>
      </c>
      <c r="H3055">
        <v>20970</v>
      </c>
      <c r="I3055" t="s">
        <v>1611</v>
      </c>
      <c r="J3055">
        <v>3</v>
      </c>
      <c r="K3055" s="3">
        <v>40513.712500000001</v>
      </c>
      <c r="L3055" s="4">
        <v>3.75</v>
      </c>
      <c r="N3055" s="25" t="s">
        <v>55</v>
      </c>
      <c r="P3055" t="str">
        <f t="shared" si="56"/>
        <v>PINK FLORAL FELTCRAFT SHOULDER BAG</v>
      </c>
    </row>
    <row r="3056" spans="1:16">
      <c r="A3056" s="42" t="str">
        <v>DOTDOTCOM POSTAGE</v>
      </c>
      <c r="E3056" s="25"/>
      <c r="F3056" s="42">
        <v>3044</v>
      </c>
      <c r="G3056">
        <v>536592</v>
      </c>
      <c r="H3056">
        <v>22785</v>
      </c>
      <c r="I3056" t="s">
        <v>427</v>
      </c>
      <c r="J3056">
        <v>3</v>
      </c>
      <c r="K3056" s="3">
        <v>40513.712500000001</v>
      </c>
      <c r="L3056" s="4">
        <v>6.75</v>
      </c>
      <c r="N3056" s="25" t="s">
        <v>55</v>
      </c>
      <c r="P3056" t="str">
        <f t="shared" si="56"/>
        <v>SQUARECUSHION COVER PINK UNION FLAG</v>
      </c>
    </row>
    <row r="3057" spans="1:16">
      <c r="A3057" s="42" t="str">
        <v>20970PINK FLORAL FELTCRAFT SHOULDER BAG</v>
      </c>
      <c r="E3057" s="25"/>
      <c r="F3057" s="42">
        <v>3045</v>
      </c>
      <c r="G3057">
        <v>536592</v>
      </c>
      <c r="H3057">
        <v>84658</v>
      </c>
      <c r="I3057" t="s">
        <v>1612</v>
      </c>
      <c r="J3057">
        <v>3</v>
      </c>
      <c r="K3057" s="3">
        <v>40513.712500000001</v>
      </c>
      <c r="L3057" s="4">
        <v>6.95</v>
      </c>
      <c r="N3057" s="25" t="s">
        <v>55</v>
      </c>
      <c r="P3057" t="str">
        <f t="shared" si="56"/>
        <v>WHITE STITCHED CUSHION COVER</v>
      </c>
    </row>
    <row r="3058" spans="1:16">
      <c r="A3058" s="42" t="str">
        <v>22785SQUARECUSHION COVER PINK UNION FLAG</v>
      </c>
      <c r="E3058" s="25"/>
      <c r="F3058" s="42">
        <v>3046</v>
      </c>
      <c r="G3058">
        <v>536592</v>
      </c>
      <c r="H3058">
        <v>20728</v>
      </c>
      <c r="I3058" t="s">
        <v>391</v>
      </c>
      <c r="J3058">
        <v>9</v>
      </c>
      <c r="K3058" s="3">
        <v>40513.712500000001</v>
      </c>
      <c r="L3058" s="4">
        <v>1.65</v>
      </c>
      <c r="N3058" s="25" t="s">
        <v>55</v>
      </c>
      <c r="P3058" t="str">
        <f t="shared" si="56"/>
        <v>LUNCH BAG CARS BLUE</v>
      </c>
    </row>
    <row r="3059" spans="1:16">
      <c r="A3059" s="42" t="str">
        <v>84658WHITE STITCHED CUSHION COVER</v>
      </c>
      <c r="E3059" s="25"/>
      <c r="F3059" s="42">
        <v>3047</v>
      </c>
      <c r="G3059">
        <v>536592</v>
      </c>
      <c r="H3059" t="s">
        <v>114</v>
      </c>
      <c r="I3059" t="s">
        <v>115</v>
      </c>
      <c r="J3059">
        <v>3</v>
      </c>
      <c r="K3059" s="3">
        <v>40513.712500000001</v>
      </c>
      <c r="L3059" s="4">
        <v>2.95</v>
      </c>
      <c r="N3059" s="25" t="s">
        <v>55</v>
      </c>
      <c r="P3059" t="str">
        <f t="shared" si="56"/>
        <v>WOODEN FRAME ANTIQUE WHITE</v>
      </c>
    </row>
    <row r="3060" spans="1:16">
      <c r="A3060" s="42" t="str">
        <v>20728LUNCH BAG CARS BLUE</v>
      </c>
      <c r="E3060" s="25"/>
      <c r="F3060" s="42">
        <v>3048</v>
      </c>
      <c r="G3060">
        <v>536592</v>
      </c>
      <c r="H3060">
        <v>22165</v>
      </c>
      <c r="I3060" t="s">
        <v>1459</v>
      </c>
      <c r="J3060">
        <v>3</v>
      </c>
      <c r="K3060" s="3">
        <v>40513.712500000001</v>
      </c>
      <c r="L3060" s="4">
        <v>12.75</v>
      </c>
      <c r="N3060" s="25" t="s">
        <v>55</v>
      </c>
      <c r="P3060" t="str">
        <f t="shared" si="56"/>
        <v>DIAMANTE HEART SHAPED WALL MIRROR,</v>
      </c>
    </row>
    <row r="3061" spans="1:16">
      <c r="A3061" s="42" t="str">
        <v xml:space="preserve">82494LWOODEN FRAME ANTIQUE WHITE </v>
      </c>
      <c r="E3061" s="25"/>
      <c r="F3061" s="42">
        <v>3049</v>
      </c>
      <c r="G3061">
        <v>536592</v>
      </c>
      <c r="H3061">
        <v>22467</v>
      </c>
      <c r="I3061" t="s">
        <v>358</v>
      </c>
      <c r="J3061">
        <v>3</v>
      </c>
      <c r="K3061" s="3">
        <v>40513.712500000001</v>
      </c>
      <c r="L3061" s="4">
        <v>2.5499999999999998</v>
      </c>
      <c r="N3061" s="25" t="s">
        <v>55</v>
      </c>
      <c r="P3061" t="str">
        <f t="shared" si="56"/>
        <v>GUMBALL COAT RACK</v>
      </c>
    </row>
    <row r="3062" spans="1:16">
      <c r="A3062" s="42" t="str">
        <v xml:space="preserve">22165DIAMANTE HEART SHAPED WALL MIRROR, </v>
      </c>
      <c r="E3062" s="25"/>
      <c r="F3062" s="42">
        <v>3050</v>
      </c>
      <c r="G3062">
        <v>536592</v>
      </c>
      <c r="H3062">
        <v>22448</v>
      </c>
      <c r="I3062" t="s">
        <v>1613</v>
      </c>
      <c r="J3062">
        <v>3</v>
      </c>
      <c r="K3062" s="3">
        <v>40513.712500000001</v>
      </c>
      <c r="L3062" s="4">
        <v>3.35</v>
      </c>
      <c r="N3062" s="25" t="s">
        <v>55</v>
      </c>
      <c r="P3062" t="str">
        <f t="shared" si="56"/>
        <v>PIN CUSHION BABUSHKA RED</v>
      </c>
    </row>
    <row r="3063" spans="1:16">
      <c r="A3063" s="42" t="str">
        <v>22467GUMBALL COAT RACK</v>
      </c>
      <c r="E3063" s="25"/>
      <c r="F3063" s="42">
        <v>3051</v>
      </c>
      <c r="G3063">
        <v>536592</v>
      </c>
      <c r="H3063">
        <v>22447</v>
      </c>
      <c r="I3063" t="s">
        <v>1614</v>
      </c>
      <c r="J3063">
        <v>3</v>
      </c>
      <c r="K3063" s="3">
        <v>40513.712500000001</v>
      </c>
      <c r="L3063" s="4">
        <v>3.35</v>
      </c>
      <c r="N3063" s="25" t="s">
        <v>55</v>
      </c>
      <c r="P3063" t="str">
        <f t="shared" si="56"/>
        <v>PIN CUSHION BABUSHKA BLUE</v>
      </c>
    </row>
    <row r="3064" spans="1:16">
      <c r="A3064" s="42" t="str">
        <v>22448PIN CUSHION BABUSHKA RED</v>
      </c>
      <c r="E3064" s="25"/>
      <c r="F3064" s="42">
        <v>3052</v>
      </c>
      <c r="G3064">
        <v>536592</v>
      </c>
      <c r="H3064">
        <v>22446</v>
      </c>
      <c r="I3064" t="s">
        <v>1615</v>
      </c>
      <c r="J3064">
        <v>3</v>
      </c>
      <c r="K3064" s="3">
        <v>40513.712500000001</v>
      </c>
      <c r="L3064" s="4">
        <v>3.35</v>
      </c>
      <c r="N3064" s="25" t="s">
        <v>55</v>
      </c>
      <c r="P3064" t="str">
        <f t="shared" si="56"/>
        <v>PIN CUSHION BABUSHKA PINK</v>
      </c>
    </row>
    <row r="3065" spans="1:16">
      <c r="A3065" s="42" t="str">
        <v>22447PIN CUSHION BABUSHKA BLUE</v>
      </c>
      <c r="E3065" s="25"/>
      <c r="F3065" s="42">
        <v>3053</v>
      </c>
      <c r="G3065">
        <v>536592</v>
      </c>
      <c r="H3065">
        <v>20665</v>
      </c>
      <c r="I3065" t="s">
        <v>1616</v>
      </c>
      <c r="J3065">
        <v>3</v>
      </c>
      <c r="K3065" s="3">
        <v>40513.712500000001</v>
      </c>
      <c r="L3065" s="4">
        <v>2.95</v>
      </c>
      <c r="N3065" s="25" t="s">
        <v>55</v>
      </c>
      <c r="P3065" t="str">
        <f t="shared" si="56"/>
        <v>RED RETROSPOT PURSE</v>
      </c>
    </row>
    <row r="3066" spans="1:16">
      <c r="A3066" s="42" t="str">
        <v>22446PIN CUSHION BABUSHKA PINK</v>
      </c>
      <c r="E3066" s="25"/>
      <c r="F3066" s="42">
        <v>3054</v>
      </c>
      <c r="G3066">
        <v>536593</v>
      </c>
      <c r="H3066">
        <v>21524</v>
      </c>
      <c r="I3066" t="s">
        <v>884</v>
      </c>
      <c r="J3066">
        <v>2</v>
      </c>
      <c r="K3066" s="3">
        <v>40513.71875</v>
      </c>
      <c r="L3066" s="4">
        <v>7.95</v>
      </c>
      <c r="M3066">
        <v>16835</v>
      </c>
      <c r="N3066" s="25" t="s">
        <v>55</v>
      </c>
      <c r="P3066" t="str">
        <f t="shared" si="56"/>
        <v>DOORMAT SPOTTY HOME SWEET HOME</v>
      </c>
    </row>
    <row r="3067" spans="1:16">
      <c r="A3067" s="42" t="str">
        <v xml:space="preserve">20665RED RETROSPOT PURSE </v>
      </c>
      <c r="E3067" s="25"/>
      <c r="F3067" s="42">
        <v>3055</v>
      </c>
      <c r="G3067">
        <v>536593</v>
      </c>
      <c r="H3067">
        <v>22366</v>
      </c>
      <c r="I3067" t="s">
        <v>1308</v>
      </c>
      <c r="J3067">
        <v>2</v>
      </c>
      <c r="K3067" s="3">
        <v>40513.71875</v>
      </c>
      <c r="L3067" s="4">
        <v>7.95</v>
      </c>
      <c r="M3067">
        <v>16835</v>
      </c>
      <c r="N3067" s="25" t="s">
        <v>55</v>
      </c>
      <c r="P3067" t="str">
        <f t="shared" si="56"/>
        <v>DOORMAT AIRMAIL</v>
      </c>
    </row>
    <row r="3068" spans="1:16">
      <c r="A3068" s="42" t="str">
        <v>21524DOORMAT SPOTTY HOME SWEET HOME</v>
      </c>
      <c r="E3068" s="25"/>
      <c r="F3068" s="42">
        <v>3056</v>
      </c>
      <c r="G3068">
        <v>536593</v>
      </c>
      <c r="H3068">
        <v>22519</v>
      </c>
      <c r="I3068" t="s">
        <v>1009</v>
      </c>
      <c r="J3068">
        <v>6</v>
      </c>
      <c r="K3068" s="3">
        <v>40513.71875</v>
      </c>
      <c r="L3068" s="4">
        <v>2.1</v>
      </c>
      <c r="M3068">
        <v>16835</v>
      </c>
      <c r="N3068" s="25" t="s">
        <v>55</v>
      </c>
      <c r="P3068" t="str">
        <f t="shared" si="56"/>
        <v>CHILDS GARDEN BRUSH PINK</v>
      </c>
    </row>
    <row r="3069" spans="1:16">
      <c r="A3069" s="42" t="str">
        <v xml:space="preserve">22366DOORMAT AIRMAIL </v>
      </c>
      <c r="E3069" s="25"/>
      <c r="F3069" s="42">
        <v>3057</v>
      </c>
      <c r="G3069">
        <v>536593</v>
      </c>
      <c r="H3069">
        <v>22222</v>
      </c>
      <c r="I3069" t="s">
        <v>803</v>
      </c>
      <c r="J3069">
        <v>3</v>
      </c>
      <c r="K3069" s="3">
        <v>40513.71875</v>
      </c>
      <c r="L3069" s="4">
        <v>4.95</v>
      </c>
      <c r="M3069">
        <v>16835</v>
      </c>
      <c r="N3069" s="25" t="s">
        <v>55</v>
      </c>
      <c r="P3069" t="str">
        <f t="shared" si="56"/>
        <v>CAKE PLATE LOVEBIRD WHITE</v>
      </c>
    </row>
    <row r="3070" spans="1:16">
      <c r="A3070" s="42" t="str">
        <v>22519CHILDS GARDEN BRUSH PINK</v>
      </c>
      <c r="E3070" s="25"/>
      <c r="F3070" s="42">
        <v>3058</v>
      </c>
      <c r="G3070">
        <v>536593</v>
      </c>
      <c r="H3070">
        <v>21472</v>
      </c>
      <c r="I3070" t="s">
        <v>1617</v>
      </c>
      <c r="J3070">
        <v>6</v>
      </c>
      <c r="K3070" s="3">
        <v>40513.71875</v>
      </c>
      <c r="L3070" s="4">
        <v>3.75</v>
      </c>
      <c r="M3070">
        <v>16835</v>
      </c>
      <c r="N3070" s="25" t="s">
        <v>55</v>
      </c>
      <c r="P3070" t="str">
        <f t="shared" si="56"/>
        <v>LADYBIRD + BEE RAFFIA FOOD COVER</v>
      </c>
    </row>
    <row r="3071" spans="1:16">
      <c r="A3071" s="42" t="str">
        <v>22222CAKE PLATE LOVEBIRD WHITE</v>
      </c>
      <c r="E3071" s="25"/>
      <c r="F3071" s="42">
        <v>3059</v>
      </c>
      <c r="G3071">
        <v>536594</v>
      </c>
      <c r="H3071">
        <v>21733</v>
      </c>
      <c r="I3071" t="s">
        <v>118</v>
      </c>
      <c r="J3071">
        <v>6</v>
      </c>
      <c r="K3071" s="3">
        <v>40513.723611111098</v>
      </c>
      <c r="L3071" s="4">
        <v>2.95</v>
      </c>
      <c r="M3071">
        <v>15235</v>
      </c>
      <c r="N3071" s="25" t="s">
        <v>55</v>
      </c>
      <c r="P3071" t="str">
        <f t="shared" si="56"/>
        <v>RED HANGING HEART T-LIGHT HOLDER</v>
      </c>
    </row>
    <row r="3072" spans="1:16">
      <c r="A3072" s="42" t="str">
        <v>21472LADYBIRD + BEE RAFFIA FOOD COVER</v>
      </c>
      <c r="E3072" s="25"/>
      <c r="F3072" s="42">
        <v>3060</v>
      </c>
      <c r="G3072">
        <v>536594</v>
      </c>
      <c r="H3072">
        <v>22113</v>
      </c>
      <c r="I3072" t="s">
        <v>550</v>
      </c>
      <c r="J3072">
        <v>4</v>
      </c>
      <c r="K3072" s="3">
        <v>40513.723611111098</v>
      </c>
      <c r="L3072" s="4">
        <v>3.75</v>
      </c>
      <c r="M3072">
        <v>15235</v>
      </c>
      <c r="N3072" s="25" t="s">
        <v>55</v>
      </c>
      <c r="P3072" t="str">
        <f t="shared" si="56"/>
        <v>GREY HEART HOT WATER BOTTLE</v>
      </c>
    </row>
    <row r="3073" spans="1:16">
      <c r="A3073" s="42" t="str">
        <v>21733RED HANGING HEART T-LIGHT HOLDER</v>
      </c>
      <c r="E3073" s="25"/>
      <c r="F3073" s="42">
        <v>3061</v>
      </c>
      <c r="G3073">
        <v>536594</v>
      </c>
      <c r="H3073">
        <v>22804</v>
      </c>
      <c r="I3073" t="s">
        <v>353</v>
      </c>
      <c r="J3073">
        <v>6</v>
      </c>
      <c r="K3073" s="3">
        <v>40513.723611111098</v>
      </c>
      <c r="L3073" s="4">
        <v>2.95</v>
      </c>
      <c r="M3073">
        <v>15235</v>
      </c>
      <c r="N3073" s="25" t="s">
        <v>55</v>
      </c>
      <c r="P3073" t="str">
        <f t="shared" si="56"/>
        <v>CANDLEHOLDER PINK HANGING HEART</v>
      </c>
    </row>
    <row r="3074" spans="1:16">
      <c r="A3074" s="42" t="str">
        <v>22113GREY HEART HOT WATER BOTTLE</v>
      </c>
      <c r="E3074" s="25"/>
      <c r="F3074" s="42">
        <v>3062</v>
      </c>
      <c r="G3074">
        <v>536594</v>
      </c>
      <c r="H3074" t="s">
        <v>405</v>
      </c>
      <c r="I3074" t="s">
        <v>406</v>
      </c>
      <c r="J3074">
        <v>12</v>
      </c>
      <c r="K3074" s="3">
        <v>40513.723611111098</v>
      </c>
      <c r="L3074" s="4">
        <v>0.95</v>
      </c>
      <c r="M3074">
        <v>15235</v>
      </c>
      <c r="N3074" s="25" t="s">
        <v>55</v>
      </c>
      <c r="P3074" t="str">
        <f t="shared" si="56"/>
        <v>SINGLE HEART ZINC T-LIGHT HOLDER</v>
      </c>
    </row>
    <row r="3075" spans="1:16">
      <c r="A3075" s="42" t="str">
        <v>22804CANDLEHOLDER PINK HANGING HEART</v>
      </c>
      <c r="E3075" s="25"/>
      <c r="F3075" s="42">
        <v>3063</v>
      </c>
      <c r="G3075">
        <v>536594</v>
      </c>
      <c r="H3075" t="s">
        <v>53</v>
      </c>
      <c r="I3075" t="s">
        <v>54</v>
      </c>
      <c r="J3075">
        <v>6</v>
      </c>
      <c r="K3075" s="3">
        <v>40513.723611111098</v>
      </c>
      <c r="L3075" s="4">
        <v>2.95</v>
      </c>
      <c r="M3075">
        <v>15235</v>
      </c>
      <c r="N3075" s="25" t="s">
        <v>55</v>
      </c>
      <c r="P3075" t="str">
        <f t="shared" si="56"/>
        <v>WHITE HANGING HEART T-LIGHT HOLDER</v>
      </c>
    </row>
    <row r="3076" spans="1:16">
      <c r="A3076" s="42" t="str">
        <v>84970LSINGLE HEART ZINC T-LIGHT HOLDER</v>
      </c>
      <c r="E3076" s="25"/>
      <c r="F3076" s="42">
        <v>3064</v>
      </c>
      <c r="G3076">
        <v>536595</v>
      </c>
      <c r="H3076">
        <v>21877</v>
      </c>
      <c r="I3076" t="s">
        <v>1618</v>
      </c>
      <c r="J3076">
        <v>1</v>
      </c>
      <c r="K3076" s="3">
        <v>40513.724999999999</v>
      </c>
      <c r="L3076" s="4">
        <v>1.25</v>
      </c>
      <c r="M3076">
        <v>13576</v>
      </c>
      <c r="N3076" s="25" t="s">
        <v>55</v>
      </c>
      <c r="P3076" t="str">
        <f t="shared" si="56"/>
        <v>HOME SWEET HOME MUG</v>
      </c>
    </row>
    <row r="3077" spans="1:16">
      <c r="A3077" s="42" t="str">
        <v>85123AWHITE HANGING HEART T-LIGHT HOLDER</v>
      </c>
      <c r="E3077" s="25"/>
      <c r="F3077" s="42">
        <v>3065</v>
      </c>
      <c r="G3077">
        <v>536595</v>
      </c>
      <c r="H3077">
        <v>21137</v>
      </c>
      <c r="I3077" t="s">
        <v>650</v>
      </c>
      <c r="J3077">
        <v>60</v>
      </c>
      <c r="K3077" s="3">
        <v>40513.724999999999</v>
      </c>
      <c r="L3077" s="4">
        <v>3.39</v>
      </c>
      <c r="M3077">
        <v>13576</v>
      </c>
      <c r="N3077" s="25" t="s">
        <v>55</v>
      </c>
      <c r="P3077" t="str">
        <f t="shared" si="56"/>
        <v>BLACK RECORD COVER FRAME</v>
      </c>
    </row>
    <row r="3078" spans="1:16">
      <c r="A3078" s="42" t="str">
        <v>21877HOME SWEET HOME MUG</v>
      </c>
      <c r="E3078" s="25"/>
      <c r="F3078" s="42">
        <v>3066</v>
      </c>
      <c r="G3078">
        <v>536595</v>
      </c>
      <c r="H3078">
        <v>22041</v>
      </c>
      <c r="I3078" t="s">
        <v>651</v>
      </c>
      <c r="J3078">
        <v>24</v>
      </c>
      <c r="K3078" s="3">
        <v>40513.724999999999</v>
      </c>
      <c r="L3078" s="4">
        <v>2.5499999999999998</v>
      </c>
      <c r="M3078">
        <v>13576</v>
      </c>
      <c r="N3078" s="25" t="s">
        <v>55</v>
      </c>
      <c r="P3078" t="str">
        <f t="shared" si="56"/>
        <v>RECORD FRAME 7" SINGLE SIZE</v>
      </c>
    </row>
    <row r="3079" spans="1:16">
      <c r="A3079" s="42" t="str">
        <v>21137BLACK RECORD COVER FRAME</v>
      </c>
      <c r="E3079" s="25"/>
      <c r="F3079" s="42">
        <v>3067</v>
      </c>
      <c r="G3079">
        <v>536595</v>
      </c>
      <c r="H3079">
        <v>22121</v>
      </c>
      <c r="I3079" t="s">
        <v>869</v>
      </c>
      <c r="J3079">
        <v>4</v>
      </c>
      <c r="K3079" s="3">
        <v>40513.724999999999</v>
      </c>
      <c r="L3079" s="4">
        <v>5.95</v>
      </c>
      <c r="M3079">
        <v>13576</v>
      </c>
      <c r="N3079" s="25" t="s">
        <v>55</v>
      </c>
      <c r="P3079" t="str">
        <f t="shared" si="56"/>
        <v>NOEL WOODEN BLOCK LETTERS</v>
      </c>
    </row>
    <row r="3080" spans="1:16">
      <c r="A3080" s="42" t="str">
        <v xml:space="preserve">22041RECORD FRAME 7" SINGLE SIZE </v>
      </c>
      <c r="E3080" s="25"/>
      <c r="F3080" s="42">
        <v>3068</v>
      </c>
      <c r="G3080">
        <v>536595</v>
      </c>
      <c r="H3080">
        <v>21756</v>
      </c>
      <c r="I3080" t="s">
        <v>83</v>
      </c>
      <c r="J3080">
        <v>4</v>
      </c>
      <c r="K3080" s="3">
        <v>40513.724999999999</v>
      </c>
      <c r="L3080" s="4">
        <v>5.95</v>
      </c>
      <c r="M3080">
        <v>13576</v>
      </c>
      <c r="N3080" s="25" t="s">
        <v>55</v>
      </c>
      <c r="P3080" t="str">
        <f t="shared" si="56"/>
        <v>BATH BUILDING BLOCK WORD</v>
      </c>
    </row>
    <row r="3081" spans="1:16">
      <c r="A3081" s="42" t="str">
        <v xml:space="preserve">22121NOEL WOODEN BLOCK LETTERS </v>
      </c>
      <c r="E3081" s="25"/>
      <c r="F3081" s="42">
        <v>3069</v>
      </c>
      <c r="G3081">
        <v>536595</v>
      </c>
      <c r="H3081">
        <v>21705</v>
      </c>
      <c r="I3081" t="s">
        <v>424</v>
      </c>
      <c r="J3081">
        <v>5</v>
      </c>
      <c r="K3081" s="3">
        <v>40513.724999999999</v>
      </c>
      <c r="L3081" s="4">
        <v>1.65</v>
      </c>
      <c r="M3081">
        <v>13576</v>
      </c>
      <c r="N3081" s="25" t="s">
        <v>55</v>
      </c>
      <c r="P3081" t="str">
        <f t="shared" si="56"/>
        <v>BAG 500g SWIRLY MARBLES</v>
      </c>
    </row>
    <row r="3082" spans="1:16">
      <c r="A3082" s="42" t="str">
        <v>21756BATH BUILDING BLOCK WORD</v>
      </c>
      <c r="E3082" s="25"/>
      <c r="F3082" s="42">
        <v>3070</v>
      </c>
      <c r="G3082">
        <v>536595</v>
      </c>
      <c r="H3082">
        <v>22694</v>
      </c>
      <c r="I3082" t="s">
        <v>511</v>
      </c>
      <c r="J3082">
        <v>5</v>
      </c>
      <c r="K3082" s="3">
        <v>40513.724999999999</v>
      </c>
      <c r="L3082" s="4">
        <v>2.1</v>
      </c>
      <c r="M3082">
        <v>13576</v>
      </c>
      <c r="N3082" s="25" t="s">
        <v>55</v>
      </c>
      <c r="P3082" t="str">
        <f t="shared" si="56"/>
        <v>WICKER STAR</v>
      </c>
    </row>
    <row r="3083" spans="1:16">
      <c r="A3083" s="42" t="str">
        <v>21705BAG 500g SWIRLY MARBLES</v>
      </c>
      <c r="E3083" s="25"/>
      <c r="F3083" s="42">
        <v>3071</v>
      </c>
      <c r="G3083">
        <v>536595</v>
      </c>
      <c r="H3083">
        <v>20679</v>
      </c>
      <c r="I3083" t="s">
        <v>106</v>
      </c>
      <c r="J3083">
        <v>1</v>
      </c>
      <c r="K3083" s="3">
        <v>40513.724999999999</v>
      </c>
      <c r="L3083" s="4">
        <v>5.95</v>
      </c>
      <c r="M3083">
        <v>13576</v>
      </c>
      <c r="N3083" s="25" t="s">
        <v>55</v>
      </c>
      <c r="P3083" t="str">
        <f t="shared" si="56"/>
        <v>EDWARDIAN PARASOL RED</v>
      </c>
    </row>
    <row r="3084" spans="1:16">
      <c r="A3084" s="42" t="str">
        <v xml:space="preserve">22694WICKER STAR </v>
      </c>
      <c r="E3084" s="25"/>
      <c r="F3084" s="42">
        <v>3072</v>
      </c>
      <c r="G3084">
        <v>536595</v>
      </c>
      <c r="H3084">
        <v>21577</v>
      </c>
      <c r="I3084" t="s">
        <v>661</v>
      </c>
      <c r="J3084">
        <v>1</v>
      </c>
      <c r="K3084" s="3">
        <v>40513.724999999999</v>
      </c>
      <c r="L3084" s="4">
        <v>2.25</v>
      </c>
      <c r="M3084">
        <v>13576</v>
      </c>
      <c r="N3084" s="25" t="s">
        <v>55</v>
      </c>
      <c r="P3084" t="str">
        <f t="shared" si="56"/>
        <v>SAVE THE PLANET COTTON TOTE BAG</v>
      </c>
    </row>
    <row r="3085" spans="1:16">
      <c r="A3085" s="42" t="str">
        <v>20679EDWARDIAN PARASOL RED</v>
      </c>
      <c r="E3085" s="25"/>
      <c r="F3085" s="42">
        <v>3073</v>
      </c>
      <c r="G3085">
        <v>536595</v>
      </c>
      <c r="H3085">
        <v>22524</v>
      </c>
      <c r="I3085" t="s">
        <v>1619</v>
      </c>
      <c r="J3085">
        <v>1</v>
      </c>
      <c r="K3085" s="3">
        <v>40513.724999999999</v>
      </c>
      <c r="L3085" s="4">
        <v>1.25</v>
      </c>
      <c r="M3085">
        <v>13576</v>
      </c>
      <c r="N3085" s="25" t="s">
        <v>55</v>
      </c>
      <c r="P3085" t="str">
        <f t="shared" ref="P3085:P3148" si="57">TRIM(I3085)</f>
        <v>CHILDRENS GARDEN GLOVES BLUE</v>
      </c>
    </row>
    <row r="3086" spans="1:16">
      <c r="A3086" s="42" t="str">
        <v>21577SAVE THE PLANET COTTON TOTE BAG</v>
      </c>
      <c r="E3086" s="25"/>
      <c r="F3086" s="42">
        <v>3074</v>
      </c>
      <c r="G3086">
        <v>536595</v>
      </c>
      <c r="H3086">
        <v>20765</v>
      </c>
      <c r="I3086" t="s">
        <v>1620</v>
      </c>
      <c r="J3086">
        <v>2</v>
      </c>
      <c r="K3086" s="3">
        <v>40513.724999999999</v>
      </c>
      <c r="L3086" s="4">
        <v>3.75</v>
      </c>
      <c r="M3086">
        <v>13576</v>
      </c>
      <c r="N3086" s="25" t="s">
        <v>55</v>
      </c>
      <c r="P3086" t="str">
        <f t="shared" si="57"/>
        <v>CHRYSANTHEMUM SKETCHBOOK</v>
      </c>
    </row>
    <row r="3087" spans="1:16">
      <c r="A3087" s="42" t="str">
        <v>22524CHILDRENS GARDEN GLOVES BLUE</v>
      </c>
      <c r="E3087" s="25"/>
      <c r="F3087" s="42">
        <v>3075</v>
      </c>
      <c r="G3087">
        <v>536596</v>
      </c>
      <c r="H3087">
        <v>21624</v>
      </c>
      <c r="I3087" t="s">
        <v>1621</v>
      </c>
      <c r="J3087">
        <v>1</v>
      </c>
      <c r="K3087" s="3">
        <v>40513.728472222203</v>
      </c>
      <c r="L3087" s="4">
        <v>5.95</v>
      </c>
      <c r="N3087" s="25" t="s">
        <v>55</v>
      </c>
      <c r="P3087" t="str">
        <f t="shared" si="57"/>
        <v>VINTAGE UNION JACK DOORSTOP</v>
      </c>
    </row>
    <row r="3088" spans="1:16">
      <c r="A3088" s="42" t="str">
        <v xml:space="preserve">20765CHRYSANTHEMUM SKETCHBOOK </v>
      </c>
      <c r="E3088" s="25"/>
      <c r="F3088" s="42">
        <v>3076</v>
      </c>
      <c r="G3088">
        <v>536596</v>
      </c>
      <c r="H3088">
        <v>22900</v>
      </c>
      <c r="I3088" t="s">
        <v>98</v>
      </c>
      <c r="J3088">
        <v>1</v>
      </c>
      <c r="K3088" s="3">
        <v>40513.728472222203</v>
      </c>
      <c r="L3088" s="4">
        <v>2.95</v>
      </c>
      <c r="N3088" s="25" t="s">
        <v>55</v>
      </c>
      <c r="P3088" t="str">
        <f t="shared" si="57"/>
        <v>SET 2 TEA TOWELS I LOVE LONDON</v>
      </c>
    </row>
    <row r="3089" spans="1:16">
      <c r="A3089" s="42" t="str">
        <v>21624VINTAGE UNION JACK DOORSTOP</v>
      </c>
      <c r="E3089" s="25"/>
      <c r="F3089" s="42">
        <v>3077</v>
      </c>
      <c r="G3089">
        <v>536596</v>
      </c>
      <c r="H3089">
        <v>22114</v>
      </c>
      <c r="I3089" t="s">
        <v>117</v>
      </c>
      <c r="J3089">
        <v>1</v>
      </c>
      <c r="K3089" s="3">
        <v>40513.728472222203</v>
      </c>
      <c r="L3089" s="4">
        <v>3.95</v>
      </c>
      <c r="N3089" s="25" t="s">
        <v>55</v>
      </c>
      <c r="P3089" t="str">
        <f t="shared" si="57"/>
        <v>HOT WATER BOTTLE TEA AND SYMPATHY</v>
      </c>
    </row>
    <row r="3090" spans="1:16">
      <c r="A3090" s="42" t="str">
        <v xml:space="preserve">22900 SET 2 TEA TOWELS I LOVE LONDON </v>
      </c>
      <c r="E3090" s="25"/>
      <c r="F3090" s="42">
        <v>3078</v>
      </c>
      <c r="G3090">
        <v>536596</v>
      </c>
      <c r="H3090">
        <v>21967</v>
      </c>
      <c r="I3090" t="s">
        <v>845</v>
      </c>
      <c r="J3090">
        <v>1</v>
      </c>
      <c r="K3090" s="3">
        <v>40513.728472222203</v>
      </c>
      <c r="L3090" s="4">
        <v>0.28999999999999998</v>
      </c>
      <c r="N3090" s="25" t="s">
        <v>55</v>
      </c>
      <c r="P3090" t="str">
        <f t="shared" si="57"/>
        <v>PACK OF 12 SKULL TISSUES</v>
      </c>
    </row>
    <row r="3091" spans="1:16">
      <c r="A3091" s="42" t="str">
        <v>22114HOT WATER BOTTLE TEA AND SYMPATHY</v>
      </c>
      <c r="E3091" s="25"/>
      <c r="F3091" s="42">
        <v>3079</v>
      </c>
      <c r="G3091">
        <v>536596</v>
      </c>
      <c r="H3091" t="s">
        <v>1622</v>
      </c>
      <c r="I3091" t="s">
        <v>1623</v>
      </c>
      <c r="J3091">
        <v>4</v>
      </c>
      <c r="K3091" s="3">
        <v>40513.728472222203</v>
      </c>
      <c r="L3091" s="4">
        <v>1.25</v>
      </c>
      <c r="N3091" s="25" t="s">
        <v>55</v>
      </c>
      <c r="P3091" t="str">
        <f t="shared" si="57"/>
        <v>WAKE UP COCKEREL TILE COASTER</v>
      </c>
    </row>
    <row r="3092" spans="1:16">
      <c r="A3092" s="42" t="str">
        <v>21967PACK OF 12 SKULL TISSUES</v>
      </c>
      <c r="E3092" s="25"/>
      <c r="F3092" s="42">
        <v>3080</v>
      </c>
      <c r="G3092">
        <v>536596</v>
      </c>
      <c r="H3092">
        <v>22802</v>
      </c>
      <c r="I3092" t="s">
        <v>1299</v>
      </c>
      <c r="J3092">
        <v>1</v>
      </c>
      <c r="K3092" s="3">
        <v>40513.728472222203</v>
      </c>
      <c r="L3092" s="4">
        <v>19.95</v>
      </c>
      <c r="N3092" s="25" t="s">
        <v>55</v>
      </c>
      <c r="P3092" t="str">
        <f t="shared" si="57"/>
        <v>FAUX FUR CHOCOLATE THROW</v>
      </c>
    </row>
    <row r="3093" spans="1:16">
      <c r="A3093" s="42" t="str">
        <v>84926AWAKE UP COCKEREL TILE COASTER</v>
      </c>
      <c r="E3093" s="25"/>
      <c r="F3093" s="42">
        <v>3081</v>
      </c>
      <c r="G3093">
        <v>536597</v>
      </c>
      <c r="H3093">
        <v>22952</v>
      </c>
      <c r="I3093" t="s">
        <v>500</v>
      </c>
      <c r="J3093">
        <v>4</v>
      </c>
      <c r="K3093" s="3">
        <v>40513.732638888898</v>
      </c>
      <c r="L3093" s="4">
        <v>0.55000000000000004</v>
      </c>
      <c r="M3093">
        <v>18011</v>
      </c>
      <c r="N3093" s="25" t="s">
        <v>55</v>
      </c>
      <c r="P3093" t="str">
        <f t="shared" si="57"/>
        <v>60 CAKE CASES VINTAGE CHRISTMAS</v>
      </c>
    </row>
    <row r="3094" spans="1:16">
      <c r="A3094" s="42" t="str">
        <v>22802FAUX FUR CHOCOLATE THROW</v>
      </c>
      <c r="E3094" s="25"/>
      <c r="F3094" s="42">
        <v>3082</v>
      </c>
      <c r="G3094">
        <v>536597</v>
      </c>
      <c r="H3094">
        <v>21704</v>
      </c>
      <c r="I3094" t="s">
        <v>1259</v>
      </c>
      <c r="J3094">
        <v>1</v>
      </c>
      <c r="K3094" s="3">
        <v>40513.732638888898</v>
      </c>
      <c r="L3094" s="4">
        <v>0.85</v>
      </c>
      <c r="M3094">
        <v>18011</v>
      </c>
      <c r="N3094" s="25" t="s">
        <v>55</v>
      </c>
      <c r="P3094" t="str">
        <f t="shared" si="57"/>
        <v>BAG 250g SWIRLY MARBLES</v>
      </c>
    </row>
    <row r="3095" spans="1:16">
      <c r="A3095" s="42" t="str">
        <v>2295260 CAKE CASES VINTAGE CHRISTMAS</v>
      </c>
      <c r="E3095" s="25"/>
      <c r="F3095" s="42">
        <v>3083</v>
      </c>
      <c r="G3095">
        <v>536597</v>
      </c>
      <c r="H3095">
        <v>21703</v>
      </c>
      <c r="I3095" t="s">
        <v>1258</v>
      </c>
      <c r="J3095">
        <v>4</v>
      </c>
      <c r="K3095" s="3">
        <v>40513.732638888898</v>
      </c>
      <c r="L3095" s="4">
        <v>0.42</v>
      </c>
      <c r="M3095">
        <v>18011</v>
      </c>
      <c r="N3095" s="25" t="s">
        <v>55</v>
      </c>
      <c r="P3095" t="str">
        <f t="shared" si="57"/>
        <v>BAG 125g SWIRLY MARBLES</v>
      </c>
    </row>
    <row r="3096" spans="1:16">
      <c r="A3096" s="42" t="str">
        <v>21704BAG 250g SWIRLY MARBLES</v>
      </c>
      <c r="E3096" s="25"/>
      <c r="F3096" s="42">
        <v>3084</v>
      </c>
      <c r="G3096">
        <v>536597</v>
      </c>
      <c r="H3096">
        <v>21705</v>
      </c>
      <c r="I3096" t="s">
        <v>424</v>
      </c>
      <c r="J3096">
        <v>2</v>
      </c>
      <c r="K3096" s="3">
        <v>40513.732638888898</v>
      </c>
      <c r="L3096" s="4">
        <v>1.65</v>
      </c>
      <c r="M3096">
        <v>18011</v>
      </c>
      <c r="N3096" s="25" t="s">
        <v>55</v>
      </c>
      <c r="P3096" t="str">
        <f t="shared" si="57"/>
        <v>BAG 500g SWIRLY MARBLES</v>
      </c>
    </row>
    <row r="3097" spans="1:16">
      <c r="A3097" s="42" t="str">
        <v>21703BAG 125g SWIRLY MARBLES</v>
      </c>
      <c r="E3097" s="25"/>
      <c r="F3097" s="42">
        <v>3085</v>
      </c>
      <c r="G3097">
        <v>536597</v>
      </c>
      <c r="H3097" t="s">
        <v>1624</v>
      </c>
      <c r="I3097" t="s">
        <v>1625</v>
      </c>
      <c r="J3097">
        <v>1</v>
      </c>
      <c r="K3097" s="3">
        <v>40513.732638888898</v>
      </c>
      <c r="L3097" s="4">
        <v>4.25</v>
      </c>
      <c r="M3097">
        <v>18011</v>
      </c>
      <c r="N3097" s="25" t="s">
        <v>55</v>
      </c>
      <c r="P3097" t="str">
        <f t="shared" si="57"/>
        <v>ROSE 3 WICK MORRIS BOX CANDLE</v>
      </c>
    </row>
    <row r="3098" spans="1:16">
      <c r="A3098" s="42" t="str">
        <v>21705BAG 500g SWIRLY MARBLES</v>
      </c>
      <c r="E3098" s="25"/>
      <c r="F3098" s="42">
        <v>3086</v>
      </c>
      <c r="G3098">
        <v>536597</v>
      </c>
      <c r="H3098" t="s">
        <v>1626</v>
      </c>
      <c r="I3098" t="s">
        <v>1627</v>
      </c>
      <c r="J3098">
        <v>1</v>
      </c>
      <c r="K3098" s="3">
        <v>40513.732638888898</v>
      </c>
      <c r="L3098" s="4">
        <v>4.25</v>
      </c>
      <c r="M3098">
        <v>18011</v>
      </c>
      <c r="N3098" s="25" t="s">
        <v>55</v>
      </c>
      <c r="P3098" t="str">
        <f t="shared" si="57"/>
        <v>ROSE SCENT CANDLE JEWELLED DRAWER</v>
      </c>
    </row>
    <row r="3099" spans="1:16">
      <c r="A3099" s="42" t="str">
        <v>85035CROSE 3 WICK MORRIS BOX CANDLE</v>
      </c>
      <c r="E3099" s="25"/>
      <c r="F3099" s="42">
        <v>3087</v>
      </c>
      <c r="G3099">
        <v>536597</v>
      </c>
      <c r="H3099">
        <v>22086</v>
      </c>
      <c r="I3099" t="s">
        <v>105</v>
      </c>
      <c r="J3099">
        <v>1</v>
      </c>
      <c r="K3099" s="3">
        <v>40513.732638888898</v>
      </c>
      <c r="L3099" s="4">
        <v>2.95</v>
      </c>
      <c r="M3099">
        <v>18011</v>
      </c>
      <c r="N3099" s="25" t="s">
        <v>55</v>
      </c>
      <c r="P3099" t="str">
        <f t="shared" si="57"/>
        <v>PAPER CHAIN KIT 50'S CHRISTMAS</v>
      </c>
    </row>
    <row r="3100" spans="1:16">
      <c r="A3100" s="42" t="str">
        <v>72803AROSE SCENT CANDLE JEWELLED DRAWER</v>
      </c>
      <c r="E3100" s="25"/>
      <c r="F3100" s="42">
        <v>3088</v>
      </c>
      <c r="G3100">
        <v>536597</v>
      </c>
      <c r="H3100">
        <v>22910</v>
      </c>
      <c r="I3100" t="s">
        <v>250</v>
      </c>
      <c r="J3100">
        <v>1</v>
      </c>
      <c r="K3100" s="3">
        <v>40513.732638888898</v>
      </c>
      <c r="L3100" s="4">
        <v>2.95</v>
      </c>
      <c r="M3100">
        <v>18011</v>
      </c>
      <c r="N3100" s="25" t="s">
        <v>55</v>
      </c>
      <c r="P3100" t="str">
        <f t="shared" si="57"/>
        <v>PAPER CHAIN KIT VINTAGE CHRISTMAS</v>
      </c>
    </row>
    <row r="3101" spans="1:16">
      <c r="A3101" s="42" t="str">
        <v xml:space="preserve">22086PAPER CHAIN KIT 50'S CHRISTMAS </v>
      </c>
      <c r="E3101" s="25"/>
      <c r="F3101" s="42">
        <v>3089</v>
      </c>
      <c r="G3101">
        <v>536597</v>
      </c>
      <c r="H3101">
        <v>22583</v>
      </c>
      <c r="I3101" t="s">
        <v>710</v>
      </c>
      <c r="J3101">
        <v>2</v>
      </c>
      <c r="K3101" s="3">
        <v>40513.732638888898</v>
      </c>
      <c r="L3101" s="4">
        <v>2.5499999999999998</v>
      </c>
      <c r="M3101">
        <v>18011</v>
      </c>
      <c r="N3101" s="25" t="s">
        <v>55</v>
      </c>
      <c r="P3101" t="str">
        <f t="shared" si="57"/>
        <v>PACK OF 6 HANDBAG GIFT BOXES</v>
      </c>
    </row>
    <row r="3102" spans="1:16">
      <c r="A3102" s="42" t="str">
        <v>22910PAPER CHAIN KIT VINTAGE CHRISTMAS</v>
      </c>
      <c r="E3102" s="25"/>
      <c r="F3102" s="42">
        <v>3090</v>
      </c>
      <c r="G3102">
        <v>536597</v>
      </c>
      <c r="H3102">
        <v>22731</v>
      </c>
      <c r="I3102" t="s">
        <v>634</v>
      </c>
      <c r="J3102">
        <v>1</v>
      </c>
      <c r="K3102" s="3">
        <v>40513.732638888898</v>
      </c>
      <c r="L3102" s="4">
        <v>1.25</v>
      </c>
      <c r="M3102">
        <v>18011</v>
      </c>
      <c r="N3102" s="25" t="s">
        <v>55</v>
      </c>
      <c r="P3102" t="str">
        <f t="shared" si="57"/>
        <v>3D CHRISTMAS STAMPS STICKERS</v>
      </c>
    </row>
    <row r="3103" spans="1:16">
      <c r="A3103" s="42" t="str">
        <v>22583PACK OF 6 HANDBAG GIFT BOXES</v>
      </c>
      <c r="E3103" s="25"/>
      <c r="F3103" s="42">
        <v>3091</v>
      </c>
      <c r="G3103">
        <v>536597</v>
      </c>
      <c r="H3103">
        <v>20682</v>
      </c>
      <c r="I3103" t="s">
        <v>1407</v>
      </c>
      <c r="J3103">
        <v>1</v>
      </c>
      <c r="K3103" s="3">
        <v>40513.732638888898</v>
      </c>
      <c r="L3103" s="4">
        <v>3.25</v>
      </c>
      <c r="M3103">
        <v>18011</v>
      </c>
      <c r="N3103" s="25" t="s">
        <v>55</v>
      </c>
      <c r="P3103" t="str">
        <f t="shared" si="57"/>
        <v>RED RETROSPOT CHILDRENS UMBRELLA</v>
      </c>
    </row>
    <row r="3104" spans="1:16">
      <c r="A3104" s="42" t="str">
        <v xml:space="preserve">227313D CHRISTMAS STAMPS STICKERS </v>
      </c>
      <c r="E3104" s="25"/>
      <c r="F3104" s="42">
        <v>3092</v>
      </c>
      <c r="G3104">
        <v>536597</v>
      </c>
      <c r="H3104" t="s">
        <v>441</v>
      </c>
      <c r="I3104" t="s">
        <v>442</v>
      </c>
      <c r="J3104">
        <v>3</v>
      </c>
      <c r="K3104" s="3">
        <v>40513.732638888898</v>
      </c>
      <c r="L3104" s="4">
        <v>4.25</v>
      </c>
      <c r="M3104">
        <v>18011</v>
      </c>
      <c r="N3104" s="25" t="s">
        <v>55</v>
      </c>
      <c r="P3104" t="str">
        <f t="shared" si="57"/>
        <v>VANILLA SCENT CANDLE JEWELLED BOX</v>
      </c>
    </row>
    <row r="3105" spans="1:16">
      <c r="A3105" s="42" t="str">
        <v>20682RED RETROSPOT CHILDRENS UMBRELLA</v>
      </c>
      <c r="E3105" s="25"/>
      <c r="F3105" s="42">
        <v>3093</v>
      </c>
      <c r="G3105">
        <v>536597</v>
      </c>
      <c r="H3105">
        <v>22384</v>
      </c>
      <c r="I3105" t="s">
        <v>357</v>
      </c>
      <c r="J3105">
        <v>1</v>
      </c>
      <c r="K3105" s="3">
        <v>40513.732638888898</v>
      </c>
      <c r="L3105" s="4">
        <v>1.65</v>
      </c>
      <c r="M3105">
        <v>18011</v>
      </c>
      <c r="N3105" s="25" t="s">
        <v>55</v>
      </c>
      <c r="P3105" t="str">
        <f t="shared" si="57"/>
        <v>LUNCH BAG PINK POLKADOT</v>
      </c>
    </row>
    <row r="3106" spans="1:16">
      <c r="A3106" s="42" t="str">
        <v>72802CVANILLA SCENT CANDLE JEWELLED BOX</v>
      </c>
      <c r="E3106" s="25"/>
      <c r="F3106" s="42">
        <v>3094</v>
      </c>
      <c r="G3106">
        <v>536597</v>
      </c>
      <c r="H3106">
        <v>40001</v>
      </c>
      <c r="I3106" t="s">
        <v>1628</v>
      </c>
      <c r="J3106">
        <v>4</v>
      </c>
      <c r="K3106" s="3">
        <v>40513.732638888898</v>
      </c>
      <c r="L3106" s="4">
        <v>0.85</v>
      </c>
      <c r="M3106">
        <v>18011</v>
      </c>
      <c r="N3106" s="25" t="s">
        <v>55</v>
      </c>
      <c r="P3106" t="str">
        <f t="shared" si="57"/>
        <v>WHITE BAMBOO RIBS LAMPSHADE</v>
      </c>
    </row>
    <row r="3107" spans="1:16">
      <c r="A3107" s="42" t="str">
        <v>22384LUNCH BAG PINK POLKADOT</v>
      </c>
      <c r="E3107" s="25"/>
      <c r="F3107" s="42">
        <v>3095</v>
      </c>
      <c r="G3107">
        <v>536597</v>
      </c>
      <c r="H3107">
        <v>21709</v>
      </c>
      <c r="I3107" t="s">
        <v>1629</v>
      </c>
      <c r="J3107">
        <v>1</v>
      </c>
      <c r="K3107" s="3">
        <v>40513.732638888898</v>
      </c>
      <c r="L3107" s="4">
        <v>4.95</v>
      </c>
      <c r="M3107">
        <v>18011</v>
      </c>
      <c r="N3107" s="25" t="s">
        <v>55</v>
      </c>
      <c r="P3107" t="str">
        <f t="shared" si="57"/>
        <v>FOLDING UMBRELLA CHOCOLATE POLKADOT</v>
      </c>
    </row>
    <row r="3108" spans="1:16">
      <c r="A3108" s="42" t="str">
        <v>40001WHITE BAMBOO RIBS LAMPSHADE</v>
      </c>
      <c r="E3108" s="25"/>
      <c r="F3108" s="42">
        <v>3096</v>
      </c>
      <c r="G3108">
        <v>536597</v>
      </c>
      <c r="H3108">
        <v>22220</v>
      </c>
      <c r="I3108" t="s">
        <v>1630</v>
      </c>
      <c r="J3108">
        <v>1</v>
      </c>
      <c r="K3108" s="3">
        <v>40513.732638888898</v>
      </c>
      <c r="L3108" s="4">
        <v>9.9499999999999993</v>
      </c>
      <c r="M3108">
        <v>18011</v>
      </c>
      <c r="N3108" s="25" t="s">
        <v>55</v>
      </c>
      <c r="P3108" t="str">
        <f t="shared" si="57"/>
        <v>CAKE STAND LOVEBIRD 2 TIER WHITE</v>
      </c>
    </row>
    <row r="3109" spans="1:16">
      <c r="A3109" s="42" t="str">
        <v>21709FOLDING UMBRELLA CHOCOLATE POLKADOT</v>
      </c>
      <c r="E3109" s="25"/>
      <c r="F3109" s="42">
        <v>3097</v>
      </c>
      <c r="G3109">
        <v>536597</v>
      </c>
      <c r="H3109">
        <v>21739</v>
      </c>
      <c r="I3109" t="s">
        <v>483</v>
      </c>
      <c r="J3109">
        <v>1</v>
      </c>
      <c r="K3109" s="3">
        <v>40513.732638888898</v>
      </c>
      <c r="L3109" s="4">
        <v>2.95</v>
      </c>
      <c r="M3109">
        <v>18011</v>
      </c>
      <c r="N3109" s="25" t="s">
        <v>55</v>
      </c>
      <c r="P3109" t="str">
        <f t="shared" si="57"/>
        <v>COSY SLIPPER SHOES SMALL GREEN</v>
      </c>
    </row>
    <row r="3110" spans="1:16">
      <c r="A3110" s="42" t="str">
        <v>22220CAKE STAND LOVEBIRD 2 TIER WHITE</v>
      </c>
      <c r="E3110" s="25"/>
      <c r="F3110" s="42">
        <v>3098</v>
      </c>
      <c r="G3110">
        <v>536597</v>
      </c>
      <c r="H3110" t="s">
        <v>1631</v>
      </c>
      <c r="I3110" t="s">
        <v>1632</v>
      </c>
      <c r="J3110">
        <v>1</v>
      </c>
      <c r="K3110" s="3">
        <v>40513.732638888898</v>
      </c>
      <c r="L3110" s="4">
        <v>4.25</v>
      </c>
      <c r="M3110">
        <v>18011</v>
      </c>
      <c r="N3110" s="25" t="s">
        <v>55</v>
      </c>
      <c r="P3110" t="str">
        <f t="shared" si="57"/>
        <v>3 GARDENIA MORRIS BOXED CANDLES</v>
      </c>
    </row>
    <row r="3111" spans="1:16">
      <c r="A3111" s="42" t="str">
        <v>21739COSY SLIPPER SHOES SMALL GREEN</v>
      </c>
      <c r="E3111" s="25"/>
      <c r="F3111" s="42">
        <v>3099</v>
      </c>
      <c r="G3111">
        <v>536597</v>
      </c>
      <c r="H3111">
        <v>72818</v>
      </c>
      <c r="I3111" t="s">
        <v>648</v>
      </c>
      <c r="J3111">
        <v>4</v>
      </c>
      <c r="K3111" s="3">
        <v>40513.732638888898</v>
      </c>
      <c r="L3111" s="4">
        <v>0.85</v>
      </c>
      <c r="M3111">
        <v>18011</v>
      </c>
      <c r="N3111" s="25" t="s">
        <v>55</v>
      </c>
      <c r="P3111" t="str">
        <f t="shared" si="57"/>
        <v>CHRISTMAS DECOUPAGE CANDLE</v>
      </c>
    </row>
    <row r="3112" spans="1:16">
      <c r="A3112" s="42" t="str">
        <v>85034A3 GARDENIA MORRIS BOXED CANDLES</v>
      </c>
      <c r="E3112" s="25"/>
      <c r="F3112" s="42">
        <v>3100</v>
      </c>
      <c r="G3112">
        <v>536597</v>
      </c>
      <c r="H3112" t="s">
        <v>1633</v>
      </c>
      <c r="I3112" t="s">
        <v>1634</v>
      </c>
      <c r="J3112">
        <v>1</v>
      </c>
      <c r="K3112" s="3">
        <v>40513.732638888898</v>
      </c>
      <c r="L3112" s="4">
        <v>1.65</v>
      </c>
      <c r="M3112">
        <v>18011</v>
      </c>
      <c r="N3112" s="25" t="s">
        <v>55</v>
      </c>
      <c r="P3112" t="str">
        <f t="shared" si="57"/>
        <v>SET/4 GARDEN ROSE DINNER CANDLE</v>
      </c>
    </row>
    <row r="3113" spans="1:16">
      <c r="A3113" s="42" t="str">
        <v>72818CHRISTMAS DECOUPAGE CANDLE</v>
      </c>
      <c r="E3113" s="25"/>
      <c r="F3113" s="42">
        <v>3101</v>
      </c>
      <c r="G3113">
        <v>536597</v>
      </c>
      <c r="H3113">
        <v>22197</v>
      </c>
      <c r="I3113" t="s">
        <v>252</v>
      </c>
      <c r="J3113">
        <v>6</v>
      </c>
      <c r="K3113" s="3">
        <v>40513.732638888898</v>
      </c>
      <c r="L3113" s="4">
        <v>0.85</v>
      </c>
      <c r="M3113">
        <v>18011</v>
      </c>
      <c r="N3113" s="25" t="s">
        <v>55</v>
      </c>
      <c r="P3113" t="str">
        <f t="shared" si="57"/>
        <v>SMALL POPCORN HOLDER</v>
      </c>
    </row>
    <row r="3114" spans="1:16">
      <c r="A3114" s="42" t="str">
        <v>72798CSET/4 GARDEN ROSE DINNER CANDLE</v>
      </c>
      <c r="E3114" s="25"/>
      <c r="F3114" s="42">
        <v>3102</v>
      </c>
      <c r="G3114">
        <v>536597</v>
      </c>
      <c r="H3114">
        <v>20726</v>
      </c>
      <c r="I3114" t="s">
        <v>356</v>
      </c>
      <c r="J3114">
        <v>1</v>
      </c>
      <c r="K3114" s="3">
        <v>40513.732638888898</v>
      </c>
      <c r="L3114" s="4">
        <v>1.65</v>
      </c>
      <c r="M3114">
        <v>18011</v>
      </c>
      <c r="N3114" s="25" t="s">
        <v>55</v>
      </c>
      <c r="P3114" t="str">
        <f t="shared" si="57"/>
        <v>LUNCH BAG WOODLAND</v>
      </c>
    </row>
    <row r="3115" spans="1:16">
      <c r="A3115" s="42" t="str">
        <v>22197SMALL POPCORN HOLDER</v>
      </c>
      <c r="E3115" s="25"/>
      <c r="F3115" s="42">
        <v>3103</v>
      </c>
      <c r="G3115">
        <v>536597</v>
      </c>
      <c r="H3115">
        <v>84744</v>
      </c>
      <c r="I3115" t="s">
        <v>312</v>
      </c>
      <c r="J3115">
        <v>1</v>
      </c>
      <c r="K3115" s="3">
        <v>40513.732638888898</v>
      </c>
      <c r="L3115" s="4">
        <v>1.25</v>
      </c>
      <c r="M3115">
        <v>18011</v>
      </c>
      <c r="N3115" s="25" t="s">
        <v>55</v>
      </c>
      <c r="P3115" t="str">
        <f t="shared" si="57"/>
        <v>S/6 SEW ON CROCHET FLOWERS</v>
      </c>
    </row>
    <row r="3116" spans="1:16">
      <c r="A3116" s="42" t="str">
        <v>20726LUNCH BAG WOODLAND</v>
      </c>
      <c r="E3116" s="25"/>
      <c r="F3116" s="42">
        <v>3104</v>
      </c>
      <c r="G3116">
        <v>536597</v>
      </c>
      <c r="H3116" t="s">
        <v>1635</v>
      </c>
      <c r="I3116" t="s">
        <v>1636</v>
      </c>
      <c r="J3116">
        <v>14</v>
      </c>
      <c r="K3116" s="3">
        <v>40513.732638888898</v>
      </c>
      <c r="L3116" s="4">
        <v>0.19</v>
      </c>
      <c r="M3116">
        <v>18011</v>
      </c>
      <c r="N3116" s="25" t="s">
        <v>55</v>
      </c>
      <c r="P3116" t="str">
        <f t="shared" si="57"/>
        <v>GOLD PRINT PAPER BAG</v>
      </c>
    </row>
    <row r="3117" spans="1:16">
      <c r="A3117" s="42" t="str">
        <v>84744S/6 SEW ON CROCHET FLOWERS</v>
      </c>
      <c r="E3117" s="25"/>
      <c r="F3117" s="42">
        <v>3105</v>
      </c>
      <c r="G3117">
        <v>536597</v>
      </c>
      <c r="H3117">
        <v>21380</v>
      </c>
      <c r="I3117" t="s">
        <v>1637</v>
      </c>
      <c r="J3117">
        <v>1</v>
      </c>
      <c r="K3117" s="3">
        <v>40513.732638888898</v>
      </c>
      <c r="L3117" s="4">
        <v>2.95</v>
      </c>
      <c r="M3117">
        <v>18011</v>
      </c>
      <c r="N3117" s="25" t="s">
        <v>55</v>
      </c>
      <c r="P3117" t="str">
        <f t="shared" si="57"/>
        <v>WOODEN HAPPY BIRTHDAY GARLAND</v>
      </c>
    </row>
    <row r="3118" spans="1:16">
      <c r="A3118" s="42" t="str">
        <v>35271SGOLD PRINT PAPER BAG</v>
      </c>
      <c r="E3118" s="25"/>
      <c r="F3118" s="42">
        <v>3106</v>
      </c>
      <c r="G3118">
        <v>536597</v>
      </c>
      <c r="H3118">
        <v>22909</v>
      </c>
      <c r="I3118" t="s">
        <v>503</v>
      </c>
      <c r="J3118">
        <v>1</v>
      </c>
      <c r="K3118" s="3">
        <v>40513.732638888898</v>
      </c>
      <c r="L3118" s="4">
        <v>0.85</v>
      </c>
      <c r="M3118">
        <v>18011</v>
      </c>
      <c r="N3118" s="25" t="s">
        <v>55</v>
      </c>
      <c r="P3118" t="str">
        <f t="shared" si="57"/>
        <v>SET OF 20 VINTAGE CHRISTMAS NAPKINS</v>
      </c>
    </row>
    <row r="3119" spans="1:16">
      <c r="A3119" s="42" t="str">
        <v>21380WOODEN HAPPY BIRTHDAY GARLAND</v>
      </c>
      <c r="E3119" s="25"/>
      <c r="F3119" s="42">
        <v>3107</v>
      </c>
      <c r="G3119">
        <v>536597</v>
      </c>
      <c r="H3119">
        <v>21221</v>
      </c>
      <c r="I3119" t="s">
        <v>1638</v>
      </c>
      <c r="J3119">
        <v>5</v>
      </c>
      <c r="K3119" s="3">
        <v>40513.732638888898</v>
      </c>
      <c r="L3119" s="4">
        <v>1.25</v>
      </c>
      <c r="M3119">
        <v>18011</v>
      </c>
      <c r="N3119" s="25" t="s">
        <v>55</v>
      </c>
      <c r="P3119" t="str">
        <f t="shared" si="57"/>
        <v>SET/4 BADGES CUTE CREATURES</v>
      </c>
    </row>
    <row r="3120" spans="1:16">
      <c r="A3120" s="42" t="str">
        <v>22909SET OF 20 VINTAGE CHRISTMAS NAPKINS</v>
      </c>
      <c r="E3120" s="25"/>
      <c r="F3120" s="42">
        <v>3108</v>
      </c>
      <c r="G3120">
        <v>536597</v>
      </c>
      <c r="H3120">
        <v>20755</v>
      </c>
      <c r="I3120" t="s">
        <v>1639</v>
      </c>
      <c r="J3120">
        <v>6</v>
      </c>
      <c r="K3120" s="3">
        <v>40513.732638888898</v>
      </c>
      <c r="L3120" s="4">
        <v>0.85</v>
      </c>
      <c r="M3120">
        <v>18011</v>
      </c>
      <c r="N3120" s="25" t="s">
        <v>55</v>
      </c>
      <c r="P3120" t="str">
        <f t="shared" si="57"/>
        <v>BLUE PAISLEY POCKET BOOK</v>
      </c>
    </row>
    <row r="3121" spans="1:16">
      <c r="A3121" s="42" t="str">
        <v>21221SET/4 BADGES CUTE CREATURES</v>
      </c>
      <c r="E3121" s="25"/>
      <c r="F3121" s="42">
        <v>3109</v>
      </c>
      <c r="G3121">
        <v>536598</v>
      </c>
      <c r="H3121">
        <v>21421</v>
      </c>
      <c r="I3121" t="s">
        <v>1640</v>
      </c>
      <c r="J3121">
        <v>12</v>
      </c>
      <c r="K3121" s="3">
        <v>40514.324999999997</v>
      </c>
      <c r="L3121" s="4">
        <v>1.25</v>
      </c>
      <c r="M3121">
        <v>13090</v>
      </c>
      <c r="N3121" s="25" t="s">
        <v>55</v>
      </c>
      <c r="P3121" t="str">
        <f t="shared" si="57"/>
        <v>PORCELAIN ROSE LARGE</v>
      </c>
    </row>
    <row r="3122" spans="1:16">
      <c r="A3122" s="42" t="str">
        <v>20755BLUE PAISLEY POCKET BOOK</v>
      </c>
      <c r="E3122" s="25"/>
      <c r="F3122" s="42">
        <v>3110</v>
      </c>
      <c r="G3122">
        <v>536598</v>
      </c>
      <c r="H3122">
        <v>21422</v>
      </c>
      <c r="I3122" t="s">
        <v>1641</v>
      </c>
      <c r="J3122">
        <v>16</v>
      </c>
      <c r="K3122" s="3">
        <v>40514.324999999997</v>
      </c>
      <c r="L3122" s="4">
        <v>0.85</v>
      </c>
      <c r="M3122">
        <v>13090</v>
      </c>
      <c r="N3122" s="25" t="s">
        <v>55</v>
      </c>
      <c r="P3122" t="str">
        <f t="shared" si="57"/>
        <v>PORCELAIN ROSE SMALL</v>
      </c>
    </row>
    <row r="3123" spans="1:16">
      <c r="A3123" s="42" t="str">
        <v xml:space="preserve">21421PORCELAIN ROSE LARGE </v>
      </c>
      <c r="E3123" s="25"/>
      <c r="F3123" s="42">
        <v>3111</v>
      </c>
      <c r="G3123">
        <v>536598</v>
      </c>
      <c r="H3123">
        <v>22178</v>
      </c>
      <c r="I3123" t="s">
        <v>404</v>
      </c>
      <c r="J3123">
        <v>24</v>
      </c>
      <c r="K3123" s="3">
        <v>40514.324999999997</v>
      </c>
      <c r="L3123" s="4">
        <v>1.25</v>
      </c>
      <c r="M3123">
        <v>13090</v>
      </c>
      <c r="N3123" s="25" t="s">
        <v>55</v>
      </c>
      <c r="P3123" t="str">
        <f t="shared" si="57"/>
        <v>VICTORIAN GLASS HANGING T-LIGHT</v>
      </c>
    </row>
    <row r="3124" spans="1:16">
      <c r="A3124" s="42" t="str">
        <v>21422PORCELAIN ROSE SMALL</v>
      </c>
      <c r="E3124" s="25"/>
      <c r="F3124" s="42">
        <v>3112</v>
      </c>
      <c r="G3124">
        <v>536598</v>
      </c>
      <c r="H3124">
        <v>22617</v>
      </c>
      <c r="I3124" t="s">
        <v>1642</v>
      </c>
      <c r="J3124">
        <v>24</v>
      </c>
      <c r="K3124" s="3">
        <v>40514.324999999997</v>
      </c>
      <c r="L3124" s="4">
        <v>4.25</v>
      </c>
      <c r="M3124">
        <v>13090</v>
      </c>
      <c r="N3124" s="25" t="s">
        <v>55</v>
      </c>
      <c r="P3124" t="str">
        <f t="shared" si="57"/>
        <v>BAKING SET SPACEBOY DESIGN</v>
      </c>
    </row>
    <row r="3125" spans="1:16">
      <c r="A3125" s="42" t="str">
        <v>22178VICTORIAN GLASS HANGING T-LIGHT</v>
      </c>
      <c r="E3125" s="25"/>
      <c r="F3125" s="42">
        <v>3113</v>
      </c>
      <c r="G3125">
        <v>536599</v>
      </c>
      <c r="H3125">
        <v>22968</v>
      </c>
      <c r="I3125" t="s">
        <v>247</v>
      </c>
      <c r="J3125">
        <v>8</v>
      </c>
      <c r="K3125" s="3">
        <v>40514.3256944444</v>
      </c>
      <c r="L3125" s="4">
        <v>8.5</v>
      </c>
      <c r="M3125">
        <v>15694</v>
      </c>
      <c r="N3125" s="25" t="s">
        <v>55</v>
      </c>
      <c r="P3125" t="str">
        <f t="shared" si="57"/>
        <v>ROSE COTTAGE KEEPSAKE BOX</v>
      </c>
    </row>
    <row r="3126" spans="1:16">
      <c r="A3126" s="42" t="str">
        <v>22617BAKING SET SPACEBOY DESIGN</v>
      </c>
      <c r="E3126" s="25"/>
      <c r="F3126" s="42">
        <v>3114</v>
      </c>
      <c r="G3126">
        <v>536599</v>
      </c>
      <c r="H3126">
        <v>22727</v>
      </c>
      <c r="I3126" t="s">
        <v>85</v>
      </c>
      <c r="J3126">
        <v>4</v>
      </c>
      <c r="K3126" s="3">
        <v>40514.3256944444</v>
      </c>
      <c r="L3126" s="4">
        <v>3.75</v>
      </c>
      <c r="M3126">
        <v>15694</v>
      </c>
      <c r="N3126" s="25" t="s">
        <v>55</v>
      </c>
      <c r="P3126" t="str">
        <f t="shared" si="57"/>
        <v>ALARM CLOCK BAKELIKE RED</v>
      </c>
    </row>
    <row r="3127" spans="1:16">
      <c r="A3127" s="42" t="str">
        <v xml:space="preserve">22968ROSE COTTAGE KEEPSAKE BOX </v>
      </c>
      <c r="E3127" s="25"/>
      <c r="F3127" s="42">
        <v>3115</v>
      </c>
      <c r="G3127">
        <v>536599</v>
      </c>
      <c r="H3127">
        <v>22726</v>
      </c>
      <c r="I3127" t="s">
        <v>86</v>
      </c>
      <c r="J3127">
        <v>12</v>
      </c>
      <c r="K3127" s="3">
        <v>40514.3256944444</v>
      </c>
      <c r="L3127" s="4">
        <v>3.75</v>
      </c>
      <c r="M3127">
        <v>15694</v>
      </c>
      <c r="N3127" s="25" t="s">
        <v>55</v>
      </c>
      <c r="P3127" t="str">
        <f t="shared" si="57"/>
        <v>ALARM CLOCK BAKELIKE GREEN</v>
      </c>
    </row>
    <row r="3128" spans="1:16">
      <c r="A3128" s="42" t="str">
        <v xml:space="preserve">22727ALARM CLOCK BAKELIKE RED </v>
      </c>
      <c r="E3128" s="25"/>
      <c r="F3128" s="42">
        <v>3116</v>
      </c>
      <c r="G3128">
        <v>536599</v>
      </c>
      <c r="H3128">
        <v>84945</v>
      </c>
      <c r="I3128" t="s">
        <v>780</v>
      </c>
      <c r="J3128">
        <v>36</v>
      </c>
      <c r="K3128" s="3">
        <v>40514.3256944444</v>
      </c>
      <c r="L3128" s="4">
        <v>0.85</v>
      </c>
      <c r="M3128">
        <v>15694</v>
      </c>
      <c r="N3128" s="25" t="s">
        <v>55</v>
      </c>
      <c r="P3128" t="str">
        <f t="shared" si="57"/>
        <v>MULTI COLOUR SILVER T-LIGHT HOLDER</v>
      </c>
    </row>
    <row r="3129" spans="1:16">
      <c r="A3129" s="42" t="str">
        <v>22726ALARM CLOCK BAKELIKE GREEN</v>
      </c>
      <c r="E3129" s="25"/>
      <c r="F3129" s="42">
        <v>3117</v>
      </c>
      <c r="G3129">
        <v>536599</v>
      </c>
      <c r="H3129">
        <v>20749</v>
      </c>
      <c r="I3129" t="s">
        <v>354</v>
      </c>
      <c r="J3129">
        <v>12</v>
      </c>
      <c r="K3129" s="3">
        <v>40514.3256944444</v>
      </c>
      <c r="L3129" s="4">
        <v>6.35</v>
      </c>
      <c r="M3129">
        <v>15694</v>
      </c>
      <c r="N3129" s="25" t="s">
        <v>55</v>
      </c>
      <c r="P3129" t="str">
        <f t="shared" si="57"/>
        <v>ASSORTED COLOUR MINI CASES</v>
      </c>
    </row>
    <row r="3130" spans="1:16">
      <c r="A3130" s="42" t="str">
        <v>84945MULTI COLOUR SILVER T-LIGHT HOLDER</v>
      </c>
      <c r="E3130" s="25"/>
      <c r="F3130" s="42">
        <v>3118</v>
      </c>
      <c r="G3130">
        <v>536599</v>
      </c>
      <c r="H3130">
        <v>21056</v>
      </c>
      <c r="I3130" t="s">
        <v>927</v>
      </c>
      <c r="J3130">
        <v>8</v>
      </c>
      <c r="K3130" s="3">
        <v>40514.3256944444</v>
      </c>
      <c r="L3130" s="4">
        <v>8.9499999999999993</v>
      </c>
      <c r="M3130">
        <v>15694</v>
      </c>
      <c r="N3130" s="25" t="s">
        <v>55</v>
      </c>
      <c r="P3130" t="str">
        <f t="shared" si="57"/>
        <v>DOCTOR'S BAG SOFT TOY</v>
      </c>
    </row>
    <row r="3131" spans="1:16">
      <c r="A3131" s="42" t="str">
        <v>20749ASSORTED COLOUR MINI CASES</v>
      </c>
      <c r="E3131" s="25"/>
      <c r="F3131" s="42">
        <v>3119</v>
      </c>
      <c r="G3131">
        <v>536600</v>
      </c>
      <c r="H3131" t="s">
        <v>53</v>
      </c>
      <c r="I3131" t="s">
        <v>54</v>
      </c>
      <c r="J3131">
        <v>6</v>
      </c>
      <c r="K3131" s="3">
        <v>40514.355555555601</v>
      </c>
      <c r="L3131" s="4">
        <v>2.5499999999999998</v>
      </c>
      <c r="M3131">
        <v>17850</v>
      </c>
      <c r="N3131" s="25" t="s">
        <v>55</v>
      </c>
      <c r="P3131" t="str">
        <f t="shared" si="57"/>
        <v>WHITE HANGING HEART T-LIGHT HOLDER</v>
      </c>
    </row>
    <row r="3132" spans="1:16">
      <c r="A3132" s="42" t="str">
        <v>21056DOCTOR'S BAG SOFT TOY</v>
      </c>
      <c r="E3132" s="25"/>
      <c r="F3132" s="42">
        <v>3120</v>
      </c>
      <c r="G3132">
        <v>536600</v>
      </c>
      <c r="H3132">
        <v>71053</v>
      </c>
      <c r="I3132" t="s">
        <v>56</v>
      </c>
      <c r="J3132">
        <v>6</v>
      </c>
      <c r="K3132" s="3">
        <v>40514.355555555601</v>
      </c>
      <c r="L3132" s="4">
        <v>3.39</v>
      </c>
      <c r="M3132">
        <v>17850</v>
      </c>
      <c r="N3132" s="25" t="s">
        <v>55</v>
      </c>
      <c r="P3132" t="str">
        <f t="shared" si="57"/>
        <v>WHITE METAL LANTERN</v>
      </c>
    </row>
    <row r="3133" spans="1:16">
      <c r="A3133" s="42" t="str">
        <v>85123AWHITE HANGING HEART T-LIGHT HOLDER</v>
      </c>
      <c r="E3133" s="25"/>
      <c r="F3133" s="42">
        <v>3121</v>
      </c>
      <c r="G3133">
        <v>536600</v>
      </c>
      <c r="H3133">
        <v>82483</v>
      </c>
      <c r="I3133" t="s">
        <v>111</v>
      </c>
      <c r="J3133">
        <v>4</v>
      </c>
      <c r="K3133" s="3">
        <v>40514.355555555601</v>
      </c>
      <c r="L3133" s="4">
        <v>4.95</v>
      </c>
      <c r="M3133">
        <v>17850</v>
      </c>
      <c r="N3133" s="25" t="s">
        <v>55</v>
      </c>
      <c r="P3133" t="str">
        <f t="shared" si="57"/>
        <v>WOOD 2 DRAWER CABINET WHITE FINISH</v>
      </c>
    </row>
    <row r="3134" spans="1:16">
      <c r="A3134" s="42" t="str">
        <v>71053WHITE METAL LANTERN</v>
      </c>
      <c r="E3134" s="25"/>
      <c r="F3134" s="42">
        <v>3122</v>
      </c>
      <c r="G3134">
        <v>536600</v>
      </c>
      <c r="H3134">
        <v>82486</v>
      </c>
      <c r="I3134" t="s">
        <v>112</v>
      </c>
      <c r="J3134">
        <v>2</v>
      </c>
      <c r="K3134" s="3">
        <v>40514.355555555601</v>
      </c>
      <c r="L3134" s="4">
        <v>6.95</v>
      </c>
      <c r="M3134">
        <v>17850</v>
      </c>
      <c r="N3134" s="25" t="s">
        <v>55</v>
      </c>
      <c r="P3134" t="str">
        <f t="shared" si="57"/>
        <v>WOOD S/3 CABINET ANT WHITE FINISH</v>
      </c>
    </row>
    <row r="3135" spans="1:16">
      <c r="A3135" s="42" t="str">
        <v>82483WOOD 2 DRAWER CABINET WHITE FINISH</v>
      </c>
      <c r="E3135" s="25"/>
      <c r="F3135" s="42">
        <v>3123</v>
      </c>
      <c r="G3135">
        <v>536600</v>
      </c>
      <c r="H3135">
        <v>82482</v>
      </c>
      <c r="I3135" t="s">
        <v>113</v>
      </c>
      <c r="J3135">
        <v>6</v>
      </c>
      <c r="K3135" s="3">
        <v>40514.355555555601</v>
      </c>
      <c r="L3135" s="4">
        <v>2.1</v>
      </c>
      <c r="M3135">
        <v>17850</v>
      </c>
      <c r="N3135" s="25" t="s">
        <v>55</v>
      </c>
      <c r="P3135" t="str">
        <f t="shared" si="57"/>
        <v>WOODEN PICTURE FRAME WHITE FINISH</v>
      </c>
    </row>
    <row r="3136" spans="1:16">
      <c r="A3136" s="42" t="str">
        <v>82486WOOD S/3 CABINET ANT WHITE FINISH</v>
      </c>
      <c r="E3136" s="25"/>
      <c r="F3136" s="42">
        <v>3124</v>
      </c>
      <c r="G3136">
        <v>536600</v>
      </c>
      <c r="H3136" t="s">
        <v>114</v>
      </c>
      <c r="I3136" t="s">
        <v>115</v>
      </c>
      <c r="J3136">
        <v>6</v>
      </c>
      <c r="K3136" s="3">
        <v>40514.355555555601</v>
      </c>
      <c r="L3136" s="4">
        <v>2.5499999999999998</v>
      </c>
      <c r="M3136">
        <v>17850</v>
      </c>
      <c r="N3136" s="25" t="s">
        <v>55</v>
      </c>
      <c r="P3136" t="str">
        <f t="shared" si="57"/>
        <v>WOODEN FRAME ANTIQUE WHITE</v>
      </c>
    </row>
    <row r="3137" spans="1:16">
      <c r="A3137" s="42" t="str">
        <v>82482WOODEN PICTURE FRAME WHITE FINISH</v>
      </c>
      <c r="E3137" s="25"/>
      <c r="F3137" s="42">
        <v>3125</v>
      </c>
      <c r="G3137">
        <v>536600</v>
      </c>
      <c r="H3137">
        <v>22411</v>
      </c>
      <c r="I3137" t="s">
        <v>147</v>
      </c>
      <c r="J3137">
        <v>6</v>
      </c>
      <c r="K3137" s="3">
        <v>40514.355555555601</v>
      </c>
      <c r="L3137" s="4">
        <v>1.65</v>
      </c>
      <c r="M3137">
        <v>17850</v>
      </c>
      <c r="N3137" s="25" t="s">
        <v>55</v>
      </c>
      <c r="P3137" t="str">
        <f t="shared" si="57"/>
        <v>JUMBO SHOPPER VINTAGE RED PAISLEY</v>
      </c>
    </row>
    <row r="3138" spans="1:16">
      <c r="A3138" s="42" t="str">
        <v xml:space="preserve">82494LWOODEN FRAME ANTIQUE WHITE </v>
      </c>
      <c r="E3138" s="25"/>
      <c r="F3138" s="42">
        <v>3126</v>
      </c>
      <c r="G3138">
        <v>536600</v>
      </c>
      <c r="H3138" t="s">
        <v>59</v>
      </c>
      <c r="I3138" t="s">
        <v>60</v>
      </c>
      <c r="J3138">
        <v>6</v>
      </c>
      <c r="K3138" s="3">
        <v>40514.355555555601</v>
      </c>
      <c r="L3138" s="4">
        <v>3.39</v>
      </c>
      <c r="M3138">
        <v>17850</v>
      </c>
      <c r="N3138" s="25" t="s">
        <v>55</v>
      </c>
      <c r="P3138" t="str">
        <f t="shared" si="57"/>
        <v>KNITTED UNION FLAG HOT WATER BOTTLE</v>
      </c>
    </row>
    <row r="3139" spans="1:16">
      <c r="A3139" s="42" t="str">
        <v>22411JUMBO SHOPPER VINTAGE RED PAISLEY</v>
      </c>
      <c r="E3139" s="25"/>
      <c r="F3139" s="42">
        <v>3127</v>
      </c>
      <c r="G3139">
        <v>536600</v>
      </c>
      <c r="H3139" t="s">
        <v>61</v>
      </c>
      <c r="I3139" t="s">
        <v>62</v>
      </c>
      <c r="J3139">
        <v>6</v>
      </c>
      <c r="K3139" s="3">
        <v>40514.355555555601</v>
      </c>
      <c r="L3139" s="4">
        <v>3.39</v>
      </c>
      <c r="M3139">
        <v>17850</v>
      </c>
      <c r="N3139" s="25" t="s">
        <v>55</v>
      </c>
      <c r="P3139" t="str">
        <f t="shared" si="57"/>
        <v>RED WOOLLY HOTTIE WHITE HEART.</v>
      </c>
    </row>
    <row r="3140" spans="1:16">
      <c r="A3140" s="42" t="str">
        <v>84029GKNITTED UNION FLAG HOT WATER BOTTLE</v>
      </c>
      <c r="E3140" s="25"/>
      <c r="F3140" s="42">
        <v>3128</v>
      </c>
      <c r="G3140">
        <v>536600</v>
      </c>
      <c r="H3140">
        <v>22752</v>
      </c>
      <c r="I3140" t="s">
        <v>63</v>
      </c>
      <c r="J3140">
        <v>2</v>
      </c>
      <c r="K3140" s="3">
        <v>40514.355555555601</v>
      </c>
      <c r="L3140" s="4">
        <v>7.65</v>
      </c>
      <c r="M3140">
        <v>17850</v>
      </c>
      <c r="N3140" s="25" t="s">
        <v>55</v>
      </c>
      <c r="P3140" t="str">
        <f t="shared" si="57"/>
        <v>SET 7 BABUSHKA NESTING BOXES</v>
      </c>
    </row>
    <row r="3141" spans="1:16">
      <c r="A3141" s="42" t="str">
        <v>84029ERED WOOLLY HOTTIE WHITE HEART.</v>
      </c>
      <c r="E3141" s="25"/>
      <c r="F3141" s="42">
        <v>3129</v>
      </c>
      <c r="G3141">
        <v>536600</v>
      </c>
      <c r="H3141">
        <v>22803</v>
      </c>
      <c r="I3141" t="s">
        <v>295</v>
      </c>
      <c r="J3141">
        <v>2</v>
      </c>
      <c r="K3141" s="3">
        <v>40514.355555555601</v>
      </c>
      <c r="L3141" s="4">
        <v>35.75</v>
      </c>
      <c r="M3141">
        <v>17850</v>
      </c>
      <c r="N3141" s="25" t="s">
        <v>55</v>
      </c>
      <c r="P3141" t="str">
        <f t="shared" si="57"/>
        <v>IVORY EMBROIDERED QUILT</v>
      </c>
    </row>
    <row r="3142" spans="1:16">
      <c r="A3142" s="42" t="str">
        <v>22752SET 7 BABUSHKA NESTING BOXES</v>
      </c>
      <c r="E3142" s="25"/>
      <c r="F3142" s="42">
        <v>3130</v>
      </c>
      <c r="G3142">
        <v>536600</v>
      </c>
      <c r="H3142">
        <v>21730</v>
      </c>
      <c r="I3142" t="s">
        <v>64</v>
      </c>
      <c r="J3142">
        <v>4</v>
      </c>
      <c r="K3142" s="3">
        <v>40514.355555555601</v>
      </c>
      <c r="L3142" s="4">
        <v>4.25</v>
      </c>
      <c r="M3142">
        <v>17850</v>
      </c>
      <c r="N3142" s="25" t="s">
        <v>55</v>
      </c>
      <c r="P3142" t="str">
        <f t="shared" si="57"/>
        <v>GLASS STAR FROSTED T-LIGHT HOLDER</v>
      </c>
    </row>
    <row r="3143" spans="1:16">
      <c r="A3143" s="42" t="str">
        <v xml:space="preserve">22803IVORY EMBROIDERED QUILT </v>
      </c>
      <c r="E3143" s="25"/>
      <c r="F3143" s="42">
        <v>3131</v>
      </c>
      <c r="G3143">
        <v>536601</v>
      </c>
      <c r="H3143">
        <v>22632</v>
      </c>
      <c r="I3143" t="s">
        <v>66</v>
      </c>
      <c r="J3143">
        <v>6</v>
      </c>
      <c r="K3143" s="3">
        <v>40514.356249999997</v>
      </c>
      <c r="L3143" s="4">
        <v>1.85</v>
      </c>
      <c r="M3143">
        <v>17850</v>
      </c>
      <c r="N3143" s="25" t="s">
        <v>55</v>
      </c>
      <c r="P3143" t="str">
        <f t="shared" si="57"/>
        <v>HAND WARMER RED POLKA DOT</v>
      </c>
    </row>
    <row r="3144" spans="1:16">
      <c r="A3144" s="42" t="str">
        <v>21730GLASS STAR FROSTED T-LIGHT HOLDER</v>
      </c>
      <c r="E3144" s="25"/>
      <c r="F3144" s="42">
        <v>3132</v>
      </c>
      <c r="G3144">
        <v>536601</v>
      </c>
      <c r="H3144">
        <v>22633</v>
      </c>
      <c r="I3144" t="s">
        <v>65</v>
      </c>
      <c r="J3144">
        <v>6</v>
      </c>
      <c r="K3144" s="3">
        <v>40514.356249999997</v>
      </c>
      <c r="L3144" s="4">
        <v>1.85</v>
      </c>
      <c r="M3144">
        <v>17850</v>
      </c>
      <c r="N3144" s="25" t="s">
        <v>55</v>
      </c>
      <c r="P3144" t="str">
        <f t="shared" si="57"/>
        <v>HAND WARMER UNION JACK</v>
      </c>
    </row>
    <row r="3145" spans="1:16">
      <c r="A3145" s="42" t="str">
        <v>22632HAND WARMER RED POLKA DOT</v>
      </c>
      <c r="E3145" s="25"/>
      <c r="F3145" s="42">
        <v>3133</v>
      </c>
      <c r="G3145">
        <v>536602</v>
      </c>
      <c r="H3145">
        <v>37370</v>
      </c>
      <c r="I3145" t="s">
        <v>107</v>
      </c>
      <c r="J3145">
        <v>6</v>
      </c>
      <c r="K3145" s="3">
        <v>40514.3569444444</v>
      </c>
      <c r="L3145" s="4">
        <v>1.06</v>
      </c>
      <c r="M3145">
        <v>17850</v>
      </c>
      <c r="N3145" s="25" t="s">
        <v>55</v>
      </c>
      <c r="P3145" t="str">
        <f t="shared" si="57"/>
        <v>RETRO COFFEE MUGS ASSORTED</v>
      </c>
    </row>
    <row r="3146" spans="1:16">
      <c r="A3146" s="42" t="str">
        <v>22633HAND WARMER UNION JACK</v>
      </c>
      <c r="E3146" s="25"/>
      <c r="F3146" s="42">
        <v>3134</v>
      </c>
      <c r="G3146">
        <v>536602</v>
      </c>
      <c r="H3146">
        <v>21871</v>
      </c>
      <c r="I3146" t="s">
        <v>108</v>
      </c>
      <c r="J3146">
        <v>6</v>
      </c>
      <c r="K3146" s="3">
        <v>40514.3569444444</v>
      </c>
      <c r="L3146" s="4">
        <v>1.06</v>
      </c>
      <c r="M3146">
        <v>17850</v>
      </c>
      <c r="N3146" s="25" t="s">
        <v>55</v>
      </c>
      <c r="P3146" t="str">
        <f t="shared" si="57"/>
        <v>SAVE THE PLANET MUG</v>
      </c>
    </row>
    <row r="3147" spans="1:16">
      <c r="A3147" s="42" t="str">
        <v>37370RETRO COFFEE MUGS ASSORTED</v>
      </c>
      <c r="E3147" s="25"/>
      <c r="F3147" s="42">
        <v>3135</v>
      </c>
      <c r="G3147">
        <v>536602</v>
      </c>
      <c r="H3147">
        <v>21071</v>
      </c>
      <c r="I3147" t="s">
        <v>109</v>
      </c>
      <c r="J3147">
        <v>6</v>
      </c>
      <c r="K3147" s="3">
        <v>40514.3569444444</v>
      </c>
      <c r="L3147" s="4">
        <v>1.06</v>
      </c>
      <c r="M3147">
        <v>17850</v>
      </c>
      <c r="N3147" s="25" t="s">
        <v>55</v>
      </c>
      <c r="P3147" t="str">
        <f t="shared" si="57"/>
        <v>VINTAGE BILLBOARD DRINK ME MUG</v>
      </c>
    </row>
    <row r="3148" spans="1:16">
      <c r="A3148" s="42" t="str">
        <v>21871SAVE THE PLANET MUG</v>
      </c>
      <c r="E3148" s="25"/>
      <c r="F3148" s="42">
        <v>3136</v>
      </c>
      <c r="G3148">
        <v>536602</v>
      </c>
      <c r="H3148">
        <v>21068</v>
      </c>
      <c r="I3148" t="s">
        <v>110</v>
      </c>
      <c r="J3148">
        <v>6</v>
      </c>
      <c r="K3148" s="3">
        <v>40514.3569444444</v>
      </c>
      <c r="L3148" s="4">
        <v>1.06</v>
      </c>
      <c r="M3148">
        <v>17850</v>
      </c>
      <c r="N3148" s="25" t="s">
        <v>55</v>
      </c>
      <c r="P3148" t="str">
        <f t="shared" si="57"/>
        <v>VINTAGE BILLBOARD LOVE/HATE MUG</v>
      </c>
    </row>
    <row r="3149" spans="1:16">
      <c r="A3149" s="42" t="str">
        <v>21071VINTAGE BILLBOARD DRINK ME MUG</v>
      </c>
      <c r="E3149" s="25"/>
      <c r="F3149" s="42">
        <v>3137</v>
      </c>
      <c r="G3149">
        <v>536602</v>
      </c>
      <c r="H3149">
        <v>82483</v>
      </c>
      <c r="I3149" t="s">
        <v>111</v>
      </c>
      <c r="J3149">
        <v>4</v>
      </c>
      <c r="K3149" s="3">
        <v>40514.3569444444</v>
      </c>
      <c r="L3149" s="4">
        <v>4.95</v>
      </c>
      <c r="M3149">
        <v>17850</v>
      </c>
      <c r="N3149" s="25" t="s">
        <v>55</v>
      </c>
      <c r="P3149" t="str">
        <f t="shared" ref="P3149:P3212" si="58">TRIM(I3149)</f>
        <v>WOOD 2 DRAWER CABINET WHITE FINISH</v>
      </c>
    </row>
    <row r="3150" spans="1:16">
      <c r="A3150" s="42" t="str">
        <v>21068VINTAGE BILLBOARD LOVE/HATE MUG</v>
      </c>
      <c r="E3150" s="25"/>
      <c r="F3150" s="42">
        <v>3138</v>
      </c>
      <c r="G3150">
        <v>536602</v>
      </c>
      <c r="H3150">
        <v>22411</v>
      </c>
      <c r="I3150" t="s">
        <v>147</v>
      </c>
      <c r="J3150">
        <v>6</v>
      </c>
      <c r="K3150" s="3">
        <v>40514.3569444444</v>
      </c>
      <c r="L3150" s="4">
        <v>1.65</v>
      </c>
      <c r="M3150">
        <v>17850</v>
      </c>
      <c r="N3150" s="25" t="s">
        <v>55</v>
      </c>
      <c r="P3150" t="str">
        <f t="shared" si="58"/>
        <v>JUMBO SHOPPER VINTAGE RED PAISLEY</v>
      </c>
    </row>
    <row r="3151" spans="1:16">
      <c r="A3151" s="42" t="str">
        <v>82483WOOD 2 DRAWER CABINET WHITE FINISH</v>
      </c>
      <c r="E3151" s="25"/>
      <c r="F3151" s="42">
        <v>3139</v>
      </c>
      <c r="G3151">
        <v>536602</v>
      </c>
      <c r="H3151" t="s">
        <v>59</v>
      </c>
      <c r="I3151" t="s">
        <v>60</v>
      </c>
      <c r="J3151">
        <v>6</v>
      </c>
      <c r="K3151" s="3">
        <v>40514.3569444444</v>
      </c>
      <c r="L3151" s="4">
        <v>3.39</v>
      </c>
      <c r="M3151">
        <v>17850</v>
      </c>
      <c r="N3151" s="25" t="s">
        <v>55</v>
      </c>
      <c r="P3151" t="str">
        <f t="shared" si="58"/>
        <v>KNITTED UNION FLAG HOT WATER BOTTLE</v>
      </c>
    </row>
    <row r="3152" spans="1:16">
      <c r="A3152" s="42" t="str">
        <v>22411JUMBO SHOPPER VINTAGE RED PAISLEY</v>
      </c>
      <c r="E3152" s="25"/>
      <c r="F3152" s="42">
        <v>3140</v>
      </c>
      <c r="G3152">
        <v>536602</v>
      </c>
      <c r="H3152" t="s">
        <v>61</v>
      </c>
      <c r="I3152" t="s">
        <v>62</v>
      </c>
      <c r="J3152">
        <v>6</v>
      </c>
      <c r="K3152" s="3">
        <v>40514.3569444444</v>
      </c>
      <c r="L3152" s="4">
        <v>3.39</v>
      </c>
      <c r="M3152">
        <v>17850</v>
      </c>
      <c r="N3152" s="25" t="s">
        <v>55</v>
      </c>
      <c r="P3152" t="str">
        <f t="shared" si="58"/>
        <v>RED WOOLLY HOTTIE WHITE HEART.</v>
      </c>
    </row>
    <row r="3153" spans="1:16">
      <c r="A3153" s="42" t="str">
        <v>84029GKNITTED UNION FLAG HOT WATER BOTTLE</v>
      </c>
      <c r="E3153" s="25"/>
      <c r="F3153" s="42">
        <v>3141</v>
      </c>
      <c r="G3153">
        <v>536602</v>
      </c>
      <c r="H3153">
        <v>21730</v>
      </c>
      <c r="I3153" t="s">
        <v>64</v>
      </c>
      <c r="J3153">
        <v>4</v>
      </c>
      <c r="K3153" s="3">
        <v>40514.3569444444</v>
      </c>
      <c r="L3153" s="4">
        <v>4.25</v>
      </c>
      <c r="M3153">
        <v>17850</v>
      </c>
      <c r="N3153" s="25" t="s">
        <v>55</v>
      </c>
      <c r="P3153" t="str">
        <f t="shared" si="58"/>
        <v>GLASS STAR FROSTED T-LIGHT HOLDER</v>
      </c>
    </row>
    <row r="3154" spans="1:16">
      <c r="A3154" s="42" t="str">
        <v>84029ERED WOOLLY HOTTIE WHITE HEART.</v>
      </c>
      <c r="E3154" s="25"/>
      <c r="F3154" s="42">
        <v>3142</v>
      </c>
      <c r="G3154">
        <v>536602</v>
      </c>
      <c r="H3154">
        <v>22752</v>
      </c>
      <c r="I3154" t="s">
        <v>63</v>
      </c>
      <c r="J3154">
        <v>2</v>
      </c>
      <c r="K3154" s="3">
        <v>40514.3569444444</v>
      </c>
      <c r="L3154" s="4">
        <v>7.65</v>
      </c>
      <c r="M3154">
        <v>17850</v>
      </c>
      <c r="N3154" s="25" t="s">
        <v>55</v>
      </c>
      <c r="P3154" t="str">
        <f t="shared" si="58"/>
        <v>SET 7 BABUSHKA NESTING BOXES</v>
      </c>
    </row>
    <row r="3155" spans="1:16">
      <c r="A3155" s="42" t="str">
        <v>21730GLASS STAR FROSTED T-LIGHT HOLDER</v>
      </c>
      <c r="E3155" s="25"/>
      <c r="F3155" s="42">
        <v>3143</v>
      </c>
      <c r="G3155">
        <v>536602</v>
      </c>
      <c r="H3155" t="s">
        <v>53</v>
      </c>
      <c r="I3155" t="s">
        <v>54</v>
      </c>
      <c r="J3155">
        <v>6</v>
      </c>
      <c r="K3155" s="3">
        <v>40514.3569444444</v>
      </c>
      <c r="L3155" s="4">
        <v>2.5499999999999998</v>
      </c>
      <c r="M3155">
        <v>17850</v>
      </c>
      <c r="N3155" s="25" t="s">
        <v>55</v>
      </c>
      <c r="P3155" t="str">
        <f t="shared" si="58"/>
        <v>WHITE HANGING HEART T-LIGHT HOLDER</v>
      </c>
    </row>
    <row r="3156" spans="1:16">
      <c r="A3156" s="42" t="str">
        <v>22752SET 7 BABUSHKA NESTING BOXES</v>
      </c>
      <c r="E3156" s="25"/>
      <c r="F3156" s="42">
        <v>3144</v>
      </c>
      <c r="G3156">
        <v>536602</v>
      </c>
      <c r="H3156">
        <v>71053</v>
      </c>
      <c r="I3156" t="s">
        <v>56</v>
      </c>
      <c r="J3156">
        <v>6</v>
      </c>
      <c r="K3156" s="3">
        <v>40514.3569444444</v>
      </c>
      <c r="L3156" s="4">
        <v>3.39</v>
      </c>
      <c r="M3156">
        <v>17850</v>
      </c>
      <c r="N3156" s="25" t="s">
        <v>55</v>
      </c>
      <c r="P3156" t="str">
        <f t="shared" si="58"/>
        <v>WHITE METAL LANTERN</v>
      </c>
    </row>
    <row r="3157" spans="1:16">
      <c r="A3157" s="42" t="str">
        <v>85123AWHITE HANGING HEART T-LIGHT HOLDER</v>
      </c>
      <c r="E3157" s="25"/>
      <c r="F3157" s="42">
        <v>3145</v>
      </c>
      <c r="G3157">
        <v>536603</v>
      </c>
      <c r="H3157">
        <v>22632</v>
      </c>
      <c r="I3157" t="s">
        <v>66</v>
      </c>
      <c r="J3157">
        <v>6</v>
      </c>
      <c r="K3157" s="3">
        <v>40514.361111111102</v>
      </c>
      <c r="L3157" s="4">
        <v>1.85</v>
      </c>
      <c r="M3157">
        <v>17850</v>
      </c>
      <c r="N3157" s="25" t="s">
        <v>55</v>
      </c>
      <c r="P3157" t="str">
        <f t="shared" si="58"/>
        <v>HAND WARMER RED POLKA DOT</v>
      </c>
    </row>
    <row r="3158" spans="1:16">
      <c r="A3158" s="42" t="str">
        <v>71053WHITE METAL LANTERN</v>
      </c>
      <c r="E3158" s="25"/>
      <c r="F3158" s="42">
        <v>3146</v>
      </c>
      <c r="G3158">
        <v>536603</v>
      </c>
      <c r="H3158">
        <v>22633</v>
      </c>
      <c r="I3158" t="s">
        <v>65</v>
      </c>
      <c r="J3158">
        <v>6</v>
      </c>
      <c r="K3158" s="3">
        <v>40514.361111111102</v>
      </c>
      <c r="L3158" s="4">
        <v>1.85</v>
      </c>
      <c r="M3158">
        <v>17850</v>
      </c>
      <c r="N3158" s="25" t="s">
        <v>55</v>
      </c>
      <c r="P3158" t="str">
        <f t="shared" si="58"/>
        <v>HAND WARMER UNION JACK</v>
      </c>
    </row>
    <row r="3159" spans="1:16">
      <c r="A3159" s="42" t="str">
        <v>22632HAND WARMER RED POLKA DOT</v>
      </c>
      <c r="E3159" s="25"/>
      <c r="F3159" s="42">
        <v>3147</v>
      </c>
      <c r="G3159">
        <v>536604</v>
      </c>
      <c r="H3159">
        <v>84832</v>
      </c>
      <c r="I3159" t="s">
        <v>168</v>
      </c>
      <c r="J3159">
        <v>12</v>
      </c>
      <c r="K3159" s="3">
        <v>40514.363194444399</v>
      </c>
      <c r="L3159" s="4">
        <v>0.85</v>
      </c>
      <c r="M3159">
        <v>14741</v>
      </c>
      <c r="N3159" s="25" t="s">
        <v>55</v>
      </c>
      <c r="P3159" t="str">
        <f t="shared" si="58"/>
        <v>ZINC WILLIE WINKIE CANDLE STICK</v>
      </c>
    </row>
    <row r="3160" spans="1:16">
      <c r="A3160" s="42" t="str">
        <v>22633HAND WARMER UNION JACK</v>
      </c>
      <c r="E3160" s="25"/>
      <c r="F3160" s="42">
        <v>3148</v>
      </c>
      <c r="G3160">
        <v>536604</v>
      </c>
      <c r="H3160" t="s">
        <v>637</v>
      </c>
      <c r="I3160" t="s">
        <v>638</v>
      </c>
      <c r="J3160">
        <v>12</v>
      </c>
      <c r="K3160" s="3">
        <v>40514.363194444399</v>
      </c>
      <c r="L3160" s="4">
        <v>0.85</v>
      </c>
      <c r="M3160">
        <v>14741</v>
      </c>
      <c r="N3160" s="25" t="s">
        <v>55</v>
      </c>
      <c r="P3160" t="str">
        <f t="shared" si="58"/>
        <v>CINAMMON SET OF 9 T-LIGHTS</v>
      </c>
    </row>
    <row r="3161" spans="1:16">
      <c r="A3161" s="42" t="str">
        <v>84832ZINC WILLIE WINKIE  CANDLE STICK</v>
      </c>
      <c r="E3161" s="25"/>
      <c r="F3161" s="42">
        <v>3149</v>
      </c>
      <c r="G3161">
        <v>536604</v>
      </c>
      <c r="H3161">
        <v>22189</v>
      </c>
      <c r="I3161" t="s">
        <v>206</v>
      </c>
      <c r="J3161">
        <v>12</v>
      </c>
      <c r="K3161" s="3">
        <v>40514.363194444399</v>
      </c>
      <c r="L3161" s="4">
        <v>3.95</v>
      </c>
      <c r="M3161">
        <v>14741</v>
      </c>
      <c r="N3161" s="25" t="s">
        <v>55</v>
      </c>
      <c r="P3161" t="str">
        <f t="shared" si="58"/>
        <v>CREAM HEART CARD HOLDER</v>
      </c>
    </row>
    <row r="3162" spans="1:16">
      <c r="A3162" s="42" t="str">
        <v>85231BCINAMMON SET OF 9 T-LIGHTS</v>
      </c>
      <c r="E3162" s="25"/>
      <c r="F3162" s="42">
        <v>3150</v>
      </c>
      <c r="G3162">
        <v>536604</v>
      </c>
      <c r="H3162">
        <v>22457</v>
      </c>
      <c r="I3162" t="s">
        <v>201</v>
      </c>
      <c r="J3162">
        <v>6</v>
      </c>
      <c r="K3162" s="3">
        <v>40514.363194444399</v>
      </c>
      <c r="L3162" s="4">
        <v>2.95</v>
      </c>
      <c r="M3162">
        <v>14741</v>
      </c>
      <c r="N3162" s="25" t="s">
        <v>55</v>
      </c>
      <c r="P3162" t="str">
        <f t="shared" si="58"/>
        <v>NATURAL SLATE HEART CHALKBOARD</v>
      </c>
    </row>
    <row r="3163" spans="1:16">
      <c r="A3163" s="42" t="str">
        <v>22189CREAM HEART CARD HOLDER</v>
      </c>
      <c r="E3163" s="25"/>
      <c r="F3163" s="42">
        <v>3151</v>
      </c>
      <c r="G3163">
        <v>536604</v>
      </c>
      <c r="H3163">
        <v>22863</v>
      </c>
      <c r="I3163" t="s">
        <v>1494</v>
      </c>
      <c r="J3163">
        <v>6</v>
      </c>
      <c r="K3163" s="3">
        <v>40514.363194444399</v>
      </c>
      <c r="L3163" s="4">
        <v>2.95</v>
      </c>
      <c r="M3163">
        <v>14741</v>
      </c>
      <c r="N3163" s="25" t="s">
        <v>55</v>
      </c>
      <c r="P3163" t="str">
        <f t="shared" si="58"/>
        <v>SOAP DISH BROCANTE</v>
      </c>
    </row>
    <row r="3164" spans="1:16">
      <c r="A3164" s="42" t="str">
        <v xml:space="preserve">22457NATURAL SLATE HEART CHALKBOARD </v>
      </c>
      <c r="E3164" s="25"/>
      <c r="F3164" s="42">
        <v>3152</v>
      </c>
      <c r="G3164">
        <v>536604</v>
      </c>
      <c r="H3164">
        <v>22792</v>
      </c>
      <c r="I3164" t="s">
        <v>1024</v>
      </c>
      <c r="J3164">
        <v>12</v>
      </c>
      <c r="K3164" s="3">
        <v>40514.363194444399</v>
      </c>
      <c r="L3164" s="4">
        <v>0.85</v>
      </c>
      <c r="M3164">
        <v>14741</v>
      </c>
      <c r="N3164" s="25" t="s">
        <v>55</v>
      </c>
      <c r="P3164" t="str">
        <f t="shared" si="58"/>
        <v>FLUTED ANTIQUE CANDLE HOLDER</v>
      </c>
    </row>
    <row r="3165" spans="1:16">
      <c r="A3165" s="42" t="str">
        <v>22863SOAP DISH BROCANTE</v>
      </c>
      <c r="E3165" s="25"/>
      <c r="F3165" s="42">
        <v>3153</v>
      </c>
      <c r="G3165">
        <v>536604</v>
      </c>
      <c r="H3165" t="s">
        <v>248</v>
      </c>
      <c r="I3165" t="s">
        <v>249</v>
      </c>
      <c r="J3165">
        <v>12</v>
      </c>
      <c r="K3165" s="3">
        <v>40514.363194444399</v>
      </c>
      <c r="L3165" s="4">
        <v>0.85</v>
      </c>
      <c r="M3165">
        <v>14741</v>
      </c>
      <c r="N3165" s="25" t="s">
        <v>55</v>
      </c>
      <c r="P3165" t="str">
        <f t="shared" si="58"/>
        <v>HANGING HEART ZINC T-LIGHT HOLDER</v>
      </c>
    </row>
    <row r="3166" spans="1:16">
      <c r="A3166" s="42" t="str">
        <v>22792FLUTED ANTIQUE CANDLE HOLDER</v>
      </c>
      <c r="E3166" s="25"/>
      <c r="F3166" s="42">
        <v>3154</v>
      </c>
      <c r="G3166">
        <v>536604</v>
      </c>
      <c r="H3166">
        <v>72741</v>
      </c>
      <c r="I3166" t="s">
        <v>898</v>
      </c>
      <c r="J3166">
        <v>18</v>
      </c>
      <c r="K3166" s="3">
        <v>40514.363194444399</v>
      </c>
      <c r="L3166" s="4">
        <v>1.45</v>
      </c>
      <c r="M3166">
        <v>14741</v>
      </c>
      <c r="N3166" s="25" t="s">
        <v>55</v>
      </c>
      <c r="P3166" t="str">
        <f t="shared" si="58"/>
        <v>GRAND CHOCOLATECANDLE</v>
      </c>
    </row>
    <row r="3167" spans="1:16">
      <c r="A3167" s="42" t="str">
        <v>84970SHANGING HEART ZINC T-LIGHT HOLDER</v>
      </c>
      <c r="E3167" s="25"/>
      <c r="F3167" s="42">
        <v>3155</v>
      </c>
      <c r="G3167">
        <v>536604</v>
      </c>
      <c r="H3167">
        <v>22961</v>
      </c>
      <c r="I3167" t="s">
        <v>144</v>
      </c>
      <c r="J3167">
        <v>24</v>
      </c>
      <c r="K3167" s="3">
        <v>40514.363194444399</v>
      </c>
      <c r="L3167" s="4">
        <v>1.45</v>
      </c>
      <c r="M3167">
        <v>14741</v>
      </c>
      <c r="N3167" s="25" t="s">
        <v>55</v>
      </c>
      <c r="P3167" t="str">
        <f t="shared" si="58"/>
        <v>JAM MAKING SET PRINTED</v>
      </c>
    </row>
    <row r="3168" spans="1:16">
      <c r="A3168" s="42" t="str">
        <v>72741GRAND CHOCOLATECANDLE</v>
      </c>
      <c r="E3168" s="25"/>
      <c r="F3168" s="42">
        <v>3156</v>
      </c>
      <c r="G3168">
        <v>536605</v>
      </c>
      <c r="H3168">
        <v>21364</v>
      </c>
      <c r="I3168" t="s">
        <v>1643</v>
      </c>
      <c r="J3168">
        <v>2</v>
      </c>
      <c r="K3168" s="3">
        <v>40514.369444444397</v>
      </c>
      <c r="L3168" s="4">
        <v>6.75</v>
      </c>
      <c r="M3168">
        <v>13715</v>
      </c>
      <c r="N3168" s="25" t="s">
        <v>55</v>
      </c>
      <c r="P3168" t="str">
        <f t="shared" si="58"/>
        <v>PEACE SMALL WOOD LETTERS</v>
      </c>
    </row>
    <row r="3169" spans="1:16">
      <c r="A3169" s="42" t="str">
        <v>22961JAM MAKING SET PRINTED</v>
      </c>
      <c r="E3169" s="25"/>
      <c r="F3169" s="42">
        <v>3157</v>
      </c>
      <c r="G3169">
        <v>536605</v>
      </c>
      <c r="H3169">
        <v>22219</v>
      </c>
      <c r="I3169" t="s">
        <v>412</v>
      </c>
      <c r="J3169">
        <v>12</v>
      </c>
      <c r="K3169" s="3">
        <v>40514.369444444397</v>
      </c>
      <c r="L3169" s="4">
        <v>0.85</v>
      </c>
      <c r="M3169">
        <v>13715</v>
      </c>
      <c r="N3169" s="25" t="s">
        <v>55</v>
      </c>
      <c r="P3169" t="str">
        <f t="shared" si="58"/>
        <v>LOVEBIRD HANGING DECORATION WHITE</v>
      </c>
    </row>
    <row r="3170" spans="1:16">
      <c r="A3170" s="42" t="str">
        <v>21364PEACE SMALL WOOD LETTERS</v>
      </c>
      <c r="E3170" s="25"/>
      <c r="F3170" s="42">
        <v>3158</v>
      </c>
      <c r="G3170">
        <v>536605</v>
      </c>
      <c r="H3170">
        <v>20966</v>
      </c>
      <c r="I3170" t="s">
        <v>342</v>
      </c>
      <c r="J3170">
        <v>10</v>
      </c>
      <c r="K3170" s="3">
        <v>40514.369444444397</v>
      </c>
      <c r="L3170" s="4">
        <v>1.25</v>
      </c>
      <c r="M3170">
        <v>13715</v>
      </c>
      <c r="N3170" s="25" t="s">
        <v>55</v>
      </c>
      <c r="P3170" t="str">
        <f t="shared" si="58"/>
        <v>SANDWICH BATH SPONGE</v>
      </c>
    </row>
    <row r="3171" spans="1:16">
      <c r="A3171" s="42" t="str">
        <v xml:space="preserve">22219LOVEBIRD HANGING DECORATION WHITE </v>
      </c>
      <c r="E3171" s="25"/>
      <c r="F3171" s="42">
        <v>3159</v>
      </c>
      <c r="G3171">
        <v>536605</v>
      </c>
      <c r="H3171">
        <v>22107</v>
      </c>
      <c r="I3171" t="s">
        <v>690</v>
      </c>
      <c r="J3171">
        <v>8</v>
      </c>
      <c r="K3171" s="3">
        <v>40514.369444444397</v>
      </c>
      <c r="L3171" s="4">
        <v>3.75</v>
      </c>
      <c r="M3171">
        <v>13715</v>
      </c>
      <c r="N3171" s="25" t="s">
        <v>55</v>
      </c>
      <c r="P3171" t="str">
        <f t="shared" si="58"/>
        <v>PIZZA PLATE IN BOX</v>
      </c>
    </row>
    <row r="3172" spans="1:16">
      <c r="A3172" s="42" t="str">
        <v>20966SANDWICH BATH SPONGE</v>
      </c>
      <c r="E3172" s="25"/>
      <c r="F3172" s="42">
        <v>3160</v>
      </c>
      <c r="G3172">
        <v>536605</v>
      </c>
      <c r="H3172">
        <v>22109</v>
      </c>
      <c r="I3172" t="s">
        <v>443</v>
      </c>
      <c r="J3172">
        <v>8</v>
      </c>
      <c r="K3172" s="3">
        <v>40514.369444444397</v>
      </c>
      <c r="L3172" s="4">
        <v>3.75</v>
      </c>
      <c r="M3172">
        <v>13715</v>
      </c>
      <c r="N3172" s="25" t="s">
        <v>55</v>
      </c>
      <c r="P3172" t="str">
        <f t="shared" si="58"/>
        <v>FULL ENGLISH BREAKFAST PLATE</v>
      </c>
    </row>
    <row r="3173" spans="1:16">
      <c r="A3173" s="42" t="str">
        <v>22107PIZZA PLATE IN BOX</v>
      </c>
      <c r="E3173" s="25"/>
      <c r="F3173" s="42">
        <v>3161</v>
      </c>
      <c r="G3173">
        <v>536605</v>
      </c>
      <c r="H3173">
        <v>21181</v>
      </c>
      <c r="I3173" t="s">
        <v>1321</v>
      </c>
      <c r="J3173">
        <v>12</v>
      </c>
      <c r="K3173" s="3">
        <v>40514.369444444397</v>
      </c>
      <c r="L3173" s="4">
        <v>2.1</v>
      </c>
      <c r="M3173">
        <v>13715</v>
      </c>
      <c r="N3173" s="25" t="s">
        <v>55</v>
      </c>
      <c r="P3173" t="str">
        <f t="shared" si="58"/>
        <v>PLEASE ONE PERSON METAL SIGN</v>
      </c>
    </row>
    <row r="3174" spans="1:16">
      <c r="A3174" s="42" t="str">
        <v>22109FULL ENGLISH BREAKFAST PLATE</v>
      </c>
      <c r="E3174" s="25"/>
      <c r="F3174" s="42">
        <v>3162</v>
      </c>
      <c r="G3174">
        <v>536605</v>
      </c>
      <c r="H3174">
        <v>21042</v>
      </c>
      <c r="I3174" t="s">
        <v>1644</v>
      </c>
      <c r="J3174">
        <v>3</v>
      </c>
      <c r="K3174" s="3">
        <v>40514.369444444397</v>
      </c>
      <c r="L3174" s="4">
        <v>5.95</v>
      </c>
      <c r="M3174">
        <v>13715</v>
      </c>
      <c r="N3174" s="25" t="s">
        <v>55</v>
      </c>
      <c r="P3174" t="str">
        <f t="shared" si="58"/>
        <v>RED RETROSPOT APRON</v>
      </c>
    </row>
    <row r="3175" spans="1:16">
      <c r="A3175" s="42" t="str">
        <v>21181PLEASE ONE PERSON METAL SIGN</v>
      </c>
      <c r="E3175" s="25"/>
      <c r="F3175" s="42">
        <v>3163</v>
      </c>
      <c r="G3175">
        <v>536605</v>
      </c>
      <c r="H3175" t="s">
        <v>1519</v>
      </c>
      <c r="I3175" t="s">
        <v>1520</v>
      </c>
      <c r="J3175">
        <v>3</v>
      </c>
      <c r="K3175" s="3">
        <v>40514.369444444397</v>
      </c>
      <c r="L3175" s="4">
        <v>5.95</v>
      </c>
      <c r="M3175">
        <v>13715</v>
      </c>
      <c r="N3175" s="25" t="s">
        <v>55</v>
      </c>
      <c r="P3175" t="str">
        <f t="shared" si="58"/>
        <v>TEA TIME KITCHEN APRON</v>
      </c>
    </row>
    <row r="3176" spans="1:16">
      <c r="A3176" s="42" t="str">
        <v xml:space="preserve">21042RED RETROSPOT APRON </v>
      </c>
      <c r="E3176" s="25"/>
      <c r="F3176" s="42">
        <v>3164</v>
      </c>
      <c r="G3176">
        <v>536605</v>
      </c>
      <c r="H3176">
        <v>22111</v>
      </c>
      <c r="I3176" t="s">
        <v>305</v>
      </c>
      <c r="J3176">
        <v>3</v>
      </c>
      <c r="K3176" s="3">
        <v>40514.369444444397</v>
      </c>
      <c r="L3176" s="4">
        <v>4.95</v>
      </c>
      <c r="M3176">
        <v>13715</v>
      </c>
      <c r="N3176" s="25" t="s">
        <v>55</v>
      </c>
      <c r="P3176" t="str">
        <f t="shared" si="58"/>
        <v>SCOTTIE DOG HOT WATER BOTTLE</v>
      </c>
    </row>
    <row r="3177" spans="1:16">
      <c r="A3177" s="42" t="str">
        <v>47567BTEA TIME KITCHEN APRON</v>
      </c>
      <c r="E3177" s="25"/>
      <c r="F3177" s="42">
        <v>3165</v>
      </c>
      <c r="G3177">
        <v>536605</v>
      </c>
      <c r="H3177">
        <v>22271</v>
      </c>
      <c r="I3177" t="s">
        <v>484</v>
      </c>
      <c r="J3177">
        <v>6</v>
      </c>
      <c r="K3177" s="3">
        <v>40514.369444444397</v>
      </c>
      <c r="L3177" s="4">
        <v>2.95</v>
      </c>
      <c r="M3177">
        <v>13715</v>
      </c>
      <c r="N3177" s="25" t="s">
        <v>55</v>
      </c>
      <c r="P3177" t="str">
        <f t="shared" si="58"/>
        <v>FELTCRAFT DOLL ROSIE</v>
      </c>
    </row>
    <row r="3178" spans="1:16">
      <c r="A3178" s="42" t="str">
        <v>22111SCOTTIE DOG HOT WATER BOTTLE</v>
      </c>
      <c r="E3178" s="25"/>
      <c r="F3178" s="42">
        <v>3166</v>
      </c>
      <c r="G3178">
        <v>536605</v>
      </c>
      <c r="H3178">
        <v>22272</v>
      </c>
      <c r="I3178" t="s">
        <v>1645</v>
      </c>
      <c r="J3178">
        <v>6</v>
      </c>
      <c r="K3178" s="3">
        <v>40514.369444444397</v>
      </c>
      <c r="L3178" s="4">
        <v>2.95</v>
      </c>
      <c r="M3178">
        <v>13715</v>
      </c>
      <c r="N3178" s="25" t="s">
        <v>55</v>
      </c>
      <c r="P3178" t="str">
        <f t="shared" si="58"/>
        <v>FELTCRAFT DOLL MARIA</v>
      </c>
    </row>
    <row r="3179" spans="1:16">
      <c r="A3179" s="42" t="str">
        <v>22271FELTCRAFT DOLL ROSIE</v>
      </c>
      <c r="E3179" s="25"/>
      <c r="F3179" s="42">
        <v>3167</v>
      </c>
      <c r="G3179">
        <v>536605</v>
      </c>
      <c r="H3179">
        <v>22273</v>
      </c>
      <c r="I3179" t="s">
        <v>473</v>
      </c>
      <c r="J3179">
        <v>6</v>
      </c>
      <c r="K3179" s="3">
        <v>40514.369444444397</v>
      </c>
      <c r="L3179" s="4">
        <v>2.95</v>
      </c>
      <c r="M3179">
        <v>13715</v>
      </c>
      <c r="N3179" s="25" t="s">
        <v>55</v>
      </c>
      <c r="P3179" t="str">
        <f t="shared" si="58"/>
        <v>FELTCRAFT DOLL MOLLY</v>
      </c>
    </row>
    <row r="3180" spans="1:16">
      <c r="A3180" s="42" t="str">
        <v>22272FELTCRAFT DOLL MARIA</v>
      </c>
      <c r="E3180" s="25"/>
      <c r="F3180" s="42">
        <v>3168</v>
      </c>
      <c r="G3180">
        <v>536605</v>
      </c>
      <c r="H3180">
        <v>22274</v>
      </c>
      <c r="I3180" t="s">
        <v>485</v>
      </c>
      <c r="J3180">
        <v>6</v>
      </c>
      <c r="K3180" s="3">
        <v>40514.369444444397</v>
      </c>
      <c r="L3180" s="4">
        <v>2.95</v>
      </c>
      <c r="M3180">
        <v>13715</v>
      </c>
      <c r="N3180" s="25" t="s">
        <v>55</v>
      </c>
      <c r="P3180" t="str">
        <f t="shared" si="58"/>
        <v>FELTCRAFT DOLL EMILY</v>
      </c>
    </row>
    <row r="3181" spans="1:16">
      <c r="A3181" s="42" t="str">
        <v>22273FELTCRAFT DOLL MOLLY</v>
      </c>
      <c r="E3181" s="25"/>
      <c r="F3181" s="42">
        <v>3169</v>
      </c>
      <c r="G3181">
        <v>536605</v>
      </c>
      <c r="H3181">
        <v>20963</v>
      </c>
      <c r="I3181" t="s">
        <v>343</v>
      </c>
      <c r="J3181">
        <v>10</v>
      </c>
      <c r="K3181" s="3">
        <v>40514.369444444397</v>
      </c>
      <c r="L3181" s="4">
        <v>1.25</v>
      </c>
      <c r="M3181">
        <v>13715</v>
      </c>
      <c r="N3181" s="25" t="s">
        <v>55</v>
      </c>
      <c r="P3181" t="str">
        <f t="shared" si="58"/>
        <v>APPLE BATH SPONGE</v>
      </c>
    </row>
    <row r="3182" spans="1:16">
      <c r="A3182" s="42" t="str">
        <v>22274FELTCRAFT DOLL EMILY</v>
      </c>
      <c r="E3182" s="25"/>
      <c r="F3182" s="42">
        <v>3170</v>
      </c>
      <c r="G3182">
        <v>536605</v>
      </c>
      <c r="H3182">
        <v>21172</v>
      </c>
      <c r="I3182" t="s">
        <v>1646</v>
      </c>
      <c r="J3182">
        <v>12</v>
      </c>
      <c r="K3182" s="3">
        <v>40514.369444444397</v>
      </c>
      <c r="L3182" s="4">
        <v>1.45</v>
      </c>
      <c r="M3182">
        <v>13715</v>
      </c>
      <c r="N3182" s="25" t="s">
        <v>55</v>
      </c>
      <c r="P3182" t="str">
        <f t="shared" si="58"/>
        <v>PARTY METAL SIGN</v>
      </c>
    </row>
    <row r="3183" spans="1:16">
      <c r="A3183" s="42" t="str">
        <v>20963APPLE BATH SPONGE</v>
      </c>
      <c r="E3183" s="25"/>
      <c r="F3183" s="42">
        <v>3171</v>
      </c>
      <c r="G3183" t="s">
        <v>1647</v>
      </c>
      <c r="H3183">
        <v>20914</v>
      </c>
      <c r="I3183" t="s">
        <v>394</v>
      </c>
      <c r="J3183">
        <v>-2</v>
      </c>
      <c r="K3183" s="3">
        <v>40514.381944444402</v>
      </c>
      <c r="L3183" s="4">
        <v>2.95</v>
      </c>
      <c r="M3183">
        <v>14092</v>
      </c>
      <c r="N3183" s="25" t="s">
        <v>55</v>
      </c>
      <c r="P3183" t="str">
        <f t="shared" si="58"/>
        <v>SET/5 RED RETROSPOT LID GLASS BOWLS</v>
      </c>
    </row>
    <row r="3184" spans="1:16">
      <c r="A3184" s="42" t="str">
        <v xml:space="preserve">21172PARTY METAL SIGN </v>
      </c>
      <c r="E3184" s="25"/>
      <c r="F3184" s="42">
        <v>3172</v>
      </c>
      <c r="G3184">
        <v>536607</v>
      </c>
      <c r="H3184" t="s">
        <v>1648</v>
      </c>
      <c r="I3184" t="s">
        <v>1649</v>
      </c>
      <c r="J3184">
        <v>2</v>
      </c>
      <c r="K3184" s="3">
        <v>40514.395138888904</v>
      </c>
      <c r="L3184" s="4">
        <v>9.9499999999999993</v>
      </c>
      <c r="M3184">
        <v>17732</v>
      </c>
      <c r="N3184" s="25" t="s">
        <v>55</v>
      </c>
      <c r="P3184" t="str">
        <f t="shared" si="58"/>
        <v>VINTAGE CREAM 3 BASKET CAKE STAND</v>
      </c>
    </row>
    <row r="3185" spans="1:16">
      <c r="A3185" s="42" t="str">
        <v>20914SET/5 RED RETROSPOT LID GLASS BOWLS</v>
      </c>
      <c r="E3185" s="25"/>
      <c r="F3185" s="42">
        <v>3173</v>
      </c>
      <c r="G3185">
        <v>536607</v>
      </c>
      <c r="H3185">
        <v>22602</v>
      </c>
      <c r="I3185" t="s">
        <v>1483</v>
      </c>
      <c r="J3185">
        <v>12</v>
      </c>
      <c r="K3185" s="3">
        <v>40514.395138888904</v>
      </c>
      <c r="L3185" s="4">
        <v>0.85</v>
      </c>
      <c r="M3185">
        <v>17732</v>
      </c>
      <c r="N3185" s="25" t="s">
        <v>55</v>
      </c>
      <c r="P3185" t="str">
        <f t="shared" si="58"/>
        <v>CHRISTMAS RETROSPOT HEART WOOD</v>
      </c>
    </row>
    <row r="3186" spans="1:16">
      <c r="A3186" s="42" t="str">
        <v>72760BVINTAGE CREAM 3 BASKET CAKE STAND</v>
      </c>
      <c r="E3186" s="25"/>
      <c r="F3186" s="42">
        <v>3174</v>
      </c>
      <c r="G3186">
        <v>536607</v>
      </c>
      <c r="H3186">
        <v>21754</v>
      </c>
      <c r="I3186" t="s">
        <v>79</v>
      </c>
      <c r="J3186">
        <v>3</v>
      </c>
      <c r="K3186" s="3">
        <v>40514.395138888904</v>
      </c>
      <c r="L3186" s="4">
        <v>5.95</v>
      </c>
      <c r="M3186">
        <v>17732</v>
      </c>
      <c r="N3186" s="25" t="s">
        <v>55</v>
      </c>
      <c r="P3186" t="str">
        <f t="shared" si="58"/>
        <v>HOME BUILDING BLOCK WORD</v>
      </c>
    </row>
    <row r="3187" spans="1:16">
      <c r="A3187" s="42" t="str">
        <v>22602CHRISTMAS RETROSPOT HEART WOOD</v>
      </c>
      <c r="E3187" s="25"/>
      <c r="F3187" s="42">
        <v>3175</v>
      </c>
      <c r="G3187">
        <v>536607</v>
      </c>
      <c r="H3187">
        <v>21756</v>
      </c>
      <c r="I3187" t="s">
        <v>83</v>
      </c>
      <c r="J3187">
        <v>3</v>
      </c>
      <c r="K3187" s="3">
        <v>40514.395138888904</v>
      </c>
      <c r="L3187" s="4">
        <v>5.95</v>
      </c>
      <c r="M3187">
        <v>17732</v>
      </c>
      <c r="N3187" s="25" t="s">
        <v>55</v>
      </c>
      <c r="P3187" t="str">
        <f t="shared" si="58"/>
        <v>BATH BUILDING BLOCK WORD</v>
      </c>
    </row>
    <row r="3188" spans="1:16">
      <c r="A3188" s="42" t="str">
        <v>21754HOME BUILDING BLOCK WORD</v>
      </c>
      <c r="E3188" s="25"/>
      <c r="F3188" s="42">
        <v>3176</v>
      </c>
      <c r="G3188">
        <v>536607</v>
      </c>
      <c r="H3188">
        <v>21481</v>
      </c>
      <c r="I3188" t="s">
        <v>554</v>
      </c>
      <c r="J3188">
        <v>6</v>
      </c>
      <c r="K3188" s="3">
        <v>40514.395138888904</v>
      </c>
      <c r="L3188" s="4">
        <v>2.95</v>
      </c>
      <c r="M3188">
        <v>17732</v>
      </c>
      <c r="N3188" s="25" t="s">
        <v>55</v>
      </c>
      <c r="P3188" t="str">
        <f t="shared" si="58"/>
        <v>FAWN BLUE HOT WATER BOTTLE</v>
      </c>
    </row>
    <row r="3189" spans="1:16">
      <c r="A3189" s="42" t="str">
        <v>21756BATH BUILDING BLOCK WORD</v>
      </c>
      <c r="E3189" s="25"/>
      <c r="F3189" s="42">
        <v>3177</v>
      </c>
      <c r="G3189">
        <v>536607</v>
      </c>
      <c r="H3189">
        <v>22114</v>
      </c>
      <c r="I3189" t="s">
        <v>117</v>
      </c>
      <c r="J3189">
        <v>4</v>
      </c>
      <c r="K3189" s="3">
        <v>40514.395138888904</v>
      </c>
      <c r="L3189" s="4">
        <v>3.95</v>
      </c>
      <c r="M3189">
        <v>17732</v>
      </c>
      <c r="N3189" s="25" t="s">
        <v>55</v>
      </c>
      <c r="P3189" t="str">
        <f t="shared" si="58"/>
        <v>HOT WATER BOTTLE TEA AND SYMPATHY</v>
      </c>
    </row>
    <row r="3190" spans="1:16">
      <c r="A3190" s="42" t="str">
        <v>21481FAWN BLUE HOT WATER BOTTLE</v>
      </c>
      <c r="E3190" s="25"/>
      <c r="F3190" s="42">
        <v>3178</v>
      </c>
      <c r="G3190">
        <v>536607</v>
      </c>
      <c r="H3190">
        <v>22386</v>
      </c>
      <c r="I3190" t="s">
        <v>119</v>
      </c>
      <c r="J3190">
        <v>10</v>
      </c>
      <c r="K3190" s="3">
        <v>40514.395138888904</v>
      </c>
      <c r="L3190" s="4">
        <v>1.95</v>
      </c>
      <c r="M3190">
        <v>17732</v>
      </c>
      <c r="N3190" s="25" t="s">
        <v>55</v>
      </c>
      <c r="P3190" t="str">
        <f t="shared" si="58"/>
        <v>JUMBO BAG PINK POLKADOT</v>
      </c>
    </row>
    <row r="3191" spans="1:16">
      <c r="A3191" s="42" t="str">
        <v>22114HOT WATER BOTTLE TEA AND SYMPATHY</v>
      </c>
      <c r="E3191" s="25"/>
      <c r="F3191" s="42">
        <v>3179</v>
      </c>
      <c r="G3191">
        <v>536607</v>
      </c>
      <c r="H3191" t="s">
        <v>216</v>
      </c>
      <c r="I3191" t="s">
        <v>217</v>
      </c>
      <c r="J3191">
        <v>10</v>
      </c>
      <c r="K3191" s="3">
        <v>40514.395138888904</v>
      </c>
      <c r="L3191" s="4">
        <v>1.95</v>
      </c>
      <c r="M3191">
        <v>17732</v>
      </c>
      <c r="N3191" s="25" t="s">
        <v>55</v>
      </c>
      <c r="P3191" t="str">
        <f t="shared" si="58"/>
        <v>JUMBO BAG RED RETROSPOT</v>
      </c>
    </row>
    <row r="3192" spans="1:16">
      <c r="A3192" s="42" t="str">
        <v>22386JUMBO BAG PINK POLKADOT</v>
      </c>
      <c r="E3192" s="25"/>
      <c r="F3192" s="42">
        <v>3180</v>
      </c>
      <c r="G3192">
        <v>536607</v>
      </c>
      <c r="H3192">
        <v>22365</v>
      </c>
      <c r="I3192" t="s">
        <v>1650</v>
      </c>
      <c r="J3192">
        <v>2</v>
      </c>
      <c r="K3192" s="3">
        <v>40514.395138888904</v>
      </c>
      <c r="L3192" s="4">
        <v>7.95</v>
      </c>
      <c r="M3192">
        <v>17732</v>
      </c>
      <c r="N3192" s="25" t="s">
        <v>55</v>
      </c>
      <c r="P3192" t="str">
        <f t="shared" si="58"/>
        <v>DOORMAT RESPECTABLE HOUSE</v>
      </c>
    </row>
    <row r="3193" spans="1:16">
      <c r="A3193" s="42" t="str">
        <v>85099BJUMBO BAG RED RETROSPOT</v>
      </c>
      <c r="E3193" s="25"/>
      <c r="F3193" s="42">
        <v>3181</v>
      </c>
      <c r="G3193">
        <v>536607</v>
      </c>
      <c r="H3193">
        <v>21955</v>
      </c>
      <c r="I3193" t="s">
        <v>440</v>
      </c>
      <c r="J3193">
        <v>2</v>
      </c>
      <c r="K3193" s="3">
        <v>40514.395138888904</v>
      </c>
      <c r="L3193" s="4">
        <v>7.95</v>
      </c>
      <c r="M3193">
        <v>17732</v>
      </c>
      <c r="N3193" s="25" t="s">
        <v>55</v>
      </c>
      <c r="P3193" t="str">
        <f t="shared" si="58"/>
        <v>DOORMAT UNION JACK GUNS AND ROSES</v>
      </c>
    </row>
    <row r="3194" spans="1:16">
      <c r="A3194" s="42" t="str">
        <v>22365DOORMAT RESPECTABLE HOUSE</v>
      </c>
      <c r="E3194" s="25"/>
      <c r="F3194" s="42">
        <v>3182</v>
      </c>
      <c r="G3194">
        <v>536607</v>
      </c>
      <c r="H3194">
        <v>21733</v>
      </c>
      <c r="I3194" t="s">
        <v>118</v>
      </c>
      <c r="J3194">
        <v>6</v>
      </c>
      <c r="K3194" s="3">
        <v>40514.395138888904</v>
      </c>
      <c r="L3194" s="4">
        <v>2.95</v>
      </c>
      <c r="M3194">
        <v>17732</v>
      </c>
      <c r="N3194" s="25" t="s">
        <v>55</v>
      </c>
      <c r="P3194" t="str">
        <f t="shared" si="58"/>
        <v>RED HANGING HEART T-LIGHT HOLDER</v>
      </c>
    </row>
    <row r="3195" spans="1:16">
      <c r="A3195" s="42" t="str">
        <v>21955DOORMAT UNION JACK GUNS AND ROSES</v>
      </c>
      <c r="E3195" s="25"/>
      <c r="F3195" s="42">
        <v>3183</v>
      </c>
      <c r="G3195">
        <v>536607</v>
      </c>
      <c r="H3195">
        <v>84879</v>
      </c>
      <c r="I3195" t="s">
        <v>71</v>
      </c>
      <c r="J3195">
        <v>8</v>
      </c>
      <c r="K3195" s="3">
        <v>40514.395138888904</v>
      </c>
      <c r="L3195" s="4">
        <v>1.69</v>
      </c>
      <c r="M3195">
        <v>17732</v>
      </c>
      <c r="N3195" s="25" t="s">
        <v>55</v>
      </c>
      <c r="P3195" t="str">
        <f t="shared" si="58"/>
        <v>ASSORTED COLOUR BIRD ORNAMENT</v>
      </c>
    </row>
    <row r="3196" spans="1:16">
      <c r="A3196" s="42" t="str">
        <v>21733RED HANGING HEART T-LIGHT HOLDER</v>
      </c>
      <c r="E3196" s="25"/>
      <c r="F3196" s="42">
        <v>3184</v>
      </c>
      <c r="G3196">
        <v>536607</v>
      </c>
      <c r="H3196">
        <v>22423</v>
      </c>
      <c r="I3196" t="s">
        <v>655</v>
      </c>
      <c r="J3196">
        <v>1</v>
      </c>
      <c r="K3196" s="3">
        <v>40514.395138888904</v>
      </c>
      <c r="L3196" s="4">
        <v>12.75</v>
      </c>
      <c r="M3196">
        <v>17732</v>
      </c>
      <c r="N3196" s="25" t="s">
        <v>55</v>
      </c>
      <c r="P3196" t="str">
        <f t="shared" si="58"/>
        <v>REGENCY CAKESTAND 3 TIER</v>
      </c>
    </row>
    <row r="3197" spans="1:16">
      <c r="A3197" s="42" t="str">
        <v>84879ASSORTED COLOUR BIRD ORNAMENT</v>
      </c>
      <c r="E3197" s="25"/>
      <c r="F3197" s="42">
        <v>3185</v>
      </c>
      <c r="G3197">
        <v>536607</v>
      </c>
      <c r="H3197">
        <v>22624</v>
      </c>
      <c r="I3197" t="s">
        <v>778</v>
      </c>
      <c r="J3197">
        <v>2</v>
      </c>
      <c r="K3197" s="3">
        <v>40514.395138888904</v>
      </c>
      <c r="L3197" s="4">
        <v>8.5</v>
      </c>
      <c r="M3197">
        <v>17732</v>
      </c>
      <c r="N3197" s="25" t="s">
        <v>55</v>
      </c>
      <c r="P3197" t="str">
        <f t="shared" si="58"/>
        <v>IVORY KITCHEN SCALES</v>
      </c>
    </row>
    <row r="3198" spans="1:16">
      <c r="A3198" s="42" t="str">
        <v>22423REGENCY CAKESTAND 3 TIER</v>
      </c>
      <c r="E3198" s="25"/>
      <c r="F3198" s="42">
        <v>3186</v>
      </c>
      <c r="G3198">
        <v>536607</v>
      </c>
      <c r="H3198">
        <v>22507</v>
      </c>
      <c r="I3198" t="s">
        <v>1651</v>
      </c>
      <c r="J3198">
        <v>4</v>
      </c>
      <c r="K3198" s="3">
        <v>40514.395138888904</v>
      </c>
      <c r="L3198" s="4">
        <v>4.95</v>
      </c>
      <c r="M3198">
        <v>17732</v>
      </c>
      <c r="N3198" s="25" t="s">
        <v>55</v>
      </c>
      <c r="P3198" t="str">
        <f t="shared" si="58"/>
        <v>MEMO BOARD RETROSPOT DESIGN</v>
      </c>
    </row>
    <row r="3199" spans="1:16">
      <c r="A3199" s="42" t="str">
        <v>22624IVORY KITCHEN SCALES</v>
      </c>
      <c r="E3199" s="25"/>
      <c r="F3199" s="42">
        <v>3187</v>
      </c>
      <c r="G3199">
        <v>536607</v>
      </c>
      <c r="H3199">
        <v>22457</v>
      </c>
      <c r="I3199" t="s">
        <v>201</v>
      </c>
      <c r="J3199">
        <v>6</v>
      </c>
      <c r="K3199" s="3">
        <v>40514.395138888904</v>
      </c>
      <c r="L3199" s="4">
        <v>2.95</v>
      </c>
      <c r="M3199">
        <v>17732</v>
      </c>
      <c r="N3199" s="25" t="s">
        <v>55</v>
      </c>
      <c r="P3199" t="str">
        <f t="shared" si="58"/>
        <v>NATURAL SLATE HEART CHALKBOARD</v>
      </c>
    </row>
    <row r="3200" spans="1:16">
      <c r="A3200" s="42" t="str">
        <v>22507MEMO BOARD RETROSPOT  DESIGN</v>
      </c>
      <c r="E3200" s="25"/>
      <c r="F3200" s="42">
        <v>3188</v>
      </c>
      <c r="G3200">
        <v>536607</v>
      </c>
      <c r="H3200">
        <v>22804</v>
      </c>
      <c r="I3200" t="s">
        <v>353</v>
      </c>
      <c r="J3200">
        <v>6</v>
      </c>
      <c r="K3200" s="3">
        <v>40514.395138888904</v>
      </c>
      <c r="L3200" s="4">
        <v>2.95</v>
      </c>
      <c r="M3200">
        <v>17732</v>
      </c>
      <c r="N3200" s="25" t="s">
        <v>55</v>
      </c>
      <c r="P3200" t="str">
        <f t="shared" si="58"/>
        <v>CANDLEHOLDER PINK HANGING HEART</v>
      </c>
    </row>
    <row r="3201" spans="1:16">
      <c r="A3201" s="42" t="str">
        <v xml:space="preserve">22457NATURAL SLATE HEART CHALKBOARD </v>
      </c>
      <c r="E3201" s="25"/>
      <c r="F3201" s="42">
        <v>3189</v>
      </c>
      <c r="G3201">
        <v>536607</v>
      </c>
      <c r="H3201" t="s">
        <v>53</v>
      </c>
      <c r="I3201" t="s">
        <v>54</v>
      </c>
      <c r="J3201">
        <v>6</v>
      </c>
      <c r="K3201" s="3">
        <v>40514.395138888904</v>
      </c>
      <c r="L3201" s="4">
        <v>2.95</v>
      </c>
      <c r="M3201">
        <v>17732</v>
      </c>
      <c r="N3201" s="25" t="s">
        <v>55</v>
      </c>
      <c r="P3201" t="str">
        <f t="shared" si="58"/>
        <v>WHITE HANGING HEART T-LIGHT HOLDER</v>
      </c>
    </row>
    <row r="3202" spans="1:16">
      <c r="A3202" s="42" t="str">
        <v>22804CANDLEHOLDER PINK HANGING HEART</v>
      </c>
      <c r="E3202" s="25"/>
      <c r="F3202" s="42">
        <v>3190</v>
      </c>
      <c r="G3202">
        <v>536608</v>
      </c>
      <c r="H3202">
        <v>22863</v>
      </c>
      <c r="I3202" t="s">
        <v>1494</v>
      </c>
      <c r="J3202">
        <v>6</v>
      </c>
      <c r="K3202" s="3">
        <v>40514.400694444397</v>
      </c>
      <c r="L3202" s="4">
        <v>2.95</v>
      </c>
      <c r="M3202">
        <v>12855</v>
      </c>
      <c r="N3202" s="25" t="s">
        <v>55</v>
      </c>
      <c r="P3202" t="str">
        <f t="shared" si="58"/>
        <v>SOAP DISH BROCANTE</v>
      </c>
    </row>
    <row r="3203" spans="1:16">
      <c r="A3203" s="42" t="str">
        <v>85123AWHITE HANGING HEART T-LIGHT HOLDER</v>
      </c>
      <c r="E3203" s="25"/>
      <c r="F3203" s="42">
        <v>3191</v>
      </c>
      <c r="G3203">
        <v>536608</v>
      </c>
      <c r="H3203">
        <v>22962</v>
      </c>
      <c r="I3203" t="s">
        <v>245</v>
      </c>
      <c r="J3203">
        <v>12</v>
      </c>
      <c r="K3203" s="3">
        <v>40514.400694444397</v>
      </c>
      <c r="L3203" s="4">
        <v>0.85</v>
      </c>
      <c r="M3203">
        <v>12855</v>
      </c>
      <c r="N3203" s="25" t="s">
        <v>55</v>
      </c>
      <c r="P3203" t="str">
        <f t="shared" si="58"/>
        <v>JAM JAR WITH PINK LID</v>
      </c>
    </row>
    <row r="3204" spans="1:16">
      <c r="A3204" s="42" t="str">
        <v>22863SOAP DISH BROCANTE</v>
      </c>
      <c r="E3204" s="25"/>
      <c r="F3204" s="42">
        <v>3192</v>
      </c>
      <c r="G3204">
        <v>536608</v>
      </c>
      <c r="H3204">
        <v>22963</v>
      </c>
      <c r="I3204" t="s">
        <v>246</v>
      </c>
      <c r="J3204">
        <v>12</v>
      </c>
      <c r="K3204" s="3">
        <v>40514.400694444397</v>
      </c>
      <c r="L3204" s="4">
        <v>0.85</v>
      </c>
      <c r="M3204">
        <v>12855</v>
      </c>
      <c r="N3204" s="25" t="s">
        <v>55</v>
      </c>
      <c r="P3204" t="str">
        <f t="shared" si="58"/>
        <v>JAM JAR WITH GREEN LID</v>
      </c>
    </row>
    <row r="3205" spans="1:16">
      <c r="A3205" s="42" t="str">
        <v>22962JAM JAR WITH PINK LID</v>
      </c>
      <c r="E3205" s="25"/>
      <c r="F3205" s="42">
        <v>3193</v>
      </c>
      <c r="G3205">
        <v>536609</v>
      </c>
      <c r="H3205" t="s">
        <v>53</v>
      </c>
      <c r="I3205" t="s">
        <v>54</v>
      </c>
      <c r="J3205">
        <v>6</v>
      </c>
      <c r="K3205" s="3">
        <v>40514.403472222199</v>
      </c>
      <c r="L3205" s="4">
        <v>2.5499999999999998</v>
      </c>
      <c r="M3205">
        <v>17850</v>
      </c>
      <c r="N3205" s="25" t="s">
        <v>55</v>
      </c>
      <c r="P3205" t="str">
        <f t="shared" si="58"/>
        <v>WHITE HANGING HEART T-LIGHT HOLDER</v>
      </c>
    </row>
    <row r="3206" spans="1:16">
      <c r="A3206" s="42" t="str">
        <v>22963JAM JAR WITH GREEN LID</v>
      </c>
      <c r="E3206" s="25"/>
      <c r="F3206" s="42">
        <v>3194</v>
      </c>
      <c r="G3206">
        <v>536609</v>
      </c>
      <c r="H3206">
        <v>71053</v>
      </c>
      <c r="I3206" t="s">
        <v>56</v>
      </c>
      <c r="J3206">
        <v>6</v>
      </c>
      <c r="K3206" s="3">
        <v>40514.403472222199</v>
      </c>
      <c r="L3206" s="4">
        <v>3.39</v>
      </c>
      <c r="M3206">
        <v>17850</v>
      </c>
      <c r="N3206" s="25" t="s">
        <v>55</v>
      </c>
      <c r="P3206" t="str">
        <f t="shared" si="58"/>
        <v>WHITE METAL LANTERN</v>
      </c>
    </row>
    <row r="3207" spans="1:16">
      <c r="A3207" s="42" t="str">
        <v>85123AWHITE HANGING HEART T-LIGHT HOLDER</v>
      </c>
      <c r="E3207" s="25"/>
      <c r="F3207" s="42">
        <v>3195</v>
      </c>
      <c r="G3207">
        <v>536609</v>
      </c>
      <c r="H3207" t="s">
        <v>57</v>
      </c>
      <c r="I3207" t="s">
        <v>58</v>
      </c>
      <c r="J3207">
        <v>6</v>
      </c>
      <c r="K3207" s="3">
        <v>40514.403472222199</v>
      </c>
      <c r="L3207" s="4">
        <v>2.75</v>
      </c>
      <c r="M3207">
        <v>17850</v>
      </c>
      <c r="N3207" s="25" t="s">
        <v>55</v>
      </c>
      <c r="P3207" t="str">
        <f t="shared" si="58"/>
        <v>CREAM CUPID HEARTS COAT HANGER</v>
      </c>
    </row>
    <row r="3208" spans="1:16">
      <c r="A3208" s="42" t="str">
        <v>71053WHITE METAL LANTERN</v>
      </c>
      <c r="E3208" s="25"/>
      <c r="F3208" s="42">
        <v>3196</v>
      </c>
      <c r="G3208">
        <v>536609</v>
      </c>
      <c r="H3208">
        <v>37370</v>
      </c>
      <c r="I3208" t="s">
        <v>107</v>
      </c>
      <c r="J3208">
        <v>6</v>
      </c>
      <c r="K3208" s="3">
        <v>40514.403472222199</v>
      </c>
      <c r="L3208" s="4">
        <v>1.06</v>
      </c>
      <c r="M3208">
        <v>17850</v>
      </c>
      <c r="N3208" s="25" t="s">
        <v>55</v>
      </c>
      <c r="P3208" t="str">
        <f t="shared" si="58"/>
        <v>RETRO COFFEE MUGS ASSORTED</v>
      </c>
    </row>
    <row r="3209" spans="1:16">
      <c r="A3209" s="42" t="str">
        <v>84406BCREAM CUPID HEARTS COAT HANGER</v>
      </c>
      <c r="E3209" s="25"/>
      <c r="F3209" s="42">
        <v>3197</v>
      </c>
      <c r="G3209">
        <v>536609</v>
      </c>
      <c r="H3209">
        <v>21871</v>
      </c>
      <c r="I3209" t="s">
        <v>108</v>
      </c>
      <c r="J3209">
        <v>6</v>
      </c>
      <c r="K3209" s="3">
        <v>40514.403472222199</v>
      </c>
      <c r="L3209" s="4">
        <v>1.06</v>
      </c>
      <c r="M3209">
        <v>17850</v>
      </c>
      <c r="N3209" s="25" t="s">
        <v>55</v>
      </c>
      <c r="P3209" t="str">
        <f t="shared" si="58"/>
        <v>SAVE THE PLANET MUG</v>
      </c>
    </row>
    <row r="3210" spans="1:16">
      <c r="A3210" s="42" t="str">
        <v>37370RETRO COFFEE MUGS ASSORTED</v>
      </c>
      <c r="E3210" s="25"/>
      <c r="F3210" s="42">
        <v>3198</v>
      </c>
      <c r="G3210">
        <v>536609</v>
      </c>
      <c r="H3210">
        <v>21071</v>
      </c>
      <c r="I3210" t="s">
        <v>109</v>
      </c>
      <c r="J3210">
        <v>6</v>
      </c>
      <c r="K3210" s="3">
        <v>40514.403472222199</v>
      </c>
      <c r="L3210" s="4">
        <v>1.06</v>
      </c>
      <c r="M3210">
        <v>17850</v>
      </c>
      <c r="N3210" s="25" t="s">
        <v>55</v>
      </c>
      <c r="P3210" t="str">
        <f t="shared" si="58"/>
        <v>VINTAGE BILLBOARD DRINK ME MUG</v>
      </c>
    </row>
    <row r="3211" spans="1:16">
      <c r="A3211" s="42" t="str">
        <v>21871SAVE THE PLANET MUG</v>
      </c>
      <c r="E3211" s="25"/>
      <c r="F3211" s="42">
        <v>3199</v>
      </c>
      <c r="G3211">
        <v>536609</v>
      </c>
      <c r="H3211">
        <v>21068</v>
      </c>
      <c r="I3211" t="s">
        <v>110</v>
      </c>
      <c r="J3211">
        <v>6</v>
      </c>
      <c r="K3211" s="3">
        <v>40514.403472222199</v>
      </c>
      <c r="L3211" s="4">
        <v>1.06</v>
      </c>
      <c r="M3211">
        <v>17850</v>
      </c>
      <c r="N3211" s="25" t="s">
        <v>55</v>
      </c>
      <c r="P3211" t="str">
        <f t="shared" si="58"/>
        <v>VINTAGE BILLBOARD LOVE/HATE MUG</v>
      </c>
    </row>
    <row r="3212" spans="1:16">
      <c r="A3212" s="42" t="str">
        <v>21071VINTAGE BILLBOARD DRINK ME MUG</v>
      </c>
      <c r="E3212" s="25"/>
      <c r="F3212" s="42">
        <v>3200</v>
      </c>
      <c r="G3212">
        <v>536609</v>
      </c>
      <c r="H3212">
        <v>82483</v>
      </c>
      <c r="I3212" t="s">
        <v>111</v>
      </c>
      <c r="J3212">
        <v>4</v>
      </c>
      <c r="K3212" s="3">
        <v>40514.403472222199</v>
      </c>
      <c r="L3212" s="4">
        <v>4.95</v>
      </c>
      <c r="M3212">
        <v>17850</v>
      </c>
      <c r="N3212" s="25" t="s">
        <v>55</v>
      </c>
      <c r="P3212" t="str">
        <f t="shared" si="58"/>
        <v>WOOD 2 DRAWER CABINET WHITE FINISH</v>
      </c>
    </row>
    <row r="3213" spans="1:16">
      <c r="A3213" s="42" t="str">
        <v>21068VINTAGE BILLBOARD LOVE/HATE MUG</v>
      </c>
      <c r="E3213" s="25"/>
      <c r="F3213" s="42">
        <v>3201</v>
      </c>
      <c r="G3213">
        <v>536609</v>
      </c>
      <c r="H3213">
        <v>82486</v>
      </c>
      <c r="I3213" t="s">
        <v>112</v>
      </c>
      <c r="J3213">
        <v>4</v>
      </c>
      <c r="K3213" s="3">
        <v>40514.403472222199</v>
      </c>
      <c r="L3213" s="4">
        <v>6.95</v>
      </c>
      <c r="M3213">
        <v>17850</v>
      </c>
      <c r="N3213" s="25" t="s">
        <v>55</v>
      </c>
      <c r="P3213" t="str">
        <f t="shared" ref="P3213:P3276" si="59">TRIM(I3213)</f>
        <v>WOOD S/3 CABINET ANT WHITE FINISH</v>
      </c>
    </row>
    <row r="3214" spans="1:16">
      <c r="A3214" s="42" t="str">
        <v>82483WOOD 2 DRAWER CABINET WHITE FINISH</v>
      </c>
      <c r="E3214" s="25"/>
      <c r="F3214" s="42">
        <v>3202</v>
      </c>
      <c r="G3214">
        <v>536609</v>
      </c>
      <c r="H3214">
        <v>82482</v>
      </c>
      <c r="I3214" t="s">
        <v>113</v>
      </c>
      <c r="J3214">
        <v>6</v>
      </c>
      <c r="K3214" s="3">
        <v>40514.403472222199</v>
      </c>
      <c r="L3214" s="4">
        <v>2.1</v>
      </c>
      <c r="M3214">
        <v>17850</v>
      </c>
      <c r="N3214" s="25" t="s">
        <v>55</v>
      </c>
      <c r="P3214" t="str">
        <f t="shared" si="59"/>
        <v>WOODEN PICTURE FRAME WHITE FINISH</v>
      </c>
    </row>
    <row r="3215" spans="1:16">
      <c r="A3215" s="42" t="str">
        <v>82486WOOD S/3 CABINET ANT WHITE FINISH</v>
      </c>
      <c r="E3215" s="25"/>
      <c r="F3215" s="42">
        <v>3203</v>
      </c>
      <c r="G3215">
        <v>536609</v>
      </c>
      <c r="H3215" t="s">
        <v>114</v>
      </c>
      <c r="I3215" t="s">
        <v>115</v>
      </c>
      <c r="J3215">
        <v>6</v>
      </c>
      <c r="K3215" s="3">
        <v>40514.403472222199</v>
      </c>
      <c r="L3215" s="4">
        <v>2.5499999999999998</v>
      </c>
      <c r="M3215">
        <v>17850</v>
      </c>
      <c r="N3215" s="25" t="s">
        <v>55</v>
      </c>
      <c r="P3215" t="str">
        <f t="shared" si="59"/>
        <v>WOODEN FRAME ANTIQUE WHITE</v>
      </c>
    </row>
    <row r="3216" spans="1:16">
      <c r="A3216" s="42" t="str">
        <v>82482WOODEN PICTURE FRAME WHITE FINISH</v>
      </c>
      <c r="E3216" s="25"/>
      <c r="F3216" s="42">
        <v>3204</v>
      </c>
      <c r="G3216">
        <v>536609</v>
      </c>
      <c r="H3216">
        <v>22411</v>
      </c>
      <c r="I3216" t="s">
        <v>147</v>
      </c>
      <c r="J3216">
        <v>6</v>
      </c>
      <c r="K3216" s="3">
        <v>40514.403472222199</v>
      </c>
      <c r="L3216" s="4">
        <v>1.65</v>
      </c>
      <c r="M3216">
        <v>17850</v>
      </c>
      <c r="N3216" s="25" t="s">
        <v>55</v>
      </c>
      <c r="P3216" t="str">
        <f t="shared" si="59"/>
        <v>JUMBO SHOPPER VINTAGE RED PAISLEY</v>
      </c>
    </row>
    <row r="3217" spans="1:16">
      <c r="A3217" s="42" t="str">
        <v xml:space="preserve">82494LWOODEN FRAME ANTIQUE WHITE </v>
      </c>
      <c r="E3217" s="25"/>
      <c r="F3217" s="42">
        <v>3205</v>
      </c>
      <c r="G3217">
        <v>536609</v>
      </c>
      <c r="H3217" t="s">
        <v>59</v>
      </c>
      <c r="I3217" t="s">
        <v>60</v>
      </c>
      <c r="J3217">
        <v>6</v>
      </c>
      <c r="K3217" s="3">
        <v>40514.403472222199</v>
      </c>
      <c r="L3217" s="4">
        <v>3.39</v>
      </c>
      <c r="M3217">
        <v>17850</v>
      </c>
      <c r="N3217" s="25" t="s">
        <v>55</v>
      </c>
      <c r="P3217" t="str">
        <f t="shared" si="59"/>
        <v>KNITTED UNION FLAG HOT WATER BOTTLE</v>
      </c>
    </row>
    <row r="3218" spans="1:16">
      <c r="A3218" s="42" t="str">
        <v>22411JUMBO SHOPPER VINTAGE RED PAISLEY</v>
      </c>
      <c r="E3218" s="25"/>
      <c r="F3218" s="42">
        <v>3206</v>
      </c>
      <c r="G3218">
        <v>536609</v>
      </c>
      <c r="H3218" t="s">
        <v>61</v>
      </c>
      <c r="I3218" t="s">
        <v>62</v>
      </c>
      <c r="J3218">
        <v>6</v>
      </c>
      <c r="K3218" s="3">
        <v>40514.403472222199</v>
      </c>
      <c r="L3218" s="4">
        <v>3.39</v>
      </c>
      <c r="M3218">
        <v>17850</v>
      </c>
      <c r="N3218" s="25" t="s">
        <v>55</v>
      </c>
      <c r="P3218" t="str">
        <f t="shared" si="59"/>
        <v>RED WOOLLY HOTTIE WHITE HEART.</v>
      </c>
    </row>
    <row r="3219" spans="1:16">
      <c r="A3219" s="42" t="str">
        <v>84029GKNITTED UNION FLAG HOT WATER BOTTLE</v>
      </c>
      <c r="E3219" s="25"/>
      <c r="F3219" s="42">
        <v>3207</v>
      </c>
      <c r="G3219">
        <v>536609</v>
      </c>
      <c r="H3219">
        <v>22752</v>
      </c>
      <c r="I3219" t="s">
        <v>63</v>
      </c>
      <c r="J3219">
        <v>2</v>
      </c>
      <c r="K3219" s="3">
        <v>40514.403472222199</v>
      </c>
      <c r="L3219" s="4">
        <v>7.65</v>
      </c>
      <c r="M3219">
        <v>17850</v>
      </c>
      <c r="N3219" s="25" t="s">
        <v>55</v>
      </c>
      <c r="P3219" t="str">
        <f t="shared" si="59"/>
        <v>SET 7 BABUSHKA NESTING BOXES</v>
      </c>
    </row>
    <row r="3220" spans="1:16">
      <c r="A3220" s="42" t="str">
        <v>84029ERED WOOLLY HOTTIE WHITE HEART.</v>
      </c>
      <c r="E3220" s="25"/>
      <c r="F3220" s="42">
        <v>3208</v>
      </c>
      <c r="G3220">
        <v>536609</v>
      </c>
      <c r="H3220">
        <v>21730</v>
      </c>
      <c r="I3220" t="s">
        <v>64</v>
      </c>
      <c r="J3220">
        <v>6</v>
      </c>
      <c r="K3220" s="3">
        <v>40514.403472222199</v>
      </c>
      <c r="L3220" s="4">
        <v>4.25</v>
      </c>
      <c r="M3220">
        <v>17850</v>
      </c>
      <c r="N3220" s="25" t="s">
        <v>55</v>
      </c>
      <c r="P3220" t="str">
        <f t="shared" si="59"/>
        <v>GLASS STAR FROSTED T-LIGHT HOLDER</v>
      </c>
    </row>
    <row r="3221" spans="1:16">
      <c r="A3221" s="42" t="str">
        <v>22752SET 7 BABUSHKA NESTING BOXES</v>
      </c>
      <c r="E3221" s="25"/>
      <c r="F3221" s="42">
        <v>3209</v>
      </c>
      <c r="G3221">
        <v>536610</v>
      </c>
      <c r="H3221">
        <v>22632</v>
      </c>
      <c r="I3221" t="s">
        <v>66</v>
      </c>
      <c r="J3221">
        <v>6</v>
      </c>
      <c r="K3221" s="3">
        <v>40514.404166666704</v>
      </c>
      <c r="L3221" s="4">
        <v>1.85</v>
      </c>
      <c r="M3221">
        <v>17850</v>
      </c>
      <c r="N3221" s="25" t="s">
        <v>55</v>
      </c>
      <c r="P3221" t="str">
        <f t="shared" si="59"/>
        <v>HAND WARMER RED POLKA DOT</v>
      </c>
    </row>
    <row r="3222" spans="1:16">
      <c r="A3222" s="42" t="str">
        <v>21730GLASS STAR FROSTED T-LIGHT HOLDER</v>
      </c>
      <c r="E3222" s="25"/>
      <c r="F3222" s="42">
        <v>3210</v>
      </c>
      <c r="G3222">
        <v>536610</v>
      </c>
      <c r="H3222">
        <v>22633</v>
      </c>
      <c r="I3222" t="s">
        <v>65</v>
      </c>
      <c r="J3222">
        <v>6</v>
      </c>
      <c r="K3222" s="3">
        <v>40514.404166666704</v>
      </c>
      <c r="L3222" s="4">
        <v>1.85</v>
      </c>
      <c r="M3222">
        <v>17850</v>
      </c>
      <c r="N3222" s="25" t="s">
        <v>55</v>
      </c>
      <c r="P3222" t="str">
        <f t="shared" si="59"/>
        <v>HAND WARMER UNION JACK</v>
      </c>
    </row>
    <row r="3223" spans="1:16">
      <c r="A3223" s="42" t="str">
        <v>22632HAND WARMER RED POLKA DOT</v>
      </c>
      <c r="E3223" s="25"/>
      <c r="F3223" s="42">
        <v>3211</v>
      </c>
      <c r="G3223">
        <v>536611</v>
      </c>
      <c r="H3223">
        <v>22865</v>
      </c>
      <c r="I3223" t="s">
        <v>282</v>
      </c>
      <c r="J3223">
        <v>12</v>
      </c>
      <c r="K3223" s="3">
        <v>40514.404861111099</v>
      </c>
      <c r="L3223" s="4">
        <v>2.1</v>
      </c>
      <c r="M3223">
        <v>15752</v>
      </c>
      <c r="N3223" s="25" t="s">
        <v>55</v>
      </c>
      <c r="P3223" t="str">
        <f t="shared" si="59"/>
        <v>HAND WARMER OWL DESIGN</v>
      </c>
    </row>
    <row r="3224" spans="1:16">
      <c r="A3224" s="42" t="str">
        <v>22633HAND WARMER UNION JACK</v>
      </c>
      <c r="E3224" s="25"/>
      <c r="F3224" s="42">
        <v>3212</v>
      </c>
      <c r="G3224">
        <v>536611</v>
      </c>
      <c r="H3224">
        <v>22866</v>
      </c>
      <c r="I3224" t="s">
        <v>281</v>
      </c>
      <c r="J3224">
        <v>12</v>
      </c>
      <c r="K3224" s="3">
        <v>40514.404861111099</v>
      </c>
      <c r="L3224" s="4">
        <v>2.1</v>
      </c>
      <c r="M3224">
        <v>15752</v>
      </c>
      <c r="N3224" s="25" t="s">
        <v>55</v>
      </c>
      <c r="P3224" t="str">
        <f t="shared" si="59"/>
        <v>HAND WARMER SCOTTY DOG DESIGN</v>
      </c>
    </row>
    <row r="3225" spans="1:16">
      <c r="A3225" s="42" t="str">
        <v>22865HAND WARMER OWL DESIGN</v>
      </c>
      <c r="E3225" s="25"/>
      <c r="F3225" s="42">
        <v>3213</v>
      </c>
      <c r="G3225">
        <v>536611</v>
      </c>
      <c r="H3225">
        <v>22632</v>
      </c>
      <c r="I3225" t="s">
        <v>283</v>
      </c>
      <c r="J3225">
        <v>24</v>
      </c>
      <c r="K3225" s="3">
        <v>40514.404861111099</v>
      </c>
      <c r="L3225" s="4">
        <v>2.1</v>
      </c>
      <c r="M3225">
        <v>15752</v>
      </c>
      <c r="N3225" s="25" t="s">
        <v>55</v>
      </c>
      <c r="P3225" t="str">
        <f t="shared" si="59"/>
        <v>HAND WARMER RED RETROSPOT</v>
      </c>
    </row>
    <row r="3226" spans="1:16">
      <c r="A3226" s="42" t="str">
        <v>22866HAND WARMER SCOTTY DOG DESIGN</v>
      </c>
      <c r="E3226" s="25"/>
      <c r="F3226" s="42">
        <v>3214</v>
      </c>
      <c r="G3226">
        <v>536611</v>
      </c>
      <c r="H3226">
        <v>22633</v>
      </c>
      <c r="I3226" t="s">
        <v>65</v>
      </c>
      <c r="J3226">
        <v>12</v>
      </c>
      <c r="K3226" s="3">
        <v>40514.404861111099</v>
      </c>
      <c r="L3226" s="4">
        <v>2.1</v>
      </c>
      <c r="M3226">
        <v>15752</v>
      </c>
      <c r="N3226" s="25" t="s">
        <v>55</v>
      </c>
      <c r="P3226" t="str">
        <f t="shared" si="59"/>
        <v>HAND WARMER UNION JACK</v>
      </c>
    </row>
    <row r="3227" spans="1:16">
      <c r="A3227" s="42" t="str">
        <v>22632HAND WARMER RED RETROSPOT</v>
      </c>
      <c r="E3227" s="25"/>
      <c r="F3227" s="42">
        <v>3215</v>
      </c>
      <c r="G3227">
        <v>536611</v>
      </c>
      <c r="H3227">
        <v>21790</v>
      </c>
      <c r="I3227" t="s">
        <v>512</v>
      </c>
      <c r="J3227">
        <v>12</v>
      </c>
      <c r="K3227" s="3">
        <v>40514.404861111099</v>
      </c>
      <c r="L3227" s="4">
        <v>0.85</v>
      </c>
      <c r="M3227">
        <v>15752</v>
      </c>
      <c r="N3227" s="25" t="s">
        <v>55</v>
      </c>
      <c r="P3227" t="str">
        <f t="shared" si="59"/>
        <v>VINTAGE SNAP CARDS</v>
      </c>
    </row>
    <row r="3228" spans="1:16">
      <c r="A3228" s="42" t="str">
        <v>22633HAND WARMER UNION JACK</v>
      </c>
      <c r="E3228" s="25"/>
      <c r="F3228" s="42">
        <v>3216</v>
      </c>
      <c r="G3228">
        <v>536611</v>
      </c>
      <c r="H3228">
        <v>21889</v>
      </c>
      <c r="I3228" t="s">
        <v>273</v>
      </c>
      <c r="J3228">
        <v>12</v>
      </c>
      <c r="K3228" s="3">
        <v>40514.404861111099</v>
      </c>
      <c r="L3228" s="4">
        <v>1.25</v>
      </c>
      <c r="M3228">
        <v>15752</v>
      </c>
      <c r="N3228" s="25" t="s">
        <v>55</v>
      </c>
      <c r="P3228" t="str">
        <f t="shared" si="59"/>
        <v>WOODEN BOX OF DOMINOES</v>
      </c>
    </row>
    <row r="3229" spans="1:16">
      <c r="A3229" s="42" t="str">
        <v>21790VINTAGE SNAP CARDS</v>
      </c>
      <c r="E3229" s="25"/>
      <c r="F3229" s="42">
        <v>3217</v>
      </c>
      <c r="G3229">
        <v>536611</v>
      </c>
      <c r="H3229">
        <v>22549</v>
      </c>
      <c r="I3229" t="s">
        <v>311</v>
      </c>
      <c r="J3229">
        <v>12</v>
      </c>
      <c r="K3229" s="3">
        <v>40514.404861111099</v>
      </c>
      <c r="L3229" s="4">
        <v>1.45</v>
      </c>
      <c r="M3229">
        <v>15752</v>
      </c>
      <c r="N3229" s="25" t="s">
        <v>55</v>
      </c>
      <c r="P3229" t="str">
        <f t="shared" si="59"/>
        <v>PICTURE DOMINOES</v>
      </c>
    </row>
    <row r="3230" spans="1:16">
      <c r="A3230" s="42" t="str">
        <v>21889WOODEN BOX OF DOMINOES</v>
      </c>
      <c r="E3230" s="25"/>
      <c r="F3230" s="42">
        <v>3218</v>
      </c>
      <c r="G3230">
        <v>536611</v>
      </c>
      <c r="H3230" t="s">
        <v>1088</v>
      </c>
      <c r="I3230" t="s">
        <v>1089</v>
      </c>
      <c r="J3230">
        <v>3</v>
      </c>
      <c r="K3230" s="3">
        <v>40514.404861111099</v>
      </c>
      <c r="L3230" s="4">
        <v>4.6500000000000004</v>
      </c>
      <c r="M3230">
        <v>15752</v>
      </c>
      <c r="N3230" s="25" t="s">
        <v>55</v>
      </c>
      <c r="P3230" t="str">
        <f t="shared" si="59"/>
        <v>CHARLIE+LOLA RED HOT WATER BOTTLE</v>
      </c>
    </row>
    <row r="3231" spans="1:16">
      <c r="A3231" s="42" t="str">
        <v>22549PICTURE DOMINOES</v>
      </c>
      <c r="E3231" s="25"/>
      <c r="F3231" s="42">
        <v>3219</v>
      </c>
      <c r="G3231">
        <v>536611</v>
      </c>
      <c r="H3231" t="s">
        <v>1092</v>
      </c>
      <c r="I3231" t="s">
        <v>1093</v>
      </c>
      <c r="J3231">
        <v>6</v>
      </c>
      <c r="K3231" s="3">
        <v>40514.404861111099</v>
      </c>
      <c r="L3231" s="4">
        <v>2.95</v>
      </c>
      <c r="M3231">
        <v>15752</v>
      </c>
      <c r="N3231" s="25" t="s">
        <v>55</v>
      </c>
      <c r="P3231" t="str">
        <f t="shared" si="59"/>
        <v>CHARLIE+LOLA PINK HOT WATER BOTTLE</v>
      </c>
    </row>
    <row r="3232" spans="1:16">
      <c r="A3232" s="42" t="str">
        <v xml:space="preserve">84031ACHARLIE+LOLA RED HOT WATER BOTTLE </v>
      </c>
      <c r="E3232" s="25"/>
      <c r="F3232" s="42">
        <v>3220</v>
      </c>
      <c r="G3232">
        <v>536611</v>
      </c>
      <c r="H3232" t="s">
        <v>1652</v>
      </c>
      <c r="I3232" t="s">
        <v>1653</v>
      </c>
      <c r="J3232">
        <v>6</v>
      </c>
      <c r="K3232" s="3">
        <v>40514.404861111099</v>
      </c>
      <c r="L3232" s="4">
        <v>1.25</v>
      </c>
      <c r="M3232">
        <v>15752</v>
      </c>
      <c r="N3232" s="25" t="s">
        <v>55</v>
      </c>
      <c r="P3232" t="str">
        <f t="shared" si="59"/>
        <v>PINK/YELLOW FLOWERS HANDBAG</v>
      </c>
    </row>
    <row r="3233" spans="1:16">
      <c r="A3233" s="42" t="str">
        <v>84032ACHARLIE+LOLA PINK HOT WATER BOTTLE</v>
      </c>
      <c r="E3233" s="25"/>
      <c r="F3233" s="42">
        <v>3221</v>
      </c>
      <c r="G3233">
        <v>536611</v>
      </c>
      <c r="H3233" t="s">
        <v>1654</v>
      </c>
      <c r="I3233" t="s">
        <v>1655</v>
      </c>
      <c r="J3233">
        <v>6</v>
      </c>
      <c r="K3233" s="3">
        <v>40514.404861111099</v>
      </c>
      <c r="L3233" s="4">
        <v>2.5499999999999998</v>
      </c>
      <c r="M3233">
        <v>15752</v>
      </c>
      <c r="N3233" s="25" t="s">
        <v>55</v>
      </c>
      <c r="P3233" t="str">
        <f t="shared" si="59"/>
        <v>CHARLIE+LOLA MY ROOM DOOR SIGN</v>
      </c>
    </row>
    <row r="3234" spans="1:16">
      <c r="A3234" s="42" t="str">
        <v>62096APINK/YELLOW FLOWERS HANDBAG</v>
      </c>
      <c r="E3234" s="25"/>
      <c r="F3234" s="42">
        <v>3222</v>
      </c>
      <c r="G3234">
        <v>536611</v>
      </c>
      <c r="H3234">
        <v>21915</v>
      </c>
      <c r="I3234" t="s">
        <v>398</v>
      </c>
      <c r="J3234">
        <v>12</v>
      </c>
      <c r="K3234" s="3">
        <v>40514.404861111099</v>
      </c>
      <c r="L3234" s="4">
        <v>1.25</v>
      </c>
      <c r="M3234">
        <v>15752</v>
      </c>
      <c r="N3234" s="25" t="s">
        <v>55</v>
      </c>
      <c r="P3234" t="str">
        <f t="shared" si="59"/>
        <v>RED HARMONICA IN BOX</v>
      </c>
    </row>
    <row r="3235" spans="1:16">
      <c r="A3235" s="42" t="str">
        <v>85071DCHARLIE+LOLA MY ROOM DOOR SIGN</v>
      </c>
      <c r="E3235" s="25"/>
      <c r="F3235" s="42">
        <v>3223</v>
      </c>
      <c r="G3235">
        <v>536611</v>
      </c>
      <c r="H3235">
        <v>82580</v>
      </c>
      <c r="I3235" t="s">
        <v>331</v>
      </c>
      <c r="J3235">
        <v>12</v>
      </c>
      <c r="K3235" s="3">
        <v>40514.404861111099</v>
      </c>
      <c r="L3235" s="4">
        <v>0.55000000000000004</v>
      </c>
      <c r="M3235">
        <v>15752</v>
      </c>
      <c r="N3235" s="25" t="s">
        <v>55</v>
      </c>
      <c r="P3235" t="str">
        <f t="shared" si="59"/>
        <v>BATHROOM METAL SIGN</v>
      </c>
    </row>
    <row r="3236" spans="1:16">
      <c r="A3236" s="42" t="str">
        <v xml:space="preserve">21915RED  HARMONICA IN BOX </v>
      </c>
      <c r="E3236" s="25"/>
      <c r="F3236" s="42">
        <v>3224</v>
      </c>
      <c r="G3236">
        <v>536611</v>
      </c>
      <c r="H3236">
        <v>21272</v>
      </c>
      <c r="I3236" t="s">
        <v>1426</v>
      </c>
      <c r="J3236">
        <v>12</v>
      </c>
      <c r="K3236" s="3">
        <v>40514.404861111099</v>
      </c>
      <c r="L3236" s="4">
        <v>1.25</v>
      </c>
      <c r="M3236">
        <v>15752</v>
      </c>
      <c r="N3236" s="25" t="s">
        <v>55</v>
      </c>
      <c r="P3236" t="str">
        <f t="shared" si="59"/>
        <v>SALLE DE BAIN HOOK</v>
      </c>
    </row>
    <row r="3237" spans="1:16">
      <c r="A3237" s="42" t="str">
        <v>82580BATHROOM METAL SIGN</v>
      </c>
      <c r="E3237" s="25"/>
      <c r="F3237" s="42">
        <v>3225</v>
      </c>
      <c r="G3237">
        <v>536613</v>
      </c>
      <c r="H3237">
        <v>22149</v>
      </c>
      <c r="I3237" t="s">
        <v>513</v>
      </c>
      <c r="J3237">
        <v>6</v>
      </c>
      <c r="K3237" s="3">
        <v>40514.405555555597</v>
      </c>
      <c r="L3237" s="4">
        <v>2.1</v>
      </c>
      <c r="M3237">
        <v>17855</v>
      </c>
      <c r="N3237" s="25" t="s">
        <v>55</v>
      </c>
      <c r="P3237" t="str">
        <f t="shared" si="59"/>
        <v>FELTCRAFT 6 FLOWER FRIENDS</v>
      </c>
    </row>
    <row r="3238" spans="1:16">
      <c r="A3238" s="42" t="str">
        <v>21272SALLE DE BAIN HOOK</v>
      </c>
      <c r="E3238" s="25"/>
      <c r="F3238" s="42">
        <v>3226</v>
      </c>
      <c r="G3238">
        <v>536613</v>
      </c>
      <c r="H3238">
        <v>22818</v>
      </c>
      <c r="I3238" t="s">
        <v>1026</v>
      </c>
      <c r="J3238">
        <v>12</v>
      </c>
      <c r="K3238" s="3">
        <v>40514.405555555597</v>
      </c>
      <c r="L3238" s="4">
        <v>0.42</v>
      </c>
      <c r="M3238">
        <v>17855</v>
      </c>
      <c r="N3238" s="25" t="s">
        <v>55</v>
      </c>
      <c r="P3238" t="str">
        <f t="shared" si="59"/>
        <v>CARD CHRISTMAS VILLAGE</v>
      </c>
    </row>
    <row r="3239" spans="1:16">
      <c r="A3239" s="42" t="str">
        <v>22149FELTCRAFT 6 FLOWER FRIENDS</v>
      </c>
      <c r="E3239" s="25"/>
      <c r="F3239" s="42">
        <v>3227</v>
      </c>
      <c r="G3239">
        <v>536613</v>
      </c>
      <c r="H3239">
        <v>22044</v>
      </c>
      <c r="I3239" t="s">
        <v>1656</v>
      </c>
      <c r="J3239">
        <v>12</v>
      </c>
      <c r="K3239" s="3">
        <v>40514.405555555597</v>
      </c>
      <c r="L3239" s="4">
        <v>0.42</v>
      </c>
      <c r="M3239">
        <v>17855</v>
      </c>
      <c r="N3239" s="25" t="s">
        <v>55</v>
      </c>
      <c r="P3239" t="str">
        <f t="shared" si="59"/>
        <v>CHRISTMAS CARD STACK OF PRESENTS</v>
      </c>
    </row>
    <row r="3240" spans="1:16">
      <c r="A3240" s="42" t="str">
        <v>22818CARD CHRISTMAS VILLAGE</v>
      </c>
      <c r="E3240" s="25"/>
      <c r="F3240" s="42">
        <v>3228</v>
      </c>
      <c r="G3240">
        <v>536613</v>
      </c>
      <c r="H3240">
        <v>21790</v>
      </c>
      <c r="I3240" t="s">
        <v>512</v>
      </c>
      <c r="J3240">
        <v>12</v>
      </c>
      <c r="K3240" s="3">
        <v>40514.405555555597</v>
      </c>
      <c r="L3240" s="4">
        <v>0.85</v>
      </c>
      <c r="M3240">
        <v>17855</v>
      </c>
      <c r="N3240" s="25" t="s">
        <v>55</v>
      </c>
      <c r="P3240" t="str">
        <f t="shared" si="59"/>
        <v>VINTAGE SNAP CARDS</v>
      </c>
    </row>
    <row r="3241" spans="1:16">
      <c r="A3241" s="42" t="str">
        <v>22044CHRISTMAS CARD STACK OF PRESENTS</v>
      </c>
      <c r="E3241" s="25"/>
      <c r="F3241" s="42">
        <v>3229</v>
      </c>
      <c r="G3241">
        <v>536613</v>
      </c>
      <c r="H3241">
        <v>22619</v>
      </c>
      <c r="I3241" t="s">
        <v>271</v>
      </c>
      <c r="J3241">
        <v>8</v>
      </c>
      <c r="K3241" s="3">
        <v>40514.405555555597</v>
      </c>
      <c r="L3241" s="4">
        <v>3.75</v>
      </c>
      <c r="M3241">
        <v>17855</v>
      </c>
      <c r="N3241" s="25" t="s">
        <v>55</v>
      </c>
      <c r="P3241" t="str">
        <f t="shared" si="59"/>
        <v>SET OF 6 SOLDIER SKITTLES</v>
      </c>
    </row>
    <row r="3242" spans="1:16">
      <c r="A3242" s="42" t="str">
        <v>21790VINTAGE SNAP CARDS</v>
      </c>
      <c r="E3242" s="25"/>
      <c r="F3242" s="42">
        <v>3230</v>
      </c>
      <c r="G3242">
        <v>536613</v>
      </c>
      <c r="H3242">
        <v>22620</v>
      </c>
      <c r="I3242" t="s">
        <v>423</v>
      </c>
      <c r="J3242">
        <v>12</v>
      </c>
      <c r="K3242" s="3">
        <v>40514.405555555597</v>
      </c>
      <c r="L3242" s="4">
        <v>1.25</v>
      </c>
      <c r="M3242">
        <v>17855</v>
      </c>
      <c r="N3242" s="25" t="s">
        <v>55</v>
      </c>
      <c r="P3242" t="str">
        <f t="shared" si="59"/>
        <v>4 TRADITIONAL SPINNING TOPS</v>
      </c>
    </row>
    <row r="3243" spans="1:16">
      <c r="A3243" s="42" t="str">
        <v>22619SET OF 6 SOLDIER SKITTLES</v>
      </c>
      <c r="E3243" s="25"/>
      <c r="F3243" s="42">
        <v>3231</v>
      </c>
      <c r="G3243">
        <v>536613</v>
      </c>
      <c r="H3243">
        <v>21918</v>
      </c>
      <c r="I3243" t="s">
        <v>1657</v>
      </c>
      <c r="J3243">
        <v>24</v>
      </c>
      <c r="K3243" s="3">
        <v>40514.405555555597</v>
      </c>
      <c r="L3243" s="4">
        <v>0.42</v>
      </c>
      <c r="M3243">
        <v>17855</v>
      </c>
      <c r="N3243" s="25" t="s">
        <v>55</v>
      </c>
      <c r="P3243" t="str">
        <f t="shared" si="59"/>
        <v>SET 12 KIDS COLOUR CHALK STICKS</v>
      </c>
    </row>
    <row r="3244" spans="1:16">
      <c r="A3244" s="42" t="str">
        <v>226204 TRADITIONAL SPINNING TOPS</v>
      </c>
      <c r="E3244" s="25"/>
      <c r="F3244" s="42">
        <v>3232</v>
      </c>
      <c r="G3244">
        <v>536613</v>
      </c>
      <c r="H3244">
        <v>22544</v>
      </c>
      <c r="I3244" t="s">
        <v>101</v>
      </c>
      <c r="J3244">
        <v>24</v>
      </c>
      <c r="K3244" s="3">
        <v>40514.405555555597</v>
      </c>
      <c r="L3244" s="4">
        <v>0.42</v>
      </c>
      <c r="M3244">
        <v>17855</v>
      </c>
      <c r="N3244" s="25" t="s">
        <v>55</v>
      </c>
      <c r="P3244" t="str">
        <f t="shared" si="59"/>
        <v>MINI JIGSAW SPACEBOY</v>
      </c>
    </row>
    <row r="3245" spans="1:16">
      <c r="A3245" s="42" t="str">
        <v>21918SET 12 KIDS COLOUR  CHALK STICKS</v>
      </c>
      <c r="E3245" s="25"/>
      <c r="F3245" s="42">
        <v>3233</v>
      </c>
      <c r="G3245">
        <v>536613</v>
      </c>
      <c r="H3245">
        <v>21791</v>
      </c>
      <c r="I3245" t="s">
        <v>90</v>
      </c>
      <c r="J3245">
        <v>12</v>
      </c>
      <c r="K3245" s="3">
        <v>40514.405555555597</v>
      </c>
      <c r="L3245" s="4">
        <v>1.25</v>
      </c>
      <c r="M3245">
        <v>17855</v>
      </c>
      <c r="N3245" s="25" t="s">
        <v>55</v>
      </c>
      <c r="P3245" t="str">
        <f t="shared" si="59"/>
        <v>VINTAGE HEADS AND TAILS CARD GAME</v>
      </c>
    </row>
    <row r="3246" spans="1:16">
      <c r="A3246" s="42" t="str">
        <v>22544MINI JIGSAW SPACEBOY</v>
      </c>
      <c r="E3246" s="25"/>
      <c r="F3246" s="42">
        <v>3234</v>
      </c>
      <c r="G3246">
        <v>536613</v>
      </c>
      <c r="H3246">
        <v>22029</v>
      </c>
      <c r="I3246" t="s">
        <v>1658</v>
      </c>
      <c r="J3246">
        <v>12</v>
      </c>
      <c r="K3246" s="3">
        <v>40514.405555555597</v>
      </c>
      <c r="L3246" s="4">
        <v>0.42</v>
      </c>
      <c r="M3246">
        <v>17855</v>
      </c>
      <c r="N3246" s="25" t="s">
        <v>55</v>
      </c>
      <c r="P3246" t="str">
        <f t="shared" si="59"/>
        <v>SPACEBOY BIRTHDAY CARD</v>
      </c>
    </row>
    <row r="3247" spans="1:16">
      <c r="A3247" s="42" t="str">
        <v xml:space="preserve">21791VINTAGE HEADS AND TAILS CARD GAME </v>
      </c>
      <c r="E3247" s="25"/>
      <c r="F3247" s="42">
        <v>3235</v>
      </c>
      <c r="G3247">
        <v>536613</v>
      </c>
      <c r="H3247">
        <v>22037</v>
      </c>
      <c r="I3247" t="s">
        <v>955</v>
      </c>
      <c r="J3247">
        <v>12</v>
      </c>
      <c r="K3247" s="3">
        <v>40514.405555555597</v>
      </c>
      <c r="L3247" s="4">
        <v>0.42</v>
      </c>
      <c r="M3247">
        <v>17855</v>
      </c>
      <c r="N3247" s="25" t="s">
        <v>55</v>
      </c>
      <c r="P3247" t="str">
        <f t="shared" si="59"/>
        <v>ROBOT BIRTHDAY CARD</v>
      </c>
    </row>
    <row r="3248" spans="1:16">
      <c r="A3248" s="42" t="str">
        <v>22029SPACEBOY BIRTHDAY CARD</v>
      </c>
      <c r="E3248" s="25"/>
      <c r="F3248" s="42">
        <v>3236</v>
      </c>
      <c r="G3248">
        <v>536613</v>
      </c>
      <c r="H3248">
        <v>22652</v>
      </c>
      <c r="I3248" t="s">
        <v>287</v>
      </c>
      <c r="J3248">
        <v>10</v>
      </c>
      <c r="K3248" s="3">
        <v>40514.405555555597</v>
      </c>
      <c r="L3248" s="4">
        <v>1.65</v>
      </c>
      <c r="M3248">
        <v>17855</v>
      </c>
      <c r="N3248" s="25" t="s">
        <v>55</v>
      </c>
      <c r="P3248" t="str">
        <f t="shared" si="59"/>
        <v>TRAVEL SEWING KIT</v>
      </c>
    </row>
    <row r="3249" spans="1:16">
      <c r="A3249" s="42" t="str">
        <v>22037ROBOT BIRTHDAY CARD</v>
      </c>
      <c r="E3249" s="25"/>
      <c r="F3249" s="42">
        <v>3237</v>
      </c>
      <c r="G3249">
        <v>536613</v>
      </c>
      <c r="H3249">
        <v>84836</v>
      </c>
      <c r="I3249" t="s">
        <v>575</v>
      </c>
      <c r="J3249">
        <v>12</v>
      </c>
      <c r="K3249" s="3">
        <v>40514.405555555597</v>
      </c>
      <c r="L3249" s="4">
        <v>1.25</v>
      </c>
      <c r="M3249">
        <v>17855</v>
      </c>
      <c r="N3249" s="25" t="s">
        <v>55</v>
      </c>
      <c r="P3249" t="str">
        <f t="shared" si="59"/>
        <v>ZINC METAL HEART DECORATION</v>
      </c>
    </row>
    <row r="3250" spans="1:16">
      <c r="A3250" s="42" t="str">
        <v>22652TRAVEL SEWING KIT</v>
      </c>
      <c r="E3250" s="25"/>
      <c r="F3250" s="42">
        <v>3238</v>
      </c>
      <c r="G3250">
        <v>536613</v>
      </c>
      <c r="H3250">
        <v>22910</v>
      </c>
      <c r="I3250" t="s">
        <v>250</v>
      </c>
      <c r="J3250">
        <v>6</v>
      </c>
      <c r="K3250" s="3">
        <v>40514.405555555597</v>
      </c>
      <c r="L3250" s="4">
        <v>2.95</v>
      </c>
      <c r="M3250">
        <v>17855</v>
      </c>
      <c r="N3250" s="25" t="s">
        <v>55</v>
      </c>
      <c r="P3250" t="str">
        <f t="shared" si="59"/>
        <v>PAPER CHAIN KIT VINTAGE CHRISTMAS</v>
      </c>
    </row>
    <row r="3251" spans="1:16">
      <c r="A3251" s="42" t="str">
        <v>84836ZINC METAL HEART DECORATION</v>
      </c>
      <c r="E3251" s="25"/>
      <c r="F3251" s="42">
        <v>3239</v>
      </c>
      <c r="G3251">
        <v>536613</v>
      </c>
      <c r="H3251">
        <v>22736</v>
      </c>
      <c r="I3251" t="s">
        <v>422</v>
      </c>
      <c r="J3251">
        <v>10</v>
      </c>
      <c r="K3251" s="3">
        <v>40514.405555555597</v>
      </c>
      <c r="L3251" s="4">
        <v>1.65</v>
      </c>
      <c r="M3251">
        <v>17855</v>
      </c>
      <c r="N3251" s="25" t="s">
        <v>55</v>
      </c>
      <c r="P3251" t="str">
        <f t="shared" si="59"/>
        <v>RIBBON REEL MAKING SNOWMEN</v>
      </c>
    </row>
    <row r="3252" spans="1:16">
      <c r="A3252" s="42" t="str">
        <v>22910PAPER CHAIN KIT VINTAGE CHRISTMAS</v>
      </c>
      <c r="E3252" s="25"/>
      <c r="F3252" s="42">
        <v>3240</v>
      </c>
      <c r="G3252">
        <v>536613</v>
      </c>
      <c r="H3252">
        <v>21360</v>
      </c>
      <c r="I3252" t="s">
        <v>1659</v>
      </c>
      <c r="J3252">
        <v>1</v>
      </c>
      <c r="K3252" s="3">
        <v>40514.405555555597</v>
      </c>
      <c r="L3252" s="4">
        <v>9.9499999999999993</v>
      </c>
      <c r="M3252">
        <v>17855</v>
      </c>
      <c r="N3252" s="25" t="s">
        <v>55</v>
      </c>
      <c r="P3252" t="str">
        <f t="shared" si="59"/>
        <v>JOY LARGE WOOD LETTERS</v>
      </c>
    </row>
    <row r="3253" spans="1:16">
      <c r="A3253" s="42" t="str">
        <v xml:space="preserve">22736RIBBON REEL MAKING SNOWMEN </v>
      </c>
      <c r="E3253" s="25"/>
      <c r="F3253" s="42">
        <v>3241</v>
      </c>
      <c r="G3253">
        <v>536613</v>
      </c>
      <c r="H3253">
        <v>22945</v>
      </c>
      <c r="I3253" t="s">
        <v>621</v>
      </c>
      <c r="J3253">
        <v>12</v>
      </c>
      <c r="K3253" s="3">
        <v>40514.405555555597</v>
      </c>
      <c r="L3253" s="4">
        <v>0.85</v>
      </c>
      <c r="M3253">
        <v>17855</v>
      </c>
      <c r="N3253" s="25" t="s">
        <v>55</v>
      </c>
      <c r="P3253" t="str">
        <f t="shared" si="59"/>
        <v>CHRISTMAS METAL TAGS ASSORTED</v>
      </c>
    </row>
    <row r="3254" spans="1:16">
      <c r="A3254" s="42" t="str">
        <v>21360JOY LARGE WOOD LETTERS</v>
      </c>
      <c r="E3254" s="25"/>
      <c r="F3254" s="42">
        <v>3242</v>
      </c>
      <c r="G3254">
        <v>536612</v>
      </c>
      <c r="H3254" t="s">
        <v>53</v>
      </c>
      <c r="I3254" t="s">
        <v>54</v>
      </c>
      <c r="J3254">
        <v>6</v>
      </c>
      <c r="K3254" s="3">
        <v>40514.405555555597</v>
      </c>
      <c r="L3254" s="4">
        <v>2.5499999999999998</v>
      </c>
      <c r="M3254">
        <v>17850</v>
      </c>
      <c r="N3254" s="25" t="s">
        <v>55</v>
      </c>
      <c r="P3254" t="str">
        <f t="shared" si="59"/>
        <v>WHITE HANGING HEART T-LIGHT HOLDER</v>
      </c>
    </row>
    <row r="3255" spans="1:16">
      <c r="A3255" s="42" t="str">
        <v xml:space="preserve">22945CHRISTMAS METAL TAGS ASSORTED </v>
      </c>
      <c r="E3255" s="25"/>
      <c r="F3255" s="42">
        <v>3243</v>
      </c>
      <c r="G3255">
        <v>536612</v>
      </c>
      <c r="H3255">
        <v>71053</v>
      </c>
      <c r="I3255" t="s">
        <v>56</v>
      </c>
      <c r="J3255">
        <v>6</v>
      </c>
      <c r="K3255" s="3">
        <v>40514.405555555597</v>
      </c>
      <c r="L3255" s="4">
        <v>3.39</v>
      </c>
      <c r="M3255">
        <v>17850</v>
      </c>
      <c r="N3255" s="25" t="s">
        <v>55</v>
      </c>
      <c r="P3255" t="str">
        <f t="shared" si="59"/>
        <v>WHITE METAL LANTERN</v>
      </c>
    </row>
    <row r="3256" spans="1:16">
      <c r="A3256" s="42" t="str">
        <v>85123AWHITE HANGING HEART T-LIGHT HOLDER</v>
      </c>
      <c r="E3256" s="25"/>
      <c r="F3256" s="42">
        <v>3244</v>
      </c>
      <c r="G3256">
        <v>536612</v>
      </c>
      <c r="H3256" t="s">
        <v>57</v>
      </c>
      <c r="I3256" t="s">
        <v>58</v>
      </c>
      <c r="J3256">
        <v>6</v>
      </c>
      <c r="K3256" s="3">
        <v>40514.405555555597</v>
      </c>
      <c r="L3256" s="4">
        <v>2.75</v>
      </c>
      <c r="M3256">
        <v>17850</v>
      </c>
      <c r="N3256" s="25" t="s">
        <v>55</v>
      </c>
      <c r="P3256" t="str">
        <f t="shared" si="59"/>
        <v>CREAM CUPID HEARTS COAT HANGER</v>
      </c>
    </row>
    <row r="3257" spans="1:16">
      <c r="A3257" s="42" t="str">
        <v>71053WHITE METAL LANTERN</v>
      </c>
      <c r="E3257" s="25"/>
      <c r="F3257" s="42">
        <v>3245</v>
      </c>
      <c r="G3257">
        <v>536612</v>
      </c>
      <c r="H3257">
        <v>37370</v>
      </c>
      <c r="I3257" t="s">
        <v>107</v>
      </c>
      <c r="J3257">
        <v>6</v>
      </c>
      <c r="K3257" s="3">
        <v>40514.405555555597</v>
      </c>
      <c r="L3257" s="4">
        <v>1.06</v>
      </c>
      <c r="M3257">
        <v>17850</v>
      </c>
      <c r="N3257" s="25" t="s">
        <v>55</v>
      </c>
      <c r="P3257" t="str">
        <f t="shared" si="59"/>
        <v>RETRO COFFEE MUGS ASSORTED</v>
      </c>
    </row>
    <row r="3258" spans="1:16">
      <c r="A3258" s="42" t="str">
        <v>84406BCREAM CUPID HEARTS COAT HANGER</v>
      </c>
      <c r="E3258" s="25"/>
      <c r="F3258" s="42">
        <v>3246</v>
      </c>
      <c r="G3258">
        <v>536612</v>
      </c>
      <c r="H3258">
        <v>21871</v>
      </c>
      <c r="I3258" t="s">
        <v>108</v>
      </c>
      <c r="J3258">
        <v>6</v>
      </c>
      <c r="K3258" s="3">
        <v>40514.405555555597</v>
      </c>
      <c r="L3258" s="4">
        <v>1.06</v>
      </c>
      <c r="M3258">
        <v>17850</v>
      </c>
      <c r="N3258" s="25" t="s">
        <v>55</v>
      </c>
      <c r="P3258" t="str">
        <f t="shared" si="59"/>
        <v>SAVE THE PLANET MUG</v>
      </c>
    </row>
    <row r="3259" spans="1:16">
      <c r="A3259" s="42" t="str">
        <v>37370RETRO COFFEE MUGS ASSORTED</v>
      </c>
      <c r="E3259" s="25"/>
      <c r="F3259" s="42">
        <v>3247</v>
      </c>
      <c r="G3259">
        <v>536612</v>
      </c>
      <c r="H3259">
        <v>21071</v>
      </c>
      <c r="I3259" t="s">
        <v>109</v>
      </c>
      <c r="J3259">
        <v>6</v>
      </c>
      <c r="K3259" s="3">
        <v>40514.405555555597</v>
      </c>
      <c r="L3259" s="4">
        <v>1.06</v>
      </c>
      <c r="M3259">
        <v>17850</v>
      </c>
      <c r="N3259" s="25" t="s">
        <v>55</v>
      </c>
      <c r="P3259" t="str">
        <f t="shared" si="59"/>
        <v>VINTAGE BILLBOARD DRINK ME MUG</v>
      </c>
    </row>
    <row r="3260" spans="1:16">
      <c r="A3260" s="42" t="str">
        <v>21871SAVE THE PLANET MUG</v>
      </c>
      <c r="E3260" s="25"/>
      <c r="F3260" s="42">
        <v>3248</v>
      </c>
      <c r="G3260">
        <v>536612</v>
      </c>
      <c r="H3260">
        <v>21068</v>
      </c>
      <c r="I3260" t="s">
        <v>110</v>
      </c>
      <c r="J3260">
        <v>6</v>
      </c>
      <c r="K3260" s="3">
        <v>40514.405555555597</v>
      </c>
      <c r="L3260" s="4">
        <v>1.06</v>
      </c>
      <c r="M3260">
        <v>17850</v>
      </c>
      <c r="N3260" s="25" t="s">
        <v>55</v>
      </c>
      <c r="P3260" t="str">
        <f t="shared" si="59"/>
        <v>VINTAGE BILLBOARD LOVE/HATE MUG</v>
      </c>
    </row>
    <row r="3261" spans="1:16">
      <c r="A3261" s="42" t="str">
        <v>21071VINTAGE BILLBOARD DRINK ME MUG</v>
      </c>
      <c r="E3261" s="25"/>
      <c r="F3261" s="42">
        <v>3249</v>
      </c>
      <c r="G3261">
        <v>536612</v>
      </c>
      <c r="H3261">
        <v>82483</v>
      </c>
      <c r="I3261" t="s">
        <v>111</v>
      </c>
      <c r="J3261">
        <v>4</v>
      </c>
      <c r="K3261" s="3">
        <v>40514.405555555597</v>
      </c>
      <c r="L3261" s="4">
        <v>4.95</v>
      </c>
      <c r="M3261">
        <v>17850</v>
      </c>
      <c r="N3261" s="25" t="s">
        <v>55</v>
      </c>
      <c r="P3261" t="str">
        <f t="shared" si="59"/>
        <v>WOOD 2 DRAWER CABINET WHITE FINISH</v>
      </c>
    </row>
    <row r="3262" spans="1:16">
      <c r="A3262" s="42" t="str">
        <v>21068VINTAGE BILLBOARD LOVE/HATE MUG</v>
      </c>
      <c r="E3262" s="25"/>
      <c r="F3262" s="42">
        <v>3250</v>
      </c>
      <c r="G3262">
        <v>536612</v>
      </c>
      <c r="H3262">
        <v>82486</v>
      </c>
      <c r="I3262" t="s">
        <v>112</v>
      </c>
      <c r="J3262">
        <v>2</v>
      </c>
      <c r="K3262" s="3">
        <v>40514.405555555597</v>
      </c>
      <c r="L3262" s="4">
        <v>6.95</v>
      </c>
      <c r="M3262">
        <v>17850</v>
      </c>
      <c r="N3262" s="25" t="s">
        <v>55</v>
      </c>
      <c r="P3262" t="str">
        <f t="shared" si="59"/>
        <v>WOOD S/3 CABINET ANT WHITE FINISH</v>
      </c>
    </row>
    <row r="3263" spans="1:16">
      <c r="A3263" s="42" t="str">
        <v>82483WOOD 2 DRAWER CABINET WHITE FINISH</v>
      </c>
      <c r="E3263" s="25"/>
      <c r="F3263" s="42">
        <v>3251</v>
      </c>
      <c r="G3263">
        <v>536612</v>
      </c>
      <c r="H3263">
        <v>82482</v>
      </c>
      <c r="I3263" t="s">
        <v>113</v>
      </c>
      <c r="J3263">
        <v>6</v>
      </c>
      <c r="K3263" s="3">
        <v>40514.405555555597</v>
      </c>
      <c r="L3263" s="4">
        <v>2.1</v>
      </c>
      <c r="M3263">
        <v>17850</v>
      </c>
      <c r="N3263" s="25" t="s">
        <v>55</v>
      </c>
      <c r="P3263" t="str">
        <f t="shared" si="59"/>
        <v>WOODEN PICTURE FRAME WHITE FINISH</v>
      </c>
    </row>
    <row r="3264" spans="1:16">
      <c r="A3264" s="42" t="str">
        <v>82486WOOD S/3 CABINET ANT WHITE FINISH</v>
      </c>
      <c r="E3264" s="25"/>
      <c r="F3264" s="42">
        <v>3252</v>
      </c>
      <c r="G3264">
        <v>536612</v>
      </c>
      <c r="H3264" t="s">
        <v>114</v>
      </c>
      <c r="I3264" t="s">
        <v>115</v>
      </c>
      <c r="J3264">
        <v>6</v>
      </c>
      <c r="K3264" s="3">
        <v>40514.405555555597</v>
      </c>
      <c r="L3264" s="4">
        <v>2.5499999999999998</v>
      </c>
      <c r="M3264">
        <v>17850</v>
      </c>
      <c r="N3264" s="25" t="s">
        <v>55</v>
      </c>
      <c r="P3264" t="str">
        <f t="shared" si="59"/>
        <v>WOODEN FRAME ANTIQUE WHITE</v>
      </c>
    </row>
    <row r="3265" spans="1:16">
      <c r="A3265" s="42" t="str">
        <v>82482WOODEN PICTURE FRAME WHITE FINISH</v>
      </c>
      <c r="E3265" s="25"/>
      <c r="F3265" s="42">
        <v>3253</v>
      </c>
      <c r="G3265">
        <v>536612</v>
      </c>
      <c r="H3265">
        <v>22411</v>
      </c>
      <c r="I3265" t="s">
        <v>147</v>
      </c>
      <c r="J3265">
        <v>6</v>
      </c>
      <c r="K3265" s="3">
        <v>40514.405555555597</v>
      </c>
      <c r="L3265" s="4">
        <v>1.65</v>
      </c>
      <c r="M3265">
        <v>17850</v>
      </c>
      <c r="N3265" s="25" t="s">
        <v>55</v>
      </c>
      <c r="P3265" t="str">
        <f t="shared" si="59"/>
        <v>JUMBO SHOPPER VINTAGE RED PAISLEY</v>
      </c>
    </row>
    <row r="3266" spans="1:16">
      <c r="A3266" s="42" t="str">
        <v xml:space="preserve">82494LWOODEN FRAME ANTIQUE WHITE </v>
      </c>
      <c r="E3266" s="25"/>
      <c r="F3266" s="42">
        <v>3254</v>
      </c>
      <c r="G3266">
        <v>536612</v>
      </c>
      <c r="H3266" t="s">
        <v>59</v>
      </c>
      <c r="I3266" t="s">
        <v>60</v>
      </c>
      <c r="J3266">
        <v>6</v>
      </c>
      <c r="K3266" s="3">
        <v>40514.405555555597</v>
      </c>
      <c r="L3266" s="4">
        <v>3.39</v>
      </c>
      <c r="M3266">
        <v>17850</v>
      </c>
      <c r="N3266" s="25" t="s">
        <v>55</v>
      </c>
      <c r="P3266" t="str">
        <f t="shared" si="59"/>
        <v>KNITTED UNION FLAG HOT WATER BOTTLE</v>
      </c>
    </row>
    <row r="3267" spans="1:16">
      <c r="A3267" s="42" t="str">
        <v>22411JUMBO SHOPPER VINTAGE RED PAISLEY</v>
      </c>
      <c r="E3267" s="25"/>
      <c r="F3267" s="42">
        <v>3255</v>
      </c>
      <c r="G3267">
        <v>536612</v>
      </c>
      <c r="H3267" t="s">
        <v>61</v>
      </c>
      <c r="I3267" t="s">
        <v>62</v>
      </c>
      <c r="J3267">
        <v>6</v>
      </c>
      <c r="K3267" s="3">
        <v>40514.405555555597</v>
      </c>
      <c r="L3267" s="4">
        <v>3.39</v>
      </c>
      <c r="M3267">
        <v>17850</v>
      </c>
      <c r="N3267" s="25" t="s">
        <v>55</v>
      </c>
      <c r="P3267" t="str">
        <f t="shared" si="59"/>
        <v>RED WOOLLY HOTTIE WHITE HEART.</v>
      </c>
    </row>
    <row r="3268" spans="1:16">
      <c r="A3268" s="42" t="str">
        <v>84029GKNITTED UNION FLAG HOT WATER BOTTLE</v>
      </c>
      <c r="E3268" s="25"/>
      <c r="F3268" s="42">
        <v>3256</v>
      </c>
      <c r="G3268">
        <v>536612</v>
      </c>
      <c r="H3268">
        <v>21730</v>
      </c>
      <c r="I3268" t="s">
        <v>64</v>
      </c>
      <c r="J3268">
        <v>4</v>
      </c>
      <c r="K3268" s="3">
        <v>40514.405555555597</v>
      </c>
      <c r="L3268" s="4">
        <v>4.25</v>
      </c>
      <c r="M3268">
        <v>17850</v>
      </c>
      <c r="N3268" s="25" t="s">
        <v>55</v>
      </c>
      <c r="P3268" t="str">
        <f t="shared" si="59"/>
        <v>GLASS STAR FROSTED T-LIGHT HOLDER</v>
      </c>
    </row>
    <row r="3269" spans="1:16">
      <c r="A3269" s="42" t="str">
        <v>84029ERED WOOLLY HOTTIE WHITE HEART.</v>
      </c>
      <c r="E3269" s="25"/>
      <c r="F3269" s="42">
        <v>3257</v>
      </c>
      <c r="G3269">
        <v>536614</v>
      </c>
      <c r="H3269">
        <v>22632</v>
      </c>
      <c r="I3269" t="s">
        <v>66</v>
      </c>
      <c r="J3269">
        <v>6</v>
      </c>
      <c r="K3269" s="3">
        <v>40514.405555555597</v>
      </c>
      <c r="L3269" s="4">
        <v>1.85</v>
      </c>
      <c r="M3269">
        <v>17850</v>
      </c>
      <c r="N3269" s="25" t="s">
        <v>55</v>
      </c>
      <c r="P3269" t="str">
        <f t="shared" si="59"/>
        <v>HAND WARMER RED POLKA DOT</v>
      </c>
    </row>
    <row r="3270" spans="1:16">
      <c r="A3270" s="42" t="str">
        <v>21730GLASS STAR FROSTED T-LIGHT HOLDER</v>
      </c>
      <c r="E3270" s="25"/>
      <c r="F3270" s="42">
        <v>3258</v>
      </c>
      <c r="G3270">
        <v>536614</v>
      </c>
      <c r="H3270">
        <v>22633</v>
      </c>
      <c r="I3270" t="s">
        <v>65</v>
      </c>
      <c r="J3270">
        <v>6</v>
      </c>
      <c r="K3270" s="3">
        <v>40514.405555555597</v>
      </c>
      <c r="L3270" s="4">
        <v>1.85</v>
      </c>
      <c r="M3270">
        <v>17850</v>
      </c>
      <c r="N3270" s="25" t="s">
        <v>55</v>
      </c>
      <c r="P3270" t="str">
        <f t="shared" si="59"/>
        <v>HAND WARMER UNION JACK</v>
      </c>
    </row>
    <row r="3271" spans="1:16">
      <c r="A3271" s="42" t="str">
        <v>22632HAND WARMER RED POLKA DOT</v>
      </c>
      <c r="E3271" s="25"/>
      <c r="F3271" s="42">
        <v>3259</v>
      </c>
      <c r="G3271">
        <v>536615</v>
      </c>
      <c r="H3271">
        <v>22367</v>
      </c>
      <c r="I3271" t="s">
        <v>523</v>
      </c>
      <c r="J3271">
        <v>8</v>
      </c>
      <c r="K3271" s="3">
        <v>40514.422916666699</v>
      </c>
      <c r="L3271" s="4">
        <v>1.95</v>
      </c>
      <c r="M3271">
        <v>14047</v>
      </c>
      <c r="N3271" s="25" t="s">
        <v>55</v>
      </c>
      <c r="P3271" t="str">
        <f t="shared" si="59"/>
        <v>CHILDRENS APRON SPACEBOY DESIGN</v>
      </c>
    </row>
    <row r="3272" spans="1:16">
      <c r="A3272" s="42" t="str">
        <v>22633HAND WARMER UNION JACK</v>
      </c>
      <c r="E3272" s="25"/>
      <c r="F3272" s="42">
        <v>3260</v>
      </c>
      <c r="G3272">
        <v>536615</v>
      </c>
      <c r="H3272">
        <v>84077</v>
      </c>
      <c r="I3272" t="s">
        <v>1660</v>
      </c>
      <c r="J3272">
        <v>48</v>
      </c>
      <c r="K3272" s="3">
        <v>40514.422916666699</v>
      </c>
      <c r="L3272" s="4">
        <v>0.28999999999999998</v>
      </c>
      <c r="M3272">
        <v>14047</v>
      </c>
      <c r="N3272" s="25" t="s">
        <v>55</v>
      </c>
      <c r="P3272" t="str">
        <f t="shared" si="59"/>
        <v>WORLD WAR 2 GLIDERS ASSTD DESIGNS</v>
      </c>
    </row>
    <row r="3273" spans="1:16">
      <c r="A3273" s="42" t="str">
        <v>22367CHILDRENS APRON SPACEBOY DESIGN</v>
      </c>
      <c r="E3273" s="25"/>
      <c r="F3273" s="42">
        <v>3261</v>
      </c>
      <c r="G3273">
        <v>536615</v>
      </c>
      <c r="H3273">
        <v>22618</v>
      </c>
      <c r="I3273" t="s">
        <v>582</v>
      </c>
      <c r="J3273">
        <v>2</v>
      </c>
      <c r="K3273" s="3">
        <v>40514.422916666699</v>
      </c>
      <c r="L3273" s="4">
        <v>9.9499999999999993</v>
      </c>
      <c r="M3273">
        <v>14047</v>
      </c>
      <c r="N3273" s="25" t="s">
        <v>55</v>
      </c>
      <c r="P3273" t="str">
        <f t="shared" si="59"/>
        <v>COOKING SET RETROSPOT</v>
      </c>
    </row>
    <row r="3274" spans="1:16">
      <c r="A3274" s="42" t="str">
        <v>84077WORLD WAR 2 GLIDERS ASSTD DESIGNS</v>
      </c>
      <c r="E3274" s="25"/>
      <c r="F3274" s="42">
        <v>3262</v>
      </c>
      <c r="G3274">
        <v>536615</v>
      </c>
      <c r="H3274">
        <v>22752</v>
      </c>
      <c r="I3274" t="s">
        <v>63</v>
      </c>
      <c r="J3274">
        <v>4</v>
      </c>
      <c r="K3274" s="3">
        <v>40514.422916666699</v>
      </c>
      <c r="L3274" s="4">
        <v>8.5</v>
      </c>
      <c r="M3274">
        <v>14047</v>
      </c>
      <c r="N3274" s="25" t="s">
        <v>55</v>
      </c>
      <c r="P3274" t="str">
        <f t="shared" si="59"/>
        <v>SET 7 BABUSHKA NESTING BOXES</v>
      </c>
    </row>
    <row r="3275" spans="1:16">
      <c r="A3275" s="42" t="str">
        <v>22618COOKING SET RETROSPOT</v>
      </c>
      <c r="E3275" s="25"/>
      <c r="F3275" s="42">
        <v>3263</v>
      </c>
      <c r="G3275">
        <v>536615</v>
      </c>
      <c r="H3275">
        <v>22837</v>
      </c>
      <c r="I3275" t="s">
        <v>367</v>
      </c>
      <c r="J3275">
        <v>8</v>
      </c>
      <c r="K3275" s="3">
        <v>40514.422916666699</v>
      </c>
      <c r="L3275" s="4">
        <v>4.6500000000000004</v>
      </c>
      <c r="M3275">
        <v>14047</v>
      </c>
      <c r="N3275" s="25" t="s">
        <v>55</v>
      </c>
      <c r="P3275" t="str">
        <f t="shared" si="59"/>
        <v>HOT WATER BOTTLE BABUSHKA</v>
      </c>
    </row>
    <row r="3276" spans="1:16">
      <c r="A3276" s="42" t="str">
        <v>22752SET 7 BABUSHKA NESTING BOXES</v>
      </c>
      <c r="E3276" s="25"/>
      <c r="F3276" s="42">
        <v>3264</v>
      </c>
      <c r="G3276">
        <v>536615</v>
      </c>
      <c r="H3276">
        <v>22634</v>
      </c>
      <c r="I3276" t="s">
        <v>802</v>
      </c>
      <c r="J3276">
        <v>2</v>
      </c>
      <c r="K3276" s="3">
        <v>40514.422916666699</v>
      </c>
      <c r="L3276" s="4">
        <v>9.9499999999999993</v>
      </c>
      <c r="M3276">
        <v>14047</v>
      </c>
      <c r="N3276" s="25" t="s">
        <v>55</v>
      </c>
      <c r="P3276" t="str">
        <f t="shared" si="59"/>
        <v>CHILDS BREAKFAST SET SPACEBOY</v>
      </c>
    </row>
    <row r="3277" spans="1:16">
      <c r="A3277" s="42" t="str">
        <v xml:space="preserve">22837HOT WATER BOTTLE BABUSHKA </v>
      </c>
      <c r="E3277" s="25"/>
      <c r="F3277" s="42">
        <v>3265</v>
      </c>
      <c r="G3277">
        <v>536615</v>
      </c>
      <c r="H3277">
        <v>22898</v>
      </c>
      <c r="I3277" t="s">
        <v>1498</v>
      </c>
      <c r="J3277">
        <v>8</v>
      </c>
      <c r="K3277" s="3">
        <v>40514.422916666699</v>
      </c>
      <c r="L3277" s="4">
        <v>1.95</v>
      </c>
      <c r="M3277">
        <v>14047</v>
      </c>
      <c r="N3277" s="25" t="s">
        <v>55</v>
      </c>
      <c r="P3277" t="str">
        <f t="shared" ref="P3277:P3340" si="60">TRIM(I3277)</f>
        <v>CHILDRENS APRON APPLES DESIGN</v>
      </c>
    </row>
    <row r="3278" spans="1:16">
      <c r="A3278" s="42" t="str">
        <v xml:space="preserve">22634CHILDS BREAKFAST SET SPACEBOY </v>
      </c>
      <c r="E3278" s="25"/>
      <c r="F3278" s="42">
        <v>3266</v>
      </c>
      <c r="G3278">
        <v>536615</v>
      </c>
      <c r="H3278">
        <v>22781</v>
      </c>
      <c r="I3278" t="s">
        <v>879</v>
      </c>
      <c r="J3278">
        <v>2</v>
      </c>
      <c r="K3278" s="3">
        <v>40514.422916666699</v>
      </c>
      <c r="L3278" s="4">
        <v>7.65</v>
      </c>
      <c r="M3278">
        <v>14047</v>
      </c>
      <c r="N3278" s="25" t="s">
        <v>55</v>
      </c>
      <c r="P3278" t="str">
        <f t="shared" si="60"/>
        <v>GUMBALL MAGAZINE RACK</v>
      </c>
    </row>
    <row r="3279" spans="1:16">
      <c r="A3279" s="42" t="str">
        <v>22898CHILDRENS APRON APPLES DESIGN</v>
      </c>
      <c r="E3279" s="25"/>
      <c r="F3279" s="42">
        <v>3267</v>
      </c>
      <c r="G3279">
        <v>536615</v>
      </c>
      <c r="H3279">
        <v>22467</v>
      </c>
      <c r="I3279" t="s">
        <v>358</v>
      </c>
      <c r="J3279">
        <v>12</v>
      </c>
      <c r="K3279" s="3">
        <v>40514.422916666699</v>
      </c>
      <c r="L3279" s="4">
        <v>2.5499999999999998</v>
      </c>
      <c r="M3279">
        <v>14047</v>
      </c>
      <c r="N3279" s="25" t="s">
        <v>55</v>
      </c>
      <c r="P3279" t="str">
        <f t="shared" si="60"/>
        <v>GUMBALL COAT RACK</v>
      </c>
    </row>
    <row r="3280" spans="1:16">
      <c r="A3280" s="42" t="str">
        <v>22781GUMBALL MAGAZINE RACK</v>
      </c>
      <c r="E3280" s="25"/>
      <c r="F3280" s="42">
        <v>3268</v>
      </c>
      <c r="G3280">
        <v>536615</v>
      </c>
      <c r="H3280">
        <v>84792</v>
      </c>
      <c r="I3280" t="s">
        <v>1661</v>
      </c>
      <c r="J3280">
        <v>8</v>
      </c>
      <c r="K3280" s="3">
        <v>40514.422916666699</v>
      </c>
      <c r="L3280" s="4">
        <v>4.6500000000000004</v>
      </c>
      <c r="M3280">
        <v>14047</v>
      </c>
      <c r="N3280" s="25" t="s">
        <v>55</v>
      </c>
      <c r="P3280" t="str">
        <f t="shared" si="60"/>
        <v>ENCHANTED BIRD COATHANGER 5 HOOK</v>
      </c>
    </row>
    <row r="3281" spans="1:16">
      <c r="A3281" s="42" t="str">
        <v>22467GUMBALL COAT RACK</v>
      </c>
      <c r="E3281" s="25"/>
      <c r="F3281" s="42">
        <v>3269</v>
      </c>
      <c r="G3281">
        <v>536615</v>
      </c>
      <c r="H3281">
        <v>21754</v>
      </c>
      <c r="I3281" t="s">
        <v>79</v>
      </c>
      <c r="J3281">
        <v>3</v>
      </c>
      <c r="K3281" s="3">
        <v>40514.422916666699</v>
      </c>
      <c r="L3281" s="4">
        <v>5.95</v>
      </c>
      <c r="M3281">
        <v>14047</v>
      </c>
      <c r="N3281" s="25" t="s">
        <v>55</v>
      </c>
      <c r="P3281" t="str">
        <f t="shared" si="60"/>
        <v>HOME BUILDING BLOCK WORD</v>
      </c>
    </row>
    <row r="3282" spans="1:16">
      <c r="A3282" s="42" t="str">
        <v>84792ENCHANTED BIRD COATHANGER 5 HOOK</v>
      </c>
      <c r="E3282" s="25"/>
      <c r="F3282" s="42">
        <v>3270</v>
      </c>
      <c r="G3282">
        <v>536615</v>
      </c>
      <c r="H3282">
        <v>22120</v>
      </c>
      <c r="I3282" t="s">
        <v>813</v>
      </c>
      <c r="J3282">
        <v>3</v>
      </c>
      <c r="K3282" s="3">
        <v>40514.422916666699</v>
      </c>
      <c r="L3282" s="4">
        <v>9.9499999999999993</v>
      </c>
      <c r="M3282">
        <v>14047</v>
      </c>
      <c r="N3282" s="25" t="s">
        <v>55</v>
      </c>
      <c r="P3282" t="str">
        <f t="shared" si="60"/>
        <v>WELCOME WOODEN BLOCK LETTERS</v>
      </c>
    </row>
    <row r="3283" spans="1:16">
      <c r="A3283" s="42" t="str">
        <v>21754HOME BUILDING BLOCK WORD</v>
      </c>
      <c r="E3283" s="25"/>
      <c r="F3283" s="42">
        <v>3271</v>
      </c>
      <c r="G3283">
        <v>536616</v>
      </c>
      <c r="H3283">
        <v>21137</v>
      </c>
      <c r="I3283" t="s">
        <v>650</v>
      </c>
      <c r="J3283">
        <v>72</v>
      </c>
      <c r="K3283" s="3">
        <v>40514.423611111102</v>
      </c>
      <c r="L3283" s="4">
        <v>3.39</v>
      </c>
      <c r="M3283">
        <v>17925</v>
      </c>
      <c r="N3283" s="25" t="s">
        <v>55</v>
      </c>
      <c r="P3283" t="str">
        <f t="shared" si="60"/>
        <v>BLACK RECORD COVER FRAME</v>
      </c>
    </row>
    <row r="3284" spans="1:16">
      <c r="A3284" s="42" t="str">
        <v>22120WELCOME  WOODEN BLOCK LETTERS</v>
      </c>
      <c r="E3284" s="25"/>
      <c r="F3284" s="42">
        <v>3272</v>
      </c>
      <c r="G3284">
        <v>536618</v>
      </c>
      <c r="H3284">
        <v>20975</v>
      </c>
      <c r="I3284" t="s">
        <v>1220</v>
      </c>
      <c r="J3284">
        <v>24</v>
      </c>
      <c r="K3284" s="3">
        <v>40514.4284722222</v>
      </c>
      <c r="L3284" s="4">
        <v>0.65</v>
      </c>
      <c r="M3284">
        <v>17017</v>
      </c>
      <c r="N3284" s="25" t="s">
        <v>55</v>
      </c>
      <c r="P3284" t="str">
        <f t="shared" si="60"/>
        <v>12 PENCILS SMALL TUBE RED RETROSPOT</v>
      </c>
    </row>
    <row r="3285" spans="1:16">
      <c r="A3285" s="42" t="str">
        <v>21137BLACK RECORD COVER FRAME</v>
      </c>
      <c r="E3285" s="25"/>
      <c r="F3285" s="42">
        <v>3273</v>
      </c>
      <c r="G3285">
        <v>536618</v>
      </c>
      <c r="H3285">
        <v>21592</v>
      </c>
      <c r="I3285" t="s">
        <v>350</v>
      </c>
      <c r="J3285">
        <v>24</v>
      </c>
      <c r="K3285" s="3">
        <v>40514.4284722222</v>
      </c>
      <c r="L3285" s="4">
        <v>1.25</v>
      </c>
      <c r="M3285">
        <v>17017</v>
      </c>
      <c r="N3285" s="25" t="s">
        <v>55</v>
      </c>
      <c r="P3285" t="str">
        <f t="shared" si="60"/>
        <v>RETROSPOT CIGAR BOX MATCHES</v>
      </c>
    </row>
    <row r="3286" spans="1:16">
      <c r="A3286" s="42" t="str">
        <v>2097512 PENCILS SMALL TUBE RED RETROSPOT</v>
      </c>
      <c r="E3286" s="25"/>
      <c r="F3286" s="42">
        <v>3274</v>
      </c>
      <c r="G3286">
        <v>536618</v>
      </c>
      <c r="H3286">
        <v>22551</v>
      </c>
      <c r="I3286" t="s">
        <v>533</v>
      </c>
      <c r="J3286">
        <v>24</v>
      </c>
      <c r="K3286" s="3">
        <v>40514.4284722222</v>
      </c>
      <c r="L3286" s="4">
        <v>1.65</v>
      </c>
      <c r="M3286">
        <v>17017</v>
      </c>
      <c r="N3286" s="25" t="s">
        <v>55</v>
      </c>
      <c r="P3286" t="str">
        <f t="shared" si="60"/>
        <v>PLASTERS IN TIN SPACEBOY</v>
      </c>
    </row>
    <row r="3287" spans="1:16">
      <c r="A3287" s="42" t="str">
        <v xml:space="preserve">21592RETROSPOT CIGAR BOX MATCHES </v>
      </c>
      <c r="E3287" s="25"/>
      <c r="F3287" s="42">
        <v>3275</v>
      </c>
      <c r="G3287">
        <v>536618</v>
      </c>
      <c r="H3287">
        <v>22555</v>
      </c>
      <c r="I3287" t="s">
        <v>835</v>
      </c>
      <c r="J3287">
        <v>24</v>
      </c>
      <c r="K3287" s="3">
        <v>40514.4284722222</v>
      </c>
      <c r="L3287" s="4">
        <v>1.65</v>
      </c>
      <c r="M3287">
        <v>17017</v>
      </c>
      <c r="N3287" s="25" t="s">
        <v>55</v>
      </c>
      <c r="P3287" t="str">
        <f t="shared" si="60"/>
        <v>PLASTERS IN TIN STRONGMAN</v>
      </c>
    </row>
    <row r="3288" spans="1:16">
      <c r="A3288" s="42" t="str">
        <v>22551PLASTERS IN TIN SPACEBOY</v>
      </c>
      <c r="E3288" s="25"/>
      <c r="F3288" s="42">
        <v>3276</v>
      </c>
      <c r="G3288">
        <v>536618</v>
      </c>
      <c r="H3288">
        <v>22556</v>
      </c>
      <c r="I3288" t="s">
        <v>263</v>
      </c>
      <c r="J3288">
        <v>24</v>
      </c>
      <c r="K3288" s="3">
        <v>40514.4284722222</v>
      </c>
      <c r="L3288" s="4">
        <v>1.65</v>
      </c>
      <c r="M3288">
        <v>17017</v>
      </c>
      <c r="N3288" s="25" t="s">
        <v>55</v>
      </c>
      <c r="P3288" t="str">
        <f t="shared" si="60"/>
        <v>PLASTERS IN TIN CIRCUS PARADE</v>
      </c>
    </row>
    <row r="3289" spans="1:16">
      <c r="A3289" s="42" t="str">
        <v>22555PLASTERS IN TIN STRONGMAN</v>
      </c>
      <c r="E3289" s="25"/>
      <c r="F3289" s="42">
        <v>3277</v>
      </c>
      <c r="G3289">
        <v>536618</v>
      </c>
      <c r="H3289">
        <v>22197</v>
      </c>
      <c r="I3289" t="s">
        <v>252</v>
      </c>
      <c r="J3289">
        <v>48</v>
      </c>
      <c r="K3289" s="3">
        <v>40514.4284722222</v>
      </c>
      <c r="L3289" s="4">
        <v>0.85</v>
      </c>
      <c r="M3289">
        <v>17017</v>
      </c>
      <c r="N3289" s="25" t="s">
        <v>55</v>
      </c>
      <c r="P3289" t="str">
        <f t="shared" si="60"/>
        <v>SMALL POPCORN HOLDER</v>
      </c>
    </row>
    <row r="3290" spans="1:16">
      <c r="A3290" s="42" t="str">
        <v xml:space="preserve">22556PLASTERS IN TIN CIRCUS PARADE </v>
      </c>
      <c r="E3290" s="25"/>
      <c r="F3290" s="42">
        <v>3278</v>
      </c>
      <c r="G3290">
        <v>536618</v>
      </c>
      <c r="H3290">
        <v>22198</v>
      </c>
      <c r="I3290" t="s">
        <v>253</v>
      </c>
      <c r="J3290">
        <v>24</v>
      </c>
      <c r="K3290" s="3">
        <v>40514.4284722222</v>
      </c>
      <c r="L3290" s="4">
        <v>1.65</v>
      </c>
      <c r="M3290">
        <v>17017</v>
      </c>
      <c r="N3290" s="25" t="s">
        <v>55</v>
      </c>
      <c r="P3290" t="str">
        <f t="shared" si="60"/>
        <v>LARGE POPCORN HOLDER</v>
      </c>
    </row>
    <row r="3291" spans="1:16">
      <c r="A3291" s="42" t="str">
        <v>22197SMALL POPCORN HOLDER</v>
      </c>
      <c r="E3291" s="25"/>
      <c r="F3291" s="42">
        <v>3279</v>
      </c>
      <c r="G3291">
        <v>536618</v>
      </c>
      <c r="H3291">
        <v>22418</v>
      </c>
      <c r="I3291" t="s">
        <v>403</v>
      </c>
      <c r="J3291">
        <v>24</v>
      </c>
      <c r="K3291" s="3">
        <v>40514.4284722222</v>
      </c>
      <c r="L3291" s="4">
        <v>0.85</v>
      </c>
      <c r="M3291">
        <v>17017</v>
      </c>
      <c r="N3291" s="25" t="s">
        <v>55</v>
      </c>
      <c r="P3291" t="str">
        <f t="shared" si="60"/>
        <v>10 COLOUR SPACEBOY PEN</v>
      </c>
    </row>
    <row r="3292" spans="1:16">
      <c r="A3292" s="42" t="str">
        <v xml:space="preserve">22198LARGE POPCORN HOLDER </v>
      </c>
      <c r="E3292" s="25"/>
      <c r="F3292" s="42">
        <v>3280</v>
      </c>
      <c r="G3292">
        <v>536618</v>
      </c>
      <c r="H3292">
        <v>21791</v>
      </c>
      <c r="I3292" t="s">
        <v>90</v>
      </c>
      <c r="J3292">
        <v>24</v>
      </c>
      <c r="K3292" s="3">
        <v>40514.4284722222</v>
      </c>
      <c r="L3292" s="4">
        <v>1.25</v>
      </c>
      <c r="M3292">
        <v>17017</v>
      </c>
      <c r="N3292" s="25" t="s">
        <v>55</v>
      </c>
      <c r="P3292" t="str">
        <f t="shared" si="60"/>
        <v>VINTAGE HEADS AND TAILS CARD GAME</v>
      </c>
    </row>
    <row r="3293" spans="1:16">
      <c r="A3293" s="42" t="str">
        <v>2241810 COLOUR SPACEBOY PEN</v>
      </c>
      <c r="E3293" s="25"/>
      <c r="F3293" s="42">
        <v>3281</v>
      </c>
      <c r="G3293">
        <v>536618</v>
      </c>
      <c r="H3293">
        <v>21914</v>
      </c>
      <c r="I3293" t="s">
        <v>399</v>
      </c>
      <c r="J3293">
        <v>36</v>
      </c>
      <c r="K3293" s="3">
        <v>40514.4284722222</v>
      </c>
      <c r="L3293" s="4">
        <v>1.25</v>
      </c>
      <c r="M3293">
        <v>17017</v>
      </c>
      <c r="N3293" s="25" t="s">
        <v>55</v>
      </c>
      <c r="P3293" t="str">
        <f t="shared" si="60"/>
        <v>BLUE HARMONICA IN BOX</v>
      </c>
    </row>
    <row r="3294" spans="1:16">
      <c r="A3294" s="42" t="str">
        <v xml:space="preserve">21791VINTAGE HEADS AND TAILS CARD GAME </v>
      </c>
      <c r="E3294" s="25"/>
      <c r="F3294" s="42">
        <v>3282</v>
      </c>
      <c r="G3294">
        <v>536618</v>
      </c>
      <c r="H3294">
        <v>21915</v>
      </c>
      <c r="I3294" t="s">
        <v>398</v>
      </c>
      <c r="J3294">
        <v>24</v>
      </c>
      <c r="K3294" s="3">
        <v>40514.4284722222</v>
      </c>
      <c r="L3294" s="4">
        <v>1.25</v>
      </c>
      <c r="M3294">
        <v>17017</v>
      </c>
      <c r="N3294" s="25" t="s">
        <v>55</v>
      </c>
      <c r="P3294" t="str">
        <f t="shared" si="60"/>
        <v>RED HARMONICA IN BOX</v>
      </c>
    </row>
    <row r="3295" spans="1:16">
      <c r="A3295" s="42" t="str">
        <v xml:space="preserve">21914BLUE HARMONICA IN BOX </v>
      </c>
      <c r="E3295" s="25"/>
      <c r="F3295" s="42">
        <v>3283</v>
      </c>
      <c r="G3295">
        <v>536618</v>
      </c>
      <c r="H3295">
        <v>22440</v>
      </c>
      <c r="I3295" t="s">
        <v>1662</v>
      </c>
      <c r="J3295">
        <v>40</v>
      </c>
      <c r="K3295" s="3">
        <v>40514.4284722222</v>
      </c>
      <c r="L3295" s="4">
        <v>0.42</v>
      </c>
      <c r="M3295">
        <v>17017</v>
      </c>
      <c r="N3295" s="25" t="s">
        <v>55</v>
      </c>
      <c r="P3295" t="str">
        <f t="shared" si="60"/>
        <v>BALLOON WATER BOMB PACK OF 35</v>
      </c>
    </row>
    <row r="3296" spans="1:16">
      <c r="A3296" s="42" t="str">
        <v xml:space="preserve">21915RED  HARMONICA IN BOX </v>
      </c>
      <c r="E3296" s="25"/>
      <c r="F3296" s="42">
        <v>3284</v>
      </c>
      <c r="G3296">
        <v>536618</v>
      </c>
      <c r="H3296">
        <v>22434</v>
      </c>
      <c r="I3296" t="s">
        <v>1663</v>
      </c>
      <c r="J3296">
        <v>16</v>
      </c>
      <c r="K3296" s="3">
        <v>40514.4284722222</v>
      </c>
      <c r="L3296" s="4">
        <v>1.95</v>
      </c>
      <c r="M3296">
        <v>17017</v>
      </c>
      <c r="N3296" s="25" t="s">
        <v>55</v>
      </c>
      <c r="P3296" t="str">
        <f t="shared" si="60"/>
        <v>BALLOON PUMP WITH 10 BALLOONS</v>
      </c>
    </row>
    <row r="3297" spans="1:16">
      <c r="A3297" s="42" t="str">
        <v>22440BALLOON WATER BOMB PACK OF 35</v>
      </c>
      <c r="E3297" s="25"/>
      <c r="F3297" s="42">
        <v>3285</v>
      </c>
      <c r="G3297">
        <v>536618</v>
      </c>
      <c r="H3297">
        <v>22466</v>
      </c>
      <c r="I3297" t="s">
        <v>221</v>
      </c>
      <c r="J3297">
        <v>24</v>
      </c>
      <c r="K3297" s="3">
        <v>40514.4284722222</v>
      </c>
      <c r="L3297" s="4">
        <v>1.95</v>
      </c>
      <c r="M3297">
        <v>17017</v>
      </c>
      <c r="N3297" s="25" t="s">
        <v>55</v>
      </c>
      <c r="P3297" t="str">
        <f t="shared" si="60"/>
        <v>FAIRY TALE COTTAGE NIGHTLIGHT</v>
      </c>
    </row>
    <row r="3298" spans="1:16">
      <c r="A3298" s="42" t="str">
        <v>22434BALLOON PUMP WITH 10 BALLOONS</v>
      </c>
      <c r="E3298" s="25"/>
      <c r="F3298" s="42">
        <v>3286</v>
      </c>
      <c r="G3298">
        <v>536618</v>
      </c>
      <c r="H3298">
        <v>22564</v>
      </c>
      <c r="I3298" t="s">
        <v>1664</v>
      </c>
      <c r="J3298">
        <v>12</v>
      </c>
      <c r="K3298" s="3">
        <v>40514.4284722222</v>
      </c>
      <c r="L3298" s="4">
        <v>1.25</v>
      </c>
      <c r="M3298">
        <v>17017</v>
      </c>
      <c r="N3298" s="25" t="s">
        <v>55</v>
      </c>
      <c r="P3298" t="str">
        <f t="shared" si="60"/>
        <v>ALPHABET STENCIL CRAFT</v>
      </c>
    </row>
    <row r="3299" spans="1:16">
      <c r="A3299" s="42" t="str">
        <v>22466FAIRY TALE COTTAGE NIGHTLIGHT</v>
      </c>
      <c r="E3299" s="25"/>
      <c r="F3299" s="42">
        <v>3287</v>
      </c>
      <c r="G3299">
        <v>536618</v>
      </c>
      <c r="H3299">
        <v>84077</v>
      </c>
      <c r="I3299" t="s">
        <v>1660</v>
      </c>
      <c r="J3299">
        <v>48</v>
      </c>
      <c r="K3299" s="3">
        <v>40514.4284722222</v>
      </c>
      <c r="L3299" s="4">
        <v>0.28999999999999998</v>
      </c>
      <c r="M3299">
        <v>17017</v>
      </c>
      <c r="N3299" s="25" t="s">
        <v>55</v>
      </c>
      <c r="P3299" t="str">
        <f t="shared" si="60"/>
        <v>WORLD WAR 2 GLIDERS ASSTD DESIGNS</v>
      </c>
    </row>
    <row r="3300" spans="1:16">
      <c r="A3300" s="42" t="str">
        <v>22564ALPHABET STENCIL CRAFT</v>
      </c>
      <c r="E3300" s="25"/>
      <c r="F3300" s="42">
        <v>3288</v>
      </c>
      <c r="G3300">
        <v>536618</v>
      </c>
      <c r="H3300">
        <v>84375</v>
      </c>
      <c r="I3300" t="s">
        <v>402</v>
      </c>
      <c r="J3300">
        <v>12</v>
      </c>
      <c r="K3300" s="3">
        <v>40514.4284722222</v>
      </c>
      <c r="L3300" s="4">
        <v>2.1</v>
      </c>
      <c r="M3300">
        <v>17017</v>
      </c>
      <c r="N3300" s="25" t="s">
        <v>55</v>
      </c>
      <c r="P3300" t="str">
        <f t="shared" si="60"/>
        <v>SET OF 20 KIDS COOKIE CUTTERS</v>
      </c>
    </row>
    <row r="3301" spans="1:16">
      <c r="A3301" s="42" t="str">
        <v>84077WORLD WAR 2 GLIDERS ASSTD DESIGNS</v>
      </c>
      <c r="E3301" s="25"/>
      <c r="F3301" s="42">
        <v>3289</v>
      </c>
      <c r="G3301">
        <v>536618</v>
      </c>
      <c r="H3301">
        <v>22909</v>
      </c>
      <c r="I3301" t="s">
        <v>503</v>
      </c>
      <c r="J3301">
        <v>36</v>
      </c>
      <c r="K3301" s="3">
        <v>40514.4284722222</v>
      </c>
      <c r="L3301" s="4">
        <v>0.85</v>
      </c>
      <c r="M3301">
        <v>17017</v>
      </c>
      <c r="N3301" s="25" t="s">
        <v>55</v>
      </c>
      <c r="P3301" t="str">
        <f t="shared" si="60"/>
        <v>SET OF 20 VINTAGE CHRISTMAS NAPKINS</v>
      </c>
    </row>
    <row r="3302" spans="1:16">
      <c r="A3302" s="42" t="str">
        <v>84375SET OF 20 KIDS COOKIE CUTTERS</v>
      </c>
      <c r="E3302" s="25"/>
      <c r="F3302" s="42">
        <v>3290</v>
      </c>
      <c r="G3302">
        <v>536618</v>
      </c>
      <c r="H3302">
        <v>22910</v>
      </c>
      <c r="I3302" t="s">
        <v>250</v>
      </c>
      <c r="J3302">
        <v>40</v>
      </c>
      <c r="K3302" s="3">
        <v>40514.4284722222</v>
      </c>
      <c r="L3302" s="4">
        <v>2.5499999999999998</v>
      </c>
      <c r="M3302">
        <v>17017</v>
      </c>
      <c r="N3302" s="25" t="s">
        <v>55</v>
      </c>
      <c r="P3302" t="str">
        <f t="shared" si="60"/>
        <v>PAPER CHAIN KIT VINTAGE CHRISTMAS</v>
      </c>
    </row>
    <row r="3303" spans="1:16">
      <c r="A3303" s="42" t="str">
        <v>22909SET OF 20 VINTAGE CHRISTMAS NAPKINS</v>
      </c>
      <c r="E3303" s="25"/>
      <c r="F3303" s="42">
        <v>3291</v>
      </c>
      <c r="G3303">
        <v>536618</v>
      </c>
      <c r="H3303">
        <v>22943</v>
      </c>
      <c r="I3303" t="s">
        <v>758</v>
      </c>
      <c r="J3303">
        <v>24</v>
      </c>
      <c r="K3303" s="3">
        <v>40514.4284722222</v>
      </c>
      <c r="L3303" s="4">
        <v>4.25</v>
      </c>
      <c r="M3303">
        <v>17017</v>
      </c>
      <c r="N3303" s="25" t="s">
        <v>55</v>
      </c>
      <c r="P3303" t="str">
        <f t="shared" si="60"/>
        <v>CHRISTMAS LIGHTS 10 VINTAGE BAUBLES</v>
      </c>
    </row>
    <row r="3304" spans="1:16">
      <c r="A3304" s="42" t="str">
        <v>22910PAPER CHAIN KIT VINTAGE CHRISTMAS</v>
      </c>
      <c r="E3304" s="25"/>
      <c r="F3304" s="42">
        <v>3292</v>
      </c>
      <c r="G3304">
        <v>536618</v>
      </c>
      <c r="H3304">
        <v>22952</v>
      </c>
      <c r="I3304" t="s">
        <v>500</v>
      </c>
      <c r="J3304">
        <v>48</v>
      </c>
      <c r="K3304" s="3">
        <v>40514.4284722222</v>
      </c>
      <c r="L3304" s="4">
        <v>0.55000000000000004</v>
      </c>
      <c r="M3304">
        <v>17017</v>
      </c>
      <c r="N3304" s="25" t="s">
        <v>55</v>
      </c>
      <c r="P3304" t="str">
        <f t="shared" si="60"/>
        <v>60 CAKE CASES VINTAGE CHRISTMAS</v>
      </c>
    </row>
    <row r="3305" spans="1:16">
      <c r="A3305" s="42" t="str">
        <v>22943CHRISTMAS LIGHTS 10 VINTAGE BAUBLES</v>
      </c>
      <c r="E3305" s="25"/>
      <c r="F3305" s="42">
        <v>3293</v>
      </c>
      <c r="G3305">
        <v>536617</v>
      </c>
      <c r="H3305">
        <v>21356</v>
      </c>
      <c r="I3305" t="s">
        <v>1430</v>
      </c>
      <c r="J3305">
        <v>12</v>
      </c>
      <c r="K3305" s="3">
        <v>40514.4284722222</v>
      </c>
      <c r="L3305" s="4">
        <v>1.25</v>
      </c>
      <c r="M3305">
        <v>13941</v>
      </c>
      <c r="N3305" s="25" t="s">
        <v>55</v>
      </c>
      <c r="P3305" t="str">
        <f t="shared" si="60"/>
        <v>TOAST ITS - FAIRY FLOWER</v>
      </c>
    </row>
    <row r="3306" spans="1:16">
      <c r="A3306" s="42" t="str">
        <v>2295260 CAKE CASES VINTAGE CHRISTMAS</v>
      </c>
      <c r="E3306" s="25"/>
      <c r="F3306" s="42">
        <v>3294</v>
      </c>
      <c r="G3306">
        <v>536617</v>
      </c>
      <c r="H3306">
        <v>21354</v>
      </c>
      <c r="I3306" t="s">
        <v>1244</v>
      </c>
      <c r="J3306">
        <v>12</v>
      </c>
      <c r="K3306" s="3">
        <v>40514.4284722222</v>
      </c>
      <c r="L3306" s="4">
        <v>1.25</v>
      </c>
      <c r="M3306">
        <v>13941</v>
      </c>
      <c r="N3306" s="25" t="s">
        <v>55</v>
      </c>
      <c r="P3306" t="str">
        <f t="shared" si="60"/>
        <v>TOAST ITS - BEST MUM</v>
      </c>
    </row>
    <row r="3307" spans="1:16">
      <c r="A3307" s="42" t="str">
        <v>21356TOAST ITS - FAIRY FLOWER</v>
      </c>
      <c r="E3307" s="25"/>
      <c r="F3307" s="42">
        <v>3295</v>
      </c>
      <c r="G3307">
        <v>536617</v>
      </c>
      <c r="H3307">
        <v>79321</v>
      </c>
      <c r="I3307" t="s">
        <v>218</v>
      </c>
      <c r="J3307">
        <v>24</v>
      </c>
      <c r="K3307" s="3">
        <v>40514.4284722222</v>
      </c>
      <c r="L3307" s="4">
        <v>4.25</v>
      </c>
      <c r="M3307">
        <v>13941</v>
      </c>
      <c r="N3307" s="25" t="s">
        <v>55</v>
      </c>
      <c r="P3307" t="str">
        <f t="shared" si="60"/>
        <v>CHILLI LIGHTS</v>
      </c>
    </row>
    <row r="3308" spans="1:16">
      <c r="A3308" s="42" t="str">
        <v>21354TOAST ITS - BEST MUM</v>
      </c>
      <c r="E3308" s="25"/>
      <c r="F3308" s="42">
        <v>3296</v>
      </c>
      <c r="G3308">
        <v>536617</v>
      </c>
      <c r="H3308">
        <v>72741</v>
      </c>
      <c r="I3308" t="s">
        <v>898</v>
      </c>
      <c r="J3308">
        <v>144</v>
      </c>
      <c r="K3308" s="3">
        <v>40514.4284722222</v>
      </c>
      <c r="L3308" s="4">
        <v>1.25</v>
      </c>
      <c r="M3308">
        <v>13941</v>
      </c>
      <c r="N3308" s="25" t="s">
        <v>55</v>
      </c>
      <c r="P3308" t="str">
        <f t="shared" si="60"/>
        <v>GRAND CHOCOLATECANDLE</v>
      </c>
    </row>
    <row r="3309" spans="1:16">
      <c r="A3309" s="42" t="str">
        <v>79321CHILLI LIGHTS</v>
      </c>
      <c r="E3309" s="25"/>
      <c r="F3309" s="42">
        <v>3297</v>
      </c>
      <c r="G3309">
        <v>536617</v>
      </c>
      <c r="H3309">
        <v>22179</v>
      </c>
      <c r="I3309" t="s">
        <v>494</v>
      </c>
      <c r="J3309">
        <v>24</v>
      </c>
      <c r="K3309" s="3">
        <v>40514.4284722222</v>
      </c>
      <c r="L3309" s="4">
        <v>5.95</v>
      </c>
      <c r="M3309">
        <v>13941</v>
      </c>
      <c r="N3309" s="25" t="s">
        <v>55</v>
      </c>
      <c r="P3309" t="str">
        <f t="shared" si="60"/>
        <v>SET 10 LIGHTS NIGHT OWL</v>
      </c>
    </row>
    <row r="3310" spans="1:16">
      <c r="A3310" s="42" t="str">
        <v>72741GRAND CHOCOLATECANDLE</v>
      </c>
      <c r="E3310" s="25"/>
      <c r="F3310" s="42">
        <v>3298</v>
      </c>
      <c r="G3310">
        <v>536617</v>
      </c>
      <c r="H3310">
        <v>85116</v>
      </c>
      <c r="I3310" t="s">
        <v>431</v>
      </c>
      <c r="J3310">
        <v>96</v>
      </c>
      <c r="K3310" s="3">
        <v>40514.4284722222</v>
      </c>
      <c r="L3310" s="4">
        <v>0.65</v>
      </c>
      <c r="M3310">
        <v>13941</v>
      </c>
      <c r="N3310" s="25" t="s">
        <v>55</v>
      </c>
      <c r="P3310" t="str">
        <f t="shared" si="60"/>
        <v>BLACK CANDELABRA T-LIGHT HOLDER</v>
      </c>
    </row>
    <row r="3311" spans="1:16">
      <c r="A3311" s="42" t="str">
        <v>22179SET 10 LIGHTS NIGHT OWL</v>
      </c>
      <c r="E3311" s="25"/>
      <c r="F3311" s="42">
        <v>3299</v>
      </c>
      <c r="G3311">
        <v>536617</v>
      </c>
      <c r="H3311">
        <v>21125</v>
      </c>
      <c r="I3311" t="s">
        <v>373</v>
      </c>
      <c r="J3311">
        <v>12</v>
      </c>
      <c r="K3311" s="3">
        <v>40514.4284722222</v>
      </c>
      <c r="L3311" s="4">
        <v>1.25</v>
      </c>
      <c r="M3311">
        <v>13941</v>
      </c>
      <c r="N3311" s="25" t="s">
        <v>55</v>
      </c>
      <c r="P3311" t="str">
        <f t="shared" si="60"/>
        <v>SET 6 FOOTBALL CELEBRATION CANDLES</v>
      </c>
    </row>
    <row r="3312" spans="1:16">
      <c r="A3312" s="42" t="str">
        <v>85116BLACK CANDELABRA T-LIGHT HOLDER</v>
      </c>
      <c r="E3312" s="25"/>
      <c r="F3312" s="42">
        <v>3300</v>
      </c>
      <c r="G3312">
        <v>536617</v>
      </c>
      <c r="H3312">
        <v>85175</v>
      </c>
      <c r="I3312" t="s">
        <v>1665</v>
      </c>
      <c r="J3312">
        <v>96</v>
      </c>
      <c r="K3312" s="3">
        <v>40514.4284722222</v>
      </c>
      <c r="L3312" s="4">
        <v>0.42</v>
      </c>
      <c r="M3312">
        <v>13941</v>
      </c>
      <c r="N3312" s="25" t="s">
        <v>55</v>
      </c>
      <c r="P3312" t="str">
        <f t="shared" si="60"/>
        <v>CACTI T-LIGHT CANDLES</v>
      </c>
    </row>
    <row r="3313" spans="1:16">
      <c r="A3313" s="42" t="str">
        <v>21125SET 6 FOOTBALL CELEBRATION CANDLES</v>
      </c>
      <c r="E3313" s="25"/>
      <c r="F3313" s="42">
        <v>3301</v>
      </c>
      <c r="G3313">
        <v>536617</v>
      </c>
      <c r="H3313" t="s">
        <v>1315</v>
      </c>
      <c r="I3313" t="s">
        <v>1316</v>
      </c>
      <c r="J3313">
        <v>20</v>
      </c>
      <c r="K3313" s="3">
        <v>40514.4284722222</v>
      </c>
      <c r="L3313" s="4">
        <v>2.5499999999999998</v>
      </c>
      <c r="M3313">
        <v>13941</v>
      </c>
      <c r="N3313" s="25" t="s">
        <v>55</v>
      </c>
      <c r="P3313" t="str">
        <f t="shared" si="60"/>
        <v>ART LIGHTS,FUNK MONKEY</v>
      </c>
    </row>
    <row r="3314" spans="1:16">
      <c r="A3314" s="42" t="str">
        <v>85175CACTI T-LIGHT CANDLES</v>
      </c>
      <c r="E3314" s="25"/>
      <c r="F3314" s="42">
        <v>3302</v>
      </c>
      <c r="G3314">
        <v>536617</v>
      </c>
      <c r="H3314">
        <v>20893</v>
      </c>
      <c r="I3314" t="s">
        <v>1666</v>
      </c>
      <c r="J3314">
        <v>108</v>
      </c>
      <c r="K3314" s="3">
        <v>40514.4284722222</v>
      </c>
      <c r="L3314" s="4">
        <v>2.1</v>
      </c>
      <c r="M3314">
        <v>13941</v>
      </c>
      <c r="N3314" s="25" t="s">
        <v>55</v>
      </c>
      <c r="P3314" t="str">
        <f t="shared" si="60"/>
        <v>HANGING BAUBLE T-LIGHT HOLDER SMALL</v>
      </c>
    </row>
    <row r="3315" spans="1:16">
      <c r="A3315" s="42" t="str">
        <v>79302MART LIGHTS,FUNK MONKEY</v>
      </c>
      <c r="E3315" s="25"/>
      <c r="F3315" s="42">
        <v>3303</v>
      </c>
      <c r="G3315">
        <v>536617</v>
      </c>
      <c r="H3315">
        <v>21743</v>
      </c>
      <c r="I3315" t="s">
        <v>346</v>
      </c>
      <c r="J3315">
        <v>96</v>
      </c>
      <c r="K3315" s="3">
        <v>40514.4284722222</v>
      </c>
      <c r="L3315" s="4">
        <v>2.5499999999999998</v>
      </c>
      <c r="M3315">
        <v>13941</v>
      </c>
      <c r="N3315" s="25" t="s">
        <v>55</v>
      </c>
      <c r="P3315" t="str">
        <f t="shared" si="60"/>
        <v>STAR PORTABLE TABLE LIGHT</v>
      </c>
    </row>
    <row r="3316" spans="1:16">
      <c r="A3316" s="42" t="str">
        <v>20893HANGING BAUBLE T-LIGHT HOLDER SMALL</v>
      </c>
      <c r="E3316" s="25"/>
      <c r="F3316" s="42">
        <v>3304</v>
      </c>
      <c r="G3316">
        <v>536619</v>
      </c>
      <c r="H3316">
        <v>22960</v>
      </c>
      <c r="I3316" t="s">
        <v>67</v>
      </c>
      <c r="J3316">
        <v>12</v>
      </c>
      <c r="K3316" s="3">
        <v>40514.429166666698</v>
      </c>
      <c r="L3316" s="4">
        <v>3.75</v>
      </c>
      <c r="M3316">
        <v>17017</v>
      </c>
      <c r="N3316" s="25" t="s">
        <v>55</v>
      </c>
      <c r="P3316" t="str">
        <f t="shared" si="60"/>
        <v>JAM MAKING SET WITH JARS</v>
      </c>
    </row>
    <row r="3317" spans="1:16">
      <c r="A3317" s="42" t="str">
        <v xml:space="preserve">21743STAR PORTABLE TABLE LIGHT </v>
      </c>
      <c r="E3317" s="25"/>
      <c r="F3317" s="42">
        <v>3305</v>
      </c>
      <c r="G3317">
        <v>536619</v>
      </c>
      <c r="H3317">
        <v>22961</v>
      </c>
      <c r="I3317" t="s">
        <v>144</v>
      </c>
      <c r="J3317">
        <v>36</v>
      </c>
      <c r="K3317" s="3">
        <v>40514.429166666698</v>
      </c>
      <c r="L3317" s="4">
        <v>1.45</v>
      </c>
      <c r="M3317">
        <v>17017</v>
      </c>
      <c r="N3317" s="25" t="s">
        <v>55</v>
      </c>
      <c r="P3317" t="str">
        <f t="shared" si="60"/>
        <v>JAM MAKING SET PRINTED</v>
      </c>
    </row>
    <row r="3318" spans="1:16">
      <c r="A3318" s="42" t="str">
        <v>22960JAM MAKING SET WITH JARS</v>
      </c>
      <c r="E3318" s="25"/>
      <c r="F3318" s="42">
        <v>3306</v>
      </c>
      <c r="G3318">
        <v>536620</v>
      </c>
      <c r="H3318">
        <v>22965</v>
      </c>
      <c r="I3318" t="s">
        <v>1667</v>
      </c>
      <c r="J3318">
        <v>6</v>
      </c>
      <c r="K3318" s="3">
        <v>40514.435416666704</v>
      </c>
      <c r="L3318" s="4">
        <v>2.1</v>
      </c>
      <c r="M3318">
        <v>14135</v>
      </c>
      <c r="N3318" s="25" t="s">
        <v>55</v>
      </c>
      <c r="P3318" t="str">
        <f t="shared" si="60"/>
        <v>3 TRADITIONAl BISCUIT CUTTERS SET</v>
      </c>
    </row>
    <row r="3319" spans="1:16">
      <c r="A3319" s="42" t="str">
        <v>22961JAM MAKING SET PRINTED</v>
      </c>
      <c r="E3319" s="25"/>
      <c r="F3319" s="42">
        <v>3307</v>
      </c>
      <c r="G3319">
        <v>536620</v>
      </c>
      <c r="H3319">
        <v>21215</v>
      </c>
      <c r="I3319" t="s">
        <v>1668</v>
      </c>
      <c r="J3319">
        <v>120</v>
      </c>
      <c r="K3319" s="3">
        <v>40514.435416666704</v>
      </c>
      <c r="L3319" s="4">
        <v>0.42</v>
      </c>
      <c r="M3319">
        <v>14135</v>
      </c>
      <c r="N3319" s="25" t="s">
        <v>55</v>
      </c>
      <c r="P3319" t="str">
        <f t="shared" si="60"/>
        <v>IVORY PAPER CUP CAKE CASES</v>
      </c>
    </row>
    <row r="3320" spans="1:16">
      <c r="A3320" s="42" t="str">
        <v>229653 TRADITIONAl BISCUIT CUTTERS  SET</v>
      </c>
      <c r="E3320" s="25"/>
      <c r="F3320" s="42">
        <v>3308</v>
      </c>
      <c r="G3320">
        <v>536620</v>
      </c>
      <c r="H3320">
        <v>21212</v>
      </c>
      <c r="I3320" t="s">
        <v>132</v>
      </c>
      <c r="J3320">
        <v>120</v>
      </c>
      <c r="K3320" s="3">
        <v>40514.435416666704</v>
      </c>
      <c r="L3320" s="4">
        <v>0.42</v>
      </c>
      <c r="M3320">
        <v>14135</v>
      </c>
      <c r="N3320" s="25" t="s">
        <v>55</v>
      </c>
      <c r="P3320" t="str">
        <f t="shared" si="60"/>
        <v>PACK OF 72 RETROSPOT CAKE CASES</v>
      </c>
    </row>
    <row r="3321" spans="1:16">
      <c r="A3321" s="42" t="str">
        <v xml:space="preserve">21215IVORY PAPER CUP CAKE CASES </v>
      </c>
      <c r="E3321" s="25"/>
      <c r="F3321" s="42">
        <v>3309</v>
      </c>
      <c r="G3321">
        <v>536620</v>
      </c>
      <c r="H3321">
        <v>21977</v>
      </c>
      <c r="I3321" t="s">
        <v>134</v>
      </c>
      <c r="J3321">
        <v>120</v>
      </c>
      <c r="K3321" s="3">
        <v>40514.435416666704</v>
      </c>
      <c r="L3321" s="4">
        <v>0.42</v>
      </c>
      <c r="M3321">
        <v>14135</v>
      </c>
      <c r="N3321" s="25" t="s">
        <v>55</v>
      </c>
      <c r="P3321" t="str">
        <f t="shared" si="60"/>
        <v>PACK OF 60 PINK PAISLEY CAKE CASES</v>
      </c>
    </row>
    <row r="3322" spans="1:16">
      <c r="A3322" s="42" t="str">
        <v>21212PACK OF 72 RETROSPOT CAKE CASES</v>
      </c>
      <c r="E3322" s="25"/>
      <c r="F3322" s="42">
        <v>3310</v>
      </c>
      <c r="G3322">
        <v>536620</v>
      </c>
      <c r="H3322">
        <v>84991</v>
      </c>
      <c r="I3322" t="s">
        <v>135</v>
      </c>
      <c r="J3322">
        <v>120</v>
      </c>
      <c r="K3322" s="3">
        <v>40514.435416666704</v>
      </c>
      <c r="L3322" s="4">
        <v>0.42</v>
      </c>
      <c r="M3322">
        <v>14135</v>
      </c>
      <c r="N3322" s="25" t="s">
        <v>55</v>
      </c>
      <c r="P3322" t="str">
        <f t="shared" si="60"/>
        <v>60 TEATIME FAIRY CAKE CASES</v>
      </c>
    </row>
    <row r="3323" spans="1:16">
      <c r="A3323" s="42" t="str">
        <v>21977PACK OF 60 PINK PAISLEY CAKE CASES</v>
      </c>
      <c r="E3323" s="25"/>
      <c r="F3323" s="42">
        <v>3311</v>
      </c>
      <c r="G3323">
        <v>536620</v>
      </c>
      <c r="H3323">
        <v>22961</v>
      </c>
      <c r="I3323" t="s">
        <v>144</v>
      </c>
      <c r="J3323">
        <v>12</v>
      </c>
      <c r="K3323" s="3">
        <v>40514.435416666704</v>
      </c>
      <c r="L3323" s="4">
        <v>1.45</v>
      </c>
      <c r="M3323">
        <v>14135</v>
      </c>
      <c r="N3323" s="25" t="s">
        <v>55</v>
      </c>
      <c r="P3323" t="str">
        <f t="shared" si="60"/>
        <v>JAM MAKING SET PRINTED</v>
      </c>
    </row>
    <row r="3324" spans="1:16">
      <c r="A3324" s="42" t="str">
        <v>8499160 TEATIME FAIRY CAKE CASES</v>
      </c>
      <c r="E3324" s="25"/>
      <c r="F3324" s="42">
        <v>3312</v>
      </c>
      <c r="G3324">
        <v>536620</v>
      </c>
      <c r="H3324">
        <v>22744</v>
      </c>
      <c r="I3324" t="s">
        <v>613</v>
      </c>
      <c r="J3324">
        <v>6</v>
      </c>
      <c r="K3324" s="3">
        <v>40514.435416666704</v>
      </c>
      <c r="L3324" s="4">
        <v>2.95</v>
      </c>
      <c r="M3324">
        <v>14135</v>
      </c>
      <c r="N3324" s="25" t="s">
        <v>55</v>
      </c>
      <c r="P3324" t="str">
        <f t="shared" si="60"/>
        <v>MAKE YOUR OWN MONSOON CARD KIT</v>
      </c>
    </row>
    <row r="3325" spans="1:16">
      <c r="A3325" s="42" t="str">
        <v>22961JAM MAKING SET PRINTED</v>
      </c>
      <c r="E3325" s="25"/>
      <c r="F3325" s="42">
        <v>3313</v>
      </c>
      <c r="G3325">
        <v>536620</v>
      </c>
      <c r="H3325">
        <v>22743</v>
      </c>
      <c r="I3325" t="s">
        <v>796</v>
      </c>
      <c r="J3325">
        <v>6</v>
      </c>
      <c r="K3325" s="3">
        <v>40514.435416666704</v>
      </c>
      <c r="L3325" s="4">
        <v>2.95</v>
      </c>
      <c r="M3325">
        <v>14135</v>
      </c>
      <c r="N3325" s="25" t="s">
        <v>55</v>
      </c>
      <c r="P3325" t="str">
        <f t="shared" si="60"/>
        <v>MAKE YOUR OWN FLOWERPOWER CARD KIT</v>
      </c>
    </row>
    <row r="3326" spans="1:16">
      <c r="A3326" s="42" t="str">
        <v>22744MAKE YOUR OWN MONSOON CARD KIT</v>
      </c>
      <c r="E3326" s="25"/>
      <c r="F3326" s="42">
        <v>3314</v>
      </c>
      <c r="G3326">
        <v>536620</v>
      </c>
      <c r="H3326" t="s">
        <v>313</v>
      </c>
      <c r="I3326" t="s">
        <v>314</v>
      </c>
      <c r="J3326">
        <v>12</v>
      </c>
      <c r="K3326" s="3">
        <v>40514.435416666704</v>
      </c>
      <c r="L3326" s="4">
        <v>1.25</v>
      </c>
      <c r="M3326">
        <v>14135</v>
      </c>
      <c r="N3326" s="25" t="s">
        <v>55</v>
      </c>
      <c r="P3326" t="str">
        <f t="shared" si="60"/>
        <v>SCANDINAVIAN REDS RIBBONS</v>
      </c>
    </row>
    <row r="3327" spans="1:16">
      <c r="A3327" s="42" t="str">
        <v>22743MAKE YOUR OWN FLOWERPOWER CARD KIT</v>
      </c>
      <c r="E3327" s="25"/>
      <c r="F3327" s="42">
        <v>3315</v>
      </c>
      <c r="G3327">
        <v>536620</v>
      </c>
      <c r="H3327" t="s">
        <v>379</v>
      </c>
      <c r="I3327" t="s">
        <v>380</v>
      </c>
      <c r="J3327">
        <v>12</v>
      </c>
      <c r="K3327" s="3">
        <v>40514.435416666704</v>
      </c>
      <c r="L3327" s="4">
        <v>1.25</v>
      </c>
      <c r="M3327">
        <v>14135</v>
      </c>
      <c r="N3327" s="25" t="s">
        <v>55</v>
      </c>
      <c r="P3327" t="str">
        <f t="shared" si="60"/>
        <v>CHOCOLATE BOX RIBBONS</v>
      </c>
    </row>
    <row r="3328" spans="1:16">
      <c r="A3328" s="42" t="str">
        <v>85049ESCANDINAVIAN REDS RIBBONS</v>
      </c>
      <c r="E3328" s="25"/>
      <c r="F3328" s="42">
        <v>3316</v>
      </c>
      <c r="G3328">
        <v>536620</v>
      </c>
      <c r="H3328">
        <v>21328</v>
      </c>
      <c r="I3328" t="s">
        <v>315</v>
      </c>
      <c r="J3328">
        <v>12</v>
      </c>
      <c r="K3328" s="3">
        <v>40514.435416666704</v>
      </c>
      <c r="L3328" s="4">
        <v>1.65</v>
      </c>
      <c r="M3328">
        <v>14135</v>
      </c>
      <c r="N3328" s="25" t="s">
        <v>55</v>
      </c>
      <c r="P3328" t="str">
        <f t="shared" si="60"/>
        <v>BALLOONS WRITING SET</v>
      </c>
    </row>
    <row r="3329" spans="1:16">
      <c r="A3329" s="42" t="str">
        <v xml:space="preserve">85049GCHOCOLATE BOX RIBBONS </v>
      </c>
      <c r="E3329" s="25"/>
      <c r="F3329" s="42">
        <v>3317</v>
      </c>
      <c r="G3329">
        <v>536620</v>
      </c>
      <c r="H3329">
        <v>21058</v>
      </c>
      <c r="I3329" t="s">
        <v>1669</v>
      </c>
      <c r="J3329">
        <v>12</v>
      </c>
      <c r="K3329" s="3">
        <v>40514.435416666704</v>
      </c>
      <c r="L3329" s="4">
        <v>0.85</v>
      </c>
      <c r="M3329">
        <v>14135</v>
      </c>
      <c r="N3329" s="25" t="s">
        <v>55</v>
      </c>
      <c r="P3329" t="str">
        <f t="shared" si="60"/>
        <v>PARTY INVITES WOODLAND</v>
      </c>
    </row>
    <row r="3330" spans="1:16">
      <c r="A3330" s="42" t="str">
        <v xml:space="preserve">21328BALLOONS  WRITING SET </v>
      </c>
      <c r="E3330" s="25"/>
      <c r="F3330" s="42">
        <v>3318</v>
      </c>
      <c r="G3330">
        <v>536620</v>
      </c>
      <c r="H3330">
        <v>21060</v>
      </c>
      <c r="I3330" t="s">
        <v>1670</v>
      </c>
      <c r="J3330">
        <v>12</v>
      </c>
      <c r="K3330" s="3">
        <v>40514.435416666704</v>
      </c>
      <c r="L3330" s="4">
        <v>0.85</v>
      </c>
      <c r="M3330">
        <v>14135</v>
      </c>
      <c r="N3330" s="25" t="s">
        <v>55</v>
      </c>
      <c r="P3330" t="str">
        <f t="shared" si="60"/>
        <v>PARTY INVITES BALLOON GIRL</v>
      </c>
    </row>
    <row r="3331" spans="1:16">
      <c r="A3331" s="42" t="str">
        <v>21058PARTY INVITES WOODLAND</v>
      </c>
      <c r="E3331" s="25"/>
      <c r="F3331" s="42">
        <v>3319</v>
      </c>
      <c r="G3331">
        <v>536620</v>
      </c>
      <c r="H3331">
        <v>21061</v>
      </c>
      <c r="I3331" t="s">
        <v>381</v>
      </c>
      <c r="J3331">
        <v>12</v>
      </c>
      <c r="K3331" s="3">
        <v>40514.435416666704</v>
      </c>
      <c r="L3331" s="4">
        <v>0.85</v>
      </c>
      <c r="M3331">
        <v>14135</v>
      </c>
      <c r="N3331" s="25" t="s">
        <v>55</v>
      </c>
      <c r="P3331" t="str">
        <f t="shared" si="60"/>
        <v>PARTY INVITES FOOTBALL</v>
      </c>
    </row>
    <row r="3332" spans="1:16">
      <c r="A3332" s="42" t="str">
        <v>21060PARTY INVITES BALLOON GIRL</v>
      </c>
      <c r="E3332" s="25"/>
      <c r="F3332" s="42">
        <v>3320</v>
      </c>
      <c r="G3332">
        <v>536620</v>
      </c>
      <c r="H3332">
        <v>21062</v>
      </c>
      <c r="I3332" t="s">
        <v>383</v>
      </c>
      <c r="J3332">
        <v>12</v>
      </c>
      <c r="K3332" s="3">
        <v>40514.435416666704</v>
      </c>
      <c r="L3332" s="4">
        <v>0.85</v>
      </c>
      <c r="M3332">
        <v>14135</v>
      </c>
      <c r="N3332" s="25" t="s">
        <v>55</v>
      </c>
      <c r="P3332" t="str">
        <f t="shared" si="60"/>
        <v>PARTY INVITES SPACEMAN</v>
      </c>
    </row>
    <row r="3333" spans="1:16">
      <c r="A3333" s="42" t="str">
        <v>21061PARTY INVITES FOOTBALL</v>
      </c>
      <c r="E3333" s="25"/>
      <c r="F3333" s="42">
        <v>3321</v>
      </c>
      <c r="G3333">
        <v>536620</v>
      </c>
      <c r="H3333">
        <v>21719</v>
      </c>
      <c r="I3333" t="s">
        <v>1671</v>
      </c>
      <c r="J3333">
        <v>12</v>
      </c>
      <c r="K3333" s="3">
        <v>40514.435416666704</v>
      </c>
      <c r="L3333" s="4">
        <v>0.85</v>
      </c>
      <c r="M3333">
        <v>14135</v>
      </c>
      <c r="N3333" s="25" t="s">
        <v>55</v>
      </c>
      <c r="P3333" t="str">
        <f t="shared" si="60"/>
        <v>LOVELY BONBON STICKER SHEET</v>
      </c>
    </row>
    <row r="3334" spans="1:16">
      <c r="A3334" s="42" t="str">
        <v>21062PARTY INVITES SPACEMAN</v>
      </c>
      <c r="E3334" s="25"/>
      <c r="F3334" s="42">
        <v>3322</v>
      </c>
      <c r="G3334">
        <v>536620</v>
      </c>
      <c r="H3334">
        <v>21722</v>
      </c>
      <c r="I3334" t="s">
        <v>1261</v>
      </c>
      <c r="J3334">
        <v>12</v>
      </c>
      <c r="K3334" s="3">
        <v>40514.435416666704</v>
      </c>
      <c r="L3334" s="4">
        <v>0.85</v>
      </c>
      <c r="M3334">
        <v>14135</v>
      </c>
      <c r="N3334" s="25" t="s">
        <v>55</v>
      </c>
      <c r="P3334" t="str">
        <f t="shared" si="60"/>
        <v>SWEET PUDDING STICKER SHEET</v>
      </c>
    </row>
    <row r="3335" spans="1:16">
      <c r="A3335" s="42" t="str">
        <v>21719LOVELY BONBON STICKER SHEET</v>
      </c>
      <c r="E3335" s="25"/>
      <c r="F3335" s="42">
        <v>3323</v>
      </c>
      <c r="G3335">
        <v>536620</v>
      </c>
      <c r="H3335">
        <v>21724</v>
      </c>
      <c r="I3335" t="s">
        <v>87</v>
      </c>
      <c r="J3335">
        <v>12</v>
      </c>
      <c r="K3335" s="3">
        <v>40514.435416666704</v>
      </c>
      <c r="L3335" s="4">
        <v>0.85</v>
      </c>
      <c r="M3335">
        <v>14135</v>
      </c>
      <c r="N3335" s="25" t="s">
        <v>55</v>
      </c>
      <c r="P3335" t="str">
        <f t="shared" si="60"/>
        <v>PANDA AND BUNNIES STICKER SHEET</v>
      </c>
    </row>
    <row r="3336" spans="1:16">
      <c r="A3336" s="42" t="str">
        <v>21722SWEET PUDDING STICKER SHEET</v>
      </c>
      <c r="E3336" s="25"/>
      <c r="F3336" s="42">
        <v>3324</v>
      </c>
      <c r="G3336">
        <v>536620</v>
      </c>
      <c r="H3336">
        <v>84826</v>
      </c>
      <c r="I3336" t="s">
        <v>1672</v>
      </c>
      <c r="J3336">
        <v>60</v>
      </c>
      <c r="K3336" s="3">
        <v>40514.435416666704</v>
      </c>
      <c r="L3336" s="4">
        <v>0.85</v>
      </c>
      <c r="M3336">
        <v>14135</v>
      </c>
      <c r="N3336" s="25" t="s">
        <v>55</v>
      </c>
      <c r="P3336" t="str">
        <f t="shared" si="60"/>
        <v>ASSTD DESIGN 3D PAPER STICKERS</v>
      </c>
    </row>
    <row r="3337" spans="1:16">
      <c r="A3337" s="42" t="str">
        <v>21724PANDA AND BUNNIES STICKER SHEET</v>
      </c>
      <c r="E3337" s="25"/>
      <c r="F3337" s="42">
        <v>3325</v>
      </c>
      <c r="G3337">
        <v>536620</v>
      </c>
      <c r="H3337">
        <v>21883</v>
      </c>
      <c r="I3337" t="s">
        <v>88</v>
      </c>
      <c r="J3337">
        <v>24</v>
      </c>
      <c r="K3337" s="3">
        <v>40514.435416666704</v>
      </c>
      <c r="L3337" s="4">
        <v>0.65</v>
      </c>
      <c r="M3337">
        <v>14135</v>
      </c>
      <c r="N3337" s="25" t="s">
        <v>55</v>
      </c>
      <c r="P3337" t="str">
        <f t="shared" si="60"/>
        <v>STARS GIFT TAPE</v>
      </c>
    </row>
    <row r="3338" spans="1:16">
      <c r="A3338" s="42" t="str">
        <v>84826ASSTD DESIGN 3D PAPER STICKERS</v>
      </c>
      <c r="E3338" s="25"/>
      <c r="F3338" s="42">
        <v>3326</v>
      </c>
      <c r="G3338">
        <v>536620</v>
      </c>
      <c r="H3338">
        <v>21881</v>
      </c>
      <c r="I3338" t="s">
        <v>1673</v>
      </c>
      <c r="J3338">
        <v>12</v>
      </c>
      <c r="K3338" s="3">
        <v>40514.435416666704</v>
      </c>
      <c r="L3338" s="4">
        <v>0.65</v>
      </c>
      <c r="M3338">
        <v>14135</v>
      </c>
      <c r="N3338" s="25" t="s">
        <v>55</v>
      </c>
      <c r="P3338" t="str">
        <f t="shared" si="60"/>
        <v>CUTE CATS TAPE</v>
      </c>
    </row>
    <row r="3339" spans="1:16">
      <c r="A3339" s="42" t="str">
        <v xml:space="preserve">21883STARS GIFT TAPE </v>
      </c>
      <c r="E3339" s="25"/>
      <c r="F3339" s="42">
        <v>3327</v>
      </c>
      <c r="G3339">
        <v>536620</v>
      </c>
      <c r="H3339">
        <v>21880</v>
      </c>
      <c r="I3339" t="s">
        <v>476</v>
      </c>
      <c r="J3339">
        <v>12</v>
      </c>
      <c r="K3339" s="3">
        <v>40514.435416666704</v>
      </c>
      <c r="L3339" s="4">
        <v>0.65</v>
      </c>
      <c r="M3339">
        <v>14135</v>
      </c>
      <c r="N3339" s="25" t="s">
        <v>55</v>
      </c>
      <c r="P3339" t="str">
        <f t="shared" si="60"/>
        <v>RED RETROSPOT TAPE</v>
      </c>
    </row>
    <row r="3340" spans="1:16">
      <c r="A3340" s="42" t="str">
        <v>21881CUTE CATS TAPE</v>
      </c>
      <c r="E3340" s="25"/>
      <c r="F3340" s="42">
        <v>3328</v>
      </c>
      <c r="G3340">
        <v>536620</v>
      </c>
      <c r="H3340">
        <v>22943</v>
      </c>
      <c r="I3340" t="s">
        <v>758</v>
      </c>
      <c r="J3340">
        <v>3</v>
      </c>
      <c r="K3340" s="3">
        <v>40514.435416666704</v>
      </c>
      <c r="L3340" s="4">
        <v>4.95</v>
      </c>
      <c r="M3340">
        <v>14135</v>
      </c>
      <c r="N3340" s="25" t="s">
        <v>55</v>
      </c>
      <c r="P3340" t="str">
        <f t="shared" si="60"/>
        <v>CHRISTMAS LIGHTS 10 VINTAGE BAUBLES</v>
      </c>
    </row>
    <row r="3341" spans="1:16">
      <c r="A3341" s="42" t="str">
        <v>21880RED RETROSPOT TAPE</v>
      </c>
      <c r="E3341" s="25"/>
      <c r="F3341" s="42">
        <v>3329</v>
      </c>
      <c r="G3341">
        <v>536621</v>
      </c>
      <c r="H3341">
        <v>22549</v>
      </c>
      <c r="I3341" t="s">
        <v>311</v>
      </c>
      <c r="J3341">
        <v>24</v>
      </c>
      <c r="K3341" s="3">
        <v>40514.440972222197</v>
      </c>
      <c r="L3341" s="4">
        <v>1.45</v>
      </c>
      <c r="M3341">
        <v>13108</v>
      </c>
      <c r="N3341" s="25" t="s">
        <v>55</v>
      </c>
      <c r="P3341" t="str">
        <f t="shared" ref="P3341:P3404" si="61">TRIM(I3341)</f>
        <v>PICTURE DOMINOES</v>
      </c>
    </row>
    <row r="3342" spans="1:16">
      <c r="A3342" s="42" t="str">
        <v>22943CHRISTMAS LIGHTS 10 VINTAGE BAUBLES</v>
      </c>
      <c r="E3342" s="25"/>
      <c r="F3342" s="42">
        <v>3330</v>
      </c>
      <c r="G3342">
        <v>536621</v>
      </c>
      <c r="H3342">
        <v>22492</v>
      </c>
      <c r="I3342" t="s">
        <v>102</v>
      </c>
      <c r="J3342">
        <v>72</v>
      </c>
      <c r="K3342" s="3">
        <v>40514.440972222197</v>
      </c>
      <c r="L3342" s="4">
        <v>0.65</v>
      </c>
      <c r="M3342">
        <v>13108</v>
      </c>
      <c r="N3342" s="25" t="s">
        <v>55</v>
      </c>
      <c r="P3342" t="str">
        <f t="shared" si="61"/>
        <v>MINI PAINT SET VINTAGE</v>
      </c>
    </row>
    <row r="3343" spans="1:16">
      <c r="A3343" s="42" t="str">
        <v>22549PICTURE DOMINOES</v>
      </c>
      <c r="E3343" s="25"/>
      <c r="F3343" s="42">
        <v>3331</v>
      </c>
      <c r="G3343">
        <v>536621</v>
      </c>
      <c r="H3343">
        <v>10135</v>
      </c>
      <c r="I3343" t="s">
        <v>572</v>
      </c>
      <c r="J3343">
        <v>10</v>
      </c>
      <c r="K3343" s="3">
        <v>40514.440972222197</v>
      </c>
      <c r="L3343" s="4">
        <v>1.25</v>
      </c>
      <c r="M3343">
        <v>13108</v>
      </c>
      <c r="N3343" s="25" t="s">
        <v>55</v>
      </c>
      <c r="P3343" t="str">
        <f t="shared" si="61"/>
        <v>COLOURING PENCILS BROWN TUBE</v>
      </c>
    </row>
    <row r="3344" spans="1:16">
      <c r="A3344" s="42" t="str">
        <v xml:space="preserve">22492MINI PAINT SET VINTAGE </v>
      </c>
      <c r="E3344" s="25"/>
      <c r="F3344" s="42">
        <v>3332</v>
      </c>
      <c r="G3344">
        <v>536621</v>
      </c>
      <c r="H3344">
        <v>22422</v>
      </c>
      <c r="I3344" t="s">
        <v>997</v>
      </c>
      <c r="J3344">
        <v>12</v>
      </c>
      <c r="K3344" s="3">
        <v>40514.440972222197</v>
      </c>
      <c r="L3344" s="4">
        <v>0.65</v>
      </c>
      <c r="M3344">
        <v>13108</v>
      </c>
      <c r="N3344" s="25" t="s">
        <v>55</v>
      </c>
      <c r="P3344" t="str">
        <f t="shared" si="61"/>
        <v>TOOTHPASTE TUBE PEN</v>
      </c>
    </row>
    <row r="3345" spans="1:16">
      <c r="A3345" s="42" t="str">
        <v>10135COLOURING PENCILS BROWN TUBE</v>
      </c>
      <c r="E3345" s="25"/>
      <c r="F3345" s="42">
        <v>3333</v>
      </c>
      <c r="G3345">
        <v>536621</v>
      </c>
      <c r="H3345">
        <v>21790</v>
      </c>
      <c r="I3345" t="s">
        <v>512</v>
      </c>
      <c r="J3345">
        <v>48</v>
      </c>
      <c r="K3345" s="3">
        <v>40514.440972222197</v>
      </c>
      <c r="L3345" s="4">
        <v>0.85</v>
      </c>
      <c r="M3345">
        <v>13108</v>
      </c>
      <c r="N3345" s="25" t="s">
        <v>55</v>
      </c>
      <c r="P3345" t="str">
        <f t="shared" si="61"/>
        <v>VINTAGE SNAP CARDS</v>
      </c>
    </row>
    <row r="3346" spans="1:16">
      <c r="A3346" s="42" t="str">
        <v>22422TOOTHPASTE TUBE PEN</v>
      </c>
      <c r="E3346" s="25"/>
      <c r="F3346" s="42">
        <v>3334</v>
      </c>
      <c r="G3346">
        <v>536621</v>
      </c>
      <c r="H3346">
        <v>22536</v>
      </c>
      <c r="I3346" t="s">
        <v>1481</v>
      </c>
      <c r="J3346">
        <v>48</v>
      </c>
      <c r="K3346" s="3">
        <v>40514.440972222197</v>
      </c>
      <c r="L3346" s="4">
        <v>0.42</v>
      </c>
      <c r="M3346">
        <v>13108</v>
      </c>
      <c r="N3346" s="25" t="s">
        <v>55</v>
      </c>
      <c r="P3346" t="str">
        <f t="shared" si="61"/>
        <v>MAGIC DRAWING SLATE PURDEY</v>
      </c>
    </row>
    <row r="3347" spans="1:16">
      <c r="A3347" s="42" t="str">
        <v>21790VINTAGE SNAP CARDS</v>
      </c>
      <c r="E3347" s="25"/>
      <c r="F3347" s="42">
        <v>3335</v>
      </c>
      <c r="G3347">
        <v>536621</v>
      </c>
      <c r="H3347">
        <v>22561</v>
      </c>
      <c r="I3347" t="s">
        <v>839</v>
      </c>
      <c r="J3347">
        <v>12</v>
      </c>
      <c r="K3347" s="3">
        <v>40514.440972222197</v>
      </c>
      <c r="L3347" s="4">
        <v>1.65</v>
      </c>
      <c r="M3347">
        <v>13108</v>
      </c>
      <c r="N3347" s="25" t="s">
        <v>55</v>
      </c>
      <c r="P3347" t="str">
        <f t="shared" si="61"/>
        <v>WOODEN SCHOOL COLOURING SET</v>
      </c>
    </row>
    <row r="3348" spans="1:16">
      <c r="A3348" s="42" t="str">
        <v>22536MAGIC DRAWING SLATE PURDEY</v>
      </c>
      <c r="E3348" s="25"/>
      <c r="F3348" s="42">
        <v>3336</v>
      </c>
      <c r="G3348">
        <v>536621</v>
      </c>
      <c r="H3348">
        <v>22752</v>
      </c>
      <c r="I3348" t="s">
        <v>63</v>
      </c>
      <c r="J3348">
        <v>12</v>
      </c>
      <c r="K3348" s="3">
        <v>40514.440972222197</v>
      </c>
      <c r="L3348" s="4">
        <v>8.5</v>
      </c>
      <c r="M3348">
        <v>13108</v>
      </c>
      <c r="N3348" s="25" t="s">
        <v>55</v>
      </c>
      <c r="P3348" t="str">
        <f t="shared" si="61"/>
        <v>SET 7 BABUSHKA NESTING BOXES</v>
      </c>
    </row>
    <row r="3349" spans="1:16">
      <c r="A3349" s="42" t="str">
        <v>22561WOODEN SCHOOL COLOURING SET</v>
      </c>
      <c r="E3349" s="25"/>
      <c r="F3349" s="42">
        <v>3337</v>
      </c>
      <c r="G3349">
        <v>536621</v>
      </c>
      <c r="H3349">
        <v>21791</v>
      </c>
      <c r="I3349" t="s">
        <v>90</v>
      </c>
      <c r="J3349">
        <v>36</v>
      </c>
      <c r="K3349" s="3">
        <v>40514.440972222197</v>
      </c>
      <c r="L3349" s="4">
        <v>1.25</v>
      </c>
      <c r="M3349">
        <v>13108</v>
      </c>
      <c r="N3349" s="25" t="s">
        <v>55</v>
      </c>
      <c r="P3349" t="str">
        <f t="shared" si="61"/>
        <v>VINTAGE HEADS AND TAILS CARD GAME</v>
      </c>
    </row>
    <row r="3350" spans="1:16">
      <c r="A3350" s="42" t="str">
        <v>22752SET 7 BABUSHKA NESTING BOXES</v>
      </c>
      <c r="E3350" s="25"/>
      <c r="F3350" s="42">
        <v>3338</v>
      </c>
      <c r="G3350">
        <v>536621</v>
      </c>
      <c r="H3350">
        <v>22491</v>
      </c>
      <c r="I3350" t="s">
        <v>1674</v>
      </c>
      <c r="J3350">
        <v>24</v>
      </c>
      <c r="K3350" s="3">
        <v>40514.440972222197</v>
      </c>
      <c r="L3350" s="4">
        <v>0.85</v>
      </c>
      <c r="M3350">
        <v>13108</v>
      </c>
      <c r="N3350" s="25" t="s">
        <v>55</v>
      </c>
      <c r="P3350" t="str">
        <f t="shared" si="61"/>
        <v>PACK OF 12 COLOURED PENCILS</v>
      </c>
    </row>
    <row r="3351" spans="1:16">
      <c r="A3351" s="42" t="str">
        <v xml:space="preserve">21791VINTAGE HEADS AND TAILS CARD GAME </v>
      </c>
      <c r="E3351" s="25"/>
      <c r="F3351" s="42">
        <v>3339</v>
      </c>
      <c r="G3351" t="s">
        <v>1675</v>
      </c>
      <c r="H3351">
        <v>22752</v>
      </c>
      <c r="I3351" t="s">
        <v>63</v>
      </c>
      <c r="J3351">
        <v>-2</v>
      </c>
      <c r="K3351" s="3">
        <v>40514.442361111098</v>
      </c>
      <c r="L3351" s="4">
        <v>8.5</v>
      </c>
      <c r="M3351">
        <v>12471</v>
      </c>
      <c r="N3351" s="25" t="s">
        <v>779</v>
      </c>
      <c r="P3351" t="str">
        <f t="shared" si="61"/>
        <v>SET 7 BABUSHKA NESTING BOXES</v>
      </c>
    </row>
    <row r="3352" spans="1:16">
      <c r="A3352" s="42" t="str">
        <v>22491PACK OF 12 COLOURED PENCILS</v>
      </c>
      <c r="E3352" s="25"/>
      <c r="F3352" s="42">
        <v>3340</v>
      </c>
      <c r="G3352">
        <v>536623</v>
      </c>
      <c r="H3352">
        <v>21355</v>
      </c>
      <c r="I3352" t="s">
        <v>1676</v>
      </c>
      <c r="J3352">
        <v>24</v>
      </c>
      <c r="K3352" s="3">
        <v>40514.443749999999</v>
      </c>
      <c r="L3352" s="4">
        <v>1.25</v>
      </c>
      <c r="M3352">
        <v>15601</v>
      </c>
      <c r="N3352" s="25" t="s">
        <v>55</v>
      </c>
      <c r="P3352" t="str">
        <f t="shared" si="61"/>
        <v>TOAST ITS - I LOVE YOU</v>
      </c>
    </row>
    <row r="3353" spans="1:16">
      <c r="A3353" s="42" t="str">
        <v>22752SET 7 BABUSHKA NESTING BOXES</v>
      </c>
      <c r="E3353" s="25"/>
      <c r="F3353" s="42">
        <v>3341</v>
      </c>
      <c r="G3353">
        <v>536623</v>
      </c>
      <c r="H3353">
        <v>21756</v>
      </c>
      <c r="I3353" t="s">
        <v>83</v>
      </c>
      <c r="J3353">
        <v>6</v>
      </c>
      <c r="K3353" s="3">
        <v>40514.443749999999</v>
      </c>
      <c r="L3353" s="4">
        <v>5.95</v>
      </c>
      <c r="M3353">
        <v>15601</v>
      </c>
      <c r="N3353" s="25" t="s">
        <v>55</v>
      </c>
      <c r="P3353" t="str">
        <f t="shared" si="61"/>
        <v>BATH BUILDING BLOCK WORD</v>
      </c>
    </row>
    <row r="3354" spans="1:16">
      <c r="A3354" s="42" t="str">
        <v xml:space="preserve">21355TOAST ITS - I LOVE YOU </v>
      </c>
      <c r="E3354" s="25"/>
      <c r="F3354" s="42">
        <v>3342</v>
      </c>
      <c r="G3354">
        <v>536623</v>
      </c>
      <c r="H3354">
        <v>21518</v>
      </c>
      <c r="I3354" t="s">
        <v>1677</v>
      </c>
      <c r="J3354">
        <v>12</v>
      </c>
      <c r="K3354" s="3">
        <v>40514.443749999999</v>
      </c>
      <c r="L3354" s="4">
        <v>0.42</v>
      </c>
      <c r="M3354">
        <v>15601</v>
      </c>
      <c r="N3354" s="25" t="s">
        <v>55</v>
      </c>
      <c r="P3354" t="str">
        <f t="shared" si="61"/>
        <v>BANK ACCOUNT GREETING CARD</v>
      </c>
    </row>
    <row r="3355" spans="1:16">
      <c r="A3355" s="42" t="str">
        <v>21756BATH BUILDING BLOCK WORD</v>
      </c>
      <c r="E3355" s="25"/>
      <c r="F3355" s="42">
        <v>3343</v>
      </c>
      <c r="G3355">
        <v>536623</v>
      </c>
      <c r="H3355">
        <v>21520</v>
      </c>
      <c r="I3355" t="s">
        <v>842</v>
      </c>
      <c r="J3355">
        <v>12</v>
      </c>
      <c r="K3355" s="3">
        <v>40514.443749999999</v>
      </c>
      <c r="L3355" s="4">
        <v>0.42</v>
      </c>
      <c r="M3355">
        <v>15601</v>
      </c>
      <c r="N3355" s="25" t="s">
        <v>55</v>
      </c>
      <c r="P3355" t="str">
        <f t="shared" si="61"/>
        <v>BOOZE &amp; WOMEN GREETING CARD</v>
      </c>
    </row>
    <row r="3356" spans="1:16">
      <c r="A3356" s="42" t="str">
        <v xml:space="preserve">21518BANK ACCOUNT  GREETING  CARD </v>
      </c>
      <c r="E3356" s="25"/>
      <c r="F3356" s="42">
        <v>3344</v>
      </c>
      <c r="G3356">
        <v>536623</v>
      </c>
      <c r="H3356">
        <v>21506</v>
      </c>
      <c r="I3356" t="s">
        <v>280</v>
      </c>
      <c r="J3356">
        <v>12</v>
      </c>
      <c r="K3356" s="3">
        <v>40514.443749999999</v>
      </c>
      <c r="L3356" s="4">
        <v>0.42</v>
      </c>
      <c r="M3356">
        <v>15601</v>
      </c>
      <c r="N3356" s="25" t="s">
        <v>55</v>
      </c>
      <c r="P3356" t="str">
        <f t="shared" si="61"/>
        <v>FANCY FONT BIRTHDAY CARD,</v>
      </c>
    </row>
    <row r="3357" spans="1:16">
      <c r="A3357" s="42" t="str">
        <v xml:space="preserve">21520BOOZE &amp; WOMEN GREETING CARD </v>
      </c>
      <c r="E3357" s="25"/>
      <c r="F3357" s="42">
        <v>3345</v>
      </c>
      <c r="G3357">
        <v>536623</v>
      </c>
      <c r="H3357">
        <v>22023</v>
      </c>
      <c r="I3357" t="s">
        <v>1678</v>
      </c>
      <c r="J3357">
        <v>12</v>
      </c>
      <c r="K3357" s="3">
        <v>40514.443749999999</v>
      </c>
      <c r="L3357" s="4">
        <v>0.42</v>
      </c>
      <c r="M3357">
        <v>15601</v>
      </c>
      <c r="N3357" s="25" t="s">
        <v>55</v>
      </c>
      <c r="P3357" t="str">
        <f t="shared" si="61"/>
        <v>EMPIRE BIRTHDAY CARD</v>
      </c>
    </row>
    <row r="3358" spans="1:16">
      <c r="A3358" s="42" t="str">
        <v xml:space="preserve">21506FANCY FONT BIRTHDAY CARD, </v>
      </c>
      <c r="E3358" s="25"/>
      <c r="F3358" s="42">
        <v>3346</v>
      </c>
      <c r="G3358">
        <v>536623</v>
      </c>
      <c r="H3358">
        <v>21519</v>
      </c>
      <c r="I3358" t="s">
        <v>823</v>
      </c>
      <c r="J3358">
        <v>12</v>
      </c>
      <c r="K3358" s="3">
        <v>40514.443749999999</v>
      </c>
      <c r="L3358" s="4">
        <v>0.42</v>
      </c>
      <c r="M3358">
        <v>15601</v>
      </c>
      <c r="N3358" s="25" t="s">
        <v>55</v>
      </c>
      <c r="P3358" t="str">
        <f t="shared" si="61"/>
        <v>GIN &amp; TONIC DIET GREETING CARD</v>
      </c>
    </row>
    <row r="3359" spans="1:16">
      <c r="A3359" s="42" t="str">
        <v>22023EMPIRE BIRTHDAY CARD</v>
      </c>
      <c r="E3359" s="25"/>
      <c r="F3359" s="42">
        <v>3347</v>
      </c>
      <c r="G3359">
        <v>536623</v>
      </c>
      <c r="H3359">
        <v>22037</v>
      </c>
      <c r="I3359" t="s">
        <v>955</v>
      </c>
      <c r="J3359">
        <v>12</v>
      </c>
      <c r="K3359" s="3">
        <v>40514.443749999999</v>
      </c>
      <c r="L3359" s="4">
        <v>0.42</v>
      </c>
      <c r="M3359">
        <v>15601</v>
      </c>
      <c r="N3359" s="25" t="s">
        <v>55</v>
      </c>
      <c r="P3359" t="str">
        <f t="shared" si="61"/>
        <v>ROBOT BIRTHDAY CARD</v>
      </c>
    </row>
    <row r="3360" spans="1:16">
      <c r="A3360" s="42" t="str">
        <v xml:space="preserve">21519GIN &amp; TONIC DIET GREETING CARD </v>
      </c>
      <c r="E3360" s="25"/>
      <c r="F3360" s="42">
        <v>3348</v>
      </c>
      <c r="G3360">
        <v>536623</v>
      </c>
      <c r="H3360">
        <v>22029</v>
      </c>
      <c r="I3360" t="s">
        <v>1658</v>
      </c>
      <c r="J3360">
        <v>12</v>
      </c>
      <c r="K3360" s="3">
        <v>40514.443749999999</v>
      </c>
      <c r="L3360" s="4">
        <v>0.42</v>
      </c>
      <c r="M3360">
        <v>15601</v>
      </c>
      <c r="N3360" s="25" t="s">
        <v>55</v>
      </c>
      <c r="P3360" t="str">
        <f t="shared" si="61"/>
        <v>SPACEBOY BIRTHDAY CARD</v>
      </c>
    </row>
    <row r="3361" spans="1:16">
      <c r="A3361" s="42" t="str">
        <v>22037ROBOT BIRTHDAY CARD</v>
      </c>
      <c r="E3361" s="25"/>
      <c r="F3361" s="42">
        <v>3349</v>
      </c>
      <c r="G3361">
        <v>536623</v>
      </c>
      <c r="H3361">
        <v>22030</v>
      </c>
      <c r="I3361" t="s">
        <v>1377</v>
      </c>
      <c r="J3361">
        <v>12</v>
      </c>
      <c r="K3361" s="3">
        <v>40514.443749999999</v>
      </c>
      <c r="L3361" s="4">
        <v>0.42</v>
      </c>
      <c r="M3361">
        <v>15601</v>
      </c>
      <c r="N3361" s="25" t="s">
        <v>55</v>
      </c>
      <c r="P3361" t="str">
        <f t="shared" si="61"/>
        <v>SWALLOWS GREETING CARD</v>
      </c>
    </row>
    <row r="3362" spans="1:16">
      <c r="A3362" s="42" t="str">
        <v>22029SPACEBOY BIRTHDAY CARD</v>
      </c>
      <c r="E3362" s="25"/>
      <c r="F3362" s="42">
        <v>3350</v>
      </c>
      <c r="G3362">
        <v>536623</v>
      </c>
      <c r="H3362">
        <v>22027</v>
      </c>
      <c r="I3362" t="s">
        <v>1679</v>
      </c>
      <c r="J3362">
        <v>12</v>
      </c>
      <c r="K3362" s="3">
        <v>40514.443749999999</v>
      </c>
      <c r="L3362" s="4">
        <v>0.42</v>
      </c>
      <c r="M3362">
        <v>15601</v>
      </c>
      <c r="N3362" s="25" t="s">
        <v>55</v>
      </c>
      <c r="P3362" t="str">
        <f t="shared" si="61"/>
        <v>TEA PARTY BIRTHDAY CARD</v>
      </c>
    </row>
    <row r="3363" spans="1:16">
      <c r="A3363" s="42" t="str">
        <v>22030SWALLOWS GREETING CARD</v>
      </c>
      <c r="E3363" s="25"/>
      <c r="F3363" s="42">
        <v>3351</v>
      </c>
      <c r="G3363">
        <v>536623</v>
      </c>
      <c r="H3363">
        <v>22983</v>
      </c>
      <c r="I3363" t="s">
        <v>676</v>
      </c>
      <c r="J3363">
        <v>24</v>
      </c>
      <c r="K3363" s="3">
        <v>40514.443749999999</v>
      </c>
      <c r="L3363" s="4">
        <v>0.42</v>
      </c>
      <c r="M3363">
        <v>15601</v>
      </c>
      <c r="N3363" s="25" t="s">
        <v>55</v>
      </c>
      <c r="P3363" t="str">
        <f t="shared" si="61"/>
        <v>CARD BILLBOARD FONT</v>
      </c>
    </row>
    <row r="3364" spans="1:16">
      <c r="A3364" s="42" t="str">
        <v>22027TEA PARTY BIRTHDAY CARD</v>
      </c>
      <c r="E3364" s="25"/>
      <c r="F3364" s="42">
        <v>3352</v>
      </c>
      <c r="G3364">
        <v>536623</v>
      </c>
      <c r="H3364">
        <v>22718</v>
      </c>
      <c r="I3364" t="s">
        <v>1680</v>
      </c>
      <c r="J3364">
        <v>24</v>
      </c>
      <c r="K3364" s="3">
        <v>40514.443749999999</v>
      </c>
      <c r="L3364" s="4">
        <v>0.42</v>
      </c>
      <c r="M3364">
        <v>15601</v>
      </c>
      <c r="N3364" s="25" t="s">
        <v>55</v>
      </c>
      <c r="P3364" t="str">
        <f t="shared" si="61"/>
        <v>CARD CAT AND TREE</v>
      </c>
    </row>
    <row r="3365" spans="1:16">
      <c r="A3365" s="42" t="str">
        <v>22983CARD BILLBOARD FONT</v>
      </c>
      <c r="E3365" s="25"/>
      <c r="F3365" s="42">
        <v>3353</v>
      </c>
      <c r="G3365">
        <v>536623</v>
      </c>
      <c r="H3365">
        <v>22717</v>
      </c>
      <c r="I3365" t="s">
        <v>1681</v>
      </c>
      <c r="J3365">
        <v>12</v>
      </c>
      <c r="K3365" s="3">
        <v>40514.443749999999</v>
      </c>
      <c r="L3365" s="4">
        <v>0.42</v>
      </c>
      <c r="M3365">
        <v>15601</v>
      </c>
      <c r="N3365" s="25" t="s">
        <v>55</v>
      </c>
      <c r="P3365" t="str">
        <f t="shared" si="61"/>
        <v>CARD DOG AND BALL</v>
      </c>
    </row>
    <row r="3366" spans="1:16">
      <c r="A3366" s="42" t="str">
        <v xml:space="preserve">22718CARD CAT AND TREE </v>
      </c>
      <c r="E3366" s="25"/>
      <c r="F3366" s="42">
        <v>3354</v>
      </c>
      <c r="G3366">
        <v>536623</v>
      </c>
      <c r="H3366">
        <v>22712</v>
      </c>
      <c r="I3366" t="s">
        <v>675</v>
      </c>
      <c r="J3366">
        <v>24</v>
      </c>
      <c r="K3366" s="3">
        <v>40514.443749999999</v>
      </c>
      <c r="L3366" s="4">
        <v>0.42</v>
      </c>
      <c r="M3366">
        <v>15601</v>
      </c>
      <c r="N3366" s="25" t="s">
        <v>55</v>
      </c>
      <c r="P3366" t="str">
        <f t="shared" si="61"/>
        <v>CARD DOLLY GIRL</v>
      </c>
    </row>
    <row r="3367" spans="1:16">
      <c r="A3367" s="42" t="str">
        <v xml:space="preserve">22717CARD DOG AND BALL </v>
      </c>
      <c r="E3367" s="25"/>
      <c r="F3367" s="42">
        <v>3355</v>
      </c>
      <c r="G3367">
        <v>536623</v>
      </c>
      <c r="H3367">
        <v>22028</v>
      </c>
      <c r="I3367" t="s">
        <v>1682</v>
      </c>
      <c r="J3367">
        <v>12</v>
      </c>
      <c r="K3367" s="3">
        <v>40514.443749999999</v>
      </c>
      <c r="L3367" s="4">
        <v>0.42</v>
      </c>
      <c r="M3367">
        <v>15601</v>
      </c>
      <c r="N3367" s="25" t="s">
        <v>55</v>
      </c>
      <c r="P3367" t="str">
        <f t="shared" si="61"/>
        <v>PENNY FARTHING BIRTHDAY CARD</v>
      </c>
    </row>
    <row r="3368" spans="1:16">
      <c r="A3368" s="42" t="str">
        <v xml:space="preserve">22712CARD DOLLY GIRL </v>
      </c>
      <c r="E3368" s="25"/>
      <c r="F3368" s="42">
        <v>3356</v>
      </c>
      <c r="G3368">
        <v>536623</v>
      </c>
      <c r="H3368">
        <v>22815</v>
      </c>
      <c r="I3368" t="s">
        <v>787</v>
      </c>
      <c r="J3368">
        <v>24</v>
      </c>
      <c r="K3368" s="3">
        <v>40514.443749999999</v>
      </c>
      <c r="L3368" s="4">
        <v>0.42</v>
      </c>
      <c r="M3368">
        <v>15601</v>
      </c>
      <c r="N3368" s="25" t="s">
        <v>55</v>
      </c>
      <c r="P3368" t="str">
        <f t="shared" si="61"/>
        <v>CARD PSYCHEDELIC APPLES</v>
      </c>
    </row>
    <row r="3369" spans="1:16">
      <c r="A3369" s="42" t="str">
        <v>22028PENNY FARTHING BIRTHDAY CARD</v>
      </c>
      <c r="E3369" s="25"/>
      <c r="F3369" s="42">
        <v>3357</v>
      </c>
      <c r="G3369">
        <v>536623</v>
      </c>
      <c r="H3369">
        <v>72818</v>
      </c>
      <c r="I3369" t="s">
        <v>648</v>
      </c>
      <c r="J3369">
        <v>24</v>
      </c>
      <c r="K3369" s="3">
        <v>40514.443749999999</v>
      </c>
      <c r="L3369" s="4">
        <v>0.85</v>
      </c>
      <c r="M3369">
        <v>15601</v>
      </c>
      <c r="N3369" s="25" t="s">
        <v>55</v>
      </c>
      <c r="P3369" t="str">
        <f t="shared" si="61"/>
        <v>CHRISTMAS DECOUPAGE CANDLE</v>
      </c>
    </row>
    <row r="3370" spans="1:16">
      <c r="A3370" s="42" t="str">
        <v>22815CARD PSYCHEDELIC APPLES</v>
      </c>
      <c r="E3370" s="25"/>
      <c r="F3370" s="42">
        <v>3358</v>
      </c>
      <c r="G3370">
        <v>536623</v>
      </c>
      <c r="H3370">
        <v>22697</v>
      </c>
      <c r="I3370" t="s">
        <v>764</v>
      </c>
      <c r="J3370">
        <v>12</v>
      </c>
      <c r="K3370" s="3">
        <v>40514.443749999999</v>
      </c>
      <c r="L3370" s="4">
        <v>2.95</v>
      </c>
      <c r="M3370">
        <v>15601</v>
      </c>
      <c r="N3370" s="25" t="s">
        <v>55</v>
      </c>
      <c r="P3370" t="str">
        <f t="shared" si="61"/>
        <v>GREEN REGENCY TEACUP AND SAUCER</v>
      </c>
    </row>
    <row r="3371" spans="1:16">
      <c r="A3371" s="42" t="str">
        <v>72818CHRISTMAS DECOUPAGE CANDLE</v>
      </c>
      <c r="E3371" s="25"/>
      <c r="F3371" s="42">
        <v>3359</v>
      </c>
      <c r="G3371">
        <v>536623</v>
      </c>
      <c r="H3371">
        <v>21670</v>
      </c>
      <c r="I3371" t="s">
        <v>1284</v>
      </c>
      <c r="J3371">
        <v>12</v>
      </c>
      <c r="K3371" s="3">
        <v>40514.443749999999</v>
      </c>
      <c r="L3371" s="4">
        <v>1.25</v>
      </c>
      <c r="M3371">
        <v>15601</v>
      </c>
      <c r="N3371" s="25" t="s">
        <v>55</v>
      </c>
      <c r="P3371" t="str">
        <f t="shared" si="61"/>
        <v>BLUE SPOT CERAMIC DRAWER KNOB</v>
      </c>
    </row>
    <row r="3372" spans="1:16">
      <c r="A3372" s="42" t="str">
        <v>22697GREEN REGENCY TEACUP AND SAUCER</v>
      </c>
      <c r="E3372" s="25"/>
      <c r="F3372" s="42">
        <v>3360</v>
      </c>
      <c r="G3372">
        <v>536623</v>
      </c>
      <c r="H3372">
        <v>21669</v>
      </c>
      <c r="I3372" t="s">
        <v>1683</v>
      </c>
      <c r="J3372">
        <v>12</v>
      </c>
      <c r="K3372" s="3">
        <v>40514.443749999999</v>
      </c>
      <c r="L3372" s="4">
        <v>1.25</v>
      </c>
      <c r="M3372">
        <v>15601</v>
      </c>
      <c r="N3372" s="25" t="s">
        <v>55</v>
      </c>
      <c r="P3372" t="str">
        <f t="shared" si="61"/>
        <v>BLUE STRIPE CERAMIC DRAWER KNOB</v>
      </c>
    </row>
    <row r="3373" spans="1:16">
      <c r="A3373" s="42" t="str">
        <v>21670BLUE SPOT CERAMIC DRAWER KNOB</v>
      </c>
      <c r="E3373" s="25"/>
      <c r="F3373" s="42">
        <v>3361</v>
      </c>
      <c r="G3373">
        <v>536623</v>
      </c>
      <c r="H3373">
        <v>21671</v>
      </c>
      <c r="I3373" t="s">
        <v>1439</v>
      </c>
      <c r="J3373">
        <v>12</v>
      </c>
      <c r="K3373" s="3">
        <v>40514.443749999999</v>
      </c>
      <c r="L3373" s="4">
        <v>1.25</v>
      </c>
      <c r="M3373">
        <v>15601</v>
      </c>
      <c r="N3373" s="25" t="s">
        <v>55</v>
      </c>
      <c r="P3373" t="str">
        <f t="shared" si="61"/>
        <v>RED SPOT CERAMIC DRAWER KNOB</v>
      </c>
    </row>
    <row r="3374" spans="1:16">
      <c r="A3374" s="42" t="str">
        <v>21669BLUE STRIPE CERAMIC DRAWER KNOB</v>
      </c>
      <c r="E3374" s="25"/>
      <c r="F3374" s="42">
        <v>3362</v>
      </c>
      <c r="G3374">
        <v>536623</v>
      </c>
      <c r="H3374">
        <v>21673</v>
      </c>
      <c r="I3374" t="s">
        <v>1684</v>
      </c>
      <c r="J3374">
        <v>12</v>
      </c>
      <c r="K3374" s="3">
        <v>40514.443749999999</v>
      </c>
      <c r="L3374" s="4">
        <v>1.25</v>
      </c>
      <c r="M3374">
        <v>15601</v>
      </c>
      <c r="N3374" s="25" t="s">
        <v>55</v>
      </c>
      <c r="P3374" t="str">
        <f t="shared" si="61"/>
        <v>WHITE SPOT BLUE CERAMIC DRAWER KNOB</v>
      </c>
    </row>
    <row r="3375" spans="1:16">
      <c r="A3375" s="42" t="str">
        <v>21671RED SPOT CERAMIC DRAWER KNOB</v>
      </c>
      <c r="E3375" s="25"/>
      <c r="F3375" s="42">
        <v>3363</v>
      </c>
      <c r="G3375">
        <v>536623</v>
      </c>
      <c r="H3375">
        <v>21672</v>
      </c>
      <c r="I3375" t="s">
        <v>149</v>
      </c>
      <c r="J3375">
        <v>12</v>
      </c>
      <c r="K3375" s="3">
        <v>40514.443749999999</v>
      </c>
      <c r="L3375" s="4">
        <v>1.25</v>
      </c>
      <c r="M3375">
        <v>15601</v>
      </c>
      <c r="N3375" s="25" t="s">
        <v>55</v>
      </c>
      <c r="P3375" t="str">
        <f t="shared" si="61"/>
        <v>WHITE SPOT RED CERAMIC DRAWER KNOB</v>
      </c>
    </row>
    <row r="3376" spans="1:16">
      <c r="A3376" s="42" t="str">
        <v>21673WHITE SPOT BLUE CERAMIC DRAWER KNOB</v>
      </c>
      <c r="E3376" s="25"/>
      <c r="F3376" s="42">
        <v>3364</v>
      </c>
      <c r="G3376">
        <v>536623</v>
      </c>
      <c r="H3376">
        <v>22771</v>
      </c>
      <c r="I3376" t="s">
        <v>151</v>
      </c>
      <c r="J3376">
        <v>12</v>
      </c>
      <c r="K3376" s="3">
        <v>40514.443749999999</v>
      </c>
      <c r="L3376" s="4">
        <v>1.25</v>
      </c>
      <c r="M3376">
        <v>15601</v>
      </c>
      <c r="N3376" s="25" t="s">
        <v>55</v>
      </c>
      <c r="P3376" t="str">
        <f t="shared" si="61"/>
        <v>CLEAR DRAWER KNOB ACRYLIC EDWARDIAN</v>
      </c>
    </row>
    <row r="3377" spans="1:16">
      <c r="A3377" s="42" t="str">
        <v>21672WHITE SPOT RED CERAMIC DRAWER KNOB</v>
      </c>
      <c r="E3377" s="25"/>
      <c r="F3377" s="42">
        <v>3365</v>
      </c>
      <c r="G3377">
        <v>536623</v>
      </c>
      <c r="H3377">
        <v>22775</v>
      </c>
      <c r="I3377" t="s">
        <v>521</v>
      </c>
      <c r="J3377">
        <v>12</v>
      </c>
      <c r="K3377" s="3">
        <v>40514.443749999999</v>
      </c>
      <c r="L3377" s="4">
        <v>1.25</v>
      </c>
      <c r="M3377">
        <v>15601</v>
      </c>
      <c r="N3377" s="25" t="s">
        <v>55</v>
      </c>
      <c r="P3377" t="str">
        <f t="shared" si="61"/>
        <v>PURPLE DRAWERKNOB ACRYLIC EDWARDIAN</v>
      </c>
    </row>
    <row r="3378" spans="1:16">
      <c r="A3378" s="42" t="str">
        <v>22771CLEAR DRAWER KNOB ACRYLIC EDWARDIAN</v>
      </c>
      <c r="E3378" s="25"/>
      <c r="F3378" s="42">
        <v>3366</v>
      </c>
      <c r="G3378">
        <v>536623</v>
      </c>
      <c r="H3378">
        <v>22772</v>
      </c>
      <c r="I3378" t="s">
        <v>370</v>
      </c>
      <c r="J3378">
        <v>12</v>
      </c>
      <c r="K3378" s="3">
        <v>40514.443749999999</v>
      </c>
      <c r="L3378" s="4">
        <v>1.25</v>
      </c>
      <c r="M3378">
        <v>15601</v>
      </c>
      <c r="N3378" s="25" t="s">
        <v>55</v>
      </c>
      <c r="P3378" t="str">
        <f t="shared" si="61"/>
        <v>PINK DRAWER KNOB ACRYLIC EDWARDIAN</v>
      </c>
    </row>
    <row r="3379" spans="1:16">
      <c r="A3379" s="42" t="str">
        <v>22775PURPLE DRAWERKNOB ACRYLIC EDWARDIAN</v>
      </c>
      <c r="E3379" s="25"/>
      <c r="F3379" s="42">
        <v>3367</v>
      </c>
      <c r="G3379">
        <v>536623</v>
      </c>
      <c r="H3379">
        <v>22774</v>
      </c>
      <c r="I3379" t="s">
        <v>150</v>
      </c>
      <c r="J3379">
        <v>12</v>
      </c>
      <c r="K3379" s="3">
        <v>40514.443749999999</v>
      </c>
      <c r="L3379" s="4">
        <v>1.25</v>
      </c>
      <c r="M3379">
        <v>15601</v>
      </c>
      <c r="N3379" s="25" t="s">
        <v>55</v>
      </c>
      <c r="P3379" t="str">
        <f t="shared" si="61"/>
        <v>RED DRAWER KNOB ACRYLIC EDWARDIAN</v>
      </c>
    </row>
    <row r="3380" spans="1:16">
      <c r="A3380" s="42" t="str">
        <v>22772PINK DRAWER KNOB ACRYLIC EDWARDIAN</v>
      </c>
      <c r="E3380" s="25"/>
      <c r="F3380" s="42">
        <v>3368</v>
      </c>
      <c r="G3380">
        <v>536623</v>
      </c>
      <c r="H3380">
        <v>48185</v>
      </c>
      <c r="I3380" t="s">
        <v>298</v>
      </c>
      <c r="J3380">
        <v>4</v>
      </c>
      <c r="K3380" s="3">
        <v>40514.443749999999</v>
      </c>
      <c r="L3380" s="4">
        <v>7.95</v>
      </c>
      <c r="M3380">
        <v>15601</v>
      </c>
      <c r="N3380" s="25" t="s">
        <v>55</v>
      </c>
      <c r="P3380" t="str">
        <f t="shared" si="61"/>
        <v>DOORMAT FAIRY CAKE</v>
      </c>
    </row>
    <row r="3381" spans="1:16">
      <c r="A3381" s="42" t="str">
        <v>22774RED DRAWER KNOB ACRYLIC EDWARDIAN</v>
      </c>
      <c r="E3381" s="25"/>
      <c r="F3381" s="42">
        <v>3369</v>
      </c>
      <c r="G3381">
        <v>536623</v>
      </c>
      <c r="H3381">
        <v>48187</v>
      </c>
      <c r="I3381" t="s">
        <v>82</v>
      </c>
      <c r="J3381">
        <v>4</v>
      </c>
      <c r="K3381" s="3">
        <v>40514.443749999999</v>
      </c>
      <c r="L3381" s="4">
        <v>7.95</v>
      </c>
      <c r="M3381">
        <v>15601</v>
      </c>
      <c r="N3381" s="25" t="s">
        <v>55</v>
      </c>
      <c r="P3381" t="str">
        <f t="shared" si="61"/>
        <v>DOORMAT NEW ENGLAND</v>
      </c>
    </row>
    <row r="3382" spans="1:16">
      <c r="A3382" s="42" t="str">
        <v>48185DOORMAT FAIRY CAKE</v>
      </c>
      <c r="E3382" s="25"/>
      <c r="F3382" s="42">
        <v>3370</v>
      </c>
      <c r="G3382">
        <v>536623</v>
      </c>
      <c r="H3382" t="s">
        <v>114</v>
      </c>
      <c r="I3382" t="s">
        <v>115</v>
      </c>
      <c r="J3382">
        <v>12</v>
      </c>
      <c r="K3382" s="3">
        <v>40514.443749999999</v>
      </c>
      <c r="L3382" s="4">
        <v>2.95</v>
      </c>
      <c r="M3382">
        <v>15601</v>
      </c>
      <c r="N3382" s="25" t="s">
        <v>55</v>
      </c>
      <c r="P3382" t="str">
        <f t="shared" si="61"/>
        <v>WOODEN FRAME ANTIQUE WHITE</v>
      </c>
    </row>
    <row r="3383" spans="1:16">
      <c r="A3383" s="42" t="str">
        <v>48187DOORMAT NEW ENGLAND</v>
      </c>
      <c r="E3383" s="25"/>
      <c r="F3383" s="42">
        <v>3371</v>
      </c>
      <c r="G3383">
        <v>536623</v>
      </c>
      <c r="H3383">
        <v>22245</v>
      </c>
      <c r="I3383" t="s">
        <v>1265</v>
      </c>
      <c r="J3383">
        <v>24</v>
      </c>
      <c r="K3383" s="3">
        <v>40514.443749999999</v>
      </c>
      <c r="L3383" s="4">
        <v>0.85</v>
      </c>
      <c r="M3383">
        <v>15601</v>
      </c>
      <c r="N3383" s="25" t="s">
        <v>55</v>
      </c>
      <c r="P3383" t="str">
        <f t="shared" si="61"/>
        <v>HOOK, 1 HANGER ,MAGIC GARDEN</v>
      </c>
    </row>
    <row r="3384" spans="1:16">
      <c r="A3384" s="42" t="str">
        <v xml:space="preserve">82494LWOODEN FRAME ANTIQUE WHITE </v>
      </c>
      <c r="E3384" s="25"/>
      <c r="F3384" s="42">
        <v>3372</v>
      </c>
      <c r="G3384">
        <v>536623</v>
      </c>
      <c r="H3384">
        <v>84755</v>
      </c>
      <c r="I3384" t="s">
        <v>198</v>
      </c>
      <c r="J3384">
        <v>32</v>
      </c>
      <c r="K3384" s="3">
        <v>40514.443749999999</v>
      </c>
      <c r="L3384" s="4">
        <v>0.65</v>
      </c>
      <c r="M3384">
        <v>15601</v>
      </c>
      <c r="N3384" s="25" t="s">
        <v>55</v>
      </c>
      <c r="P3384" t="str">
        <f t="shared" si="61"/>
        <v>COLOUR GLASS T-LIGHT HOLDER HANGING</v>
      </c>
    </row>
    <row r="3385" spans="1:16">
      <c r="A3385" s="42" t="str">
        <v>22245HOOK, 1 HANGER ,MAGIC GARDEN</v>
      </c>
      <c r="E3385" s="25"/>
      <c r="F3385" s="42">
        <v>3373</v>
      </c>
      <c r="G3385">
        <v>536623</v>
      </c>
      <c r="H3385">
        <v>22460</v>
      </c>
      <c r="I3385" t="s">
        <v>1685</v>
      </c>
      <c r="J3385">
        <v>24</v>
      </c>
      <c r="K3385" s="3">
        <v>40514.443749999999</v>
      </c>
      <c r="L3385" s="4">
        <v>1.25</v>
      </c>
      <c r="M3385">
        <v>15601</v>
      </c>
      <c r="N3385" s="25" t="s">
        <v>55</v>
      </c>
      <c r="P3385" t="str">
        <f t="shared" si="61"/>
        <v>EMBOSSED GLASS TEALIGHT HOLDER</v>
      </c>
    </row>
    <row r="3386" spans="1:16">
      <c r="A3386" s="42" t="str">
        <v>84755COLOUR GLASS T-LIGHT HOLDER HANGING</v>
      </c>
      <c r="E3386" s="25"/>
      <c r="F3386" s="42">
        <v>3374</v>
      </c>
      <c r="G3386">
        <v>536623</v>
      </c>
      <c r="H3386" t="s">
        <v>405</v>
      </c>
      <c r="I3386" t="s">
        <v>406</v>
      </c>
      <c r="J3386">
        <v>24</v>
      </c>
      <c r="K3386" s="3">
        <v>40514.443749999999</v>
      </c>
      <c r="L3386" s="4">
        <v>0.95</v>
      </c>
      <c r="M3386">
        <v>15601</v>
      </c>
      <c r="N3386" s="25" t="s">
        <v>55</v>
      </c>
      <c r="P3386" t="str">
        <f t="shared" si="61"/>
        <v>SINGLE HEART ZINC T-LIGHT HOLDER</v>
      </c>
    </row>
    <row r="3387" spans="1:16">
      <c r="A3387" s="42" t="str">
        <v>22460EMBOSSED GLASS TEALIGHT HOLDER</v>
      </c>
      <c r="E3387" s="25"/>
      <c r="F3387" s="42">
        <v>3375</v>
      </c>
      <c r="G3387">
        <v>536623</v>
      </c>
      <c r="H3387">
        <v>22432</v>
      </c>
      <c r="I3387" t="s">
        <v>999</v>
      </c>
      <c r="J3387">
        <v>6</v>
      </c>
      <c r="K3387" s="3">
        <v>40514.443749999999</v>
      </c>
      <c r="L3387" s="4">
        <v>1.95</v>
      </c>
      <c r="M3387">
        <v>15601</v>
      </c>
      <c r="N3387" s="25" t="s">
        <v>55</v>
      </c>
      <c r="P3387" t="str">
        <f t="shared" si="61"/>
        <v>WATERING CAN PINK BUNNY</v>
      </c>
    </row>
    <row r="3388" spans="1:16">
      <c r="A3388" s="42" t="str">
        <v>84970LSINGLE HEART ZINC T-LIGHT HOLDER</v>
      </c>
      <c r="E3388" s="25"/>
      <c r="F3388" s="42">
        <v>3376</v>
      </c>
      <c r="G3388">
        <v>536623</v>
      </c>
      <c r="H3388">
        <v>22433</v>
      </c>
      <c r="I3388" t="s">
        <v>1686</v>
      </c>
      <c r="J3388">
        <v>6</v>
      </c>
      <c r="K3388" s="3">
        <v>40514.443749999999</v>
      </c>
      <c r="L3388" s="4">
        <v>1.95</v>
      </c>
      <c r="M3388">
        <v>15601</v>
      </c>
      <c r="N3388" s="25" t="s">
        <v>55</v>
      </c>
      <c r="P3388" t="str">
        <f t="shared" si="61"/>
        <v>WATERING CAN GREEN DINOSAUR</v>
      </c>
    </row>
    <row r="3389" spans="1:16">
      <c r="A3389" s="42" t="str">
        <v>22432WATERING CAN PINK BUNNY</v>
      </c>
      <c r="E3389" s="25"/>
      <c r="F3389" s="42">
        <v>3377</v>
      </c>
      <c r="G3389">
        <v>536623</v>
      </c>
      <c r="H3389">
        <v>22431</v>
      </c>
      <c r="I3389" t="s">
        <v>1687</v>
      </c>
      <c r="J3389">
        <v>6</v>
      </c>
      <c r="K3389" s="3">
        <v>40514.443749999999</v>
      </c>
      <c r="L3389" s="4">
        <v>1.95</v>
      </c>
      <c r="M3389">
        <v>15601</v>
      </c>
      <c r="N3389" s="25" t="s">
        <v>55</v>
      </c>
      <c r="P3389" t="str">
        <f t="shared" si="61"/>
        <v>WATERING CAN BLUE ELEPHANT</v>
      </c>
    </row>
    <row r="3390" spans="1:16">
      <c r="A3390" s="42" t="str">
        <v>22433WATERING CAN GREEN DINOSAUR</v>
      </c>
      <c r="E3390" s="25"/>
      <c r="F3390" s="42">
        <v>3378</v>
      </c>
      <c r="G3390">
        <v>536623</v>
      </c>
      <c r="H3390">
        <v>84674</v>
      </c>
      <c r="I3390" t="s">
        <v>1688</v>
      </c>
      <c r="J3390">
        <v>6</v>
      </c>
      <c r="K3390" s="3">
        <v>40514.443749999999</v>
      </c>
      <c r="L3390" s="4">
        <v>2.95</v>
      </c>
      <c r="M3390">
        <v>15601</v>
      </c>
      <c r="N3390" s="25" t="s">
        <v>55</v>
      </c>
      <c r="P3390" t="str">
        <f t="shared" si="61"/>
        <v>FLYING PIG WATERING CAN</v>
      </c>
    </row>
    <row r="3391" spans="1:16">
      <c r="A3391" s="42" t="str">
        <v>22431WATERING CAN BLUE ELEPHANT</v>
      </c>
      <c r="E3391" s="25"/>
      <c r="F3391" s="42">
        <v>3379</v>
      </c>
      <c r="G3391">
        <v>536623</v>
      </c>
      <c r="H3391">
        <v>82486</v>
      </c>
      <c r="I3391" t="s">
        <v>112</v>
      </c>
      <c r="J3391">
        <v>4</v>
      </c>
      <c r="K3391" s="3">
        <v>40514.443749999999</v>
      </c>
      <c r="L3391" s="4">
        <v>7.95</v>
      </c>
      <c r="M3391">
        <v>15601</v>
      </c>
      <c r="N3391" s="25" t="s">
        <v>55</v>
      </c>
      <c r="P3391" t="str">
        <f t="shared" si="61"/>
        <v>WOOD S/3 CABINET ANT WHITE FINISH</v>
      </c>
    </row>
    <row r="3392" spans="1:16">
      <c r="A3392" s="42" t="str">
        <v>84674FLYING PIG WATERING CAN</v>
      </c>
      <c r="E3392" s="25"/>
      <c r="F3392" s="42">
        <v>3380</v>
      </c>
      <c r="G3392">
        <v>536623</v>
      </c>
      <c r="H3392">
        <v>82483</v>
      </c>
      <c r="I3392" t="s">
        <v>111</v>
      </c>
      <c r="J3392">
        <v>4</v>
      </c>
      <c r="K3392" s="3">
        <v>40514.443749999999</v>
      </c>
      <c r="L3392" s="4">
        <v>5.95</v>
      </c>
      <c r="M3392">
        <v>15601</v>
      </c>
      <c r="N3392" s="25" t="s">
        <v>55</v>
      </c>
      <c r="P3392" t="str">
        <f t="shared" si="61"/>
        <v>WOOD 2 DRAWER CABINET WHITE FINISH</v>
      </c>
    </row>
    <row r="3393" spans="1:16">
      <c r="A3393" s="42" t="str">
        <v>82486WOOD S/3 CABINET ANT WHITE FINISH</v>
      </c>
      <c r="E3393" s="25"/>
      <c r="F3393" s="42">
        <v>3381</v>
      </c>
      <c r="G3393">
        <v>536623</v>
      </c>
      <c r="H3393">
        <v>21068</v>
      </c>
      <c r="I3393" t="s">
        <v>110</v>
      </c>
      <c r="J3393">
        <v>12</v>
      </c>
      <c r="K3393" s="3">
        <v>40514.443749999999</v>
      </c>
      <c r="L3393" s="4">
        <v>1.25</v>
      </c>
      <c r="M3393">
        <v>15601</v>
      </c>
      <c r="N3393" s="25" t="s">
        <v>55</v>
      </c>
      <c r="P3393" t="str">
        <f t="shared" si="61"/>
        <v>VINTAGE BILLBOARD LOVE/HATE MUG</v>
      </c>
    </row>
    <row r="3394" spans="1:16">
      <c r="A3394" s="42" t="str">
        <v>82483WOOD 2 DRAWER CABINET WHITE FINISH</v>
      </c>
      <c r="E3394" s="25"/>
      <c r="F3394" s="42">
        <v>3382</v>
      </c>
      <c r="G3394">
        <v>536623</v>
      </c>
      <c r="H3394">
        <v>21069</v>
      </c>
      <c r="I3394" t="s">
        <v>1225</v>
      </c>
      <c r="J3394">
        <v>12</v>
      </c>
      <c r="K3394" s="3">
        <v>40514.443749999999</v>
      </c>
      <c r="L3394" s="4">
        <v>1.25</v>
      </c>
      <c r="M3394">
        <v>15601</v>
      </c>
      <c r="N3394" s="25" t="s">
        <v>55</v>
      </c>
      <c r="P3394" t="str">
        <f t="shared" si="61"/>
        <v>VINTAGE BILLBOARD TEA MUG</v>
      </c>
    </row>
    <row r="3395" spans="1:16">
      <c r="A3395" s="42" t="str">
        <v>21068VINTAGE BILLBOARD LOVE/HATE MUG</v>
      </c>
      <c r="E3395" s="25"/>
      <c r="F3395" s="42">
        <v>3383</v>
      </c>
      <c r="G3395">
        <v>536623</v>
      </c>
      <c r="H3395">
        <v>21070</v>
      </c>
      <c r="I3395" t="s">
        <v>1226</v>
      </c>
      <c r="J3395">
        <v>12</v>
      </c>
      <c r="K3395" s="3">
        <v>40514.443749999999</v>
      </c>
      <c r="L3395" s="4">
        <v>1.25</v>
      </c>
      <c r="M3395">
        <v>15601</v>
      </c>
      <c r="N3395" s="25" t="s">
        <v>55</v>
      </c>
      <c r="P3395" t="str">
        <f t="shared" si="61"/>
        <v>VINTAGE BILLBOARD MUG</v>
      </c>
    </row>
    <row r="3396" spans="1:16">
      <c r="A3396" s="42" t="str">
        <v>21069VINTAGE BILLBOARD TEA MUG</v>
      </c>
      <c r="E3396" s="25"/>
      <c r="F3396" s="42">
        <v>3384</v>
      </c>
      <c r="G3396">
        <v>536623</v>
      </c>
      <c r="H3396">
        <v>22972</v>
      </c>
      <c r="I3396" t="s">
        <v>429</v>
      </c>
      <c r="J3396">
        <v>12</v>
      </c>
      <c r="K3396" s="3">
        <v>40514.443749999999</v>
      </c>
      <c r="L3396" s="4">
        <v>1.65</v>
      </c>
      <c r="M3396">
        <v>15601</v>
      </c>
      <c r="N3396" s="25" t="s">
        <v>55</v>
      </c>
      <c r="P3396" t="str">
        <f t="shared" si="61"/>
        <v>CHILDREN'S SPACEBOY MUG</v>
      </c>
    </row>
    <row r="3397" spans="1:16">
      <c r="A3397" s="42" t="str">
        <v xml:space="preserve">21070VINTAGE BILLBOARD MUG </v>
      </c>
      <c r="E3397" s="25"/>
      <c r="F3397" s="42">
        <v>3385</v>
      </c>
      <c r="G3397">
        <v>536623</v>
      </c>
      <c r="H3397">
        <v>22974</v>
      </c>
      <c r="I3397" t="s">
        <v>794</v>
      </c>
      <c r="J3397">
        <v>12</v>
      </c>
      <c r="K3397" s="3">
        <v>40514.443749999999</v>
      </c>
      <c r="L3397" s="4">
        <v>1.65</v>
      </c>
      <c r="M3397">
        <v>15601</v>
      </c>
      <c r="N3397" s="25" t="s">
        <v>55</v>
      </c>
      <c r="P3397" t="str">
        <f t="shared" si="61"/>
        <v>CHILDRENS DOLLY GIRL MUG</v>
      </c>
    </row>
    <row r="3398" spans="1:16">
      <c r="A3398" s="42" t="str">
        <v>22972CHILDREN'S SPACEBOY MUG</v>
      </c>
      <c r="E3398" s="25"/>
      <c r="F3398" s="42">
        <v>3386</v>
      </c>
      <c r="G3398">
        <v>536623</v>
      </c>
      <c r="H3398">
        <v>22419</v>
      </c>
      <c r="I3398" t="s">
        <v>996</v>
      </c>
      <c r="J3398">
        <v>36</v>
      </c>
      <c r="K3398" s="3">
        <v>40514.443749999999</v>
      </c>
      <c r="L3398" s="4">
        <v>0.42</v>
      </c>
      <c r="M3398">
        <v>15601</v>
      </c>
      <c r="N3398" s="25" t="s">
        <v>55</v>
      </c>
      <c r="P3398" t="str">
        <f t="shared" si="61"/>
        <v>LIPSTICK PEN RED</v>
      </c>
    </row>
    <row r="3399" spans="1:16">
      <c r="A3399" s="42" t="str">
        <v>22974CHILDRENS DOLLY GIRL MUG</v>
      </c>
      <c r="E3399" s="25"/>
      <c r="F3399" s="42">
        <v>3387</v>
      </c>
      <c r="G3399">
        <v>536623</v>
      </c>
      <c r="H3399">
        <v>21071</v>
      </c>
      <c r="I3399" t="s">
        <v>109</v>
      </c>
      <c r="J3399">
        <v>12</v>
      </c>
      <c r="K3399" s="3">
        <v>40514.443749999999</v>
      </c>
      <c r="L3399" s="4">
        <v>1.25</v>
      </c>
      <c r="M3399">
        <v>15601</v>
      </c>
      <c r="N3399" s="25" t="s">
        <v>55</v>
      </c>
      <c r="P3399" t="str">
        <f t="shared" si="61"/>
        <v>VINTAGE BILLBOARD DRINK ME MUG</v>
      </c>
    </row>
    <row r="3400" spans="1:16">
      <c r="A3400" s="42" t="str">
        <v>22419LIPSTICK PEN RED</v>
      </c>
      <c r="E3400" s="25"/>
      <c r="F3400" s="42">
        <v>3388</v>
      </c>
      <c r="G3400">
        <v>536624</v>
      </c>
      <c r="H3400">
        <v>22676</v>
      </c>
      <c r="I3400" t="s">
        <v>1689</v>
      </c>
      <c r="J3400">
        <v>10</v>
      </c>
      <c r="K3400" s="3">
        <v>40514.447916666701</v>
      </c>
      <c r="L3400" s="4">
        <v>1.25</v>
      </c>
      <c r="M3400">
        <v>13418</v>
      </c>
      <c r="N3400" s="25" t="s">
        <v>55</v>
      </c>
      <c r="P3400" t="str">
        <f t="shared" si="61"/>
        <v>FRENCH BLUE METAL DOOR SIGN 1</v>
      </c>
    </row>
    <row r="3401" spans="1:16">
      <c r="A3401" s="42" t="str">
        <v>21071VINTAGE BILLBOARD DRINK ME MUG</v>
      </c>
      <c r="E3401" s="25"/>
      <c r="F3401" s="42">
        <v>3389</v>
      </c>
      <c r="G3401">
        <v>536624</v>
      </c>
      <c r="H3401">
        <v>22727</v>
      </c>
      <c r="I3401" t="s">
        <v>85</v>
      </c>
      <c r="J3401">
        <v>24</v>
      </c>
      <c r="K3401" s="3">
        <v>40514.447916666701</v>
      </c>
      <c r="L3401" s="4">
        <v>3.75</v>
      </c>
      <c r="M3401">
        <v>13418</v>
      </c>
      <c r="N3401" s="25" t="s">
        <v>55</v>
      </c>
      <c r="P3401" t="str">
        <f t="shared" si="61"/>
        <v>ALARM CLOCK BAKELIKE RED</v>
      </c>
    </row>
    <row r="3402" spans="1:16">
      <c r="A3402" s="42" t="str">
        <v>22676FRENCH BLUE METAL DOOR SIGN 1</v>
      </c>
      <c r="E3402" s="25"/>
      <c r="F3402" s="42">
        <v>3390</v>
      </c>
      <c r="G3402">
        <v>536624</v>
      </c>
      <c r="H3402">
        <v>22726</v>
      </c>
      <c r="I3402" t="s">
        <v>86</v>
      </c>
      <c r="J3402">
        <v>24</v>
      </c>
      <c r="K3402" s="3">
        <v>40514.447916666701</v>
      </c>
      <c r="L3402" s="4">
        <v>3.75</v>
      </c>
      <c r="M3402">
        <v>13418</v>
      </c>
      <c r="N3402" s="25" t="s">
        <v>55</v>
      </c>
      <c r="P3402" t="str">
        <f t="shared" si="61"/>
        <v>ALARM CLOCK BAKELIKE GREEN</v>
      </c>
    </row>
    <row r="3403" spans="1:16">
      <c r="A3403" s="42" t="str">
        <v xml:space="preserve">22727ALARM CLOCK BAKELIKE RED </v>
      </c>
      <c r="E3403" s="25"/>
      <c r="F3403" s="42">
        <v>3391</v>
      </c>
      <c r="G3403">
        <v>536624</v>
      </c>
      <c r="H3403">
        <v>22730</v>
      </c>
      <c r="I3403" t="s">
        <v>290</v>
      </c>
      <c r="J3403">
        <v>8</v>
      </c>
      <c r="K3403" s="3">
        <v>40514.447916666701</v>
      </c>
      <c r="L3403" s="4">
        <v>3.75</v>
      </c>
      <c r="M3403">
        <v>13418</v>
      </c>
      <c r="N3403" s="25" t="s">
        <v>55</v>
      </c>
      <c r="P3403" t="str">
        <f t="shared" si="61"/>
        <v>ALARM CLOCK BAKELIKE IVORY</v>
      </c>
    </row>
    <row r="3404" spans="1:16">
      <c r="A3404" s="42" t="str">
        <v>22726ALARM CLOCK BAKELIKE GREEN</v>
      </c>
      <c r="E3404" s="25"/>
      <c r="F3404" s="42">
        <v>3392</v>
      </c>
      <c r="G3404">
        <v>536624</v>
      </c>
      <c r="H3404">
        <v>22725</v>
      </c>
      <c r="I3404" t="s">
        <v>1370</v>
      </c>
      <c r="J3404">
        <v>8</v>
      </c>
      <c r="K3404" s="3">
        <v>40514.447916666701</v>
      </c>
      <c r="L3404" s="4">
        <v>3.75</v>
      </c>
      <c r="M3404">
        <v>13418</v>
      </c>
      <c r="N3404" s="25" t="s">
        <v>55</v>
      </c>
      <c r="P3404" t="str">
        <f t="shared" si="61"/>
        <v>ALARM CLOCK BAKELIKE CHOCOLATE</v>
      </c>
    </row>
    <row r="3405" spans="1:16">
      <c r="A3405" s="42" t="str">
        <v>22730ALARM CLOCK BAKELIKE IVORY</v>
      </c>
      <c r="E3405" s="25"/>
      <c r="F3405" s="42">
        <v>3393</v>
      </c>
      <c r="G3405">
        <v>536624</v>
      </c>
      <c r="H3405">
        <v>22672</v>
      </c>
      <c r="I3405" t="s">
        <v>1690</v>
      </c>
      <c r="J3405">
        <v>12</v>
      </c>
      <c r="K3405" s="3">
        <v>40514.447916666701</v>
      </c>
      <c r="L3405" s="4">
        <v>1.65</v>
      </c>
      <c r="M3405">
        <v>13418</v>
      </c>
      <c r="N3405" s="25" t="s">
        <v>55</v>
      </c>
      <c r="P3405" t="str">
        <f t="shared" ref="P3405:P3468" si="62">TRIM(I3405)</f>
        <v>FRENCH BATHROOM SIGN BLUE METAL</v>
      </c>
    </row>
    <row r="3406" spans="1:16">
      <c r="A3406" s="42" t="str">
        <v>22725ALARM CLOCK BAKELIKE CHOCOLATE</v>
      </c>
      <c r="E3406" s="25"/>
      <c r="F3406" s="42">
        <v>3394</v>
      </c>
      <c r="G3406">
        <v>536624</v>
      </c>
      <c r="H3406">
        <v>22109</v>
      </c>
      <c r="I3406" t="s">
        <v>443</v>
      </c>
      <c r="J3406">
        <v>16</v>
      </c>
      <c r="K3406" s="3">
        <v>40514.447916666701</v>
      </c>
      <c r="L3406" s="4">
        <v>3.39</v>
      </c>
      <c r="M3406">
        <v>13418</v>
      </c>
      <c r="N3406" s="25" t="s">
        <v>55</v>
      </c>
      <c r="P3406" t="str">
        <f t="shared" si="62"/>
        <v>FULL ENGLISH BREAKFAST PLATE</v>
      </c>
    </row>
    <row r="3407" spans="1:16">
      <c r="A3407" s="42" t="str">
        <v>22672FRENCH BATHROOM SIGN BLUE METAL</v>
      </c>
      <c r="E3407" s="25"/>
      <c r="F3407" s="42">
        <v>3395</v>
      </c>
      <c r="G3407">
        <v>536624</v>
      </c>
      <c r="H3407">
        <v>22925</v>
      </c>
      <c r="I3407" t="s">
        <v>590</v>
      </c>
      <c r="J3407">
        <v>2</v>
      </c>
      <c r="K3407" s="3">
        <v>40514.447916666701</v>
      </c>
      <c r="L3407" s="4">
        <v>5.95</v>
      </c>
      <c r="M3407">
        <v>13418</v>
      </c>
      <c r="N3407" s="25" t="s">
        <v>55</v>
      </c>
      <c r="P3407" t="str">
        <f t="shared" si="62"/>
        <v>BLUE GIANT GARDEN THERMOMETER</v>
      </c>
    </row>
    <row r="3408" spans="1:16">
      <c r="A3408" s="42" t="str">
        <v>22109FULL ENGLISH BREAKFAST PLATE</v>
      </c>
      <c r="E3408" s="25"/>
      <c r="F3408" s="42">
        <v>3396</v>
      </c>
      <c r="G3408">
        <v>536624</v>
      </c>
      <c r="H3408">
        <v>22926</v>
      </c>
      <c r="I3408" t="s">
        <v>190</v>
      </c>
      <c r="J3408">
        <v>2</v>
      </c>
      <c r="K3408" s="3">
        <v>40514.447916666701</v>
      </c>
      <c r="L3408" s="4">
        <v>5.95</v>
      </c>
      <c r="M3408">
        <v>13418</v>
      </c>
      <c r="N3408" s="25" t="s">
        <v>55</v>
      </c>
      <c r="P3408" t="str">
        <f t="shared" si="62"/>
        <v>IVORY GIANT GARDEN THERMOMETER</v>
      </c>
    </row>
    <row r="3409" spans="1:16">
      <c r="A3409" s="42" t="str">
        <v>22925BLUE GIANT GARDEN THERMOMETER</v>
      </c>
      <c r="E3409" s="25"/>
      <c r="F3409" s="42">
        <v>3397</v>
      </c>
      <c r="G3409">
        <v>536624</v>
      </c>
      <c r="H3409">
        <v>22927</v>
      </c>
      <c r="I3409" t="s">
        <v>589</v>
      </c>
      <c r="J3409">
        <v>2</v>
      </c>
      <c r="K3409" s="3">
        <v>40514.447916666701</v>
      </c>
      <c r="L3409" s="4">
        <v>5.95</v>
      </c>
      <c r="M3409">
        <v>13418</v>
      </c>
      <c r="N3409" s="25" t="s">
        <v>55</v>
      </c>
      <c r="P3409" t="str">
        <f t="shared" si="62"/>
        <v>GREEN GIANT GARDEN THERMOMETER</v>
      </c>
    </row>
    <row r="3410" spans="1:16">
      <c r="A3410" s="42" t="str">
        <v>22926IVORY GIANT GARDEN THERMOMETER</v>
      </c>
      <c r="E3410" s="25"/>
      <c r="F3410" s="42">
        <v>3398</v>
      </c>
      <c r="G3410">
        <v>536624</v>
      </c>
      <c r="H3410">
        <v>22699</v>
      </c>
      <c r="I3410" t="s">
        <v>759</v>
      </c>
      <c r="J3410">
        <v>6</v>
      </c>
      <c r="K3410" s="3">
        <v>40514.447916666701</v>
      </c>
      <c r="L3410" s="4">
        <v>2.95</v>
      </c>
      <c r="M3410">
        <v>13418</v>
      </c>
      <c r="N3410" s="25" t="s">
        <v>55</v>
      </c>
      <c r="P3410" t="str">
        <f t="shared" si="62"/>
        <v>ROSES REGENCY TEACUP AND SAUCER</v>
      </c>
    </row>
    <row r="3411" spans="1:16">
      <c r="A3411" s="42" t="str">
        <v>22927GREEN GIANT GARDEN THERMOMETER</v>
      </c>
      <c r="E3411" s="25"/>
      <c r="F3411" s="42">
        <v>3399</v>
      </c>
      <c r="G3411">
        <v>536624</v>
      </c>
      <c r="H3411">
        <v>20914</v>
      </c>
      <c r="I3411" t="s">
        <v>394</v>
      </c>
      <c r="J3411">
        <v>6</v>
      </c>
      <c r="K3411" s="3">
        <v>40514.447916666701</v>
      </c>
      <c r="L3411" s="4">
        <v>2.95</v>
      </c>
      <c r="M3411">
        <v>13418</v>
      </c>
      <c r="N3411" s="25" t="s">
        <v>55</v>
      </c>
      <c r="P3411" t="str">
        <f t="shared" si="62"/>
        <v>SET/5 RED RETROSPOT LID GLASS BOWLS</v>
      </c>
    </row>
    <row r="3412" spans="1:16">
      <c r="A3412" s="42" t="str">
        <v xml:space="preserve">22699ROSES REGENCY TEACUP AND SAUCER </v>
      </c>
      <c r="E3412" s="25"/>
      <c r="F3412" s="42">
        <v>3400</v>
      </c>
      <c r="G3412">
        <v>536624</v>
      </c>
      <c r="H3412">
        <v>21212</v>
      </c>
      <c r="I3412" t="s">
        <v>132</v>
      </c>
      <c r="J3412">
        <v>24</v>
      </c>
      <c r="K3412" s="3">
        <v>40514.447916666701</v>
      </c>
      <c r="L3412" s="4">
        <v>0.55000000000000004</v>
      </c>
      <c r="M3412">
        <v>13418</v>
      </c>
      <c r="N3412" s="25" t="s">
        <v>55</v>
      </c>
      <c r="P3412" t="str">
        <f t="shared" si="62"/>
        <v>PACK OF 72 RETROSPOT CAKE CASES</v>
      </c>
    </row>
    <row r="3413" spans="1:16">
      <c r="A3413" s="42" t="str">
        <v>20914SET/5 RED RETROSPOT LID GLASS BOWLS</v>
      </c>
      <c r="E3413" s="25"/>
      <c r="F3413" s="42">
        <v>3401</v>
      </c>
      <c r="G3413">
        <v>536624</v>
      </c>
      <c r="H3413">
        <v>21843</v>
      </c>
      <c r="I3413" t="s">
        <v>867</v>
      </c>
      <c r="J3413">
        <v>4</v>
      </c>
      <c r="K3413" s="3">
        <v>40514.447916666701</v>
      </c>
      <c r="L3413" s="4">
        <v>10.95</v>
      </c>
      <c r="M3413">
        <v>13418</v>
      </c>
      <c r="N3413" s="25" t="s">
        <v>55</v>
      </c>
      <c r="P3413" t="str">
        <f t="shared" si="62"/>
        <v>RED RETROSPOT CAKE STAND</v>
      </c>
    </row>
    <row r="3414" spans="1:16">
      <c r="A3414" s="42" t="str">
        <v>21212PACK OF 72 RETROSPOT CAKE CASES</v>
      </c>
      <c r="E3414" s="25"/>
      <c r="F3414" s="42">
        <v>3402</v>
      </c>
      <c r="G3414">
        <v>536624</v>
      </c>
      <c r="H3414">
        <v>21588</v>
      </c>
      <c r="I3414" t="s">
        <v>708</v>
      </c>
      <c r="J3414">
        <v>12</v>
      </c>
      <c r="K3414" s="3">
        <v>40514.447916666701</v>
      </c>
      <c r="L3414" s="4">
        <v>2.5499999999999998</v>
      </c>
      <c r="M3414">
        <v>13418</v>
      </c>
      <c r="N3414" s="25" t="s">
        <v>55</v>
      </c>
      <c r="P3414" t="str">
        <f t="shared" si="62"/>
        <v>RETROSPOT GIANT TUBE MATCHES</v>
      </c>
    </row>
    <row r="3415" spans="1:16">
      <c r="A3415" s="42" t="str">
        <v>21843RED RETROSPOT CAKE STAND</v>
      </c>
      <c r="E3415" s="25"/>
      <c r="F3415" s="42">
        <v>3403</v>
      </c>
      <c r="G3415">
        <v>536624</v>
      </c>
      <c r="H3415">
        <v>21584</v>
      </c>
      <c r="I3415" t="s">
        <v>633</v>
      </c>
      <c r="J3415">
        <v>20</v>
      </c>
      <c r="K3415" s="3">
        <v>40514.447916666701</v>
      </c>
      <c r="L3415" s="4">
        <v>1.65</v>
      </c>
      <c r="M3415">
        <v>13418</v>
      </c>
      <c r="N3415" s="25" t="s">
        <v>55</v>
      </c>
      <c r="P3415" t="str">
        <f t="shared" si="62"/>
        <v>RETROSPOT SMALL TUBE MATCHES</v>
      </c>
    </row>
    <row r="3416" spans="1:16">
      <c r="A3416" s="42" t="str">
        <v>21588RETROSPOT GIANT TUBE MATCHES</v>
      </c>
      <c r="E3416" s="25"/>
      <c r="F3416" s="42">
        <v>3404</v>
      </c>
      <c r="G3416">
        <v>536624</v>
      </c>
      <c r="H3416">
        <v>22568</v>
      </c>
      <c r="I3416" t="s">
        <v>430</v>
      </c>
      <c r="J3416">
        <v>4</v>
      </c>
      <c r="K3416" s="3">
        <v>40514.447916666701</v>
      </c>
      <c r="L3416" s="4">
        <v>3.75</v>
      </c>
      <c r="M3416">
        <v>13418</v>
      </c>
      <c r="N3416" s="25" t="s">
        <v>55</v>
      </c>
      <c r="P3416" t="str">
        <f t="shared" si="62"/>
        <v>FELTCRAFT CUSHION OWL</v>
      </c>
    </row>
    <row r="3417" spans="1:16">
      <c r="A3417" s="42" t="str">
        <v>21584RETROSPOT SMALL TUBE MATCHES</v>
      </c>
      <c r="E3417" s="25"/>
      <c r="F3417" s="42">
        <v>3405</v>
      </c>
      <c r="G3417">
        <v>536624</v>
      </c>
      <c r="H3417">
        <v>22569</v>
      </c>
      <c r="I3417" t="s">
        <v>489</v>
      </c>
      <c r="J3417">
        <v>4</v>
      </c>
      <c r="K3417" s="3">
        <v>40514.447916666701</v>
      </c>
      <c r="L3417" s="4">
        <v>3.75</v>
      </c>
      <c r="M3417">
        <v>13418</v>
      </c>
      <c r="N3417" s="25" t="s">
        <v>55</v>
      </c>
      <c r="P3417" t="str">
        <f t="shared" si="62"/>
        <v>FELTCRAFT CUSHION BUTTERFLY</v>
      </c>
    </row>
    <row r="3418" spans="1:16">
      <c r="A3418" s="42" t="str">
        <v>22568FELTCRAFT CUSHION OWL</v>
      </c>
      <c r="E3418" s="25"/>
      <c r="F3418" s="42">
        <v>3406</v>
      </c>
      <c r="G3418">
        <v>536624</v>
      </c>
      <c r="H3418">
        <v>22570</v>
      </c>
      <c r="I3418" t="s">
        <v>488</v>
      </c>
      <c r="J3418">
        <v>4</v>
      </c>
      <c r="K3418" s="3">
        <v>40514.447916666701</v>
      </c>
      <c r="L3418" s="4">
        <v>3.75</v>
      </c>
      <c r="M3418">
        <v>13418</v>
      </c>
      <c r="N3418" s="25" t="s">
        <v>55</v>
      </c>
      <c r="P3418" t="str">
        <f t="shared" si="62"/>
        <v>FELTCRAFT CUSHION RABBIT</v>
      </c>
    </row>
    <row r="3419" spans="1:16">
      <c r="A3419" s="42" t="str">
        <v>22569FELTCRAFT CUSHION BUTTERFLY</v>
      </c>
      <c r="E3419" s="25"/>
      <c r="F3419" s="42">
        <v>3407</v>
      </c>
      <c r="G3419">
        <v>536624</v>
      </c>
      <c r="H3419">
        <v>21914</v>
      </c>
      <c r="I3419" t="s">
        <v>399</v>
      </c>
      <c r="J3419">
        <v>12</v>
      </c>
      <c r="K3419" s="3">
        <v>40514.447916666701</v>
      </c>
      <c r="L3419" s="4">
        <v>1.25</v>
      </c>
      <c r="M3419">
        <v>13418</v>
      </c>
      <c r="N3419" s="25" t="s">
        <v>55</v>
      </c>
      <c r="P3419" t="str">
        <f t="shared" si="62"/>
        <v>BLUE HARMONICA IN BOX</v>
      </c>
    </row>
    <row r="3420" spans="1:16">
      <c r="A3420" s="42" t="str">
        <v>22570FELTCRAFT CUSHION RABBIT</v>
      </c>
      <c r="E3420" s="25"/>
      <c r="F3420" s="42">
        <v>3408</v>
      </c>
      <c r="G3420">
        <v>536624</v>
      </c>
      <c r="H3420">
        <v>21915</v>
      </c>
      <c r="I3420" t="s">
        <v>398</v>
      </c>
      <c r="J3420">
        <v>12</v>
      </c>
      <c r="K3420" s="3">
        <v>40514.447916666701</v>
      </c>
      <c r="L3420" s="4">
        <v>1.25</v>
      </c>
      <c r="M3420">
        <v>13418</v>
      </c>
      <c r="N3420" s="25" t="s">
        <v>55</v>
      </c>
      <c r="P3420" t="str">
        <f t="shared" si="62"/>
        <v>RED HARMONICA IN BOX</v>
      </c>
    </row>
    <row r="3421" spans="1:16">
      <c r="A3421" s="42" t="str">
        <v xml:space="preserve">21914BLUE HARMONICA IN BOX </v>
      </c>
      <c r="E3421" s="25"/>
      <c r="F3421" s="42">
        <v>3409</v>
      </c>
      <c r="G3421">
        <v>536624</v>
      </c>
      <c r="H3421">
        <v>22549</v>
      </c>
      <c r="I3421" t="s">
        <v>311</v>
      </c>
      <c r="J3421">
        <v>12</v>
      </c>
      <c r="K3421" s="3">
        <v>40514.447916666701</v>
      </c>
      <c r="L3421" s="4">
        <v>1.45</v>
      </c>
      <c r="M3421">
        <v>13418</v>
      </c>
      <c r="N3421" s="25" t="s">
        <v>55</v>
      </c>
      <c r="P3421" t="str">
        <f t="shared" si="62"/>
        <v>PICTURE DOMINOES</v>
      </c>
    </row>
    <row r="3422" spans="1:16">
      <c r="A3422" s="42" t="str">
        <v xml:space="preserve">21915RED  HARMONICA IN BOX </v>
      </c>
      <c r="E3422" s="25"/>
      <c r="F3422" s="42">
        <v>3410</v>
      </c>
      <c r="G3422" t="s">
        <v>1691</v>
      </c>
      <c r="H3422">
        <v>22839</v>
      </c>
      <c r="I3422" t="s">
        <v>191</v>
      </c>
      <c r="J3422">
        <v>-2</v>
      </c>
      <c r="K3422" s="3">
        <v>40514.448611111096</v>
      </c>
      <c r="L3422" s="4">
        <v>14.95</v>
      </c>
      <c r="M3422">
        <v>14766</v>
      </c>
      <c r="N3422" s="25" t="s">
        <v>55</v>
      </c>
      <c r="P3422" t="str">
        <f t="shared" si="62"/>
        <v>3 TIER CAKE TIN GREEN AND CREAM</v>
      </c>
    </row>
    <row r="3423" spans="1:16">
      <c r="A3423" s="42" t="str">
        <v>22549PICTURE DOMINOES</v>
      </c>
      <c r="E3423" s="25"/>
      <c r="F3423" s="42">
        <v>3411</v>
      </c>
      <c r="G3423">
        <v>536626</v>
      </c>
      <c r="H3423">
        <v>22965</v>
      </c>
      <c r="I3423" t="s">
        <v>1667</v>
      </c>
      <c r="J3423">
        <v>6</v>
      </c>
      <c r="K3423" s="3">
        <v>40514.448611111096</v>
      </c>
      <c r="L3423" s="4">
        <v>2.1</v>
      </c>
      <c r="M3423">
        <v>13418</v>
      </c>
      <c r="N3423" s="25" t="s">
        <v>55</v>
      </c>
      <c r="P3423" t="str">
        <f t="shared" si="62"/>
        <v>3 TRADITIONAl BISCUIT CUTTERS SET</v>
      </c>
    </row>
    <row r="3424" spans="1:16">
      <c r="A3424" s="42" t="str">
        <v>228393 TIER CAKE TIN GREEN AND CREAM</v>
      </c>
      <c r="E3424" s="25"/>
      <c r="F3424" s="42">
        <v>3412</v>
      </c>
      <c r="G3424">
        <v>536627</v>
      </c>
      <c r="H3424">
        <v>22927</v>
      </c>
      <c r="I3424" t="s">
        <v>589</v>
      </c>
      <c r="J3424">
        <v>2</v>
      </c>
      <c r="K3424" s="3">
        <v>40514.453472222202</v>
      </c>
      <c r="L3424" s="4">
        <v>5.95</v>
      </c>
      <c r="M3424">
        <v>15658</v>
      </c>
      <c r="N3424" s="25" t="s">
        <v>55</v>
      </c>
      <c r="P3424" t="str">
        <f t="shared" si="62"/>
        <v>GREEN GIANT GARDEN THERMOMETER</v>
      </c>
    </row>
    <row r="3425" spans="1:16">
      <c r="A3425" s="42" t="str">
        <v>229653 TRADITIONAl BISCUIT CUTTERS  SET</v>
      </c>
      <c r="E3425" s="25"/>
      <c r="F3425" s="42">
        <v>3413</v>
      </c>
      <c r="G3425">
        <v>536627</v>
      </c>
      <c r="H3425">
        <v>22928</v>
      </c>
      <c r="I3425" t="s">
        <v>1032</v>
      </c>
      <c r="J3425">
        <v>2</v>
      </c>
      <c r="K3425" s="3">
        <v>40514.453472222202</v>
      </c>
      <c r="L3425" s="4">
        <v>5.95</v>
      </c>
      <c r="M3425">
        <v>15658</v>
      </c>
      <c r="N3425" s="25" t="s">
        <v>55</v>
      </c>
      <c r="P3425" t="str">
        <f t="shared" si="62"/>
        <v>YELLOW GIANT GARDEN THERMOMETER</v>
      </c>
    </row>
    <row r="3426" spans="1:16">
      <c r="A3426" s="42" t="str">
        <v>22927GREEN GIANT GARDEN THERMOMETER</v>
      </c>
      <c r="E3426" s="25"/>
      <c r="F3426" s="42">
        <v>3414</v>
      </c>
      <c r="G3426">
        <v>536627</v>
      </c>
      <c r="H3426">
        <v>22926</v>
      </c>
      <c r="I3426" t="s">
        <v>190</v>
      </c>
      <c r="J3426">
        <v>2</v>
      </c>
      <c r="K3426" s="3">
        <v>40514.453472222202</v>
      </c>
      <c r="L3426" s="4">
        <v>5.95</v>
      </c>
      <c r="M3426">
        <v>15658</v>
      </c>
      <c r="N3426" s="25" t="s">
        <v>55</v>
      </c>
      <c r="P3426" t="str">
        <f t="shared" si="62"/>
        <v>IVORY GIANT GARDEN THERMOMETER</v>
      </c>
    </row>
    <row r="3427" spans="1:16">
      <c r="A3427" s="42" t="str">
        <v>22928YELLOW GIANT GARDEN THERMOMETER</v>
      </c>
      <c r="E3427" s="25"/>
      <c r="F3427" s="42">
        <v>3415</v>
      </c>
      <c r="G3427">
        <v>536627</v>
      </c>
      <c r="H3427">
        <v>22776</v>
      </c>
      <c r="I3427" t="s">
        <v>1692</v>
      </c>
      <c r="J3427">
        <v>2</v>
      </c>
      <c r="K3427" s="3">
        <v>40514.453472222202</v>
      </c>
      <c r="L3427" s="4">
        <v>9.9499999999999993</v>
      </c>
      <c r="M3427">
        <v>15658</v>
      </c>
      <c r="N3427" s="25" t="s">
        <v>55</v>
      </c>
      <c r="P3427" t="str">
        <f t="shared" si="62"/>
        <v>CAKESTAND, 3 TIER, LOVEHEART</v>
      </c>
    </row>
    <row r="3428" spans="1:16">
      <c r="A3428" s="42" t="str">
        <v>22926IVORY GIANT GARDEN THERMOMETER</v>
      </c>
      <c r="E3428" s="25"/>
      <c r="F3428" s="42">
        <v>3416</v>
      </c>
      <c r="G3428">
        <v>536627</v>
      </c>
      <c r="H3428">
        <v>22778</v>
      </c>
      <c r="I3428" t="s">
        <v>1693</v>
      </c>
      <c r="J3428">
        <v>4</v>
      </c>
      <c r="K3428" s="3">
        <v>40514.453472222202</v>
      </c>
      <c r="L3428" s="4">
        <v>3.95</v>
      </c>
      <c r="M3428">
        <v>15658</v>
      </c>
      <c r="N3428" s="25" t="s">
        <v>55</v>
      </c>
      <c r="P3428" t="str">
        <f t="shared" si="62"/>
        <v>GLASS BELL JAR SMALL</v>
      </c>
    </row>
    <row r="3429" spans="1:16">
      <c r="A3429" s="42" t="str">
        <v>22776CAKESTAND, 3 TIER, LOVEHEART</v>
      </c>
      <c r="E3429" s="25"/>
      <c r="F3429" s="42">
        <v>3417</v>
      </c>
      <c r="G3429">
        <v>536627</v>
      </c>
      <c r="H3429">
        <v>22777</v>
      </c>
      <c r="I3429" t="s">
        <v>1694</v>
      </c>
      <c r="J3429">
        <v>2</v>
      </c>
      <c r="K3429" s="3">
        <v>40514.453472222202</v>
      </c>
      <c r="L3429" s="4">
        <v>8.5</v>
      </c>
      <c r="M3429">
        <v>15658</v>
      </c>
      <c r="N3429" s="25" t="s">
        <v>55</v>
      </c>
      <c r="P3429" t="str">
        <f t="shared" si="62"/>
        <v>GLASS BELL JAR LARGE</v>
      </c>
    </row>
    <row r="3430" spans="1:16">
      <c r="A3430" s="42" t="str">
        <v>22778GLASS BELL JAR SMALL</v>
      </c>
      <c r="E3430" s="25"/>
      <c r="F3430" s="42">
        <v>3418</v>
      </c>
      <c r="G3430">
        <v>536627</v>
      </c>
      <c r="H3430">
        <v>22783</v>
      </c>
      <c r="I3430" t="s">
        <v>193</v>
      </c>
      <c r="J3430">
        <v>1</v>
      </c>
      <c r="K3430" s="3">
        <v>40514.453472222202</v>
      </c>
      <c r="L3430" s="4">
        <v>19.95</v>
      </c>
      <c r="M3430">
        <v>15658</v>
      </c>
      <c r="N3430" s="25" t="s">
        <v>55</v>
      </c>
      <c r="P3430" t="str">
        <f t="shared" si="62"/>
        <v>SET 3 WICKER OVAL BASKETS W LIDS</v>
      </c>
    </row>
    <row r="3431" spans="1:16">
      <c r="A3431" s="42" t="str">
        <v>22777GLASS BELL JAR LARGE</v>
      </c>
      <c r="E3431" s="25"/>
      <c r="F3431" s="42">
        <v>3419</v>
      </c>
      <c r="G3431">
        <v>536627</v>
      </c>
      <c r="H3431">
        <v>22941</v>
      </c>
      <c r="I3431" t="s">
        <v>231</v>
      </c>
      <c r="J3431">
        <v>2</v>
      </c>
      <c r="K3431" s="3">
        <v>40514.453472222202</v>
      </c>
      <c r="L3431" s="4">
        <v>8.5</v>
      </c>
      <c r="M3431">
        <v>15658</v>
      </c>
      <c r="N3431" s="25" t="s">
        <v>55</v>
      </c>
      <c r="P3431" t="str">
        <f t="shared" si="62"/>
        <v>CHRISTMAS LIGHTS 10 REINDEER</v>
      </c>
    </row>
    <row r="3432" spans="1:16">
      <c r="A3432" s="42" t="str">
        <v>22783SET 3 WICKER OVAL BASKETS W LIDS</v>
      </c>
      <c r="E3432" s="25"/>
      <c r="F3432" s="42">
        <v>3420</v>
      </c>
      <c r="G3432">
        <v>536627</v>
      </c>
      <c r="H3432">
        <v>21756</v>
      </c>
      <c r="I3432" t="s">
        <v>83</v>
      </c>
      <c r="J3432">
        <v>3</v>
      </c>
      <c r="K3432" s="3">
        <v>40514.453472222202</v>
      </c>
      <c r="L3432" s="4">
        <v>5.95</v>
      </c>
      <c r="M3432">
        <v>15658</v>
      </c>
      <c r="N3432" s="25" t="s">
        <v>55</v>
      </c>
      <c r="P3432" t="str">
        <f t="shared" si="62"/>
        <v>BATH BUILDING BLOCK WORD</v>
      </c>
    </row>
    <row r="3433" spans="1:16">
      <c r="A3433" s="42" t="str">
        <v>22941CHRISTMAS LIGHTS 10 REINDEER</v>
      </c>
      <c r="E3433" s="25"/>
      <c r="F3433" s="42">
        <v>3421</v>
      </c>
      <c r="G3433">
        <v>536627</v>
      </c>
      <c r="H3433">
        <v>22961</v>
      </c>
      <c r="I3433" t="s">
        <v>144</v>
      </c>
      <c r="J3433">
        <v>12</v>
      </c>
      <c r="K3433" s="3">
        <v>40514.453472222202</v>
      </c>
      <c r="L3433" s="4">
        <v>1.45</v>
      </c>
      <c r="M3433">
        <v>15658</v>
      </c>
      <c r="N3433" s="25" t="s">
        <v>55</v>
      </c>
      <c r="P3433" t="str">
        <f t="shared" si="62"/>
        <v>JAM MAKING SET PRINTED</v>
      </c>
    </row>
    <row r="3434" spans="1:16">
      <c r="A3434" s="42" t="str">
        <v>21756BATH BUILDING BLOCK WORD</v>
      </c>
      <c r="E3434" s="25"/>
      <c r="F3434" s="42">
        <v>3422</v>
      </c>
      <c r="G3434">
        <v>536627</v>
      </c>
      <c r="H3434">
        <v>22423</v>
      </c>
      <c r="I3434" t="s">
        <v>655</v>
      </c>
      <c r="J3434">
        <v>4</v>
      </c>
      <c r="K3434" s="3">
        <v>40514.453472222202</v>
      </c>
      <c r="L3434" s="4">
        <v>12.75</v>
      </c>
      <c r="M3434">
        <v>15658</v>
      </c>
      <c r="N3434" s="25" t="s">
        <v>55</v>
      </c>
      <c r="P3434" t="str">
        <f t="shared" si="62"/>
        <v>REGENCY CAKESTAND 3 TIER</v>
      </c>
    </row>
    <row r="3435" spans="1:16">
      <c r="A3435" s="42" t="str">
        <v>22961JAM MAKING SET PRINTED</v>
      </c>
      <c r="E3435" s="25"/>
      <c r="F3435" s="42">
        <v>3423</v>
      </c>
      <c r="G3435">
        <v>536627</v>
      </c>
      <c r="H3435">
        <v>22697</v>
      </c>
      <c r="I3435" t="s">
        <v>764</v>
      </c>
      <c r="J3435">
        <v>12</v>
      </c>
      <c r="K3435" s="3">
        <v>40514.453472222202</v>
      </c>
      <c r="L3435" s="4">
        <v>2.95</v>
      </c>
      <c r="M3435">
        <v>15658</v>
      </c>
      <c r="N3435" s="25" t="s">
        <v>55</v>
      </c>
      <c r="P3435" t="str">
        <f t="shared" si="62"/>
        <v>GREEN REGENCY TEACUP AND SAUCER</v>
      </c>
    </row>
    <row r="3436" spans="1:16">
      <c r="A3436" s="42" t="str">
        <v>22423REGENCY CAKESTAND 3 TIER</v>
      </c>
      <c r="E3436" s="25"/>
      <c r="F3436" s="42">
        <v>3424</v>
      </c>
      <c r="G3436">
        <v>536627</v>
      </c>
      <c r="H3436">
        <v>22699</v>
      </c>
      <c r="I3436" t="s">
        <v>759</v>
      </c>
      <c r="J3436">
        <v>12</v>
      </c>
      <c r="K3436" s="3">
        <v>40514.453472222202</v>
      </c>
      <c r="L3436" s="4">
        <v>2.95</v>
      </c>
      <c r="M3436">
        <v>15658</v>
      </c>
      <c r="N3436" s="25" t="s">
        <v>55</v>
      </c>
      <c r="P3436" t="str">
        <f t="shared" si="62"/>
        <v>ROSES REGENCY TEACUP AND SAUCER</v>
      </c>
    </row>
    <row r="3437" spans="1:16">
      <c r="A3437" s="42" t="str">
        <v>22697GREEN REGENCY TEACUP AND SAUCER</v>
      </c>
      <c r="E3437" s="25"/>
      <c r="F3437" s="42">
        <v>3425</v>
      </c>
      <c r="G3437">
        <v>536627</v>
      </c>
      <c r="H3437">
        <v>21755</v>
      </c>
      <c r="I3437" t="s">
        <v>80</v>
      </c>
      <c r="J3437">
        <v>4</v>
      </c>
      <c r="K3437" s="3">
        <v>40514.453472222202</v>
      </c>
      <c r="L3437" s="4">
        <v>5.95</v>
      </c>
      <c r="M3437">
        <v>15658</v>
      </c>
      <c r="N3437" s="25" t="s">
        <v>55</v>
      </c>
      <c r="P3437" t="str">
        <f t="shared" si="62"/>
        <v>LOVE BUILDING BLOCK WORD</v>
      </c>
    </row>
    <row r="3438" spans="1:16">
      <c r="A3438" s="42" t="str">
        <v xml:space="preserve">22699ROSES REGENCY TEACUP AND SAUCER </v>
      </c>
      <c r="E3438" s="25"/>
      <c r="F3438" s="42">
        <v>3426</v>
      </c>
      <c r="G3438">
        <v>536628</v>
      </c>
      <c r="H3438" t="s">
        <v>53</v>
      </c>
      <c r="I3438" t="s">
        <v>54</v>
      </c>
      <c r="J3438">
        <v>6</v>
      </c>
      <c r="K3438" s="3">
        <v>40514.454166666699</v>
      </c>
      <c r="L3438" s="4">
        <v>2.5499999999999998</v>
      </c>
      <c r="M3438">
        <v>17850</v>
      </c>
      <c r="N3438" s="25" t="s">
        <v>55</v>
      </c>
      <c r="P3438" t="str">
        <f t="shared" si="62"/>
        <v>WHITE HANGING HEART T-LIGHT HOLDER</v>
      </c>
    </row>
    <row r="3439" spans="1:16">
      <c r="A3439" s="42" t="str">
        <v>21755LOVE BUILDING BLOCK WORD</v>
      </c>
      <c r="E3439" s="25"/>
      <c r="F3439" s="42">
        <v>3427</v>
      </c>
      <c r="G3439">
        <v>536628</v>
      </c>
      <c r="H3439">
        <v>71053</v>
      </c>
      <c r="I3439" t="s">
        <v>56</v>
      </c>
      <c r="J3439">
        <v>6</v>
      </c>
      <c r="K3439" s="3">
        <v>40514.454166666699</v>
      </c>
      <c r="L3439" s="4">
        <v>3.39</v>
      </c>
      <c r="M3439">
        <v>17850</v>
      </c>
      <c r="N3439" s="25" t="s">
        <v>55</v>
      </c>
      <c r="P3439" t="str">
        <f t="shared" si="62"/>
        <v>WHITE METAL LANTERN</v>
      </c>
    </row>
    <row r="3440" spans="1:16">
      <c r="A3440" s="42" t="str">
        <v>85123AWHITE HANGING HEART T-LIGHT HOLDER</v>
      </c>
      <c r="E3440" s="25"/>
      <c r="F3440" s="42">
        <v>3428</v>
      </c>
      <c r="G3440">
        <v>536628</v>
      </c>
      <c r="H3440" t="s">
        <v>57</v>
      </c>
      <c r="I3440" t="s">
        <v>58</v>
      </c>
      <c r="J3440">
        <v>6</v>
      </c>
      <c r="K3440" s="3">
        <v>40514.454166666699</v>
      </c>
      <c r="L3440" s="4">
        <v>2.75</v>
      </c>
      <c r="M3440">
        <v>17850</v>
      </c>
      <c r="N3440" s="25" t="s">
        <v>55</v>
      </c>
      <c r="P3440" t="str">
        <f t="shared" si="62"/>
        <v>CREAM CUPID HEARTS COAT HANGER</v>
      </c>
    </row>
    <row r="3441" spans="1:16">
      <c r="A3441" s="42" t="str">
        <v>71053WHITE METAL LANTERN</v>
      </c>
      <c r="E3441" s="25"/>
      <c r="F3441" s="42">
        <v>3429</v>
      </c>
      <c r="G3441">
        <v>536628</v>
      </c>
      <c r="H3441">
        <v>37370</v>
      </c>
      <c r="I3441" t="s">
        <v>107</v>
      </c>
      <c r="J3441">
        <v>6</v>
      </c>
      <c r="K3441" s="3">
        <v>40514.454166666699</v>
      </c>
      <c r="L3441" s="4">
        <v>1.06</v>
      </c>
      <c r="M3441">
        <v>17850</v>
      </c>
      <c r="N3441" s="25" t="s">
        <v>55</v>
      </c>
      <c r="P3441" t="str">
        <f t="shared" si="62"/>
        <v>RETRO COFFEE MUGS ASSORTED</v>
      </c>
    </row>
    <row r="3442" spans="1:16">
      <c r="A3442" s="42" t="str">
        <v>84406BCREAM CUPID HEARTS COAT HANGER</v>
      </c>
      <c r="E3442" s="25"/>
      <c r="F3442" s="42">
        <v>3430</v>
      </c>
      <c r="G3442">
        <v>536628</v>
      </c>
      <c r="H3442">
        <v>21871</v>
      </c>
      <c r="I3442" t="s">
        <v>108</v>
      </c>
      <c r="J3442">
        <v>6</v>
      </c>
      <c r="K3442" s="3">
        <v>40514.454166666699</v>
      </c>
      <c r="L3442" s="4">
        <v>1.06</v>
      </c>
      <c r="M3442">
        <v>17850</v>
      </c>
      <c r="N3442" s="25" t="s">
        <v>55</v>
      </c>
      <c r="P3442" t="str">
        <f t="shared" si="62"/>
        <v>SAVE THE PLANET MUG</v>
      </c>
    </row>
    <row r="3443" spans="1:16">
      <c r="A3443" s="42" t="str">
        <v>37370RETRO COFFEE MUGS ASSORTED</v>
      </c>
      <c r="E3443" s="25"/>
      <c r="F3443" s="42">
        <v>3431</v>
      </c>
      <c r="G3443">
        <v>536628</v>
      </c>
      <c r="H3443">
        <v>21071</v>
      </c>
      <c r="I3443" t="s">
        <v>109</v>
      </c>
      <c r="J3443">
        <v>6</v>
      </c>
      <c r="K3443" s="3">
        <v>40514.454166666699</v>
      </c>
      <c r="L3443" s="4">
        <v>1.06</v>
      </c>
      <c r="M3443">
        <v>17850</v>
      </c>
      <c r="N3443" s="25" t="s">
        <v>55</v>
      </c>
      <c r="P3443" t="str">
        <f t="shared" si="62"/>
        <v>VINTAGE BILLBOARD DRINK ME MUG</v>
      </c>
    </row>
    <row r="3444" spans="1:16">
      <c r="A3444" s="42" t="str">
        <v>21871SAVE THE PLANET MUG</v>
      </c>
      <c r="E3444" s="25"/>
      <c r="F3444" s="42">
        <v>3432</v>
      </c>
      <c r="G3444">
        <v>536628</v>
      </c>
      <c r="H3444">
        <v>21068</v>
      </c>
      <c r="I3444" t="s">
        <v>110</v>
      </c>
      <c r="J3444">
        <v>6</v>
      </c>
      <c r="K3444" s="3">
        <v>40514.454166666699</v>
      </c>
      <c r="L3444" s="4">
        <v>1.06</v>
      </c>
      <c r="M3444">
        <v>17850</v>
      </c>
      <c r="N3444" s="25" t="s">
        <v>55</v>
      </c>
      <c r="P3444" t="str">
        <f t="shared" si="62"/>
        <v>VINTAGE BILLBOARD LOVE/HATE MUG</v>
      </c>
    </row>
    <row r="3445" spans="1:16">
      <c r="A3445" s="42" t="str">
        <v>21071VINTAGE BILLBOARD DRINK ME MUG</v>
      </c>
      <c r="E3445" s="25"/>
      <c r="F3445" s="42">
        <v>3433</v>
      </c>
      <c r="G3445">
        <v>536628</v>
      </c>
      <c r="H3445">
        <v>82483</v>
      </c>
      <c r="I3445" t="s">
        <v>111</v>
      </c>
      <c r="J3445">
        <v>4</v>
      </c>
      <c r="K3445" s="3">
        <v>40514.454166666699</v>
      </c>
      <c r="L3445" s="4">
        <v>4.95</v>
      </c>
      <c r="M3445">
        <v>17850</v>
      </c>
      <c r="N3445" s="25" t="s">
        <v>55</v>
      </c>
      <c r="P3445" t="str">
        <f t="shared" si="62"/>
        <v>WOOD 2 DRAWER CABINET WHITE FINISH</v>
      </c>
    </row>
    <row r="3446" spans="1:16">
      <c r="A3446" s="42" t="str">
        <v>21068VINTAGE BILLBOARD LOVE/HATE MUG</v>
      </c>
      <c r="E3446" s="25"/>
      <c r="F3446" s="42">
        <v>3434</v>
      </c>
      <c r="G3446">
        <v>536628</v>
      </c>
      <c r="H3446">
        <v>82486</v>
      </c>
      <c r="I3446" t="s">
        <v>112</v>
      </c>
      <c r="J3446">
        <v>2</v>
      </c>
      <c r="K3446" s="3">
        <v>40514.454166666699</v>
      </c>
      <c r="L3446" s="4">
        <v>6.95</v>
      </c>
      <c r="M3446">
        <v>17850</v>
      </c>
      <c r="N3446" s="25" t="s">
        <v>55</v>
      </c>
      <c r="P3446" t="str">
        <f t="shared" si="62"/>
        <v>WOOD S/3 CABINET ANT WHITE FINISH</v>
      </c>
    </row>
    <row r="3447" spans="1:16">
      <c r="A3447" s="42" t="str">
        <v>82483WOOD 2 DRAWER CABINET WHITE FINISH</v>
      </c>
      <c r="E3447" s="25"/>
      <c r="F3447" s="42">
        <v>3435</v>
      </c>
      <c r="G3447">
        <v>536628</v>
      </c>
      <c r="H3447">
        <v>82482</v>
      </c>
      <c r="I3447" t="s">
        <v>113</v>
      </c>
      <c r="J3447">
        <v>6</v>
      </c>
      <c r="K3447" s="3">
        <v>40514.454166666699</v>
      </c>
      <c r="L3447" s="4">
        <v>2.1</v>
      </c>
      <c r="M3447">
        <v>17850</v>
      </c>
      <c r="N3447" s="25" t="s">
        <v>55</v>
      </c>
      <c r="P3447" t="str">
        <f t="shared" si="62"/>
        <v>WOODEN PICTURE FRAME WHITE FINISH</v>
      </c>
    </row>
    <row r="3448" spans="1:16">
      <c r="A3448" s="42" t="str">
        <v>82486WOOD S/3 CABINET ANT WHITE FINISH</v>
      </c>
      <c r="E3448" s="25"/>
      <c r="F3448" s="42">
        <v>3436</v>
      </c>
      <c r="G3448">
        <v>536628</v>
      </c>
      <c r="H3448" t="s">
        <v>114</v>
      </c>
      <c r="I3448" t="s">
        <v>115</v>
      </c>
      <c r="J3448">
        <v>6</v>
      </c>
      <c r="K3448" s="3">
        <v>40514.454166666699</v>
      </c>
      <c r="L3448" s="4">
        <v>2.5499999999999998</v>
      </c>
      <c r="M3448">
        <v>17850</v>
      </c>
      <c r="N3448" s="25" t="s">
        <v>55</v>
      </c>
      <c r="P3448" t="str">
        <f t="shared" si="62"/>
        <v>WOODEN FRAME ANTIQUE WHITE</v>
      </c>
    </row>
    <row r="3449" spans="1:16">
      <c r="A3449" s="42" t="str">
        <v>82482WOODEN PICTURE FRAME WHITE FINISH</v>
      </c>
      <c r="E3449" s="25"/>
      <c r="F3449" s="42">
        <v>3437</v>
      </c>
      <c r="G3449">
        <v>536628</v>
      </c>
      <c r="H3449">
        <v>22411</v>
      </c>
      <c r="I3449" t="s">
        <v>147</v>
      </c>
      <c r="J3449">
        <v>6</v>
      </c>
      <c r="K3449" s="3">
        <v>40514.454166666699</v>
      </c>
      <c r="L3449" s="4">
        <v>1.65</v>
      </c>
      <c r="M3449">
        <v>17850</v>
      </c>
      <c r="N3449" s="25" t="s">
        <v>55</v>
      </c>
      <c r="P3449" t="str">
        <f t="shared" si="62"/>
        <v>JUMBO SHOPPER VINTAGE RED PAISLEY</v>
      </c>
    </row>
    <row r="3450" spans="1:16">
      <c r="A3450" s="42" t="str">
        <v xml:space="preserve">82494LWOODEN FRAME ANTIQUE WHITE </v>
      </c>
      <c r="E3450" s="25"/>
      <c r="F3450" s="42">
        <v>3438</v>
      </c>
      <c r="G3450">
        <v>536628</v>
      </c>
      <c r="H3450" t="s">
        <v>59</v>
      </c>
      <c r="I3450" t="s">
        <v>60</v>
      </c>
      <c r="J3450">
        <v>6</v>
      </c>
      <c r="K3450" s="3">
        <v>40514.454166666699</v>
      </c>
      <c r="L3450" s="4">
        <v>3.39</v>
      </c>
      <c r="M3450">
        <v>17850</v>
      </c>
      <c r="N3450" s="25" t="s">
        <v>55</v>
      </c>
      <c r="P3450" t="str">
        <f t="shared" si="62"/>
        <v>KNITTED UNION FLAG HOT WATER BOTTLE</v>
      </c>
    </row>
    <row r="3451" spans="1:16">
      <c r="A3451" s="42" t="str">
        <v>22411JUMBO SHOPPER VINTAGE RED PAISLEY</v>
      </c>
      <c r="E3451" s="25"/>
      <c r="F3451" s="42">
        <v>3439</v>
      </c>
      <c r="G3451">
        <v>536628</v>
      </c>
      <c r="H3451" t="s">
        <v>61</v>
      </c>
      <c r="I3451" t="s">
        <v>62</v>
      </c>
      <c r="J3451">
        <v>6</v>
      </c>
      <c r="K3451" s="3">
        <v>40514.454166666699</v>
      </c>
      <c r="L3451" s="4">
        <v>3.39</v>
      </c>
      <c r="M3451">
        <v>17850</v>
      </c>
      <c r="N3451" s="25" t="s">
        <v>55</v>
      </c>
      <c r="P3451" t="str">
        <f t="shared" si="62"/>
        <v>RED WOOLLY HOTTIE WHITE HEART.</v>
      </c>
    </row>
    <row r="3452" spans="1:16">
      <c r="A3452" s="42" t="str">
        <v>84029GKNITTED UNION FLAG HOT WATER BOTTLE</v>
      </c>
      <c r="E3452" s="25"/>
      <c r="F3452" s="42">
        <v>3440</v>
      </c>
      <c r="G3452">
        <v>536628</v>
      </c>
      <c r="H3452">
        <v>22752</v>
      </c>
      <c r="I3452" t="s">
        <v>63</v>
      </c>
      <c r="J3452">
        <v>2</v>
      </c>
      <c r="K3452" s="3">
        <v>40514.454166666699</v>
      </c>
      <c r="L3452" s="4">
        <v>7.65</v>
      </c>
      <c r="M3452">
        <v>17850</v>
      </c>
      <c r="N3452" s="25" t="s">
        <v>55</v>
      </c>
      <c r="P3452" t="str">
        <f t="shared" si="62"/>
        <v>SET 7 BABUSHKA NESTING BOXES</v>
      </c>
    </row>
    <row r="3453" spans="1:16">
      <c r="A3453" s="42" t="str">
        <v>84029ERED WOOLLY HOTTIE WHITE HEART.</v>
      </c>
      <c r="E3453" s="25"/>
      <c r="F3453" s="42">
        <v>3441</v>
      </c>
      <c r="G3453">
        <v>536628</v>
      </c>
      <c r="H3453">
        <v>21730</v>
      </c>
      <c r="I3453" t="s">
        <v>64</v>
      </c>
      <c r="J3453">
        <v>6</v>
      </c>
      <c r="K3453" s="3">
        <v>40514.454166666699</v>
      </c>
      <c r="L3453" s="4">
        <v>4.25</v>
      </c>
      <c r="M3453">
        <v>17850</v>
      </c>
      <c r="N3453" s="25" t="s">
        <v>55</v>
      </c>
      <c r="P3453" t="str">
        <f t="shared" si="62"/>
        <v>GLASS STAR FROSTED T-LIGHT HOLDER</v>
      </c>
    </row>
    <row r="3454" spans="1:16">
      <c r="A3454" s="42" t="str">
        <v>22752SET 7 BABUSHKA NESTING BOXES</v>
      </c>
      <c r="E3454" s="25"/>
      <c r="F3454" s="42">
        <v>3442</v>
      </c>
      <c r="G3454">
        <v>536629</v>
      </c>
      <c r="H3454">
        <v>22632</v>
      </c>
      <c r="I3454" t="s">
        <v>66</v>
      </c>
      <c r="J3454">
        <v>6</v>
      </c>
      <c r="K3454" s="3">
        <v>40514.454861111102</v>
      </c>
      <c r="L3454" s="4">
        <v>1.85</v>
      </c>
      <c r="M3454">
        <v>17850</v>
      </c>
      <c r="N3454" s="25" t="s">
        <v>55</v>
      </c>
      <c r="P3454" t="str">
        <f t="shared" si="62"/>
        <v>HAND WARMER RED POLKA DOT</v>
      </c>
    </row>
    <row r="3455" spans="1:16">
      <c r="A3455" s="42" t="str">
        <v>21730GLASS STAR FROSTED T-LIGHT HOLDER</v>
      </c>
      <c r="E3455" s="25"/>
      <c r="F3455" s="42">
        <v>3443</v>
      </c>
      <c r="G3455">
        <v>536629</v>
      </c>
      <c r="H3455">
        <v>22633</v>
      </c>
      <c r="I3455" t="s">
        <v>65</v>
      </c>
      <c r="J3455">
        <v>6</v>
      </c>
      <c r="K3455" s="3">
        <v>40514.454861111102</v>
      </c>
      <c r="L3455" s="4">
        <v>1.85</v>
      </c>
      <c r="M3455">
        <v>17850</v>
      </c>
      <c r="N3455" s="25" t="s">
        <v>55</v>
      </c>
      <c r="P3455" t="str">
        <f t="shared" si="62"/>
        <v>HAND WARMER UNION JACK</v>
      </c>
    </row>
    <row r="3456" spans="1:16">
      <c r="A3456" s="42" t="str">
        <v>22632HAND WARMER RED POLKA DOT</v>
      </c>
      <c r="E3456" s="25"/>
      <c r="F3456" s="42">
        <v>3444</v>
      </c>
      <c r="G3456">
        <v>536630</v>
      </c>
      <c r="H3456" t="s">
        <v>53</v>
      </c>
      <c r="I3456" t="s">
        <v>54</v>
      </c>
      <c r="J3456">
        <v>6</v>
      </c>
      <c r="K3456" s="3">
        <v>40514.4555555556</v>
      </c>
      <c r="L3456" s="4">
        <v>2.5499999999999998</v>
      </c>
      <c r="M3456">
        <v>17850</v>
      </c>
      <c r="N3456" s="25" t="s">
        <v>55</v>
      </c>
      <c r="P3456" t="str">
        <f t="shared" si="62"/>
        <v>WHITE HANGING HEART T-LIGHT HOLDER</v>
      </c>
    </row>
    <row r="3457" spans="1:16">
      <c r="A3457" s="42" t="str">
        <v>22633HAND WARMER UNION JACK</v>
      </c>
      <c r="E3457" s="25"/>
      <c r="F3457" s="42">
        <v>3445</v>
      </c>
      <c r="G3457">
        <v>536630</v>
      </c>
      <c r="H3457">
        <v>71053</v>
      </c>
      <c r="I3457" t="s">
        <v>56</v>
      </c>
      <c r="J3457">
        <v>6</v>
      </c>
      <c r="K3457" s="3">
        <v>40514.4555555556</v>
      </c>
      <c r="L3457" s="4">
        <v>3.39</v>
      </c>
      <c r="M3457">
        <v>17850</v>
      </c>
      <c r="N3457" s="25" t="s">
        <v>55</v>
      </c>
      <c r="P3457" t="str">
        <f t="shared" si="62"/>
        <v>WHITE METAL LANTERN</v>
      </c>
    </row>
    <row r="3458" spans="1:16">
      <c r="A3458" s="42" t="str">
        <v>85123AWHITE HANGING HEART T-LIGHT HOLDER</v>
      </c>
      <c r="E3458" s="25"/>
      <c r="F3458" s="42">
        <v>3446</v>
      </c>
      <c r="G3458">
        <v>536630</v>
      </c>
      <c r="H3458" t="s">
        <v>57</v>
      </c>
      <c r="I3458" t="s">
        <v>58</v>
      </c>
      <c r="J3458">
        <v>6</v>
      </c>
      <c r="K3458" s="3">
        <v>40514.4555555556</v>
      </c>
      <c r="L3458" s="4">
        <v>2.75</v>
      </c>
      <c r="M3458">
        <v>17850</v>
      </c>
      <c r="N3458" s="25" t="s">
        <v>55</v>
      </c>
      <c r="P3458" t="str">
        <f t="shared" si="62"/>
        <v>CREAM CUPID HEARTS COAT HANGER</v>
      </c>
    </row>
    <row r="3459" spans="1:16">
      <c r="A3459" s="42" t="str">
        <v>71053WHITE METAL LANTERN</v>
      </c>
      <c r="E3459" s="25"/>
      <c r="F3459" s="42">
        <v>3447</v>
      </c>
      <c r="G3459">
        <v>536630</v>
      </c>
      <c r="H3459">
        <v>37370</v>
      </c>
      <c r="I3459" t="s">
        <v>107</v>
      </c>
      <c r="J3459">
        <v>6</v>
      </c>
      <c r="K3459" s="3">
        <v>40514.4555555556</v>
      </c>
      <c r="L3459" s="4">
        <v>1.06</v>
      </c>
      <c r="M3459">
        <v>17850</v>
      </c>
      <c r="N3459" s="25" t="s">
        <v>55</v>
      </c>
      <c r="P3459" t="str">
        <f t="shared" si="62"/>
        <v>RETRO COFFEE MUGS ASSORTED</v>
      </c>
    </row>
    <row r="3460" spans="1:16">
      <c r="A3460" s="42" t="str">
        <v>84406BCREAM CUPID HEARTS COAT HANGER</v>
      </c>
      <c r="E3460" s="25"/>
      <c r="F3460" s="42">
        <v>3448</v>
      </c>
      <c r="G3460">
        <v>536630</v>
      </c>
      <c r="H3460">
        <v>21871</v>
      </c>
      <c r="I3460" t="s">
        <v>108</v>
      </c>
      <c r="J3460">
        <v>6</v>
      </c>
      <c r="K3460" s="3">
        <v>40514.4555555556</v>
      </c>
      <c r="L3460" s="4">
        <v>1.06</v>
      </c>
      <c r="M3460">
        <v>17850</v>
      </c>
      <c r="N3460" s="25" t="s">
        <v>55</v>
      </c>
      <c r="P3460" t="str">
        <f t="shared" si="62"/>
        <v>SAVE THE PLANET MUG</v>
      </c>
    </row>
    <row r="3461" spans="1:16">
      <c r="A3461" s="42" t="str">
        <v>37370RETRO COFFEE MUGS ASSORTED</v>
      </c>
      <c r="E3461" s="25"/>
      <c r="F3461" s="42">
        <v>3449</v>
      </c>
      <c r="G3461">
        <v>536630</v>
      </c>
      <c r="H3461">
        <v>21071</v>
      </c>
      <c r="I3461" t="s">
        <v>109</v>
      </c>
      <c r="J3461">
        <v>6</v>
      </c>
      <c r="K3461" s="3">
        <v>40514.4555555556</v>
      </c>
      <c r="L3461" s="4">
        <v>1.06</v>
      </c>
      <c r="M3461">
        <v>17850</v>
      </c>
      <c r="N3461" s="25" t="s">
        <v>55</v>
      </c>
      <c r="P3461" t="str">
        <f t="shared" si="62"/>
        <v>VINTAGE BILLBOARD DRINK ME MUG</v>
      </c>
    </row>
    <row r="3462" spans="1:16">
      <c r="A3462" s="42" t="str">
        <v>21871SAVE THE PLANET MUG</v>
      </c>
      <c r="E3462" s="25"/>
      <c r="F3462" s="42">
        <v>3450</v>
      </c>
      <c r="G3462">
        <v>536630</v>
      </c>
      <c r="H3462">
        <v>21068</v>
      </c>
      <c r="I3462" t="s">
        <v>110</v>
      </c>
      <c r="J3462">
        <v>6</v>
      </c>
      <c r="K3462" s="3">
        <v>40514.4555555556</v>
      </c>
      <c r="L3462" s="4">
        <v>1.06</v>
      </c>
      <c r="M3462">
        <v>17850</v>
      </c>
      <c r="N3462" s="25" t="s">
        <v>55</v>
      </c>
      <c r="P3462" t="str">
        <f t="shared" si="62"/>
        <v>VINTAGE BILLBOARD LOVE/HATE MUG</v>
      </c>
    </row>
    <row r="3463" spans="1:16">
      <c r="A3463" s="42" t="str">
        <v>21071VINTAGE BILLBOARD DRINK ME MUG</v>
      </c>
      <c r="E3463" s="25"/>
      <c r="F3463" s="42">
        <v>3451</v>
      </c>
      <c r="G3463">
        <v>536630</v>
      </c>
      <c r="H3463">
        <v>82483</v>
      </c>
      <c r="I3463" t="s">
        <v>111</v>
      </c>
      <c r="J3463">
        <v>4</v>
      </c>
      <c r="K3463" s="3">
        <v>40514.4555555556</v>
      </c>
      <c r="L3463" s="4">
        <v>4.95</v>
      </c>
      <c r="M3463">
        <v>17850</v>
      </c>
      <c r="N3463" s="25" t="s">
        <v>55</v>
      </c>
      <c r="P3463" t="str">
        <f t="shared" si="62"/>
        <v>WOOD 2 DRAWER CABINET WHITE FINISH</v>
      </c>
    </row>
    <row r="3464" spans="1:16">
      <c r="A3464" s="42" t="str">
        <v>21068VINTAGE BILLBOARD LOVE/HATE MUG</v>
      </c>
      <c r="E3464" s="25"/>
      <c r="F3464" s="42">
        <v>3452</v>
      </c>
      <c r="G3464">
        <v>536630</v>
      </c>
      <c r="H3464">
        <v>82486</v>
      </c>
      <c r="I3464" t="s">
        <v>112</v>
      </c>
      <c r="J3464">
        <v>4</v>
      </c>
      <c r="K3464" s="3">
        <v>40514.4555555556</v>
      </c>
      <c r="L3464" s="4">
        <v>6.95</v>
      </c>
      <c r="M3464">
        <v>17850</v>
      </c>
      <c r="N3464" s="25" t="s">
        <v>55</v>
      </c>
      <c r="P3464" t="str">
        <f t="shared" si="62"/>
        <v>WOOD S/3 CABINET ANT WHITE FINISH</v>
      </c>
    </row>
    <row r="3465" spans="1:16">
      <c r="A3465" s="42" t="str">
        <v>82483WOOD 2 DRAWER CABINET WHITE FINISH</v>
      </c>
      <c r="E3465" s="25"/>
      <c r="F3465" s="42">
        <v>3453</v>
      </c>
      <c r="G3465">
        <v>536630</v>
      </c>
      <c r="H3465">
        <v>82482</v>
      </c>
      <c r="I3465" t="s">
        <v>113</v>
      </c>
      <c r="J3465">
        <v>6</v>
      </c>
      <c r="K3465" s="3">
        <v>40514.4555555556</v>
      </c>
      <c r="L3465" s="4">
        <v>2.1</v>
      </c>
      <c r="M3465">
        <v>17850</v>
      </c>
      <c r="N3465" s="25" t="s">
        <v>55</v>
      </c>
      <c r="P3465" t="str">
        <f t="shared" si="62"/>
        <v>WOODEN PICTURE FRAME WHITE FINISH</v>
      </c>
    </row>
    <row r="3466" spans="1:16">
      <c r="A3466" s="42" t="str">
        <v>82486WOOD S/3 CABINET ANT WHITE FINISH</v>
      </c>
      <c r="E3466" s="25"/>
      <c r="F3466" s="42">
        <v>3454</v>
      </c>
      <c r="G3466">
        <v>536630</v>
      </c>
      <c r="H3466" t="s">
        <v>114</v>
      </c>
      <c r="I3466" t="s">
        <v>115</v>
      </c>
      <c r="J3466">
        <v>6</v>
      </c>
      <c r="K3466" s="3">
        <v>40514.4555555556</v>
      </c>
      <c r="L3466" s="4">
        <v>2.5499999999999998</v>
      </c>
      <c r="M3466">
        <v>17850</v>
      </c>
      <c r="N3466" s="25" t="s">
        <v>55</v>
      </c>
      <c r="P3466" t="str">
        <f t="shared" si="62"/>
        <v>WOODEN FRAME ANTIQUE WHITE</v>
      </c>
    </row>
    <row r="3467" spans="1:16">
      <c r="A3467" s="42" t="str">
        <v>82482WOODEN PICTURE FRAME WHITE FINISH</v>
      </c>
      <c r="E3467" s="25"/>
      <c r="F3467" s="42">
        <v>3455</v>
      </c>
      <c r="G3467">
        <v>536630</v>
      </c>
      <c r="H3467">
        <v>22411</v>
      </c>
      <c r="I3467" t="s">
        <v>147</v>
      </c>
      <c r="J3467">
        <v>6</v>
      </c>
      <c r="K3467" s="3">
        <v>40514.4555555556</v>
      </c>
      <c r="L3467" s="4">
        <v>1.65</v>
      </c>
      <c r="M3467">
        <v>17850</v>
      </c>
      <c r="N3467" s="25" t="s">
        <v>55</v>
      </c>
      <c r="P3467" t="str">
        <f t="shared" si="62"/>
        <v>JUMBO SHOPPER VINTAGE RED PAISLEY</v>
      </c>
    </row>
    <row r="3468" spans="1:16">
      <c r="A3468" s="42" t="str">
        <v xml:space="preserve">82494LWOODEN FRAME ANTIQUE WHITE </v>
      </c>
      <c r="E3468" s="25"/>
      <c r="F3468" s="42">
        <v>3456</v>
      </c>
      <c r="G3468">
        <v>536630</v>
      </c>
      <c r="H3468" t="s">
        <v>59</v>
      </c>
      <c r="I3468" t="s">
        <v>60</v>
      </c>
      <c r="J3468">
        <v>6</v>
      </c>
      <c r="K3468" s="3">
        <v>40514.4555555556</v>
      </c>
      <c r="L3468" s="4">
        <v>3.39</v>
      </c>
      <c r="M3468">
        <v>17850</v>
      </c>
      <c r="N3468" s="25" t="s">
        <v>55</v>
      </c>
      <c r="P3468" t="str">
        <f t="shared" si="62"/>
        <v>KNITTED UNION FLAG HOT WATER BOTTLE</v>
      </c>
    </row>
    <row r="3469" spans="1:16">
      <c r="A3469" s="42" t="str">
        <v>22411JUMBO SHOPPER VINTAGE RED PAISLEY</v>
      </c>
      <c r="E3469" s="25"/>
      <c r="F3469" s="42">
        <v>3457</v>
      </c>
      <c r="G3469">
        <v>536630</v>
      </c>
      <c r="H3469" t="s">
        <v>61</v>
      </c>
      <c r="I3469" t="s">
        <v>62</v>
      </c>
      <c r="J3469">
        <v>6</v>
      </c>
      <c r="K3469" s="3">
        <v>40514.4555555556</v>
      </c>
      <c r="L3469" s="4">
        <v>3.39</v>
      </c>
      <c r="M3469">
        <v>17850</v>
      </c>
      <c r="N3469" s="25" t="s">
        <v>55</v>
      </c>
      <c r="P3469" t="str">
        <f t="shared" ref="P3469:P3532" si="63">TRIM(I3469)</f>
        <v>RED WOOLLY HOTTIE WHITE HEART.</v>
      </c>
    </row>
    <row r="3470" spans="1:16">
      <c r="A3470" s="42" t="str">
        <v>84029GKNITTED UNION FLAG HOT WATER BOTTLE</v>
      </c>
      <c r="E3470" s="25"/>
      <c r="F3470" s="42">
        <v>3458</v>
      </c>
      <c r="G3470">
        <v>536630</v>
      </c>
      <c r="H3470">
        <v>22752</v>
      </c>
      <c r="I3470" t="s">
        <v>63</v>
      </c>
      <c r="J3470">
        <v>2</v>
      </c>
      <c r="K3470" s="3">
        <v>40514.4555555556</v>
      </c>
      <c r="L3470" s="4">
        <v>7.65</v>
      </c>
      <c r="M3470">
        <v>17850</v>
      </c>
      <c r="N3470" s="25" t="s">
        <v>55</v>
      </c>
      <c r="P3470" t="str">
        <f t="shared" si="63"/>
        <v>SET 7 BABUSHKA NESTING BOXES</v>
      </c>
    </row>
    <row r="3471" spans="1:16">
      <c r="A3471" s="42" t="str">
        <v>84029ERED WOOLLY HOTTIE WHITE HEART.</v>
      </c>
      <c r="E3471" s="25"/>
      <c r="F3471" s="42">
        <v>3459</v>
      </c>
      <c r="G3471">
        <v>536630</v>
      </c>
      <c r="H3471">
        <v>21730</v>
      </c>
      <c r="I3471" t="s">
        <v>64</v>
      </c>
      <c r="J3471">
        <v>6</v>
      </c>
      <c r="K3471" s="3">
        <v>40514.4555555556</v>
      </c>
      <c r="L3471" s="4">
        <v>4.25</v>
      </c>
      <c r="M3471">
        <v>17850</v>
      </c>
      <c r="N3471" s="25" t="s">
        <v>55</v>
      </c>
      <c r="P3471" t="str">
        <f t="shared" si="63"/>
        <v>GLASS STAR FROSTED T-LIGHT HOLDER</v>
      </c>
    </row>
    <row r="3472" spans="1:16">
      <c r="A3472" s="42" t="str">
        <v>22752SET 7 BABUSHKA NESTING BOXES</v>
      </c>
      <c r="E3472" s="25"/>
      <c r="F3472" s="42">
        <v>3460</v>
      </c>
      <c r="G3472">
        <v>536631</v>
      </c>
      <c r="H3472">
        <v>22632</v>
      </c>
      <c r="I3472" t="s">
        <v>66</v>
      </c>
      <c r="J3472">
        <v>6</v>
      </c>
      <c r="K3472" s="3">
        <v>40514.456944444399</v>
      </c>
      <c r="L3472" s="4">
        <v>1.85</v>
      </c>
      <c r="M3472">
        <v>17850</v>
      </c>
      <c r="N3472" s="25" t="s">
        <v>55</v>
      </c>
      <c r="P3472" t="str">
        <f t="shared" si="63"/>
        <v>HAND WARMER RED POLKA DOT</v>
      </c>
    </row>
    <row r="3473" spans="1:16">
      <c r="A3473" s="42" t="str">
        <v>21730GLASS STAR FROSTED T-LIGHT HOLDER</v>
      </c>
      <c r="E3473" s="25"/>
      <c r="F3473" s="42">
        <v>3461</v>
      </c>
      <c r="G3473">
        <v>536631</v>
      </c>
      <c r="H3473">
        <v>22633</v>
      </c>
      <c r="I3473" t="s">
        <v>65</v>
      </c>
      <c r="J3473">
        <v>6</v>
      </c>
      <c r="K3473" s="3">
        <v>40514.456944444399</v>
      </c>
      <c r="L3473" s="4">
        <v>1.85</v>
      </c>
      <c r="M3473">
        <v>17850</v>
      </c>
      <c r="N3473" s="25" t="s">
        <v>55</v>
      </c>
      <c r="P3473" t="str">
        <f t="shared" si="63"/>
        <v>HAND WARMER UNION JACK</v>
      </c>
    </row>
    <row r="3474" spans="1:16">
      <c r="A3474" s="42" t="str">
        <v>22632HAND WARMER RED POLKA DOT</v>
      </c>
      <c r="E3474" s="25"/>
      <c r="F3474" s="42">
        <v>3462</v>
      </c>
      <c r="G3474">
        <v>536632</v>
      </c>
      <c r="H3474">
        <v>21931</v>
      </c>
      <c r="I3474" t="s">
        <v>142</v>
      </c>
      <c r="J3474">
        <v>10</v>
      </c>
      <c r="K3474" s="3">
        <v>40514.4597222222</v>
      </c>
      <c r="L3474" s="4">
        <v>1.95</v>
      </c>
      <c r="M3474">
        <v>14388</v>
      </c>
      <c r="N3474" s="25" t="s">
        <v>55</v>
      </c>
      <c r="P3474" t="str">
        <f t="shared" si="63"/>
        <v>JUMBO STORAGE BAG SUKI</v>
      </c>
    </row>
    <row r="3475" spans="1:16">
      <c r="A3475" s="42" t="str">
        <v>22633HAND WARMER UNION JACK</v>
      </c>
      <c r="E3475" s="25"/>
      <c r="F3475" s="42">
        <v>3463</v>
      </c>
      <c r="G3475">
        <v>536632</v>
      </c>
      <c r="H3475" t="s">
        <v>216</v>
      </c>
      <c r="I3475" t="s">
        <v>217</v>
      </c>
      <c r="J3475">
        <v>10</v>
      </c>
      <c r="K3475" s="3">
        <v>40514.4597222222</v>
      </c>
      <c r="L3475" s="4">
        <v>1.95</v>
      </c>
      <c r="M3475">
        <v>14388</v>
      </c>
      <c r="N3475" s="25" t="s">
        <v>55</v>
      </c>
      <c r="P3475" t="str">
        <f t="shared" si="63"/>
        <v>JUMBO BAG RED RETROSPOT</v>
      </c>
    </row>
    <row r="3476" spans="1:16">
      <c r="A3476" s="42" t="str">
        <v>21931JUMBO STORAGE BAG SUKI</v>
      </c>
      <c r="E3476" s="25"/>
      <c r="F3476" s="42">
        <v>3464</v>
      </c>
      <c r="G3476">
        <v>536632</v>
      </c>
      <c r="H3476">
        <v>22386</v>
      </c>
      <c r="I3476" t="s">
        <v>119</v>
      </c>
      <c r="J3476">
        <v>10</v>
      </c>
      <c r="K3476" s="3">
        <v>40514.4597222222</v>
      </c>
      <c r="L3476" s="4">
        <v>1.95</v>
      </c>
      <c r="M3476">
        <v>14388</v>
      </c>
      <c r="N3476" s="25" t="s">
        <v>55</v>
      </c>
      <c r="P3476" t="str">
        <f t="shared" si="63"/>
        <v>JUMBO BAG PINK POLKADOT</v>
      </c>
    </row>
    <row r="3477" spans="1:16">
      <c r="A3477" s="42" t="str">
        <v>85099BJUMBO BAG RED RETROSPOT</v>
      </c>
      <c r="E3477" s="25"/>
      <c r="F3477" s="42">
        <v>3465</v>
      </c>
      <c r="G3477">
        <v>536632</v>
      </c>
      <c r="H3477">
        <v>22477</v>
      </c>
      <c r="I3477" t="s">
        <v>1003</v>
      </c>
      <c r="J3477">
        <v>10</v>
      </c>
      <c r="K3477" s="3">
        <v>40514.4597222222</v>
      </c>
      <c r="L3477" s="4">
        <v>1.25</v>
      </c>
      <c r="M3477">
        <v>14388</v>
      </c>
      <c r="N3477" s="25" t="s">
        <v>55</v>
      </c>
      <c r="P3477" t="str">
        <f t="shared" si="63"/>
        <v>WATERING CAN GARDEN MARKER</v>
      </c>
    </row>
    <row r="3478" spans="1:16">
      <c r="A3478" s="42" t="str">
        <v>22386JUMBO BAG PINK POLKADOT</v>
      </c>
      <c r="E3478" s="25"/>
      <c r="F3478" s="42">
        <v>3466</v>
      </c>
      <c r="G3478">
        <v>536632</v>
      </c>
      <c r="H3478">
        <v>21875</v>
      </c>
      <c r="I3478" t="s">
        <v>1449</v>
      </c>
      <c r="J3478">
        <v>12</v>
      </c>
      <c r="K3478" s="3">
        <v>40514.4597222222</v>
      </c>
      <c r="L3478" s="4">
        <v>1.25</v>
      </c>
      <c r="M3478">
        <v>14388</v>
      </c>
      <c r="N3478" s="25" t="s">
        <v>55</v>
      </c>
      <c r="P3478" t="str">
        <f t="shared" si="63"/>
        <v>KINGS CHOICE MUG</v>
      </c>
    </row>
    <row r="3479" spans="1:16">
      <c r="A3479" s="42" t="str">
        <v>22477WATERING CAN GARDEN MARKER</v>
      </c>
      <c r="E3479" s="25"/>
      <c r="F3479" s="42">
        <v>3467</v>
      </c>
      <c r="G3479">
        <v>536632</v>
      </c>
      <c r="H3479">
        <v>37370</v>
      </c>
      <c r="I3479" t="s">
        <v>107</v>
      </c>
      <c r="J3479">
        <v>12</v>
      </c>
      <c r="K3479" s="3">
        <v>40514.4597222222</v>
      </c>
      <c r="L3479" s="4">
        <v>1.25</v>
      </c>
      <c r="M3479">
        <v>14388</v>
      </c>
      <c r="N3479" s="25" t="s">
        <v>55</v>
      </c>
      <c r="P3479" t="str">
        <f t="shared" si="63"/>
        <v>RETRO COFFEE MUGS ASSORTED</v>
      </c>
    </row>
    <row r="3480" spans="1:16">
      <c r="A3480" s="42" t="str">
        <v>21875KINGS CHOICE MUG</v>
      </c>
      <c r="E3480" s="25"/>
      <c r="F3480" s="42">
        <v>3468</v>
      </c>
      <c r="G3480">
        <v>536632</v>
      </c>
      <c r="H3480">
        <v>21479</v>
      </c>
      <c r="I3480" t="s">
        <v>304</v>
      </c>
      <c r="J3480">
        <v>4</v>
      </c>
      <c r="K3480" s="3">
        <v>40514.4597222222</v>
      </c>
      <c r="L3480" s="4">
        <v>3.75</v>
      </c>
      <c r="M3480">
        <v>14388</v>
      </c>
      <c r="N3480" s="25" t="s">
        <v>55</v>
      </c>
      <c r="P3480" t="str">
        <f t="shared" si="63"/>
        <v>WHITE SKULL HOT WATER BOTTLE</v>
      </c>
    </row>
    <row r="3481" spans="1:16">
      <c r="A3481" s="42" t="str">
        <v>37370RETRO COFFEE MUGS ASSORTED</v>
      </c>
      <c r="E3481" s="25"/>
      <c r="F3481" s="42">
        <v>3469</v>
      </c>
      <c r="G3481">
        <v>536632</v>
      </c>
      <c r="H3481">
        <v>21484</v>
      </c>
      <c r="I3481" t="s">
        <v>267</v>
      </c>
      <c r="J3481">
        <v>4</v>
      </c>
      <c r="K3481" s="3">
        <v>40514.4597222222</v>
      </c>
      <c r="L3481" s="4">
        <v>3.45</v>
      </c>
      <c r="M3481">
        <v>14388</v>
      </c>
      <c r="N3481" s="25" t="s">
        <v>55</v>
      </c>
      <c r="P3481" t="str">
        <f t="shared" si="63"/>
        <v>CHICK GREY HOT WATER BOTTLE</v>
      </c>
    </row>
    <row r="3482" spans="1:16">
      <c r="A3482" s="42" t="str">
        <v xml:space="preserve">21479WHITE SKULL HOT WATER BOTTLE </v>
      </c>
      <c r="E3482" s="25"/>
      <c r="F3482" s="42">
        <v>3470</v>
      </c>
      <c r="G3482">
        <v>536632</v>
      </c>
      <c r="H3482">
        <v>21485</v>
      </c>
      <c r="I3482" t="s">
        <v>258</v>
      </c>
      <c r="J3482">
        <v>3</v>
      </c>
      <c r="K3482" s="3">
        <v>40514.4597222222</v>
      </c>
      <c r="L3482" s="4">
        <v>4.95</v>
      </c>
      <c r="M3482">
        <v>14388</v>
      </c>
      <c r="N3482" s="25" t="s">
        <v>55</v>
      </c>
      <c r="P3482" t="str">
        <f t="shared" si="63"/>
        <v>RETROSPOT HEART HOT WATER BOTTLE</v>
      </c>
    </row>
    <row r="3483" spans="1:16">
      <c r="A3483" s="42" t="str">
        <v>21484CHICK GREY HOT WATER BOTTLE</v>
      </c>
      <c r="E3483" s="25"/>
      <c r="F3483" s="42">
        <v>3471</v>
      </c>
      <c r="G3483">
        <v>536632</v>
      </c>
      <c r="H3483">
        <v>22111</v>
      </c>
      <c r="I3483" t="s">
        <v>305</v>
      </c>
      <c r="J3483">
        <v>3</v>
      </c>
      <c r="K3483" s="3">
        <v>40514.4597222222</v>
      </c>
      <c r="L3483" s="4">
        <v>4.95</v>
      </c>
      <c r="M3483">
        <v>14388</v>
      </c>
      <c r="N3483" s="25" t="s">
        <v>55</v>
      </c>
      <c r="P3483" t="str">
        <f t="shared" si="63"/>
        <v>SCOTTIE DOG HOT WATER BOTTLE</v>
      </c>
    </row>
    <row r="3484" spans="1:16">
      <c r="A3484" s="42" t="str">
        <v>21485RETROSPOT HEART HOT WATER BOTTLE</v>
      </c>
      <c r="E3484" s="25"/>
      <c r="F3484" s="42">
        <v>3472</v>
      </c>
      <c r="G3484">
        <v>536632</v>
      </c>
      <c r="H3484">
        <v>22837</v>
      </c>
      <c r="I3484" t="s">
        <v>367</v>
      </c>
      <c r="J3484">
        <v>4</v>
      </c>
      <c r="K3484" s="3">
        <v>40514.4597222222</v>
      </c>
      <c r="L3484" s="4">
        <v>4.6500000000000004</v>
      </c>
      <c r="M3484">
        <v>14388</v>
      </c>
      <c r="N3484" s="25" t="s">
        <v>55</v>
      </c>
      <c r="P3484" t="str">
        <f t="shared" si="63"/>
        <v>HOT WATER BOTTLE BABUSHKA</v>
      </c>
    </row>
    <row r="3485" spans="1:16">
      <c r="A3485" s="42" t="str">
        <v>22111SCOTTIE DOG HOT WATER BOTTLE</v>
      </c>
      <c r="E3485" s="25"/>
      <c r="F3485" s="42">
        <v>3473</v>
      </c>
      <c r="G3485">
        <v>536632</v>
      </c>
      <c r="H3485">
        <v>22812</v>
      </c>
      <c r="I3485" t="s">
        <v>420</v>
      </c>
      <c r="J3485">
        <v>12</v>
      </c>
      <c r="K3485" s="3">
        <v>40514.4597222222</v>
      </c>
      <c r="L3485" s="4">
        <v>1.95</v>
      </c>
      <c r="M3485">
        <v>14388</v>
      </c>
      <c r="N3485" s="25" t="s">
        <v>55</v>
      </c>
      <c r="P3485" t="str">
        <f t="shared" si="63"/>
        <v>PACK 3 BOXES CHRISTMAS PANNETONE</v>
      </c>
    </row>
    <row r="3486" spans="1:16">
      <c r="A3486" s="42" t="str">
        <v xml:space="preserve">22837HOT WATER BOTTLE BABUSHKA </v>
      </c>
      <c r="E3486" s="25"/>
      <c r="F3486" s="42">
        <v>3474</v>
      </c>
      <c r="G3486">
        <v>536632</v>
      </c>
      <c r="H3486">
        <v>22739</v>
      </c>
      <c r="I3486" t="s">
        <v>501</v>
      </c>
      <c r="J3486">
        <v>10</v>
      </c>
      <c r="K3486" s="3">
        <v>40514.4597222222</v>
      </c>
      <c r="L3486" s="4">
        <v>1.65</v>
      </c>
      <c r="M3486">
        <v>14388</v>
      </c>
      <c r="N3486" s="25" t="s">
        <v>55</v>
      </c>
      <c r="P3486" t="str">
        <f t="shared" si="63"/>
        <v>RIBBON REEL CHRISTMAS SOCK BAUBLE</v>
      </c>
    </row>
    <row r="3487" spans="1:16">
      <c r="A3487" s="42" t="str">
        <v>22812PACK 3 BOXES CHRISTMAS PANNETONE</v>
      </c>
      <c r="E3487" s="25"/>
      <c r="F3487" s="42">
        <v>3475</v>
      </c>
      <c r="G3487">
        <v>536632</v>
      </c>
      <c r="H3487">
        <v>22924</v>
      </c>
      <c r="I3487" t="s">
        <v>1695</v>
      </c>
      <c r="J3487">
        <v>12</v>
      </c>
      <c r="K3487" s="3">
        <v>40514.4597222222</v>
      </c>
      <c r="L3487" s="4">
        <v>0.85</v>
      </c>
      <c r="M3487">
        <v>14388</v>
      </c>
      <c r="N3487" s="25" t="s">
        <v>55</v>
      </c>
      <c r="P3487" t="str">
        <f t="shared" si="63"/>
        <v>FRIDGE MAGNETS LA VIE EN ROSE</v>
      </c>
    </row>
    <row r="3488" spans="1:16">
      <c r="A3488" s="42" t="str">
        <v>22739RIBBON REEL CHRISTMAS SOCK BAUBLE</v>
      </c>
      <c r="E3488" s="25"/>
      <c r="F3488" s="42">
        <v>3476</v>
      </c>
      <c r="G3488">
        <v>536632</v>
      </c>
      <c r="H3488">
        <v>22923</v>
      </c>
      <c r="I3488" t="s">
        <v>228</v>
      </c>
      <c r="J3488">
        <v>12</v>
      </c>
      <c r="K3488" s="3">
        <v>40514.4597222222</v>
      </c>
      <c r="L3488" s="4">
        <v>0.85</v>
      </c>
      <c r="M3488">
        <v>14388</v>
      </c>
      <c r="N3488" s="25" t="s">
        <v>55</v>
      </c>
      <c r="P3488" t="str">
        <f t="shared" si="63"/>
        <v>FRIDGE MAGNETS LES ENFANTS ASSORTED</v>
      </c>
    </row>
    <row r="3489" spans="1:16">
      <c r="A3489" s="42" t="str">
        <v>22924FRIDGE MAGNETS LA VIE EN ROSE</v>
      </c>
      <c r="E3489" s="25"/>
      <c r="F3489" s="42">
        <v>3477</v>
      </c>
      <c r="G3489">
        <v>536632</v>
      </c>
      <c r="H3489">
        <v>22961</v>
      </c>
      <c r="I3489" t="s">
        <v>144</v>
      </c>
      <c r="J3489">
        <v>12</v>
      </c>
      <c r="K3489" s="3">
        <v>40514.4597222222</v>
      </c>
      <c r="L3489" s="4">
        <v>1.45</v>
      </c>
      <c r="M3489">
        <v>14388</v>
      </c>
      <c r="N3489" s="25" t="s">
        <v>55</v>
      </c>
      <c r="P3489" t="str">
        <f t="shared" si="63"/>
        <v>JAM MAKING SET PRINTED</v>
      </c>
    </row>
    <row r="3490" spans="1:16">
      <c r="A3490" s="42" t="str">
        <v>22923FRIDGE MAGNETS LES ENFANTS ASSORTED</v>
      </c>
      <c r="E3490" s="25"/>
      <c r="F3490" s="42">
        <v>3478</v>
      </c>
      <c r="G3490">
        <v>536632</v>
      </c>
      <c r="H3490">
        <v>22964</v>
      </c>
      <c r="I3490" t="s">
        <v>386</v>
      </c>
      <c r="J3490">
        <v>6</v>
      </c>
      <c r="K3490" s="3">
        <v>40514.4597222222</v>
      </c>
      <c r="L3490" s="4">
        <v>2.1</v>
      </c>
      <c r="M3490">
        <v>14388</v>
      </c>
      <c r="N3490" s="25" t="s">
        <v>55</v>
      </c>
      <c r="P3490" t="str">
        <f t="shared" si="63"/>
        <v>3 PIECE SPACEBOY COOKIE CUTTER SET</v>
      </c>
    </row>
    <row r="3491" spans="1:16">
      <c r="A3491" s="42" t="str">
        <v>22961JAM MAKING SET PRINTED</v>
      </c>
      <c r="E3491" s="25"/>
      <c r="F3491" s="42">
        <v>3479</v>
      </c>
      <c r="G3491">
        <v>536632</v>
      </c>
      <c r="H3491">
        <v>22988</v>
      </c>
      <c r="I3491" t="s">
        <v>498</v>
      </c>
      <c r="J3491">
        <v>12</v>
      </c>
      <c r="K3491" s="3">
        <v>40514.4597222222</v>
      </c>
      <c r="L3491" s="4">
        <v>1.25</v>
      </c>
      <c r="M3491">
        <v>14388</v>
      </c>
      <c r="N3491" s="25" t="s">
        <v>55</v>
      </c>
      <c r="P3491" t="str">
        <f t="shared" si="63"/>
        <v>SOLDIERS EGG CUP</v>
      </c>
    </row>
    <row r="3492" spans="1:16">
      <c r="A3492" s="42" t="str">
        <v>229643 PIECE SPACEBOY COOKIE CUTTER SET</v>
      </c>
      <c r="E3492" s="25"/>
      <c r="F3492" s="42">
        <v>3480</v>
      </c>
      <c r="G3492">
        <v>536632</v>
      </c>
      <c r="H3492">
        <v>21843</v>
      </c>
      <c r="I3492" t="s">
        <v>867</v>
      </c>
      <c r="J3492">
        <v>1</v>
      </c>
      <c r="K3492" s="3">
        <v>40514.4597222222</v>
      </c>
      <c r="L3492" s="4">
        <v>10.95</v>
      </c>
      <c r="M3492">
        <v>14388</v>
      </c>
      <c r="N3492" s="25" t="s">
        <v>55</v>
      </c>
      <c r="P3492" t="str">
        <f t="shared" si="63"/>
        <v>RED RETROSPOT CAKE STAND</v>
      </c>
    </row>
    <row r="3493" spans="1:16">
      <c r="A3493" s="42" t="str">
        <v xml:space="preserve">22988SOLDIERS EGG CUP </v>
      </c>
      <c r="E3493" s="25"/>
      <c r="F3493" s="42">
        <v>3481</v>
      </c>
      <c r="G3493">
        <v>536632</v>
      </c>
      <c r="H3493">
        <v>21217</v>
      </c>
      <c r="I3493" t="s">
        <v>1236</v>
      </c>
      <c r="J3493">
        <v>1</v>
      </c>
      <c r="K3493" s="3">
        <v>40514.4597222222</v>
      </c>
      <c r="L3493" s="4">
        <v>9.9499999999999993</v>
      </c>
      <c r="M3493">
        <v>14388</v>
      </c>
      <c r="N3493" s="25" t="s">
        <v>55</v>
      </c>
      <c r="P3493" t="str">
        <f t="shared" si="63"/>
        <v>RED RETROSPOT ROUND CAKE TINS</v>
      </c>
    </row>
    <row r="3494" spans="1:16">
      <c r="A3494" s="42" t="str">
        <v>21843RED RETROSPOT CAKE STAND</v>
      </c>
      <c r="E3494" s="25"/>
      <c r="F3494" s="42">
        <v>3482</v>
      </c>
      <c r="G3494">
        <v>536632</v>
      </c>
      <c r="H3494" t="s">
        <v>1292</v>
      </c>
      <c r="I3494" t="s">
        <v>1293</v>
      </c>
      <c r="J3494">
        <v>10</v>
      </c>
      <c r="K3494" s="3">
        <v>40514.4597222222</v>
      </c>
      <c r="L3494" s="4">
        <v>0.85</v>
      </c>
      <c r="M3494">
        <v>14388</v>
      </c>
      <c r="N3494" s="25" t="s">
        <v>55</v>
      </c>
      <c r="P3494" t="str">
        <f t="shared" si="63"/>
        <v>RETRO MOD TRAY</v>
      </c>
    </row>
    <row r="3495" spans="1:16">
      <c r="A3495" s="42" t="str">
        <v>21217RED RETROSPOT ROUND CAKE TINS</v>
      </c>
      <c r="E3495" s="25"/>
      <c r="F3495" s="42">
        <v>3483</v>
      </c>
      <c r="G3495">
        <v>536633</v>
      </c>
      <c r="H3495">
        <v>22952</v>
      </c>
      <c r="I3495" t="s">
        <v>500</v>
      </c>
      <c r="J3495">
        <v>24</v>
      </c>
      <c r="K3495" s="3">
        <v>40514.472222222197</v>
      </c>
      <c r="L3495" s="4">
        <v>0.55000000000000004</v>
      </c>
      <c r="M3495">
        <v>14901</v>
      </c>
      <c r="N3495" s="25" t="s">
        <v>55</v>
      </c>
      <c r="P3495" t="str">
        <f t="shared" si="63"/>
        <v>60 CAKE CASES VINTAGE CHRISTMAS</v>
      </c>
    </row>
    <row r="3496" spans="1:16">
      <c r="A3496" s="42" t="str">
        <v>79066KRETRO MOD TRAY</v>
      </c>
      <c r="E3496" s="25"/>
      <c r="F3496" s="42">
        <v>3484</v>
      </c>
      <c r="G3496">
        <v>536633</v>
      </c>
      <c r="H3496">
        <v>22301</v>
      </c>
      <c r="I3496" t="s">
        <v>981</v>
      </c>
      <c r="J3496">
        <v>1</v>
      </c>
      <c r="K3496" s="3">
        <v>40514.472222222197</v>
      </c>
      <c r="L3496" s="4">
        <v>2.5499999999999998</v>
      </c>
      <c r="M3496">
        <v>14901</v>
      </c>
      <c r="N3496" s="25" t="s">
        <v>55</v>
      </c>
      <c r="P3496" t="str">
        <f t="shared" si="63"/>
        <v>COFFEE MUG CAT + BIRD DESIGN</v>
      </c>
    </row>
    <row r="3497" spans="1:16">
      <c r="A3497" s="42" t="str">
        <v>2295260 CAKE CASES VINTAGE CHRISTMAS</v>
      </c>
      <c r="E3497" s="25"/>
      <c r="F3497" s="42">
        <v>3485</v>
      </c>
      <c r="G3497">
        <v>536633</v>
      </c>
      <c r="H3497">
        <v>22960</v>
      </c>
      <c r="I3497" t="s">
        <v>67</v>
      </c>
      <c r="J3497">
        <v>6</v>
      </c>
      <c r="K3497" s="3">
        <v>40514.472222222197</v>
      </c>
      <c r="L3497" s="4">
        <v>4.25</v>
      </c>
      <c r="M3497">
        <v>14901</v>
      </c>
      <c r="N3497" s="25" t="s">
        <v>55</v>
      </c>
      <c r="P3497" t="str">
        <f t="shared" si="63"/>
        <v>JAM MAKING SET WITH JARS</v>
      </c>
    </row>
    <row r="3498" spans="1:16">
      <c r="A3498" s="42" t="str">
        <v>22301COFFEE MUG CAT + BIRD DESIGN</v>
      </c>
      <c r="E3498" s="25"/>
      <c r="F3498" s="42">
        <v>3486</v>
      </c>
      <c r="G3498">
        <v>536633</v>
      </c>
      <c r="H3498">
        <v>22446</v>
      </c>
      <c r="I3498" t="s">
        <v>1615</v>
      </c>
      <c r="J3498">
        <v>3</v>
      </c>
      <c r="K3498" s="3">
        <v>40514.472222222197</v>
      </c>
      <c r="L3498" s="4">
        <v>3.35</v>
      </c>
      <c r="M3498">
        <v>14901</v>
      </c>
      <c r="N3498" s="25" t="s">
        <v>55</v>
      </c>
      <c r="P3498" t="str">
        <f t="shared" si="63"/>
        <v>PIN CUSHION BABUSHKA PINK</v>
      </c>
    </row>
    <row r="3499" spans="1:16">
      <c r="A3499" s="42" t="str">
        <v>22960JAM MAKING SET WITH JARS</v>
      </c>
      <c r="E3499" s="25"/>
      <c r="F3499" s="42">
        <v>3487</v>
      </c>
      <c r="G3499">
        <v>536633</v>
      </c>
      <c r="H3499">
        <v>22086</v>
      </c>
      <c r="I3499" t="s">
        <v>105</v>
      </c>
      <c r="J3499">
        <v>10</v>
      </c>
      <c r="K3499" s="3">
        <v>40514.472222222197</v>
      </c>
      <c r="L3499" s="4">
        <v>2.95</v>
      </c>
      <c r="M3499">
        <v>14901</v>
      </c>
      <c r="N3499" s="25" t="s">
        <v>55</v>
      </c>
      <c r="P3499" t="str">
        <f t="shared" si="63"/>
        <v>PAPER CHAIN KIT 50'S CHRISTMAS</v>
      </c>
    </row>
    <row r="3500" spans="1:16">
      <c r="A3500" s="42" t="str">
        <v>22446PIN CUSHION BABUSHKA PINK</v>
      </c>
      <c r="E3500" s="25"/>
      <c r="F3500" s="42">
        <v>3488</v>
      </c>
      <c r="G3500">
        <v>536633</v>
      </c>
      <c r="H3500">
        <v>22961</v>
      </c>
      <c r="I3500" t="s">
        <v>144</v>
      </c>
      <c r="J3500">
        <v>6</v>
      </c>
      <c r="K3500" s="3">
        <v>40514.472222222197</v>
      </c>
      <c r="L3500" s="4">
        <v>1.45</v>
      </c>
      <c r="M3500">
        <v>14901</v>
      </c>
      <c r="N3500" s="25" t="s">
        <v>55</v>
      </c>
      <c r="P3500" t="str">
        <f t="shared" si="63"/>
        <v>JAM MAKING SET PRINTED</v>
      </c>
    </row>
    <row r="3501" spans="1:16">
      <c r="A3501" s="42" t="str">
        <v xml:space="preserve">22086PAPER CHAIN KIT 50'S CHRISTMAS </v>
      </c>
      <c r="E3501" s="25"/>
      <c r="F3501" s="42">
        <v>3489</v>
      </c>
      <c r="G3501">
        <v>536633</v>
      </c>
      <c r="H3501">
        <v>22728</v>
      </c>
      <c r="I3501" t="s">
        <v>84</v>
      </c>
      <c r="J3501">
        <v>4</v>
      </c>
      <c r="K3501" s="3">
        <v>40514.472222222197</v>
      </c>
      <c r="L3501" s="4">
        <v>3.75</v>
      </c>
      <c r="M3501">
        <v>14901</v>
      </c>
      <c r="N3501" s="25" t="s">
        <v>55</v>
      </c>
      <c r="P3501" t="str">
        <f t="shared" si="63"/>
        <v>ALARM CLOCK BAKELIKE PINK</v>
      </c>
    </row>
    <row r="3502" spans="1:16">
      <c r="A3502" s="42" t="str">
        <v>22961JAM MAKING SET PRINTED</v>
      </c>
      <c r="E3502" s="25"/>
      <c r="F3502" s="42">
        <v>3490</v>
      </c>
      <c r="G3502">
        <v>536633</v>
      </c>
      <c r="H3502">
        <v>22730</v>
      </c>
      <c r="I3502" t="s">
        <v>290</v>
      </c>
      <c r="J3502">
        <v>4</v>
      </c>
      <c r="K3502" s="3">
        <v>40514.472222222197</v>
      </c>
      <c r="L3502" s="4">
        <v>3.75</v>
      </c>
      <c r="M3502">
        <v>14901</v>
      </c>
      <c r="N3502" s="25" t="s">
        <v>55</v>
      </c>
      <c r="P3502" t="str">
        <f t="shared" si="63"/>
        <v>ALARM CLOCK BAKELIKE IVORY</v>
      </c>
    </row>
    <row r="3503" spans="1:16">
      <c r="A3503" s="42" t="str">
        <v>22728ALARM CLOCK BAKELIKE PINK</v>
      </c>
      <c r="E3503" s="25"/>
      <c r="F3503" s="42">
        <v>3491</v>
      </c>
      <c r="G3503">
        <v>536633</v>
      </c>
      <c r="H3503">
        <v>84380</v>
      </c>
      <c r="I3503" t="s">
        <v>384</v>
      </c>
      <c r="J3503">
        <v>6</v>
      </c>
      <c r="K3503" s="3">
        <v>40514.472222222197</v>
      </c>
      <c r="L3503" s="4">
        <v>1.25</v>
      </c>
      <c r="M3503">
        <v>14901</v>
      </c>
      <c r="N3503" s="25" t="s">
        <v>55</v>
      </c>
      <c r="P3503" t="str">
        <f t="shared" si="63"/>
        <v>SET OF 3 BUTTERFLY COOKIE CUTTERS</v>
      </c>
    </row>
    <row r="3504" spans="1:16">
      <c r="A3504" s="42" t="str">
        <v>22730ALARM CLOCK BAKELIKE IVORY</v>
      </c>
      <c r="E3504" s="25"/>
      <c r="F3504" s="42">
        <v>3492</v>
      </c>
      <c r="G3504">
        <v>536633</v>
      </c>
      <c r="H3504">
        <v>22832</v>
      </c>
      <c r="I3504" t="s">
        <v>1696</v>
      </c>
      <c r="J3504">
        <v>4</v>
      </c>
      <c r="K3504" s="3">
        <v>40514.472222222197</v>
      </c>
      <c r="L3504" s="4">
        <v>10.75</v>
      </c>
      <c r="M3504">
        <v>14901</v>
      </c>
      <c r="N3504" s="25" t="s">
        <v>55</v>
      </c>
      <c r="P3504" t="str">
        <f t="shared" si="63"/>
        <v>BROCANTE SHELF WITH HOOKS</v>
      </c>
    </row>
    <row r="3505" spans="1:16">
      <c r="A3505" s="42" t="str">
        <v>84380SET OF 3 BUTTERFLY COOKIE CUTTERS</v>
      </c>
      <c r="E3505" s="25"/>
      <c r="F3505" s="42">
        <v>3493</v>
      </c>
      <c r="G3505">
        <v>536633</v>
      </c>
      <c r="H3505">
        <v>22926</v>
      </c>
      <c r="I3505" t="s">
        <v>190</v>
      </c>
      <c r="J3505">
        <v>1</v>
      </c>
      <c r="K3505" s="3">
        <v>40514.472222222197</v>
      </c>
      <c r="L3505" s="4">
        <v>5.95</v>
      </c>
      <c r="M3505">
        <v>14901</v>
      </c>
      <c r="N3505" s="25" t="s">
        <v>55</v>
      </c>
      <c r="P3505" t="str">
        <f t="shared" si="63"/>
        <v>IVORY GIANT GARDEN THERMOMETER</v>
      </c>
    </row>
    <row r="3506" spans="1:16">
      <c r="A3506" s="42" t="str">
        <v>22832BROCANTE SHELF WITH HOOKS</v>
      </c>
      <c r="E3506" s="25"/>
      <c r="F3506" s="42">
        <v>3494</v>
      </c>
      <c r="G3506">
        <v>536633</v>
      </c>
      <c r="H3506">
        <v>22920</v>
      </c>
      <c r="I3506" t="s">
        <v>702</v>
      </c>
      <c r="J3506">
        <v>2</v>
      </c>
      <c r="K3506" s="3">
        <v>40514.472222222197</v>
      </c>
      <c r="L3506" s="4">
        <v>0.65</v>
      </c>
      <c r="M3506">
        <v>14901</v>
      </c>
      <c r="N3506" s="25" t="s">
        <v>55</v>
      </c>
      <c r="P3506" t="str">
        <f t="shared" si="63"/>
        <v>HERB MARKER BASIL</v>
      </c>
    </row>
    <row r="3507" spans="1:16">
      <c r="A3507" s="42" t="str">
        <v>22926IVORY GIANT GARDEN THERMOMETER</v>
      </c>
      <c r="E3507" s="25"/>
      <c r="F3507" s="42">
        <v>3495</v>
      </c>
      <c r="G3507">
        <v>536633</v>
      </c>
      <c r="H3507">
        <v>22916</v>
      </c>
      <c r="I3507" t="s">
        <v>705</v>
      </c>
      <c r="J3507">
        <v>2</v>
      </c>
      <c r="K3507" s="3">
        <v>40514.472222222197</v>
      </c>
      <c r="L3507" s="4">
        <v>0.65</v>
      </c>
      <c r="M3507">
        <v>14901</v>
      </c>
      <c r="N3507" s="25" t="s">
        <v>55</v>
      </c>
      <c r="P3507" t="str">
        <f t="shared" si="63"/>
        <v>HERB MARKER THYME</v>
      </c>
    </row>
    <row r="3508" spans="1:16">
      <c r="A3508" s="42" t="str">
        <v>22920HERB MARKER BASIL</v>
      </c>
      <c r="E3508" s="25"/>
      <c r="F3508" s="42">
        <v>3496</v>
      </c>
      <c r="G3508">
        <v>536633</v>
      </c>
      <c r="H3508">
        <v>22919</v>
      </c>
      <c r="I3508" t="s">
        <v>700</v>
      </c>
      <c r="J3508">
        <v>2</v>
      </c>
      <c r="K3508" s="3">
        <v>40514.472222222197</v>
      </c>
      <c r="L3508" s="4">
        <v>0.65</v>
      </c>
      <c r="M3508">
        <v>14901</v>
      </c>
      <c r="N3508" s="25" t="s">
        <v>55</v>
      </c>
      <c r="P3508" t="str">
        <f t="shared" si="63"/>
        <v>HERB MARKER MINT</v>
      </c>
    </row>
    <row r="3509" spans="1:16">
      <c r="A3509" s="42" t="str">
        <v>22916HERB MARKER THYME</v>
      </c>
      <c r="E3509" s="25"/>
      <c r="F3509" s="42">
        <v>3497</v>
      </c>
      <c r="G3509">
        <v>536633</v>
      </c>
      <c r="H3509">
        <v>22917</v>
      </c>
      <c r="I3509" t="s">
        <v>701</v>
      </c>
      <c r="J3509">
        <v>2</v>
      </c>
      <c r="K3509" s="3">
        <v>40514.472222222197</v>
      </c>
      <c r="L3509" s="4">
        <v>0.65</v>
      </c>
      <c r="M3509">
        <v>14901</v>
      </c>
      <c r="N3509" s="25" t="s">
        <v>55</v>
      </c>
      <c r="P3509" t="str">
        <f t="shared" si="63"/>
        <v>HERB MARKER ROSEMARY</v>
      </c>
    </row>
    <row r="3510" spans="1:16">
      <c r="A3510" s="42" t="str">
        <v>22919HERB MARKER MINT</v>
      </c>
      <c r="E3510" s="25"/>
      <c r="F3510" s="42">
        <v>3498</v>
      </c>
      <c r="G3510">
        <v>536633</v>
      </c>
      <c r="H3510">
        <v>22921</v>
      </c>
      <c r="I3510" t="s">
        <v>703</v>
      </c>
      <c r="J3510">
        <v>2</v>
      </c>
      <c r="K3510" s="3">
        <v>40514.472222222197</v>
      </c>
      <c r="L3510" s="4">
        <v>0.65</v>
      </c>
      <c r="M3510">
        <v>14901</v>
      </c>
      <c r="N3510" s="25" t="s">
        <v>55</v>
      </c>
      <c r="P3510" t="str">
        <f t="shared" si="63"/>
        <v>HERB MARKER CHIVES</v>
      </c>
    </row>
    <row r="3511" spans="1:16">
      <c r="A3511" s="42" t="str">
        <v>22917HERB MARKER ROSEMARY</v>
      </c>
      <c r="E3511" s="25"/>
      <c r="F3511" s="42">
        <v>3499</v>
      </c>
      <c r="G3511">
        <v>536633</v>
      </c>
      <c r="H3511">
        <v>22918</v>
      </c>
      <c r="I3511" t="s">
        <v>704</v>
      </c>
      <c r="J3511">
        <v>2</v>
      </c>
      <c r="K3511" s="3">
        <v>40514.472222222197</v>
      </c>
      <c r="L3511" s="4">
        <v>0.65</v>
      </c>
      <c r="M3511">
        <v>14901</v>
      </c>
      <c r="N3511" s="25" t="s">
        <v>55</v>
      </c>
      <c r="P3511" t="str">
        <f t="shared" si="63"/>
        <v>HERB MARKER PARSLEY</v>
      </c>
    </row>
    <row r="3512" spans="1:16">
      <c r="A3512" s="42" t="str">
        <v xml:space="preserve">22921HERB MARKER CHIVES </v>
      </c>
      <c r="E3512" s="25"/>
      <c r="F3512" s="42">
        <v>3500</v>
      </c>
      <c r="G3512">
        <v>536633</v>
      </c>
      <c r="H3512">
        <v>22909</v>
      </c>
      <c r="I3512" t="s">
        <v>503</v>
      </c>
      <c r="J3512">
        <v>24</v>
      </c>
      <c r="K3512" s="3">
        <v>40514.472222222197</v>
      </c>
      <c r="L3512" s="4">
        <v>0.85</v>
      </c>
      <c r="M3512">
        <v>14901</v>
      </c>
      <c r="N3512" s="25" t="s">
        <v>55</v>
      </c>
      <c r="P3512" t="str">
        <f t="shared" si="63"/>
        <v>SET OF 20 VINTAGE CHRISTMAS NAPKINS</v>
      </c>
    </row>
    <row r="3513" spans="1:16">
      <c r="A3513" s="42" t="str">
        <v>22918HERB MARKER PARSLEY</v>
      </c>
      <c r="E3513" s="25"/>
      <c r="F3513" s="42">
        <v>3501</v>
      </c>
      <c r="G3513">
        <v>536634</v>
      </c>
      <c r="H3513">
        <v>22457</v>
      </c>
      <c r="I3513" t="s">
        <v>201</v>
      </c>
      <c r="J3513">
        <v>4</v>
      </c>
      <c r="K3513" s="3">
        <v>40514.472916666702</v>
      </c>
      <c r="L3513" s="4">
        <v>2.95</v>
      </c>
      <c r="M3513">
        <v>18041</v>
      </c>
      <c r="N3513" s="25" t="s">
        <v>55</v>
      </c>
      <c r="P3513" t="str">
        <f t="shared" si="63"/>
        <v>NATURAL SLATE HEART CHALKBOARD</v>
      </c>
    </row>
    <row r="3514" spans="1:16">
      <c r="A3514" s="42" t="str">
        <v>22909SET OF 20 VINTAGE CHRISTMAS NAPKINS</v>
      </c>
      <c r="E3514" s="25"/>
      <c r="F3514" s="42">
        <v>3502</v>
      </c>
      <c r="G3514">
        <v>536634</v>
      </c>
      <c r="H3514">
        <v>20674</v>
      </c>
      <c r="I3514" t="s">
        <v>1697</v>
      </c>
      <c r="J3514">
        <v>12</v>
      </c>
      <c r="K3514" s="3">
        <v>40514.472916666702</v>
      </c>
      <c r="L3514" s="4">
        <v>1.25</v>
      </c>
      <c r="M3514">
        <v>18041</v>
      </c>
      <c r="N3514" s="25" t="s">
        <v>55</v>
      </c>
      <c r="P3514" t="str">
        <f t="shared" si="63"/>
        <v>GREEN POLKADOT BOWL</v>
      </c>
    </row>
    <row r="3515" spans="1:16">
      <c r="A3515" s="42" t="str">
        <v xml:space="preserve">22457NATURAL SLATE HEART CHALKBOARD </v>
      </c>
      <c r="E3515" s="25"/>
      <c r="F3515" s="42">
        <v>3503</v>
      </c>
      <c r="G3515">
        <v>536634</v>
      </c>
      <c r="H3515">
        <v>20676</v>
      </c>
      <c r="I3515" t="s">
        <v>1207</v>
      </c>
      <c r="J3515">
        <v>12</v>
      </c>
      <c r="K3515" s="3">
        <v>40514.472916666702</v>
      </c>
      <c r="L3515" s="4">
        <v>1.25</v>
      </c>
      <c r="M3515">
        <v>18041</v>
      </c>
      <c r="N3515" s="25" t="s">
        <v>55</v>
      </c>
      <c r="P3515" t="str">
        <f t="shared" si="63"/>
        <v>RED RETROSPOT BOWL</v>
      </c>
    </row>
    <row r="3516" spans="1:16">
      <c r="A3516" s="42" t="str">
        <v>20674GREEN POLKADOT BOWL</v>
      </c>
      <c r="E3516" s="25"/>
      <c r="F3516" s="42">
        <v>3504</v>
      </c>
      <c r="G3516">
        <v>536634</v>
      </c>
      <c r="H3516">
        <v>20727</v>
      </c>
      <c r="I3516" t="s">
        <v>392</v>
      </c>
      <c r="J3516">
        <v>20</v>
      </c>
      <c r="K3516" s="3">
        <v>40514.472916666702</v>
      </c>
      <c r="L3516" s="4">
        <v>1.65</v>
      </c>
      <c r="M3516">
        <v>18041</v>
      </c>
      <c r="N3516" s="25" t="s">
        <v>55</v>
      </c>
      <c r="P3516" t="str">
        <f t="shared" si="63"/>
        <v>LUNCH BAG BLACK SKULL.</v>
      </c>
    </row>
    <row r="3517" spans="1:16">
      <c r="A3517" s="42" t="str">
        <v>20676RED RETROSPOT BOWL</v>
      </c>
      <c r="E3517" s="25"/>
      <c r="F3517" s="42">
        <v>3505</v>
      </c>
      <c r="G3517">
        <v>536634</v>
      </c>
      <c r="H3517">
        <v>82582</v>
      </c>
      <c r="I3517" t="s">
        <v>1532</v>
      </c>
      <c r="J3517">
        <v>1</v>
      </c>
      <c r="K3517" s="3">
        <v>40514.472916666702</v>
      </c>
      <c r="L3517" s="4">
        <v>2.1</v>
      </c>
      <c r="M3517">
        <v>18041</v>
      </c>
      <c r="N3517" s="25" t="s">
        <v>55</v>
      </c>
      <c r="P3517" t="str">
        <f t="shared" si="63"/>
        <v>AREA PATROLLED METAL SIGN</v>
      </c>
    </row>
    <row r="3518" spans="1:16">
      <c r="A3518" s="42" t="str">
        <v>20727LUNCH BAG  BLACK SKULL.</v>
      </c>
      <c r="E3518" s="25"/>
      <c r="F3518" s="42">
        <v>3506</v>
      </c>
      <c r="G3518">
        <v>536634</v>
      </c>
      <c r="H3518">
        <v>21181</v>
      </c>
      <c r="I3518" t="s">
        <v>1321</v>
      </c>
      <c r="J3518">
        <v>2</v>
      </c>
      <c r="K3518" s="3">
        <v>40514.472916666702</v>
      </c>
      <c r="L3518" s="4">
        <v>2.1</v>
      </c>
      <c r="M3518">
        <v>18041</v>
      </c>
      <c r="N3518" s="25" t="s">
        <v>55</v>
      </c>
      <c r="P3518" t="str">
        <f t="shared" si="63"/>
        <v>PLEASE ONE PERSON METAL SIGN</v>
      </c>
    </row>
    <row r="3519" spans="1:16">
      <c r="A3519" s="42" t="str">
        <v>82582AREA PATROLLED METAL SIGN</v>
      </c>
      <c r="E3519" s="25"/>
      <c r="F3519" s="42">
        <v>3507</v>
      </c>
      <c r="G3519">
        <v>536634</v>
      </c>
      <c r="H3519">
        <v>22900</v>
      </c>
      <c r="I3519" t="s">
        <v>98</v>
      </c>
      <c r="J3519">
        <v>1</v>
      </c>
      <c r="K3519" s="3">
        <v>40514.472916666702</v>
      </c>
      <c r="L3519" s="4">
        <v>2.95</v>
      </c>
      <c r="M3519">
        <v>18041</v>
      </c>
      <c r="N3519" s="25" t="s">
        <v>55</v>
      </c>
      <c r="P3519" t="str">
        <f t="shared" si="63"/>
        <v>SET 2 TEA TOWELS I LOVE LONDON</v>
      </c>
    </row>
    <row r="3520" spans="1:16">
      <c r="A3520" s="42" t="str">
        <v>21181PLEASE ONE PERSON METAL SIGN</v>
      </c>
      <c r="E3520" s="25"/>
      <c r="F3520" s="42">
        <v>3508</v>
      </c>
      <c r="G3520">
        <v>536634</v>
      </c>
      <c r="H3520" t="s">
        <v>114</v>
      </c>
      <c r="I3520" t="s">
        <v>115</v>
      </c>
      <c r="J3520">
        <v>2</v>
      </c>
      <c r="K3520" s="3">
        <v>40514.472916666702</v>
      </c>
      <c r="L3520" s="4">
        <v>2.95</v>
      </c>
      <c r="M3520">
        <v>18041</v>
      </c>
      <c r="N3520" s="25" t="s">
        <v>55</v>
      </c>
      <c r="P3520" t="str">
        <f t="shared" si="63"/>
        <v>WOODEN FRAME ANTIQUE WHITE</v>
      </c>
    </row>
    <row r="3521" spans="1:16">
      <c r="A3521" s="42" t="str">
        <v xml:space="preserve">22900 SET 2 TEA TOWELS I LOVE LONDON </v>
      </c>
      <c r="E3521" s="25"/>
      <c r="F3521" s="42">
        <v>3509</v>
      </c>
      <c r="G3521">
        <v>536634</v>
      </c>
      <c r="H3521">
        <v>21967</v>
      </c>
      <c r="I3521" t="s">
        <v>845</v>
      </c>
      <c r="J3521">
        <v>12</v>
      </c>
      <c r="K3521" s="3">
        <v>40514.472916666702</v>
      </c>
      <c r="L3521" s="4">
        <v>0.28999999999999998</v>
      </c>
      <c r="M3521">
        <v>18041</v>
      </c>
      <c r="N3521" s="25" t="s">
        <v>55</v>
      </c>
      <c r="P3521" t="str">
        <f t="shared" si="63"/>
        <v>PACK OF 12 SKULL TISSUES</v>
      </c>
    </row>
    <row r="3522" spans="1:16">
      <c r="A3522" s="42" t="str">
        <v xml:space="preserve">82494LWOODEN FRAME ANTIQUE WHITE </v>
      </c>
      <c r="E3522" s="25"/>
      <c r="F3522" s="42">
        <v>3510</v>
      </c>
      <c r="G3522">
        <v>536634</v>
      </c>
      <c r="H3522">
        <v>22170</v>
      </c>
      <c r="I3522" t="s">
        <v>1698</v>
      </c>
      <c r="J3522">
        <v>3</v>
      </c>
      <c r="K3522" s="3">
        <v>40514.472916666702</v>
      </c>
      <c r="L3522" s="4">
        <v>6.75</v>
      </c>
      <c r="M3522">
        <v>18041</v>
      </c>
      <c r="N3522" s="25" t="s">
        <v>55</v>
      </c>
      <c r="P3522" t="str">
        <f t="shared" si="63"/>
        <v>PICTURE FRAME WOOD TRIPLE PORTRAIT</v>
      </c>
    </row>
    <row r="3523" spans="1:16">
      <c r="A3523" s="42" t="str">
        <v>21967PACK OF 12 SKULL TISSUES</v>
      </c>
      <c r="E3523" s="25"/>
      <c r="F3523" s="42">
        <v>3511</v>
      </c>
      <c r="G3523">
        <v>536634</v>
      </c>
      <c r="H3523">
        <v>21210</v>
      </c>
      <c r="I3523" t="s">
        <v>417</v>
      </c>
      <c r="J3523">
        <v>2</v>
      </c>
      <c r="K3523" s="3">
        <v>40514.472916666702</v>
      </c>
      <c r="L3523" s="4">
        <v>1.45</v>
      </c>
      <c r="M3523">
        <v>18041</v>
      </c>
      <c r="N3523" s="25" t="s">
        <v>55</v>
      </c>
      <c r="P3523" t="str">
        <f t="shared" si="63"/>
        <v>SET OF 72 RETROSPOT PAPER DOILIES</v>
      </c>
    </row>
    <row r="3524" spans="1:16">
      <c r="A3524" s="42" t="str">
        <v>22170PICTURE FRAME WOOD TRIPLE PORTRAIT</v>
      </c>
      <c r="E3524" s="25"/>
      <c r="F3524" s="42">
        <v>3512</v>
      </c>
      <c r="G3524">
        <v>536634</v>
      </c>
      <c r="H3524">
        <v>21679</v>
      </c>
      <c r="I3524" t="s">
        <v>1257</v>
      </c>
      <c r="J3524">
        <v>30</v>
      </c>
      <c r="K3524" s="3">
        <v>40514.472916666702</v>
      </c>
      <c r="L3524" s="4">
        <v>0.85</v>
      </c>
      <c r="M3524">
        <v>18041</v>
      </c>
      <c r="N3524" s="25" t="s">
        <v>55</v>
      </c>
      <c r="P3524" t="str">
        <f t="shared" si="63"/>
        <v>SKULLS STICKERS</v>
      </c>
    </row>
    <row r="3525" spans="1:16">
      <c r="A3525" s="42" t="str">
        <v>21210SET OF 72 RETROSPOT PAPER  DOILIES</v>
      </c>
      <c r="E3525" s="25"/>
      <c r="F3525" s="42">
        <v>3513</v>
      </c>
      <c r="G3525">
        <v>536634</v>
      </c>
      <c r="H3525">
        <v>22094</v>
      </c>
      <c r="I3525" t="s">
        <v>849</v>
      </c>
      <c r="J3525">
        <v>6</v>
      </c>
      <c r="K3525" s="3">
        <v>40514.472916666702</v>
      </c>
      <c r="L3525" s="4">
        <v>1.25</v>
      </c>
      <c r="M3525">
        <v>18041</v>
      </c>
      <c r="N3525" s="25" t="s">
        <v>55</v>
      </c>
      <c r="P3525" t="str">
        <f t="shared" si="63"/>
        <v>RED RETROSPOT TISSUE BOX</v>
      </c>
    </row>
    <row r="3526" spans="1:16">
      <c r="A3526" s="42" t="str">
        <v>21679SKULLS  STICKERS</v>
      </c>
      <c r="E3526" s="25"/>
      <c r="F3526" s="42">
        <v>3514</v>
      </c>
      <c r="G3526">
        <v>536634</v>
      </c>
      <c r="H3526">
        <v>21080</v>
      </c>
      <c r="I3526" t="s">
        <v>254</v>
      </c>
      <c r="J3526">
        <v>52</v>
      </c>
      <c r="K3526" s="3">
        <v>40514.472916666702</v>
      </c>
      <c r="L3526" s="4">
        <v>0.85</v>
      </c>
      <c r="M3526">
        <v>18041</v>
      </c>
      <c r="N3526" s="25" t="s">
        <v>55</v>
      </c>
      <c r="P3526" t="str">
        <f t="shared" si="63"/>
        <v>SET/20 RED RETROSPOT PAPER NAPKINS</v>
      </c>
    </row>
    <row r="3527" spans="1:16">
      <c r="A3527" s="42" t="str">
        <v>22094RED RETROSPOT TISSUE BOX</v>
      </c>
      <c r="E3527" s="25"/>
      <c r="F3527" s="42">
        <v>3515</v>
      </c>
      <c r="G3527">
        <v>536635</v>
      </c>
      <c r="H3527">
        <v>21429</v>
      </c>
      <c r="I3527" t="s">
        <v>909</v>
      </c>
      <c r="J3527">
        <v>16</v>
      </c>
      <c r="K3527" s="3">
        <v>40514.473611111098</v>
      </c>
      <c r="L3527" s="4">
        <v>1.65</v>
      </c>
      <c r="M3527">
        <v>15955</v>
      </c>
      <c r="N3527" s="25" t="s">
        <v>55</v>
      </c>
      <c r="P3527" t="str">
        <f t="shared" si="63"/>
        <v>RED GINGHAM ROSE JEWELLERY BOX</v>
      </c>
    </row>
    <row r="3528" spans="1:16">
      <c r="A3528" s="42" t="str">
        <v xml:space="preserve">21080SET/20 RED RETROSPOT PAPER NAPKINS </v>
      </c>
      <c r="E3528" s="25"/>
      <c r="F3528" s="42">
        <v>3516</v>
      </c>
      <c r="G3528">
        <v>536635</v>
      </c>
      <c r="H3528">
        <v>21428</v>
      </c>
      <c r="I3528" t="s">
        <v>1699</v>
      </c>
      <c r="J3528">
        <v>8</v>
      </c>
      <c r="K3528" s="3">
        <v>40514.473611111098</v>
      </c>
      <c r="L3528" s="4">
        <v>4.25</v>
      </c>
      <c r="M3528">
        <v>15955</v>
      </c>
      <c r="N3528" s="25" t="s">
        <v>55</v>
      </c>
      <c r="P3528" t="str">
        <f t="shared" si="63"/>
        <v>SET3 BOOK BOX GREEN GINGHAM FLOWER</v>
      </c>
    </row>
    <row r="3529" spans="1:16">
      <c r="A3529" s="42" t="str">
        <v>21429RED GINGHAM ROSE JEWELLERY BOX</v>
      </c>
      <c r="E3529" s="25"/>
      <c r="F3529" s="42">
        <v>3517</v>
      </c>
      <c r="G3529">
        <v>536635</v>
      </c>
      <c r="H3529">
        <v>22961</v>
      </c>
      <c r="I3529" t="s">
        <v>144</v>
      </c>
      <c r="J3529">
        <v>12</v>
      </c>
      <c r="K3529" s="3">
        <v>40514.473611111098</v>
      </c>
      <c r="L3529" s="4">
        <v>1.45</v>
      </c>
      <c r="M3529">
        <v>15955</v>
      </c>
      <c r="N3529" s="25" t="s">
        <v>55</v>
      </c>
      <c r="P3529" t="str">
        <f t="shared" si="63"/>
        <v>JAM MAKING SET PRINTED</v>
      </c>
    </row>
    <row r="3530" spans="1:16">
      <c r="A3530" s="42" t="str">
        <v xml:space="preserve">21428SET3 BOOK BOX GREEN GINGHAM FLOWER </v>
      </c>
      <c r="E3530" s="25"/>
      <c r="F3530" s="42">
        <v>3518</v>
      </c>
      <c r="G3530">
        <v>536635</v>
      </c>
      <c r="H3530">
        <v>84375</v>
      </c>
      <c r="I3530" t="s">
        <v>402</v>
      </c>
      <c r="J3530">
        <v>12</v>
      </c>
      <c r="K3530" s="3">
        <v>40514.473611111098</v>
      </c>
      <c r="L3530" s="4">
        <v>2.1</v>
      </c>
      <c r="M3530">
        <v>15955</v>
      </c>
      <c r="N3530" s="25" t="s">
        <v>55</v>
      </c>
      <c r="P3530" t="str">
        <f t="shared" si="63"/>
        <v>SET OF 20 KIDS COOKIE CUTTERS</v>
      </c>
    </row>
    <row r="3531" spans="1:16">
      <c r="A3531" s="42" t="str">
        <v>22961JAM MAKING SET PRINTED</v>
      </c>
      <c r="E3531" s="25"/>
      <c r="F3531" s="42">
        <v>3519</v>
      </c>
      <c r="G3531">
        <v>536635</v>
      </c>
      <c r="H3531">
        <v>21877</v>
      </c>
      <c r="I3531" t="s">
        <v>1618</v>
      </c>
      <c r="J3531">
        <v>12</v>
      </c>
      <c r="K3531" s="3">
        <v>40514.473611111098</v>
      </c>
      <c r="L3531" s="4">
        <v>1.25</v>
      </c>
      <c r="M3531">
        <v>15955</v>
      </c>
      <c r="N3531" s="25" t="s">
        <v>55</v>
      </c>
      <c r="P3531" t="str">
        <f t="shared" si="63"/>
        <v>HOME SWEET HOME MUG</v>
      </c>
    </row>
    <row r="3532" spans="1:16">
      <c r="A3532" s="42" t="str">
        <v>84375SET OF 20 KIDS COOKIE CUTTERS</v>
      </c>
      <c r="E3532" s="25"/>
      <c r="F3532" s="42">
        <v>3520</v>
      </c>
      <c r="G3532">
        <v>536635</v>
      </c>
      <c r="H3532">
        <v>21870</v>
      </c>
      <c r="I3532" t="s">
        <v>853</v>
      </c>
      <c r="J3532">
        <v>12</v>
      </c>
      <c r="K3532" s="3">
        <v>40514.473611111098</v>
      </c>
      <c r="L3532" s="4">
        <v>1.25</v>
      </c>
      <c r="M3532">
        <v>15955</v>
      </c>
      <c r="N3532" s="25" t="s">
        <v>55</v>
      </c>
      <c r="P3532" t="str">
        <f t="shared" si="63"/>
        <v>I CAN ONLY PLEASE ONE PERSON MUG</v>
      </c>
    </row>
    <row r="3533" spans="1:16">
      <c r="A3533" s="42" t="str">
        <v>21877HOME SWEET HOME MUG</v>
      </c>
      <c r="E3533" s="25"/>
      <c r="F3533" s="42">
        <v>3521</v>
      </c>
      <c r="G3533">
        <v>536635</v>
      </c>
      <c r="H3533">
        <v>21868</v>
      </c>
      <c r="I3533" t="s">
        <v>1448</v>
      </c>
      <c r="J3533">
        <v>12</v>
      </c>
      <c r="K3533" s="3">
        <v>40514.473611111098</v>
      </c>
      <c r="L3533" s="4">
        <v>1.25</v>
      </c>
      <c r="M3533">
        <v>15955</v>
      </c>
      <c r="N3533" s="25" t="s">
        <v>55</v>
      </c>
      <c r="P3533" t="str">
        <f t="shared" ref="P3533:P3596" si="64">TRIM(I3533)</f>
        <v>POTTING SHED TEA MUG</v>
      </c>
    </row>
    <row r="3534" spans="1:16">
      <c r="A3534" s="42" t="str">
        <v>21870I CAN ONLY PLEASE ONE PERSON MUG</v>
      </c>
      <c r="E3534" s="25"/>
      <c r="F3534" s="42">
        <v>3522</v>
      </c>
      <c r="G3534">
        <v>536635</v>
      </c>
      <c r="H3534">
        <v>85150</v>
      </c>
      <c r="I3534" t="s">
        <v>328</v>
      </c>
      <c r="J3534">
        <v>12</v>
      </c>
      <c r="K3534" s="3">
        <v>40514.473611111098</v>
      </c>
      <c r="L3534" s="4">
        <v>2.5499999999999998</v>
      </c>
      <c r="M3534">
        <v>15955</v>
      </c>
      <c r="N3534" s="25" t="s">
        <v>55</v>
      </c>
      <c r="P3534" t="str">
        <f t="shared" si="64"/>
        <v>LADIES &amp; GENTLEMEN METAL SIGN</v>
      </c>
    </row>
    <row r="3535" spans="1:16">
      <c r="A3535" s="42" t="str">
        <v>21868POTTING SHED TEA MUG</v>
      </c>
      <c r="E3535" s="25"/>
      <c r="F3535" s="42">
        <v>3523</v>
      </c>
      <c r="G3535">
        <v>536635</v>
      </c>
      <c r="H3535">
        <v>85152</v>
      </c>
      <c r="I3535" t="s">
        <v>286</v>
      </c>
      <c r="J3535">
        <v>12</v>
      </c>
      <c r="K3535" s="3">
        <v>40514.473611111098</v>
      </c>
      <c r="L3535" s="4">
        <v>2.1</v>
      </c>
      <c r="M3535">
        <v>15955</v>
      </c>
      <c r="N3535" s="25" t="s">
        <v>55</v>
      </c>
      <c r="P3535" t="str">
        <f t="shared" si="64"/>
        <v>HAND OVER THE CHOCOLATE SIGN</v>
      </c>
    </row>
    <row r="3536" spans="1:16">
      <c r="A3536" s="42" t="str">
        <v>85150LADIES &amp; GENTLEMEN METAL SIGN</v>
      </c>
      <c r="E3536" s="25"/>
      <c r="F3536" s="42">
        <v>3524</v>
      </c>
      <c r="G3536">
        <v>536635</v>
      </c>
      <c r="H3536">
        <v>21181</v>
      </c>
      <c r="I3536" t="s">
        <v>1321</v>
      </c>
      <c r="J3536">
        <v>12</v>
      </c>
      <c r="K3536" s="3">
        <v>40514.473611111098</v>
      </c>
      <c r="L3536" s="4">
        <v>2.1</v>
      </c>
      <c r="M3536">
        <v>15955</v>
      </c>
      <c r="N3536" s="25" t="s">
        <v>55</v>
      </c>
      <c r="P3536" t="str">
        <f t="shared" si="64"/>
        <v>PLEASE ONE PERSON METAL SIGN</v>
      </c>
    </row>
    <row r="3537" spans="1:16">
      <c r="A3537" s="42" t="str">
        <v xml:space="preserve">85152HAND OVER THE CHOCOLATE   SIGN </v>
      </c>
      <c r="E3537" s="25"/>
      <c r="F3537" s="42">
        <v>3525</v>
      </c>
      <c r="G3537">
        <v>536635</v>
      </c>
      <c r="H3537">
        <v>22441</v>
      </c>
      <c r="I3537" t="s">
        <v>336</v>
      </c>
      <c r="J3537">
        <v>8</v>
      </c>
      <c r="K3537" s="3">
        <v>40514.473611111098</v>
      </c>
      <c r="L3537" s="4">
        <v>2.1</v>
      </c>
      <c r="M3537">
        <v>15955</v>
      </c>
      <c r="N3537" s="25" t="s">
        <v>55</v>
      </c>
      <c r="P3537" t="str">
        <f t="shared" si="64"/>
        <v>GROW YOUR OWN BASIL IN ENAMEL MUG</v>
      </c>
    </row>
    <row r="3538" spans="1:16">
      <c r="A3538" s="42" t="str">
        <v>21181PLEASE ONE PERSON METAL SIGN</v>
      </c>
      <c r="E3538" s="25"/>
      <c r="F3538" s="42">
        <v>3526</v>
      </c>
      <c r="G3538">
        <v>536635</v>
      </c>
      <c r="H3538">
        <v>22840</v>
      </c>
      <c r="I3538" t="s">
        <v>1700</v>
      </c>
      <c r="J3538">
        <v>4</v>
      </c>
      <c r="K3538" s="3">
        <v>40514.473611111098</v>
      </c>
      <c r="L3538" s="4">
        <v>7.95</v>
      </c>
      <c r="M3538">
        <v>15955</v>
      </c>
      <c r="N3538" s="25" t="s">
        <v>55</v>
      </c>
      <c r="P3538" t="str">
        <f t="shared" si="64"/>
        <v>ROUND CAKE TIN VINTAGE RED</v>
      </c>
    </row>
    <row r="3539" spans="1:16">
      <c r="A3539" s="42" t="str">
        <v>22441GROW YOUR OWN BASIL IN ENAMEL MUG</v>
      </c>
      <c r="E3539" s="25"/>
      <c r="F3539" s="42">
        <v>3527</v>
      </c>
      <c r="G3539">
        <v>536635</v>
      </c>
      <c r="H3539">
        <v>22502</v>
      </c>
      <c r="I3539" t="s">
        <v>277</v>
      </c>
      <c r="J3539">
        <v>8</v>
      </c>
      <c r="K3539" s="3">
        <v>40514.473611111098</v>
      </c>
      <c r="L3539" s="4">
        <v>5.95</v>
      </c>
      <c r="M3539">
        <v>15955</v>
      </c>
      <c r="N3539" s="25" t="s">
        <v>55</v>
      </c>
      <c r="P3539" t="str">
        <f t="shared" si="64"/>
        <v>PICNIC BASKET WICKER SMALL</v>
      </c>
    </row>
    <row r="3540" spans="1:16">
      <c r="A3540" s="42" t="str">
        <v>22840ROUND CAKE TIN VINTAGE RED</v>
      </c>
      <c r="E3540" s="25"/>
      <c r="F3540" s="42">
        <v>3528</v>
      </c>
      <c r="G3540">
        <v>536635</v>
      </c>
      <c r="H3540">
        <v>22855</v>
      </c>
      <c r="I3540" t="s">
        <v>1358</v>
      </c>
      <c r="J3540">
        <v>48</v>
      </c>
      <c r="K3540" s="3">
        <v>40514.473611111098</v>
      </c>
      <c r="L3540" s="4">
        <v>1.06</v>
      </c>
      <c r="M3540">
        <v>15955</v>
      </c>
      <c r="N3540" s="25" t="s">
        <v>55</v>
      </c>
      <c r="P3540" t="str">
        <f t="shared" si="64"/>
        <v>FINE WICKER HEART</v>
      </c>
    </row>
    <row r="3541" spans="1:16">
      <c r="A3541" s="42" t="str">
        <v>22502PICNIC BASKET WICKER SMALL</v>
      </c>
      <c r="E3541" s="25"/>
      <c r="F3541" s="42">
        <v>3529</v>
      </c>
      <c r="G3541">
        <v>536635</v>
      </c>
      <c r="H3541">
        <v>21754</v>
      </c>
      <c r="I3541" t="s">
        <v>79</v>
      </c>
      <c r="J3541">
        <v>6</v>
      </c>
      <c r="K3541" s="3">
        <v>40514.473611111098</v>
      </c>
      <c r="L3541" s="4">
        <v>5.95</v>
      </c>
      <c r="M3541">
        <v>15955</v>
      </c>
      <c r="N3541" s="25" t="s">
        <v>55</v>
      </c>
      <c r="P3541" t="str">
        <f t="shared" si="64"/>
        <v>HOME BUILDING BLOCK WORD</v>
      </c>
    </row>
    <row r="3542" spans="1:16">
      <c r="A3542" s="42" t="str">
        <v xml:space="preserve">22855FINE WICKER HEART </v>
      </c>
      <c r="E3542" s="25"/>
      <c r="F3542" s="42">
        <v>3530</v>
      </c>
      <c r="G3542">
        <v>536635</v>
      </c>
      <c r="H3542">
        <v>22557</v>
      </c>
      <c r="I3542" t="s">
        <v>268</v>
      </c>
      <c r="J3542">
        <v>12</v>
      </c>
      <c r="K3542" s="3">
        <v>40514.473611111098</v>
      </c>
      <c r="L3542" s="4">
        <v>1.65</v>
      </c>
      <c r="M3542">
        <v>15955</v>
      </c>
      <c r="N3542" s="25" t="s">
        <v>55</v>
      </c>
      <c r="P3542" t="str">
        <f t="shared" si="64"/>
        <v>PLASTERS IN TIN VINTAGE PAISLEY</v>
      </c>
    </row>
    <row r="3543" spans="1:16">
      <c r="A3543" s="42" t="str">
        <v>21754HOME BUILDING BLOCK WORD</v>
      </c>
      <c r="E3543" s="25"/>
      <c r="F3543" s="42">
        <v>3531</v>
      </c>
      <c r="G3543">
        <v>536635</v>
      </c>
      <c r="H3543">
        <v>22759</v>
      </c>
      <c r="I3543" t="s">
        <v>475</v>
      </c>
      <c r="J3543">
        <v>12</v>
      </c>
      <c r="K3543" s="3">
        <v>40514.473611111098</v>
      </c>
      <c r="L3543" s="4">
        <v>1.65</v>
      </c>
      <c r="M3543">
        <v>15955</v>
      </c>
      <c r="N3543" s="25" t="s">
        <v>55</v>
      </c>
      <c r="P3543" t="str">
        <f t="shared" si="64"/>
        <v>SET OF 3 NOTEBOOKS IN PARCEL</v>
      </c>
    </row>
    <row r="3544" spans="1:16">
      <c r="A3544" s="42" t="str">
        <v xml:space="preserve">22557PLASTERS IN TIN VINTAGE PAISLEY </v>
      </c>
      <c r="E3544" s="25"/>
      <c r="F3544" s="42">
        <v>3532</v>
      </c>
      <c r="G3544">
        <v>536635</v>
      </c>
      <c r="H3544" t="s">
        <v>61</v>
      </c>
      <c r="I3544" t="s">
        <v>62</v>
      </c>
      <c r="J3544">
        <v>8</v>
      </c>
      <c r="K3544" s="3">
        <v>40514.473611111098</v>
      </c>
      <c r="L3544" s="4">
        <v>3.75</v>
      </c>
      <c r="M3544">
        <v>15955</v>
      </c>
      <c r="N3544" s="25" t="s">
        <v>55</v>
      </c>
      <c r="P3544" t="str">
        <f t="shared" si="64"/>
        <v>RED WOOLLY HOTTIE WHITE HEART.</v>
      </c>
    </row>
    <row r="3545" spans="1:16">
      <c r="A3545" s="42" t="str">
        <v>22759SET OF 3 NOTEBOOKS IN PARCEL</v>
      </c>
      <c r="E3545" s="25"/>
      <c r="F3545" s="42">
        <v>3533</v>
      </c>
      <c r="G3545">
        <v>536635</v>
      </c>
      <c r="H3545">
        <v>22114</v>
      </c>
      <c r="I3545" t="s">
        <v>117</v>
      </c>
      <c r="J3545">
        <v>8</v>
      </c>
      <c r="K3545" s="3">
        <v>40514.473611111098</v>
      </c>
      <c r="L3545" s="4">
        <v>3.95</v>
      </c>
      <c r="M3545">
        <v>15955</v>
      </c>
      <c r="N3545" s="25" t="s">
        <v>55</v>
      </c>
      <c r="P3545" t="str">
        <f t="shared" si="64"/>
        <v>HOT WATER BOTTLE TEA AND SYMPATHY</v>
      </c>
    </row>
    <row r="3546" spans="1:16">
      <c r="A3546" s="42" t="str">
        <v>84029ERED WOOLLY HOTTIE WHITE HEART.</v>
      </c>
      <c r="E3546" s="25"/>
      <c r="F3546" s="42">
        <v>3534</v>
      </c>
      <c r="G3546">
        <v>536635</v>
      </c>
      <c r="H3546">
        <v>22112</v>
      </c>
      <c r="I3546" t="s">
        <v>303</v>
      </c>
      <c r="J3546">
        <v>12</v>
      </c>
      <c r="K3546" s="3">
        <v>40514.473611111098</v>
      </c>
      <c r="L3546" s="4">
        <v>4.95</v>
      </c>
      <c r="M3546">
        <v>15955</v>
      </c>
      <c r="N3546" s="25" t="s">
        <v>55</v>
      </c>
      <c r="P3546" t="str">
        <f t="shared" si="64"/>
        <v>CHOCOLATE HOT WATER BOTTLE</v>
      </c>
    </row>
    <row r="3547" spans="1:16">
      <c r="A3547" s="42" t="str">
        <v>22114HOT WATER BOTTLE TEA AND SYMPATHY</v>
      </c>
      <c r="E3547" s="25"/>
      <c r="F3547" s="42">
        <v>3535</v>
      </c>
      <c r="G3547">
        <v>536636</v>
      </c>
      <c r="H3547">
        <v>22086</v>
      </c>
      <c r="I3547" t="s">
        <v>105</v>
      </c>
      <c r="J3547">
        <v>36</v>
      </c>
      <c r="K3547" s="3">
        <v>40514.474305555603</v>
      </c>
      <c r="L3547" s="4">
        <v>2.95</v>
      </c>
      <c r="M3547">
        <v>15070</v>
      </c>
      <c r="N3547" s="25" t="s">
        <v>55</v>
      </c>
      <c r="P3547" t="str">
        <f t="shared" si="64"/>
        <v>PAPER CHAIN KIT 50'S CHRISTMAS</v>
      </c>
    </row>
    <row r="3548" spans="1:16">
      <c r="A3548" s="42" t="str">
        <v>22112CHOCOLATE HOT WATER BOTTLE</v>
      </c>
      <c r="E3548" s="25"/>
      <c r="F3548" s="42">
        <v>3536</v>
      </c>
      <c r="G3548">
        <v>536637</v>
      </c>
      <c r="H3548">
        <v>22198</v>
      </c>
      <c r="I3548" t="s">
        <v>253</v>
      </c>
      <c r="J3548">
        <v>2</v>
      </c>
      <c r="K3548" s="3">
        <v>40514.482638888898</v>
      </c>
      <c r="L3548" s="4">
        <v>1.65</v>
      </c>
      <c r="M3548">
        <v>18041</v>
      </c>
      <c r="N3548" s="25" t="s">
        <v>55</v>
      </c>
      <c r="P3548" t="str">
        <f t="shared" si="64"/>
        <v>LARGE POPCORN HOLDER</v>
      </c>
    </row>
    <row r="3549" spans="1:16">
      <c r="A3549" s="42" t="str">
        <v xml:space="preserve">22086PAPER CHAIN KIT 50'S CHRISTMAS </v>
      </c>
      <c r="E3549" s="25"/>
      <c r="F3549" s="42">
        <v>3537</v>
      </c>
      <c r="G3549">
        <v>536637</v>
      </c>
      <c r="H3549">
        <v>22130</v>
      </c>
      <c r="I3549" t="s">
        <v>510</v>
      </c>
      <c r="J3549">
        <v>12</v>
      </c>
      <c r="K3549" s="3">
        <v>40514.482638888898</v>
      </c>
      <c r="L3549" s="4">
        <v>0.85</v>
      </c>
      <c r="M3549">
        <v>18041</v>
      </c>
      <c r="N3549" s="25" t="s">
        <v>55</v>
      </c>
      <c r="P3549" t="str">
        <f t="shared" si="64"/>
        <v>PARTY CONE CHRISTMAS DECORATION</v>
      </c>
    </row>
    <row r="3550" spans="1:16">
      <c r="A3550" s="42" t="str">
        <v xml:space="preserve">22198LARGE POPCORN HOLDER </v>
      </c>
      <c r="E3550" s="25"/>
      <c r="F3550" s="42">
        <v>3538</v>
      </c>
      <c r="G3550">
        <v>536637</v>
      </c>
      <c r="H3550" t="s">
        <v>1701</v>
      </c>
      <c r="I3550" t="s">
        <v>1702</v>
      </c>
      <c r="J3550">
        <v>1</v>
      </c>
      <c r="K3550" s="3">
        <v>40514.482638888898</v>
      </c>
      <c r="L3550" s="4">
        <v>0.85</v>
      </c>
      <c r="M3550">
        <v>18041</v>
      </c>
      <c r="N3550" s="25" t="s">
        <v>55</v>
      </c>
      <c r="P3550" t="str">
        <f t="shared" si="64"/>
        <v>RETRO PLASTIC ELEPHANT TRAY</v>
      </c>
    </row>
    <row r="3551" spans="1:16">
      <c r="A3551" s="42" t="str">
        <v xml:space="preserve">22130PARTY CONE CHRISTMAS DECORATION </v>
      </c>
      <c r="E3551" s="25"/>
      <c r="F3551" s="42">
        <v>3539</v>
      </c>
      <c r="G3551">
        <v>536637</v>
      </c>
      <c r="H3551">
        <v>20733</v>
      </c>
      <c r="I3551" t="s">
        <v>1211</v>
      </c>
      <c r="J3551">
        <v>1</v>
      </c>
      <c r="K3551" s="3">
        <v>40514.482638888898</v>
      </c>
      <c r="L3551" s="4">
        <v>0.85</v>
      </c>
      <c r="M3551">
        <v>18041</v>
      </c>
      <c r="N3551" s="25" t="s">
        <v>55</v>
      </c>
      <c r="P3551" t="str">
        <f t="shared" si="64"/>
        <v>GOLD MINI TAPE MEASURE</v>
      </c>
    </row>
    <row r="3552" spans="1:16">
      <c r="A3552" s="42" t="str">
        <v>79191CRETRO PLASTIC ELEPHANT TRAY</v>
      </c>
      <c r="E3552" s="25"/>
      <c r="F3552" s="42">
        <v>3540</v>
      </c>
      <c r="G3552">
        <v>536637</v>
      </c>
      <c r="H3552">
        <v>22867</v>
      </c>
      <c r="I3552" t="s">
        <v>292</v>
      </c>
      <c r="J3552">
        <v>1</v>
      </c>
      <c r="K3552" s="3">
        <v>40514.482638888898</v>
      </c>
      <c r="L3552" s="4">
        <v>2.1</v>
      </c>
      <c r="M3552">
        <v>18041</v>
      </c>
      <c r="N3552" s="25" t="s">
        <v>55</v>
      </c>
      <c r="P3552" t="str">
        <f t="shared" si="64"/>
        <v>HAND WARMER BIRD DESIGN</v>
      </c>
    </row>
    <row r="3553" spans="1:16">
      <c r="A3553" s="42" t="str">
        <v xml:space="preserve">20733GOLD MINI TAPE MEASURE </v>
      </c>
      <c r="E3553" s="25"/>
      <c r="F3553" s="42">
        <v>3541</v>
      </c>
      <c r="G3553">
        <v>536637</v>
      </c>
      <c r="H3553">
        <v>22633</v>
      </c>
      <c r="I3553" t="s">
        <v>65</v>
      </c>
      <c r="J3553">
        <v>2</v>
      </c>
      <c r="K3553" s="3">
        <v>40514.482638888898</v>
      </c>
      <c r="L3553" s="4">
        <v>2.1</v>
      </c>
      <c r="M3553">
        <v>18041</v>
      </c>
      <c r="N3553" s="25" t="s">
        <v>55</v>
      </c>
      <c r="P3553" t="str">
        <f t="shared" si="64"/>
        <v>HAND WARMER UNION JACK</v>
      </c>
    </row>
    <row r="3554" spans="1:16">
      <c r="A3554" s="42" t="str">
        <v>22867HAND WARMER BIRD DESIGN</v>
      </c>
      <c r="E3554" s="25"/>
      <c r="F3554" s="42">
        <v>3542</v>
      </c>
      <c r="G3554">
        <v>536637</v>
      </c>
      <c r="H3554">
        <v>20733</v>
      </c>
      <c r="I3554" t="s">
        <v>1211</v>
      </c>
      <c r="J3554">
        <v>1</v>
      </c>
      <c r="K3554" s="3">
        <v>40514.482638888898</v>
      </c>
      <c r="L3554" s="4">
        <v>0.85</v>
      </c>
      <c r="M3554">
        <v>18041</v>
      </c>
      <c r="N3554" s="25" t="s">
        <v>55</v>
      </c>
      <c r="P3554" t="str">
        <f t="shared" si="64"/>
        <v>GOLD MINI TAPE MEASURE</v>
      </c>
    </row>
    <row r="3555" spans="1:16">
      <c r="A3555" s="42" t="str">
        <v>22633HAND WARMER UNION JACK</v>
      </c>
      <c r="E3555" s="25"/>
      <c r="F3555" s="42">
        <v>3543</v>
      </c>
      <c r="G3555">
        <v>536637</v>
      </c>
      <c r="H3555">
        <v>47471</v>
      </c>
      <c r="I3555" t="s">
        <v>1703</v>
      </c>
      <c r="J3555">
        <v>1</v>
      </c>
      <c r="K3555" s="3">
        <v>40514.482638888898</v>
      </c>
      <c r="L3555" s="4">
        <v>0.65</v>
      </c>
      <c r="M3555">
        <v>18041</v>
      </c>
      <c r="N3555" s="25" t="s">
        <v>55</v>
      </c>
      <c r="P3555" t="str">
        <f t="shared" si="64"/>
        <v>RAINBOW PEGS PHOTO CLIP STRING</v>
      </c>
    </row>
    <row r="3556" spans="1:16">
      <c r="A3556" s="42" t="str">
        <v xml:space="preserve">20733GOLD MINI TAPE MEASURE </v>
      </c>
      <c r="E3556" s="25"/>
      <c r="F3556" s="42">
        <v>3544</v>
      </c>
      <c r="G3556">
        <v>536637</v>
      </c>
      <c r="H3556" t="s">
        <v>637</v>
      </c>
      <c r="I3556" t="s">
        <v>638</v>
      </c>
      <c r="J3556">
        <v>1</v>
      </c>
      <c r="K3556" s="3">
        <v>40514.482638888898</v>
      </c>
      <c r="L3556" s="4">
        <v>0.85</v>
      </c>
      <c r="M3556">
        <v>18041</v>
      </c>
      <c r="N3556" s="25" t="s">
        <v>55</v>
      </c>
      <c r="P3556" t="str">
        <f t="shared" si="64"/>
        <v>CINAMMON SET OF 9 T-LIGHTS</v>
      </c>
    </row>
    <row r="3557" spans="1:16">
      <c r="A3557" s="42" t="str">
        <v>47471RAINBOW PEGS PHOTO CLIP STRING</v>
      </c>
      <c r="E3557" s="25"/>
      <c r="F3557" s="42">
        <v>3545</v>
      </c>
      <c r="G3557">
        <v>536637</v>
      </c>
      <c r="H3557" t="s">
        <v>639</v>
      </c>
      <c r="I3557" t="s">
        <v>640</v>
      </c>
      <c r="J3557">
        <v>1</v>
      </c>
      <c r="K3557" s="3">
        <v>40514.482638888898</v>
      </c>
      <c r="L3557" s="4">
        <v>0.85</v>
      </c>
      <c r="M3557">
        <v>18041</v>
      </c>
      <c r="N3557" s="25" t="s">
        <v>55</v>
      </c>
      <c r="P3557" t="str">
        <f t="shared" si="64"/>
        <v>ORANGE SCENTED SET/9 T-LIGHTS</v>
      </c>
    </row>
    <row r="3558" spans="1:16">
      <c r="A3558" s="42" t="str">
        <v>85231BCINAMMON SET OF 9 T-LIGHTS</v>
      </c>
      <c r="E3558" s="25"/>
      <c r="F3558" s="42">
        <v>3546</v>
      </c>
      <c r="G3558">
        <v>536637</v>
      </c>
      <c r="H3558">
        <v>21212</v>
      </c>
      <c r="I3558" t="s">
        <v>132</v>
      </c>
      <c r="J3558">
        <v>1</v>
      </c>
      <c r="K3558" s="3">
        <v>40514.482638888898</v>
      </c>
      <c r="L3558" s="4">
        <v>0.55000000000000004</v>
      </c>
      <c r="M3558">
        <v>18041</v>
      </c>
      <c r="N3558" s="25" t="s">
        <v>55</v>
      </c>
      <c r="P3558" t="str">
        <f t="shared" si="64"/>
        <v>PACK OF 72 RETROSPOT CAKE CASES</v>
      </c>
    </row>
    <row r="3559" spans="1:16">
      <c r="A3559" s="42" t="str">
        <v>85231GORANGE SCENTED SET/9 T-LIGHTS</v>
      </c>
      <c r="E3559" s="25"/>
      <c r="F3559" s="42">
        <v>3547</v>
      </c>
      <c r="G3559">
        <v>536637</v>
      </c>
      <c r="H3559">
        <v>22633</v>
      </c>
      <c r="I3559" t="s">
        <v>65</v>
      </c>
      <c r="J3559">
        <v>1</v>
      </c>
      <c r="K3559" s="3">
        <v>40514.482638888898</v>
      </c>
      <c r="L3559" s="4">
        <v>2.1</v>
      </c>
      <c r="M3559">
        <v>18041</v>
      </c>
      <c r="N3559" s="25" t="s">
        <v>55</v>
      </c>
      <c r="P3559" t="str">
        <f t="shared" si="64"/>
        <v>HAND WARMER UNION JACK</v>
      </c>
    </row>
    <row r="3560" spans="1:16">
      <c r="A3560" s="42" t="str">
        <v>21212PACK OF 72 RETROSPOT CAKE CASES</v>
      </c>
      <c r="E3560" s="25"/>
      <c r="F3560" s="42">
        <v>3548</v>
      </c>
      <c r="G3560">
        <v>536637</v>
      </c>
      <c r="H3560">
        <v>16046</v>
      </c>
      <c r="I3560" t="s">
        <v>1704</v>
      </c>
      <c r="J3560">
        <v>1</v>
      </c>
      <c r="K3560" s="3">
        <v>40514.482638888898</v>
      </c>
      <c r="L3560" s="4">
        <v>0.85</v>
      </c>
      <c r="M3560">
        <v>18041</v>
      </c>
      <c r="N3560" s="25" t="s">
        <v>55</v>
      </c>
      <c r="P3560" t="str">
        <f t="shared" si="64"/>
        <v>TEATIME PEN CASE &amp; PENS</v>
      </c>
    </row>
    <row r="3561" spans="1:16">
      <c r="A3561" s="42" t="str">
        <v>22633HAND WARMER UNION JACK</v>
      </c>
      <c r="E3561" s="25"/>
      <c r="F3561" s="42">
        <v>3549</v>
      </c>
      <c r="G3561">
        <v>536637</v>
      </c>
      <c r="H3561">
        <v>22654</v>
      </c>
      <c r="I3561" t="s">
        <v>257</v>
      </c>
      <c r="J3561">
        <v>1</v>
      </c>
      <c r="K3561" s="3">
        <v>40514.482638888898</v>
      </c>
      <c r="L3561" s="4">
        <v>5.95</v>
      </c>
      <c r="M3561">
        <v>18041</v>
      </c>
      <c r="N3561" s="25" t="s">
        <v>55</v>
      </c>
      <c r="P3561" t="str">
        <f t="shared" si="64"/>
        <v>DELUXE SEWING KIT</v>
      </c>
    </row>
    <row r="3562" spans="1:16">
      <c r="A3562" s="42" t="str">
        <v>16046TEATIME PEN CASE &amp; PENS</v>
      </c>
      <c r="E3562" s="25"/>
      <c r="F3562" s="42">
        <v>3550</v>
      </c>
      <c r="G3562">
        <v>536637</v>
      </c>
      <c r="H3562">
        <v>22652</v>
      </c>
      <c r="I3562" t="s">
        <v>287</v>
      </c>
      <c r="J3562">
        <v>1</v>
      </c>
      <c r="K3562" s="3">
        <v>40514.482638888898</v>
      </c>
      <c r="L3562" s="4">
        <v>1.65</v>
      </c>
      <c r="M3562">
        <v>18041</v>
      </c>
      <c r="N3562" s="25" t="s">
        <v>55</v>
      </c>
      <c r="P3562" t="str">
        <f t="shared" si="64"/>
        <v>TRAVEL SEWING KIT</v>
      </c>
    </row>
    <row r="3563" spans="1:16">
      <c r="A3563" s="42" t="str">
        <v xml:space="preserve">22654DELUXE SEWING KIT </v>
      </c>
      <c r="E3563" s="25"/>
      <c r="F3563" s="42">
        <v>3551</v>
      </c>
      <c r="G3563">
        <v>536637</v>
      </c>
      <c r="H3563">
        <v>22653</v>
      </c>
      <c r="I3563" t="s">
        <v>697</v>
      </c>
      <c r="J3563">
        <v>2</v>
      </c>
      <c r="K3563" s="3">
        <v>40514.482638888898</v>
      </c>
      <c r="L3563" s="4">
        <v>1.95</v>
      </c>
      <c r="M3563">
        <v>18041</v>
      </c>
      <c r="N3563" s="25" t="s">
        <v>55</v>
      </c>
      <c r="P3563" t="str">
        <f t="shared" si="64"/>
        <v>BUTTON BOX</v>
      </c>
    </row>
    <row r="3564" spans="1:16">
      <c r="A3564" s="42" t="str">
        <v>22652TRAVEL SEWING KIT</v>
      </c>
      <c r="E3564" s="25"/>
      <c r="F3564" s="42">
        <v>3552</v>
      </c>
      <c r="G3564">
        <v>536637</v>
      </c>
      <c r="H3564">
        <v>21914</v>
      </c>
      <c r="I3564" t="s">
        <v>399</v>
      </c>
      <c r="J3564">
        <v>1</v>
      </c>
      <c r="K3564" s="3">
        <v>40514.482638888898</v>
      </c>
      <c r="L3564" s="4">
        <v>1.25</v>
      </c>
      <c r="M3564">
        <v>18041</v>
      </c>
      <c r="N3564" s="25" t="s">
        <v>55</v>
      </c>
      <c r="P3564" t="str">
        <f t="shared" si="64"/>
        <v>BLUE HARMONICA IN BOX</v>
      </c>
    </row>
    <row r="3565" spans="1:16">
      <c r="A3565" s="42" t="str">
        <v xml:space="preserve">22653BUTTON BOX </v>
      </c>
      <c r="E3565" s="25"/>
      <c r="F3565" s="42">
        <v>3553</v>
      </c>
      <c r="G3565">
        <v>536637</v>
      </c>
      <c r="H3565">
        <v>22961</v>
      </c>
      <c r="I3565" t="s">
        <v>144</v>
      </c>
      <c r="J3565">
        <v>2</v>
      </c>
      <c r="K3565" s="3">
        <v>40514.482638888898</v>
      </c>
      <c r="L3565" s="4">
        <v>1.45</v>
      </c>
      <c r="M3565">
        <v>18041</v>
      </c>
      <c r="N3565" s="25" t="s">
        <v>55</v>
      </c>
      <c r="P3565" t="str">
        <f t="shared" si="64"/>
        <v>JAM MAKING SET PRINTED</v>
      </c>
    </row>
    <row r="3566" spans="1:16">
      <c r="A3566" s="42" t="str">
        <v xml:space="preserve">21914BLUE HARMONICA IN BOX </v>
      </c>
      <c r="E3566" s="25"/>
      <c r="F3566" s="42">
        <v>3554</v>
      </c>
      <c r="G3566">
        <v>536637</v>
      </c>
      <c r="H3566">
        <v>22633</v>
      </c>
      <c r="I3566" t="s">
        <v>65</v>
      </c>
      <c r="J3566">
        <v>1</v>
      </c>
      <c r="K3566" s="3">
        <v>40514.482638888898</v>
      </c>
      <c r="L3566" s="4">
        <v>2.1</v>
      </c>
      <c r="M3566">
        <v>18041</v>
      </c>
      <c r="N3566" s="25" t="s">
        <v>55</v>
      </c>
      <c r="P3566" t="str">
        <f t="shared" si="64"/>
        <v>HAND WARMER UNION JACK</v>
      </c>
    </row>
    <row r="3567" spans="1:16">
      <c r="A3567" s="42" t="str">
        <v>22961JAM MAKING SET PRINTED</v>
      </c>
      <c r="E3567" s="25"/>
      <c r="F3567" s="42">
        <v>3555</v>
      </c>
      <c r="G3567">
        <v>536637</v>
      </c>
      <c r="H3567">
        <v>22616</v>
      </c>
      <c r="I3567" t="s">
        <v>520</v>
      </c>
      <c r="J3567">
        <v>12</v>
      </c>
      <c r="K3567" s="3">
        <v>40514.482638888898</v>
      </c>
      <c r="L3567" s="4">
        <v>0.28999999999999998</v>
      </c>
      <c r="M3567">
        <v>18041</v>
      </c>
      <c r="N3567" s="25" t="s">
        <v>55</v>
      </c>
      <c r="P3567" t="str">
        <f t="shared" si="64"/>
        <v>PACK OF 12 LONDON TISSUES</v>
      </c>
    </row>
    <row r="3568" spans="1:16">
      <c r="A3568" s="42" t="str">
        <v>22633HAND WARMER UNION JACK</v>
      </c>
      <c r="E3568" s="25"/>
      <c r="F3568" s="42">
        <v>3556</v>
      </c>
      <c r="G3568">
        <v>536637</v>
      </c>
      <c r="H3568" t="s">
        <v>920</v>
      </c>
      <c r="I3568" t="s">
        <v>921</v>
      </c>
      <c r="J3568">
        <v>1</v>
      </c>
      <c r="K3568" s="3">
        <v>40514.482638888898</v>
      </c>
      <c r="L3568" s="4">
        <v>7.95</v>
      </c>
      <c r="M3568">
        <v>18041</v>
      </c>
      <c r="N3568" s="25" t="s">
        <v>55</v>
      </c>
      <c r="P3568" t="str">
        <f t="shared" si="64"/>
        <v>BLUE DRAGONFLY HELICOPTER</v>
      </c>
    </row>
    <row r="3569" spans="1:16">
      <c r="A3569" s="42" t="str">
        <v xml:space="preserve">22616PACK OF 12 LONDON TISSUES </v>
      </c>
      <c r="E3569" s="25"/>
      <c r="F3569" s="42">
        <v>3557</v>
      </c>
      <c r="G3569">
        <v>536637</v>
      </c>
      <c r="H3569">
        <v>22197</v>
      </c>
      <c r="I3569" t="s">
        <v>252</v>
      </c>
      <c r="J3569">
        <v>1</v>
      </c>
      <c r="K3569" s="3">
        <v>40514.482638888898</v>
      </c>
      <c r="L3569" s="4">
        <v>0.85</v>
      </c>
      <c r="M3569">
        <v>18041</v>
      </c>
      <c r="N3569" s="25" t="s">
        <v>55</v>
      </c>
      <c r="P3569" t="str">
        <f t="shared" si="64"/>
        <v>SMALL POPCORN HOLDER</v>
      </c>
    </row>
    <row r="3570" spans="1:16">
      <c r="A3570" s="42" t="str">
        <v>85135BBLUE DRAGONFLY HELICOPTER</v>
      </c>
      <c r="E3570" s="25"/>
      <c r="F3570" s="42">
        <v>3558</v>
      </c>
      <c r="G3570">
        <v>536637</v>
      </c>
      <c r="H3570">
        <v>22960</v>
      </c>
      <c r="I3570" t="s">
        <v>67</v>
      </c>
      <c r="J3570">
        <v>2</v>
      </c>
      <c r="K3570" s="3">
        <v>40514.482638888898</v>
      </c>
      <c r="L3570" s="4">
        <v>4.25</v>
      </c>
      <c r="M3570">
        <v>18041</v>
      </c>
      <c r="N3570" s="25" t="s">
        <v>55</v>
      </c>
      <c r="P3570" t="str">
        <f t="shared" si="64"/>
        <v>JAM MAKING SET WITH JARS</v>
      </c>
    </row>
    <row r="3571" spans="1:16">
      <c r="A3571" s="42" t="str">
        <v>22197SMALL POPCORN HOLDER</v>
      </c>
      <c r="E3571" s="25"/>
      <c r="F3571" s="42">
        <v>3559</v>
      </c>
      <c r="G3571">
        <v>536637</v>
      </c>
      <c r="H3571">
        <v>22696</v>
      </c>
      <c r="I3571" t="s">
        <v>1349</v>
      </c>
      <c r="J3571">
        <v>1</v>
      </c>
      <c r="K3571" s="3">
        <v>40514.482638888898</v>
      </c>
      <c r="L3571" s="4">
        <v>1.95</v>
      </c>
      <c r="M3571">
        <v>18041</v>
      </c>
      <c r="N3571" s="25" t="s">
        <v>55</v>
      </c>
      <c r="P3571" t="str">
        <f t="shared" si="64"/>
        <v>WICKER WREATH LARGE</v>
      </c>
    </row>
    <row r="3572" spans="1:16">
      <c r="A3572" s="42" t="str">
        <v>22960JAM MAKING SET WITH JARS</v>
      </c>
      <c r="E3572" s="25"/>
      <c r="F3572" s="42">
        <v>3560</v>
      </c>
      <c r="G3572">
        <v>536637</v>
      </c>
      <c r="H3572">
        <v>22196</v>
      </c>
      <c r="I3572" t="s">
        <v>244</v>
      </c>
      <c r="J3572">
        <v>2</v>
      </c>
      <c r="K3572" s="3">
        <v>40514.482638888898</v>
      </c>
      <c r="L3572" s="4">
        <v>0.85</v>
      </c>
      <c r="M3572">
        <v>18041</v>
      </c>
      <c r="N3572" s="25" t="s">
        <v>55</v>
      </c>
      <c r="P3572" t="str">
        <f t="shared" si="64"/>
        <v>SMALL HEART MEASURING SPOONS</v>
      </c>
    </row>
    <row r="3573" spans="1:16">
      <c r="A3573" s="42" t="str">
        <v>22696WICKER WREATH LARGE</v>
      </c>
      <c r="E3573" s="25"/>
      <c r="F3573" s="42">
        <v>3561</v>
      </c>
      <c r="G3573">
        <v>536637</v>
      </c>
      <c r="H3573">
        <v>22768</v>
      </c>
      <c r="I3573" t="s">
        <v>324</v>
      </c>
      <c r="J3573">
        <v>2</v>
      </c>
      <c r="K3573" s="3">
        <v>40514.482638888898</v>
      </c>
      <c r="L3573" s="4">
        <v>9.9499999999999993</v>
      </c>
      <c r="M3573">
        <v>18041</v>
      </c>
      <c r="N3573" s="25" t="s">
        <v>55</v>
      </c>
      <c r="P3573" t="str">
        <f t="shared" si="64"/>
        <v>FAMILY PHOTO FRAME CORNICE</v>
      </c>
    </row>
    <row r="3574" spans="1:16">
      <c r="A3574" s="42" t="str">
        <v>22196SMALL HEART MEASURING SPOONS</v>
      </c>
      <c r="E3574" s="25"/>
      <c r="F3574" s="42">
        <v>3562</v>
      </c>
      <c r="G3574">
        <v>536637</v>
      </c>
      <c r="H3574">
        <v>48138</v>
      </c>
      <c r="I3574" t="s">
        <v>903</v>
      </c>
      <c r="J3574">
        <v>1</v>
      </c>
      <c r="K3574" s="3">
        <v>40514.482638888898</v>
      </c>
      <c r="L3574" s="4">
        <v>7.95</v>
      </c>
      <c r="M3574">
        <v>18041</v>
      </c>
      <c r="N3574" s="25" t="s">
        <v>55</v>
      </c>
      <c r="P3574" t="str">
        <f t="shared" si="64"/>
        <v>DOORMAT UNION FLAG</v>
      </c>
    </row>
    <row r="3575" spans="1:16">
      <c r="A3575" s="42" t="str">
        <v>22768FAMILY PHOTO FRAME CORNICE</v>
      </c>
      <c r="E3575" s="25"/>
      <c r="F3575" s="42">
        <v>3563</v>
      </c>
      <c r="G3575">
        <v>536637</v>
      </c>
      <c r="H3575">
        <v>22866</v>
      </c>
      <c r="I3575" t="s">
        <v>281</v>
      </c>
      <c r="J3575">
        <v>1</v>
      </c>
      <c r="K3575" s="3">
        <v>40514.482638888898</v>
      </c>
      <c r="L3575" s="4">
        <v>2.1</v>
      </c>
      <c r="M3575">
        <v>18041</v>
      </c>
      <c r="N3575" s="25" t="s">
        <v>55</v>
      </c>
      <c r="P3575" t="str">
        <f t="shared" si="64"/>
        <v>HAND WARMER SCOTTY DOG DESIGN</v>
      </c>
    </row>
    <row r="3576" spans="1:16">
      <c r="A3576" s="42" t="str">
        <v>48138DOORMAT UNION FLAG</v>
      </c>
      <c r="E3576" s="25"/>
      <c r="F3576" s="42">
        <v>3564</v>
      </c>
      <c r="G3576">
        <v>536637</v>
      </c>
      <c r="H3576">
        <v>22945</v>
      </c>
      <c r="I3576" t="s">
        <v>621</v>
      </c>
      <c r="J3576">
        <v>6</v>
      </c>
      <c r="K3576" s="3">
        <v>40514.482638888898</v>
      </c>
      <c r="L3576" s="4">
        <v>0.85</v>
      </c>
      <c r="M3576">
        <v>18041</v>
      </c>
      <c r="N3576" s="25" t="s">
        <v>55</v>
      </c>
      <c r="P3576" t="str">
        <f t="shared" si="64"/>
        <v>CHRISTMAS METAL TAGS ASSORTED</v>
      </c>
    </row>
    <row r="3577" spans="1:16">
      <c r="A3577" s="42" t="str">
        <v>22866HAND WARMER SCOTTY DOG DESIGN</v>
      </c>
      <c r="E3577" s="25"/>
      <c r="F3577" s="42">
        <v>3565</v>
      </c>
      <c r="G3577">
        <v>536637</v>
      </c>
      <c r="H3577">
        <v>22731</v>
      </c>
      <c r="I3577" t="s">
        <v>634</v>
      </c>
      <c r="J3577">
        <v>4</v>
      </c>
      <c r="K3577" s="3">
        <v>40514.482638888898</v>
      </c>
      <c r="L3577" s="4">
        <v>1.25</v>
      </c>
      <c r="M3577">
        <v>18041</v>
      </c>
      <c r="N3577" s="25" t="s">
        <v>55</v>
      </c>
      <c r="P3577" t="str">
        <f t="shared" si="64"/>
        <v>3D CHRISTMAS STAMPS STICKERS</v>
      </c>
    </row>
    <row r="3578" spans="1:16">
      <c r="A3578" s="42" t="str">
        <v xml:space="preserve">22945CHRISTMAS METAL TAGS ASSORTED </v>
      </c>
      <c r="E3578" s="25"/>
      <c r="F3578" s="42">
        <v>3566</v>
      </c>
      <c r="G3578">
        <v>536637</v>
      </c>
      <c r="H3578">
        <v>22945</v>
      </c>
      <c r="I3578" t="s">
        <v>621</v>
      </c>
      <c r="J3578">
        <v>12</v>
      </c>
      <c r="K3578" s="3">
        <v>40514.482638888898</v>
      </c>
      <c r="L3578" s="4">
        <v>0.85</v>
      </c>
      <c r="M3578">
        <v>18041</v>
      </c>
      <c r="N3578" s="25" t="s">
        <v>55</v>
      </c>
      <c r="P3578" t="str">
        <f t="shared" si="64"/>
        <v>CHRISTMAS METAL TAGS ASSORTED</v>
      </c>
    </row>
    <row r="3579" spans="1:16">
      <c r="A3579" s="42" t="str">
        <v xml:space="preserve">227313D CHRISTMAS STAMPS STICKERS </v>
      </c>
      <c r="E3579" s="25"/>
      <c r="F3579" s="42">
        <v>3567</v>
      </c>
      <c r="G3579">
        <v>536637</v>
      </c>
      <c r="H3579">
        <v>21154</v>
      </c>
      <c r="I3579" t="s">
        <v>562</v>
      </c>
      <c r="J3579">
        <v>1</v>
      </c>
      <c r="K3579" s="3">
        <v>40514.482638888898</v>
      </c>
      <c r="L3579" s="4">
        <v>1.25</v>
      </c>
      <c r="M3579">
        <v>18041</v>
      </c>
      <c r="N3579" s="25" t="s">
        <v>55</v>
      </c>
      <c r="P3579" t="str">
        <f t="shared" si="64"/>
        <v>RED RETROSPOT OVEN GLOVE</v>
      </c>
    </row>
    <row r="3580" spans="1:16">
      <c r="A3580" s="42" t="str">
        <v xml:space="preserve">22945CHRISTMAS METAL TAGS ASSORTED </v>
      </c>
      <c r="E3580" s="25"/>
      <c r="F3580" s="42">
        <v>3568</v>
      </c>
      <c r="G3580">
        <v>536637</v>
      </c>
      <c r="H3580">
        <v>22911</v>
      </c>
      <c r="I3580" t="s">
        <v>797</v>
      </c>
      <c r="J3580">
        <v>1</v>
      </c>
      <c r="K3580" s="3">
        <v>40514.482638888898</v>
      </c>
      <c r="L3580" s="4">
        <v>2.95</v>
      </c>
      <c r="M3580">
        <v>18041</v>
      </c>
      <c r="N3580" s="25" t="s">
        <v>55</v>
      </c>
      <c r="P3580" t="str">
        <f t="shared" si="64"/>
        <v>PAPER CHAIN KIT LONDON</v>
      </c>
    </row>
    <row r="3581" spans="1:16">
      <c r="A3581" s="42" t="str">
        <v xml:space="preserve">21154RED RETROSPOT OVEN GLOVE </v>
      </c>
      <c r="E3581" s="25"/>
      <c r="F3581" s="42">
        <v>3569</v>
      </c>
      <c r="G3581">
        <v>536637</v>
      </c>
      <c r="H3581">
        <v>22755</v>
      </c>
      <c r="I3581" t="s">
        <v>1020</v>
      </c>
      <c r="J3581">
        <v>1</v>
      </c>
      <c r="K3581" s="3">
        <v>40514.482638888898</v>
      </c>
      <c r="L3581" s="4">
        <v>0.85</v>
      </c>
      <c r="M3581">
        <v>18041</v>
      </c>
      <c r="N3581" s="25" t="s">
        <v>55</v>
      </c>
      <c r="P3581" t="str">
        <f t="shared" si="64"/>
        <v>SMALL PURPLE BABUSHKA NOTEBOOK</v>
      </c>
    </row>
    <row r="3582" spans="1:16">
      <c r="A3582" s="42" t="str">
        <v>22911PAPER CHAIN KIT LONDON</v>
      </c>
      <c r="E3582" s="25"/>
      <c r="F3582" s="42">
        <v>3570</v>
      </c>
      <c r="G3582">
        <v>536637</v>
      </c>
      <c r="H3582">
        <v>22195</v>
      </c>
      <c r="I3582" t="s">
        <v>243</v>
      </c>
      <c r="J3582">
        <v>1</v>
      </c>
      <c r="K3582" s="3">
        <v>40514.482638888898</v>
      </c>
      <c r="L3582" s="4">
        <v>1.65</v>
      </c>
      <c r="M3582">
        <v>18041</v>
      </c>
      <c r="N3582" s="25" t="s">
        <v>55</v>
      </c>
      <c r="P3582" t="str">
        <f t="shared" si="64"/>
        <v>LARGE HEART MEASURING SPOONS</v>
      </c>
    </row>
    <row r="3583" spans="1:16">
      <c r="A3583" s="42" t="str">
        <v xml:space="preserve">22755SMALL PURPLE BABUSHKA NOTEBOOK </v>
      </c>
      <c r="E3583" s="25"/>
      <c r="F3583" s="42">
        <v>3571</v>
      </c>
      <c r="G3583">
        <v>536637</v>
      </c>
      <c r="H3583">
        <v>21154</v>
      </c>
      <c r="I3583" t="s">
        <v>562</v>
      </c>
      <c r="J3583">
        <v>2</v>
      </c>
      <c r="K3583" s="3">
        <v>40514.482638888898</v>
      </c>
      <c r="L3583" s="4">
        <v>1.25</v>
      </c>
      <c r="M3583">
        <v>18041</v>
      </c>
      <c r="N3583" s="25" t="s">
        <v>55</v>
      </c>
      <c r="P3583" t="str">
        <f t="shared" si="64"/>
        <v>RED RETROSPOT OVEN GLOVE</v>
      </c>
    </row>
    <row r="3584" spans="1:16">
      <c r="A3584" s="42" t="str">
        <v>22195LARGE HEART MEASURING SPOONS</v>
      </c>
      <c r="E3584" s="25"/>
      <c r="F3584" s="42">
        <v>3572</v>
      </c>
      <c r="G3584">
        <v>536637</v>
      </c>
      <c r="H3584">
        <v>22867</v>
      </c>
      <c r="I3584" t="s">
        <v>292</v>
      </c>
      <c r="J3584">
        <v>1</v>
      </c>
      <c r="K3584" s="3">
        <v>40514.482638888898</v>
      </c>
      <c r="L3584" s="4">
        <v>2.1</v>
      </c>
      <c r="M3584">
        <v>18041</v>
      </c>
      <c r="N3584" s="25" t="s">
        <v>55</v>
      </c>
      <c r="P3584" t="str">
        <f t="shared" si="64"/>
        <v>HAND WARMER BIRD DESIGN</v>
      </c>
    </row>
    <row r="3585" spans="1:16">
      <c r="A3585" s="42" t="str">
        <v xml:space="preserve">21154RED RETROSPOT OVEN GLOVE </v>
      </c>
      <c r="E3585" s="25"/>
      <c r="F3585" s="42">
        <v>3573</v>
      </c>
      <c r="G3585">
        <v>536637</v>
      </c>
      <c r="H3585">
        <v>21328</v>
      </c>
      <c r="I3585" t="s">
        <v>315</v>
      </c>
      <c r="J3585">
        <v>1</v>
      </c>
      <c r="K3585" s="3">
        <v>40514.482638888898</v>
      </c>
      <c r="L3585" s="4">
        <v>1.65</v>
      </c>
      <c r="M3585">
        <v>18041</v>
      </c>
      <c r="N3585" s="25" t="s">
        <v>55</v>
      </c>
      <c r="P3585" t="str">
        <f t="shared" si="64"/>
        <v>BALLOONS WRITING SET</v>
      </c>
    </row>
    <row r="3586" spans="1:16">
      <c r="A3586" s="42" t="str">
        <v>22867HAND WARMER BIRD DESIGN</v>
      </c>
      <c r="E3586" s="25"/>
      <c r="F3586" s="42">
        <v>3574</v>
      </c>
      <c r="G3586">
        <v>536637</v>
      </c>
      <c r="H3586" t="s">
        <v>792</v>
      </c>
      <c r="I3586" t="s">
        <v>793</v>
      </c>
      <c r="J3586">
        <v>8</v>
      </c>
      <c r="K3586" s="3">
        <v>40514.482638888898</v>
      </c>
      <c r="L3586" s="4">
        <v>1.65</v>
      </c>
      <c r="M3586">
        <v>18041</v>
      </c>
      <c r="N3586" s="25" t="s">
        <v>55</v>
      </c>
      <c r="P3586" t="str">
        <f t="shared" si="64"/>
        <v>RED ENCHANTED FOREST PLACEMAT</v>
      </c>
    </row>
    <row r="3587" spans="1:16">
      <c r="A3587" s="42" t="str">
        <v xml:space="preserve">21328BALLOONS  WRITING SET </v>
      </c>
      <c r="E3587" s="25"/>
      <c r="F3587" s="42">
        <v>3575</v>
      </c>
      <c r="G3587">
        <v>536637</v>
      </c>
      <c r="H3587">
        <v>21326</v>
      </c>
      <c r="I3587" t="s">
        <v>455</v>
      </c>
      <c r="J3587">
        <v>24</v>
      </c>
      <c r="K3587" s="3">
        <v>40514.482638888898</v>
      </c>
      <c r="L3587" s="4">
        <v>0.65</v>
      </c>
      <c r="M3587">
        <v>18041</v>
      </c>
      <c r="N3587" s="25" t="s">
        <v>55</v>
      </c>
      <c r="P3587" t="str">
        <f t="shared" si="64"/>
        <v>AGED GLASS SILVER T-LIGHT HOLDER</v>
      </c>
    </row>
    <row r="3588" spans="1:16">
      <c r="A3588" s="42" t="str">
        <v>85114CRED ENCHANTED FOREST PLACEMAT</v>
      </c>
      <c r="E3588" s="25"/>
      <c r="F3588" s="42">
        <v>3576</v>
      </c>
      <c r="G3588">
        <v>536637</v>
      </c>
      <c r="H3588">
        <v>22796</v>
      </c>
      <c r="I3588" t="s">
        <v>1705</v>
      </c>
      <c r="J3588">
        <v>2</v>
      </c>
      <c r="K3588" s="3">
        <v>40514.482638888898</v>
      </c>
      <c r="L3588" s="4">
        <v>9.9499999999999993</v>
      </c>
      <c r="M3588">
        <v>18041</v>
      </c>
      <c r="N3588" s="25" t="s">
        <v>55</v>
      </c>
      <c r="P3588" t="str">
        <f t="shared" si="64"/>
        <v>PHOTO FRAME 3 CLASSIC HANGING</v>
      </c>
    </row>
    <row r="3589" spans="1:16">
      <c r="A3589" s="42" t="str">
        <v>21326AGED GLASS SILVER T-LIGHT HOLDER</v>
      </c>
      <c r="E3589" s="25"/>
      <c r="F3589" s="42">
        <v>3577</v>
      </c>
      <c r="G3589">
        <v>536637</v>
      </c>
      <c r="H3589">
        <v>22130</v>
      </c>
      <c r="I3589" t="s">
        <v>510</v>
      </c>
      <c r="J3589">
        <v>6</v>
      </c>
      <c r="K3589" s="3">
        <v>40514.482638888898</v>
      </c>
      <c r="L3589" s="4">
        <v>0.85</v>
      </c>
      <c r="M3589">
        <v>18041</v>
      </c>
      <c r="N3589" s="25" t="s">
        <v>55</v>
      </c>
      <c r="P3589" t="str">
        <f t="shared" si="64"/>
        <v>PARTY CONE CHRISTMAS DECORATION</v>
      </c>
    </row>
    <row r="3590" spans="1:16">
      <c r="A3590" s="42" t="str">
        <v>22796PHOTO FRAME 3 CLASSIC HANGING</v>
      </c>
      <c r="E3590" s="25"/>
      <c r="F3590" s="42">
        <v>3578</v>
      </c>
      <c r="G3590">
        <v>536637</v>
      </c>
      <c r="H3590">
        <v>22733</v>
      </c>
      <c r="I3590" t="s">
        <v>1706</v>
      </c>
      <c r="J3590">
        <v>4</v>
      </c>
      <c r="K3590" s="3">
        <v>40514.482638888898</v>
      </c>
      <c r="L3590" s="4">
        <v>1.25</v>
      </c>
      <c r="M3590">
        <v>18041</v>
      </c>
      <c r="N3590" s="25" t="s">
        <v>55</v>
      </c>
      <c r="P3590" t="str">
        <f t="shared" si="64"/>
        <v>3D TRADITIONAL CHRISTMAS STICKERS</v>
      </c>
    </row>
    <row r="3591" spans="1:16">
      <c r="A3591" s="42" t="str">
        <v xml:space="preserve">22130PARTY CONE CHRISTMAS DECORATION </v>
      </c>
      <c r="E3591" s="25"/>
      <c r="F3591" s="42">
        <v>3579</v>
      </c>
      <c r="G3591">
        <v>536637</v>
      </c>
      <c r="H3591">
        <v>22560</v>
      </c>
      <c r="I3591" t="s">
        <v>1012</v>
      </c>
      <c r="J3591">
        <v>3</v>
      </c>
      <c r="K3591" s="3">
        <v>40514.482638888898</v>
      </c>
      <c r="L3591" s="4">
        <v>1.25</v>
      </c>
      <c r="M3591">
        <v>18041</v>
      </c>
      <c r="N3591" s="25" t="s">
        <v>55</v>
      </c>
      <c r="P3591" t="str">
        <f t="shared" si="64"/>
        <v>TRADITIONAL MODELLING CLAY</v>
      </c>
    </row>
    <row r="3592" spans="1:16">
      <c r="A3592" s="42" t="str">
        <v>227333D TRADITIONAL CHRISTMAS STICKERS</v>
      </c>
      <c r="E3592" s="25"/>
      <c r="F3592" s="42">
        <v>3580</v>
      </c>
      <c r="G3592">
        <v>536637</v>
      </c>
      <c r="H3592">
        <v>22491</v>
      </c>
      <c r="I3592" t="s">
        <v>1674</v>
      </c>
      <c r="J3592">
        <v>3</v>
      </c>
      <c r="K3592" s="3">
        <v>40514.482638888898</v>
      </c>
      <c r="L3592" s="4">
        <v>0.85</v>
      </c>
      <c r="M3592">
        <v>18041</v>
      </c>
      <c r="N3592" s="25" t="s">
        <v>55</v>
      </c>
      <c r="P3592" t="str">
        <f t="shared" si="64"/>
        <v>PACK OF 12 COLOURED PENCILS</v>
      </c>
    </row>
    <row r="3593" spans="1:16">
      <c r="A3593" s="42" t="str">
        <v>22560TRADITIONAL MODELLING CLAY</v>
      </c>
      <c r="E3593" s="25"/>
      <c r="F3593" s="42">
        <v>3581</v>
      </c>
      <c r="G3593">
        <v>536637</v>
      </c>
      <c r="H3593">
        <v>22489</v>
      </c>
      <c r="I3593" t="s">
        <v>840</v>
      </c>
      <c r="J3593">
        <v>3</v>
      </c>
      <c r="K3593" s="3">
        <v>40514.482638888898</v>
      </c>
      <c r="L3593" s="4">
        <v>0.42</v>
      </c>
      <c r="M3593">
        <v>18041</v>
      </c>
      <c r="N3593" s="25" t="s">
        <v>55</v>
      </c>
      <c r="P3593" t="str">
        <f t="shared" si="64"/>
        <v>PACK OF 12 TRADITIONAL CRAYONS</v>
      </c>
    </row>
    <row r="3594" spans="1:16">
      <c r="A3594" s="42" t="str">
        <v>22491PACK OF 12 COLOURED PENCILS</v>
      </c>
      <c r="E3594" s="25"/>
      <c r="F3594" s="42">
        <v>3582</v>
      </c>
      <c r="G3594">
        <v>536637</v>
      </c>
      <c r="H3594">
        <v>72818</v>
      </c>
      <c r="I3594" t="s">
        <v>648</v>
      </c>
      <c r="J3594">
        <v>1</v>
      </c>
      <c r="K3594" s="3">
        <v>40514.482638888898</v>
      </c>
      <c r="L3594" s="4">
        <v>0.85</v>
      </c>
      <c r="M3594">
        <v>18041</v>
      </c>
      <c r="N3594" s="25" t="s">
        <v>55</v>
      </c>
      <c r="P3594" t="str">
        <f t="shared" si="64"/>
        <v>CHRISTMAS DECOUPAGE CANDLE</v>
      </c>
    </row>
    <row r="3595" spans="1:16">
      <c r="A3595" s="42" t="str">
        <v>22489PACK OF 12 TRADITIONAL CRAYONS</v>
      </c>
      <c r="E3595" s="25"/>
      <c r="F3595" s="42">
        <v>3583</v>
      </c>
      <c r="G3595">
        <v>536637</v>
      </c>
      <c r="H3595">
        <v>20878</v>
      </c>
      <c r="I3595" t="s">
        <v>629</v>
      </c>
      <c r="J3595">
        <v>1</v>
      </c>
      <c r="K3595" s="3">
        <v>40514.482638888898</v>
      </c>
      <c r="L3595" s="4">
        <v>1.25</v>
      </c>
      <c r="M3595">
        <v>18041</v>
      </c>
      <c r="N3595" s="25" t="s">
        <v>55</v>
      </c>
      <c r="P3595" t="str">
        <f t="shared" si="64"/>
        <v>SET/9 CHRISTMAS T-LIGHTS SCENTED</v>
      </c>
    </row>
    <row r="3596" spans="1:16">
      <c r="A3596" s="42" t="str">
        <v>72818CHRISTMAS DECOUPAGE CANDLE</v>
      </c>
      <c r="E3596" s="25"/>
      <c r="F3596" s="42">
        <v>3584</v>
      </c>
      <c r="G3596">
        <v>536637</v>
      </c>
      <c r="H3596">
        <v>22920</v>
      </c>
      <c r="I3596" t="s">
        <v>702</v>
      </c>
      <c r="J3596">
        <v>1</v>
      </c>
      <c r="K3596" s="3">
        <v>40514.482638888898</v>
      </c>
      <c r="L3596" s="4">
        <v>0.65</v>
      </c>
      <c r="M3596">
        <v>18041</v>
      </c>
      <c r="N3596" s="25" t="s">
        <v>55</v>
      </c>
      <c r="P3596" t="str">
        <f t="shared" si="64"/>
        <v>HERB MARKER BASIL</v>
      </c>
    </row>
    <row r="3597" spans="1:16">
      <c r="A3597" s="42" t="str">
        <v xml:space="preserve">20878SET/9 CHRISTMAS T-LIGHTS SCENTED </v>
      </c>
      <c r="E3597" s="25"/>
      <c r="F3597" s="42">
        <v>3585</v>
      </c>
      <c r="G3597">
        <v>536637</v>
      </c>
      <c r="H3597">
        <v>22917</v>
      </c>
      <c r="I3597" t="s">
        <v>701</v>
      </c>
      <c r="J3597">
        <v>1</v>
      </c>
      <c r="K3597" s="3">
        <v>40514.482638888898</v>
      </c>
      <c r="L3597" s="4">
        <v>0.65</v>
      </c>
      <c r="M3597">
        <v>18041</v>
      </c>
      <c r="N3597" s="25" t="s">
        <v>55</v>
      </c>
      <c r="P3597" t="str">
        <f t="shared" ref="P3597:P3660" si="65">TRIM(I3597)</f>
        <v>HERB MARKER ROSEMARY</v>
      </c>
    </row>
    <row r="3598" spans="1:16">
      <c r="A3598" s="42" t="str">
        <v>22920HERB MARKER BASIL</v>
      </c>
      <c r="E3598" s="25"/>
      <c r="F3598" s="42">
        <v>3586</v>
      </c>
      <c r="G3598">
        <v>536637</v>
      </c>
      <c r="H3598">
        <v>22919</v>
      </c>
      <c r="I3598" t="s">
        <v>700</v>
      </c>
      <c r="J3598">
        <v>2</v>
      </c>
      <c r="K3598" s="3">
        <v>40514.482638888898</v>
      </c>
      <c r="L3598" s="4">
        <v>0.65</v>
      </c>
      <c r="M3598">
        <v>18041</v>
      </c>
      <c r="N3598" s="25" t="s">
        <v>55</v>
      </c>
      <c r="P3598" t="str">
        <f t="shared" si="65"/>
        <v>HERB MARKER MINT</v>
      </c>
    </row>
    <row r="3599" spans="1:16">
      <c r="A3599" s="42" t="str">
        <v>22917HERB MARKER ROSEMARY</v>
      </c>
      <c r="E3599" s="25"/>
      <c r="F3599" s="42">
        <v>3587</v>
      </c>
      <c r="G3599">
        <v>536637</v>
      </c>
      <c r="H3599">
        <v>22918</v>
      </c>
      <c r="I3599" t="s">
        <v>704</v>
      </c>
      <c r="J3599">
        <v>2</v>
      </c>
      <c r="K3599" s="3">
        <v>40514.482638888898</v>
      </c>
      <c r="L3599" s="4">
        <v>0.65</v>
      </c>
      <c r="M3599">
        <v>18041</v>
      </c>
      <c r="N3599" s="25" t="s">
        <v>55</v>
      </c>
      <c r="P3599" t="str">
        <f t="shared" si="65"/>
        <v>HERB MARKER PARSLEY</v>
      </c>
    </row>
    <row r="3600" spans="1:16">
      <c r="A3600" s="42" t="str">
        <v>22919HERB MARKER MINT</v>
      </c>
      <c r="E3600" s="25"/>
      <c r="F3600" s="42">
        <v>3588</v>
      </c>
      <c r="G3600">
        <v>536637</v>
      </c>
      <c r="H3600">
        <v>22916</v>
      </c>
      <c r="I3600" t="s">
        <v>705</v>
      </c>
      <c r="J3600">
        <v>2</v>
      </c>
      <c r="K3600" s="3">
        <v>40514.482638888898</v>
      </c>
      <c r="L3600" s="4">
        <v>0.65</v>
      </c>
      <c r="M3600">
        <v>18041</v>
      </c>
      <c r="N3600" s="25" t="s">
        <v>55</v>
      </c>
      <c r="P3600" t="str">
        <f t="shared" si="65"/>
        <v>HERB MARKER THYME</v>
      </c>
    </row>
    <row r="3601" spans="1:16">
      <c r="A3601" s="42" t="str">
        <v>22918HERB MARKER PARSLEY</v>
      </c>
      <c r="E3601" s="25"/>
      <c r="F3601" s="42">
        <v>3589</v>
      </c>
      <c r="G3601">
        <v>536637</v>
      </c>
      <c r="H3601">
        <v>22921</v>
      </c>
      <c r="I3601" t="s">
        <v>703</v>
      </c>
      <c r="J3601">
        <v>2</v>
      </c>
      <c r="K3601" s="3">
        <v>40514.482638888898</v>
      </c>
      <c r="L3601" s="4">
        <v>0.65</v>
      </c>
      <c r="M3601">
        <v>18041</v>
      </c>
      <c r="N3601" s="25" t="s">
        <v>55</v>
      </c>
      <c r="P3601" t="str">
        <f t="shared" si="65"/>
        <v>HERB MARKER CHIVES</v>
      </c>
    </row>
    <row r="3602" spans="1:16">
      <c r="A3602" s="42" t="str">
        <v>22916HERB MARKER THYME</v>
      </c>
      <c r="E3602" s="25"/>
      <c r="F3602" s="42">
        <v>3590</v>
      </c>
      <c r="G3602">
        <v>536637</v>
      </c>
      <c r="H3602">
        <v>22917</v>
      </c>
      <c r="I3602" t="s">
        <v>701</v>
      </c>
      <c r="J3602">
        <v>1</v>
      </c>
      <c r="K3602" s="3">
        <v>40514.482638888898</v>
      </c>
      <c r="L3602" s="4">
        <v>0.65</v>
      </c>
      <c r="M3602">
        <v>18041</v>
      </c>
      <c r="N3602" s="25" t="s">
        <v>55</v>
      </c>
      <c r="P3602" t="str">
        <f t="shared" si="65"/>
        <v>HERB MARKER ROSEMARY</v>
      </c>
    </row>
    <row r="3603" spans="1:16">
      <c r="A3603" s="42" t="str">
        <v xml:space="preserve">22921HERB MARKER CHIVES </v>
      </c>
      <c r="E3603" s="25"/>
      <c r="F3603" s="42">
        <v>3591</v>
      </c>
      <c r="G3603">
        <v>536637</v>
      </c>
      <c r="H3603">
        <v>22920</v>
      </c>
      <c r="I3603" t="s">
        <v>702</v>
      </c>
      <c r="J3603">
        <v>1</v>
      </c>
      <c r="K3603" s="3">
        <v>40514.482638888898</v>
      </c>
      <c r="L3603" s="4">
        <v>0.65</v>
      </c>
      <c r="M3603">
        <v>18041</v>
      </c>
      <c r="N3603" s="25" t="s">
        <v>55</v>
      </c>
      <c r="P3603" t="str">
        <f t="shared" si="65"/>
        <v>HERB MARKER BASIL</v>
      </c>
    </row>
    <row r="3604" spans="1:16">
      <c r="A3604" s="42" t="str">
        <v>22917HERB MARKER ROSEMARY</v>
      </c>
      <c r="E3604" s="25"/>
      <c r="F3604" s="42">
        <v>3592</v>
      </c>
      <c r="G3604">
        <v>536637</v>
      </c>
      <c r="H3604">
        <v>84692</v>
      </c>
      <c r="I3604" t="s">
        <v>832</v>
      </c>
      <c r="J3604">
        <v>1</v>
      </c>
      <c r="K3604" s="3">
        <v>40514.482638888898</v>
      </c>
      <c r="L3604" s="4">
        <v>0.42</v>
      </c>
      <c r="M3604">
        <v>18041</v>
      </c>
      <c r="N3604" s="25" t="s">
        <v>55</v>
      </c>
      <c r="P3604" t="str">
        <f t="shared" si="65"/>
        <v>BOX OF 24 COCKTAIL PARASOLS</v>
      </c>
    </row>
    <row r="3605" spans="1:16">
      <c r="A3605" s="42" t="str">
        <v>22920HERB MARKER BASIL</v>
      </c>
      <c r="E3605" s="25"/>
      <c r="F3605" s="42">
        <v>3593</v>
      </c>
      <c r="G3605">
        <v>536637</v>
      </c>
      <c r="H3605">
        <v>22659</v>
      </c>
      <c r="I3605" t="s">
        <v>94</v>
      </c>
      <c r="J3605">
        <v>1</v>
      </c>
      <c r="K3605" s="3">
        <v>40514.482638888898</v>
      </c>
      <c r="L3605" s="4">
        <v>1.95</v>
      </c>
      <c r="M3605">
        <v>18041</v>
      </c>
      <c r="N3605" s="25" t="s">
        <v>55</v>
      </c>
      <c r="P3605" t="str">
        <f t="shared" si="65"/>
        <v>LUNCH BOX I LOVE LONDON</v>
      </c>
    </row>
    <row r="3606" spans="1:16">
      <c r="A3606" s="42" t="str">
        <v>84692BOX OF 24 COCKTAIL PARASOLS</v>
      </c>
      <c r="E3606" s="25"/>
      <c r="F3606" s="42">
        <v>3594</v>
      </c>
      <c r="G3606">
        <v>536637</v>
      </c>
      <c r="H3606">
        <v>22315</v>
      </c>
      <c r="I3606" t="s">
        <v>855</v>
      </c>
      <c r="J3606">
        <v>1</v>
      </c>
      <c r="K3606" s="3">
        <v>40514.482638888898</v>
      </c>
      <c r="L3606" s="4">
        <v>1.25</v>
      </c>
      <c r="M3606">
        <v>18041</v>
      </c>
      <c r="N3606" s="25" t="s">
        <v>55</v>
      </c>
      <c r="P3606" t="str">
        <f t="shared" si="65"/>
        <v>200 RED + WHITE BENDY STRAWS</v>
      </c>
    </row>
    <row r="3607" spans="1:16">
      <c r="A3607" s="42" t="str">
        <v>22659LUNCH BOX I LOVE LONDON</v>
      </c>
      <c r="E3607" s="25"/>
      <c r="F3607" s="42">
        <v>3595</v>
      </c>
      <c r="G3607">
        <v>536637</v>
      </c>
      <c r="H3607">
        <v>22559</v>
      </c>
      <c r="I3607" t="s">
        <v>1707</v>
      </c>
      <c r="J3607">
        <v>1</v>
      </c>
      <c r="K3607" s="3">
        <v>40514.482638888898</v>
      </c>
      <c r="L3607" s="4">
        <v>1.25</v>
      </c>
      <c r="M3607">
        <v>18041</v>
      </c>
      <c r="N3607" s="25" t="s">
        <v>55</v>
      </c>
      <c r="P3607" t="str">
        <f t="shared" si="65"/>
        <v>SEASIDE FLYING DISC</v>
      </c>
    </row>
    <row r="3608" spans="1:16">
      <c r="A3608" s="42" t="str">
        <v>22315200 RED + WHITE BENDY STRAWS</v>
      </c>
      <c r="E3608" s="25"/>
      <c r="F3608" s="42">
        <v>3596</v>
      </c>
      <c r="G3608">
        <v>536637</v>
      </c>
      <c r="H3608">
        <v>20878</v>
      </c>
      <c r="I3608" t="s">
        <v>629</v>
      </c>
      <c r="J3608">
        <v>1</v>
      </c>
      <c r="K3608" s="3">
        <v>40514.482638888898</v>
      </c>
      <c r="L3608" s="4">
        <v>1.25</v>
      </c>
      <c r="M3608">
        <v>18041</v>
      </c>
      <c r="N3608" s="25" t="s">
        <v>55</v>
      </c>
      <c r="P3608" t="str">
        <f t="shared" si="65"/>
        <v>SET/9 CHRISTMAS T-LIGHTS SCENTED</v>
      </c>
    </row>
    <row r="3609" spans="1:16">
      <c r="A3609" s="42" t="str">
        <v>22559SEASIDE FLYING DISC</v>
      </c>
      <c r="E3609" s="25"/>
      <c r="F3609" s="42">
        <v>3597</v>
      </c>
      <c r="G3609">
        <v>536637</v>
      </c>
      <c r="H3609">
        <v>22696</v>
      </c>
      <c r="I3609" t="s">
        <v>1349</v>
      </c>
      <c r="J3609">
        <v>1</v>
      </c>
      <c r="K3609" s="3">
        <v>40514.482638888898</v>
      </c>
      <c r="L3609" s="4">
        <v>1.95</v>
      </c>
      <c r="M3609">
        <v>18041</v>
      </c>
      <c r="N3609" s="25" t="s">
        <v>55</v>
      </c>
      <c r="P3609" t="str">
        <f t="shared" si="65"/>
        <v>WICKER WREATH LARGE</v>
      </c>
    </row>
    <row r="3610" spans="1:16">
      <c r="A3610" s="42" t="str">
        <v xml:space="preserve">20878SET/9 CHRISTMAS T-LIGHTS SCENTED </v>
      </c>
      <c r="E3610" s="25"/>
      <c r="F3610" s="42">
        <v>3598</v>
      </c>
      <c r="G3610">
        <v>536637</v>
      </c>
      <c r="H3610">
        <v>22896</v>
      </c>
      <c r="I3610" t="s">
        <v>1708</v>
      </c>
      <c r="J3610">
        <v>1</v>
      </c>
      <c r="K3610" s="3">
        <v>40514.482638888898</v>
      </c>
      <c r="L3610" s="4">
        <v>2.5499999999999998</v>
      </c>
      <c r="M3610">
        <v>18041</v>
      </c>
      <c r="N3610" s="25" t="s">
        <v>55</v>
      </c>
      <c r="P3610" t="str">
        <f t="shared" si="65"/>
        <v>PEG BAG APPLES DESIGN</v>
      </c>
    </row>
    <row r="3611" spans="1:16">
      <c r="A3611" s="42" t="str">
        <v>22696WICKER WREATH LARGE</v>
      </c>
      <c r="E3611" s="25"/>
      <c r="F3611" s="42">
        <v>3599</v>
      </c>
      <c r="G3611">
        <v>536637</v>
      </c>
      <c r="H3611">
        <v>20967</v>
      </c>
      <c r="I3611" t="s">
        <v>1709</v>
      </c>
      <c r="J3611">
        <v>1</v>
      </c>
      <c r="K3611" s="3">
        <v>40514.482638888898</v>
      </c>
      <c r="L3611" s="4">
        <v>3.75</v>
      </c>
      <c r="M3611">
        <v>18041</v>
      </c>
      <c r="N3611" s="25" t="s">
        <v>55</v>
      </c>
      <c r="P3611" t="str">
        <f t="shared" si="65"/>
        <v>GREY FLORAL FELTCRAFT SHOULDER BAG</v>
      </c>
    </row>
    <row r="3612" spans="1:16">
      <c r="A3612" s="42" t="str">
        <v>22896PEG BAG APPLES DESIGN</v>
      </c>
      <c r="E3612" s="25"/>
      <c r="F3612" s="42">
        <v>3600</v>
      </c>
      <c r="G3612">
        <v>536637</v>
      </c>
      <c r="H3612">
        <v>21098</v>
      </c>
      <c r="I3612" t="s">
        <v>748</v>
      </c>
      <c r="J3612">
        <v>1</v>
      </c>
      <c r="K3612" s="3">
        <v>40514.482638888898</v>
      </c>
      <c r="L3612" s="4">
        <v>1.25</v>
      </c>
      <c r="M3612">
        <v>18041</v>
      </c>
      <c r="N3612" s="25" t="s">
        <v>55</v>
      </c>
      <c r="P3612" t="str">
        <f t="shared" si="65"/>
        <v>CHRISTMAS TOILET ROLL</v>
      </c>
    </row>
    <row r="3613" spans="1:16">
      <c r="A3613" s="42" t="str">
        <v>20967GREY FLORAL FELTCRAFT SHOULDER BAG</v>
      </c>
      <c r="E3613" s="25"/>
      <c r="F3613" s="42">
        <v>3601</v>
      </c>
      <c r="G3613">
        <v>536637</v>
      </c>
      <c r="H3613">
        <v>22568</v>
      </c>
      <c r="I3613" t="s">
        <v>430</v>
      </c>
      <c r="J3613">
        <v>1</v>
      </c>
      <c r="K3613" s="3">
        <v>40514.482638888898</v>
      </c>
      <c r="L3613" s="4">
        <v>3.75</v>
      </c>
      <c r="M3613">
        <v>18041</v>
      </c>
      <c r="N3613" s="25" t="s">
        <v>55</v>
      </c>
      <c r="P3613" t="str">
        <f t="shared" si="65"/>
        <v>FELTCRAFT CUSHION OWL</v>
      </c>
    </row>
    <row r="3614" spans="1:16">
      <c r="A3614" s="42" t="str">
        <v>21098CHRISTMAS TOILET ROLL</v>
      </c>
      <c r="E3614" s="25"/>
      <c r="F3614" s="42">
        <v>3602</v>
      </c>
      <c r="G3614">
        <v>536637</v>
      </c>
      <c r="H3614">
        <v>22654</v>
      </c>
      <c r="I3614" t="s">
        <v>257</v>
      </c>
      <c r="J3614">
        <v>1</v>
      </c>
      <c r="K3614" s="3">
        <v>40514.482638888898</v>
      </c>
      <c r="L3614" s="4">
        <v>5.95</v>
      </c>
      <c r="M3614">
        <v>18041</v>
      </c>
      <c r="N3614" s="25" t="s">
        <v>55</v>
      </c>
      <c r="P3614" t="str">
        <f t="shared" si="65"/>
        <v>DELUXE SEWING KIT</v>
      </c>
    </row>
    <row r="3615" spans="1:16">
      <c r="A3615" s="42" t="str">
        <v>22568FELTCRAFT CUSHION OWL</v>
      </c>
      <c r="E3615" s="25"/>
      <c r="F3615" s="42">
        <v>3603</v>
      </c>
      <c r="G3615">
        <v>536638</v>
      </c>
      <c r="H3615">
        <v>20992</v>
      </c>
      <c r="I3615" t="s">
        <v>352</v>
      </c>
      <c r="J3615">
        <v>12</v>
      </c>
      <c r="K3615" s="3">
        <v>40514.4868055556</v>
      </c>
      <c r="L3615" s="4">
        <v>0.85</v>
      </c>
      <c r="M3615">
        <v>16244</v>
      </c>
      <c r="N3615" s="25" t="s">
        <v>55</v>
      </c>
      <c r="P3615" t="str">
        <f t="shared" si="65"/>
        <v>JAZZ HEARTS PURSE NOTEBOOK</v>
      </c>
    </row>
    <row r="3616" spans="1:16">
      <c r="A3616" s="42" t="str">
        <v xml:space="preserve">22654DELUXE SEWING KIT </v>
      </c>
      <c r="E3616" s="25"/>
      <c r="F3616" s="42">
        <v>3604</v>
      </c>
      <c r="G3616">
        <v>536638</v>
      </c>
      <c r="H3616" t="s">
        <v>1306</v>
      </c>
      <c r="I3616" t="s">
        <v>1307</v>
      </c>
      <c r="J3616">
        <v>12</v>
      </c>
      <c r="K3616" s="3">
        <v>40514.4868055556</v>
      </c>
      <c r="L3616" s="4">
        <v>0.85</v>
      </c>
      <c r="M3616">
        <v>16244</v>
      </c>
      <c r="N3616" s="25" t="s">
        <v>55</v>
      </c>
      <c r="P3616" t="str">
        <f t="shared" si="65"/>
        <v>FEATHER PEN,HOT PINK</v>
      </c>
    </row>
    <row r="3617" spans="1:16">
      <c r="A3617" s="42" t="str">
        <v>20992JAZZ HEARTS PURSE NOTEBOOK</v>
      </c>
      <c r="E3617" s="25"/>
      <c r="F3617" s="42">
        <v>3605</v>
      </c>
      <c r="G3617">
        <v>536638</v>
      </c>
      <c r="H3617">
        <v>22113</v>
      </c>
      <c r="I3617" t="s">
        <v>550</v>
      </c>
      <c r="J3617">
        <v>4</v>
      </c>
      <c r="K3617" s="3">
        <v>40514.4868055556</v>
      </c>
      <c r="L3617" s="4">
        <v>3.75</v>
      </c>
      <c r="M3617">
        <v>16244</v>
      </c>
      <c r="N3617" s="25" t="s">
        <v>55</v>
      </c>
      <c r="P3617" t="str">
        <f t="shared" si="65"/>
        <v>GREY HEART HOT WATER BOTTLE</v>
      </c>
    </row>
    <row r="3618" spans="1:16">
      <c r="A3618" s="42" t="str">
        <v>51014AFEATHER PEN,HOT PINK</v>
      </c>
      <c r="E3618" s="25"/>
      <c r="F3618" s="42">
        <v>3606</v>
      </c>
      <c r="G3618">
        <v>536638</v>
      </c>
      <c r="H3618">
        <v>22111</v>
      </c>
      <c r="I3618" t="s">
        <v>305</v>
      </c>
      <c r="J3618">
        <v>3</v>
      </c>
      <c r="K3618" s="3">
        <v>40514.4868055556</v>
      </c>
      <c r="L3618" s="4">
        <v>4.95</v>
      </c>
      <c r="M3618">
        <v>16244</v>
      </c>
      <c r="N3618" s="25" t="s">
        <v>55</v>
      </c>
      <c r="P3618" t="str">
        <f t="shared" si="65"/>
        <v>SCOTTIE DOG HOT WATER BOTTLE</v>
      </c>
    </row>
    <row r="3619" spans="1:16">
      <c r="A3619" s="42" t="str">
        <v>22113GREY HEART HOT WATER BOTTLE</v>
      </c>
      <c r="E3619" s="25"/>
      <c r="F3619" s="42">
        <v>3607</v>
      </c>
      <c r="G3619">
        <v>536638</v>
      </c>
      <c r="H3619" t="s">
        <v>538</v>
      </c>
      <c r="I3619" t="s">
        <v>539</v>
      </c>
      <c r="J3619">
        <v>6</v>
      </c>
      <c r="K3619" s="3">
        <v>40514.4868055556</v>
      </c>
      <c r="L3619" s="4">
        <v>2.95</v>
      </c>
      <c r="M3619">
        <v>16244</v>
      </c>
      <c r="N3619" s="25" t="s">
        <v>55</v>
      </c>
      <c r="P3619" t="str">
        <f t="shared" si="65"/>
        <v>CHARLIE + LOLA RED HOT WATER BOTTLE</v>
      </c>
    </row>
    <row r="3620" spans="1:16">
      <c r="A3620" s="42" t="str">
        <v>22111SCOTTIE DOG HOT WATER BOTTLE</v>
      </c>
      <c r="E3620" s="25"/>
      <c r="F3620" s="42">
        <v>3608</v>
      </c>
      <c r="G3620">
        <v>536638</v>
      </c>
      <c r="H3620" t="s">
        <v>1090</v>
      </c>
      <c r="I3620" t="s">
        <v>1091</v>
      </c>
      <c r="J3620">
        <v>3</v>
      </c>
      <c r="K3620" s="3">
        <v>40514.4868055556</v>
      </c>
      <c r="L3620" s="4">
        <v>4.6500000000000004</v>
      </c>
      <c r="M3620">
        <v>16244</v>
      </c>
      <c r="N3620" s="25" t="s">
        <v>55</v>
      </c>
      <c r="P3620" t="str">
        <f t="shared" si="65"/>
        <v>CHARLIE LOLA BLUE HOT WATER BOTTLE</v>
      </c>
    </row>
    <row r="3621" spans="1:16">
      <c r="A3621" s="42" t="str">
        <v>84032BCHARLIE + LOLA RED HOT WATER BOTTLE</v>
      </c>
      <c r="E3621" s="25"/>
      <c r="F3621" s="42">
        <v>3609</v>
      </c>
      <c r="G3621">
        <v>536638</v>
      </c>
      <c r="H3621" t="s">
        <v>1088</v>
      </c>
      <c r="I3621" t="s">
        <v>1089</v>
      </c>
      <c r="J3621">
        <v>3</v>
      </c>
      <c r="K3621" s="3">
        <v>40514.4868055556</v>
      </c>
      <c r="L3621" s="4">
        <v>4.6500000000000004</v>
      </c>
      <c r="M3621">
        <v>16244</v>
      </c>
      <c r="N3621" s="25" t="s">
        <v>55</v>
      </c>
      <c r="P3621" t="str">
        <f t="shared" si="65"/>
        <v>CHARLIE+LOLA RED HOT WATER BOTTLE</v>
      </c>
    </row>
    <row r="3622" spans="1:16">
      <c r="A3622" s="42" t="str">
        <v xml:space="preserve">84031BCHARLIE LOLA BLUE HOT WATER BOTTLE </v>
      </c>
      <c r="E3622" s="25"/>
      <c r="F3622" s="42">
        <v>3610</v>
      </c>
      <c r="G3622">
        <v>536638</v>
      </c>
      <c r="H3622">
        <v>21430</v>
      </c>
      <c r="I3622" t="s">
        <v>1710</v>
      </c>
      <c r="J3622">
        <v>4</v>
      </c>
      <c r="K3622" s="3">
        <v>40514.4868055556</v>
      </c>
      <c r="L3622" s="4">
        <v>3.75</v>
      </c>
      <c r="M3622">
        <v>16244</v>
      </c>
      <c r="N3622" s="25" t="s">
        <v>55</v>
      </c>
      <c r="P3622" t="str">
        <f t="shared" si="65"/>
        <v>SET/3 RED GINGHAM ROSE STORAGE BOX</v>
      </c>
    </row>
    <row r="3623" spans="1:16">
      <c r="A3623" s="42" t="str">
        <v xml:space="preserve">84031ACHARLIE+LOLA RED HOT WATER BOTTLE </v>
      </c>
      <c r="E3623" s="25"/>
      <c r="F3623" s="42">
        <v>3611</v>
      </c>
      <c r="G3623">
        <v>536638</v>
      </c>
      <c r="H3623">
        <v>21429</v>
      </c>
      <c r="I3623" t="s">
        <v>909</v>
      </c>
      <c r="J3623">
        <v>8</v>
      </c>
      <c r="K3623" s="3">
        <v>40514.4868055556</v>
      </c>
      <c r="L3623" s="4">
        <v>1.65</v>
      </c>
      <c r="M3623">
        <v>16244</v>
      </c>
      <c r="N3623" s="25" t="s">
        <v>55</v>
      </c>
      <c r="P3623" t="str">
        <f t="shared" si="65"/>
        <v>RED GINGHAM ROSE JEWELLERY BOX</v>
      </c>
    </row>
    <row r="3624" spans="1:16">
      <c r="A3624" s="42" t="str">
        <v>21430SET/3 RED GINGHAM ROSE STORAGE BOX</v>
      </c>
      <c r="E3624" s="25"/>
      <c r="F3624" s="42">
        <v>3612</v>
      </c>
      <c r="G3624">
        <v>536638</v>
      </c>
      <c r="H3624">
        <v>21313</v>
      </c>
      <c r="I3624" t="s">
        <v>1241</v>
      </c>
      <c r="J3624">
        <v>12</v>
      </c>
      <c r="K3624" s="3">
        <v>40514.4868055556</v>
      </c>
      <c r="L3624" s="4">
        <v>0.85</v>
      </c>
      <c r="M3624">
        <v>16244</v>
      </c>
      <c r="N3624" s="25" t="s">
        <v>55</v>
      </c>
      <c r="P3624" t="str">
        <f t="shared" si="65"/>
        <v>GLASS HEART T-LIGHT HOLDER</v>
      </c>
    </row>
    <row r="3625" spans="1:16">
      <c r="A3625" s="42" t="str">
        <v>21429RED GINGHAM ROSE JEWELLERY BOX</v>
      </c>
      <c r="E3625" s="25"/>
      <c r="F3625" s="42">
        <v>3613</v>
      </c>
      <c r="G3625">
        <v>536638</v>
      </c>
      <c r="H3625">
        <v>21108</v>
      </c>
      <c r="I3625" t="s">
        <v>363</v>
      </c>
      <c r="J3625">
        <v>9</v>
      </c>
      <c r="K3625" s="3">
        <v>40514.4868055556</v>
      </c>
      <c r="L3625" s="4">
        <v>2.5499999999999998</v>
      </c>
      <c r="M3625">
        <v>16244</v>
      </c>
      <c r="N3625" s="25" t="s">
        <v>55</v>
      </c>
      <c r="P3625" t="str">
        <f t="shared" si="65"/>
        <v>FAIRY CAKE FLANNEL ASSORTED COLOUR</v>
      </c>
    </row>
    <row r="3626" spans="1:16">
      <c r="A3626" s="42" t="str">
        <v xml:space="preserve">21313GLASS HEART T-LIGHT HOLDER </v>
      </c>
      <c r="E3626" s="25"/>
      <c r="F3626" s="42">
        <v>3614</v>
      </c>
      <c r="G3626">
        <v>536638</v>
      </c>
      <c r="H3626" t="s">
        <v>735</v>
      </c>
      <c r="I3626" t="s">
        <v>736</v>
      </c>
      <c r="J3626">
        <v>6</v>
      </c>
      <c r="K3626" s="3">
        <v>40514.4868055556</v>
      </c>
      <c r="L3626" s="4">
        <v>2.1</v>
      </c>
      <c r="M3626">
        <v>16244</v>
      </c>
      <c r="N3626" s="25" t="s">
        <v>55</v>
      </c>
      <c r="P3626" t="str">
        <f t="shared" si="65"/>
        <v>BLUE PARTY BAGS</v>
      </c>
    </row>
    <row r="3627" spans="1:16">
      <c r="A3627" s="42" t="str">
        <v>21108FAIRY CAKE FLANNEL ASSORTED COLOUR</v>
      </c>
      <c r="E3627" s="25"/>
      <c r="F3627" s="42">
        <v>3615</v>
      </c>
      <c r="G3627">
        <v>536638</v>
      </c>
      <c r="H3627" t="s">
        <v>1517</v>
      </c>
      <c r="I3627" t="s">
        <v>1518</v>
      </c>
      <c r="J3627">
        <v>5</v>
      </c>
      <c r="K3627" s="3">
        <v>40514.4868055556</v>
      </c>
      <c r="L3627" s="4">
        <v>4.6500000000000004</v>
      </c>
      <c r="M3627">
        <v>16244</v>
      </c>
      <c r="N3627" s="25" t="s">
        <v>55</v>
      </c>
      <c r="P3627" t="str">
        <f t="shared" si="65"/>
        <v>TEA TIME PARTY BUNTING</v>
      </c>
    </row>
    <row r="3628" spans="1:16">
      <c r="A3628" s="42" t="str">
        <v xml:space="preserve">47599BBLUE PARTY BAGS </v>
      </c>
      <c r="E3628" s="25"/>
      <c r="F3628" s="42">
        <v>3616</v>
      </c>
      <c r="G3628">
        <v>536638</v>
      </c>
      <c r="H3628">
        <v>22499</v>
      </c>
      <c r="I3628" t="s">
        <v>1479</v>
      </c>
      <c r="J3628">
        <v>3</v>
      </c>
      <c r="K3628" s="3">
        <v>40514.4868055556</v>
      </c>
      <c r="L3628" s="4">
        <v>5.95</v>
      </c>
      <c r="M3628">
        <v>16244</v>
      </c>
      <c r="N3628" s="25" t="s">
        <v>55</v>
      </c>
      <c r="P3628" t="str">
        <f t="shared" si="65"/>
        <v>WOODEN UNION JACK BUNTING</v>
      </c>
    </row>
    <row r="3629" spans="1:16">
      <c r="A3629" s="42" t="str">
        <v>47566BTEA TIME PARTY BUNTING</v>
      </c>
      <c r="E3629" s="25"/>
      <c r="F3629" s="42">
        <v>3617</v>
      </c>
      <c r="G3629">
        <v>536638</v>
      </c>
      <c r="H3629">
        <v>22090</v>
      </c>
      <c r="I3629" t="s">
        <v>964</v>
      </c>
      <c r="J3629">
        <v>6</v>
      </c>
      <c r="K3629" s="3">
        <v>40514.4868055556</v>
      </c>
      <c r="L3629" s="4">
        <v>2.95</v>
      </c>
      <c r="M3629">
        <v>16244</v>
      </c>
      <c r="N3629" s="25" t="s">
        <v>55</v>
      </c>
      <c r="P3629" t="str">
        <f t="shared" si="65"/>
        <v>PAPER BUNTING RETROSPOT</v>
      </c>
    </row>
    <row r="3630" spans="1:16">
      <c r="A3630" s="42" t="str">
        <v>22499WOODEN UNION JACK BUNTING</v>
      </c>
      <c r="E3630" s="25"/>
      <c r="F3630" s="42">
        <v>3618</v>
      </c>
      <c r="G3630">
        <v>536638</v>
      </c>
      <c r="H3630">
        <v>22071</v>
      </c>
      <c r="I3630" t="s">
        <v>960</v>
      </c>
      <c r="J3630">
        <v>6</v>
      </c>
      <c r="K3630" s="3">
        <v>40514.4868055556</v>
      </c>
      <c r="L3630" s="4">
        <v>3.75</v>
      </c>
      <c r="M3630">
        <v>16244</v>
      </c>
      <c r="N3630" s="25" t="s">
        <v>55</v>
      </c>
      <c r="P3630" t="str">
        <f t="shared" si="65"/>
        <v>SMALL WHITE RETROSPOT MUG IN BOX</v>
      </c>
    </row>
    <row r="3631" spans="1:16">
      <c r="A3631" s="42" t="str">
        <v>22090PAPER BUNTING RETROSPOT</v>
      </c>
      <c r="E3631" s="25"/>
      <c r="F3631" s="42">
        <v>3619</v>
      </c>
      <c r="G3631">
        <v>536638</v>
      </c>
      <c r="H3631">
        <v>22070</v>
      </c>
      <c r="I3631" t="s">
        <v>1711</v>
      </c>
      <c r="J3631">
        <v>6</v>
      </c>
      <c r="K3631" s="3">
        <v>40514.4868055556</v>
      </c>
      <c r="L3631" s="4">
        <v>3.75</v>
      </c>
      <c r="M3631">
        <v>16244</v>
      </c>
      <c r="N3631" s="25" t="s">
        <v>55</v>
      </c>
      <c r="P3631" t="str">
        <f t="shared" si="65"/>
        <v>SMALL RED RETROSPOT MUG IN BOX</v>
      </c>
    </row>
    <row r="3632" spans="1:16">
      <c r="A3632" s="42" t="str">
        <v xml:space="preserve">22071SMALL WHITE RETROSPOT MUG IN BOX </v>
      </c>
      <c r="E3632" s="25"/>
      <c r="F3632" s="42">
        <v>3620</v>
      </c>
      <c r="G3632">
        <v>536638</v>
      </c>
      <c r="H3632">
        <v>21216</v>
      </c>
      <c r="I3632" t="s">
        <v>1235</v>
      </c>
      <c r="J3632">
        <v>4</v>
      </c>
      <c r="K3632" s="3">
        <v>40514.4868055556</v>
      </c>
      <c r="L3632" s="4">
        <v>4.95</v>
      </c>
      <c r="M3632">
        <v>16244</v>
      </c>
      <c r="N3632" s="25" t="s">
        <v>55</v>
      </c>
      <c r="P3632" t="str">
        <f t="shared" si="65"/>
        <v>SET 3 RETROSPOT TEA,COFFEE,SUGAR</v>
      </c>
    </row>
    <row r="3633" spans="1:16">
      <c r="A3633" s="42" t="str">
        <v xml:space="preserve">22070SMALL RED RETROSPOT MUG IN BOX </v>
      </c>
      <c r="E3633" s="25"/>
      <c r="F3633" s="42">
        <v>3621</v>
      </c>
      <c r="G3633">
        <v>536638</v>
      </c>
      <c r="H3633">
        <v>22637</v>
      </c>
      <c r="I3633" t="s">
        <v>154</v>
      </c>
      <c r="J3633">
        <v>6</v>
      </c>
      <c r="K3633" s="3">
        <v>40514.4868055556</v>
      </c>
      <c r="L3633" s="4">
        <v>2.5499999999999998</v>
      </c>
      <c r="M3633">
        <v>16244</v>
      </c>
      <c r="N3633" s="25" t="s">
        <v>55</v>
      </c>
      <c r="P3633" t="str">
        <f t="shared" si="65"/>
        <v>PIGGY BANK RETROSPOT</v>
      </c>
    </row>
    <row r="3634" spans="1:16">
      <c r="A3634" s="42" t="str">
        <v>21216SET 3 RETROSPOT TEA,COFFEE,SUGAR</v>
      </c>
      <c r="E3634" s="25"/>
      <c r="F3634" s="42">
        <v>3622</v>
      </c>
      <c r="G3634">
        <v>536638</v>
      </c>
      <c r="H3634">
        <v>20983</v>
      </c>
      <c r="I3634" t="s">
        <v>1712</v>
      </c>
      <c r="J3634">
        <v>12</v>
      </c>
      <c r="K3634" s="3">
        <v>40514.4868055556</v>
      </c>
      <c r="L3634" s="4">
        <v>0.85</v>
      </c>
      <c r="M3634">
        <v>16244</v>
      </c>
      <c r="N3634" s="25" t="s">
        <v>55</v>
      </c>
      <c r="P3634" t="str">
        <f t="shared" si="65"/>
        <v>12 PENCILS TALL TUBE RED RETROSPOT</v>
      </c>
    </row>
    <row r="3635" spans="1:16">
      <c r="A3635" s="42" t="str">
        <v xml:space="preserve">22637PIGGY BANK RETROSPOT </v>
      </c>
      <c r="E3635" s="25"/>
      <c r="F3635" s="42">
        <v>3623</v>
      </c>
      <c r="G3635">
        <v>536638</v>
      </c>
      <c r="H3635">
        <v>20975</v>
      </c>
      <c r="I3635" t="s">
        <v>1220</v>
      </c>
      <c r="J3635">
        <v>24</v>
      </c>
      <c r="K3635" s="3">
        <v>40514.4868055556</v>
      </c>
      <c r="L3635" s="4">
        <v>0.65</v>
      </c>
      <c r="M3635">
        <v>16244</v>
      </c>
      <c r="N3635" s="25" t="s">
        <v>55</v>
      </c>
      <c r="P3635" t="str">
        <f t="shared" si="65"/>
        <v>12 PENCILS SMALL TUBE RED RETROSPOT</v>
      </c>
    </row>
    <row r="3636" spans="1:16">
      <c r="A3636" s="42" t="str">
        <v>2098312 PENCILS TALL TUBE RED RETROSPOT</v>
      </c>
      <c r="E3636" s="25"/>
      <c r="F3636" s="42">
        <v>3624</v>
      </c>
      <c r="G3636">
        <v>536638</v>
      </c>
      <c r="H3636">
        <v>20750</v>
      </c>
      <c r="I3636" t="s">
        <v>499</v>
      </c>
      <c r="J3636">
        <v>2</v>
      </c>
      <c r="K3636" s="3">
        <v>40514.4868055556</v>
      </c>
      <c r="L3636" s="4">
        <v>7.95</v>
      </c>
      <c r="M3636">
        <v>16244</v>
      </c>
      <c r="N3636" s="25" t="s">
        <v>55</v>
      </c>
      <c r="P3636" t="str">
        <f t="shared" si="65"/>
        <v>RED RETROSPOT MINI CASES</v>
      </c>
    </row>
    <row r="3637" spans="1:16">
      <c r="A3637" s="42" t="str">
        <v>2097512 PENCILS SMALL TUBE RED RETROSPOT</v>
      </c>
      <c r="E3637" s="25"/>
      <c r="F3637" s="42">
        <v>3625</v>
      </c>
      <c r="G3637">
        <v>536638</v>
      </c>
      <c r="H3637">
        <v>21041</v>
      </c>
      <c r="I3637" t="s">
        <v>738</v>
      </c>
      <c r="J3637">
        <v>6</v>
      </c>
      <c r="K3637" s="3">
        <v>40514.4868055556</v>
      </c>
      <c r="L3637" s="4">
        <v>2.95</v>
      </c>
      <c r="M3637">
        <v>16244</v>
      </c>
      <c r="N3637" s="25" t="s">
        <v>55</v>
      </c>
      <c r="P3637" t="str">
        <f t="shared" si="65"/>
        <v>RED RETROSPOT OVEN GLOVE DOUBLE</v>
      </c>
    </row>
    <row r="3638" spans="1:16">
      <c r="A3638" s="42" t="str">
        <v>20750RED RETROSPOT MINI CASES</v>
      </c>
      <c r="E3638" s="25"/>
      <c r="F3638" s="42">
        <v>3626</v>
      </c>
      <c r="G3638">
        <v>536638</v>
      </c>
      <c r="H3638">
        <v>21537</v>
      </c>
      <c r="I3638" t="s">
        <v>1433</v>
      </c>
      <c r="J3638">
        <v>4</v>
      </c>
      <c r="K3638" s="3">
        <v>40514.4868055556</v>
      </c>
      <c r="L3638" s="4">
        <v>4.25</v>
      </c>
      <c r="M3638">
        <v>16244</v>
      </c>
      <c r="N3638" s="25" t="s">
        <v>55</v>
      </c>
      <c r="P3638" t="str">
        <f t="shared" si="65"/>
        <v>RED RETROSPOT PUDDING BOWL</v>
      </c>
    </row>
    <row r="3639" spans="1:16">
      <c r="A3639" s="42" t="str">
        <v>21041RED RETROSPOT OVEN GLOVE DOUBLE</v>
      </c>
      <c r="E3639" s="25"/>
      <c r="F3639" s="42">
        <v>3627</v>
      </c>
      <c r="G3639">
        <v>536638</v>
      </c>
      <c r="H3639">
        <v>21533</v>
      </c>
      <c r="I3639" t="s">
        <v>170</v>
      </c>
      <c r="J3639">
        <v>3</v>
      </c>
      <c r="K3639" s="3">
        <v>40514.4868055556</v>
      </c>
      <c r="L3639" s="4">
        <v>4.95</v>
      </c>
      <c r="M3639">
        <v>16244</v>
      </c>
      <c r="N3639" s="25" t="s">
        <v>55</v>
      </c>
      <c r="P3639" t="str">
        <f t="shared" si="65"/>
        <v>RETROSPOT LARGE MILK JUG</v>
      </c>
    </row>
    <row r="3640" spans="1:16">
      <c r="A3640" s="42" t="str">
        <v>21537RED RETROSPOT PUDDING BOWL</v>
      </c>
      <c r="E3640" s="25"/>
      <c r="F3640" s="42">
        <v>3628</v>
      </c>
      <c r="G3640">
        <v>536638</v>
      </c>
      <c r="H3640">
        <v>21527</v>
      </c>
      <c r="I3640" t="s">
        <v>1713</v>
      </c>
      <c r="J3640">
        <v>2</v>
      </c>
      <c r="K3640" s="3">
        <v>40514.4868055556</v>
      </c>
      <c r="L3640" s="4">
        <v>7.95</v>
      </c>
      <c r="M3640">
        <v>16244</v>
      </c>
      <c r="N3640" s="25" t="s">
        <v>55</v>
      </c>
      <c r="P3640" t="str">
        <f t="shared" si="65"/>
        <v>RED RETROSPOT TRADITIONAL TEAPOT</v>
      </c>
    </row>
    <row r="3641" spans="1:16">
      <c r="A3641" s="42" t="str">
        <v>21533RETROSPOT LARGE MILK JUG</v>
      </c>
      <c r="E3641" s="25"/>
      <c r="F3641" s="42">
        <v>3629</v>
      </c>
      <c r="G3641">
        <v>536638</v>
      </c>
      <c r="H3641">
        <v>21538</v>
      </c>
      <c r="I3641" t="s">
        <v>1714</v>
      </c>
      <c r="J3641">
        <v>4</v>
      </c>
      <c r="K3641" s="3">
        <v>40514.4868055556</v>
      </c>
      <c r="L3641" s="4">
        <v>3.75</v>
      </c>
      <c r="M3641">
        <v>16244</v>
      </c>
      <c r="N3641" s="25" t="s">
        <v>55</v>
      </c>
      <c r="P3641" t="str">
        <f t="shared" si="65"/>
        <v>DAIRY MAID PUDDING BOWL</v>
      </c>
    </row>
    <row r="3642" spans="1:16">
      <c r="A3642" s="42" t="str">
        <v xml:space="preserve">21527RED RETROSPOT TRADITIONAL TEAPOT </v>
      </c>
      <c r="E3642" s="25"/>
      <c r="F3642" s="42">
        <v>3630</v>
      </c>
      <c r="G3642">
        <v>536638</v>
      </c>
      <c r="H3642">
        <v>85216</v>
      </c>
      <c r="I3642" t="s">
        <v>1715</v>
      </c>
      <c r="J3642">
        <v>12</v>
      </c>
      <c r="K3642" s="3">
        <v>40514.4868055556</v>
      </c>
      <c r="L3642" s="4">
        <v>0.65</v>
      </c>
      <c r="M3642">
        <v>16244</v>
      </c>
      <c r="N3642" s="25" t="s">
        <v>55</v>
      </c>
      <c r="P3642" t="str">
        <f t="shared" si="65"/>
        <v>ASSORTED CAKES FRIDGE MAGNETS</v>
      </c>
    </row>
    <row r="3643" spans="1:16">
      <c r="A3643" s="42" t="str">
        <v>21538DAIRY MAID  PUDDING BOWL</v>
      </c>
      <c r="E3643" s="25"/>
      <c r="F3643" s="42">
        <v>3631</v>
      </c>
      <c r="G3643">
        <v>536638</v>
      </c>
      <c r="H3643">
        <v>84992</v>
      </c>
      <c r="I3643" t="s">
        <v>389</v>
      </c>
      <c r="J3643">
        <v>24</v>
      </c>
      <c r="K3643" s="3">
        <v>40514.4868055556</v>
      </c>
      <c r="L3643" s="4">
        <v>0.55000000000000004</v>
      </c>
      <c r="M3643">
        <v>16244</v>
      </c>
      <c r="N3643" s="25" t="s">
        <v>55</v>
      </c>
      <c r="P3643" t="str">
        <f t="shared" si="65"/>
        <v>72 SWEETHEART FAIRY CAKE CASES</v>
      </c>
    </row>
    <row r="3644" spans="1:16">
      <c r="A3644" s="42" t="str">
        <v>85216ASSORTED CAKES FRIDGE MAGNETS</v>
      </c>
      <c r="E3644" s="25"/>
      <c r="F3644" s="42">
        <v>3632</v>
      </c>
      <c r="G3644">
        <v>536638</v>
      </c>
      <c r="H3644">
        <v>84991</v>
      </c>
      <c r="I3644" t="s">
        <v>135</v>
      </c>
      <c r="J3644">
        <v>24</v>
      </c>
      <c r="K3644" s="3">
        <v>40514.4868055556</v>
      </c>
      <c r="L3644" s="4">
        <v>0.55000000000000004</v>
      </c>
      <c r="M3644">
        <v>16244</v>
      </c>
      <c r="N3644" s="25" t="s">
        <v>55</v>
      </c>
      <c r="P3644" t="str">
        <f t="shared" si="65"/>
        <v>60 TEATIME FAIRY CAKE CASES</v>
      </c>
    </row>
    <row r="3645" spans="1:16">
      <c r="A3645" s="42" t="str">
        <v>8499272 SWEETHEART FAIRY CAKE CASES</v>
      </c>
      <c r="E3645" s="25"/>
      <c r="F3645" s="42">
        <v>3633</v>
      </c>
      <c r="G3645">
        <v>536638</v>
      </c>
      <c r="H3645">
        <v>22352</v>
      </c>
      <c r="I3645" t="s">
        <v>131</v>
      </c>
      <c r="J3645">
        <v>6</v>
      </c>
      <c r="K3645" s="3">
        <v>40514.4868055556</v>
      </c>
      <c r="L3645" s="4">
        <v>2.5499999999999998</v>
      </c>
      <c r="M3645">
        <v>16244</v>
      </c>
      <c r="N3645" s="25" t="s">
        <v>55</v>
      </c>
      <c r="P3645" t="str">
        <f t="shared" si="65"/>
        <v>LUNCH BOX WITH CUTLERY RETROSPOT</v>
      </c>
    </row>
    <row r="3646" spans="1:16">
      <c r="A3646" s="42" t="str">
        <v>8499160 TEATIME FAIRY CAKE CASES</v>
      </c>
      <c r="E3646" s="25"/>
      <c r="F3646" s="42">
        <v>3634</v>
      </c>
      <c r="G3646">
        <v>536638</v>
      </c>
      <c r="H3646" t="s">
        <v>319</v>
      </c>
      <c r="I3646" t="s">
        <v>320</v>
      </c>
      <c r="J3646">
        <v>4</v>
      </c>
      <c r="K3646" s="3">
        <v>40514.4868055556</v>
      </c>
      <c r="L3646" s="4">
        <v>3.75</v>
      </c>
      <c r="M3646">
        <v>16244</v>
      </c>
      <c r="N3646" s="25" t="s">
        <v>55</v>
      </c>
      <c r="P3646" t="str">
        <f t="shared" si="65"/>
        <v>SET OF 4 ENGLISH ROSE PLACEMATS</v>
      </c>
    </row>
    <row r="3647" spans="1:16">
      <c r="A3647" s="42" t="str">
        <v xml:space="preserve">22352LUNCH BOX WITH CUTLERY RETROSPOT </v>
      </c>
      <c r="E3647" s="25"/>
      <c r="F3647" s="42">
        <v>3635</v>
      </c>
      <c r="G3647">
        <v>536638</v>
      </c>
      <c r="H3647" t="s">
        <v>321</v>
      </c>
      <c r="I3647" t="s">
        <v>322</v>
      </c>
      <c r="J3647">
        <v>10</v>
      </c>
      <c r="K3647" s="3">
        <v>40514.4868055556</v>
      </c>
      <c r="L3647" s="4">
        <v>1.25</v>
      </c>
      <c r="M3647">
        <v>16244</v>
      </c>
      <c r="N3647" s="25" t="s">
        <v>55</v>
      </c>
      <c r="P3647" t="str">
        <f t="shared" si="65"/>
        <v>SET OF 4 ENGLISH ROSE COASTERS</v>
      </c>
    </row>
    <row r="3648" spans="1:16">
      <c r="A3648" s="42" t="str">
        <v>84509ASET OF 4 ENGLISH ROSE PLACEMATS</v>
      </c>
      <c r="E3648" s="25"/>
      <c r="F3648" s="42">
        <v>3636</v>
      </c>
      <c r="G3648">
        <v>536638</v>
      </c>
      <c r="H3648">
        <v>22131</v>
      </c>
      <c r="I3648" t="s">
        <v>1716</v>
      </c>
      <c r="J3648">
        <v>6</v>
      </c>
      <c r="K3648" s="3">
        <v>40514.4868055556</v>
      </c>
      <c r="L3648" s="4">
        <v>1.95</v>
      </c>
      <c r="M3648">
        <v>16244</v>
      </c>
      <c r="N3648" s="25" t="s">
        <v>55</v>
      </c>
      <c r="P3648" t="str">
        <f t="shared" si="65"/>
        <v>FOOD CONTAINER SET 3 LOVE HEART</v>
      </c>
    </row>
    <row r="3649" spans="1:16">
      <c r="A3649" s="42" t="str">
        <v>84510ASET OF 4 ENGLISH ROSE COASTERS</v>
      </c>
      <c r="E3649" s="25"/>
      <c r="F3649" s="42">
        <v>3637</v>
      </c>
      <c r="G3649">
        <v>536638</v>
      </c>
      <c r="H3649">
        <v>21163</v>
      </c>
      <c r="I3649" t="s">
        <v>1717</v>
      </c>
      <c r="J3649">
        <v>12</v>
      </c>
      <c r="K3649" s="3">
        <v>40514.4868055556</v>
      </c>
      <c r="L3649" s="4">
        <v>1.45</v>
      </c>
      <c r="M3649">
        <v>16244</v>
      </c>
      <c r="N3649" s="25" t="s">
        <v>55</v>
      </c>
      <c r="P3649" t="str">
        <f t="shared" si="65"/>
        <v>DO NOT TOUCH MY STUFF DOOR HANGER</v>
      </c>
    </row>
    <row r="3650" spans="1:16">
      <c r="A3650" s="42" t="str">
        <v xml:space="preserve">22131FOOD CONTAINER SET 3 LOVE HEART </v>
      </c>
      <c r="E3650" s="25"/>
      <c r="F3650" s="42">
        <v>3638</v>
      </c>
      <c r="G3650">
        <v>536638</v>
      </c>
      <c r="H3650">
        <v>21158</v>
      </c>
      <c r="I3650" t="s">
        <v>1228</v>
      </c>
      <c r="J3650">
        <v>12</v>
      </c>
      <c r="K3650" s="3">
        <v>40514.4868055556</v>
      </c>
      <c r="L3650" s="4">
        <v>1.45</v>
      </c>
      <c r="M3650">
        <v>16244</v>
      </c>
      <c r="N3650" s="25" t="s">
        <v>55</v>
      </c>
      <c r="P3650" t="str">
        <f t="shared" si="65"/>
        <v>MOODY GIRL DOOR HANGER</v>
      </c>
    </row>
    <row r="3651" spans="1:16">
      <c r="A3651" s="42" t="str">
        <v xml:space="preserve">21163DO NOT TOUCH MY STUFF DOOR HANGER </v>
      </c>
      <c r="E3651" s="25"/>
      <c r="F3651" s="42">
        <v>3639</v>
      </c>
      <c r="G3651">
        <v>536638</v>
      </c>
      <c r="H3651">
        <v>21161</v>
      </c>
      <c r="I3651" t="s">
        <v>1718</v>
      </c>
      <c r="J3651">
        <v>12</v>
      </c>
      <c r="K3651" s="3">
        <v>40514.4868055556</v>
      </c>
      <c r="L3651" s="4">
        <v>1.45</v>
      </c>
      <c r="M3651">
        <v>16244</v>
      </c>
      <c r="N3651" s="25" t="s">
        <v>55</v>
      </c>
      <c r="P3651" t="str">
        <f t="shared" si="65"/>
        <v>KEEP OUT BOYS DOOR HANGER</v>
      </c>
    </row>
    <row r="3652" spans="1:16">
      <c r="A3652" s="42" t="str">
        <v xml:space="preserve">21158MOODY GIRL DOOR HANGER </v>
      </c>
      <c r="E3652" s="25"/>
      <c r="F3652" s="42">
        <v>3640</v>
      </c>
      <c r="G3652">
        <v>536638</v>
      </c>
      <c r="H3652">
        <v>21159</v>
      </c>
      <c r="I3652" t="s">
        <v>1719</v>
      </c>
      <c r="J3652">
        <v>12</v>
      </c>
      <c r="K3652" s="3">
        <v>40514.4868055556</v>
      </c>
      <c r="L3652" s="4">
        <v>1.45</v>
      </c>
      <c r="M3652">
        <v>16244</v>
      </c>
      <c r="N3652" s="25" t="s">
        <v>55</v>
      </c>
      <c r="P3652" t="str">
        <f t="shared" si="65"/>
        <v>MOODY BOY DOOR HANGER</v>
      </c>
    </row>
    <row r="3653" spans="1:16">
      <c r="A3653" s="42" t="str">
        <v xml:space="preserve">21161KEEP OUT BOYS DOOR HANGER </v>
      </c>
      <c r="E3653" s="25"/>
      <c r="F3653" s="42">
        <v>3641</v>
      </c>
      <c r="G3653">
        <v>536638</v>
      </c>
      <c r="H3653" t="s">
        <v>405</v>
      </c>
      <c r="I3653" t="s">
        <v>406</v>
      </c>
      <c r="J3653">
        <v>12</v>
      </c>
      <c r="K3653" s="3">
        <v>40514.4868055556</v>
      </c>
      <c r="L3653" s="4">
        <v>0.95</v>
      </c>
      <c r="M3653">
        <v>16244</v>
      </c>
      <c r="N3653" s="25" t="s">
        <v>55</v>
      </c>
      <c r="P3653" t="str">
        <f t="shared" si="65"/>
        <v>SINGLE HEART ZINC T-LIGHT HOLDER</v>
      </c>
    </row>
    <row r="3654" spans="1:16">
      <c r="A3654" s="42" t="str">
        <v xml:space="preserve">21159MOODY BOY  DOOR HANGER </v>
      </c>
      <c r="E3654" s="25"/>
      <c r="F3654" s="42">
        <v>3642</v>
      </c>
      <c r="G3654">
        <v>536638</v>
      </c>
      <c r="H3654">
        <v>72741</v>
      </c>
      <c r="I3654" t="s">
        <v>898</v>
      </c>
      <c r="J3654">
        <v>18</v>
      </c>
      <c r="K3654" s="3">
        <v>40514.4868055556</v>
      </c>
      <c r="L3654" s="4">
        <v>1.45</v>
      </c>
      <c r="M3654">
        <v>16244</v>
      </c>
      <c r="N3654" s="25" t="s">
        <v>55</v>
      </c>
      <c r="P3654" t="str">
        <f t="shared" si="65"/>
        <v>GRAND CHOCOLATECANDLE</v>
      </c>
    </row>
    <row r="3655" spans="1:16">
      <c r="A3655" s="42" t="str">
        <v>84970LSINGLE HEART ZINC T-LIGHT HOLDER</v>
      </c>
      <c r="E3655" s="25"/>
      <c r="F3655" s="42">
        <v>3643</v>
      </c>
      <c r="G3655">
        <v>536638</v>
      </c>
      <c r="H3655">
        <v>22502</v>
      </c>
      <c r="I3655" t="s">
        <v>277</v>
      </c>
      <c r="J3655">
        <v>4</v>
      </c>
      <c r="K3655" s="3">
        <v>40514.4868055556</v>
      </c>
      <c r="L3655" s="4">
        <v>5.95</v>
      </c>
      <c r="M3655">
        <v>16244</v>
      </c>
      <c r="N3655" s="25" t="s">
        <v>55</v>
      </c>
      <c r="P3655" t="str">
        <f t="shared" si="65"/>
        <v>PICNIC BASKET WICKER SMALL</v>
      </c>
    </row>
    <row r="3656" spans="1:16">
      <c r="A3656" s="42" t="str">
        <v>72741GRAND CHOCOLATECANDLE</v>
      </c>
      <c r="E3656" s="25"/>
      <c r="F3656" s="42">
        <v>3644</v>
      </c>
      <c r="G3656">
        <v>536638</v>
      </c>
      <c r="H3656">
        <v>22469</v>
      </c>
      <c r="I3656" t="s">
        <v>202</v>
      </c>
      <c r="J3656">
        <v>12</v>
      </c>
      <c r="K3656" s="3">
        <v>40514.4868055556</v>
      </c>
      <c r="L3656" s="4">
        <v>1.65</v>
      </c>
      <c r="M3656">
        <v>16244</v>
      </c>
      <c r="N3656" s="25" t="s">
        <v>55</v>
      </c>
      <c r="P3656" t="str">
        <f t="shared" si="65"/>
        <v>HEART OF WICKER SMALL</v>
      </c>
    </row>
    <row r="3657" spans="1:16">
      <c r="A3657" s="42" t="str">
        <v>22502PICNIC BASKET WICKER SMALL</v>
      </c>
      <c r="E3657" s="25"/>
      <c r="F3657" s="42">
        <v>3645</v>
      </c>
      <c r="G3657">
        <v>536638</v>
      </c>
      <c r="H3657">
        <v>22212</v>
      </c>
      <c r="I3657" t="s">
        <v>1286</v>
      </c>
      <c r="J3657">
        <v>6</v>
      </c>
      <c r="K3657" s="3">
        <v>40514.4868055556</v>
      </c>
      <c r="L3657" s="4">
        <v>2.1</v>
      </c>
      <c r="M3657">
        <v>16244</v>
      </c>
      <c r="N3657" s="25" t="s">
        <v>55</v>
      </c>
      <c r="P3657" t="str">
        <f t="shared" si="65"/>
        <v>FOUR HOOK WHITE LOVEBIRDS</v>
      </c>
    </row>
    <row r="3658" spans="1:16">
      <c r="A3658" s="42" t="str">
        <v>22469HEART OF WICKER SMALL</v>
      </c>
      <c r="E3658" s="25"/>
      <c r="F3658" s="42">
        <v>3646</v>
      </c>
      <c r="G3658">
        <v>536638</v>
      </c>
      <c r="H3658" t="s">
        <v>57</v>
      </c>
      <c r="I3658" t="s">
        <v>58</v>
      </c>
      <c r="J3658">
        <v>8</v>
      </c>
      <c r="K3658" s="3">
        <v>40514.4868055556</v>
      </c>
      <c r="L3658" s="4">
        <v>3.25</v>
      </c>
      <c r="M3658">
        <v>16244</v>
      </c>
      <c r="N3658" s="25" t="s">
        <v>55</v>
      </c>
      <c r="P3658" t="str">
        <f t="shared" si="65"/>
        <v>CREAM CUPID HEARTS COAT HANGER</v>
      </c>
    </row>
    <row r="3659" spans="1:16">
      <c r="A3659" s="42" t="str">
        <v>22212FOUR HOOK  WHITE LOVEBIRDS</v>
      </c>
      <c r="E3659" s="25"/>
      <c r="F3659" s="42">
        <v>3647</v>
      </c>
      <c r="G3659">
        <v>536638</v>
      </c>
      <c r="H3659">
        <v>22188</v>
      </c>
      <c r="I3659" t="s">
        <v>288</v>
      </c>
      <c r="J3659">
        <v>4</v>
      </c>
      <c r="K3659" s="3">
        <v>40514.4868055556</v>
      </c>
      <c r="L3659" s="4">
        <v>3.95</v>
      </c>
      <c r="M3659">
        <v>16244</v>
      </c>
      <c r="N3659" s="25" t="s">
        <v>55</v>
      </c>
      <c r="P3659" t="str">
        <f t="shared" si="65"/>
        <v>BLACK HEART CARD HOLDER</v>
      </c>
    </row>
    <row r="3660" spans="1:16">
      <c r="A3660" s="42" t="str">
        <v>84406BCREAM CUPID HEARTS COAT HANGER</v>
      </c>
      <c r="E3660" s="25"/>
      <c r="F3660" s="42">
        <v>3648</v>
      </c>
      <c r="G3660">
        <v>536638</v>
      </c>
      <c r="H3660" t="s">
        <v>164</v>
      </c>
      <c r="I3660" t="s">
        <v>165</v>
      </c>
      <c r="J3660">
        <v>24</v>
      </c>
      <c r="K3660" s="3">
        <v>40514.4868055556</v>
      </c>
      <c r="L3660" s="4">
        <v>0.85</v>
      </c>
      <c r="M3660">
        <v>16244</v>
      </c>
      <c r="N3660" s="25" t="s">
        <v>55</v>
      </c>
      <c r="P3660" t="str">
        <f t="shared" si="65"/>
        <v>SMALL HEART FLOWERS HOOK</v>
      </c>
    </row>
    <row r="3661" spans="1:16">
      <c r="A3661" s="42" t="str">
        <v>22188BLACK HEART CARD HOLDER</v>
      </c>
      <c r="E3661" s="25"/>
      <c r="F3661" s="42">
        <v>3649</v>
      </c>
      <c r="G3661">
        <v>536638</v>
      </c>
      <c r="H3661">
        <v>21390</v>
      </c>
      <c r="I3661" t="s">
        <v>1720</v>
      </c>
      <c r="J3661">
        <v>24</v>
      </c>
      <c r="K3661" s="3">
        <v>40514.4868055556</v>
      </c>
      <c r="L3661" s="4">
        <v>1.25</v>
      </c>
      <c r="M3661">
        <v>16244</v>
      </c>
      <c r="N3661" s="25" t="s">
        <v>55</v>
      </c>
      <c r="P3661" t="str">
        <f t="shared" ref="P3661:P3724" si="66">TRIM(I3661)</f>
        <v>FILIGRIS HEART WITH BUTTERFLY</v>
      </c>
    </row>
    <row r="3662" spans="1:16">
      <c r="A3662" s="42" t="str">
        <v xml:space="preserve">84971SSMALL HEART FLOWERS HOOK </v>
      </c>
      <c r="E3662" s="25"/>
      <c r="F3662" s="42">
        <v>3650</v>
      </c>
      <c r="G3662">
        <v>536638</v>
      </c>
      <c r="H3662">
        <v>84836</v>
      </c>
      <c r="I3662" t="s">
        <v>575</v>
      </c>
      <c r="J3662">
        <v>12</v>
      </c>
      <c r="K3662" s="3">
        <v>40514.4868055556</v>
      </c>
      <c r="L3662" s="4">
        <v>1.25</v>
      </c>
      <c r="M3662">
        <v>16244</v>
      </c>
      <c r="N3662" s="25" t="s">
        <v>55</v>
      </c>
      <c r="P3662" t="str">
        <f t="shared" si="66"/>
        <v>ZINC METAL HEART DECORATION</v>
      </c>
    </row>
    <row r="3663" spans="1:16">
      <c r="A3663" s="42" t="str">
        <v>21390FILIGRIS HEART WITH BUTTERFLY</v>
      </c>
      <c r="E3663" s="25"/>
      <c r="F3663" s="42">
        <v>3651</v>
      </c>
      <c r="G3663">
        <v>536638</v>
      </c>
      <c r="H3663">
        <v>22297</v>
      </c>
      <c r="I3663" t="s">
        <v>369</v>
      </c>
      <c r="J3663">
        <v>24</v>
      </c>
      <c r="K3663" s="3">
        <v>40514.4868055556</v>
      </c>
      <c r="L3663" s="4">
        <v>1.25</v>
      </c>
      <c r="M3663">
        <v>16244</v>
      </c>
      <c r="N3663" s="25" t="s">
        <v>55</v>
      </c>
      <c r="P3663" t="str">
        <f t="shared" si="66"/>
        <v>HEART IVORY TRELLIS SMALL</v>
      </c>
    </row>
    <row r="3664" spans="1:16">
      <c r="A3664" s="42" t="str">
        <v>84836ZINC METAL HEART DECORATION</v>
      </c>
      <c r="E3664" s="25"/>
      <c r="F3664" s="42">
        <v>3652</v>
      </c>
      <c r="G3664">
        <v>536638</v>
      </c>
      <c r="H3664">
        <v>22335</v>
      </c>
      <c r="I3664" t="s">
        <v>984</v>
      </c>
      <c r="J3664">
        <v>24</v>
      </c>
      <c r="K3664" s="3">
        <v>40514.4868055556</v>
      </c>
      <c r="L3664" s="4">
        <v>0.65</v>
      </c>
      <c r="M3664">
        <v>16244</v>
      </c>
      <c r="N3664" s="25" t="s">
        <v>55</v>
      </c>
      <c r="P3664" t="str">
        <f t="shared" si="66"/>
        <v>HEART DECORATION PAINTED ZINC</v>
      </c>
    </row>
    <row r="3665" spans="1:16">
      <c r="A3665" s="42" t="str">
        <v>22297HEART IVORY TRELLIS SMALL</v>
      </c>
      <c r="E3665" s="25"/>
      <c r="F3665" s="42">
        <v>3653</v>
      </c>
      <c r="G3665">
        <v>536638</v>
      </c>
      <c r="H3665">
        <v>22285</v>
      </c>
      <c r="I3665" t="s">
        <v>1721</v>
      </c>
      <c r="J3665">
        <v>12</v>
      </c>
      <c r="K3665" s="3">
        <v>40514.4868055556</v>
      </c>
      <c r="L3665" s="4">
        <v>1.65</v>
      </c>
      <c r="M3665">
        <v>16244</v>
      </c>
      <c r="N3665" s="25" t="s">
        <v>55</v>
      </c>
      <c r="P3665" t="str">
        <f t="shared" si="66"/>
        <v>DECORATION HEN ON NEST, HANGING</v>
      </c>
    </row>
    <row r="3666" spans="1:16">
      <c r="A3666" s="42" t="str">
        <v xml:space="preserve">22335HEART DECORATION PAINTED ZINC </v>
      </c>
      <c r="E3666" s="25"/>
      <c r="F3666" s="42">
        <v>3654</v>
      </c>
      <c r="G3666">
        <v>536638</v>
      </c>
      <c r="H3666">
        <v>22284</v>
      </c>
      <c r="I3666" t="s">
        <v>1722</v>
      </c>
      <c r="J3666">
        <v>12</v>
      </c>
      <c r="K3666" s="3">
        <v>40514.4868055556</v>
      </c>
      <c r="L3666" s="4">
        <v>1.65</v>
      </c>
      <c r="M3666">
        <v>16244</v>
      </c>
      <c r="N3666" s="25" t="s">
        <v>55</v>
      </c>
      <c r="P3666" t="str">
        <f t="shared" si="66"/>
        <v>HEN HOUSE DECORATION</v>
      </c>
    </row>
    <row r="3667" spans="1:16">
      <c r="A3667" s="42" t="str">
        <v>22285DECORATION HEN ON NEST, HANGING</v>
      </c>
      <c r="E3667" s="25"/>
      <c r="F3667" s="42">
        <v>3655</v>
      </c>
      <c r="G3667">
        <v>536638</v>
      </c>
      <c r="H3667">
        <v>21383</v>
      </c>
      <c r="I3667" t="s">
        <v>1723</v>
      </c>
      <c r="J3667">
        <v>12</v>
      </c>
      <c r="K3667" s="3">
        <v>40514.4868055556</v>
      </c>
      <c r="L3667" s="4">
        <v>0.65</v>
      </c>
      <c r="M3667">
        <v>16244</v>
      </c>
      <c r="N3667" s="25" t="s">
        <v>55</v>
      </c>
      <c r="P3667" t="str">
        <f t="shared" si="66"/>
        <v>PACK OF 12 STICKY BUNNIES</v>
      </c>
    </row>
    <row r="3668" spans="1:16">
      <c r="A3668" s="42" t="str">
        <v>22284HEN HOUSE DECORATION</v>
      </c>
      <c r="E3668" s="25"/>
      <c r="F3668" s="42">
        <v>3656</v>
      </c>
      <c r="G3668">
        <v>536638</v>
      </c>
      <c r="H3668">
        <v>21381</v>
      </c>
      <c r="I3668" t="s">
        <v>1724</v>
      </c>
      <c r="J3668">
        <v>12</v>
      </c>
      <c r="K3668" s="3">
        <v>40514.4868055556</v>
      </c>
      <c r="L3668" s="4">
        <v>1.69</v>
      </c>
      <c r="M3668">
        <v>16244</v>
      </c>
      <c r="N3668" s="25" t="s">
        <v>55</v>
      </c>
      <c r="P3668" t="str">
        <f t="shared" si="66"/>
        <v>MINI WOODEN HAPPY BIRTHDAY GARLAND</v>
      </c>
    </row>
    <row r="3669" spans="1:16">
      <c r="A3669" s="42" t="str">
        <v>21383PACK OF 12 STICKY BUNNIES</v>
      </c>
      <c r="E3669" s="25"/>
      <c r="F3669" s="42">
        <v>3657</v>
      </c>
      <c r="G3669">
        <v>536638</v>
      </c>
      <c r="H3669">
        <v>21380</v>
      </c>
      <c r="I3669" t="s">
        <v>1637</v>
      </c>
      <c r="J3669">
        <v>6</v>
      </c>
      <c r="K3669" s="3">
        <v>40514.4868055556</v>
      </c>
      <c r="L3669" s="4">
        <v>2.95</v>
      </c>
      <c r="M3669">
        <v>16244</v>
      </c>
      <c r="N3669" s="25" t="s">
        <v>55</v>
      </c>
      <c r="P3669" t="str">
        <f t="shared" si="66"/>
        <v>WOODEN HAPPY BIRTHDAY GARLAND</v>
      </c>
    </row>
    <row r="3670" spans="1:16">
      <c r="A3670" s="42" t="str">
        <v>21381MINI WOODEN HAPPY BIRTHDAY GARLAND</v>
      </c>
      <c r="E3670" s="25"/>
      <c r="F3670" s="42">
        <v>3658</v>
      </c>
      <c r="G3670">
        <v>536638</v>
      </c>
      <c r="H3670" t="s">
        <v>1523</v>
      </c>
      <c r="I3670" t="s">
        <v>1524</v>
      </c>
      <c r="J3670">
        <v>3</v>
      </c>
      <c r="K3670" s="3">
        <v>40514.4868055556</v>
      </c>
      <c r="L3670" s="4">
        <v>5.45</v>
      </c>
      <c r="M3670">
        <v>16244</v>
      </c>
      <c r="N3670" s="25" t="s">
        <v>55</v>
      </c>
      <c r="P3670" t="str">
        <f t="shared" si="66"/>
        <v>PINK HAPPY BIRTHDAY BUNTING</v>
      </c>
    </row>
    <row r="3671" spans="1:16">
      <c r="A3671" s="42" t="str">
        <v>21380WOODEN HAPPY BIRTHDAY GARLAND</v>
      </c>
      <c r="E3671" s="25"/>
      <c r="F3671" s="42">
        <v>3659</v>
      </c>
      <c r="G3671">
        <v>536638</v>
      </c>
      <c r="H3671" t="s">
        <v>1521</v>
      </c>
      <c r="I3671" t="s">
        <v>1522</v>
      </c>
      <c r="J3671">
        <v>3</v>
      </c>
      <c r="K3671" s="3">
        <v>40514.4868055556</v>
      </c>
      <c r="L3671" s="4">
        <v>5.45</v>
      </c>
      <c r="M3671">
        <v>16244</v>
      </c>
      <c r="N3671" s="25" t="s">
        <v>55</v>
      </c>
      <c r="P3671" t="str">
        <f t="shared" si="66"/>
        <v>BLUE HAPPY BIRTHDAY BUNTING</v>
      </c>
    </row>
    <row r="3672" spans="1:16">
      <c r="A3672" s="42" t="str">
        <v>47590BPINK HAPPY BIRTHDAY BUNTING</v>
      </c>
      <c r="E3672" s="25"/>
      <c r="F3672" s="42">
        <v>3660</v>
      </c>
      <c r="G3672">
        <v>536638</v>
      </c>
      <c r="H3672">
        <v>22210</v>
      </c>
      <c r="I3672" t="s">
        <v>1725</v>
      </c>
      <c r="J3672">
        <v>12</v>
      </c>
      <c r="K3672" s="3">
        <v>40514.4868055556</v>
      </c>
      <c r="L3672" s="4">
        <v>1.65</v>
      </c>
      <c r="M3672">
        <v>16244</v>
      </c>
      <c r="N3672" s="25" t="s">
        <v>55</v>
      </c>
      <c r="P3672" t="str">
        <f t="shared" si="66"/>
        <v>WOOD STAMP SET BEST WISHES</v>
      </c>
    </row>
    <row r="3673" spans="1:16">
      <c r="A3673" s="42" t="str">
        <v>47590ABLUE HAPPY BIRTHDAY BUNTING</v>
      </c>
      <c r="E3673" s="25"/>
      <c r="F3673" s="42">
        <v>3661</v>
      </c>
      <c r="G3673">
        <v>536638</v>
      </c>
      <c r="H3673">
        <v>22209</v>
      </c>
      <c r="I3673" t="s">
        <v>1726</v>
      </c>
      <c r="J3673">
        <v>12</v>
      </c>
      <c r="K3673" s="3">
        <v>40514.4868055556</v>
      </c>
      <c r="L3673" s="4">
        <v>1.65</v>
      </c>
      <c r="M3673">
        <v>16244</v>
      </c>
      <c r="N3673" s="25" t="s">
        <v>55</v>
      </c>
      <c r="P3673" t="str">
        <f t="shared" si="66"/>
        <v>WOOD STAMP SET HAPPY BIRTHDAY</v>
      </c>
    </row>
    <row r="3674" spans="1:16">
      <c r="A3674" s="42" t="str">
        <v>22210WOOD STAMP SET BEST WISHES</v>
      </c>
      <c r="E3674" s="25"/>
      <c r="F3674" s="42">
        <v>3662</v>
      </c>
      <c r="G3674">
        <v>536638</v>
      </c>
      <c r="H3674">
        <v>22208</v>
      </c>
      <c r="I3674" t="s">
        <v>1461</v>
      </c>
      <c r="J3674">
        <v>12</v>
      </c>
      <c r="K3674" s="3">
        <v>40514.4868055556</v>
      </c>
      <c r="L3674" s="4">
        <v>1.65</v>
      </c>
      <c r="M3674">
        <v>16244</v>
      </c>
      <c r="N3674" s="25" t="s">
        <v>55</v>
      </c>
      <c r="P3674" t="str">
        <f t="shared" si="66"/>
        <v>WOOD STAMP SET THANK YOU</v>
      </c>
    </row>
    <row r="3675" spans="1:16">
      <c r="A3675" s="42" t="str">
        <v>22209WOOD STAMP SET HAPPY BIRTHDAY</v>
      </c>
      <c r="E3675" s="25"/>
      <c r="F3675" s="42">
        <v>3663</v>
      </c>
      <c r="G3675">
        <v>536638</v>
      </c>
      <c r="H3675">
        <v>22318</v>
      </c>
      <c r="I3675" t="s">
        <v>224</v>
      </c>
      <c r="J3675">
        <v>6</v>
      </c>
      <c r="K3675" s="3">
        <v>40514.4868055556</v>
      </c>
      <c r="L3675" s="4">
        <v>2.95</v>
      </c>
      <c r="M3675">
        <v>16244</v>
      </c>
      <c r="N3675" s="25" t="s">
        <v>55</v>
      </c>
      <c r="P3675" t="str">
        <f t="shared" si="66"/>
        <v>FIVE HEART HANGING DECORATION</v>
      </c>
    </row>
    <row r="3676" spans="1:16">
      <c r="A3676" s="42" t="str">
        <v>22208WOOD STAMP SET THANK YOU</v>
      </c>
      <c r="E3676" s="25"/>
      <c r="F3676" s="42">
        <v>3664</v>
      </c>
      <c r="G3676">
        <v>536638</v>
      </c>
      <c r="H3676">
        <v>20974</v>
      </c>
      <c r="I3676" t="s">
        <v>770</v>
      </c>
      <c r="J3676">
        <v>24</v>
      </c>
      <c r="K3676" s="3">
        <v>40514.4868055556</v>
      </c>
      <c r="L3676" s="4">
        <v>0.65</v>
      </c>
      <c r="M3676">
        <v>16244</v>
      </c>
      <c r="N3676" s="25" t="s">
        <v>55</v>
      </c>
      <c r="P3676" t="str">
        <f t="shared" si="66"/>
        <v>12 PENCILS SMALL TUBE SKULL</v>
      </c>
    </row>
    <row r="3677" spans="1:16">
      <c r="A3677" s="42" t="str">
        <v>22318FIVE HEART HANGING DECORATION</v>
      </c>
      <c r="E3677" s="25"/>
      <c r="F3677" s="42">
        <v>3665</v>
      </c>
      <c r="G3677">
        <v>536638</v>
      </c>
      <c r="H3677">
        <v>20982</v>
      </c>
      <c r="I3677" t="s">
        <v>397</v>
      </c>
      <c r="J3677">
        <v>12</v>
      </c>
      <c r="K3677" s="3">
        <v>40514.4868055556</v>
      </c>
      <c r="L3677" s="4">
        <v>0.85</v>
      </c>
      <c r="M3677">
        <v>16244</v>
      </c>
      <c r="N3677" s="25" t="s">
        <v>55</v>
      </c>
      <c r="P3677" t="str">
        <f t="shared" si="66"/>
        <v>12 PENCILS TALL TUBE SKULLS</v>
      </c>
    </row>
    <row r="3678" spans="1:16">
      <c r="A3678" s="42" t="str">
        <v>2097412 PENCILS SMALL TUBE SKULL</v>
      </c>
      <c r="E3678" s="25"/>
      <c r="F3678" s="42">
        <v>3666</v>
      </c>
      <c r="G3678">
        <v>536639</v>
      </c>
      <c r="H3678">
        <v>22632</v>
      </c>
      <c r="I3678" t="s">
        <v>283</v>
      </c>
      <c r="J3678">
        <v>12</v>
      </c>
      <c r="K3678" s="3">
        <v>40514.489583333299</v>
      </c>
      <c r="L3678" s="4">
        <v>2.1</v>
      </c>
      <c r="M3678">
        <v>15111</v>
      </c>
      <c r="N3678" s="25" t="s">
        <v>55</v>
      </c>
      <c r="P3678" t="str">
        <f t="shared" si="66"/>
        <v>HAND WARMER RED RETROSPOT</v>
      </c>
    </row>
    <row r="3679" spans="1:16">
      <c r="A3679" s="42" t="str">
        <v>2098212 PENCILS TALL TUBE SKULLS</v>
      </c>
      <c r="E3679" s="25"/>
      <c r="F3679" s="42">
        <v>3667</v>
      </c>
      <c r="G3679">
        <v>536639</v>
      </c>
      <c r="H3679">
        <v>21872</v>
      </c>
      <c r="I3679" t="s">
        <v>1727</v>
      </c>
      <c r="J3679">
        <v>12</v>
      </c>
      <c r="K3679" s="3">
        <v>40514.489583333299</v>
      </c>
      <c r="L3679" s="4">
        <v>1.25</v>
      </c>
      <c r="M3679">
        <v>15111</v>
      </c>
      <c r="N3679" s="25" t="s">
        <v>55</v>
      </c>
      <c r="P3679" t="str">
        <f t="shared" si="66"/>
        <v>GLAMOROUS MUG</v>
      </c>
    </row>
    <row r="3680" spans="1:16">
      <c r="A3680" s="42" t="str">
        <v>22632HAND WARMER RED RETROSPOT</v>
      </c>
      <c r="E3680" s="25"/>
      <c r="F3680" s="42">
        <v>3668</v>
      </c>
      <c r="G3680">
        <v>536639</v>
      </c>
      <c r="H3680">
        <v>48111</v>
      </c>
      <c r="I3680" t="s">
        <v>1309</v>
      </c>
      <c r="J3680">
        <v>2</v>
      </c>
      <c r="K3680" s="3">
        <v>40514.489583333299</v>
      </c>
      <c r="L3680" s="4">
        <v>7.95</v>
      </c>
      <c r="M3680">
        <v>15111</v>
      </c>
      <c r="N3680" s="25" t="s">
        <v>55</v>
      </c>
      <c r="P3680" t="str">
        <f t="shared" si="66"/>
        <v>DOORMAT 3 SMILEY CATS</v>
      </c>
    </row>
    <row r="3681" spans="1:16">
      <c r="A3681" s="42" t="str">
        <v>21872GLAMOROUS  MUG</v>
      </c>
      <c r="E3681" s="25"/>
      <c r="F3681" s="42">
        <v>3669</v>
      </c>
      <c r="G3681">
        <v>536639</v>
      </c>
      <c r="H3681">
        <v>21888</v>
      </c>
      <c r="I3681" t="s">
        <v>945</v>
      </c>
      <c r="J3681">
        <v>4</v>
      </c>
      <c r="K3681" s="3">
        <v>40514.489583333299</v>
      </c>
      <c r="L3681" s="4">
        <v>3.75</v>
      </c>
      <c r="M3681">
        <v>15111</v>
      </c>
      <c r="N3681" s="25" t="s">
        <v>55</v>
      </c>
      <c r="P3681" t="str">
        <f t="shared" si="66"/>
        <v>BINGO SET</v>
      </c>
    </row>
    <row r="3682" spans="1:16">
      <c r="A3682" s="42" t="str">
        <v>48111DOORMAT 3 SMILEY CATS</v>
      </c>
      <c r="E3682" s="25"/>
      <c r="F3682" s="42">
        <v>3670</v>
      </c>
      <c r="G3682">
        <v>536639</v>
      </c>
      <c r="H3682">
        <v>22867</v>
      </c>
      <c r="I3682" t="s">
        <v>292</v>
      </c>
      <c r="J3682">
        <v>12</v>
      </c>
      <c r="K3682" s="3">
        <v>40514.489583333299</v>
      </c>
      <c r="L3682" s="4">
        <v>2.1</v>
      </c>
      <c r="M3682">
        <v>15111</v>
      </c>
      <c r="N3682" s="25" t="s">
        <v>55</v>
      </c>
      <c r="P3682" t="str">
        <f t="shared" si="66"/>
        <v>HAND WARMER BIRD DESIGN</v>
      </c>
    </row>
    <row r="3683" spans="1:16">
      <c r="A3683" s="42" t="str">
        <v>21888BINGO SET</v>
      </c>
      <c r="E3683" s="25"/>
      <c r="F3683" s="42">
        <v>3671</v>
      </c>
      <c r="G3683">
        <v>536639</v>
      </c>
      <c r="H3683">
        <v>22866</v>
      </c>
      <c r="I3683" t="s">
        <v>281</v>
      </c>
      <c r="J3683">
        <v>12</v>
      </c>
      <c r="K3683" s="3">
        <v>40514.489583333299</v>
      </c>
      <c r="L3683" s="4">
        <v>2.1</v>
      </c>
      <c r="M3683">
        <v>15111</v>
      </c>
      <c r="N3683" s="25" t="s">
        <v>55</v>
      </c>
      <c r="P3683" t="str">
        <f t="shared" si="66"/>
        <v>HAND WARMER SCOTTY DOG DESIGN</v>
      </c>
    </row>
    <row r="3684" spans="1:16">
      <c r="A3684" s="42" t="str">
        <v>22867HAND WARMER BIRD DESIGN</v>
      </c>
      <c r="E3684" s="25"/>
      <c r="F3684" s="42">
        <v>3672</v>
      </c>
      <c r="G3684">
        <v>536639</v>
      </c>
      <c r="H3684">
        <v>22865</v>
      </c>
      <c r="I3684" t="s">
        <v>282</v>
      </c>
      <c r="J3684">
        <v>12</v>
      </c>
      <c r="K3684" s="3">
        <v>40514.489583333299</v>
      </c>
      <c r="L3684" s="4">
        <v>2.1</v>
      </c>
      <c r="M3684">
        <v>15111</v>
      </c>
      <c r="N3684" s="25" t="s">
        <v>55</v>
      </c>
      <c r="P3684" t="str">
        <f t="shared" si="66"/>
        <v>HAND WARMER OWL DESIGN</v>
      </c>
    </row>
    <row r="3685" spans="1:16">
      <c r="A3685" s="42" t="str">
        <v>22866HAND WARMER SCOTTY DOG DESIGN</v>
      </c>
      <c r="E3685" s="25"/>
      <c r="F3685" s="42">
        <v>3673</v>
      </c>
      <c r="G3685">
        <v>536639</v>
      </c>
      <c r="H3685">
        <v>22112</v>
      </c>
      <c r="I3685" t="s">
        <v>303</v>
      </c>
      <c r="J3685">
        <v>3</v>
      </c>
      <c r="K3685" s="3">
        <v>40514.489583333299</v>
      </c>
      <c r="L3685" s="4">
        <v>4.95</v>
      </c>
      <c r="M3685">
        <v>15111</v>
      </c>
      <c r="N3685" s="25" t="s">
        <v>55</v>
      </c>
      <c r="P3685" t="str">
        <f t="shared" si="66"/>
        <v>CHOCOLATE HOT WATER BOTTLE</v>
      </c>
    </row>
    <row r="3686" spans="1:16">
      <c r="A3686" s="42" t="str">
        <v>22865HAND WARMER OWL DESIGN</v>
      </c>
      <c r="E3686" s="25"/>
      <c r="F3686" s="42">
        <v>3674</v>
      </c>
      <c r="G3686">
        <v>536639</v>
      </c>
      <c r="H3686" t="s">
        <v>59</v>
      </c>
      <c r="I3686" t="s">
        <v>60</v>
      </c>
      <c r="J3686">
        <v>4</v>
      </c>
      <c r="K3686" s="3">
        <v>40514.489583333299</v>
      </c>
      <c r="L3686" s="4">
        <v>3.75</v>
      </c>
      <c r="M3686">
        <v>15111</v>
      </c>
      <c r="N3686" s="25" t="s">
        <v>55</v>
      </c>
      <c r="P3686" t="str">
        <f t="shared" si="66"/>
        <v>KNITTED UNION FLAG HOT WATER BOTTLE</v>
      </c>
    </row>
    <row r="3687" spans="1:16">
      <c r="A3687" s="42" t="str">
        <v>22112CHOCOLATE HOT WATER BOTTLE</v>
      </c>
      <c r="E3687" s="25"/>
      <c r="F3687" s="42">
        <v>3675</v>
      </c>
      <c r="G3687">
        <v>536639</v>
      </c>
      <c r="H3687">
        <v>22637</v>
      </c>
      <c r="I3687" t="s">
        <v>154</v>
      </c>
      <c r="J3687">
        <v>6</v>
      </c>
      <c r="K3687" s="3">
        <v>40514.489583333299</v>
      </c>
      <c r="L3687" s="4">
        <v>2.5499999999999998</v>
      </c>
      <c r="M3687">
        <v>15111</v>
      </c>
      <c r="N3687" s="25" t="s">
        <v>55</v>
      </c>
      <c r="P3687" t="str">
        <f t="shared" si="66"/>
        <v>PIGGY BANK RETROSPOT</v>
      </c>
    </row>
    <row r="3688" spans="1:16">
      <c r="A3688" s="42" t="str">
        <v>84029GKNITTED UNION FLAG HOT WATER BOTTLE</v>
      </c>
      <c r="E3688" s="25"/>
      <c r="F3688" s="42">
        <v>3676</v>
      </c>
      <c r="G3688">
        <v>536639</v>
      </c>
      <c r="H3688">
        <v>22090</v>
      </c>
      <c r="I3688" t="s">
        <v>964</v>
      </c>
      <c r="J3688">
        <v>6</v>
      </c>
      <c r="K3688" s="3">
        <v>40514.489583333299</v>
      </c>
      <c r="L3688" s="4">
        <v>2.95</v>
      </c>
      <c r="M3688">
        <v>15111</v>
      </c>
      <c r="N3688" s="25" t="s">
        <v>55</v>
      </c>
      <c r="P3688" t="str">
        <f t="shared" si="66"/>
        <v>PAPER BUNTING RETROSPOT</v>
      </c>
    </row>
    <row r="3689" spans="1:16">
      <c r="A3689" s="42" t="str">
        <v xml:space="preserve">22637PIGGY BANK RETROSPOT </v>
      </c>
      <c r="E3689" s="25"/>
      <c r="F3689" s="42">
        <v>3677</v>
      </c>
      <c r="G3689">
        <v>536639</v>
      </c>
      <c r="H3689">
        <v>21042</v>
      </c>
      <c r="I3689" t="s">
        <v>1644</v>
      </c>
      <c r="J3689">
        <v>3</v>
      </c>
      <c r="K3689" s="3">
        <v>40514.489583333299</v>
      </c>
      <c r="L3689" s="4">
        <v>5.95</v>
      </c>
      <c r="M3689">
        <v>15111</v>
      </c>
      <c r="N3689" s="25" t="s">
        <v>55</v>
      </c>
      <c r="P3689" t="str">
        <f t="shared" si="66"/>
        <v>RED RETROSPOT APRON</v>
      </c>
    </row>
    <row r="3690" spans="1:16">
      <c r="A3690" s="42" t="str">
        <v>22090PAPER BUNTING RETROSPOT</v>
      </c>
      <c r="E3690" s="25"/>
      <c r="F3690" s="42">
        <v>3678</v>
      </c>
      <c r="G3690">
        <v>536639</v>
      </c>
      <c r="H3690">
        <v>22961</v>
      </c>
      <c r="I3690" t="s">
        <v>144</v>
      </c>
      <c r="J3690">
        <v>12</v>
      </c>
      <c r="K3690" s="3">
        <v>40514.489583333299</v>
      </c>
      <c r="L3690" s="4">
        <v>1.45</v>
      </c>
      <c r="M3690">
        <v>15111</v>
      </c>
      <c r="N3690" s="25" t="s">
        <v>55</v>
      </c>
      <c r="P3690" t="str">
        <f t="shared" si="66"/>
        <v>JAM MAKING SET PRINTED</v>
      </c>
    </row>
    <row r="3691" spans="1:16">
      <c r="A3691" s="42" t="str">
        <v xml:space="preserve">21042RED RETROSPOT APRON </v>
      </c>
      <c r="E3691" s="25"/>
      <c r="F3691" s="42">
        <v>3679</v>
      </c>
      <c r="G3691">
        <v>536639</v>
      </c>
      <c r="H3691">
        <v>22365</v>
      </c>
      <c r="I3691" t="s">
        <v>1650</v>
      </c>
      <c r="J3691">
        <v>2</v>
      </c>
      <c r="K3691" s="3">
        <v>40514.489583333299</v>
      </c>
      <c r="L3691" s="4">
        <v>7.95</v>
      </c>
      <c r="M3691">
        <v>15111</v>
      </c>
      <c r="N3691" s="25" t="s">
        <v>55</v>
      </c>
      <c r="P3691" t="str">
        <f t="shared" si="66"/>
        <v>DOORMAT RESPECTABLE HOUSE</v>
      </c>
    </row>
    <row r="3692" spans="1:16">
      <c r="A3692" s="42" t="str">
        <v>22961JAM MAKING SET PRINTED</v>
      </c>
      <c r="E3692" s="25"/>
      <c r="F3692" s="42">
        <v>3680</v>
      </c>
      <c r="G3692">
        <v>536639</v>
      </c>
      <c r="H3692">
        <v>48138</v>
      </c>
      <c r="I3692" t="s">
        <v>903</v>
      </c>
      <c r="J3692">
        <v>2</v>
      </c>
      <c r="K3692" s="3">
        <v>40514.489583333299</v>
      </c>
      <c r="L3692" s="4">
        <v>7.95</v>
      </c>
      <c r="M3692">
        <v>15111</v>
      </c>
      <c r="N3692" s="25" t="s">
        <v>55</v>
      </c>
      <c r="P3692" t="str">
        <f t="shared" si="66"/>
        <v>DOORMAT UNION FLAG</v>
      </c>
    </row>
    <row r="3693" spans="1:16">
      <c r="A3693" s="42" t="str">
        <v>22365DOORMAT RESPECTABLE HOUSE</v>
      </c>
      <c r="E3693" s="25"/>
      <c r="F3693" s="42">
        <v>3681</v>
      </c>
      <c r="G3693">
        <v>536639</v>
      </c>
      <c r="H3693">
        <v>22822</v>
      </c>
      <c r="I3693" t="s">
        <v>1027</v>
      </c>
      <c r="J3693">
        <v>2</v>
      </c>
      <c r="K3693" s="3">
        <v>40514.489583333299</v>
      </c>
      <c r="L3693" s="4">
        <v>5.95</v>
      </c>
      <c r="M3693">
        <v>15111</v>
      </c>
      <c r="N3693" s="25" t="s">
        <v>55</v>
      </c>
      <c r="P3693" t="str">
        <f t="shared" si="66"/>
        <v>CREAM WALL PLANTER HEART SHAPED</v>
      </c>
    </row>
    <row r="3694" spans="1:16">
      <c r="A3694" s="42" t="str">
        <v>48138DOORMAT UNION FLAG</v>
      </c>
      <c r="E3694" s="25"/>
      <c r="F3694" s="42">
        <v>3682</v>
      </c>
      <c r="G3694">
        <v>536640</v>
      </c>
      <c r="H3694">
        <v>21914</v>
      </c>
      <c r="I3694" t="s">
        <v>399</v>
      </c>
      <c r="J3694">
        <v>1</v>
      </c>
      <c r="K3694" s="3">
        <v>40514.489583333299</v>
      </c>
      <c r="L3694" s="4">
        <v>1.25</v>
      </c>
      <c r="N3694" s="25" t="s">
        <v>55</v>
      </c>
      <c r="P3694" t="str">
        <f t="shared" si="66"/>
        <v>BLUE HARMONICA IN BOX</v>
      </c>
    </row>
    <row r="3695" spans="1:16">
      <c r="A3695" s="42" t="str">
        <v>22822CREAM WALL PLANTER HEART SHAPED</v>
      </c>
      <c r="E3695" s="25"/>
      <c r="F3695" s="42">
        <v>3683</v>
      </c>
      <c r="G3695">
        <v>536640</v>
      </c>
      <c r="H3695">
        <v>22661</v>
      </c>
      <c r="I3695" t="s">
        <v>96</v>
      </c>
      <c r="J3695">
        <v>1</v>
      </c>
      <c r="K3695" s="3">
        <v>40514.489583333299</v>
      </c>
      <c r="L3695" s="4">
        <v>0.85</v>
      </c>
      <c r="N3695" s="25" t="s">
        <v>55</v>
      </c>
      <c r="P3695" t="str">
        <f t="shared" si="66"/>
        <v>CHARLOTTE BAG DOLLY GIRL DESIGN</v>
      </c>
    </row>
    <row r="3696" spans="1:16">
      <c r="A3696" s="42" t="str">
        <v xml:space="preserve">21914BLUE HARMONICA IN BOX </v>
      </c>
      <c r="E3696" s="25"/>
      <c r="F3696" s="42">
        <v>3684</v>
      </c>
      <c r="G3696">
        <v>536640</v>
      </c>
      <c r="H3696">
        <v>22560</v>
      </c>
      <c r="I3696" t="s">
        <v>1012</v>
      </c>
      <c r="J3696">
        <v>1</v>
      </c>
      <c r="K3696" s="3">
        <v>40514.489583333299</v>
      </c>
      <c r="L3696" s="4">
        <v>1.25</v>
      </c>
      <c r="N3696" s="25" t="s">
        <v>55</v>
      </c>
      <c r="P3696" t="str">
        <f t="shared" si="66"/>
        <v>TRADITIONAL MODELLING CLAY</v>
      </c>
    </row>
    <row r="3697" spans="1:16">
      <c r="A3697" s="42" t="str">
        <v>22661CHARLOTTE BAG DOLLY GIRL DESIGN</v>
      </c>
      <c r="E3697" s="25"/>
      <c r="F3697" s="42">
        <v>3685</v>
      </c>
      <c r="G3697">
        <v>536640</v>
      </c>
      <c r="H3697">
        <v>22411</v>
      </c>
      <c r="I3697" t="s">
        <v>147</v>
      </c>
      <c r="J3697">
        <v>1</v>
      </c>
      <c r="K3697" s="3">
        <v>40514.489583333299</v>
      </c>
      <c r="L3697" s="4">
        <v>1.95</v>
      </c>
      <c r="N3697" s="25" t="s">
        <v>55</v>
      </c>
      <c r="P3697" t="str">
        <f t="shared" si="66"/>
        <v>JUMBO SHOPPER VINTAGE RED PAISLEY</v>
      </c>
    </row>
    <row r="3698" spans="1:16">
      <c r="A3698" s="42" t="str">
        <v>22560TRADITIONAL MODELLING CLAY</v>
      </c>
      <c r="E3698" s="25"/>
      <c r="F3698" s="42">
        <v>3686</v>
      </c>
      <c r="G3698">
        <v>536640</v>
      </c>
      <c r="H3698">
        <v>22633</v>
      </c>
      <c r="I3698" t="s">
        <v>65</v>
      </c>
      <c r="J3698">
        <v>1</v>
      </c>
      <c r="K3698" s="3">
        <v>40514.489583333299</v>
      </c>
      <c r="L3698" s="4">
        <v>2.1</v>
      </c>
      <c r="N3698" s="25" t="s">
        <v>55</v>
      </c>
      <c r="P3698" t="str">
        <f t="shared" si="66"/>
        <v>HAND WARMER UNION JACK</v>
      </c>
    </row>
    <row r="3699" spans="1:16">
      <c r="A3699" s="42" t="str">
        <v>22411JUMBO SHOPPER VINTAGE RED PAISLEY</v>
      </c>
      <c r="E3699" s="25"/>
      <c r="F3699" s="42">
        <v>3687</v>
      </c>
      <c r="G3699">
        <v>536640</v>
      </c>
      <c r="H3699">
        <v>22632</v>
      </c>
      <c r="I3699" t="s">
        <v>283</v>
      </c>
      <c r="J3699">
        <v>1</v>
      </c>
      <c r="K3699" s="3">
        <v>40514.489583333299</v>
      </c>
      <c r="L3699" s="4">
        <v>2.1</v>
      </c>
      <c r="N3699" s="25" t="s">
        <v>55</v>
      </c>
      <c r="P3699" t="str">
        <f t="shared" si="66"/>
        <v>HAND WARMER RED RETROSPOT</v>
      </c>
    </row>
    <row r="3700" spans="1:16">
      <c r="A3700" s="42" t="str">
        <v>22633HAND WARMER UNION JACK</v>
      </c>
      <c r="E3700" s="25"/>
      <c r="F3700" s="42">
        <v>3688</v>
      </c>
      <c r="G3700">
        <v>536640</v>
      </c>
      <c r="H3700">
        <v>22867</v>
      </c>
      <c r="I3700" t="s">
        <v>292</v>
      </c>
      <c r="J3700">
        <v>1</v>
      </c>
      <c r="K3700" s="3">
        <v>40514.489583333299</v>
      </c>
      <c r="L3700" s="4">
        <v>2.1</v>
      </c>
      <c r="N3700" s="25" t="s">
        <v>55</v>
      </c>
      <c r="P3700" t="str">
        <f t="shared" si="66"/>
        <v>HAND WARMER BIRD DESIGN</v>
      </c>
    </row>
    <row r="3701" spans="1:16">
      <c r="A3701" s="42" t="str">
        <v>22632HAND WARMER RED RETROSPOT</v>
      </c>
      <c r="E3701" s="25"/>
      <c r="F3701" s="42">
        <v>3689</v>
      </c>
      <c r="G3701">
        <v>536640</v>
      </c>
      <c r="H3701">
        <v>20754</v>
      </c>
      <c r="I3701" t="s">
        <v>725</v>
      </c>
      <c r="J3701">
        <v>1</v>
      </c>
      <c r="K3701" s="3">
        <v>40514.489583333299</v>
      </c>
      <c r="L3701" s="4">
        <v>2.1</v>
      </c>
      <c r="N3701" s="25" t="s">
        <v>55</v>
      </c>
      <c r="P3701" t="str">
        <f t="shared" si="66"/>
        <v>RETROSPOT RED WASHING UP GLOVES</v>
      </c>
    </row>
    <row r="3702" spans="1:16">
      <c r="A3702" s="42" t="str">
        <v>22867HAND WARMER BIRD DESIGN</v>
      </c>
      <c r="E3702" s="25"/>
      <c r="F3702" s="42">
        <v>3690</v>
      </c>
      <c r="G3702">
        <v>536640</v>
      </c>
      <c r="H3702" t="s">
        <v>1728</v>
      </c>
      <c r="I3702" t="s">
        <v>1729</v>
      </c>
      <c r="J3702">
        <v>1</v>
      </c>
      <c r="K3702" s="3">
        <v>40514.489583333299</v>
      </c>
      <c r="L3702" s="4">
        <v>4.25</v>
      </c>
      <c r="N3702" s="25" t="s">
        <v>55</v>
      </c>
      <c r="P3702" t="str">
        <f t="shared" si="66"/>
        <v>GARDENIA 3 WICK MORRIS BOXED CANDLE</v>
      </c>
    </row>
    <row r="3703" spans="1:16">
      <c r="A3703" s="42" t="str">
        <v>20754RETROSPOT RED WASHING UP GLOVES</v>
      </c>
      <c r="E3703" s="25"/>
      <c r="F3703" s="42">
        <v>3691</v>
      </c>
      <c r="G3703">
        <v>536640</v>
      </c>
      <c r="H3703">
        <v>22667</v>
      </c>
      <c r="I3703" t="s">
        <v>856</v>
      </c>
      <c r="J3703">
        <v>1</v>
      </c>
      <c r="K3703" s="3">
        <v>40514.489583333299</v>
      </c>
      <c r="L3703" s="4">
        <v>2.95</v>
      </c>
      <c r="N3703" s="25" t="s">
        <v>55</v>
      </c>
      <c r="P3703" t="str">
        <f t="shared" si="66"/>
        <v>RECIPE BOX RETROSPOT</v>
      </c>
    </row>
    <row r="3704" spans="1:16">
      <c r="A3704" s="42" t="str">
        <v>85035AGARDENIA 3 WICK MORRIS BOXED CANDLE</v>
      </c>
      <c r="E3704" s="25"/>
      <c r="F3704" s="42">
        <v>3692</v>
      </c>
      <c r="G3704">
        <v>536640</v>
      </c>
      <c r="H3704">
        <v>22761</v>
      </c>
      <c r="I3704" t="s">
        <v>1730</v>
      </c>
      <c r="J3704">
        <v>1</v>
      </c>
      <c r="K3704" s="3">
        <v>40514.489583333299</v>
      </c>
      <c r="L3704" s="4">
        <v>24.95</v>
      </c>
      <c r="N3704" s="25" t="s">
        <v>55</v>
      </c>
      <c r="P3704" t="str">
        <f t="shared" si="66"/>
        <v>CHEST 7 DRAWER MA CAMPAGNE</v>
      </c>
    </row>
    <row r="3705" spans="1:16">
      <c r="A3705" s="42" t="str">
        <v xml:space="preserve">22667RECIPE BOX RETROSPOT </v>
      </c>
      <c r="E3705" s="25"/>
      <c r="F3705" s="42">
        <v>3693</v>
      </c>
      <c r="G3705">
        <v>536641</v>
      </c>
      <c r="H3705">
        <v>22187</v>
      </c>
      <c r="I3705" t="s">
        <v>805</v>
      </c>
      <c r="J3705">
        <v>1</v>
      </c>
      <c r="K3705" s="3">
        <v>40514.490277777797</v>
      </c>
      <c r="L3705" s="4">
        <v>4.25</v>
      </c>
      <c r="M3705">
        <v>12748</v>
      </c>
      <c r="N3705" s="25" t="s">
        <v>55</v>
      </c>
      <c r="P3705" t="str">
        <f t="shared" si="66"/>
        <v>GREEN CHRISTMAS TREE CARD HOLDER</v>
      </c>
    </row>
    <row r="3706" spans="1:16">
      <c r="A3706" s="42" t="str">
        <v>22761CHEST 7 DRAWER MA CAMPAGNE</v>
      </c>
      <c r="E3706" s="25"/>
      <c r="F3706" s="42">
        <v>3694</v>
      </c>
      <c r="G3706" t="s">
        <v>1731</v>
      </c>
      <c r="H3706">
        <v>21463</v>
      </c>
      <c r="I3706" t="s">
        <v>325</v>
      </c>
      <c r="J3706">
        <v>-1</v>
      </c>
      <c r="K3706" s="3">
        <v>40514.497222222199</v>
      </c>
      <c r="L3706" s="4">
        <v>5.95</v>
      </c>
      <c r="M3706">
        <v>14390</v>
      </c>
      <c r="N3706" s="25" t="s">
        <v>55</v>
      </c>
      <c r="P3706" t="str">
        <f t="shared" si="66"/>
        <v>MIRRORED DISCO BALL</v>
      </c>
    </row>
    <row r="3707" spans="1:16">
      <c r="A3707" s="42" t="str">
        <v>22187GREEN CHRISTMAS TREE CARD HOLDER</v>
      </c>
      <c r="E3707" s="25"/>
      <c r="F3707" s="42">
        <v>3695</v>
      </c>
      <c r="G3707">
        <v>536643</v>
      </c>
      <c r="H3707" t="s">
        <v>922</v>
      </c>
      <c r="I3707" t="s">
        <v>923</v>
      </c>
      <c r="J3707">
        <v>1</v>
      </c>
      <c r="K3707" s="3">
        <v>40514.497916666704</v>
      </c>
      <c r="L3707" s="4">
        <v>7.95</v>
      </c>
      <c r="M3707">
        <v>14390</v>
      </c>
      <c r="N3707" s="25" t="s">
        <v>55</v>
      </c>
      <c r="P3707" t="str">
        <f t="shared" si="66"/>
        <v>YELLOW SHARK HELICOPTER</v>
      </c>
    </row>
    <row r="3708" spans="1:16">
      <c r="A3708" s="42" t="str">
        <v xml:space="preserve">21463MIRRORED DISCO BALL </v>
      </c>
      <c r="E3708" s="25"/>
      <c r="F3708" s="42">
        <v>3696</v>
      </c>
      <c r="G3708">
        <v>536643</v>
      </c>
      <c r="H3708" t="s">
        <v>216</v>
      </c>
      <c r="I3708" t="s">
        <v>217</v>
      </c>
      <c r="J3708">
        <v>2</v>
      </c>
      <c r="K3708" s="3">
        <v>40514.497916666704</v>
      </c>
      <c r="L3708" s="4">
        <v>1.95</v>
      </c>
      <c r="M3708">
        <v>14390</v>
      </c>
      <c r="N3708" s="25" t="s">
        <v>55</v>
      </c>
      <c r="P3708" t="str">
        <f t="shared" si="66"/>
        <v>JUMBO BAG RED RETROSPOT</v>
      </c>
    </row>
    <row r="3709" spans="1:16">
      <c r="A3709" s="42" t="str">
        <v>85136AYELLOW SHARK HELICOPTER</v>
      </c>
      <c r="E3709" s="25"/>
      <c r="F3709" s="42">
        <v>3697</v>
      </c>
      <c r="G3709">
        <v>536643</v>
      </c>
      <c r="H3709">
        <v>22385</v>
      </c>
      <c r="I3709" t="s">
        <v>1732</v>
      </c>
      <c r="J3709">
        <v>4</v>
      </c>
      <c r="K3709" s="3">
        <v>40514.497916666704</v>
      </c>
      <c r="L3709" s="4">
        <v>1.95</v>
      </c>
      <c r="M3709">
        <v>14390</v>
      </c>
      <c r="N3709" s="25" t="s">
        <v>55</v>
      </c>
      <c r="P3709" t="str">
        <f t="shared" si="66"/>
        <v>JUMBO BAG SPACEBOY DESIGN</v>
      </c>
    </row>
    <row r="3710" spans="1:16">
      <c r="A3710" s="42" t="str">
        <v>85099BJUMBO BAG RED RETROSPOT</v>
      </c>
      <c r="E3710" s="25"/>
      <c r="F3710" s="42">
        <v>3698</v>
      </c>
      <c r="G3710">
        <v>536643</v>
      </c>
      <c r="H3710">
        <v>21870</v>
      </c>
      <c r="I3710" t="s">
        <v>853</v>
      </c>
      <c r="J3710">
        <v>1</v>
      </c>
      <c r="K3710" s="3">
        <v>40514.497916666704</v>
      </c>
      <c r="L3710" s="4">
        <v>1.25</v>
      </c>
      <c r="M3710">
        <v>14390</v>
      </c>
      <c r="N3710" s="25" t="s">
        <v>55</v>
      </c>
      <c r="P3710" t="str">
        <f t="shared" si="66"/>
        <v>I CAN ONLY PLEASE ONE PERSON MUG</v>
      </c>
    </row>
    <row r="3711" spans="1:16">
      <c r="A3711" s="42" t="str">
        <v>22385JUMBO BAG SPACEBOY DESIGN</v>
      </c>
      <c r="E3711" s="25"/>
      <c r="F3711" s="42">
        <v>3699</v>
      </c>
      <c r="G3711">
        <v>536643</v>
      </c>
      <c r="H3711">
        <v>20723</v>
      </c>
      <c r="I3711" t="s">
        <v>123</v>
      </c>
      <c r="J3711">
        <v>1</v>
      </c>
      <c r="K3711" s="3">
        <v>40514.497916666704</v>
      </c>
      <c r="L3711" s="4">
        <v>0.85</v>
      </c>
      <c r="M3711">
        <v>14390</v>
      </c>
      <c r="N3711" s="25" t="s">
        <v>55</v>
      </c>
      <c r="P3711" t="str">
        <f t="shared" si="66"/>
        <v>STRAWBERRY CHARLOTTE BAG</v>
      </c>
    </row>
    <row r="3712" spans="1:16">
      <c r="A3712" s="42" t="str">
        <v>21870I CAN ONLY PLEASE ONE PERSON MUG</v>
      </c>
      <c r="E3712" s="25"/>
      <c r="F3712" s="42">
        <v>3700</v>
      </c>
      <c r="G3712">
        <v>536643</v>
      </c>
      <c r="H3712">
        <v>20967</v>
      </c>
      <c r="I3712" t="s">
        <v>1709</v>
      </c>
      <c r="J3712">
        <v>2</v>
      </c>
      <c r="K3712" s="3">
        <v>40514.497916666704</v>
      </c>
      <c r="L3712" s="4">
        <v>3.75</v>
      </c>
      <c r="M3712">
        <v>14390</v>
      </c>
      <c r="N3712" s="25" t="s">
        <v>55</v>
      </c>
      <c r="P3712" t="str">
        <f t="shared" si="66"/>
        <v>GREY FLORAL FELTCRAFT SHOULDER BAG</v>
      </c>
    </row>
    <row r="3713" spans="1:16">
      <c r="A3713" s="42" t="str">
        <v>20723STRAWBERRY CHARLOTTE BAG</v>
      </c>
      <c r="E3713" s="25"/>
      <c r="F3713" s="42">
        <v>3701</v>
      </c>
      <c r="G3713">
        <v>536643</v>
      </c>
      <c r="H3713">
        <v>20969</v>
      </c>
      <c r="I3713" t="s">
        <v>1218</v>
      </c>
      <c r="J3713">
        <v>2</v>
      </c>
      <c r="K3713" s="3">
        <v>40514.497916666704</v>
      </c>
      <c r="L3713" s="4">
        <v>3.75</v>
      </c>
      <c r="M3713">
        <v>14390</v>
      </c>
      <c r="N3713" s="25" t="s">
        <v>55</v>
      </c>
      <c r="P3713" t="str">
        <f t="shared" si="66"/>
        <v>RED FLORAL FELTCRAFT SHOULDER BAG</v>
      </c>
    </row>
    <row r="3714" spans="1:16">
      <c r="A3714" s="42" t="str">
        <v>20967GREY FLORAL FELTCRAFT SHOULDER BAG</v>
      </c>
      <c r="E3714" s="25"/>
      <c r="F3714" s="42">
        <v>3702</v>
      </c>
      <c r="G3714">
        <v>536643</v>
      </c>
      <c r="H3714">
        <v>20970</v>
      </c>
      <c r="I3714" t="s">
        <v>1611</v>
      </c>
      <c r="J3714">
        <v>1</v>
      </c>
      <c r="K3714" s="3">
        <v>40514.497916666704</v>
      </c>
      <c r="L3714" s="4">
        <v>3.75</v>
      </c>
      <c r="M3714">
        <v>14390</v>
      </c>
      <c r="N3714" s="25" t="s">
        <v>55</v>
      </c>
      <c r="P3714" t="str">
        <f t="shared" si="66"/>
        <v>PINK FLORAL FELTCRAFT SHOULDER BAG</v>
      </c>
    </row>
    <row r="3715" spans="1:16">
      <c r="A3715" s="42" t="str">
        <v>20969RED FLORAL FELTCRAFT SHOULDER BAG</v>
      </c>
      <c r="E3715" s="25"/>
      <c r="F3715" s="42">
        <v>3703</v>
      </c>
      <c r="G3715">
        <v>536643</v>
      </c>
      <c r="H3715" t="s">
        <v>216</v>
      </c>
      <c r="I3715" t="s">
        <v>217</v>
      </c>
      <c r="J3715">
        <v>3</v>
      </c>
      <c r="K3715" s="3">
        <v>40514.497916666704</v>
      </c>
      <c r="L3715" s="4">
        <v>1.95</v>
      </c>
      <c r="M3715">
        <v>14390</v>
      </c>
      <c r="N3715" s="25" t="s">
        <v>55</v>
      </c>
      <c r="P3715" t="str">
        <f t="shared" si="66"/>
        <v>JUMBO BAG RED RETROSPOT</v>
      </c>
    </row>
    <row r="3716" spans="1:16">
      <c r="A3716" s="42" t="str">
        <v>20970PINK FLORAL FELTCRAFT SHOULDER BAG</v>
      </c>
      <c r="E3716" s="25"/>
      <c r="F3716" s="42">
        <v>3704</v>
      </c>
      <c r="G3716">
        <v>536643</v>
      </c>
      <c r="H3716">
        <v>22418</v>
      </c>
      <c r="I3716" t="s">
        <v>403</v>
      </c>
      <c r="J3716">
        <v>2</v>
      </c>
      <c r="K3716" s="3">
        <v>40514.497916666704</v>
      </c>
      <c r="L3716" s="4">
        <v>0.85</v>
      </c>
      <c r="M3716">
        <v>14390</v>
      </c>
      <c r="N3716" s="25" t="s">
        <v>55</v>
      </c>
      <c r="P3716" t="str">
        <f t="shared" si="66"/>
        <v>10 COLOUR SPACEBOY PEN</v>
      </c>
    </row>
    <row r="3717" spans="1:16">
      <c r="A3717" s="42" t="str">
        <v>85099BJUMBO BAG RED RETROSPOT</v>
      </c>
      <c r="E3717" s="25"/>
      <c r="F3717" s="42">
        <v>3705</v>
      </c>
      <c r="G3717">
        <v>536643</v>
      </c>
      <c r="H3717">
        <v>22374</v>
      </c>
      <c r="I3717" t="s">
        <v>1733</v>
      </c>
      <c r="J3717">
        <v>2</v>
      </c>
      <c r="K3717" s="3">
        <v>40514.497916666704</v>
      </c>
      <c r="L3717" s="4">
        <v>4.25</v>
      </c>
      <c r="M3717">
        <v>14390</v>
      </c>
      <c r="N3717" s="25" t="s">
        <v>55</v>
      </c>
      <c r="P3717" t="str">
        <f t="shared" si="66"/>
        <v>AIRLINE BAG VINTAGE JET SET RED</v>
      </c>
    </row>
    <row r="3718" spans="1:16">
      <c r="A3718" s="42" t="str">
        <v>2241810 COLOUR SPACEBOY PEN</v>
      </c>
      <c r="E3718" s="25"/>
      <c r="F3718" s="42">
        <v>3706</v>
      </c>
      <c r="G3718">
        <v>536643</v>
      </c>
      <c r="H3718">
        <v>22372</v>
      </c>
      <c r="I3718" t="s">
        <v>669</v>
      </c>
      <c r="J3718">
        <v>2</v>
      </c>
      <c r="K3718" s="3">
        <v>40514.497916666704</v>
      </c>
      <c r="L3718" s="4">
        <v>4.25</v>
      </c>
      <c r="M3718">
        <v>14390</v>
      </c>
      <c r="N3718" s="25" t="s">
        <v>55</v>
      </c>
      <c r="P3718" t="str">
        <f t="shared" si="66"/>
        <v>AIRLINE BAG VINTAGE WORLD CHAMPION</v>
      </c>
    </row>
    <row r="3719" spans="1:16">
      <c r="A3719" s="42" t="str">
        <v>22374AIRLINE BAG VINTAGE JET SET RED</v>
      </c>
      <c r="E3719" s="25"/>
      <c r="F3719" s="42">
        <v>3707</v>
      </c>
      <c r="G3719">
        <v>536643</v>
      </c>
      <c r="H3719">
        <v>22375</v>
      </c>
      <c r="I3719" t="s">
        <v>991</v>
      </c>
      <c r="J3719">
        <v>2</v>
      </c>
      <c r="K3719" s="3">
        <v>40514.497916666704</v>
      </c>
      <c r="L3719" s="4">
        <v>4.25</v>
      </c>
      <c r="M3719">
        <v>14390</v>
      </c>
      <c r="N3719" s="25" t="s">
        <v>55</v>
      </c>
      <c r="P3719" t="str">
        <f t="shared" si="66"/>
        <v>AIRLINE BAG VINTAGE JET SET BROWN</v>
      </c>
    </row>
    <row r="3720" spans="1:16">
      <c r="A3720" s="42" t="str">
        <v xml:space="preserve">22372AIRLINE BAG VINTAGE WORLD CHAMPION </v>
      </c>
      <c r="E3720" s="25"/>
      <c r="F3720" s="42">
        <v>3708</v>
      </c>
      <c r="G3720">
        <v>536643</v>
      </c>
      <c r="H3720">
        <v>22371</v>
      </c>
      <c r="I3720" t="s">
        <v>416</v>
      </c>
      <c r="J3720">
        <v>1</v>
      </c>
      <c r="K3720" s="3">
        <v>40514.497916666704</v>
      </c>
      <c r="L3720" s="4">
        <v>4.25</v>
      </c>
      <c r="M3720">
        <v>14390</v>
      </c>
      <c r="N3720" s="25" t="s">
        <v>55</v>
      </c>
      <c r="P3720" t="str">
        <f t="shared" si="66"/>
        <v>AIRLINE BAG VINTAGE TOKYO 78</v>
      </c>
    </row>
    <row r="3721" spans="1:16">
      <c r="A3721" s="42" t="str">
        <v>22375AIRLINE BAG VINTAGE JET SET BROWN</v>
      </c>
      <c r="E3721" s="25"/>
      <c r="F3721" s="42">
        <v>3709</v>
      </c>
      <c r="G3721">
        <v>536643</v>
      </c>
      <c r="H3721">
        <v>22634</v>
      </c>
      <c r="I3721" t="s">
        <v>802</v>
      </c>
      <c r="J3721">
        <v>2</v>
      </c>
      <c r="K3721" s="3">
        <v>40514.497916666704</v>
      </c>
      <c r="L3721" s="4">
        <v>9.9499999999999993</v>
      </c>
      <c r="M3721">
        <v>14390</v>
      </c>
      <c r="N3721" s="25" t="s">
        <v>55</v>
      </c>
      <c r="P3721" t="str">
        <f t="shared" si="66"/>
        <v>CHILDS BREAKFAST SET SPACEBOY</v>
      </c>
    </row>
    <row r="3722" spans="1:16">
      <c r="A3722" s="42" t="str">
        <v>22371AIRLINE BAG VINTAGE TOKYO 78</v>
      </c>
      <c r="E3722" s="25"/>
      <c r="F3722" s="42">
        <v>3710</v>
      </c>
      <c r="G3722">
        <v>536643</v>
      </c>
      <c r="H3722">
        <v>22663</v>
      </c>
      <c r="I3722" t="s">
        <v>210</v>
      </c>
      <c r="J3722">
        <v>2</v>
      </c>
      <c r="K3722" s="3">
        <v>40514.497916666704</v>
      </c>
      <c r="L3722" s="4">
        <v>1.95</v>
      </c>
      <c r="M3722">
        <v>14390</v>
      </c>
      <c r="N3722" s="25" t="s">
        <v>55</v>
      </c>
      <c r="P3722" t="str">
        <f t="shared" si="66"/>
        <v>JUMBO BAG DOLLY GIRL DESIGN</v>
      </c>
    </row>
    <row r="3723" spans="1:16">
      <c r="A3723" s="42" t="str">
        <v xml:space="preserve">22634CHILDS BREAKFAST SET SPACEBOY </v>
      </c>
      <c r="E3723" s="25"/>
      <c r="F3723" s="42">
        <v>3711</v>
      </c>
      <c r="G3723">
        <v>536643</v>
      </c>
      <c r="H3723">
        <v>22662</v>
      </c>
      <c r="I3723" t="s">
        <v>214</v>
      </c>
      <c r="J3723">
        <v>2</v>
      </c>
      <c r="K3723" s="3">
        <v>40514.497916666704</v>
      </c>
      <c r="L3723" s="4">
        <v>1.65</v>
      </c>
      <c r="M3723">
        <v>14390</v>
      </c>
      <c r="N3723" s="25" t="s">
        <v>55</v>
      </c>
      <c r="P3723" t="str">
        <f t="shared" si="66"/>
        <v>LUNCH BAG DOLLY GIRL DESIGN</v>
      </c>
    </row>
    <row r="3724" spans="1:16">
      <c r="A3724" s="42" t="str">
        <v>22663JUMBO BAG DOLLY GIRL DESIGN</v>
      </c>
      <c r="E3724" s="25"/>
      <c r="F3724" s="42">
        <v>3712</v>
      </c>
      <c r="G3724">
        <v>536643</v>
      </c>
      <c r="H3724">
        <v>22650</v>
      </c>
      <c r="I3724" t="s">
        <v>558</v>
      </c>
      <c r="J3724">
        <v>4</v>
      </c>
      <c r="K3724" s="3">
        <v>40514.497916666704</v>
      </c>
      <c r="L3724" s="4">
        <v>1.45</v>
      </c>
      <c r="M3724">
        <v>14390</v>
      </c>
      <c r="N3724" s="25" t="s">
        <v>55</v>
      </c>
      <c r="P3724" t="str">
        <f t="shared" si="66"/>
        <v>CERAMIC PIRATE CHEST MONEY BANK</v>
      </c>
    </row>
    <row r="3725" spans="1:16">
      <c r="A3725" s="42" t="str">
        <v>22662LUNCH BAG DOLLY GIRL DESIGN</v>
      </c>
      <c r="E3725" s="25"/>
      <c r="F3725" s="42">
        <v>3713</v>
      </c>
      <c r="G3725">
        <v>536643</v>
      </c>
      <c r="H3725">
        <v>22578</v>
      </c>
      <c r="I3725" t="s">
        <v>1357</v>
      </c>
      <c r="J3725">
        <v>5</v>
      </c>
      <c r="K3725" s="3">
        <v>40514.497916666704</v>
      </c>
      <c r="L3725" s="4">
        <v>0.85</v>
      </c>
      <c r="M3725">
        <v>14390</v>
      </c>
      <c r="N3725" s="25" t="s">
        <v>55</v>
      </c>
      <c r="P3725" t="str">
        <f t="shared" ref="P3725:P3788" si="67">TRIM(I3725)</f>
        <v>WOODEN STAR CHRISTMAS SCANDINAVIAN</v>
      </c>
    </row>
    <row r="3726" spans="1:16">
      <c r="A3726" s="42" t="str">
        <v>22650CERAMIC PIRATE CHEST MONEY BANK</v>
      </c>
      <c r="E3726" s="25"/>
      <c r="F3726" s="42">
        <v>3714</v>
      </c>
      <c r="G3726">
        <v>536643</v>
      </c>
      <c r="H3726">
        <v>22579</v>
      </c>
      <c r="I3726" t="s">
        <v>1332</v>
      </c>
      <c r="J3726">
        <v>6</v>
      </c>
      <c r="K3726" s="3">
        <v>40514.497916666704</v>
      </c>
      <c r="L3726" s="4">
        <v>0.85</v>
      </c>
      <c r="M3726">
        <v>14390</v>
      </c>
      <c r="N3726" s="25" t="s">
        <v>55</v>
      </c>
      <c r="P3726" t="str">
        <f t="shared" si="67"/>
        <v>WOODEN TREE CHRISTMAS SCANDINAVIAN</v>
      </c>
    </row>
    <row r="3727" spans="1:16">
      <c r="A3727" s="42" t="str">
        <v>22578WOODEN STAR CHRISTMAS SCANDINAVIAN</v>
      </c>
      <c r="E3727" s="25"/>
      <c r="F3727" s="42">
        <v>3715</v>
      </c>
      <c r="G3727">
        <v>536643</v>
      </c>
      <c r="H3727">
        <v>21479</v>
      </c>
      <c r="I3727" t="s">
        <v>304</v>
      </c>
      <c r="J3727">
        <v>2</v>
      </c>
      <c r="K3727" s="3">
        <v>40514.497916666704</v>
      </c>
      <c r="L3727" s="4">
        <v>3.75</v>
      </c>
      <c r="M3727">
        <v>14390</v>
      </c>
      <c r="N3727" s="25" t="s">
        <v>55</v>
      </c>
      <c r="P3727" t="str">
        <f t="shared" si="67"/>
        <v>WHITE SKULL HOT WATER BOTTLE</v>
      </c>
    </row>
    <row r="3728" spans="1:16">
      <c r="A3728" s="42" t="str">
        <v>22579WOODEN TREE CHRISTMAS SCANDINAVIAN</v>
      </c>
      <c r="E3728" s="25"/>
      <c r="F3728" s="42">
        <v>3716</v>
      </c>
      <c r="G3728">
        <v>536643</v>
      </c>
      <c r="H3728">
        <v>22112</v>
      </c>
      <c r="I3728" t="s">
        <v>303</v>
      </c>
      <c r="J3728">
        <v>6</v>
      </c>
      <c r="K3728" s="3">
        <v>40514.497916666704</v>
      </c>
      <c r="L3728" s="4">
        <v>4.95</v>
      </c>
      <c r="M3728">
        <v>14390</v>
      </c>
      <c r="N3728" s="25" t="s">
        <v>55</v>
      </c>
      <c r="P3728" t="str">
        <f t="shared" si="67"/>
        <v>CHOCOLATE HOT WATER BOTTLE</v>
      </c>
    </row>
    <row r="3729" spans="1:16">
      <c r="A3729" s="42" t="str">
        <v xml:space="preserve">21479WHITE SKULL HOT WATER BOTTLE </v>
      </c>
      <c r="E3729" s="25"/>
      <c r="F3729" s="42">
        <v>3717</v>
      </c>
      <c r="G3729">
        <v>536643</v>
      </c>
      <c r="H3729">
        <v>22110</v>
      </c>
      <c r="I3729" t="s">
        <v>306</v>
      </c>
      <c r="J3729">
        <v>4</v>
      </c>
      <c r="K3729" s="3">
        <v>40514.497916666704</v>
      </c>
      <c r="L3729" s="4">
        <v>2.5499999999999998</v>
      </c>
      <c r="M3729">
        <v>14390</v>
      </c>
      <c r="N3729" s="25" t="s">
        <v>55</v>
      </c>
      <c r="P3729" t="str">
        <f t="shared" si="67"/>
        <v>BIRD HOUSE HOT WATER BOTTLE</v>
      </c>
    </row>
    <row r="3730" spans="1:16">
      <c r="A3730" s="42" t="str">
        <v>22112CHOCOLATE HOT WATER BOTTLE</v>
      </c>
      <c r="E3730" s="25"/>
      <c r="F3730" s="42">
        <v>3718</v>
      </c>
      <c r="G3730">
        <v>536643</v>
      </c>
      <c r="H3730" t="s">
        <v>124</v>
      </c>
      <c r="I3730" t="s">
        <v>125</v>
      </c>
      <c r="J3730">
        <v>3</v>
      </c>
      <c r="K3730" s="3">
        <v>40514.497916666704</v>
      </c>
      <c r="L3730" s="4">
        <v>3.75</v>
      </c>
      <c r="M3730">
        <v>14390</v>
      </c>
      <c r="N3730" s="25" t="s">
        <v>55</v>
      </c>
      <c r="P3730" t="str">
        <f t="shared" si="67"/>
        <v>RED 3 PIECE RETROSPOT CUTLERY SET</v>
      </c>
    </row>
    <row r="3731" spans="1:16">
      <c r="A3731" s="42" t="str">
        <v>22110BIRD HOUSE HOT WATER BOTTLE</v>
      </c>
      <c r="E3731" s="25"/>
      <c r="F3731" s="42">
        <v>3719</v>
      </c>
      <c r="G3731">
        <v>536643</v>
      </c>
      <c r="H3731" t="s">
        <v>1373</v>
      </c>
      <c r="I3731" t="s">
        <v>1374</v>
      </c>
      <c r="J3731">
        <v>3</v>
      </c>
      <c r="K3731" s="3">
        <v>40514.497916666704</v>
      </c>
      <c r="L3731" s="4">
        <v>3.75</v>
      </c>
      <c r="M3731">
        <v>14390</v>
      </c>
      <c r="N3731" s="25" t="s">
        <v>55</v>
      </c>
      <c r="P3731" t="str">
        <f t="shared" si="67"/>
        <v>GREEN 3 PIECE POLKADOT CUTLERY SET</v>
      </c>
    </row>
    <row r="3732" spans="1:16">
      <c r="A3732" s="42" t="str">
        <v>84997BRED 3 PIECE RETROSPOT CUTLERY SET</v>
      </c>
      <c r="E3732" s="25"/>
      <c r="F3732" s="42">
        <v>3720</v>
      </c>
      <c r="G3732">
        <v>536643</v>
      </c>
      <c r="H3732" t="s">
        <v>126</v>
      </c>
      <c r="I3732" t="s">
        <v>127</v>
      </c>
      <c r="J3732">
        <v>2</v>
      </c>
      <c r="K3732" s="3">
        <v>40514.497916666704</v>
      </c>
      <c r="L3732" s="4">
        <v>3.75</v>
      </c>
      <c r="M3732">
        <v>14390</v>
      </c>
      <c r="N3732" s="25" t="s">
        <v>55</v>
      </c>
      <c r="P3732" t="str">
        <f t="shared" si="67"/>
        <v>BLUE 3 PIECE POLKADOT CUTLERY SET</v>
      </c>
    </row>
    <row r="3733" spans="1:16">
      <c r="A3733" s="42" t="str">
        <v>84997AGREEN 3 PIECE POLKADOT CUTLERY SET</v>
      </c>
      <c r="E3733" s="25"/>
      <c r="F3733" s="42">
        <v>3721</v>
      </c>
      <c r="G3733">
        <v>536643</v>
      </c>
      <c r="H3733" t="s">
        <v>731</v>
      </c>
      <c r="I3733" t="s">
        <v>732</v>
      </c>
      <c r="J3733">
        <v>7</v>
      </c>
      <c r="K3733" s="3">
        <v>40514.497916666704</v>
      </c>
      <c r="L3733" s="4">
        <v>3.75</v>
      </c>
      <c r="M3733">
        <v>14390</v>
      </c>
      <c r="N3733" s="25" t="s">
        <v>55</v>
      </c>
      <c r="P3733" t="str">
        <f t="shared" si="67"/>
        <v>PINK 3 PIECE POLKADOT CUTLERY SET</v>
      </c>
    </row>
    <row r="3734" spans="1:16">
      <c r="A3734" s="42" t="str">
        <v>84997CBLUE 3 PIECE POLKADOT CUTLERY SET</v>
      </c>
      <c r="E3734" s="25"/>
      <c r="F3734" s="42">
        <v>3722</v>
      </c>
      <c r="G3734">
        <v>536663</v>
      </c>
      <c r="H3734">
        <v>22867</v>
      </c>
      <c r="I3734" t="s">
        <v>292</v>
      </c>
      <c r="J3734">
        <v>24</v>
      </c>
      <c r="K3734" s="3">
        <v>40514.504861111098</v>
      </c>
      <c r="L3734" s="4">
        <v>2.1</v>
      </c>
      <c r="M3734">
        <v>16546</v>
      </c>
      <c r="N3734" s="25" t="s">
        <v>55</v>
      </c>
      <c r="P3734" t="str">
        <f t="shared" si="67"/>
        <v>HAND WARMER BIRD DESIGN</v>
      </c>
    </row>
    <row r="3735" spans="1:16">
      <c r="A3735" s="42" t="str">
        <v>84997DPINK 3 PIECE POLKADOT CUTLERY SET</v>
      </c>
      <c r="E3735" s="25"/>
      <c r="F3735" s="42">
        <v>3723</v>
      </c>
      <c r="G3735">
        <v>536663</v>
      </c>
      <c r="H3735">
        <v>22633</v>
      </c>
      <c r="I3735" t="s">
        <v>65</v>
      </c>
      <c r="J3735">
        <v>24</v>
      </c>
      <c r="K3735" s="3">
        <v>40514.504861111098</v>
      </c>
      <c r="L3735" s="4">
        <v>2.1</v>
      </c>
      <c r="M3735">
        <v>16546</v>
      </c>
      <c r="N3735" s="25" t="s">
        <v>55</v>
      </c>
      <c r="P3735" t="str">
        <f t="shared" si="67"/>
        <v>HAND WARMER UNION JACK</v>
      </c>
    </row>
    <row r="3736" spans="1:16">
      <c r="A3736" s="42" t="str">
        <v>22867HAND WARMER BIRD DESIGN</v>
      </c>
      <c r="E3736" s="25"/>
      <c r="F3736" s="42">
        <v>3724</v>
      </c>
      <c r="G3736">
        <v>536663</v>
      </c>
      <c r="H3736">
        <v>22632</v>
      </c>
      <c r="I3736" t="s">
        <v>283</v>
      </c>
      <c r="J3736">
        <v>24</v>
      </c>
      <c r="K3736" s="3">
        <v>40514.504861111098</v>
      </c>
      <c r="L3736" s="4">
        <v>2.1</v>
      </c>
      <c r="M3736">
        <v>16546</v>
      </c>
      <c r="N3736" s="25" t="s">
        <v>55</v>
      </c>
      <c r="P3736" t="str">
        <f t="shared" si="67"/>
        <v>HAND WARMER RED RETROSPOT</v>
      </c>
    </row>
    <row r="3737" spans="1:16">
      <c r="A3737" s="42" t="str">
        <v>22633HAND WARMER UNION JACK</v>
      </c>
      <c r="E3737" s="25"/>
      <c r="F3737" s="42">
        <v>3725</v>
      </c>
      <c r="G3737">
        <v>536663</v>
      </c>
      <c r="H3737">
        <v>22910</v>
      </c>
      <c r="I3737" t="s">
        <v>250</v>
      </c>
      <c r="J3737">
        <v>40</v>
      </c>
      <c r="K3737" s="3">
        <v>40514.504861111098</v>
      </c>
      <c r="L3737" s="4">
        <v>2.5499999999999998</v>
      </c>
      <c r="M3737">
        <v>16546</v>
      </c>
      <c r="N3737" s="25" t="s">
        <v>55</v>
      </c>
      <c r="P3737" t="str">
        <f t="shared" si="67"/>
        <v>PAPER CHAIN KIT VINTAGE CHRISTMAS</v>
      </c>
    </row>
    <row r="3738" spans="1:16">
      <c r="A3738" s="42" t="str">
        <v>22632HAND WARMER RED RETROSPOT</v>
      </c>
      <c r="E3738" s="25"/>
      <c r="F3738" s="42">
        <v>3726</v>
      </c>
      <c r="G3738">
        <v>536663</v>
      </c>
      <c r="H3738">
        <v>22737</v>
      </c>
      <c r="I3738" t="s">
        <v>611</v>
      </c>
      <c r="J3738">
        <v>20</v>
      </c>
      <c r="K3738" s="3">
        <v>40514.504861111098</v>
      </c>
      <c r="L3738" s="4">
        <v>1.65</v>
      </c>
      <c r="M3738">
        <v>16546</v>
      </c>
      <c r="N3738" s="25" t="s">
        <v>55</v>
      </c>
      <c r="P3738" t="str">
        <f t="shared" si="67"/>
        <v>RIBBON REEL CHRISTMAS PRESENT</v>
      </c>
    </row>
    <row r="3739" spans="1:16">
      <c r="A3739" s="42" t="str">
        <v>22910PAPER CHAIN KIT VINTAGE CHRISTMAS</v>
      </c>
      <c r="E3739" s="25"/>
      <c r="F3739" s="42">
        <v>3727</v>
      </c>
      <c r="G3739">
        <v>536663</v>
      </c>
      <c r="H3739">
        <v>22952</v>
      </c>
      <c r="I3739" t="s">
        <v>500</v>
      </c>
      <c r="J3739">
        <v>24</v>
      </c>
      <c r="K3739" s="3">
        <v>40514.504861111098</v>
      </c>
      <c r="L3739" s="4">
        <v>0.55000000000000004</v>
      </c>
      <c r="M3739">
        <v>16546</v>
      </c>
      <c r="N3739" s="25" t="s">
        <v>55</v>
      </c>
      <c r="P3739" t="str">
        <f t="shared" si="67"/>
        <v>60 CAKE CASES VINTAGE CHRISTMAS</v>
      </c>
    </row>
    <row r="3740" spans="1:16">
      <c r="A3740" s="42" t="str">
        <v xml:space="preserve">22737RIBBON REEL CHRISTMAS PRESENT </v>
      </c>
      <c r="E3740" s="25"/>
      <c r="F3740" s="42">
        <v>3728</v>
      </c>
      <c r="G3740">
        <v>536667</v>
      </c>
      <c r="H3740">
        <v>22601</v>
      </c>
      <c r="I3740" t="s">
        <v>891</v>
      </c>
      <c r="J3740">
        <v>24</v>
      </c>
      <c r="K3740" s="3">
        <v>40514.506249999999</v>
      </c>
      <c r="L3740" s="4">
        <v>0.85</v>
      </c>
      <c r="M3740">
        <v>15260</v>
      </c>
      <c r="N3740" s="25" t="s">
        <v>55</v>
      </c>
      <c r="P3740" t="str">
        <f t="shared" si="67"/>
        <v>CHRISTMAS RETROSPOT ANGEL WOOD</v>
      </c>
    </row>
    <row r="3741" spans="1:16">
      <c r="A3741" s="42" t="str">
        <v>2295260 CAKE CASES VINTAGE CHRISTMAS</v>
      </c>
      <c r="E3741" s="25"/>
      <c r="F3741" s="42">
        <v>3729</v>
      </c>
      <c r="G3741">
        <v>536667</v>
      </c>
      <c r="H3741">
        <v>22602</v>
      </c>
      <c r="I3741" t="s">
        <v>1483</v>
      </c>
      <c r="J3741">
        <v>24</v>
      </c>
      <c r="K3741" s="3">
        <v>40514.506249999999</v>
      </c>
      <c r="L3741" s="4">
        <v>0.85</v>
      </c>
      <c r="M3741">
        <v>15260</v>
      </c>
      <c r="N3741" s="25" t="s">
        <v>55</v>
      </c>
      <c r="P3741" t="str">
        <f t="shared" si="67"/>
        <v>CHRISTMAS RETROSPOT HEART WOOD</v>
      </c>
    </row>
    <row r="3742" spans="1:16">
      <c r="A3742" s="42" t="str">
        <v>22601CHRISTMAS RETROSPOT ANGEL WOOD</v>
      </c>
      <c r="E3742" s="25"/>
      <c r="F3742" s="42">
        <v>3730</v>
      </c>
      <c r="G3742">
        <v>536667</v>
      </c>
      <c r="H3742">
        <v>22579</v>
      </c>
      <c r="I3742" t="s">
        <v>1332</v>
      </c>
      <c r="J3742">
        <v>24</v>
      </c>
      <c r="K3742" s="3">
        <v>40514.506249999999</v>
      </c>
      <c r="L3742" s="4">
        <v>0.85</v>
      </c>
      <c r="M3742">
        <v>15260</v>
      </c>
      <c r="N3742" s="25" t="s">
        <v>55</v>
      </c>
      <c r="P3742" t="str">
        <f t="shared" si="67"/>
        <v>WOODEN TREE CHRISTMAS SCANDINAVIAN</v>
      </c>
    </row>
    <row r="3743" spans="1:16">
      <c r="A3743" s="42" t="str">
        <v>22602CHRISTMAS RETROSPOT HEART WOOD</v>
      </c>
      <c r="E3743" s="25"/>
      <c r="F3743" s="42">
        <v>3731</v>
      </c>
      <c r="G3743">
        <v>536667</v>
      </c>
      <c r="H3743">
        <v>22574</v>
      </c>
      <c r="I3743" t="s">
        <v>893</v>
      </c>
      <c r="J3743">
        <v>24</v>
      </c>
      <c r="K3743" s="3">
        <v>40514.506249999999</v>
      </c>
      <c r="L3743" s="4">
        <v>0.85</v>
      </c>
      <c r="M3743">
        <v>15260</v>
      </c>
      <c r="N3743" s="25" t="s">
        <v>55</v>
      </c>
      <c r="P3743" t="str">
        <f t="shared" si="67"/>
        <v>HEART WOODEN CHRISTMAS DECORATION</v>
      </c>
    </row>
    <row r="3744" spans="1:16">
      <c r="A3744" s="42" t="str">
        <v>22579WOODEN TREE CHRISTMAS SCANDINAVIAN</v>
      </c>
      <c r="E3744" s="25"/>
      <c r="F3744" s="42">
        <v>3732</v>
      </c>
      <c r="G3744">
        <v>536667</v>
      </c>
      <c r="H3744">
        <v>22576</v>
      </c>
      <c r="I3744" t="s">
        <v>1337</v>
      </c>
      <c r="J3744">
        <v>24</v>
      </c>
      <c r="K3744" s="3">
        <v>40514.506249999999</v>
      </c>
      <c r="L3744" s="4">
        <v>0.85</v>
      </c>
      <c r="M3744">
        <v>15260</v>
      </c>
      <c r="N3744" s="25" t="s">
        <v>55</v>
      </c>
      <c r="P3744" t="str">
        <f t="shared" si="67"/>
        <v>SWALLOW WOODEN CHRISTMAS DECORATION</v>
      </c>
    </row>
    <row r="3745" spans="1:16">
      <c r="A3745" s="42" t="str">
        <v>22574HEART WOODEN CHRISTMAS DECORATION</v>
      </c>
      <c r="E3745" s="25"/>
      <c r="F3745" s="42">
        <v>3733</v>
      </c>
      <c r="G3745">
        <v>536667</v>
      </c>
      <c r="H3745">
        <v>22594</v>
      </c>
      <c r="I3745" t="s">
        <v>515</v>
      </c>
      <c r="J3745">
        <v>24</v>
      </c>
      <c r="K3745" s="3">
        <v>40514.506249999999</v>
      </c>
      <c r="L3745" s="4">
        <v>0.85</v>
      </c>
      <c r="M3745">
        <v>15260</v>
      </c>
      <c r="N3745" s="25" t="s">
        <v>55</v>
      </c>
      <c r="P3745" t="str">
        <f t="shared" si="67"/>
        <v>CHRISTMAS GINGHAM TREE</v>
      </c>
    </row>
    <row r="3746" spans="1:16">
      <c r="A3746" s="42" t="str">
        <v>22576SWALLOW WOODEN CHRISTMAS DECORATION</v>
      </c>
      <c r="E3746" s="25"/>
      <c r="F3746" s="42">
        <v>3734</v>
      </c>
      <c r="G3746">
        <v>536667</v>
      </c>
      <c r="H3746">
        <v>22595</v>
      </c>
      <c r="I3746" t="s">
        <v>517</v>
      </c>
      <c r="J3746">
        <v>12</v>
      </c>
      <c r="K3746" s="3">
        <v>40514.506249999999</v>
      </c>
      <c r="L3746" s="4">
        <v>0.85</v>
      </c>
      <c r="M3746">
        <v>15260</v>
      </c>
      <c r="N3746" s="25" t="s">
        <v>55</v>
      </c>
      <c r="P3746" t="str">
        <f t="shared" si="67"/>
        <v>CHRISTMAS GINGHAM HEART</v>
      </c>
    </row>
    <row r="3747" spans="1:16">
      <c r="A3747" s="42" t="str">
        <v>22594CHRISTMAS GINGHAM TREE</v>
      </c>
      <c r="E3747" s="25"/>
      <c r="F3747" s="42">
        <v>3735</v>
      </c>
      <c r="G3747">
        <v>536667</v>
      </c>
      <c r="H3747">
        <v>22423</v>
      </c>
      <c r="I3747" t="s">
        <v>655</v>
      </c>
      <c r="J3747">
        <v>4</v>
      </c>
      <c r="K3747" s="3">
        <v>40514.506249999999</v>
      </c>
      <c r="L3747" s="4">
        <v>12.75</v>
      </c>
      <c r="M3747">
        <v>15260</v>
      </c>
      <c r="N3747" s="25" t="s">
        <v>55</v>
      </c>
      <c r="P3747" t="str">
        <f t="shared" si="67"/>
        <v>REGENCY CAKESTAND 3 TIER</v>
      </c>
    </row>
    <row r="3748" spans="1:16">
      <c r="A3748" s="42" t="str">
        <v>22595CHRISTMAS GINGHAM HEART</v>
      </c>
      <c r="E3748" s="25"/>
      <c r="F3748" s="42">
        <v>3736</v>
      </c>
      <c r="G3748">
        <v>536667</v>
      </c>
      <c r="H3748">
        <v>21217</v>
      </c>
      <c r="I3748" t="s">
        <v>1236</v>
      </c>
      <c r="J3748">
        <v>2</v>
      </c>
      <c r="K3748" s="3">
        <v>40514.506249999999</v>
      </c>
      <c r="L3748" s="4">
        <v>9.9499999999999993</v>
      </c>
      <c r="M3748">
        <v>15260</v>
      </c>
      <c r="N3748" s="25" t="s">
        <v>55</v>
      </c>
      <c r="P3748" t="str">
        <f t="shared" si="67"/>
        <v>RED RETROSPOT ROUND CAKE TINS</v>
      </c>
    </row>
    <row r="3749" spans="1:16">
      <c r="A3749" s="42" t="str">
        <v>22423REGENCY CAKESTAND 3 TIER</v>
      </c>
      <c r="E3749" s="25"/>
      <c r="F3749" s="42">
        <v>3737</v>
      </c>
      <c r="G3749">
        <v>536667</v>
      </c>
      <c r="H3749">
        <v>22086</v>
      </c>
      <c r="I3749" t="s">
        <v>105</v>
      </c>
      <c r="J3749">
        <v>12</v>
      </c>
      <c r="K3749" s="3">
        <v>40514.506249999999</v>
      </c>
      <c r="L3749" s="4">
        <v>2.95</v>
      </c>
      <c r="M3749">
        <v>15260</v>
      </c>
      <c r="N3749" s="25" t="s">
        <v>55</v>
      </c>
      <c r="P3749" t="str">
        <f t="shared" si="67"/>
        <v>PAPER CHAIN KIT 50'S CHRISTMAS</v>
      </c>
    </row>
    <row r="3750" spans="1:16">
      <c r="A3750" s="42" t="str">
        <v>21217RED RETROSPOT ROUND CAKE TINS</v>
      </c>
      <c r="E3750" s="25"/>
      <c r="F3750" s="42">
        <v>3738</v>
      </c>
      <c r="G3750">
        <v>536667</v>
      </c>
      <c r="H3750">
        <v>22910</v>
      </c>
      <c r="I3750" t="s">
        <v>250</v>
      </c>
      <c r="J3750">
        <v>12</v>
      </c>
      <c r="K3750" s="3">
        <v>40514.506249999999</v>
      </c>
      <c r="L3750" s="4">
        <v>2.95</v>
      </c>
      <c r="M3750">
        <v>15260</v>
      </c>
      <c r="N3750" s="25" t="s">
        <v>55</v>
      </c>
      <c r="P3750" t="str">
        <f t="shared" si="67"/>
        <v>PAPER CHAIN KIT VINTAGE CHRISTMAS</v>
      </c>
    </row>
    <row r="3751" spans="1:16">
      <c r="A3751" s="42" t="str">
        <v xml:space="preserve">22086PAPER CHAIN KIT 50'S CHRISTMAS </v>
      </c>
      <c r="E3751" s="25"/>
      <c r="F3751" s="42">
        <v>3739</v>
      </c>
      <c r="G3751">
        <v>536667</v>
      </c>
      <c r="H3751">
        <v>84347</v>
      </c>
      <c r="I3751" t="s">
        <v>421</v>
      </c>
      <c r="J3751">
        <v>6</v>
      </c>
      <c r="K3751" s="3">
        <v>40514.506249999999</v>
      </c>
      <c r="L3751" s="4">
        <v>2.5499999999999998</v>
      </c>
      <c r="M3751">
        <v>15260</v>
      </c>
      <c r="N3751" s="25" t="s">
        <v>55</v>
      </c>
      <c r="P3751" t="str">
        <f t="shared" si="67"/>
        <v>ROTATING SILVER ANGELS T-LIGHT HLDR</v>
      </c>
    </row>
    <row r="3752" spans="1:16">
      <c r="A3752" s="42" t="str">
        <v>22910PAPER CHAIN KIT VINTAGE CHRISTMAS</v>
      </c>
      <c r="E3752" s="25"/>
      <c r="F3752" s="42">
        <v>3740</v>
      </c>
      <c r="G3752">
        <v>536667</v>
      </c>
      <c r="H3752">
        <v>21741</v>
      </c>
      <c r="I3752" t="s">
        <v>1734</v>
      </c>
      <c r="J3752">
        <v>6</v>
      </c>
      <c r="K3752" s="3">
        <v>40514.506249999999</v>
      </c>
      <c r="L3752" s="4">
        <v>2.95</v>
      </c>
      <c r="M3752">
        <v>15260</v>
      </c>
      <c r="N3752" s="25" t="s">
        <v>55</v>
      </c>
      <c r="P3752" t="str">
        <f t="shared" si="67"/>
        <v>COSY SLIPPER SHOES LARGE GREEN</v>
      </c>
    </row>
    <row r="3753" spans="1:16">
      <c r="A3753" s="42" t="str">
        <v>84347ROTATING SILVER ANGELS T-LIGHT HLDR</v>
      </c>
      <c r="E3753" s="25"/>
      <c r="F3753" s="42">
        <v>3741</v>
      </c>
      <c r="G3753">
        <v>536667</v>
      </c>
      <c r="H3753">
        <v>21738</v>
      </c>
      <c r="I3753" t="s">
        <v>477</v>
      </c>
      <c r="J3753">
        <v>6</v>
      </c>
      <c r="K3753" s="3">
        <v>40514.506249999999</v>
      </c>
      <c r="L3753" s="4">
        <v>2.95</v>
      </c>
      <c r="M3753">
        <v>15260</v>
      </c>
      <c r="N3753" s="25" t="s">
        <v>55</v>
      </c>
      <c r="P3753" t="str">
        <f t="shared" si="67"/>
        <v>COSY SLIPPER SHOES SMALL RED</v>
      </c>
    </row>
    <row r="3754" spans="1:16">
      <c r="A3754" s="42" t="str">
        <v>21741COSY SLIPPER SHOES LARGE GREEN</v>
      </c>
      <c r="E3754" s="25"/>
      <c r="F3754" s="42">
        <v>3742</v>
      </c>
      <c r="G3754">
        <v>536667</v>
      </c>
      <c r="H3754">
        <v>21739</v>
      </c>
      <c r="I3754" t="s">
        <v>483</v>
      </c>
      <c r="J3754">
        <v>6</v>
      </c>
      <c r="K3754" s="3">
        <v>40514.506249999999</v>
      </c>
      <c r="L3754" s="4">
        <v>2.95</v>
      </c>
      <c r="M3754">
        <v>15260</v>
      </c>
      <c r="N3754" s="25" t="s">
        <v>55</v>
      </c>
      <c r="P3754" t="str">
        <f t="shared" si="67"/>
        <v>COSY SLIPPER SHOES SMALL GREEN</v>
      </c>
    </row>
    <row r="3755" spans="1:16">
      <c r="A3755" s="42" t="str">
        <v xml:space="preserve">21738COSY SLIPPER SHOES SMALL  RED </v>
      </c>
      <c r="E3755" s="25"/>
      <c r="F3755" s="42">
        <v>3743</v>
      </c>
      <c r="G3755">
        <v>536667</v>
      </c>
      <c r="H3755">
        <v>79321</v>
      </c>
      <c r="I3755" t="s">
        <v>218</v>
      </c>
      <c r="J3755">
        <v>4</v>
      </c>
      <c r="K3755" s="3">
        <v>40514.506249999999</v>
      </c>
      <c r="L3755" s="4">
        <v>4.95</v>
      </c>
      <c r="M3755">
        <v>15260</v>
      </c>
      <c r="N3755" s="25" t="s">
        <v>55</v>
      </c>
      <c r="P3755" t="str">
        <f t="shared" si="67"/>
        <v>CHILLI LIGHTS</v>
      </c>
    </row>
    <row r="3756" spans="1:16">
      <c r="A3756" s="42" t="str">
        <v>21739COSY SLIPPER SHOES SMALL GREEN</v>
      </c>
      <c r="E3756" s="25"/>
      <c r="F3756" s="42">
        <v>3744</v>
      </c>
      <c r="G3756">
        <v>536670</v>
      </c>
      <c r="H3756">
        <v>22469</v>
      </c>
      <c r="I3756" t="s">
        <v>202</v>
      </c>
      <c r="J3756">
        <v>40</v>
      </c>
      <c r="K3756" s="3">
        <v>40514.506249999999</v>
      </c>
      <c r="L3756" s="4">
        <v>1.45</v>
      </c>
      <c r="M3756">
        <v>15260</v>
      </c>
      <c r="N3756" s="25" t="s">
        <v>55</v>
      </c>
      <c r="P3756" t="str">
        <f t="shared" si="67"/>
        <v>HEART OF WICKER SMALL</v>
      </c>
    </row>
    <row r="3757" spans="1:16">
      <c r="A3757" s="42" t="str">
        <v>79321CHILLI LIGHTS</v>
      </c>
      <c r="E3757" s="25"/>
      <c r="F3757" s="42">
        <v>3745</v>
      </c>
      <c r="G3757">
        <v>536672</v>
      </c>
      <c r="H3757">
        <v>22812</v>
      </c>
      <c r="I3757" t="s">
        <v>420</v>
      </c>
      <c r="J3757">
        <v>24</v>
      </c>
      <c r="K3757" s="3">
        <v>40514.506944444402</v>
      </c>
      <c r="L3757" s="4">
        <v>1.95</v>
      </c>
      <c r="M3757">
        <v>14491</v>
      </c>
      <c r="N3757" s="25" t="s">
        <v>55</v>
      </c>
      <c r="P3757" t="str">
        <f t="shared" si="67"/>
        <v>PACK 3 BOXES CHRISTMAS PANNETONE</v>
      </c>
    </row>
    <row r="3758" spans="1:16">
      <c r="A3758" s="42" t="str">
        <v>22469HEART OF WICKER SMALL</v>
      </c>
      <c r="E3758" s="25"/>
      <c r="F3758" s="42">
        <v>3746</v>
      </c>
      <c r="G3758">
        <v>536672</v>
      </c>
      <c r="H3758">
        <v>20749</v>
      </c>
      <c r="I3758" t="s">
        <v>354</v>
      </c>
      <c r="J3758">
        <v>6</v>
      </c>
      <c r="K3758" s="3">
        <v>40514.506944444402</v>
      </c>
      <c r="L3758" s="4">
        <v>7.95</v>
      </c>
      <c r="M3758">
        <v>14491</v>
      </c>
      <c r="N3758" s="25" t="s">
        <v>55</v>
      </c>
      <c r="P3758" t="str">
        <f t="shared" si="67"/>
        <v>ASSORTED COLOUR MINI CASES</v>
      </c>
    </row>
    <row r="3759" spans="1:16">
      <c r="A3759" s="42" t="str">
        <v>22812PACK 3 BOXES CHRISTMAS PANNETONE</v>
      </c>
      <c r="E3759" s="25"/>
      <c r="F3759" s="42">
        <v>3747</v>
      </c>
      <c r="G3759">
        <v>536672</v>
      </c>
      <c r="H3759">
        <v>22729</v>
      </c>
      <c r="I3759" t="s">
        <v>291</v>
      </c>
      <c r="J3759">
        <v>4</v>
      </c>
      <c r="K3759" s="3">
        <v>40514.506944444402</v>
      </c>
      <c r="L3759" s="4">
        <v>3.75</v>
      </c>
      <c r="M3759">
        <v>14491</v>
      </c>
      <c r="N3759" s="25" t="s">
        <v>55</v>
      </c>
      <c r="P3759" t="str">
        <f t="shared" si="67"/>
        <v>ALARM CLOCK BAKELIKE ORANGE</v>
      </c>
    </row>
    <row r="3760" spans="1:16">
      <c r="A3760" s="42" t="str">
        <v>20749ASSORTED COLOUR MINI CASES</v>
      </c>
      <c r="E3760" s="25"/>
      <c r="F3760" s="42">
        <v>3748</v>
      </c>
      <c r="G3760">
        <v>536672</v>
      </c>
      <c r="H3760">
        <v>21288</v>
      </c>
      <c r="I3760" t="s">
        <v>1429</v>
      </c>
      <c r="J3760">
        <v>6</v>
      </c>
      <c r="K3760" s="3">
        <v>40514.506944444402</v>
      </c>
      <c r="L3760" s="4">
        <v>2.95</v>
      </c>
      <c r="M3760">
        <v>14491</v>
      </c>
      <c r="N3760" s="25" t="s">
        <v>55</v>
      </c>
      <c r="P3760" t="str">
        <f t="shared" si="67"/>
        <v>STRIPEY CHOCOLATE NESTING BOXES</v>
      </c>
    </row>
    <row r="3761" spans="1:16">
      <c r="A3761" s="42" t="str">
        <v>22729ALARM CLOCK BAKELIKE ORANGE</v>
      </c>
      <c r="E3761" s="25"/>
      <c r="F3761" s="42">
        <v>3749</v>
      </c>
      <c r="G3761">
        <v>536671</v>
      </c>
      <c r="H3761" t="s">
        <v>1735</v>
      </c>
      <c r="I3761" t="s">
        <v>1736</v>
      </c>
      <c r="J3761">
        <v>24</v>
      </c>
      <c r="K3761" s="3">
        <v>40514.506944444402</v>
      </c>
      <c r="L3761" s="4">
        <v>0.85</v>
      </c>
      <c r="M3761">
        <v>13305</v>
      </c>
      <c r="N3761" s="25" t="s">
        <v>55</v>
      </c>
      <c r="P3761" t="str">
        <f t="shared" si="67"/>
        <v>WHITE JEWELLED HEART DECORATION</v>
      </c>
    </row>
    <row r="3762" spans="1:16">
      <c r="A3762" s="42" t="str">
        <v>21288STRIPEY CHOCOLATE NESTING BOXES</v>
      </c>
      <c r="E3762" s="25"/>
      <c r="F3762" s="42">
        <v>3750</v>
      </c>
      <c r="G3762">
        <v>536671</v>
      </c>
      <c r="H3762">
        <v>22855</v>
      </c>
      <c r="I3762" t="s">
        <v>1358</v>
      </c>
      <c r="J3762">
        <v>12</v>
      </c>
      <c r="K3762" s="3">
        <v>40514.506944444402</v>
      </c>
      <c r="L3762" s="4">
        <v>1.25</v>
      </c>
      <c r="M3762">
        <v>13305</v>
      </c>
      <c r="N3762" s="25" t="s">
        <v>55</v>
      </c>
      <c r="P3762" t="str">
        <f t="shared" si="67"/>
        <v>FINE WICKER HEART</v>
      </c>
    </row>
    <row r="3763" spans="1:16">
      <c r="A3763" s="42" t="str">
        <v>85061WWHITE JEWELLED HEART DECORATION</v>
      </c>
      <c r="E3763" s="25"/>
      <c r="F3763" s="42">
        <v>3751</v>
      </c>
      <c r="G3763">
        <v>536671</v>
      </c>
      <c r="H3763">
        <v>22465</v>
      </c>
      <c r="I3763" t="s">
        <v>407</v>
      </c>
      <c r="J3763">
        <v>24</v>
      </c>
      <c r="K3763" s="3">
        <v>40514.506944444402</v>
      </c>
      <c r="L3763" s="4">
        <v>1.65</v>
      </c>
      <c r="M3763">
        <v>13305</v>
      </c>
      <c r="N3763" s="25" t="s">
        <v>55</v>
      </c>
      <c r="P3763" t="str">
        <f t="shared" si="67"/>
        <v>HANGING METAL STAR LANTERN</v>
      </c>
    </row>
    <row r="3764" spans="1:16">
      <c r="A3764" s="42" t="str">
        <v xml:space="preserve">22855FINE WICKER HEART </v>
      </c>
      <c r="E3764" s="25"/>
      <c r="F3764" s="42">
        <v>3752</v>
      </c>
      <c r="G3764">
        <v>536671</v>
      </c>
      <c r="H3764">
        <v>22740</v>
      </c>
      <c r="I3764" t="s">
        <v>863</v>
      </c>
      <c r="J3764">
        <v>48</v>
      </c>
      <c r="K3764" s="3">
        <v>40514.506944444402</v>
      </c>
      <c r="L3764" s="4">
        <v>0.85</v>
      </c>
      <c r="M3764">
        <v>13305</v>
      </c>
      <c r="N3764" s="25" t="s">
        <v>55</v>
      </c>
      <c r="P3764" t="str">
        <f t="shared" si="67"/>
        <v>POLKADOT PEN</v>
      </c>
    </row>
    <row r="3765" spans="1:16">
      <c r="A3765" s="42" t="str">
        <v>22465HANGING METAL STAR LANTERN</v>
      </c>
      <c r="E3765" s="25"/>
      <c r="F3765" s="42">
        <v>3753</v>
      </c>
      <c r="G3765">
        <v>536671</v>
      </c>
      <c r="H3765">
        <v>21385</v>
      </c>
      <c r="I3765" t="s">
        <v>1249</v>
      </c>
      <c r="J3765">
        <v>24</v>
      </c>
      <c r="K3765" s="3">
        <v>40514.506944444402</v>
      </c>
      <c r="L3765" s="4">
        <v>0.85</v>
      </c>
      <c r="M3765">
        <v>13305</v>
      </c>
      <c r="N3765" s="25" t="s">
        <v>55</v>
      </c>
      <c r="P3765" t="str">
        <f t="shared" si="67"/>
        <v>IVORY HANGING DECORATION HEART</v>
      </c>
    </row>
    <row r="3766" spans="1:16">
      <c r="A3766" s="42" t="str">
        <v>22740POLKADOT PEN</v>
      </c>
      <c r="E3766" s="25"/>
      <c r="F3766" s="42">
        <v>3754</v>
      </c>
      <c r="G3766">
        <v>536673</v>
      </c>
      <c r="H3766">
        <v>21014</v>
      </c>
      <c r="I3766" t="s">
        <v>1341</v>
      </c>
      <c r="J3766">
        <v>60</v>
      </c>
      <c r="K3766" s="3">
        <v>40514.507638888899</v>
      </c>
      <c r="L3766" s="4">
        <v>0.85</v>
      </c>
      <c r="M3766">
        <v>14060</v>
      </c>
      <c r="N3766" s="25" t="s">
        <v>55</v>
      </c>
      <c r="P3766" t="str">
        <f t="shared" si="67"/>
        <v>SWISS CHALET TREE DECORATION</v>
      </c>
    </row>
    <row r="3767" spans="1:16">
      <c r="A3767" s="42" t="str">
        <v>21385IVORY HANGING DECORATION  HEART</v>
      </c>
      <c r="E3767" s="25"/>
      <c r="F3767" s="42">
        <v>3755</v>
      </c>
      <c r="G3767">
        <v>536673</v>
      </c>
      <c r="H3767">
        <v>21803</v>
      </c>
      <c r="I3767" t="s">
        <v>938</v>
      </c>
      <c r="J3767">
        <v>36</v>
      </c>
      <c r="K3767" s="3">
        <v>40514.507638888899</v>
      </c>
      <c r="L3767" s="4">
        <v>0.42</v>
      </c>
      <c r="M3767">
        <v>14060</v>
      </c>
      <c r="N3767" s="25" t="s">
        <v>55</v>
      </c>
      <c r="P3767" t="str">
        <f t="shared" si="67"/>
        <v>CHRISTMAS TREE STAR DECORATION</v>
      </c>
    </row>
    <row r="3768" spans="1:16">
      <c r="A3768" s="42" t="str">
        <v xml:space="preserve">21014SWISS CHALET TREE DECORATION </v>
      </c>
      <c r="E3768" s="25"/>
      <c r="F3768" s="42">
        <v>3756</v>
      </c>
      <c r="G3768">
        <v>536673</v>
      </c>
      <c r="H3768">
        <v>21801</v>
      </c>
      <c r="I3768" t="s">
        <v>936</v>
      </c>
      <c r="J3768">
        <v>36</v>
      </c>
      <c r="K3768" s="3">
        <v>40514.507638888899</v>
      </c>
      <c r="L3768" s="4">
        <v>0.42</v>
      </c>
      <c r="M3768">
        <v>14060</v>
      </c>
      <c r="N3768" s="25" t="s">
        <v>55</v>
      </c>
      <c r="P3768" t="str">
        <f t="shared" si="67"/>
        <v>CHRISTMAS TREE DECORATION WITH BELL</v>
      </c>
    </row>
    <row r="3769" spans="1:16">
      <c r="A3769" s="42" t="str">
        <v>21803CHRISTMAS TREE STAR DECORATION</v>
      </c>
      <c r="E3769" s="25"/>
      <c r="F3769" s="42">
        <v>3757</v>
      </c>
      <c r="G3769">
        <v>536673</v>
      </c>
      <c r="H3769">
        <v>72816</v>
      </c>
      <c r="I3769" t="s">
        <v>1076</v>
      </c>
      <c r="J3769">
        <v>48</v>
      </c>
      <c r="K3769" s="3">
        <v>40514.507638888899</v>
      </c>
      <c r="L3769" s="4">
        <v>1.06</v>
      </c>
      <c r="M3769">
        <v>14060</v>
      </c>
      <c r="N3769" s="25" t="s">
        <v>55</v>
      </c>
      <c r="P3769" t="str">
        <f t="shared" si="67"/>
        <v>SET/3 CHRISTMAS DECOUPAGE CANDLES</v>
      </c>
    </row>
    <row r="3770" spans="1:16">
      <c r="A3770" s="42" t="str">
        <v>21801CHRISTMAS TREE DECORATION WITH BELL</v>
      </c>
      <c r="E3770" s="25"/>
      <c r="F3770" s="42">
        <v>3758</v>
      </c>
      <c r="G3770">
        <v>536673</v>
      </c>
      <c r="H3770">
        <v>22909</v>
      </c>
      <c r="I3770" t="s">
        <v>503</v>
      </c>
      <c r="J3770">
        <v>96</v>
      </c>
      <c r="K3770" s="3">
        <v>40514.507638888899</v>
      </c>
      <c r="L3770" s="4">
        <v>0.64</v>
      </c>
      <c r="M3770">
        <v>14060</v>
      </c>
      <c r="N3770" s="25" t="s">
        <v>55</v>
      </c>
      <c r="P3770" t="str">
        <f t="shared" si="67"/>
        <v>SET OF 20 VINTAGE CHRISTMAS NAPKINS</v>
      </c>
    </row>
    <row r="3771" spans="1:16">
      <c r="A3771" s="42" t="str">
        <v>72816SET/3 CHRISTMAS DECOUPAGE CANDLES</v>
      </c>
      <c r="E3771" s="25"/>
      <c r="F3771" s="42">
        <v>3759</v>
      </c>
      <c r="G3771">
        <v>536673</v>
      </c>
      <c r="H3771">
        <v>40016</v>
      </c>
      <c r="I3771" t="s">
        <v>1737</v>
      </c>
      <c r="J3771">
        <v>144</v>
      </c>
      <c r="K3771" s="3">
        <v>40514.507638888899</v>
      </c>
      <c r="L3771" s="4">
        <v>0.42</v>
      </c>
      <c r="M3771">
        <v>14060</v>
      </c>
      <c r="N3771" s="25" t="s">
        <v>55</v>
      </c>
      <c r="P3771" t="str">
        <f t="shared" si="67"/>
        <v>CHINESE DRAGON PAPER LANTERNS</v>
      </c>
    </row>
    <row r="3772" spans="1:16">
      <c r="A3772" s="42" t="str">
        <v>22909SET OF 20 VINTAGE CHRISTMAS NAPKINS</v>
      </c>
      <c r="E3772" s="25"/>
      <c r="F3772" s="42">
        <v>3760</v>
      </c>
      <c r="G3772">
        <v>536673</v>
      </c>
      <c r="H3772">
        <v>22491</v>
      </c>
      <c r="I3772" t="s">
        <v>1674</v>
      </c>
      <c r="J3772">
        <v>48</v>
      </c>
      <c r="K3772" s="3">
        <v>40514.507638888899</v>
      </c>
      <c r="L3772" s="4">
        <v>0.85</v>
      </c>
      <c r="M3772">
        <v>14060</v>
      </c>
      <c r="N3772" s="25" t="s">
        <v>55</v>
      </c>
      <c r="P3772" t="str">
        <f t="shared" si="67"/>
        <v>PACK OF 12 COLOURED PENCILS</v>
      </c>
    </row>
    <row r="3773" spans="1:16">
      <c r="A3773" s="42" t="str">
        <v>40016CHINESE DRAGON PAPER LANTERNS</v>
      </c>
      <c r="E3773" s="25"/>
      <c r="F3773" s="42">
        <v>3761</v>
      </c>
      <c r="G3773">
        <v>536673</v>
      </c>
      <c r="H3773">
        <v>21791</v>
      </c>
      <c r="I3773" t="s">
        <v>90</v>
      </c>
      <c r="J3773">
        <v>36</v>
      </c>
      <c r="K3773" s="3">
        <v>40514.507638888899</v>
      </c>
      <c r="L3773" s="4">
        <v>1.25</v>
      </c>
      <c r="M3773">
        <v>14060</v>
      </c>
      <c r="N3773" s="25" t="s">
        <v>55</v>
      </c>
      <c r="P3773" t="str">
        <f t="shared" si="67"/>
        <v>VINTAGE HEADS AND TAILS CARD GAME</v>
      </c>
    </row>
    <row r="3774" spans="1:16">
      <c r="A3774" s="42" t="str">
        <v>22491PACK OF 12 COLOURED PENCILS</v>
      </c>
      <c r="E3774" s="25"/>
      <c r="F3774" s="42">
        <v>3762</v>
      </c>
      <c r="G3774">
        <v>536674</v>
      </c>
      <c r="H3774">
        <v>21034</v>
      </c>
      <c r="I3774" t="s">
        <v>487</v>
      </c>
      <c r="J3774">
        <v>5</v>
      </c>
      <c r="K3774" s="3">
        <v>40514.511111111096</v>
      </c>
      <c r="L3774" s="4">
        <v>0.95</v>
      </c>
      <c r="M3774">
        <v>15923</v>
      </c>
      <c r="N3774" s="25" t="s">
        <v>55</v>
      </c>
      <c r="P3774" t="str">
        <f t="shared" si="67"/>
        <v>REX CASH+CARRY JUMBO SHOPPER</v>
      </c>
    </row>
    <row r="3775" spans="1:16">
      <c r="A3775" s="42" t="str">
        <v xml:space="preserve">21791VINTAGE HEADS AND TAILS CARD GAME </v>
      </c>
      <c r="E3775" s="25"/>
      <c r="F3775" s="42">
        <v>3763</v>
      </c>
      <c r="G3775">
        <v>536674</v>
      </c>
      <c r="H3775">
        <v>22650</v>
      </c>
      <c r="I3775" t="s">
        <v>558</v>
      </c>
      <c r="J3775">
        <v>4</v>
      </c>
      <c r="K3775" s="3">
        <v>40514.511111111096</v>
      </c>
      <c r="L3775" s="4">
        <v>1.45</v>
      </c>
      <c r="M3775">
        <v>15923</v>
      </c>
      <c r="N3775" s="25" t="s">
        <v>55</v>
      </c>
      <c r="P3775" t="str">
        <f t="shared" si="67"/>
        <v>CERAMIC PIRATE CHEST MONEY BANK</v>
      </c>
    </row>
    <row r="3776" spans="1:16">
      <c r="A3776" s="42" t="str">
        <v>21034REX CASH+CARRY JUMBO SHOPPER</v>
      </c>
      <c r="E3776" s="25"/>
      <c r="F3776" s="42">
        <v>3764</v>
      </c>
      <c r="G3776">
        <v>536674</v>
      </c>
      <c r="H3776">
        <v>22202</v>
      </c>
      <c r="I3776" t="s">
        <v>1738</v>
      </c>
      <c r="J3776">
        <v>2</v>
      </c>
      <c r="K3776" s="3">
        <v>40514.511111111096</v>
      </c>
      <c r="L3776" s="4">
        <v>3.75</v>
      </c>
      <c r="M3776">
        <v>15923</v>
      </c>
      <c r="N3776" s="25" t="s">
        <v>55</v>
      </c>
      <c r="P3776" t="str">
        <f t="shared" si="67"/>
        <v>MILK PAN PINK POLKADOT</v>
      </c>
    </row>
    <row r="3777" spans="1:16">
      <c r="A3777" s="42" t="str">
        <v>22650CERAMIC PIRATE CHEST MONEY BANK</v>
      </c>
      <c r="E3777" s="25"/>
      <c r="F3777" s="42">
        <v>3765</v>
      </c>
      <c r="G3777">
        <v>536674</v>
      </c>
      <c r="H3777">
        <v>21064</v>
      </c>
      <c r="I3777" t="s">
        <v>1739</v>
      </c>
      <c r="J3777">
        <v>1</v>
      </c>
      <c r="K3777" s="3">
        <v>40514.511111111096</v>
      </c>
      <c r="L3777" s="4">
        <v>5.95</v>
      </c>
      <c r="M3777">
        <v>15923</v>
      </c>
      <c r="N3777" s="25" t="s">
        <v>55</v>
      </c>
      <c r="P3777" t="str">
        <f t="shared" si="67"/>
        <v>BOOM BOX SPEAKER BOYS</v>
      </c>
    </row>
    <row r="3778" spans="1:16">
      <c r="A3778" s="42" t="str">
        <v>22202MILK PAN PINK POLKADOT</v>
      </c>
      <c r="E3778" s="25"/>
      <c r="F3778" s="42">
        <v>3766</v>
      </c>
      <c r="G3778">
        <v>536674</v>
      </c>
      <c r="H3778">
        <v>21364</v>
      </c>
      <c r="I3778" t="s">
        <v>1643</v>
      </c>
      <c r="J3778">
        <v>1</v>
      </c>
      <c r="K3778" s="3">
        <v>40514.511111111096</v>
      </c>
      <c r="L3778" s="4">
        <v>6.75</v>
      </c>
      <c r="M3778">
        <v>15923</v>
      </c>
      <c r="N3778" s="25" t="s">
        <v>55</v>
      </c>
      <c r="P3778" t="str">
        <f t="shared" si="67"/>
        <v>PEACE SMALL WOOD LETTERS</v>
      </c>
    </row>
    <row r="3779" spans="1:16">
      <c r="A3779" s="42" t="str">
        <v>21064BOOM BOX SPEAKER BOYS</v>
      </c>
      <c r="E3779" s="25"/>
      <c r="F3779" s="42">
        <v>3767</v>
      </c>
      <c r="G3779">
        <v>536674</v>
      </c>
      <c r="H3779">
        <v>22964</v>
      </c>
      <c r="I3779" t="s">
        <v>386</v>
      </c>
      <c r="J3779">
        <v>1</v>
      </c>
      <c r="K3779" s="3">
        <v>40514.511111111096</v>
      </c>
      <c r="L3779" s="4">
        <v>2.1</v>
      </c>
      <c r="M3779">
        <v>15923</v>
      </c>
      <c r="N3779" s="25" t="s">
        <v>55</v>
      </c>
      <c r="P3779" t="str">
        <f t="shared" si="67"/>
        <v>3 PIECE SPACEBOY COOKIE CUTTER SET</v>
      </c>
    </row>
    <row r="3780" spans="1:16">
      <c r="A3780" s="42" t="str">
        <v>21364PEACE SMALL WOOD LETTERS</v>
      </c>
      <c r="E3780" s="25"/>
      <c r="F3780" s="42">
        <v>3768</v>
      </c>
      <c r="G3780">
        <v>536674</v>
      </c>
      <c r="H3780">
        <v>22131</v>
      </c>
      <c r="I3780" t="s">
        <v>1716</v>
      </c>
      <c r="J3780">
        <v>1</v>
      </c>
      <c r="K3780" s="3">
        <v>40514.511111111096</v>
      </c>
      <c r="L3780" s="4">
        <v>1.95</v>
      </c>
      <c r="M3780">
        <v>15923</v>
      </c>
      <c r="N3780" s="25" t="s">
        <v>55</v>
      </c>
      <c r="P3780" t="str">
        <f t="shared" si="67"/>
        <v>FOOD CONTAINER SET 3 LOVE HEART</v>
      </c>
    </row>
    <row r="3781" spans="1:16">
      <c r="A3781" s="42" t="str">
        <v>229643 PIECE SPACEBOY COOKIE CUTTER SET</v>
      </c>
      <c r="E3781" s="25"/>
      <c r="F3781" s="42">
        <v>3769</v>
      </c>
      <c r="G3781">
        <v>536674</v>
      </c>
      <c r="H3781" t="s">
        <v>646</v>
      </c>
      <c r="I3781" t="s">
        <v>647</v>
      </c>
      <c r="J3781">
        <v>1</v>
      </c>
      <c r="K3781" s="3">
        <v>40514.511111111096</v>
      </c>
      <c r="L3781" s="4">
        <v>7.95</v>
      </c>
      <c r="M3781">
        <v>15923</v>
      </c>
      <c r="N3781" s="25" t="s">
        <v>55</v>
      </c>
      <c r="P3781" t="str">
        <f t="shared" si="67"/>
        <v>DOORMAT BLACK FLOCK</v>
      </c>
    </row>
    <row r="3782" spans="1:16">
      <c r="A3782" s="42" t="str">
        <v xml:space="preserve">22131FOOD CONTAINER SET 3 LOVE HEART </v>
      </c>
      <c r="E3782" s="25"/>
      <c r="F3782" s="42">
        <v>3770</v>
      </c>
      <c r="G3782">
        <v>536674</v>
      </c>
      <c r="H3782" t="s">
        <v>1057</v>
      </c>
      <c r="I3782" t="s">
        <v>1058</v>
      </c>
      <c r="J3782">
        <v>1</v>
      </c>
      <c r="K3782" s="3">
        <v>40514.511111111096</v>
      </c>
      <c r="L3782" s="4">
        <v>1.65</v>
      </c>
      <c r="M3782">
        <v>15923</v>
      </c>
      <c r="N3782" s="25" t="s">
        <v>55</v>
      </c>
      <c r="P3782" t="str">
        <f t="shared" si="67"/>
        <v>SCOTTIES CHILDRENS APRON</v>
      </c>
    </row>
    <row r="3783" spans="1:16">
      <c r="A3783" s="42" t="str">
        <v xml:space="preserve">48173CDOORMAT BLACK FLOCK </v>
      </c>
      <c r="E3783" s="25"/>
      <c r="F3783" s="42">
        <v>3771</v>
      </c>
      <c r="G3783">
        <v>536674</v>
      </c>
      <c r="H3783" t="s">
        <v>1059</v>
      </c>
      <c r="I3783" t="s">
        <v>1060</v>
      </c>
      <c r="J3783">
        <v>1</v>
      </c>
      <c r="K3783" s="3">
        <v>40514.511111111096</v>
      </c>
      <c r="L3783" s="4">
        <v>1.95</v>
      </c>
      <c r="M3783">
        <v>15923</v>
      </c>
      <c r="N3783" s="25" t="s">
        <v>55</v>
      </c>
      <c r="P3783" t="str">
        <f t="shared" si="67"/>
        <v>PINK FAIRY CAKE CHILDRENS APRON</v>
      </c>
    </row>
    <row r="3784" spans="1:16">
      <c r="A3784" s="42" t="str">
        <v>47591BSCOTTIES CHILDRENS APRON</v>
      </c>
      <c r="E3784" s="25"/>
      <c r="F3784" s="42">
        <v>3772</v>
      </c>
      <c r="G3784">
        <v>536674</v>
      </c>
      <c r="H3784">
        <v>85038</v>
      </c>
      <c r="I3784" t="s">
        <v>1364</v>
      </c>
      <c r="J3784">
        <v>7</v>
      </c>
      <c r="K3784" s="3">
        <v>40514.511111111096</v>
      </c>
      <c r="L3784" s="4">
        <v>2.1</v>
      </c>
      <c r="M3784">
        <v>15923</v>
      </c>
      <c r="N3784" s="25" t="s">
        <v>55</v>
      </c>
      <c r="P3784" t="str">
        <f t="shared" si="67"/>
        <v>6 CHOCOLATE LOVE HEART T-LIGHTS</v>
      </c>
    </row>
    <row r="3785" spans="1:16">
      <c r="A3785" s="42" t="str">
        <v>47591DPINK FAIRY CAKE CHILDRENS APRON</v>
      </c>
      <c r="E3785" s="25"/>
      <c r="F3785" s="42">
        <v>3773</v>
      </c>
      <c r="G3785">
        <v>536674</v>
      </c>
      <c r="H3785">
        <v>22195</v>
      </c>
      <c r="I3785" t="s">
        <v>243</v>
      </c>
      <c r="J3785">
        <v>1</v>
      </c>
      <c r="K3785" s="3">
        <v>40514.511111111096</v>
      </c>
      <c r="L3785" s="4">
        <v>1.65</v>
      </c>
      <c r="M3785">
        <v>15923</v>
      </c>
      <c r="N3785" s="25" t="s">
        <v>55</v>
      </c>
      <c r="P3785" t="str">
        <f t="shared" si="67"/>
        <v>LARGE HEART MEASURING SPOONS</v>
      </c>
    </row>
    <row r="3786" spans="1:16">
      <c r="A3786" s="42" t="str">
        <v>850386 CHOCOLATE LOVE HEART T-LIGHTS</v>
      </c>
      <c r="E3786" s="25"/>
      <c r="F3786" s="42">
        <v>3774</v>
      </c>
      <c r="G3786">
        <v>536674</v>
      </c>
      <c r="H3786" t="s">
        <v>1740</v>
      </c>
      <c r="I3786" t="s">
        <v>1741</v>
      </c>
      <c r="J3786">
        <v>1</v>
      </c>
      <c r="K3786" s="3">
        <v>40514.511111111096</v>
      </c>
      <c r="L3786" s="4">
        <v>0.85</v>
      </c>
      <c r="M3786">
        <v>15923</v>
      </c>
      <c r="N3786" s="25" t="s">
        <v>55</v>
      </c>
      <c r="P3786" t="str">
        <f t="shared" si="67"/>
        <v>SMALL PINK MAGIC CHRISTMAS TREE</v>
      </c>
    </row>
    <row r="3787" spans="1:16">
      <c r="A3787" s="42" t="str">
        <v>22195LARGE HEART MEASURING SPOONS</v>
      </c>
      <c r="E3787" s="25"/>
      <c r="F3787" s="42">
        <v>3775</v>
      </c>
      <c r="G3787">
        <v>536674</v>
      </c>
      <c r="H3787" t="s">
        <v>1742</v>
      </c>
      <c r="I3787" t="s">
        <v>1743</v>
      </c>
      <c r="J3787">
        <v>2</v>
      </c>
      <c r="K3787" s="3">
        <v>40514.511111111096</v>
      </c>
      <c r="L3787" s="4">
        <v>3.75</v>
      </c>
      <c r="M3787">
        <v>15923</v>
      </c>
      <c r="N3787" s="25" t="s">
        <v>55</v>
      </c>
      <c r="P3787" t="str">
        <f t="shared" si="67"/>
        <v>SET OF 4 FAIRY CAKE PLACEMATS</v>
      </c>
    </row>
    <row r="3788" spans="1:16">
      <c r="A3788" s="42" t="str">
        <v>84341BSMALL PINK MAGIC CHRISTMAS TREE</v>
      </c>
      <c r="E3788" s="25"/>
      <c r="F3788" s="42">
        <v>3776</v>
      </c>
      <c r="G3788">
        <v>536674</v>
      </c>
      <c r="H3788">
        <v>22367</v>
      </c>
      <c r="I3788" t="s">
        <v>523</v>
      </c>
      <c r="J3788">
        <v>2</v>
      </c>
      <c r="K3788" s="3">
        <v>40514.511111111096</v>
      </c>
      <c r="L3788" s="4">
        <v>1.95</v>
      </c>
      <c r="M3788">
        <v>15923</v>
      </c>
      <c r="N3788" s="25" t="s">
        <v>55</v>
      </c>
      <c r="P3788" t="str">
        <f t="shared" si="67"/>
        <v>CHILDRENS APRON SPACEBOY DESIGN</v>
      </c>
    </row>
    <row r="3789" spans="1:16">
      <c r="A3789" s="42" t="str">
        <v xml:space="preserve">84509GSET OF 4 FAIRY CAKE PLACEMATS </v>
      </c>
      <c r="E3789" s="25"/>
      <c r="F3789" s="42">
        <v>3777</v>
      </c>
      <c r="G3789">
        <v>536674</v>
      </c>
      <c r="H3789">
        <v>16235</v>
      </c>
      <c r="I3789" t="s">
        <v>1744</v>
      </c>
      <c r="J3789">
        <v>48</v>
      </c>
      <c r="K3789" s="3">
        <v>40514.511111111096</v>
      </c>
      <c r="L3789" s="4">
        <v>0.21</v>
      </c>
      <c r="M3789">
        <v>15923</v>
      </c>
      <c r="N3789" s="25" t="s">
        <v>55</v>
      </c>
      <c r="P3789" t="str">
        <f t="shared" ref="P3789:P3852" si="68">TRIM(I3789)</f>
        <v>RECYCLED PENCIL WITH RABBIT ERASER</v>
      </c>
    </row>
    <row r="3790" spans="1:16">
      <c r="A3790" s="42" t="str">
        <v>22367CHILDRENS APRON SPACEBOY DESIGN</v>
      </c>
      <c r="E3790" s="25"/>
      <c r="F3790" s="42">
        <v>3778</v>
      </c>
      <c r="G3790">
        <v>536674</v>
      </c>
      <c r="H3790">
        <v>84755</v>
      </c>
      <c r="I3790" t="s">
        <v>198</v>
      </c>
      <c r="J3790">
        <v>32</v>
      </c>
      <c r="K3790" s="3">
        <v>40514.511111111096</v>
      </c>
      <c r="L3790" s="4">
        <v>0.65</v>
      </c>
      <c r="M3790">
        <v>15923</v>
      </c>
      <c r="N3790" s="25" t="s">
        <v>55</v>
      </c>
      <c r="P3790" t="str">
        <f t="shared" si="68"/>
        <v>COLOUR GLASS T-LIGHT HOLDER HANGING</v>
      </c>
    </row>
    <row r="3791" spans="1:16">
      <c r="A3791" s="42" t="str">
        <v>16235RECYCLED PENCIL WITH RABBIT ERASER</v>
      </c>
      <c r="E3791" s="25"/>
      <c r="F3791" s="42">
        <v>3779</v>
      </c>
      <c r="G3791">
        <v>536674</v>
      </c>
      <c r="H3791">
        <v>21161</v>
      </c>
      <c r="I3791" t="s">
        <v>1718</v>
      </c>
      <c r="J3791">
        <v>2</v>
      </c>
      <c r="K3791" s="3">
        <v>40514.511111111096</v>
      </c>
      <c r="L3791" s="4">
        <v>1.45</v>
      </c>
      <c r="M3791">
        <v>15923</v>
      </c>
      <c r="N3791" s="25" t="s">
        <v>55</v>
      </c>
      <c r="P3791" t="str">
        <f t="shared" si="68"/>
        <v>KEEP OUT BOYS DOOR HANGER</v>
      </c>
    </row>
    <row r="3792" spans="1:16">
      <c r="A3792" s="42" t="str">
        <v>84755COLOUR GLASS T-LIGHT HOLDER HANGING</v>
      </c>
      <c r="E3792" s="25"/>
      <c r="F3792" s="42">
        <v>3780</v>
      </c>
      <c r="G3792">
        <v>536674</v>
      </c>
      <c r="H3792">
        <v>20986</v>
      </c>
      <c r="I3792" t="s">
        <v>1745</v>
      </c>
      <c r="J3792">
        <v>4</v>
      </c>
      <c r="K3792" s="3">
        <v>40514.511111111096</v>
      </c>
      <c r="L3792" s="4">
        <v>1.25</v>
      </c>
      <c r="M3792">
        <v>15923</v>
      </c>
      <c r="N3792" s="25" t="s">
        <v>55</v>
      </c>
      <c r="P3792" t="str">
        <f t="shared" si="68"/>
        <v>BLUE CALCULATOR RULER</v>
      </c>
    </row>
    <row r="3793" spans="1:16">
      <c r="A3793" s="42" t="str">
        <v xml:space="preserve">21161KEEP OUT BOYS DOOR HANGER </v>
      </c>
      <c r="E3793" s="25"/>
      <c r="F3793" s="42">
        <v>3781</v>
      </c>
      <c r="G3793">
        <v>536674</v>
      </c>
      <c r="H3793">
        <v>20832</v>
      </c>
      <c r="I3793" t="s">
        <v>1746</v>
      </c>
      <c r="J3793">
        <v>4</v>
      </c>
      <c r="K3793" s="3">
        <v>40514.511111111096</v>
      </c>
      <c r="L3793" s="4">
        <v>0.85</v>
      </c>
      <c r="M3793">
        <v>15923</v>
      </c>
      <c r="N3793" s="25" t="s">
        <v>55</v>
      </c>
      <c r="P3793" t="str">
        <f t="shared" si="68"/>
        <v>RED FLOCK LOVE HEART PHOTO FRAME</v>
      </c>
    </row>
    <row r="3794" spans="1:16">
      <c r="A3794" s="42" t="str">
        <v>20986BLUE CALCULATOR RULER</v>
      </c>
      <c r="E3794" s="25"/>
      <c r="F3794" s="42">
        <v>3782</v>
      </c>
      <c r="G3794">
        <v>536674</v>
      </c>
      <c r="H3794">
        <v>22501</v>
      </c>
      <c r="I3794" t="s">
        <v>729</v>
      </c>
      <c r="J3794">
        <v>1</v>
      </c>
      <c r="K3794" s="3">
        <v>40514.511111111096</v>
      </c>
      <c r="L3794" s="4">
        <v>9.9499999999999993</v>
      </c>
      <c r="M3794">
        <v>15923</v>
      </c>
      <c r="N3794" s="25" t="s">
        <v>55</v>
      </c>
      <c r="P3794" t="str">
        <f t="shared" si="68"/>
        <v>PICNIC BASKET WICKER LARGE</v>
      </c>
    </row>
    <row r="3795" spans="1:16">
      <c r="A3795" s="42" t="str">
        <v>20832RED FLOCK LOVE HEART PHOTO FRAME</v>
      </c>
      <c r="E3795" s="25"/>
      <c r="F3795" s="42">
        <v>3783</v>
      </c>
      <c r="G3795">
        <v>536676</v>
      </c>
      <c r="H3795" t="s">
        <v>1747</v>
      </c>
      <c r="I3795" t="s">
        <v>1748</v>
      </c>
      <c r="J3795">
        <v>6</v>
      </c>
      <c r="K3795" s="3">
        <v>40514.512499999997</v>
      </c>
      <c r="L3795" s="4">
        <v>2.1</v>
      </c>
      <c r="M3795">
        <v>16752</v>
      </c>
      <c r="N3795" s="25" t="s">
        <v>55</v>
      </c>
      <c r="P3795" t="str">
        <f t="shared" si="68"/>
        <v>SCENTED CANDLE IN DIGITALIS TIN</v>
      </c>
    </row>
    <row r="3796" spans="1:16">
      <c r="A3796" s="42" t="str">
        <v>22501PICNIC BASKET WICKER LARGE</v>
      </c>
      <c r="E3796" s="25"/>
      <c r="F3796" s="42">
        <v>3784</v>
      </c>
      <c r="G3796">
        <v>536676</v>
      </c>
      <c r="H3796">
        <v>22442</v>
      </c>
      <c r="I3796" t="s">
        <v>1749</v>
      </c>
      <c r="J3796">
        <v>2</v>
      </c>
      <c r="K3796" s="3">
        <v>40514.512499999997</v>
      </c>
      <c r="L3796" s="4">
        <v>7.95</v>
      </c>
      <c r="M3796">
        <v>16752</v>
      </c>
      <c r="N3796" s="25" t="s">
        <v>55</v>
      </c>
      <c r="P3796" t="str">
        <f t="shared" si="68"/>
        <v>GROW YOUR OWN FLOWERS SET OF 3</v>
      </c>
    </row>
    <row r="3797" spans="1:16">
      <c r="A3797" s="42" t="str">
        <v>84846ASCENTED CANDLE IN DIGITALIS TIN</v>
      </c>
      <c r="E3797" s="25"/>
      <c r="F3797" s="42">
        <v>3785</v>
      </c>
      <c r="G3797">
        <v>536676</v>
      </c>
      <c r="H3797">
        <v>22759</v>
      </c>
      <c r="I3797" t="s">
        <v>475</v>
      </c>
      <c r="J3797">
        <v>12</v>
      </c>
      <c r="K3797" s="3">
        <v>40514.512499999997</v>
      </c>
      <c r="L3797" s="4">
        <v>1.65</v>
      </c>
      <c r="M3797">
        <v>16752</v>
      </c>
      <c r="N3797" s="25" t="s">
        <v>55</v>
      </c>
      <c r="P3797" t="str">
        <f t="shared" si="68"/>
        <v>SET OF 3 NOTEBOOKS IN PARCEL</v>
      </c>
    </row>
    <row r="3798" spans="1:16">
      <c r="A3798" s="42" t="str">
        <v>22442GROW YOUR OWN FLOWERS SET OF 3</v>
      </c>
      <c r="E3798" s="25"/>
      <c r="F3798" s="42">
        <v>3786</v>
      </c>
      <c r="G3798">
        <v>536676</v>
      </c>
      <c r="H3798">
        <v>22168</v>
      </c>
      <c r="I3798" t="s">
        <v>213</v>
      </c>
      <c r="J3798">
        <v>2</v>
      </c>
      <c r="K3798" s="3">
        <v>40514.512499999997</v>
      </c>
      <c r="L3798" s="4">
        <v>8.5</v>
      </c>
      <c r="M3798">
        <v>16752</v>
      </c>
      <c r="N3798" s="25" t="s">
        <v>55</v>
      </c>
      <c r="P3798" t="str">
        <f t="shared" si="68"/>
        <v>ORGANISER WOOD ANTIQUE WHITE</v>
      </c>
    </row>
    <row r="3799" spans="1:16">
      <c r="A3799" s="42" t="str">
        <v>22759SET OF 3 NOTEBOOKS IN PARCEL</v>
      </c>
      <c r="E3799" s="25"/>
      <c r="F3799" s="42">
        <v>3787</v>
      </c>
      <c r="G3799">
        <v>536676</v>
      </c>
      <c r="H3799">
        <v>22797</v>
      </c>
      <c r="I3799" t="s">
        <v>866</v>
      </c>
      <c r="J3799">
        <v>1</v>
      </c>
      <c r="K3799" s="3">
        <v>40514.512499999997</v>
      </c>
      <c r="L3799" s="4">
        <v>16.95</v>
      </c>
      <c r="M3799">
        <v>16752</v>
      </c>
      <c r="N3799" s="25" t="s">
        <v>55</v>
      </c>
      <c r="P3799" t="str">
        <f t="shared" si="68"/>
        <v>CHEST OF DRAWERS GINGHAM HEART</v>
      </c>
    </row>
    <row r="3800" spans="1:16">
      <c r="A3800" s="42" t="str">
        <v xml:space="preserve">22168ORGANISER WOOD ANTIQUE WHITE </v>
      </c>
      <c r="E3800" s="25"/>
      <c r="F3800" s="42">
        <v>3788</v>
      </c>
      <c r="G3800">
        <v>536676</v>
      </c>
      <c r="H3800">
        <v>22595</v>
      </c>
      <c r="I3800" t="s">
        <v>517</v>
      </c>
      <c r="J3800">
        <v>12</v>
      </c>
      <c r="K3800" s="3">
        <v>40514.512499999997</v>
      </c>
      <c r="L3800" s="4">
        <v>0.85</v>
      </c>
      <c r="M3800">
        <v>16752</v>
      </c>
      <c r="N3800" s="25" t="s">
        <v>55</v>
      </c>
      <c r="P3800" t="str">
        <f t="shared" si="68"/>
        <v>CHRISTMAS GINGHAM HEART</v>
      </c>
    </row>
    <row r="3801" spans="1:16">
      <c r="A3801" s="42" t="str">
        <v xml:space="preserve">22797CHEST OF DRAWERS GINGHAM HEART </v>
      </c>
      <c r="E3801" s="25"/>
      <c r="F3801" s="42">
        <v>3789</v>
      </c>
      <c r="G3801">
        <v>536676</v>
      </c>
      <c r="H3801">
        <v>21563</v>
      </c>
      <c r="I3801" t="s">
        <v>1253</v>
      </c>
      <c r="J3801">
        <v>6</v>
      </c>
      <c r="K3801" s="3">
        <v>40514.512499999997</v>
      </c>
      <c r="L3801" s="4">
        <v>2.95</v>
      </c>
      <c r="M3801">
        <v>16752</v>
      </c>
      <c r="N3801" s="25" t="s">
        <v>55</v>
      </c>
      <c r="P3801" t="str">
        <f t="shared" si="68"/>
        <v>RED HEART SHAPE LOVE BUCKET</v>
      </c>
    </row>
    <row r="3802" spans="1:16">
      <c r="A3802" s="42" t="str">
        <v>22595CHRISTMAS GINGHAM HEART</v>
      </c>
      <c r="E3802" s="25"/>
      <c r="F3802" s="42">
        <v>3790</v>
      </c>
      <c r="G3802">
        <v>536676</v>
      </c>
      <c r="H3802">
        <v>22969</v>
      </c>
      <c r="I3802" t="s">
        <v>227</v>
      </c>
      <c r="J3802">
        <v>12</v>
      </c>
      <c r="K3802" s="3">
        <v>40514.512499999997</v>
      </c>
      <c r="L3802" s="4">
        <v>1.45</v>
      </c>
      <c r="M3802">
        <v>16752</v>
      </c>
      <c r="N3802" s="25" t="s">
        <v>55</v>
      </c>
      <c r="P3802" t="str">
        <f t="shared" si="68"/>
        <v>HOMEMADE JAM SCENTED CANDLES</v>
      </c>
    </row>
    <row r="3803" spans="1:16">
      <c r="A3803" s="42" t="str">
        <v xml:space="preserve">21563RED HEART SHAPE LOVE BUCKET </v>
      </c>
      <c r="E3803" s="25"/>
      <c r="F3803" s="42">
        <v>3791</v>
      </c>
      <c r="G3803">
        <v>536676</v>
      </c>
      <c r="H3803">
        <v>21769</v>
      </c>
      <c r="I3803" t="s">
        <v>1750</v>
      </c>
      <c r="J3803">
        <v>1</v>
      </c>
      <c r="K3803" s="3">
        <v>40514.512499999997</v>
      </c>
      <c r="L3803" s="4">
        <v>79.95</v>
      </c>
      <c r="M3803">
        <v>16752</v>
      </c>
      <c r="N3803" s="25" t="s">
        <v>55</v>
      </c>
      <c r="P3803" t="str">
        <f t="shared" si="68"/>
        <v>VINTAGE POST OFFICE CABINET</v>
      </c>
    </row>
    <row r="3804" spans="1:16">
      <c r="A3804" s="42" t="str">
        <v>22969HOMEMADE JAM SCENTED CANDLES</v>
      </c>
      <c r="E3804" s="25"/>
      <c r="F3804" s="42">
        <v>3792</v>
      </c>
      <c r="G3804">
        <v>536681</v>
      </c>
      <c r="H3804" t="s">
        <v>57</v>
      </c>
      <c r="I3804" t="s">
        <v>58</v>
      </c>
      <c r="J3804">
        <v>1</v>
      </c>
      <c r="K3804" s="3">
        <v>40514.515277777798</v>
      </c>
      <c r="L3804" s="4">
        <v>3.25</v>
      </c>
      <c r="M3804">
        <v>17287</v>
      </c>
      <c r="N3804" s="25" t="s">
        <v>55</v>
      </c>
      <c r="P3804" t="str">
        <f t="shared" si="68"/>
        <v>CREAM CUPID HEARTS COAT HANGER</v>
      </c>
    </row>
    <row r="3805" spans="1:16">
      <c r="A3805" s="42" t="str">
        <v>21769VINTAGE POST OFFICE CABINET</v>
      </c>
      <c r="E3805" s="25"/>
      <c r="F3805" s="42">
        <v>3793</v>
      </c>
      <c r="G3805">
        <v>536681</v>
      </c>
      <c r="H3805">
        <v>22294</v>
      </c>
      <c r="I3805" t="s">
        <v>570</v>
      </c>
      <c r="J3805">
        <v>10</v>
      </c>
      <c r="K3805" s="3">
        <v>40514.515277777798</v>
      </c>
      <c r="L3805" s="4">
        <v>1.25</v>
      </c>
      <c r="M3805">
        <v>17287</v>
      </c>
      <c r="N3805" s="25" t="s">
        <v>55</v>
      </c>
      <c r="P3805" t="str">
        <f t="shared" si="68"/>
        <v>HEART FILIGREE DOVE SMALL</v>
      </c>
    </row>
    <row r="3806" spans="1:16">
      <c r="A3806" s="42" t="str">
        <v>84406BCREAM CUPID HEARTS COAT HANGER</v>
      </c>
      <c r="E3806" s="25"/>
      <c r="F3806" s="42">
        <v>3794</v>
      </c>
      <c r="G3806">
        <v>536681</v>
      </c>
      <c r="H3806">
        <v>22295</v>
      </c>
      <c r="I3806" t="s">
        <v>615</v>
      </c>
      <c r="J3806">
        <v>6</v>
      </c>
      <c r="K3806" s="3">
        <v>40514.515277777798</v>
      </c>
      <c r="L3806" s="4">
        <v>1.65</v>
      </c>
      <c r="M3806">
        <v>17287</v>
      </c>
      <c r="N3806" s="25" t="s">
        <v>55</v>
      </c>
      <c r="P3806" t="str">
        <f t="shared" si="68"/>
        <v>HEART FILIGREE DOVE LARGE</v>
      </c>
    </row>
    <row r="3807" spans="1:16">
      <c r="A3807" s="42" t="str">
        <v>22294HEART FILIGREE DOVE  SMALL</v>
      </c>
      <c r="E3807" s="25"/>
      <c r="F3807" s="42">
        <v>3795</v>
      </c>
      <c r="G3807">
        <v>536681</v>
      </c>
      <c r="H3807">
        <v>22906</v>
      </c>
      <c r="I3807" t="s">
        <v>698</v>
      </c>
      <c r="J3807">
        <v>1</v>
      </c>
      <c r="K3807" s="3">
        <v>40514.515277777798</v>
      </c>
      <c r="L3807" s="4">
        <v>1.65</v>
      </c>
      <c r="M3807">
        <v>17287</v>
      </c>
      <c r="N3807" s="25" t="s">
        <v>55</v>
      </c>
      <c r="P3807" t="str">
        <f t="shared" si="68"/>
        <v>12 MESSAGE CARDS WITH ENVELOPES</v>
      </c>
    </row>
    <row r="3808" spans="1:16">
      <c r="A3808" s="42" t="str">
        <v>22295HEART FILIGREE DOVE LARGE</v>
      </c>
      <c r="E3808" s="25"/>
      <c r="F3808" s="42">
        <v>3796</v>
      </c>
      <c r="G3808">
        <v>536681</v>
      </c>
      <c r="H3808">
        <v>22988</v>
      </c>
      <c r="I3808" t="s">
        <v>498</v>
      </c>
      <c r="J3808">
        <v>1</v>
      </c>
      <c r="K3808" s="3">
        <v>40514.515277777798</v>
      </c>
      <c r="L3808" s="4">
        <v>1.25</v>
      </c>
      <c r="M3808">
        <v>17287</v>
      </c>
      <c r="N3808" s="25" t="s">
        <v>55</v>
      </c>
      <c r="P3808" t="str">
        <f t="shared" si="68"/>
        <v>SOLDIERS EGG CUP</v>
      </c>
    </row>
    <row r="3809" spans="1:16">
      <c r="A3809" s="42" t="str">
        <v>2290612 MESSAGE CARDS WITH ENVELOPES</v>
      </c>
      <c r="E3809" s="25"/>
      <c r="F3809" s="42">
        <v>3797</v>
      </c>
      <c r="G3809">
        <v>536681</v>
      </c>
      <c r="H3809">
        <v>84879</v>
      </c>
      <c r="I3809" t="s">
        <v>71</v>
      </c>
      <c r="J3809">
        <v>8</v>
      </c>
      <c r="K3809" s="3">
        <v>40514.515277777798</v>
      </c>
      <c r="L3809" s="4">
        <v>1.69</v>
      </c>
      <c r="M3809">
        <v>17287</v>
      </c>
      <c r="N3809" s="25" t="s">
        <v>55</v>
      </c>
      <c r="P3809" t="str">
        <f t="shared" si="68"/>
        <v>ASSORTED COLOUR BIRD ORNAMENT</v>
      </c>
    </row>
    <row r="3810" spans="1:16">
      <c r="A3810" s="42" t="str">
        <v xml:space="preserve">22988SOLDIERS EGG CUP </v>
      </c>
      <c r="E3810" s="25"/>
      <c r="F3810" s="42">
        <v>3798</v>
      </c>
      <c r="G3810">
        <v>536681</v>
      </c>
      <c r="H3810">
        <v>22423</v>
      </c>
      <c r="I3810" t="s">
        <v>655</v>
      </c>
      <c r="J3810">
        <v>3</v>
      </c>
      <c r="K3810" s="3">
        <v>40514.515277777798</v>
      </c>
      <c r="L3810" s="4">
        <v>12.75</v>
      </c>
      <c r="M3810">
        <v>17287</v>
      </c>
      <c r="N3810" s="25" t="s">
        <v>55</v>
      </c>
      <c r="P3810" t="str">
        <f t="shared" si="68"/>
        <v>REGENCY CAKESTAND 3 TIER</v>
      </c>
    </row>
    <row r="3811" spans="1:16">
      <c r="A3811" s="42" t="str">
        <v>84879ASSORTED COLOUR BIRD ORNAMENT</v>
      </c>
      <c r="E3811" s="25"/>
      <c r="F3811" s="42">
        <v>3799</v>
      </c>
      <c r="G3811">
        <v>536681</v>
      </c>
      <c r="H3811">
        <v>22633</v>
      </c>
      <c r="I3811" t="s">
        <v>65</v>
      </c>
      <c r="J3811">
        <v>2</v>
      </c>
      <c r="K3811" s="3">
        <v>40514.515277777798</v>
      </c>
      <c r="L3811" s="4">
        <v>2.1</v>
      </c>
      <c r="M3811">
        <v>17287</v>
      </c>
      <c r="N3811" s="25" t="s">
        <v>55</v>
      </c>
      <c r="P3811" t="str">
        <f t="shared" si="68"/>
        <v>HAND WARMER UNION JACK</v>
      </c>
    </row>
    <row r="3812" spans="1:16">
      <c r="A3812" s="42" t="str">
        <v>22423REGENCY CAKESTAND 3 TIER</v>
      </c>
      <c r="E3812" s="25"/>
      <c r="F3812" s="42">
        <v>3800</v>
      </c>
      <c r="G3812">
        <v>536681</v>
      </c>
      <c r="H3812">
        <v>22867</v>
      </c>
      <c r="I3812" t="s">
        <v>292</v>
      </c>
      <c r="J3812">
        <v>1</v>
      </c>
      <c r="K3812" s="3">
        <v>40514.515277777798</v>
      </c>
      <c r="L3812" s="4">
        <v>2.1</v>
      </c>
      <c r="M3812">
        <v>17287</v>
      </c>
      <c r="N3812" s="25" t="s">
        <v>55</v>
      </c>
      <c r="P3812" t="str">
        <f t="shared" si="68"/>
        <v>HAND WARMER BIRD DESIGN</v>
      </c>
    </row>
    <row r="3813" spans="1:16">
      <c r="A3813" s="42" t="str">
        <v>22633HAND WARMER UNION JACK</v>
      </c>
      <c r="E3813" s="25"/>
      <c r="F3813" s="42">
        <v>3801</v>
      </c>
      <c r="G3813">
        <v>536681</v>
      </c>
      <c r="H3813">
        <v>22866</v>
      </c>
      <c r="I3813" t="s">
        <v>281</v>
      </c>
      <c r="J3813">
        <v>1</v>
      </c>
      <c r="K3813" s="3">
        <v>40514.515277777798</v>
      </c>
      <c r="L3813" s="4">
        <v>2.1</v>
      </c>
      <c r="M3813">
        <v>17287</v>
      </c>
      <c r="N3813" s="25" t="s">
        <v>55</v>
      </c>
      <c r="P3813" t="str">
        <f t="shared" si="68"/>
        <v>HAND WARMER SCOTTY DOG DESIGN</v>
      </c>
    </row>
    <row r="3814" spans="1:16">
      <c r="A3814" s="42" t="str">
        <v>22867HAND WARMER BIRD DESIGN</v>
      </c>
      <c r="E3814" s="25"/>
      <c r="F3814" s="42">
        <v>3802</v>
      </c>
      <c r="G3814">
        <v>536681</v>
      </c>
      <c r="H3814">
        <v>21586</v>
      </c>
      <c r="I3814" t="s">
        <v>583</v>
      </c>
      <c r="J3814">
        <v>3</v>
      </c>
      <c r="K3814" s="3">
        <v>40514.515277777798</v>
      </c>
      <c r="L3814" s="4">
        <v>2.5499999999999998</v>
      </c>
      <c r="M3814">
        <v>17287</v>
      </c>
      <c r="N3814" s="25" t="s">
        <v>55</v>
      </c>
      <c r="P3814" t="str">
        <f t="shared" si="68"/>
        <v>KINGS CHOICE GIANT TUBE MATCHES</v>
      </c>
    </row>
    <row r="3815" spans="1:16">
      <c r="A3815" s="42" t="str">
        <v>22866HAND WARMER SCOTTY DOG DESIGN</v>
      </c>
      <c r="E3815" s="25"/>
      <c r="F3815" s="42">
        <v>3803</v>
      </c>
      <c r="G3815">
        <v>536681</v>
      </c>
      <c r="H3815">
        <v>21584</v>
      </c>
      <c r="I3815" t="s">
        <v>633</v>
      </c>
      <c r="J3815">
        <v>6</v>
      </c>
      <c r="K3815" s="3">
        <v>40514.515277777798</v>
      </c>
      <c r="L3815" s="4">
        <v>1.65</v>
      </c>
      <c r="M3815">
        <v>17287</v>
      </c>
      <c r="N3815" s="25" t="s">
        <v>55</v>
      </c>
      <c r="P3815" t="str">
        <f t="shared" si="68"/>
        <v>RETROSPOT SMALL TUBE MATCHES</v>
      </c>
    </row>
    <row r="3816" spans="1:16">
      <c r="A3816" s="42" t="str">
        <v>21586KINGS CHOICE GIANT TUBE MATCHES</v>
      </c>
      <c r="E3816" s="25"/>
      <c r="F3816" s="42">
        <v>3804</v>
      </c>
      <c r="G3816">
        <v>536681</v>
      </c>
      <c r="H3816">
        <v>21588</v>
      </c>
      <c r="I3816" t="s">
        <v>708</v>
      </c>
      <c r="J3816">
        <v>3</v>
      </c>
      <c r="K3816" s="3">
        <v>40514.515277777798</v>
      </c>
      <c r="L3816" s="4">
        <v>2.5499999999999998</v>
      </c>
      <c r="M3816">
        <v>17287</v>
      </c>
      <c r="N3816" s="25" t="s">
        <v>55</v>
      </c>
      <c r="P3816" t="str">
        <f t="shared" si="68"/>
        <v>RETROSPOT GIANT TUBE MATCHES</v>
      </c>
    </row>
    <row r="3817" spans="1:16">
      <c r="A3817" s="42" t="str">
        <v>21584RETROSPOT SMALL TUBE MATCHES</v>
      </c>
      <c r="E3817" s="25"/>
      <c r="F3817" s="42">
        <v>3805</v>
      </c>
      <c r="G3817">
        <v>536685</v>
      </c>
      <c r="H3817" t="s">
        <v>61</v>
      </c>
      <c r="I3817" t="s">
        <v>62</v>
      </c>
      <c r="J3817">
        <v>8</v>
      </c>
      <c r="K3817" s="3">
        <v>40514.515972222202</v>
      </c>
      <c r="L3817" s="4">
        <v>3.39</v>
      </c>
      <c r="M3817">
        <v>17850</v>
      </c>
      <c r="N3817" s="25" t="s">
        <v>55</v>
      </c>
      <c r="P3817" t="str">
        <f t="shared" si="68"/>
        <v>RED WOOLLY HOTTIE WHITE HEART.</v>
      </c>
    </row>
    <row r="3818" spans="1:16">
      <c r="A3818" s="42" t="str">
        <v>21588RETROSPOT GIANT TUBE MATCHES</v>
      </c>
      <c r="E3818" s="25"/>
      <c r="F3818" s="42">
        <v>3806</v>
      </c>
      <c r="G3818">
        <v>536685</v>
      </c>
      <c r="H3818">
        <v>22752</v>
      </c>
      <c r="I3818" t="s">
        <v>63</v>
      </c>
      <c r="J3818">
        <v>4</v>
      </c>
      <c r="K3818" s="3">
        <v>40514.515972222202</v>
      </c>
      <c r="L3818" s="4">
        <v>7.65</v>
      </c>
      <c r="M3818">
        <v>17850</v>
      </c>
      <c r="N3818" s="25" t="s">
        <v>55</v>
      </c>
      <c r="P3818" t="str">
        <f t="shared" si="68"/>
        <v>SET 7 BABUSHKA NESTING BOXES</v>
      </c>
    </row>
    <row r="3819" spans="1:16">
      <c r="A3819" s="42" t="str">
        <v>84029ERED WOOLLY HOTTIE WHITE HEART.</v>
      </c>
      <c r="E3819" s="25"/>
      <c r="F3819" s="42">
        <v>3807</v>
      </c>
      <c r="G3819">
        <v>536685</v>
      </c>
      <c r="H3819">
        <v>22803</v>
      </c>
      <c r="I3819" t="s">
        <v>295</v>
      </c>
      <c r="J3819">
        <v>2</v>
      </c>
      <c r="K3819" s="3">
        <v>40514.515972222202</v>
      </c>
      <c r="L3819" s="4">
        <v>35.75</v>
      </c>
      <c r="M3819">
        <v>17850</v>
      </c>
      <c r="N3819" s="25" t="s">
        <v>55</v>
      </c>
      <c r="P3819" t="str">
        <f t="shared" si="68"/>
        <v>IVORY EMBROIDERED QUILT</v>
      </c>
    </row>
    <row r="3820" spans="1:16">
      <c r="A3820" s="42" t="str">
        <v>22752SET 7 BABUSHKA NESTING BOXES</v>
      </c>
      <c r="E3820" s="25"/>
      <c r="F3820" s="42">
        <v>3808</v>
      </c>
      <c r="G3820">
        <v>536685</v>
      </c>
      <c r="H3820">
        <v>21730</v>
      </c>
      <c r="I3820" t="s">
        <v>64</v>
      </c>
      <c r="J3820">
        <v>6</v>
      </c>
      <c r="K3820" s="3">
        <v>40514.515972222202</v>
      </c>
      <c r="L3820" s="4">
        <v>4.25</v>
      </c>
      <c r="M3820">
        <v>17850</v>
      </c>
      <c r="N3820" s="25" t="s">
        <v>55</v>
      </c>
      <c r="P3820" t="str">
        <f t="shared" si="68"/>
        <v>GLASS STAR FROSTED T-LIGHT HOLDER</v>
      </c>
    </row>
    <row r="3821" spans="1:16">
      <c r="A3821" s="42" t="str">
        <v xml:space="preserve">22803IVORY EMBROIDERED QUILT </v>
      </c>
      <c r="E3821" s="25"/>
      <c r="F3821" s="42">
        <v>3809</v>
      </c>
      <c r="G3821">
        <v>536685</v>
      </c>
      <c r="H3821" t="s">
        <v>53</v>
      </c>
      <c r="I3821" t="s">
        <v>54</v>
      </c>
      <c r="J3821">
        <v>12</v>
      </c>
      <c r="K3821" s="3">
        <v>40514.515972222202</v>
      </c>
      <c r="L3821" s="4">
        <v>2.5499999999999998</v>
      </c>
      <c r="M3821">
        <v>17850</v>
      </c>
      <c r="N3821" s="25" t="s">
        <v>55</v>
      </c>
      <c r="P3821" t="str">
        <f t="shared" si="68"/>
        <v>WHITE HANGING HEART T-LIGHT HOLDER</v>
      </c>
    </row>
    <row r="3822" spans="1:16">
      <c r="A3822" s="42" t="str">
        <v>21730GLASS STAR FROSTED T-LIGHT HOLDER</v>
      </c>
      <c r="E3822" s="25"/>
      <c r="F3822" s="42">
        <v>3810</v>
      </c>
      <c r="G3822">
        <v>536685</v>
      </c>
      <c r="H3822">
        <v>71053</v>
      </c>
      <c r="I3822" t="s">
        <v>56</v>
      </c>
      <c r="J3822">
        <v>12</v>
      </c>
      <c r="K3822" s="3">
        <v>40514.515972222202</v>
      </c>
      <c r="L3822" s="4">
        <v>3.39</v>
      </c>
      <c r="M3822">
        <v>17850</v>
      </c>
      <c r="N3822" s="25" t="s">
        <v>55</v>
      </c>
      <c r="P3822" t="str">
        <f t="shared" si="68"/>
        <v>WHITE METAL LANTERN</v>
      </c>
    </row>
    <row r="3823" spans="1:16">
      <c r="A3823" s="42" t="str">
        <v>85123AWHITE HANGING HEART T-LIGHT HOLDER</v>
      </c>
      <c r="E3823" s="25"/>
      <c r="F3823" s="42">
        <v>3811</v>
      </c>
      <c r="G3823">
        <v>536685</v>
      </c>
      <c r="H3823" t="s">
        <v>57</v>
      </c>
      <c r="I3823" t="s">
        <v>58</v>
      </c>
      <c r="J3823">
        <v>6</v>
      </c>
      <c r="K3823" s="3">
        <v>40514.515972222202</v>
      </c>
      <c r="L3823" s="4">
        <v>2.75</v>
      </c>
      <c r="M3823">
        <v>17850</v>
      </c>
      <c r="N3823" s="25" t="s">
        <v>55</v>
      </c>
      <c r="P3823" t="str">
        <f t="shared" si="68"/>
        <v>CREAM CUPID HEARTS COAT HANGER</v>
      </c>
    </row>
    <row r="3824" spans="1:16">
      <c r="A3824" s="42" t="str">
        <v>71053WHITE METAL LANTERN</v>
      </c>
      <c r="E3824" s="25"/>
      <c r="F3824" s="42">
        <v>3812</v>
      </c>
      <c r="G3824">
        <v>536685</v>
      </c>
      <c r="H3824">
        <v>37370</v>
      </c>
      <c r="I3824" t="s">
        <v>107</v>
      </c>
      <c r="J3824">
        <v>6</v>
      </c>
      <c r="K3824" s="3">
        <v>40514.515972222202</v>
      </c>
      <c r="L3824" s="4">
        <v>1.06</v>
      </c>
      <c r="M3824">
        <v>17850</v>
      </c>
      <c r="N3824" s="25" t="s">
        <v>55</v>
      </c>
      <c r="P3824" t="str">
        <f t="shared" si="68"/>
        <v>RETRO COFFEE MUGS ASSORTED</v>
      </c>
    </row>
    <row r="3825" spans="1:16">
      <c r="A3825" s="42" t="str">
        <v>84406BCREAM CUPID HEARTS COAT HANGER</v>
      </c>
      <c r="E3825" s="25"/>
      <c r="F3825" s="42">
        <v>3813</v>
      </c>
      <c r="G3825">
        <v>536685</v>
      </c>
      <c r="H3825">
        <v>21871</v>
      </c>
      <c r="I3825" t="s">
        <v>108</v>
      </c>
      <c r="J3825">
        <v>6</v>
      </c>
      <c r="K3825" s="3">
        <v>40514.515972222202</v>
      </c>
      <c r="L3825" s="4">
        <v>1.06</v>
      </c>
      <c r="M3825">
        <v>17850</v>
      </c>
      <c r="N3825" s="25" t="s">
        <v>55</v>
      </c>
      <c r="P3825" t="str">
        <f t="shared" si="68"/>
        <v>SAVE THE PLANET MUG</v>
      </c>
    </row>
    <row r="3826" spans="1:16">
      <c r="A3826" s="42" t="str">
        <v>37370RETRO COFFEE MUGS ASSORTED</v>
      </c>
      <c r="E3826" s="25"/>
      <c r="F3826" s="42">
        <v>3814</v>
      </c>
      <c r="G3826">
        <v>536685</v>
      </c>
      <c r="H3826">
        <v>21071</v>
      </c>
      <c r="I3826" t="s">
        <v>109</v>
      </c>
      <c r="J3826">
        <v>6</v>
      </c>
      <c r="K3826" s="3">
        <v>40514.515972222202</v>
      </c>
      <c r="L3826" s="4">
        <v>1.06</v>
      </c>
      <c r="M3826">
        <v>17850</v>
      </c>
      <c r="N3826" s="25" t="s">
        <v>55</v>
      </c>
      <c r="P3826" t="str">
        <f t="shared" si="68"/>
        <v>VINTAGE BILLBOARD DRINK ME MUG</v>
      </c>
    </row>
    <row r="3827" spans="1:16">
      <c r="A3827" s="42" t="str">
        <v>21871SAVE THE PLANET MUG</v>
      </c>
      <c r="E3827" s="25"/>
      <c r="F3827" s="42">
        <v>3815</v>
      </c>
      <c r="G3827">
        <v>536685</v>
      </c>
      <c r="H3827">
        <v>21068</v>
      </c>
      <c r="I3827" t="s">
        <v>110</v>
      </c>
      <c r="J3827">
        <v>6</v>
      </c>
      <c r="K3827" s="3">
        <v>40514.515972222202</v>
      </c>
      <c r="L3827" s="4">
        <v>1.06</v>
      </c>
      <c r="M3827">
        <v>17850</v>
      </c>
      <c r="N3827" s="25" t="s">
        <v>55</v>
      </c>
      <c r="P3827" t="str">
        <f t="shared" si="68"/>
        <v>VINTAGE BILLBOARD LOVE/HATE MUG</v>
      </c>
    </row>
    <row r="3828" spans="1:16">
      <c r="A3828" s="42" t="str">
        <v>21071VINTAGE BILLBOARD DRINK ME MUG</v>
      </c>
      <c r="E3828" s="25"/>
      <c r="F3828" s="42">
        <v>3816</v>
      </c>
      <c r="G3828">
        <v>536685</v>
      </c>
      <c r="H3828">
        <v>82483</v>
      </c>
      <c r="I3828" t="s">
        <v>111</v>
      </c>
      <c r="J3828">
        <v>4</v>
      </c>
      <c r="K3828" s="3">
        <v>40514.515972222202</v>
      </c>
      <c r="L3828" s="4">
        <v>4.95</v>
      </c>
      <c r="M3828">
        <v>17850</v>
      </c>
      <c r="N3828" s="25" t="s">
        <v>55</v>
      </c>
      <c r="P3828" t="str">
        <f t="shared" si="68"/>
        <v>WOOD 2 DRAWER CABINET WHITE FINISH</v>
      </c>
    </row>
    <row r="3829" spans="1:16">
      <c r="A3829" s="42" t="str">
        <v>21068VINTAGE BILLBOARD LOVE/HATE MUG</v>
      </c>
      <c r="E3829" s="25"/>
      <c r="F3829" s="42">
        <v>3817</v>
      </c>
      <c r="G3829">
        <v>536685</v>
      </c>
      <c r="H3829">
        <v>82486</v>
      </c>
      <c r="I3829" t="s">
        <v>112</v>
      </c>
      <c r="J3829">
        <v>4</v>
      </c>
      <c r="K3829" s="3">
        <v>40514.515972222202</v>
      </c>
      <c r="L3829" s="4">
        <v>6.95</v>
      </c>
      <c r="M3829">
        <v>17850</v>
      </c>
      <c r="N3829" s="25" t="s">
        <v>55</v>
      </c>
      <c r="P3829" t="str">
        <f t="shared" si="68"/>
        <v>WOOD S/3 CABINET ANT WHITE FINISH</v>
      </c>
    </row>
    <row r="3830" spans="1:16">
      <c r="A3830" s="42" t="str">
        <v>82483WOOD 2 DRAWER CABINET WHITE FINISH</v>
      </c>
      <c r="E3830" s="25"/>
      <c r="F3830" s="42">
        <v>3818</v>
      </c>
      <c r="G3830">
        <v>536685</v>
      </c>
      <c r="H3830">
        <v>82482</v>
      </c>
      <c r="I3830" t="s">
        <v>113</v>
      </c>
      <c r="J3830">
        <v>6</v>
      </c>
      <c r="K3830" s="3">
        <v>40514.515972222202</v>
      </c>
      <c r="L3830" s="4">
        <v>2.1</v>
      </c>
      <c r="M3830">
        <v>17850</v>
      </c>
      <c r="N3830" s="25" t="s">
        <v>55</v>
      </c>
      <c r="P3830" t="str">
        <f t="shared" si="68"/>
        <v>WOODEN PICTURE FRAME WHITE FINISH</v>
      </c>
    </row>
    <row r="3831" spans="1:16">
      <c r="A3831" s="42" t="str">
        <v>82486WOOD S/3 CABINET ANT WHITE FINISH</v>
      </c>
      <c r="E3831" s="25"/>
      <c r="F3831" s="42">
        <v>3819</v>
      </c>
      <c r="G3831">
        <v>536685</v>
      </c>
      <c r="H3831" t="s">
        <v>114</v>
      </c>
      <c r="I3831" t="s">
        <v>115</v>
      </c>
      <c r="J3831">
        <v>6</v>
      </c>
      <c r="K3831" s="3">
        <v>40514.515972222202</v>
      </c>
      <c r="L3831" s="4">
        <v>2.5499999999999998</v>
      </c>
      <c r="M3831">
        <v>17850</v>
      </c>
      <c r="N3831" s="25" t="s">
        <v>55</v>
      </c>
      <c r="P3831" t="str">
        <f t="shared" si="68"/>
        <v>WOODEN FRAME ANTIQUE WHITE</v>
      </c>
    </row>
    <row r="3832" spans="1:16">
      <c r="A3832" s="42" t="str">
        <v>82482WOODEN PICTURE FRAME WHITE FINISH</v>
      </c>
      <c r="E3832" s="25"/>
      <c r="F3832" s="42">
        <v>3820</v>
      </c>
      <c r="G3832">
        <v>536685</v>
      </c>
      <c r="H3832">
        <v>22411</v>
      </c>
      <c r="I3832" t="s">
        <v>147</v>
      </c>
      <c r="J3832">
        <v>6</v>
      </c>
      <c r="K3832" s="3">
        <v>40514.515972222202</v>
      </c>
      <c r="L3832" s="4">
        <v>1.65</v>
      </c>
      <c r="M3832">
        <v>17850</v>
      </c>
      <c r="N3832" s="25" t="s">
        <v>55</v>
      </c>
      <c r="P3832" t="str">
        <f t="shared" si="68"/>
        <v>JUMBO SHOPPER VINTAGE RED PAISLEY</v>
      </c>
    </row>
    <row r="3833" spans="1:16">
      <c r="A3833" s="42" t="str">
        <v xml:space="preserve">82494LWOODEN FRAME ANTIQUE WHITE </v>
      </c>
      <c r="E3833" s="25"/>
      <c r="F3833" s="42">
        <v>3821</v>
      </c>
      <c r="G3833">
        <v>536685</v>
      </c>
      <c r="H3833" t="s">
        <v>59</v>
      </c>
      <c r="I3833" t="s">
        <v>60</v>
      </c>
      <c r="J3833">
        <v>8</v>
      </c>
      <c r="K3833" s="3">
        <v>40514.515972222202</v>
      </c>
      <c r="L3833" s="4">
        <v>3.39</v>
      </c>
      <c r="M3833">
        <v>17850</v>
      </c>
      <c r="N3833" s="25" t="s">
        <v>55</v>
      </c>
      <c r="P3833" t="str">
        <f t="shared" si="68"/>
        <v>KNITTED UNION FLAG HOT WATER BOTTLE</v>
      </c>
    </row>
    <row r="3834" spans="1:16">
      <c r="A3834" s="42" t="str">
        <v>22411JUMBO SHOPPER VINTAGE RED PAISLEY</v>
      </c>
      <c r="E3834" s="25"/>
      <c r="F3834" s="42">
        <v>3822</v>
      </c>
      <c r="G3834">
        <v>536688</v>
      </c>
      <c r="H3834">
        <v>22632</v>
      </c>
      <c r="I3834" t="s">
        <v>66</v>
      </c>
      <c r="J3834">
        <v>6</v>
      </c>
      <c r="K3834" s="3">
        <v>40514.516666666699</v>
      </c>
      <c r="L3834" s="4">
        <v>1.85</v>
      </c>
      <c r="M3834">
        <v>17850</v>
      </c>
      <c r="N3834" s="25" t="s">
        <v>55</v>
      </c>
      <c r="P3834" t="str">
        <f t="shared" si="68"/>
        <v>HAND WARMER RED POLKA DOT</v>
      </c>
    </row>
    <row r="3835" spans="1:16">
      <c r="A3835" s="42" t="str">
        <v>84029GKNITTED UNION FLAG HOT WATER BOTTLE</v>
      </c>
      <c r="E3835" s="25"/>
      <c r="F3835" s="42">
        <v>3823</v>
      </c>
      <c r="G3835">
        <v>536688</v>
      </c>
      <c r="H3835">
        <v>22633</v>
      </c>
      <c r="I3835" t="s">
        <v>65</v>
      </c>
      <c r="J3835">
        <v>6</v>
      </c>
      <c r="K3835" s="3">
        <v>40514.516666666699</v>
      </c>
      <c r="L3835" s="4">
        <v>1.85</v>
      </c>
      <c r="M3835">
        <v>17850</v>
      </c>
      <c r="N3835" s="25" t="s">
        <v>55</v>
      </c>
      <c r="P3835" t="str">
        <f t="shared" si="68"/>
        <v>HAND WARMER UNION JACK</v>
      </c>
    </row>
    <row r="3836" spans="1:16">
      <c r="A3836" s="42" t="str">
        <v>22632HAND WARMER RED POLKA DOT</v>
      </c>
      <c r="E3836" s="25"/>
      <c r="F3836" s="42">
        <v>3824</v>
      </c>
      <c r="G3836">
        <v>536690</v>
      </c>
      <c r="H3836" t="s">
        <v>53</v>
      </c>
      <c r="I3836" t="s">
        <v>54</v>
      </c>
      <c r="J3836">
        <v>6</v>
      </c>
      <c r="K3836" s="3">
        <v>40514.517361111102</v>
      </c>
      <c r="L3836" s="4">
        <v>2.5499999999999998</v>
      </c>
      <c r="M3836">
        <v>17850</v>
      </c>
      <c r="N3836" s="25" t="s">
        <v>55</v>
      </c>
      <c r="P3836" t="str">
        <f t="shared" si="68"/>
        <v>WHITE HANGING HEART T-LIGHT HOLDER</v>
      </c>
    </row>
    <row r="3837" spans="1:16">
      <c r="A3837" s="42" t="str">
        <v>22633HAND WARMER UNION JACK</v>
      </c>
      <c r="E3837" s="25"/>
      <c r="F3837" s="42">
        <v>3825</v>
      </c>
      <c r="G3837">
        <v>536690</v>
      </c>
      <c r="H3837">
        <v>71053</v>
      </c>
      <c r="I3837" t="s">
        <v>56</v>
      </c>
      <c r="J3837">
        <v>6</v>
      </c>
      <c r="K3837" s="3">
        <v>40514.517361111102</v>
      </c>
      <c r="L3837" s="4">
        <v>3.39</v>
      </c>
      <c r="M3837">
        <v>17850</v>
      </c>
      <c r="N3837" s="25" t="s">
        <v>55</v>
      </c>
      <c r="P3837" t="str">
        <f t="shared" si="68"/>
        <v>WHITE METAL LANTERN</v>
      </c>
    </row>
    <row r="3838" spans="1:16">
      <c r="A3838" s="42" t="str">
        <v>85123AWHITE HANGING HEART T-LIGHT HOLDER</v>
      </c>
      <c r="E3838" s="25"/>
      <c r="F3838" s="42">
        <v>3826</v>
      </c>
      <c r="G3838">
        <v>536690</v>
      </c>
      <c r="H3838" t="s">
        <v>57</v>
      </c>
      <c r="I3838" t="s">
        <v>58</v>
      </c>
      <c r="J3838">
        <v>6</v>
      </c>
      <c r="K3838" s="3">
        <v>40514.517361111102</v>
      </c>
      <c r="L3838" s="4">
        <v>2.75</v>
      </c>
      <c r="M3838">
        <v>17850</v>
      </c>
      <c r="N3838" s="25" t="s">
        <v>55</v>
      </c>
      <c r="P3838" t="str">
        <f t="shared" si="68"/>
        <v>CREAM CUPID HEARTS COAT HANGER</v>
      </c>
    </row>
    <row r="3839" spans="1:16">
      <c r="A3839" s="42" t="str">
        <v>71053WHITE METAL LANTERN</v>
      </c>
      <c r="E3839" s="25"/>
      <c r="F3839" s="42">
        <v>3827</v>
      </c>
      <c r="G3839">
        <v>536690</v>
      </c>
      <c r="H3839">
        <v>37370</v>
      </c>
      <c r="I3839" t="s">
        <v>107</v>
      </c>
      <c r="J3839">
        <v>6</v>
      </c>
      <c r="K3839" s="3">
        <v>40514.517361111102</v>
      </c>
      <c r="L3839" s="4">
        <v>1.06</v>
      </c>
      <c r="M3839">
        <v>17850</v>
      </c>
      <c r="N3839" s="25" t="s">
        <v>55</v>
      </c>
      <c r="P3839" t="str">
        <f t="shared" si="68"/>
        <v>RETRO COFFEE MUGS ASSORTED</v>
      </c>
    </row>
    <row r="3840" spans="1:16">
      <c r="A3840" s="42" t="str">
        <v>84406BCREAM CUPID HEARTS COAT HANGER</v>
      </c>
      <c r="E3840" s="25"/>
      <c r="F3840" s="42">
        <v>3828</v>
      </c>
      <c r="G3840">
        <v>536690</v>
      </c>
      <c r="H3840">
        <v>21871</v>
      </c>
      <c r="I3840" t="s">
        <v>108</v>
      </c>
      <c r="J3840">
        <v>6</v>
      </c>
      <c r="K3840" s="3">
        <v>40514.517361111102</v>
      </c>
      <c r="L3840" s="4">
        <v>1.06</v>
      </c>
      <c r="M3840">
        <v>17850</v>
      </c>
      <c r="N3840" s="25" t="s">
        <v>55</v>
      </c>
      <c r="P3840" t="str">
        <f t="shared" si="68"/>
        <v>SAVE THE PLANET MUG</v>
      </c>
    </row>
    <row r="3841" spans="1:16">
      <c r="A3841" s="42" t="str">
        <v>37370RETRO COFFEE MUGS ASSORTED</v>
      </c>
      <c r="E3841" s="25"/>
      <c r="F3841" s="42">
        <v>3829</v>
      </c>
      <c r="G3841">
        <v>536690</v>
      </c>
      <c r="H3841">
        <v>21071</v>
      </c>
      <c r="I3841" t="s">
        <v>109</v>
      </c>
      <c r="J3841">
        <v>6</v>
      </c>
      <c r="K3841" s="3">
        <v>40514.517361111102</v>
      </c>
      <c r="L3841" s="4">
        <v>1.06</v>
      </c>
      <c r="M3841">
        <v>17850</v>
      </c>
      <c r="N3841" s="25" t="s">
        <v>55</v>
      </c>
      <c r="P3841" t="str">
        <f t="shared" si="68"/>
        <v>VINTAGE BILLBOARD DRINK ME MUG</v>
      </c>
    </row>
    <row r="3842" spans="1:16">
      <c r="A3842" s="42" t="str">
        <v>21871SAVE THE PLANET MUG</v>
      </c>
      <c r="E3842" s="25"/>
      <c r="F3842" s="42">
        <v>3830</v>
      </c>
      <c r="G3842">
        <v>536690</v>
      </c>
      <c r="H3842">
        <v>21068</v>
      </c>
      <c r="I3842" t="s">
        <v>110</v>
      </c>
      <c r="J3842">
        <v>6</v>
      </c>
      <c r="K3842" s="3">
        <v>40514.517361111102</v>
      </c>
      <c r="L3842" s="4">
        <v>1.06</v>
      </c>
      <c r="M3842">
        <v>17850</v>
      </c>
      <c r="N3842" s="25" t="s">
        <v>55</v>
      </c>
      <c r="P3842" t="str">
        <f t="shared" si="68"/>
        <v>VINTAGE BILLBOARD LOVE/HATE MUG</v>
      </c>
    </row>
    <row r="3843" spans="1:16">
      <c r="A3843" s="42" t="str">
        <v>21071VINTAGE BILLBOARD DRINK ME MUG</v>
      </c>
      <c r="E3843" s="25"/>
      <c r="F3843" s="42">
        <v>3831</v>
      </c>
      <c r="G3843">
        <v>536690</v>
      </c>
      <c r="H3843">
        <v>82483</v>
      </c>
      <c r="I3843" t="s">
        <v>111</v>
      </c>
      <c r="J3843">
        <v>4</v>
      </c>
      <c r="K3843" s="3">
        <v>40514.517361111102</v>
      </c>
      <c r="L3843" s="4">
        <v>4.95</v>
      </c>
      <c r="M3843">
        <v>17850</v>
      </c>
      <c r="N3843" s="25" t="s">
        <v>55</v>
      </c>
      <c r="P3843" t="str">
        <f t="shared" si="68"/>
        <v>WOOD 2 DRAWER CABINET WHITE FINISH</v>
      </c>
    </row>
    <row r="3844" spans="1:16">
      <c r="A3844" s="42" t="str">
        <v>21068VINTAGE BILLBOARD LOVE/HATE MUG</v>
      </c>
      <c r="E3844" s="25"/>
      <c r="F3844" s="42">
        <v>3832</v>
      </c>
      <c r="G3844">
        <v>536690</v>
      </c>
      <c r="H3844">
        <v>82486</v>
      </c>
      <c r="I3844" t="s">
        <v>112</v>
      </c>
      <c r="J3844">
        <v>4</v>
      </c>
      <c r="K3844" s="3">
        <v>40514.517361111102</v>
      </c>
      <c r="L3844" s="4">
        <v>6.95</v>
      </c>
      <c r="M3844">
        <v>17850</v>
      </c>
      <c r="N3844" s="25" t="s">
        <v>55</v>
      </c>
      <c r="P3844" t="str">
        <f t="shared" si="68"/>
        <v>WOOD S/3 CABINET ANT WHITE FINISH</v>
      </c>
    </row>
    <row r="3845" spans="1:16">
      <c r="A3845" s="42" t="str">
        <v>82483WOOD 2 DRAWER CABINET WHITE FINISH</v>
      </c>
      <c r="E3845" s="25"/>
      <c r="F3845" s="42">
        <v>3833</v>
      </c>
      <c r="G3845">
        <v>536690</v>
      </c>
      <c r="H3845">
        <v>82482</v>
      </c>
      <c r="I3845" t="s">
        <v>113</v>
      </c>
      <c r="J3845">
        <v>6</v>
      </c>
      <c r="K3845" s="3">
        <v>40514.517361111102</v>
      </c>
      <c r="L3845" s="4">
        <v>2.1</v>
      </c>
      <c r="M3845">
        <v>17850</v>
      </c>
      <c r="N3845" s="25" t="s">
        <v>55</v>
      </c>
      <c r="P3845" t="str">
        <f t="shared" si="68"/>
        <v>WOODEN PICTURE FRAME WHITE FINISH</v>
      </c>
    </row>
    <row r="3846" spans="1:16">
      <c r="A3846" s="42" t="str">
        <v>82486WOOD S/3 CABINET ANT WHITE FINISH</v>
      </c>
      <c r="E3846" s="25"/>
      <c r="F3846" s="42">
        <v>3834</v>
      </c>
      <c r="G3846">
        <v>536690</v>
      </c>
      <c r="H3846" t="s">
        <v>114</v>
      </c>
      <c r="I3846" t="s">
        <v>115</v>
      </c>
      <c r="J3846">
        <v>6</v>
      </c>
      <c r="K3846" s="3">
        <v>40514.517361111102</v>
      </c>
      <c r="L3846" s="4">
        <v>2.5499999999999998</v>
      </c>
      <c r="M3846">
        <v>17850</v>
      </c>
      <c r="N3846" s="25" t="s">
        <v>55</v>
      </c>
      <c r="P3846" t="str">
        <f t="shared" si="68"/>
        <v>WOODEN FRAME ANTIQUE WHITE</v>
      </c>
    </row>
    <row r="3847" spans="1:16">
      <c r="A3847" s="42" t="str">
        <v>82482WOODEN PICTURE FRAME WHITE FINISH</v>
      </c>
      <c r="E3847" s="25"/>
      <c r="F3847" s="42">
        <v>3835</v>
      </c>
      <c r="G3847">
        <v>536690</v>
      </c>
      <c r="H3847">
        <v>22411</v>
      </c>
      <c r="I3847" t="s">
        <v>147</v>
      </c>
      <c r="J3847">
        <v>6</v>
      </c>
      <c r="K3847" s="3">
        <v>40514.517361111102</v>
      </c>
      <c r="L3847" s="4">
        <v>1.65</v>
      </c>
      <c r="M3847">
        <v>17850</v>
      </c>
      <c r="N3847" s="25" t="s">
        <v>55</v>
      </c>
      <c r="P3847" t="str">
        <f t="shared" si="68"/>
        <v>JUMBO SHOPPER VINTAGE RED PAISLEY</v>
      </c>
    </row>
    <row r="3848" spans="1:16">
      <c r="A3848" s="42" t="str">
        <v xml:space="preserve">82494LWOODEN FRAME ANTIQUE WHITE </v>
      </c>
      <c r="E3848" s="25"/>
      <c r="F3848" s="42">
        <v>3836</v>
      </c>
      <c r="G3848">
        <v>536690</v>
      </c>
      <c r="H3848" t="s">
        <v>59</v>
      </c>
      <c r="I3848" t="s">
        <v>60</v>
      </c>
      <c r="J3848">
        <v>6</v>
      </c>
      <c r="K3848" s="3">
        <v>40514.517361111102</v>
      </c>
      <c r="L3848" s="4">
        <v>3.39</v>
      </c>
      <c r="M3848">
        <v>17850</v>
      </c>
      <c r="N3848" s="25" t="s">
        <v>55</v>
      </c>
      <c r="P3848" t="str">
        <f t="shared" si="68"/>
        <v>KNITTED UNION FLAG HOT WATER BOTTLE</v>
      </c>
    </row>
    <row r="3849" spans="1:16">
      <c r="A3849" s="42" t="str">
        <v>22411JUMBO SHOPPER VINTAGE RED PAISLEY</v>
      </c>
      <c r="E3849" s="25"/>
      <c r="F3849" s="42">
        <v>3837</v>
      </c>
      <c r="G3849">
        <v>536690</v>
      </c>
      <c r="H3849" t="s">
        <v>61</v>
      </c>
      <c r="I3849" t="s">
        <v>62</v>
      </c>
      <c r="J3849">
        <v>6</v>
      </c>
      <c r="K3849" s="3">
        <v>40514.517361111102</v>
      </c>
      <c r="L3849" s="4">
        <v>3.39</v>
      </c>
      <c r="M3849">
        <v>17850</v>
      </c>
      <c r="N3849" s="25" t="s">
        <v>55</v>
      </c>
      <c r="P3849" t="str">
        <f t="shared" si="68"/>
        <v>RED WOOLLY HOTTIE WHITE HEART.</v>
      </c>
    </row>
    <row r="3850" spans="1:16">
      <c r="A3850" s="42" t="str">
        <v>84029GKNITTED UNION FLAG HOT WATER BOTTLE</v>
      </c>
      <c r="E3850" s="25"/>
      <c r="F3850" s="42">
        <v>3838</v>
      </c>
      <c r="G3850">
        <v>536690</v>
      </c>
      <c r="H3850">
        <v>22752</v>
      </c>
      <c r="I3850" t="s">
        <v>63</v>
      </c>
      <c r="J3850">
        <v>4</v>
      </c>
      <c r="K3850" s="3">
        <v>40514.517361111102</v>
      </c>
      <c r="L3850" s="4">
        <v>7.65</v>
      </c>
      <c r="M3850">
        <v>17850</v>
      </c>
      <c r="N3850" s="25" t="s">
        <v>55</v>
      </c>
      <c r="P3850" t="str">
        <f t="shared" si="68"/>
        <v>SET 7 BABUSHKA NESTING BOXES</v>
      </c>
    </row>
    <row r="3851" spans="1:16">
      <c r="A3851" s="42" t="str">
        <v>84029ERED WOOLLY HOTTIE WHITE HEART.</v>
      </c>
      <c r="E3851" s="25"/>
      <c r="F3851" s="42">
        <v>3839</v>
      </c>
      <c r="G3851">
        <v>536690</v>
      </c>
      <c r="H3851">
        <v>22803</v>
      </c>
      <c r="I3851" t="s">
        <v>295</v>
      </c>
      <c r="J3851">
        <v>2</v>
      </c>
      <c r="K3851" s="3">
        <v>40514.517361111102</v>
      </c>
      <c r="L3851" s="4">
        <v>35.75</v>
      </c>
      <c r="M3851">
        <v>17850</v>
      </c>
      <c r="N3851" s="25" t="s">
        <v>55</v>
      </c>
      <c r="P3851" t="str">
        <f t="shared" si="68"/>
        <v>IVORY EMBROIDERED QUILT</v>
      </c>
    </row>
    <row r="3852" spans="1:16">
      <c r="A3852" s="42" t="str">
        <v>22752SET 7 BABUSHKA NESTING BOXES</v>
      </c>
      <c r="E3852" s="25"/>
      <c r="F3852" s="42">
        <v>3840</v>
      </c>
      <c r="G3852">
        <v>536690</v>
      </c>
      <c r="H3852">
        <v>21730</v>
      </c>
      <c r="I3852" t="s">
        <v>64</v>
      </c>
      <c r="J3852">
        <v>6</v>
      </c>
      <c r="K3852" s="3">
        <v>40514.517361111102</v>
      </c>
      <c r="L3852" s="4">
        <v>4.25</v>
      </c>
      <c r="M3852">
        <v>17850</v>
      </c>
      <c r="N3852" s="25" t="s">
        <v>55</v>
      </c>
      <c r="P3852" t="str">
        <f t="shared" si="68"/>
        <v>GLASS STAR FROSTED T-LIGHT HOLDER</v>
      </c>
    </row>
    <row r="3853" spans="1:16">
      <c r="A3853" s="42" t="str">
        <v xml:space="preserve">22803IVORY EMBROIDERED QUILT </v>
      </c>
      <c r="E3853" s="25"/>
      <c r="F3853" s="42">
        <v>3841</v>
      </c>
      <c r="G3853">
        <v>536693</v>
      </c>
      <c r="H3853">
        <v>22632</v>
      </c>
      <c r="I3853" t="s">
        <v>66</v>
      </c>
      <c r="J3853">
        <v>6</v>
      </c>
      <c r="K3853" s="3">
        <v>40514.5180555556</v>
      </c>
      <c r="L3853" s="4">
        <v>1.85</v>
      </c>
      <c r="M3853">
        <v>17850</v>
      </c>
      <c r="N3853" s="25" t="s">
        <v>55</v>
      </c>
      <c r="P3853" t="str">
        <f t="shared" ref="P3853:P3916" si="69">TRIM(I3853)</f>
        <v>HAND WARMER RED POLKA DOT</v>
      </c>
    </row>
    <row r="3854" spans="1:16">
      <c r="A3854" s="42" t="str">
        <v>21730GLASS STAR FROSTED T-LIGHT HOLDER</v>
      </c>
      <c r="E3854" s="25"/>
      <c r="F3854" s="42">
        <v>3842</v>
      </c>
      <c r="G3854">
        <v>536693</v>
      </c>
      <c r="H3854">
        <v>22633</v>
      </c>
      <c r="I3854" t="s">
        <v>65</v>
      </c>
      <c r="J3854">
        <v>6</v>
      </c>
      <c r="K3854" s="3">
        <v>40514.5180555556</v>
      </c>
      <c r="L3854" s="4">
        <v>1.85</v>
      </c>
      <c r="M3854">
        <v>17850</v>
      </c>
      <c r="N3854" s="25" t="s">
        <v>55</v>
      </c>
      <c r="P3854" t="str">
        <f t="shared" si="69"/>
        <v>HAND WARMER UNION JACK</v>
      </c>
    </row>
    <row r="3855" spans="1:16">
      <c r="A3855" s="42" t="str">
        <v>22632HAND WARMER RED POLKA DOT</v>
      </c>
      <c r="E3855" s="25"/>
      <c r="F3855" s="42">
        <v>3843</v>
      </c>
      <c r="G3855">
        <v>536698</v>
      </c>
      <c r="H3855">
        <v>21731</v>
      </c>
      <c r="I3855" t="s">
        <v>97</v>
      </c>
      <c r="J3855">
        <v>12</v>
      </c>
      <c r="K3855" s="3">
        <v>40514.519444444399</v>
      </c>
      <c r="L3855" s="4">
        <v>1.65</v>
      </c>
      <c r="M3855">
        <v>15363</v>
      </c>
      <c r="N3855" s="25" t="s">
        <v>55</v>
      </c>
      <c r="P3855" t="str">
        <f t="shared" si="69"/>
        <v>RED TOADSTOOL LED NIGHT LIGHT</v>
      </c>
    </row>
    <row r="3856" spans="1:16">
      <c r="A3856" s="42" t="str">
        <v>22633HAND WARMER UNION JACK</v>
      </c>
      <c r="E3856" s="25"/>
      <c r="F3856" s="42">
        <v>3844</v>
      </c>
      <c r="G3856">
        <v>536698</v>
      </c>
      <c r="H3856" t="s">
        <v>920</v>
      </c>
      <c r="I3856" t="s">
        <v>921</v>
      </c>
      <c r="J3856">
        <v>2</v>
      </c>
      <c r="K3856" s="3">
        <v>40514.519444444399</v>
      </c>
      <c r="L3856" s="4">
        <v>7.95</v>
      </c>
      <c r="M3856">
        <v>15363</v>
      </c>
      <c r="N3856" s="25" t="s">
        <v>55</v>
      </c>
      <c r="P3856" t="str">
        <f t="shared" si="69"/>
        <v>BLUE DRAGONFLY HELICOPTER</v>
      </c>
    </row>
    <row r="3857" spans="1:16">
      <c r="A3857" s="42" t="str">
        <v>21731RED TOADSTOOL LED NIGHT LIGHT</v>
      </c>
      <c r="E3857" s="25"/>
      <c r="F3857" s="42">
        <v>3845</v>
      </c>
      <c r="G3857">
        <v>536698</v>
      </c>
      <c r="H3857">
        <v>21913</v>
      </c>
      <c r="I3857" t="s">
        <v>99</v>
      </c>
      <c r="J3857">
        <v>4</v>
      </c>
      <c r="K3857" s="3">
        <v>40514.519444444399</v>
      </c>
      <c r="L3857" s="4">
        <v>3.75</v>
      </c>
      <c r="M3857">
        <v>15363</v>
      </c>
      <c r="N3857" s="25" t="s">
        <v>55</v>
      </c>
      <c r="P3857" t="str">
        <f t="shared" si="69"/>
        <v>VINTAGE SEASIDE JIGSAW PUZZLES</v>
      </c>
    </row>
    <row r="3858" spans="1:16">
      <c r="A3858" s="42" t="str">
        <v>85135BBLUE DRAGONFLY HELICOPTER</v>
      </c>
      <c r="E3858" s="25"/>
      <c r="F3858" s="42">
        <v>3846</v>
      </c>
      <c r="G3858">
        <v>536698</v>
      </c>
      <c r="H3858">
        <v>22745</v>
      </c>
      <c r="I3858" t="s">
        <v>72</v>
      </c>
      <c r="J3858">
        <v>12</v>
      </c>
      <c r="K3858" s="3">
        <v>40514.519444444399</v>
      </c>
      <c r="L3858" s="4">
        <v>2.1</v>
      </c>
      <c r="M3858">
        <v>15363</v>
      </c>
      <c r="N3858" s="25" t="s">
        <v>55</v>
      </c>
      <c r="P3858" t="str">
        <f t="shared" si="69"/>
        <v>POPPY'S PLAYHOUSE BEDROOM</v>
      </c>
    </row>
    <row r="3859" spans="1:16">
      <c r="A3859" s="42" t="str">
        <v>21913VINTAGE SEASIDE JIGSAW PUZZLES</v>
      </c>
      <c r="E3859" s="25"/>
      <c r="F3859" s="42">
        <v>3847</v>
      </c>
      <c r="G3859">
        <v>536698</v>
      </c>
      <c r="H3859">
        <v>85227</v>
      </c>
      <c r="I3859" t="s">
        <v>1568</v>
      </c>
      <c r="J3859">
        <v>12</v>
      </c>
      <c r="K3859" s="3">
        <v>40514.519444444399</v>
      </c>
      <c r="L3859" s="4">
        <v>0.85</v>
      </c>
      <c r="M3859">
        <v>15363</v>
      </c>
      <c r="N3859" s="25" t="s">
        <v>55</v>
      </c>
      <c r="P3859" t="str">
        <f t="shared" si="69"/>
        <v>SET OF 6 3D KIT CARDS FOR KIDS</v>
      </c>
    </row>
    <row r="3860" spans="1:16">
      <c r="A3860" s="42" t="str">
        <v xml:space="preserve">22745POPPY'S PLAYHOUSE BEDROOM </v>
      </c>
      <c r="E3860" s="25"/>
      <c r="F3860" s="42">
        <v>3848</v>
      </c>
      <c r="G3860">
        <v>536698</v>
      </c>
      <c r="H3860">
        <v>21790</v>
      </c>
      <c r="I3860" t="s">
        <v>512</v>
      </c>
      <c r="J3860">
        <v>12</v>
      </c>
      <c r="K3860" s="3">
        <v>40514.519444444399</v>
      </c>
      <c r="L3860" s="4">
        <v>0.85</v>
      </c>
      <c r="M3860">
        <v>15363</v>
      </c>
      <c r="N3860" s="25" t="s">
        <v>55</v>
      </c>
      <c r="P3860" t="str">
        <f t="shared" si="69"/>
        <v>VINTAGE SNAP CARDS</v>
      </c>
    </row>
    <row r="3861" spans="1:16">
      <c r="A3861" s="42" t="str">
        <v>85227SET OF 6 3D KIT CARDS FOR KIDS</v>
      </c>
      <c r="E3861" s="25"/>
      <c r="F3861" s="42">
        <v>3849</v>
      </c>
      <c r="G3861">
        <v>536698</v>
      </c>
      <c r="H3861">
        <v>21743</v>
      </c>
      <c r="I3861" t="s">
        <v>346</v>
      </c>
      <c r="J3861">
        <v>12</v>
      </c>
      <c r="K3861" s="3">
        <v>40514.519444444399</v>
      </c>
      <c r="L3861" s="4">
        <v>2.95</v>
      </c>
      <c r="M3861">
        <v>15363</v>
      </c>
      <c r="N3861" s="25" t="s">
        <v>55</v>
      </c>
      <c r="P3861" t="str">
        <f t="shared" si="69"/>
        <v>STAR PORTABLE TABLE LIGHT</v>
      </c>
    </row>
    <row r="3862" spans="1:16">
      <c r="A3862" s="42" t="str">
        <v>21790VINTAGE SNAP CARDS</v>
      </c>
      <c r="E3862" s="25"/>
      <c r="F3862" s="42">
        <v>3850</v>
      </c>
      <c r="G3862">
        <v>536698</v>
      </c>
      <c r="H3862">
        <v>20798</v>
      </c>
      <c r="I3862" t="s">
        <v>1751</v>
      </c>
      <c r="J3862">
        <v>12</v>
      </c>
      <c r="K3862" s="3">
        <v>40514.519444444399</v>
      </c>
      <c r="L3862" s="4">
        <v>2.1</v>
      </c>
      <c r="M3862">
        <v>15363</v>
      </c>
      <c r="N3862" s="25" t="s">
        <v>55</v>
      </c>
      <c r="P3862" t="str">
        <f t="shared" si="69"/>
        <v>CLEAR MILKSHAKE GLASS</v>
      </c>
    </row>
    <row r="3863" spans="1:16">
      <c r="A3863" s="42" t="str">
        <v xml:space="preserve">21743STAR PORTABLE TABLE LIGHT </v>
      </c>
      <c r="E3863" s="25"/>
      <c r="F3863" s="42">
        <v>3851</v>
      </c>
      <c r="G3863">
        <v>536698</v>
      </c>
      <c r="H3863">
        <v>22457</v>
      </c>
      <c r="I3863" t="s">
        <v>201</v>
      </c>
      <c r="J3863">
        <v>6</v>
      </c>
      <c r="K3863" s="3">
        <v>40514.519444444399</v>
      </c>
      <c r="L3863" s="4">
        <v>2.95</v>
      </c>
      <c r="M3863">
        <v>15363</v>
      </c>
      <c r="N3863" s="25" t="s">
        <v>55</v>
      </c>
      <c r="P3863" t="str">
        <f t="shared" si="69"/>
        <v>NATURAL SLATE HEART CHALKBOARD</v>
      </c>
    </row>
    <row r="3864" spans="1:16">
      <c r="A3864" s="42" t="str">
        <v>20798CLEAR MILKSHAKE GLASS</v>
      </c>
      <c r="E3864" s="25"/>
      <c r="F3864" s="42">
        <v>3852</v>
      </c>
      <c r="G3864">
        <v>536698</v>
      </c>
      <c r="H3864">
        <v>22669</v>
      </c>
      <c r="I3864" t="s">
        <v>1016</v>
      </c>
      <c r="J3864">
        <v>5</v>
      </c>
      <c r="K3864" s="3">
        <v>40514.519444444399</v>
      </c>
      <c r="L3864" s="4">
        <v>2.95</v>
      </c>
      <c r="M3864">
        <v>15363</v>
      </c>
      <c r="N3864" s="25" t="s">
        <v>55</v>
      </c>
      <c r="P3864" t="str">
        <f t="shared" si="69"/>
        <v>RED BABY BUNTING</v>
      </c>
    </row>
    <row r="3865" spans="1:16">
      <c r="A3865" s="42" t="str">
        <v xml:space="preserve">22457NATURAL SLATE HEART CHALKBOARD </v>
      </c>
      <c r="E3865" s="25"/>
      <c r="F3865" s="42">
        <v>3853</v>
      </c>
      <c r="G3865">
        <v>536698</v>
      </c>
      <c r="H3865">
        <v>22320</v>
      </c>
      <c r="I3865" t="s">
        <v>1752</v>
      </c>
      <c r="J3865">
        <v>3</v>
      </c>
      <c r="K3865" s="3">
        <v>40514.519444444399</v>
      </c>
      <c r="L3865" s="4">
        <v>5.95</v>
      </c>
      <c r="M3865">
        <v>15363</v>
      </c>
      <c r="N3865" s="25" t="s">
        <v>55</v>
      </c>
      <c r="P3865" t="str">
        <f t="shared" si="69"/>
        <v>BIRDS MOBILE VINTAGE DESIGN</v>
      </c>
    </row>
    <row r="3866" spans="1:16">
      <c r="A3866" s="42" t="str">
        <v xml:space="preserve">22669RED BABY BUNTING </v>
      </c>
      <c r="E3866" s="25"/>
      <c r="F3866" s="42">
        <v>3854</v>
      </c>
      <c r="G3866">
        <v>536698</v>
      </c>
      <c r="H3866">
        <v>21249</v>
      </c>
      <c r="I3866" t="s">
        <v>1239</v>
      </c>
      <c r="J3866">
        <v>6</v>
      </c>
      <c r="K3866" s="3">
        <v>40514.519444444399</v>
      </c>
      <c r="L3866" s="4">
        <v>2.95</v>
      </c>
      <c r="M3866">
        <v>15363</v>
      </c>
      <c r="N3866" s="25" t="s">
        <v>55</v>
      </c>
      <c r="P3866" t="str">
        <f t="shared" si="69"/>
        <v>WOODLAND HEIGHT CHART STICKERS</v>
      </c>
    </row>
    <row r="3867" spans="1:16">
      <c r="A3867" s="42" t="str">
        <v>22320BIRDS MOBILE VINTAGE DESIGN</v>
      </c>
      <c r="E3867" s="25"/>
      <c r="F3867" s="42">
        <v>3855</v>
      </c>
      <c r="G3867">
        <v>536698</v>
      </c>
      <c r="H3867">
        <v>22493</v>
      </c>
      <c r="I3867" t="s">
        <v>918</v>
      </c>
      <c r="J3867">
        <v>24</v>
      </c>
      <c r="K3867" s="3">
        <v>40514.519444444399</v>
      </c>
      <c r="L3867" s="4">
        <v>1.65</v>
      </c>
      <c r="M3867">
        <v>15363</v>
      </c>
      <c r="N3867" s="25" t="s">
        <v>55</v>
      </c>
      <c r="P3867" t="str">
        <f t="shared" si="69"/>
        <v>PAINT YOUR OWN CANVAS SET</v>
      </c>
    </row>
    <row r="3868" spans="1:16">
      <c r="A3868" s="42" t="str">
        <v xml:space="preserve">21249WOODLAND  HEIGHT CHART STICKERS </v>
      </c>
      <c r="E3868" s="25"/>
      <c r="F3868" s="42">
        <v>3856</v>
      </c>
      <c r="G3868">
        <v>536698</v>
      </c>
      <c r="H3868">
        <v>22943</v>
      </c>
      <c r="I3868" t="s">
        <v>758</v>
      </c>
      <c r="J3868">
        <v>6</v>
      </c>
      <c r="K3868" s="3">
        <v>40514.519444444399</v>
      </c>
      <c r="L3868" s="4">
        <v>4.95</v>
      </c>
      <c r="M3868">
        <v>15363</v>
      </c>
      <c r="N3868" s="25" t="s">
        <v>55</v>
      </c>
      <c r="P3868" t="str">
        <f t="shared" si="69"/>
        <v>CHRISTMAS LIGHTS 10 VINTAGE BAUBLES</v>
      </c>
    </row>
    <row r="3869" spans="1:16">
      <c r="A3869" s="42" t="str">
        <v>22493PAINT YOUR OWN CANVAS SET</v>
      </c>
      <c r="E3869" s="25"/>
      <c r="F3869" s="42">
        <v>3857</v>
      </c>
      <c r="G3869">
        <v>536698</v>
      </c>
      <c r="H3869">
        <v>21561</v>
      </c>
      <c r="I3869" t="s">
        <v>1753</v>
      </c>
      <c r="J3869">
        <v>6</v>
      </c>
      <c r="K3869" s="3">
        <v>40514.519444444399</v>
      </c>
      <c r="L3869" s="4">
        <v>2.5499999999999998</v>
      </c>
      <c r="M3869">
        <v>15363</v>
      </c>
      <c r="N3869" s="25" t="s">
        <v>55</v>
      </c>
      <c r="P3869" t="str">
        <f t="shared" si="69"/>
        <v>DINOSAUR LUNCH BOX WITH CUTLERY</v>
      </c>
    </row>
    <row r="3870" spans="1:16">
      <c r="A3870" s="42" t="str">
        <v>22943CHRISTMAS LIGHTS 10 VINTAGE BAUBLES</v>
      </c>
      <c r="E3870" s="25"/>
      <c r="F3870" s="42">
        <v>3858</v>
      </c>
      <c r="G3870">
        <v>536698</v>
      </c>
      <c r="H3870">
        <v>22382</v>
      </c>
      <c r="I3870" t="s">
        <v>355</v>
      </c>
      <c r="J3870">
        <v>10</v>
      </c>
      <c r="K3870" s="3">
        <v>40514.519444444399</v>
      </c>
      <c r="L3870" s="4">
        <v>1.65</v>
      </c>
      <c r="M3870">
        <v>15363</v>
      </c>
      <c r="N3870" s="25" t="s">
        <v>55</v>
      </c>
      <c r="P3870" t="str">
        <f t="shared" si="69"/>
        <v>LUNCH BAG SPACEBOY DESIGN</v>
      </c>
    </row>
    <row r="3871" spans="1:16">
      <c r="A3871" s="42" t="str">
        <v>21561DINOSAUR LUNCH BOX WITH CUTLERY</v>
      </c>
      <c r="E3871" s="25"/>
      <c r="F3871" s="42">
        <v>3859</v>
      </c>
      <c r="G3871">
        <v>536707</v>
      </c>
      <c r="H3871">
        <v>37495</v>
      </c>
      <c r="I3871" t="s">
        <v>899</v>
      </c>
      <c r="J3871">
        <v>4</v>
      </c>
      <c r="K3871" s="3">
        <v>40514.522916666698</v>
      </c>
      <c r="L3871" s="4">
        <v>3.75</v>
      </c>
      <c r="M3871">
        <v>12915</v>
      </c>
      <c r="N3871" s="25" t="s">
        <v>55</v>
      </c>
      <c r="P3871" t="str">
        <f t="shared" si="69"/>
        <v>FAIRY CAKE BIRTHDAY CANDLE SET</v>
      </c>
    </row>
    <row r="3872" spans="1:16">
      <c r="A3872" s="42" t="str">
        <v xml:space="preserve">22382LUNCH BAG SPACEBOY DESIGN </v>
      </c>
      <c r="E3872" s="25"/>
      <c r="F3872" s="42">
        <v>3860</v>
      </c>
      <c r="G3872">
        <v>536707</v>
      </c>
      <c r="H3872">
        <v>21218</v>
      </c>
      <c r="I3872" t="s">
        <v>1181</v>
      </c>
      <c r="J3872">
        <v>6</v>
      </c>
      <c r="K3872" s="3">
        <v>40514.522916666698</v>
      </c>
      <c r="L3872" s="4">
        <v>3.75</v>
      </c>
      <c r="M3872">
        <v>12915</v>
      </c>
      <c r="N3872" s="25" t="s">
        <v>55</v>
      </c>
      <c r="P3872" t="str">
        <f t="shared" si="69"/>
        <v>RED SPOTTY BISCUIT TIN</v>
      </c>
    </row>
    <row r="3873" spans="1:16">
      <c r="A3873" s="42" t="str">
        <v>37495FAIRY CAKE BIRTHDAY CANDLE SET</v>
      </c>
      <c r="E3873" s="25"/>
      <c r="F3873" s="42">
        <v>3861</v>
      </c>
      <c r="G3873">
        <v>536707</v>
      </c>
      <c r="H3873">
        <v>21217</v>
      </c>
      <c r="I3873" t="s">
        <v>1236</v>
      </c>
      <c r="J3873">
        <v>1</v>
      </c>
      <c r="K3873" s="3">
        <v>40514.522916666698</v>
      </c>
      <c r="L3873" s="4">
        <v>9.9499999999999993</v>
      </c>
      <c r="M3873">
        <v>12915</v>
      </c>
      <c r="N3873" s="25" t="s">
        <v>55</v>
      </c>
      <c r="P3873" t="str">
        <f t="shared" si="69"/>
        <v>RED RETROSPOT ROUND CAKE TINS</v>
      </c>
    </row>
    <row r="3874" spans="1:16">
      <c r="A3874" s="42" t="str">
        <v>21218RED SPOTTY BISCUIT TIN</v>
      </c>
      <c r="E3874" s="25"/>
      <c r="F3874" s="42">
        <v>3862</v>
      </c>
      <c r="G3874">
        <v>536707</v>
      </c>
      <c r="H3874">
        <v>22840</v>
      </c>
      <c r="I3874" t="s">
        <v>1700</v>
      </c>
      <c r="J3874">
        <v>2</v>
      </c>
      <c r="K3874" s="3">
        <v>40514.522916666698</v>
      </c>
      <c r="L3874" s="4">
        <v>7.95</v>
      </c>
      <c r="M3874">
        <v>12915</v>
      </c>
      <c r="N3874" s="25" t="s">
        <v>55</v>
      </c>
      <c r="P3874" t="str">
        <f t="shared" si="69"/>
        <v>ROUND CAKE TIN VINTAGE RED</v>
      </c>
    </row>
    <row r="3875" spans="1:16">
      <c r="A3875" s="42" t="str">
        <v>21217RED RETROSPOT ROUND CAKE TINS</v>
      </c>
      <c r="E3875" s="25"/>
      <c r="F3875" s="42">
        <v>3863</v>
      </c>
      <c r="G3875">
        <v>536707</v>
      </c>
      <c r="H3875" t="s">
        <v>1115</v>
      </c>
      <c r="I3875" t="s">
        <v>1116</v>
      </c>
      <c r="J3875">
        <v>1</v>
      </c>
      <c r="K3875" s="3">
        <v>40514.522916666698</v>
      </c>
      <c r="L3875" s="4">
        <v>9.9499999999999993</v>
      </c>
      <c r="M3875">
        <v>12915</v>
      </c>
      <c r="N3875" s="25" t="s">
        <v>55</v>
      </c>
      <c r="P3875" t="str">
        <f t="shared" si="69"/>
        <v>CHARLIE + LOLA BISCUITS TINS</v>
      </c>
    </row>
    <row r="3876" spans="1:16">
      <c r="A3876" s="42" t="str">
        <v>22840ROUND CAKE TIN VINTAGE RED</v>
      </c>
      <c r="E3876" s="25"/>
      <c r="F3876" s="42">
        <v>3864</v>
      </c>
      <c r="G3876">
        <v>536707</v>
      </c>
      <c r="H3876" t="s">
        <v>1754</v>
      </c>
      <c r="I3876" t="s">
        <v>1755</v>
      </c>
      <c r="J3876">
        <v>1</v>
      </c>
      <c r="K3876" s="3">
        <v>40514.522916666698</v>
      </c>
      <c r="L3876" s="4">
        <v>9.9499999999999993</v>
      </c>
      <c r="M3876">
        <v>12915</v>
      </c>
      <c r="N3876" s="25" t="s">
        <v>55</v>
      </c>
      <c r="P3876" t="str">
        <f t="shared" si="69"/>
        <v>CHARLIE AND LOLA TABLE TINS</v>
      </c>
    </row>
    <row r="3877" spans="1:16">
      <c r="A3877" s="42" t="str">
        <v>85132ACHARLIE + LOLA BISCUITS TINS</v>
      </c>
      <c r="E3877" s="25"/>
      <c r="F3877" s="42">
        <v>3865</v>
      </c>
      <c r="G3877">
        <v>536707</v>
      </c>
      <c r="H3877" t="s">
        <v>1756</v>
      </c>
      <c r="I3877" t="s">
        <v>1757</v>
      </c>
      <c r="J3877">
        <v>1</v>
      </c>
      <c r="K3877" s="3">
        <v>40514.522916666698</v>
      </c>
      <c r="L3877" s="4">
        <v>9.9499999999999993</v>
      </c>
      <c r="M3877">
        <v>12915</v>
      </c>
      <c r="N3877" s="25" t="s">
        <v>55</v>
      </c>
      <c r="P3877" t="str">
        <f t="shared" si="69"/>
        <v>CHARLIE AND LOLA FIGURES TINS</v>
      </c>
    </row>
    <row r="3878" spans="1:16">
      <c r="A3878" s="42" t="str">
        <v>85132BCHARLIE AND LOLA TABLE TINS</v>
      </c>
      <c r="E3878" s="25"/>
      <c r="F3878" s="42">
        <v>3866</v>
      </c>
      <c r="G3878">
        <v>536707</v>
      </c>
      <c r="H3878">
        <v>22938</v>
      </c>
      <c r="I3878" t="s">
        <v>544</v>
      </c>
      <c r="J3878">
        <v>12</v>
      </c>
      <c r="K3878" s="3">
        <v>40514.522916666698</v>
      </c>
      <c r="L3878" s="4">
        <v>1.95</v>
      </c>
      <c r="M3878">
        <v>12915</v>
      </c>
      <c r="N3878" s="25" t="s">
        <v>55</v>
      </c>
      <c r="P3878" t="str">
        <f t="shared" si="69"/>
        <v>CUPCAKE LACE PAPER SET 6</v>
      </c>
    </row>
    <row r="3879" spans="1:16">
      <c r="A3879" s="42" t="str">
        <v>85132CCHARLIE AND LOLA FIGURES TINS</v>
      </c>
      <c r="E3879" s="25"/>
      <c r="F3879" s="42">
        <v>3867</v>
      </c>
      <c r="G3879">
        <v>536707</v>
      </c>
      <c r="H3879">
        <v>22955</v>
      </c>
      <c r="I3879" t="s">
        <v>709</v>
      </c>
      <c r="J3879">
        <v>6</v>
      </c>
      <c r="K3879" s="3">
        <v>40514.522916666698</v>
      </c>
      <c r="L3879" s="4">
        <v>2.1</v>
      </c>
      <c r="M3879">
        <v>12915</v>
      </c>
      <c r="N3879" s="25" t="s">
        <v>55</v>
      </c>
      <c r="P3879" t="str">
        <f t="shared" si="69"/>
        <v>36 FOIL STAR CAKE CASES</v>
      </c>
    </row>
    <row r="3880" spans="1:16">
      <c r="A3880" s="42" t="str">
        <v>22938CUPCAKE LACE PAPER SET 6</v>
      </c>
      <c r="E3880" s="25"/>
      <c r="F3880" s="42">
        <v>3868</v>
      </c>
      <c r="G3880">
        <v>536707</v>
      </c>
      <c r="H3880">
        <v>22626</v>
      </c>
      <c r="I3880" t="s">
        <v>776</v>
      </c>
      <c r="J3880">
        <v>2</v>
      </c>
      <c r="K3880" s="3">
        <v>40514.522916666698</v>
      </c>
      <c r="L3880" s="4">
        <v>8.5</v>
      </c>
      <c r="M3880">
        <v>12915</v>
      </c>
      <c r="N3880" s="25" t="s">
        <v>55</v>
      </c>
      <c r="P3880" t="str">
        <f t="shared" si="69"/>
        <v>BLACK KITCHEN SCALES</v>
      </c>
    </row>
    <row r="3881" spans="1:16">
      <c r="A3881" s="42" t="str">
        <v xml:space="preserve">2295536 FOIL STAR CAKE CASES </v>
      </c>
      <c r="E3881" s="25"/>
      <c r="F3881" s="42">
        <v>3869</v>
      </c>
      <c r="G3881">
        <v>536707</v>
      </c>
      <c r="H3881">
        <v>21843</v>
      </c>
      <c r="I3881" t="s">
        <v>867</v>
      </c>
      <c r="J3881">
        <v>1</v>
      </c>
      <c r="K3881" s="3">
        <v>40514.522916666698</v>
      </c>
      <c r="L3881" s="4">
        <v>10.95</v>
      </c>
      <c r="M3881">
        <v>12915</v>
      </c>
      <c r="N3881" s="25" t="s">
        <v>55</v>
      </c>
      <c r="P3881" t="str">
        <f t="shared" si="69"/>
        <v>RED RETROSPOT CAKE STAND</v>
      </c>
    </row>
    <row r="3882" spans="1:16">
      <c r="A3882" s="42" t="str">
        <v>22626BLACK KITCHEN SCALES</v>
      </c>
      <c r="E3882" s="25"/>
      <c r="F3882" s="42">
        <v>3870</v>
      </c>
      <c r="G3882">
        <v>536707</v>
      </c>
      <c r="H3882">
        <v>22215</v>
      </c>
      <c r="I3882" t="s">
        <v>1758</v>
      </c>
      <c r="J3882">
        <v>2</v>
      </c>
      <c r="K3882" s="3">
        <v>40514.522916666698</v>
      </c>
      <c r="L3882" s="4">
        <v>8.5</v>
      </c>
      <c r="M3882">
        <v>12915</v>
      </c>
      <c r="N3882" s="25" t="s">
        <v>55</v>
      </c>
      <c r="P3882" t="str">
        <f t="shared" si="69"/>
        <v>CAKE STAND WHITE TWO TIER LACE</v>
      </c>
    </row>
    <row r="3883" spans="1:16">
      <c r="A3883" s="42" t="str">
        <v>21843RED RETROSPOT CAKE STAND</v>
      </c>
      <c r="E3883" s="25"/>
      <c r="F3883" s="42">
        <v>3871</v>
      </c>
      <c r="G3883">
        <v>536707</v>
      </c>
      <c r="H3883">
        <v>22423</v>
      </c>
      <c r="I3883" t="s">
        <v>655</v>
      </c>
      <c r="J3883">
        <v>2</v>
      </c>
      <c r="K3883" s="3">
        <v>40514.522916666698</v>
      </c>
      <c r="L3883" s="4">
        <v>12.75</v>
      </c>
      <c r="M3883">
        <v>12915</v>
      </c>
      <c r="N3883" s="25" t="s">
        <v>55</v>
      </c>
      <c r="P3883" t="str">
        <f t="shared" si="69"/>
        <v>REGENCY CAKESTAND 3 TIER</v>
      </c>
    </row>
    <row r="3884" spans="1:16">
      <c r="A3884" s="42" t="str">
        <v>22215CAKE STAND WHITE TWO TIER LACE</v>
      </c>
      <c r="E3884" s="25"/>
      <c r="F3884" s="42">
        <v>3872</v>
      </c>
      <c r="G3884">
        <v>536732</v>
      </c>
      <c r="H3884">
        <v>21238</v>
      </c>
      <c r="I3884" t="s">
        <v>1238</v>
      </c>
      <c r="J3884">
        <v>8</v>
      </c>
      <c r="K3884" s="3">
        <v>40514.532638888901</v>
      </c>
      <c r="L3884" s="4">
        <v>0.85</v>
      </c>
      <c r="M3884">
        <v>15544</v>
      </c>
      <c r="N3884" s="25" t="s">
        <v>55</v>
      </c>
      <c r="P3884" t="str">
        <f t="shared" si="69"/>
        <v>RED RETROSPOT CUP</v>
      </c>
    </row>
    <row r="3885" spans="1:16">
      <c r="A3885" s="42" t="str">
        <v>22423REGENCY CAKESTAND 3 TIER</v>
      </c>
      <c r="E3885" s="25"/>
      <c r="F3885" s="42">
        <v>3873</v>
      </c>
      <c r="G3885">
        <v>536732</v>
      </c>
      <c r="H3885">
        <v>20674</v>
      </c>
      <c r="I3885" t="s">
        <v>1697</v>
      </c>
      <c r="J3885">
        <v>8</v>
      </c>
      <c r="K3885" s="3">
        <v>40514.532638888901</v>
      </c>
      <c r="L3885" s="4">
        <v>1.25</v>
      </c>
      <c r="M3885">
        <v>15544</v>
      </c>
      <c r="N3885" s="25" t="s">
        <v>55</v>
      </c>
      <c r="P3885" t="str">
        <f t="shared" si="69"/>
        <v>GREEN POLKADOT BOWL</v>
      </c>
    </row>
    <row r="3886" spans="1:16">
      <c r="A3886" s="42" t="str">
        <v>21238RED RETROSPOT CUP</v>
      </c>
      <c r="E3886" s="25"/>
      <c r="F3886" s="42">
        <v>3874</v>
      </c>
      <c r="G3886">
        <v>536732</v>
      </c>
      <c r="H3886">
        <v>20675</v>
      </c>
      <c r="I3886" t="s">
        <v>1759</v>
      </c>
      <c r="J3886">
        <v>8</v>
      </c>
      <c r="K3886" s="3">
        <v>40514.532638888901</v>
      </c>
      <c r="L3886" s="4">
        <v>1.25</v>
      </c>
      <c r="M3886">
        <v>15544</v>
      </c>
      <c r="N3886" s="25" t="s">
        <v>55</v>
      </c>
      <c r="P3886" t="str">
        <f t="shared" si="69"/>
        <v>BLUE POLKADOT BOWL</v>
      </c>
    </row>
    <row r="3887" spans="1:16">
      <c r="A3887" s="42" t="str">
        <v>20674GREEN POLKADOT BOWL</v>
      </c>
      <c r="E3887" s="25"/>
      <c r="F3887" s="42">
        <v>3875</v>
      </c>
      <c r="G3887">
        <v>536732</v>
      </c>
      <c r="H3887">
        <v>21239</v>
      </c>
      <c r="I3887" t="s">
        <v>1760</v>
      </c>
      <c r="J3887">
        <v>8</v>
      </c>
      <c r="K3887" s="3">
        <v>40514.532638888901</v>
      </c>
      <c r="L3887" s="4">
        <v>0.85</v>
      </c>
      <c r="M3887">
        <v>15544</v>
      </c>
      <c r="N3887" s="25" t="s">
        <v>55</v>
      </c>
      <c r="P3887" t="str">
        <f t="shared" si="69"/>
        <v>PINK POLKADOT CUP</v>
      </c>
    </row>
    <row r="3888" spans="1:16">
      <c r="A3888" s="42" t="str">
        <v>20675BLUE POLKADOT BOWL</v>
      </c>
      <c r="E3888" s="25"/>
      <c r="F3888" s="42">
        <v>3876</v>
      </c>
      <c r="G3888">
        <v>536732</v>
      </c>
      <c r="H3888">
        <v>21244</v>
      </c>
      <c r="I3888" t="s">
        <v>470</v>
      </c>
      <c r="J3888">
        <v>8</v>
      </c>
      <c r="K3888" s="3">
        <v>40514.532638888901</v>
      </c>
      <c r="L3888" s="4">
        <v>1.69</v>
      </c>
      <c r="M3888">
        <v>15544</v>
      </c>
      <c r="N3888" s="25" t="s">
        <v>55</v>
      </c>
      <c r="P3888" t="str">
        <f t="shared" si="69"/>
        <v>BLUE POLKADOT PLATE</v>
      </c>
    </row>
    <row r="3889" spans="1:16">
      <c r="A3889" s="42" t="str">
        <v>21239PINK  POLKADOT CUP</v>
      </c>
      <c r="E3889" s="25"/>
      <c r="F3889" s="42">
        <v>3877</v>
      </c>
      <c r="G3889">
        <v>536732</v>
      </c>
      <c r="H3889">
        <v>21245</v>
      </c>
      <c r="I3889" t="s">
        <v>469</v>
      </c>
      <c r="J3889">
        <v>8</v>
      </c>
      <c r="K3889" s="3">
        <v>40514.532638888901</v>
      </c>
      <c r="L3889" s="4">
        <v>1.69</v>
      </c>
      <c r="M3889">
        <v>15544</v>
      </c>
      <c r="N3889" s="25" t="s">
        <v>55</v>
      </c>
      <c r="P3889" t="str">
        <f t="shared" si="69"/>
        <v>GREEN POLKADOT PLATE</v>
      </c>
    </row>
    <row r="3890" spans="1:16">
      <c r="A3890" s="42" t="str">
        <v xml:space="preserve">21244BLUE POLKADOT PLATE </v>
      </c>
      <c r="E3890" s="25"/>
      <c r="F3890" s="42">
        <v>3878</v>
      </c>
      <c r="G3890">
        <v>536732</v>
      </c>
      <c r="H3890" t="s">
        <v>1373</v>
      </c>
      <c r="I3890" t="s">
        <v>1374</v>
      </c>
      <c r="J3890">
        <v>6</v>
      </c>
      <c r="K3890" s="3">
        <v>40514.532638888901</v>
      </c>
      <c r="L3890" s="4">
        <v>3.75</v>
      </c>
      <c r="M3890">
        <v>15544</v>
      </c>
      <c r="N3890" s="25" t="s">
        <v>55</v>
      </c>
      <c r="P3890" t="str">
        <f t="shared" si="69"/>
        <v>GREEN 3 PIECE POLKADOT CUTLERY SET</v>
      </c>
    </row>
    <row r="3891" spans="1:16">
      <c r="A3891" s="42" t="str">
        <v xml:space="preserve">21245GREEN POLKADOT PLATE </v>
      </c>
      <c r="E3891" s="25"/>
      <c r="F3891" s="42">
        <v>3879</v>
      </c>
      <c r="G3891">
        <v>536732</v>
      </c>
      <c r="H3891" t="s">
        <v>731</v>
      </c>
      <c r="I3891" t="s">
        <v>732</v>
      </c>
      <c r="J3891">
        <v>6</v>
      </c>
      <c r="K3891" s="3">
        <v>40514.532638888901</v>
      </c>
      <c r="L3891" s="4">
        <v>3.75</v>
      </c>
      <c r="M3891">
        <v>15544</v>
      </c>
      <c r="N3891" s="25" t="s">
        <v>55</v>
      </c>
      <c r="P3891" t="str">
        <f t="shared" si="69"/>
        <v>PINK 3 PIECE POLKADOT CUTLERY SET</v>
      </c>
    </row>
    <row r="3892" spans="1:16">
      <c r="A3892" s="42" t="str">
        <v>84997AGREEN 3 PIECE POLKADOT CUTLERY SET</v>
      </c>
      <c r="E3892" s="25"/>
      <c r="F3892" s="42">
        <v>3880</v>
      </c>
      <c r="G3892">
        <v>536732</v>
      </c>
      <c r="H3892">
        <v>21679</v>
      </c>
      <c r="I3892" t="s">
        <v>1257</v>
      </c>
      <c r="J3892">
        <v>12</v>
      </c>
      <c r="K3892" s="3">
        <v>40514.532638888901</v>
      </c>
      <c r="L3892" s="4">
        <v>0.85</v>
      </c>
      <c r="M3892">
        <v>15544</v>
      </c>
      <c r="N3892" s="25" t="s">
        <v>55</v>
      </c>
      <c r="P3892" t="str">
        <f t="shared" si="69"/>
        <v>SKULLS STICKERS</v>
      </c>
    </row>
    <row r="3893" spans="1:16">
      <c r="A3893" s="42" t="str">
        <v>84997DPINK 3 PIECE POLKADOT CUTLERY SET</v>
      </c>
      <c r="E3893" s="25"/>
      <c r="F3893" s="42">
        <v>3881</v>
      </c>
      <c r="G3893">
        <v>536732</v>
      </c>
      <c r="H3893">
        <v>21479</v>
      </c>
      <c r="I3893" t="s">
        <v>304</v>
      </c>
      <c r="J3893">
        <v>4</v>
      </c>
      <c r="K3893" s="3">
        <v>40514.532638888901</v>
      </c>
      <c r="L3893" s="4">
        <v>3.75</v>
      </c>
      <c r="M3893">
        <v>15544</v>
      </c>
      <c r="N3893" s="25" t="s">
        <v>55</v>
      </c>
      <c r="P3893" t="str">
        <f t="shared" si="69"/>
        <v>WHITE SKULL HOT WATER BOTTLE</v>
      </c>
    </row>
    <row r="3894" spans="1:16">
      <c r="A3894" s="42" t="str">
        <v>21679SKULLS  STICKERS</v>
      </c>
      <c r="E3894" s="25"/>
      <c r="F3894" s="42">
        <v>3882</v>
      </c>
      <c r="G3894">
        <v>536732</v>
      </c>
      <c r="H3894">
        <v>22423</v>
      </c>
      <c r="I3894" t="s">
        <v>655</v>
      </c>
      <c r="J3894">
        <v>2</v>
      </c>
      <c r="K3894" s="3">
        <v>40514.532638888901</v>
      </c>
      <c r="L3894" s="4">
        <v>12.75</v>
      </c>
      <c r="M3894">
        <v>15544</v>
      </c>
      <c r="N3894" s="25" t="s">
        <v>55</v>
      </c>
      <c r="P3894" t="str">
        <f t="shared" si="69"/>
        <v>REGENCY CAKESTAND 3 TIER</v>
      </c>
    </row>
    <row r="3895" spans="1:16">
      <c r="A3895" s="42" t="str">
        <v xml:space="preserve">21479WHITE SKULL HOT WATER BOTTLE </v>
      </c>
      <c r="E3895" s="25"/>
      <c r="F3895" s="42">
        <v>3883</v>
      </c>
      <c r="G3895">
        <v>536732</v>
      </c>
      <c r="H3895">
        <v>21213</v>
      </c>
      <c r="I3895" t="s">
        <v>387</v>
      </c>
      <c r="J3895">
        <v>24</v>
      </c>
      <c r="K3895" s="3">
        <v>40514.532638888901</v>
      </c>
      <c r="L3895" s="4">
        <v>0.55000000000000004</v>
      </c>
      <c r="M3895">
        <v>15544</v>
      </c>
      <c r="N3895" s="25" t="s">
        <v>55</v>
      </c>
      <c r="P3895" t="str">
        <f t="shared" si="69"/>
        <v>PACK OF 72 SKULL CAKE CASES</v>
      </c>
    </row>
    <row r="3896" spans="1:16">
      <c r="A3896" s="42" t="str">
        <v>22423REGENCY CAKESTAND 3 TIER</v>
      </c>
      <c r="E3896" s="25"/>
      <c r="F3896" s="42">
        <v>3884</v>
      </c>
      <c r="G3896">
        <v>536732</v>
      </c>
      <c r="H3896">
        <v>21207</v>
      </c>
      <c r="I3896" t="s">
        <v>1234</v>
      </c>
      <c r="J3896">
        <v>12</v>
      </c>
      <c r="K3896" s="3">
        <v>40514.532638888901</v>
      </c>
      <c r="L3896" s="4">
        <v>1.65</v>
      </c>
      <c r="M3896">
        <v>15544</v>
      </c>
      <c r="N3896" s="25" t="s">
        <v>55</v>
      </c>
      <c r="P3896" t="str">
        <f t="shared" si="69"/>
        <v>SKULL AND CROSSBONES GARLAND</v>
      </c>
    </row>
    <row r="3897" spans="1:16">
      <c r="A3897" s="42" t="str">
        <v>21213PACK OF 72 SKULL CAKE CASES</v>
      </c>
      <c r="E3897" s="25"/>
      <c r="F3897" s="42">
        <v>3885</v>
      </c>
      <c r="G3897">
        <v>536732</v>
      </c>
      <c r="H3897">
        <v>21987</v>
      </c>
      <c r="I3897" t="s">
        <v>1761</v>
      </c>
      <c r="J3897">
        <v>12</v>
      </c>
      <c r="K3897" s="3">
        <v>40514.532638888901</v>
      </c>
      <c r="L3897" s="4">
        <v>0.65</v>
      </c>
      <c r="M3897">
        <v>15544</v>
      </c>
      <c r="N3897" s="25" t="s">
        <v>55</v>
      </c>
      <c r="P3897" t="str">
        <f t="shared" si="69"/>
        <v>PACK OF 6 SKULL PAPER CUPS</v>
      </c>
    </row>
    <row r="3898" spans="1:16">
      <c r="A3898" s="42" t="str">
        <v xml:space="preserve">21207SKULL AND CROSSBONES  GARLAND </v>
      </c>
      <c r="E3898" s="25"/>
      <c r="F3898" s="42">
        <v>3886</v>
      </c>
      <c r="G3898">
        <v>536732</v>
      </c>
      <c r="H3898">
        <v>21988</v>
      </c>
      <c r="I3898" t="s">
        <v>1762</v>
      </c>
      <c r="J3898">
        <v>12</v>
      </c>
      <c r="K3898" s="3">
        <v>40514.532638888901</v>
      </c>
      <c r="L3898" s="4">
        <v>0.85</v>
      </c>
      <c r="M3898">
        <v>15544</v>
      </c>
      <c r="N3898" s="25" t="s">
        <v>55</v>
      </c>
      <c r="P3898" t="str">
        <f t="shared" si="69"/>
        <v>PACK OF 6 SKULL PAPER PLATES</v>
      </c>
    </row>
    <row r="3899" spans="1:16">
      <c r="A3899" s="42" t="str">
        <v>21987PACK OF 6 SKULL PAPER CUPS</v>
      </c>
      <c r="E3899" s="25"/>
      <c r="F3899" s="42">
        <v>3887</v>
      </c>
      <c r="G3899">
        <v>536732</v>
      </c>
      <c r="H3899">
        <v>21989</v>
      </c>
      <c r="I3899" t="s">
        <v>1763</v>
      </c>
      <c r="J3899">
        <v>12</v>
      </c>
      <c r="K3899" s="3">
        <v>40514.532638888901</v>
      </c>
      <c r="L3899" s="4">
        <v>0.85</v>
      </c>
      <c r="M3899">
        <v>15544</v>
      </c>
      <c r="N3899" s="25" t="s">
        <v>55</v>
      </c>
      <c r="P3899" t="str">
        <f t="shared" si="69"/>
        <v>PACK OF 20 SKULL PAPER NAPKINS</v>
      </c>
    </row>
    <row r="3900" spans="1:16">
      <c r="A3900" s="42" t="str">
        <v>21988PACK OF 6 SKULL PAPER PLATES</v>
      </c>
      <c r="E3900" s="25"/>
      <c r="F3900" s="42">
        <v>3888</v>
      </c>
      <c r="G3900">
        <v>536732</v>
      </c>
      <c r="H3900">
        <v>22316</v>
      </c>
      <c r="I3900" t="s">
        <v>1764</v>
      </c>
      <c r="J3900">
        <v>12</v>
      </c>
      <c r="K3900" s="3">
        <v>40514.532638888901</v>
      </c>
      <c r="L3900" s="4">
        <v>1.25</v>
      </c>
      <c r="M3900">
        <v>15544</v>
      </c>
      <c r="N3900" s="25" t="s">
        <v>55</v>
      </c>
      <c r="P3900" t="str">
        <f t="shared" si="69"/>
        <v>200 BENDY SKULL STRAWS</v>
      </c>
    </row>
    <row r="3901" spans="1:16">
      <c r="A3901" s="42" t="str">
        <v>21989PACK OF 20 SKULL PAPER NAPKINS</v>
      </c>
      <c r="E3901" s="25"/>
      <c r="F3901" s="42">
        <v>3889</v>
      </c>
      <c r="G3901">
        <v>536732</v>
      </c>
      <c r="H3901">
        <v>22332</v>
      </c>
      <c r="I3901" t="s">
        <v>1765</v>
      </c>
      <c r="J3901">
        <v>8</v>
      </c>
      <c r="K3901" s="3">
        <v>40514.532638888901</v>
      </c>
      <c r="L3901" s="4">
        <v>1.65</v>
      </c>
      <c r="M3901">
        <v>15544</v>
      </c>
      <c r="N3901" s="25" t="s">
        <v>55</v>
      </c>
      <c r="P3901" t="str">
        <f t="shared" si="69"/>
        <v>SKULLS PARTY BAG + STICKER SET</v>
      </c>
    </row>
    <row r="3902" spans="1:16">
      <c r="A3902" s="42" t="str">
        <v>22316200 BENDY SKULL STRAWS</v>
      </c>
      <c r="E3902" s="25"/>
      <c r="F3902" s="42">
        <v>3890</v>
      </c>
      <c r="G3902">
        <v>536732</v>
      </c>
      <c r="H3902">
        <v>22437</v>
      </c>
      <c r="I3902" t="s">
        <v>1000</v>
      </c>
      <c r="J3902">
        <v>20</v>
      </c>
      <c r="K3902" s="3">
        <v>40514.532638888901</v>
      </c>
      <c r="L3902" s="4">
        <v>0.85</v>
      </c>
      <c r="M3902">
        <v>15544</v>
      </c>
      <c r="N3902" s="25" t="s">
        <v>55</v>
      </c>
      <c r="P3902" t="str">
        <f t="shared" si="69"/>
        <v>SET OF 9 BLACK SKULL BALLOONS</v>
      </c>
    </row>
    <row r="3903" spans="1:16">
      <c r="A3903" s="42" t="str">
        <v>22332SKULLS PARTY BAG + STICKER SET</v>
      </c>
      <c r="E3903" s="25"/>
      <c r="F3903" s="42">
        <v>3891</v>
      </c>
      <c r="G3903">
        <v>536732</v>
      </c>
      <c r="H3903">
        <v>22910</v>
      </c>
      <c r="I3903" t="s">
        <v>250</v>
      </c>
      <c r="J3903">
        <v>6</v>
      </c>
      <c r="K3903" s="3">
        <v>40514.532638888901</v>
      </c>
      <c r="L3903" s="4">
        <v>2.95</v>
      </c>
      <c r="M3903">
        <v>15544</v>
      </c>
      <c r="N3903" s="25" t="s">
        <v>55</v>
      </c>
      <c r="P3903" t="str">
        <f t="shared" si="69"/>
        <v>PAPER CHAIN KIT VINTAGE CHRISTMAS</v>
      </c>
    </row>
    <row r="3904" spans="1:16">
      <c r="A3904" s="42" t="str">
        <v>22437SET OF 9 BLACK SKULL BALLOONS</v>
      </c>
      <c r="E3904" s="25"/>
      <c r="F3904" s="42">
        <v>3892</v>
      </c>
      <c r="G3904">
        <v>536732</v>
      </c>
      <c r="H3904">
        <v>22086</v>
      </c>
      <c r="I3904" t="s">
        <v>105</v>
      </c>
      <c r="J3904">
        <v>6</v>
      </c>
      <c r="K3904" s="3">
        <v>40514.532638888901</v>
      </c>
      <c r="L3904" s="4">
        <v>2.95</v>
      </c>
      <c r="M3904">
        <v>15544</v>
      </c>
      <c r="N3904" s="25" t="s">
        <v>55</v>
      </c>
      <c r="P3904" t="str">
        <f t="shared" si="69"/>
        <v>PAPER CHAIN KIT 50'S CHRISTMAS</v>
      </c>
    </row>
    <row r="3905" spans="1:16">
      <c r="A3905" s="42" t="str">
        <v>22910PAPER CHAIN KIT VINTAGE CHRISTMAS</v>
      </c>
      <c r="E3905" s="25"/>
      <c r="F3905" s="42">
        <v>3893</v>
      </c>
      <c r="G3905">
        <v>536732</v>
      </c>
      <c r="H3905" t="s">
        <v>211</v>
      </c>
      <c r="I3905" t="s">
        <v>212</v>
      </c>
      <c r="J3905">
        <v>12</v>
      </c>
      <c r="K3905" s="3">
        <v>40514.532638888901</v>
      </c>
      <c r="L3905" s="4">
        <v>1.25</v>
      </c>
      <c r="M3905">
        <v>15544</v>
      </c>
      <c r="N3905" s="25" t="s">
        <v>55</v>
      </c>
      <c r="P3905" t="str">
        <f t="shared" si="69"/>
        <v>TRADITIONAL CHRISTMAS RIBBONS</v>
      </c>
    </row>
    <row r="3906" spans="1:16">
      <c r="A3906" s="42" t="str">
        <v xml:space="preserve">22086PAPER CHAIN KIT 50'S CHRISTMAS </v>
      </c>
      <c r="E3906" s="25"/>
      <c r="F3906" s="42">
        <v>3894</v>
      </c>
      <c r="G3906">
        <v>536732</v>
      </c>
      <c r="H3906">
        <v>21080</v>
      </c>
      <c r="I3906" t="s">
        <v>254</v>
      </c>
      <c r="J3906">
        <v>12</v>
      </c>
      <c r="K3906" s="3">
        <v>40514.532638888901</v>
      </c>
      <c r="L3906" s="4">
        <v>0.85</v>
      </c>
      <c r="M3906">
        <v>15544</v>
      </c>
      <c r="N3906" s="25" t="s">
        <v>55</v>
      </c>
      <c r="P3906" t="str">
        <f t="shared" si="69"/>
        <v>SET/20 RED RETROSPOT PAPER NAPKINS</v>
      </c>
    </row>
    <row r="3907" spans="1:16">
      <c r="A3907" s="42" t="str">
        <v>85049ATRADITIONAL CHRISTMAS RIBBONS</v>
      </c>
      <c r="E3907" s="25"/>
      <c r="F3907" s="42">
        <v>3895</v>
      </c>
      <c r="G3907">
        <v>536732</v>
      </c>
      <c r="H3907">
        <v>21086</v>
      </c>
      <c r="I3907" t="s">
        <v>255</v>
      </c>
      <c r="J3907">
        <v>12</v>
      </c>
      <c r="K3907" s="3">
        <v>40514.532638888901</v>
      </c>
      <c r="L3907" s="4">
        <v>0.65</v>
      </c>
      <c r="M3907">
        <v>15544</v>
      </c>
      <c r="N3907" s="25" t="s">
        <v>55</v>
      </c>
      <c r="P3907" t="str">
        <f t="shared" si="69"/>
        <v>SET/6 RED SPOTTY PAPER CUPS</v>
      </c>
    </row>
    <row r="3908" spans="1:16">
      <c r="A3908" s="42" t="str">
        <v xml:space="preserve">21080SET/20 RED RETROSPOT PAPER NAPKINS </v>
      </c>
      <c r="E3908" s="25"/>
      <c r="F3908" s="42">
        <v>3896</v>
      </c>
      <c r="G3908">
        <v>536732</v>
      </c>
      <c r="H3908">
        <v>21094</v>
      </c>
      <c r="I3908" t="s">
        <v>128</v>
      </c>
      <c r="J3908">
        <v>12</v>
      </c>
      <c r="K3908" s="3">
        <v>40514.532638888901</v>
      </c>
      <c r="L3908" s="4">
        <v>0.85</v>
      </c>
      <c r="M3908">
        <v>15544</v>
      </c>
      <c r="N3908" s="25" t="s">
        <v>55</v>
      </c>
      <c r="P3908" t="str">
        <f t="shared" si="69"/>
        <v>SET/6 RED SPOTTY PAPER PLATES</v>
      </c>
    </row>
    <row r="3909" spans="1:16">
      <c r="A3909" s="42" t="str">
        <v>21086SET/6 RED SPOTTY PAPER CUPS</v>
      </c>
      <c r="E3909" s="25"/>
      <c r="F3909" s="42">
        <v>3897</v>
      </c>
      <c r="G3909">
        <v>536732</v>
      </c>
      <c r="H3909">
        <v>21212</v>
      </c>
      <c r="I3909" t="s">
        <v>132</v>
      </c>
      <c r="J3909">
        <v>24</v>
      </c>
      <c r="K3909" s="3">
        <v>40514.532638888901</v>
      </c>
      <c r="L3909" s="4">
        <v>0.55000000000000004</v>
      </c>
      <c r="M3909">
        <v>15544</v>
      </c>
      <c r="N3909" s="25" t="s">
        <v>55</v>
      </c>
      <c r="P3909" t="str">
        <f t="shared" si="69"/>
        <v>PACK OF 72 RETROSPOT CAKE CASES</v>
      </c>
    </row>
    <row r="3910" spans="1:16">
      <c r="A3910" s="42" t="str">
        <v>21094SET/6 RED SPOTTY PAPER PLATES</v>
      </c>
      <c r="E3910" s="25"/>
      <c r="F3910" s="42">
        <v>3898</v>
      </c>
      <c r="G3910" t="s">
        <v>1766</v>
      </c>
      <c r="H3910">
        <v>22780</v>
      </c>
      <c r="I3910" t="s">
        <v>219</v>
      </c>
      <c r="J3910">
        <v>-4</v>
      </c>
      <c r="K3910" s="3">
        <v>40514.534722222197</v>
      </c>
      <c r="L3910" s="4">
        <v>4.25</v>
      </c>
      <c r="M3910">
        <v>16042</v>
      </c>
      <c r="N3910" s="25" t="s">
        <v>55</v>
      </c>
      <c r="P3910" t="str">
        <f t="shared" si="69"/>
        <v>LIGHT GARLAND BUTTERFILES PINK</v>
      </c>
    </row>
    <row r="3911" spans="1:16">
      <c r="A3911" s="42" t="str">
        <v>21212PACK OF 72 RETROSPOT CAKE CASES</v>
      </c>
      <c r="E3911" s="25"/>
      <c r="F3911" s="42">
        <v>3899</v>
      </c>
      <c r="G3911" t="s">
        <v>1766</v>
      </c>
      <c r="H3911">
        <v>85048</v>
      </c>
      <c r="I3911" t="s">
        <v>1108</v>
      </c>
      <c r="J3911">
        <v>-1</v>
      </c>
      <c r="K3911" s="3">
        <v>40514.534722222197</v>
      </c>
      <c r="L3911" s="4">
        <v>7.95</v>
      </c>
      <c r="M3911">
        <v>16042</v>
      </c>
      <c r="N3911" s="25" t="s">
        <v>55</v>
      </c>
      <c r="P3911" t="str">
        <f t="shared" si="69"/>
        <v>15CM CHRISTMAS GLASS BALL 20 LIGHTS</v>
      </c>
    </row>
    <row r="3912" spans="1:16">
      <c r="A3912" s="42" t="str">
        <v>22780LIGHT GARLAND BUTTERFILES PINK</v>
      </c>
      <c r="E3912" s="25"/>
      <c r="F3912" s="42">
        <v>3900</v>
      </c>
      <c r="G3912">
        <v>536733</v>
      </c>
      <c r="H3912">
        <v>21206</v>
      </c>
      <c r="I3912" t="s">
        <v>1767</v>
      </c>
      <c r="J3912">
        <v>12</v>
      </c>
      <c r="K3912" s="3">
        <v>40514.534722222197</v>
      </c>
      <c r="L3912" s="4">
        <v>1.65</v>
      </c>
      <c r="M3912">
        <v>15738</v>
      </c>
      <c r="N3912" s="25" t="s">
        <v>55</v>
      </c>
      <c r="P3912" t="str">
        <f t="shared" si="69"/>
        <v>STRAWBERRY HONEYCOMB GARLAND</v>
      </c>
    </row>
    <row r="3913" spans="1:16">
      <c r="A3913" s="42" t="str">
        <v>8504815CM CHRISTMAS GLASS BALL 20 LIGHTS</v>
      </c>
      <c r="E3913" s="25"/>
      <c r="F3913" s="42">
        <v>3901</v>
      </c>
      <c r="G3913">
        <v>536733</v>
      </c>
      <c r="H3913">
        <v>20974</v>
      </c>
      <c r="I3913" t="s">
        <v>770</v>
      </c>
      <c r="J3913">
        <v>24</v>
      </c>
      <c r="K3913" s="3">
        <v>40514.534722222197</v>
      </c>
      <c r="L3913" s="4">
        <v>0.65</v>
      </c>
      <c r="M3913">
        <v>15738</v>
      </c>
      <c r="N3913" s="25" t="s">
        <v>55</v>
      </c>
      <c r="P3913" t="str">
        <f t="shared" si="69"/>
        <v>12 PENCILS SMALL TUBE SKULL</v>
      </c>
    </row>
    <row r="3914" spans="1:16">
      <c r="A3914" s="42" t="str">
        <v xml:space="preserve">21206STRAWBERRY HONEYCOMB  GARLAND </v>
      </c>
      <c r="E3914" s="25"/>
      <c r="F3914" s="42">
        <v>3902</v>
      </c>
      <c r="G3914">
        <v>536733</v>
      </c>
      <c r="H3914">
        <v>22333</v>
      </c>
      <c r="I3914" t="s">
        <v>632</v>
      </c>
      <c r="J3914">
        <v>16</v>
      </c>
      <c r="K3914" s="3">
        <v>40514.534722222197</v>
      </c>
      <c r="L3914" s="4">
        <v>1.65</v>
      </c>
      <c r="M3914">
        <v>15738</v>
      </c>
      <c r="N3914" s="25" t="s">
        <v>55</v>
      </c>
      <c r="P3914" t="str">
        <f t="shared" si="69"/>
        <v>RETROSPOT PARTY BAG + STICKER SET</v>
      </c>
    </row>
    <row r="3915" spans="1:16">
      <c r="A3915" s="42" t="str">
        <v>2097412 PENCILS SMALL TUBE SKULL</v>
      </c>
      <c r="E3915" s="25"/>
      <c r="F3915" s="42">
        <v>3903</v>
      </c>
      <c r="G3915">
        <v>536733</v>
      </c>
      <c r="H3915">
        <v>21094</v>
      </c>
      <c r="I3915" t="s">
        <v>128</v>
      </c>
      <c r="J3915">
        <v>60</v>
      </c>
      <c r="K3915" s="3">
        <v>40514.534722222197</v>
      </c>
      <c r="L3915" s="4">
        <v>0.85</v>
      </c>
      <c r="M3915">
        <v>15738</v>
      </c>
      <c r="N3915" s="25" t="s">
        <v>55</v>
      </c>
      <c r="P3915" t="str">
        <f t="shared" si="69"/>
        <v>SET/6 RED SPOTTY PAPER PLATES</v>
      </c>
    </row>
    <row r="3916" spans="1:16">
      <c r="A3916" s="42" t="str">
        <v>22333RETROSPOT PARTY BAG + STICKER SET</v>
      </c>
      <c r="E3916" s="25"/>
      <c r="F3916" s="42">
        <v>3904</v>
      </c>
      <c r="G3916">
        <v>536733</v>
      </c>
      <c r="H3916">
        <v>21080</v>
      </c>
      <c r="I3916" t="s">
        <v>254</v>
      </c>
      <c r="J3916">
        <v>24</v>
      </c>
      <c r="K3916" s="3">
        <v>40514.534722222197</v>
      </c>
      <c r="L3916" s="4">
        <v>0.85</v>
      </c>
      <c r="M3916">
        <v>15738</v>
      </c>
      <c r="N3916" s="25" t="s">
        <v>55</v>
      </c>
      <c r="P3916" t="str">
        <f t="shared" si="69"/>
        <v>SET/20 RED RETROSPOT PAPER NAPKINS</v>
      </c>
    </row>
    <row r="3917" spans="1:16">
      <c r="A3917" s="42" t="str">
        <v>21094SET/6 RED SPOTTY PAPER PLATES</v>
      </c>
      <c r="E3917" s="25"/>
      <c r="F3917" s="42">
        <v>3905</v>
      </c>
      <c r="G3917">
        <v>536733</v>
      </c>
      <c r="H3917">
        <v>21086</v>
      </c>
      <c r="I3917" t="s">
        <v>255</v>
      </c>
      <c r="J3917">
        <v>36</v>
      </c>
      <c r="K3917" s="3">
        <v>40514.534722222197</v>
      </c>
      <c r="L3917" s="4">
        <v>0.65</v>
      </c>
      <c r="M3917">
        <v>15738</v>
      </c>
      <c r="N3917" s="25" t="s">
        <v>55</v>
      </c>
      <c r="P3917" t="str">
        <f t="shared" ref="P3917:P3980" si="70">TRIM(I3917)</f>
        <v>SET/6 RED SPOTTY PAPER CUPS</v>
      </c>
    </row>
    <row r="3918" spans="1:16">
      <c r="A3918" s="42" t="str">
        <v xml:space="preserve">21080SET/20 RED RETROSPOT PAPER NAPKINS </v>
      </c>
      <c r="E3918" s="25"/>
      <c r="F3918" s="42">
        <v>3906</v>
      </c>
      <c r="G3918">
        <v>536733</v>
      </c>
      <c r="H3918">
        <v>20914</v>
      </c>
      <c r="I3918" t="s">
        <v>394</v>
      </c>
      <c r="J3918">
        <v>6</v>
      </c>
      <c r="K3918" s="3">
        <v>40514.534722222197</v>
      </c>
      <c r="L3918" s="4">
        <v>2.95</v>
      </c>
      <c r="M3918">
        <v>15738</v>
      </c>
      <c r="N3918" s="25" t="s">
        <v>55</v>
      </c>
      <c r="P3918" t="str">
        <f t="shared" si="70"/>
        <v>SET/5 RED RETROSPOT LID GLASS BOWLS</v>
      </c>
    </row>
    <row r="3919" spans="1:16">
      <c r="A3919" s="42" t="str">
        <v>21086SET/6 RED SPOTTY PAPER CUPS</v>
      </c>
      <c r="E3919" s="25"/>
      <c r="F3919" s="42">
        <v>3907</v>
      </c>
      <c r="G3919">
        <v>536733</v>
      </c>
      <c r="H3919">
        <v>20975</v>
      </c>
      <c r="I3919" t="s">
        <v>1220</v>
      </c>
      <c r="J3919">
        <v>24</v>
      </c>
      <c r="K3919" s="3">
        <v>40514.534722222197</v>
      </c>
      <c r="L3919" s="4">
        <v>0.65</v>
      </c>
      <c r="M3919">
        <v>15738</v>
      </c>
      <c r="N3919" s="25" t="s">
        <v>55</v>
      </c>
      <c r="P3919" t="str">
        <f t="shared" si="70"/>
        <v>12 PENCILS SMALL TUBE RED RETROSPOT</v>
      </c>
    </row>
    <row r="3920" spans="1:16">
      <c r="A3920" s="42" t="str">
        <v>20914SET/5 RED RETROSPOT LID GLASS BOWLS</v>
      </c>
      <c r="E3920" s="25"/>
      <c r="F3920" s="42">
        <v>3908</v>
      </c>
      <c r="G3920">
        <v>536733</v>
      </c>
      <c r="H3920">
        <v>20677</v>
      </c>
      <c r="I3920" t="s">
        <v>1768</v>
      </c>
      <c r="J3920">
        <v>8</v>
      </c>
      <c r="K3920" s="3">
        <v>40514.534722222197</v>
      </c>
      <c r="L3920" s="4">
        <v>1.25</v>
      </c>
      <c r="M3920">
        <v>15738</v>
      </c>
      <c r="N3920" s="25" t="s">
        <v>55</v>
      </c>
      <c r="P3920" t="str">
        <f t="shared" si="70"/>
        <v>PINK POLKADOT BOWL</v>
      </c>
    </row>
    <row r="3921" spans="1:16">
      <c r="A3921" s="42" t="str">
        <v>2097512 PENCILS SMALL TUBE RED RETROSPOT</v>
      </c>
      <c r="E3921" s="25"/>
      <c r="F3921" s="42">
        <v>3909</v>
      </c>
      <c r="G3921">
        <v>536733</v>
      </c>
      <c r="H3921" t="s">
        <v>1523</v>
      </c>
      <c r="I3921" t="s">
        <v>1524</v>
      </c>
      <c r="J3921">
        <v>9</v>
      </c>
      <c r="K3921" s="3">
        <v>40514.534722222197</v>
      </c>
      <c r="L3921" s="4">
        <v>5.45</v>
      </c>
      <c r="M3921">
        <v>15738</v>
      </c>
      <c r="N3921" s="25" t="s">
        <v>55</v>
      </c>
      <c r="P3921" t="str">
        <f t="shared" si="70"/>
        <v>PINK HAPPY BIRTHDAY BUNTING</v>
      </c>
    </row>
    <row r="3922" spans="1:16">
      <c r="A3922" s="42" t="str">
        <v>20677PINK POLKADOT BOWL</v>
      </c>
      <c r="E3922" s="25"/>
      <c r="F3922" s="42">
        <v>3910</v>
      </c>
      <c r="G3922">
        <v>536733</v>
      </c>
      <c r="H3922" t="s">
        <v>733</v>
      </c>
      <c r="I3922" t="s">
        <v>734</v>
      </c>
      <c r="J3922">
        <v>12</v>
      </c>
      <c r="K3922" s="3">
        <v>40514.534722222197</v>
      </c>
      <c r="L3922" s="4">
        <v>2.1</v>
      </c>
      <c r="M3922">
        <v>15738</v>
      </c>
      <c r="N3922" s="25" t="s">
        <v>55</v>
      </c>
      <c r="P3922" t="str">
        <f t="shared" si="70"/>
        <v>PINK PARTY BAGS</v>
      </c>
    </row>
    <row r="3923" spans="1:16">
      <c r="A3923" s="42" t="str">
        <v>47590BPINK HAPPY BIRTHDAY BUNTING</v>
      </c>
      <c r="E3923" s="25"/>
      <c r="F3923" s="42">
        <v>3911</v>
      </c>
      <c r="G3923">
        <v>536733</v>
      </c>
      <c r="H3923">
        <v>22083</v>
      </c>
      <c r="I3923" t="s">
        <v>163</v>
      </c>
      <c r="J3923">
        <v>6</v>
      </c>
      <c r="K3923" s="3">
        <v>40514.534722222197</v>
      </c>
      <c r="L3923" s="4">
        <v>2.95</v>
      </c>
      <c r="M3923">
        <v>15738</v>
      </c>
      <c r="N3923" s="25" t="s">
        <v>55</v>
      </c>
      <c r="P3923" t="str">
        <f t="shared" si="70"/>
        <v>PAPER CHAIN KIT RETROSPOT</v>
      </c>
    </row>
    <row r="3924" spans="1:16">
      <c r="A3924" s="42" t="str">
        <v>47599APINK PARTY BAGS</v>
      </c>
      <c r="E3924" s="25"/>
      <c r="F3924" s="42">
        <v>3912</v>
      </c>
      <c r="G3924">
        <v>536733</v>
      </c>
      <c r="H3924" t="s">
        <v>735</v>
      </c>
      <c r="I3924" t="s">
        <v>736</v>
      </c>
      <c r="J3924">
        <v>6</v>
      </c>
      <c r="K3924" s="3">
        <v>40514.534722222197</v>
      </c>
      <c r="L3924" s="4">
        <v>2.1</v>
      </c>
      <c r="M3924">
        <v>15738</v>
      </c>
      <c r="N3924" s="25" t="s">
        <v>55</v>
      </c>
      <c r="P3924" t="str">
        <f t="shared" si="70"/>
        <v>BLUE PARTY BAGS</v>
      </c>
    </row>
    <row r="3925" spans="1:16">
      <c r="A3925" s="42" t="str">
        <v>22083PAPER CHAIN KIT RETROSPOT</v>
      </c>
      <c r="E3925" s="25"/>
      <c r="F3925" s="42">
        <v>3913</v>
      </c>
      <c r="G3925">
        <v>536733</v>
      </c>
      <c r="H3925">
        <v>84375</v>
      </c>
      <c r="I3925" t="s">
        <v>402</v>
      </c>
      <c r="J3925">
        <v>12</v>
      </c>
      <c r="K3925" s="3">
        <v>40514.534722222197</v>
      </c>
      <c r="L3925" s="4">
        <v>2.1</v>
      </c>
      <c r="M3925">
        <v>15738</v>
      </c>
      <c r="N3925" s="25" t="s">
        <v>55</v>
      </c>
      <c r="P3925" t="str">
        <f t="shared" si="70"/>
        <v>SET OF 20 KIDS COOKIE CUTTERS</v>
      </c>
    </row>
    <row r="3926" spans="1:16">
      <c r="A3926" s="42" t="str">
        <v xml:space="preserve">47599BBLUE PARTY BAGS </v>
      </c>
      <c r="E3926" s="25"/>
      <c r="F3926" s="42">
        <v>3914</v>
      </c>
      <c r="G3926">
        <v>536735</v>
      </c>
      <c r="H3926">
        <v>22659</v>
      </c>
      <c r="I3926" t="s">
        <v>94</v>
      </c>
      <c r="J3926">
        <v>128</v>
      </c>
      <c r="K3926" s="3">
        <v>40514.5402777778</v>
      </c>
      <c r="L3926" s="4">
        <v>1.65</v>
      </c>
      <c r="M3926">
        <v>17381</v>
      </c>
      <c r="N3926" s="25" t="s">
        <v>55</v>
      </c>
      <c r="P3926" t="str">
        <f t="shared" si="70"/>
        <v>LUNCH BOX I LOVE LONDON</v>
      </c>
    </row>
    <row r="3927" spans="1:16">
      <c r="A3927" s="42" t="str">
        <v>84375SET OF 20 KIDS COOKIE CUTTERS</v>
      </c>
      <c r="E3927" s="25"/>
      <c r="F3927" s="42">
        <v>3915</v>
      </c>
      <c r="G3927">
        <v>536736</v>
      </c>
      <c r="H3927">
        <v>21703</v>
      </c>
      <c r="I3927" t="s">
        <v>1258</v>
      </c>
      <c r="J3927">
        <v>192</v>
      </c>
      <c r="K3927" s="3">
        <v>40514.540972222203</v>
      </c>
      <c r="L3927" s="4">
        <v>0.42</v>
      </c>
      <c r="M3927">
        <v>17381</v>
      </c>
      <c r="N3927" s="25" t="s">
        <v>55</v>
      </c>
      <c r="P3927" t="str">
        <f t="shared" si="70"/>
        <v>BAG 125g SWIRLY MARBLES</v>
      </c>
    </row>
    <row r="3928" spans="1:16">
      <c r="A3928" s="42" t="str">
        <v>22659LUNCH BOX I LOVE LONDON</v>
      </c>
      <c r="E3928" s="25"/>
      <c r="F3928" s="42">
        <v>3916</v>
      </c>
      <c r="G3928">
        <v>536736</v>
      </c>
      <c r="H3928">
        <v>21790</v>
      </c>
      <c r="I3928" t="s">
        <v>512</v>
      </c>
      <c r="J3928">
        <v>144</v>
      </c>
      <c r="K3928" s="3">
        <v>40514.540972222203</v>
      </c>
      <c r="L3928" s="4">
        <v>0.72</v>
      </c>
      <c r="M3928">
        <v>17381</v>
      </c>
      <c r="N3928" s="25" t="s">
        <v>55</v>
      </c>
      <c r="P3928" t="str">
        <f t="shared" si="70"/>
        <v>VINTAGE SNAP CARDS</v>
      </c>
    </row>
    <row r="3929" spans="1:16">
      <c r="A3929" s="42" t="str">
        <v>21703BAG 125g SWIRLY MARBLES</v>
      </c>
      <c r="E3929" s="25"/>
      <c r="F3929" s="42">
        <v>3917</v>
      </c>
      <c r="G3929">
        <v>536736</v>
      </c>
      <c r="H3929">
        <v>21791</v>
      </c>
      <c r="I3929" t="s">
        <v>90</v>
      </c>
      <c r="J3929">
        <v>216</v>
      </c>
      <c r="K3929" s="3">
        <v>40514.540972222203</v>
      </c>
      <c r="L3929" s="4">
        <v>1.06</v>
      </c>
      <c r="M3929">
        <v>17381</v>
      </c>
      <c r="N3929" s="25" t="s">
        <v>55</v>
      </c>
      <c r="P3929" t="str">
        <f t="shared" si="70"/>
        <v>VINTAGE HEADS AND TAILS CARD GAME</v>
      </c>
    </row>
    <row r="3930" spans="1:16">
      <c r="A3930" s="42" t="str">
        <v>21790VINTAGE SNAP CARDS</v>
      </c>
      <c r="E3930" s="25"/>
      <c r="F3930" s="42">
        <v>3918</v>
      </c>
      <c r="G3930">
        <v>536736</v>
      </c>
      <c r="H3930">
        <v>22616</v>
      </c>
      <c r="I3930" t="s">
        <v>520</v>
      </c>
      <c r="J3930">
        <v>600</v>
      </c>
      <c r="K3930" s="3">
        <v>40514.540972222203</v>
      </c>
      <c r="L3930" s="4">
        <v>0.28999999999999998</v>
      </c>
      <c r="M3930">
        <v>17381</v>
      </c>
      <c r="N3930" s="25" t="s">
        <v>55</v>
      </c>
      <c r="P3930" t="str">
        <f t="shared" si="70"/>
        <v>PACK OF 12 LONDON TISSUES</v>
      </c>
    </row>
    <row r="3931" spans="1:16">
      <c r="A3931" s="42" t="str">
        <v xml:space="preserve">21791VINTAGE HEADS AND TAILS CARD GAME </v>
      </c>
      <c r="E3931" s="25"/>
      <c r="F3931" s="42">
        <v>3919</v>
      </c>
      <c r="G3931">
        <v>536736</v>
      </c>
      <c r="H3931">
        <v>22555</v>
      </c>
      <c r="I3931" t="s">
        <v>835</v>
      </c>
      <c r="J3931">
        <v>144</v>
      </c>
      <c r="K3931" s="3">
        <v>40514.540972222203</v>
      </c>
      <c r="L3931" s="4">
        <v>1.65</v>
      </c>
      <c r="M3931">
        <v>17381</v>
      </c>
      <c r="N3931" s="25" t="s">
        <v>55</v>
      </c>
      <c r="P3931" t="str">
        <f t="shared" si="70"/>
        <v>PLASTERS IN TIN STRONGMAN</v>
      </c>
    </row>
    <row r="3932" spans="1:16">
      <c r="A3932" s="42" t="str">
        <v xml:space="preserve">22616PACK OF 12 LONDON TISSUES </v>
      </c>
      <c r="E3932" s="25"/>
      <c r="F3932" s="42">
        <v>3920</v>
      </c>
      <c r="G3932" t="s">
        <v>1769</v>
      </c>
      <c r="H3932">
        <v>22798</v>
      </c>
      <c r="I3932" t="s">
        <v>189</v>
      </c>
      <c r="J3932">
        <v>-2</v>
      </c>
      <c r="K3932" s="3">
        <v>40514.545138888898</v>
      </c>
      <c r="L3932" s="4">
        <v>2.95</v>
      </c>
      <c r="M3932">
        <v>15922</v>
      </c>
      <c r="N3932" s="25" t="s">
        <v>55</v>
      </c>
      <c r="P3932" t="str">
        <f t="shared" si="70"/>
        <v>ANTIQUE GLASS DRESSING TABLE POT</v>
      </c>
    </row>
    <row r="3933" spans="1:16">
      <c r="A3933" s="42" t="str">
        <v>22555PLASTERS IN TIN STRONGMAN</v>
      </c>
      <c r="E3933" s="25"/>
      <c r="F3933" s="42">
        <v>3921</v>
      </c>
      <c r="G3933">
        <v>536738</v>
      </c>
      <c r="H3933">
        <v>22806</v>
      </c>
      <c r="I3933" t="s">
        <v>1770</v>
      </c>
      <c r="J3933">
        <v>6</v>
      </c>
      <c r="K3933" s="3">
        <v>40514.545833333301</v>
      </c>
      <c r="L3933" s="4">
        <v>2.95</v>
      </c>
      <c r="M3933">
        <v>15827</v>
      </c>
      <c r="N3933" s="25" t="s">
        <v>55</v>
      </c>
      <c r="P3933" t="str">
        <f t="shared" si="70"/>
        <v>SET OF 6 T-LIGHTS WEDDING CAKE</v>
      </c>
    </row>
    <row r="3934" spans="1:16">
      <c r="A3934" s="42" t="str">
        <v>22798ANTIQUE GLASS DRESSING TABLE POT</v>
      </c>
      <c r="E3934" s="25"/>
      <c r="F3934" s="42">
        <v>3922</v>
      </c>
      <c r="G3934">
        <v>536738</v>
      </c>
      <c r="H3934">
        <v>22893</v>
      </c>
      <c r="I3934" t="s">
        <v>1771</v>
      </c>
      <c r="J3934">
        <v>24</v>
      </c>
      <c r="K3934" s="3">
        <v>40514.545833333301</v>
      </c>
      <c r="L3934" s="4">
        <v>0.42</v>
      </c>
      <c r="M3934">
        <v>15827</v>
      </c>
      <c r="N3934" s="25" t="s">
        <v>55</v>
      </c>
      <c r="P3934" t="str">
        <f t="shared" si="70"/>
        <v>MINI CAKE STAND T-LIGHT HOLDER</v>
      </c>
    </row>
    <row r="3935" spans="1:16">
      <c r="A3935" s="42" t="str">
        <v xml:space="preserve">22806SET OF 6 T-LIGHTS WEDDING CAKE </v>
      </c>
      <c r="E3935" s="25"/>
      <c r="F3935" s="42">
        <v>3923</v>
      </c>
      <c r="G3935">
        <v>536738</v>
      </c>
      <c r="H3935">
        <v>21843</v>
      </c>
      <c r="I3935" t="s">
        <v>867</v>
      </c>
      <c r="J3935">
        <v>1</v>
      </c>
      <c r="K3935" s="3">
        <v>40514.545833333301</v>
      </c>
      <c r="L3935" s="4">
        <v>10.95</v>
      </c>
      <c r="M3935">
        <v>15827</v>
      </c>
      <c r="N3935" s="25" t="s">
        <v>55</v>
      </c>
      <c r="P3935" t="str">
        <f t="shared" si="70"/>
        <v>RED RETROSPOT CAKE STAND</v>
      </c>
    </row>
    <row r="3936" spans="1:16">
      <c r="A3936" s="42" t="str">
        <v>22893MINI CAKE STAND T-LIGHT HOLDER</v>
      </c>
      <c r="E3936" s="25"/>
      <c r="F3936" s="42">
        <v>3924</v>
      </c>
      <c r="G3936">
        <v>536738</v>
      </c>
      <c r="H3936">
        <v>21217</v>
      </c>
      <c r="I3936" t="s">
        <v>1236</v>
      </c>
      <c r="J3936">
        <v>1</v>
      </c>
      <c r="K3936" s="3">
        <v>40514.545833333301</v>
      </c>
      <c r="L3936" s="4">
        <v>9.9499999999999993</v>
      </c>
      <c r="M3936">
        <v>15827</v>
      </c>
      <c r="N3936" s="25" t="s">
        <v>55</v>
      </c>
      <c r="P3936" t="str">
        <f t="shared" si="70"/>
        <v>RED RETROSPOT ROUND CAKE TINS</v>
      </c>
    </row>
    <row r="3937" spans="1:16">
      <c r="A3937" s="42" t="str">
        <v>21843RED RETROSPOT CAKE STAND</v>
      </c>
      <c r="E3937" s="25"/>
      <c r="F3937" s="42">
        <v>3925</v>
      </c>
      <c r="G3937">
        <v>536738</v>
      </c>
      <c r="H3937">
        <v>20914</v>
      </c>
      <c r="I3937" t="s">
        <v>394</v>
      </c>
      <c r="J3937">
        <v>6</v>
      </c>
      <c r="K3937" s="3">
        <v>40514.545833333301</v>
      </c>
      <c r="L3937" s="4">
        <v>2.95</v>
      </c>
      <c r="M3937">
        <v>15827</v>
      </c>
      <c r="N3937" s="25" t="s">
        <v>55</v>
      </c>
      <c r="P3937" t="str">
        <f t="shared" si="70"/>
        <v>SET/5 RED RETROSPOT LID GLASS BOWLS</v>
      </c>
    </row>
    <row r="3938" spans="1:16">
      <c r="A3938" s="42" t="str">
        <v>21217RED RETROSPOT ROUND CAKE TINS</v>
      </c>
      <c r="E3938" s="25"/>
      <c r="F3938" s="42">
        <v>3926</v>
      </c>
      <c r="G3938">
        <v>536738</v>
      </c>
      <c r="H3938">
        <v>22841</v>
      </c>
      <c r="I3938" t="s">
        <v>1493</v>
      </c>
      <c r="J3938">
        <v>2</v>
      </c>
      <c r="K3938" s="3">
        <v>40514.545833333301</v>
      </c>
      <c r="L3938" s="4">
        <v>7.95</v>
      </c>
      <c r="M3938">
        <v>15827</v>
      </c>
      <c r="N3938" s="25" t="s">
        <v>55</v>
      </c>
      <c r="P3938" t="str">
        <f t="shared" si="70"/>
        <v>ROUND CAKE TIN VINTAGE GREEN</v>
      </c>
    </row>
    <row r="3939" spans="1:16">
      <c r="A3939" s="42" t="str">
        <v>20914SET/5 RED RETROSPOT LID GLASS BOWLS</v>
      </c>
      <c r="E3939" s="25"/>
      <c r="F3939" s="42">
        <v>3927</v>
      </c>
      <c r="G3939">
        <v>536738</v>
      </c>
      <c r="H3939">
        <v>22840</v>
      </c>
      <c r="I3939" t="s">
        <v>1700</v>
      </c>
      <c r="J3939">
        <v>2</v>
      </c>
      <c r="K3939" s="3">
        <v>40514.545833333301</v>
      </c>
      <c r="L3939" s="4">
        <v>7.95</v>
      </c>
      <c r="M3939">
        <v>15827</v>
      </c>
      <c r="N3939" s="25" t="s">
        <v>55</v>
      </c>
      <c r="P3939" t="str">
        <f t="shared" si="70"/>
        <v>ROUND CAKE TIN VINTAGE RED</v>
      </c>
    </row>
    <row r="3940" spans="1:16">
      <c r="A3940" s="42" t="str">
        <v>22841ROUND CAKE TIN VINTAGE GREEN</v>
      </c>
      <c r="E3940" s="25"/>
      <c r="F3940" s="42">
        <v>3928</v>
      </c>
      <c r="G3940">
        <v>536740</v>
      </c>
      <c r="H3940">
        <v>22963</v>
      </c>
      <c r="I3940" t="s">
        <v>246</v>
      </c>
      <c r="J3940">
        <v>12</v>
      </c>
      <c r="K3940" s="3">
        <v>40514.547222222202</v>
      </c>
      <c r="L3940" s="4">
        <v>0.85</v>
      </c>
      <c r="M3940">
        <v>15827</v>
      </c>
      <c r="N3940" s="25" t="s">
        <v>55</v>
      </c>
      <c r="P3940" t="str">
        <f t="shared" si="70"/>
        <v>JAM JAR WITH GREEN LID</v>
      </c>
    </row>
    <row r="3941" spans="1:16">
      <c r="A3941" s="42" t="str">
        <v>22840ROUND CAKE TIN VINTAGE RED</v>
      </c>
      <c r="E3941" s="25"/>
      <c r="F3941" s="42">
        <v>3929</v>
      </c>
      <c r="G3941">
        <v>536740</v>
      </c>
      <c r="H3941">
        <v>22962</v>
      </c>
      <c r="I3941" t="s">
        <v>245</v>
      </c>
      <c r="J3941">
        <v>12</v>
      </c>
      <c r="K3941" s="3">
        <v>40514.547222222202</v>
      </c>
      <c r="L3941" s="4">
        <v>0.85</v>
      </c>
      <c r="M3941">
        <v>15827</v>
      </c>
      <c r="N3941" s="25" t="s">
        <v>55</v>
      </c>
      <c r="P3941" t="str">
        <f t="shared" si="70"/>
        <v>JAM JAR WITH PINK LID</v>
      </c>
    </row>
    <row r="3942" spans="1:16">
      <c r="A3942" s="42" t="str">
        <v>22963JAM JAR WITH GREEN LID</v>
      </c>
      <c r="E3942" s="25"/>
      <c r="F3942" s="42">
        <v>3930</v>
      </c>
      <c r="G3942">
        <v>536740</v>
      </c>
      <c r="H3942">
        <v>22961</v>
      </c>
      <c r="I3942" t="s">
        <v>144</v>
      </c>
      <c r="J3942">
        <v>12</v>
      </c>
      <c r="K3942" s="3">
        <v>40514.547222222202</v>
      </c>
      <c r="L3942" s="4">
        <v>1.45</v>
      </c>
      <c r="M3942">
        <v>15827</v>
      </c>
      <c r="N3942" s="25" t="s">
        <v>55</v>
      </c>
      <c r="P3942" t="str">
        <f t="shared" si="70"/>
        <v>JAM MAKING SET PRINTED</v>
      </c>
    </row>
    <row r="3943" spans="1:16">
      <c r="A3943" s="42" t="str">
        <v>22962JAM JAR WITH PINK LID</v>
      </c>
      <c r="E3943" s="25"/>
      <c r="F3943" s="42">
        <v>3931</v>
      </c>
      <c r="G3943">
        <v>536740</v>
      </c>
      <c r="H3943">
        <v>22966</v>
      </c>
      <c r="I3943" t="s">
        <v>850</v>
      </c>
      <c r="J3943">
        <v>12</v>
      </c>
      <c r="K3943" s="3">
        <v>40514.547222222202</v>
      </c>
      <c r="L3943" s="4">
        <v>1.25</v>
      </c>
      <c r="M3943">
        <v>15827</v>
      </c>
      <c r="N3943" s="25" t="s">
        <v>55</v>
      </c>
      <c r="P3943" t="str">
        <f t="shared" si="70"/>
        <v>GINGERBREAD MAN COOKIE CUTTER</v>
      </c>
    </row>
    <row r="3944" spans="1:16">
      <c r="A3944" s="42" t="str">
        <v>22961JAM MAKING SET PRINTED</v>
      </c>
      <c r="E3944" s="25"/>
      <c r="F3944" s="42">
        <v>3932</v>
      </c>
      <c r="G3944">
        <v>536740</v>
      </c>
      <c r="H3944">
        <v>22964</v>
      </c>
      <c r="I3944" t="s">
        <v>386</v>
      </c>
      <c r="J3944">
        <v>6</v>
      </c>
      <c r="K3944" s="3">
        <v>40514.547222222202</v>
      </c>
      <c r="L3944" s="4">
        <v>2.1</v>
      </c>
      <c r="M3944">
        <v>15827</v>
      </c>
      <c r="N3944" s="25" t="s">
        <v>55</v>
      </c>
      <c r="P3944" t="str">
        <f t="shared" si="70"/>
        <v>3 PIECE SPACEBOY COOKIE CUTTER SET</v>
      </c>
    </row>
    <row r="3945" spans="1:16">
      <c r="A3945" s="42" t="str">
        <v>22966GINGERBREAD MAN COOKIE CUTTER</v>
      </c>
      <c r="E3945" s="25"/>
      <c r="F3945" s="42">
        <v>3933</v>
      </c>
      <c r="G3945">
        <v>536740</v>
      </c>
      <c r="H3945">
        <v>22969</v>
      </c>
      <c r="I3945" t="s">
        <v>227</v>
      </c>
      <c r="J3945">
        <v>12</v>
      </c>
      <c r="K3945" s="3">
        <v>40514.547222222202</v>
      </c>
      <c r="L3945" s="4">
        <v>1.45</v>
      </c>
      <c r="M3945">
        <v>15827</v>
      </c>
      <c r="N3945" s="25" t="s">
        <v>55</v>
      </c>
      <c r="P3945" t="str">
        <f t="shared" si="70"/>
        <v>HOMEMADE JAM SCENTED CANDLES</v>
      </c>
    </row>
    <row r="3946" spans="1:16">
      <c r="A3946" s="42" t="str">
        <v>229643 PIECE SPACEBOY COOKIE CUTTER SET</v>
      </c>
      <c r="E3946" s="25"/>
      <c r="F3946" s="42">
        <v>3934</v>
      </c>
      <c r="G3946">
        <v>536740</v>
      </c>
      <c r="H3946">
        <v>21217</v>
      </c>
      <c r="I3946" t="s">
        <v>1236</v>
      </c>
      <c r="J3946">
        <v>1</v>
      </c>
      <c r="K3946" s="3">
        <v>40514.547222222202</v>
      </c>
      <c r="L3946" s="4">
        <v>9.9499999999999993</v>
      </c>
      <c r="M3946">
        <v>15827</v>
      </c>
      <c r="N3946" s="25" t="s">
        <v>55</v>
      </c>
      <c r="P3946" t="str">
        <f t="shared" si="70"/>
        <v>RED RETROSPOT ROUND CAKE TINS</v>
      </c>
    </row>
    <row r="3947" spans="1:16">
      <c r="A3947" s="42" t="str">
        <v>22969HOMEMADE JAM SCENTED CANDLES</v>
      </c>
      <c r="E3947" s="25"/>
      <c r="F3947" s="42">
        <v>3935</v>
      </c>
      <c r="G3947">
        <v>536739</v>
      </c>
      <c r="H3947">
        <v>22666</v>
      </c>
      <c r="I3947" t="s">
        <v>857</v>
      </c>
      <c r="J3947">
        <v>6</v>
      </c>
      <c r="K3947" s="3">
        <v>40514.547222222202</v>
      </c>
      <c r="L3947" s="4">
        <v>2.95</v>
      </c>
      <c r="M3947">
        <v>14180</v>
      </c>
      <c r="N3947" s="25" t="s">
        <v>55</v>
      </c>
      <c r="P3947" t="str">
        <f t="shared" si="70"/>
        <v>RECIPE BOX PANTRY YELLOW DESIGN</v>
      </c>
    </row>
    <row r="3948" spans="1:16">
      <c r="A3948" s="42" t="str">
        <v>21217RED RETROSPOT ROUND CAKE TINS</v>
      </c>
      <c r="E3948" s="25"/>
      <c r="F3948" s="42">
        <v>3936</v>
      </c>
      <c r="G3948">
        <v>536739</v>
      </c>
      <c r="H3948">
        <v>22120</v>
      </c>
      <c r="I3948" t="s">
        <v>813</v>
      </c>
      <c r="J3948">
        <v>3</v>
      </c>
      <c r="K3948" s="3">
        <v>40514.547222222202</v>
      </c>
      <c r="L3948" s="4">
        <v>9.9499999999999993</v>
      </c>
      <c r="M3948">
        <v>14180</v>
      </c>
      <c r="N3948" s="25" t="s">
        <v>55</v>
      </c>
      <c r="P3948" t="str">
        <f t="shared" si="70"/>
        <v>WELCOME WOODEN BLOCK LETTERS</v>
      </c>
    </row>
    <row r="3949" spans="1:16">
      <c r="A3949" s="42" t="str">
        <v>22666RECIPE BOX PANTRY YELLOW DESIGN</v>
      </c>
      <c r="E3949" s="25"/>
      <c r="F3949" s="42">
        <v>3937</v>
      </c>
      <c r="G3949">
        <v>536739</v>
      </c>
      <c r="H3949" t="s">
        <v>1772</v>
      </c>
      <c r="I3949" t="s">
        <v>1773</v>
      </c>
      <c r="J3949">
        <v>2</v>
      </c>
      <c r="K3949" s="3">
        <v>40514.547222222202</v>
      </c>
      <c r="L3949" s="4">
        <v>6.35</v>
      </c>
      <c r="M3949">
        <v>14180</v>
      </c>
      <c r="N3949" s="25" t="s">
        <v>55</v>
      </c>
      <c r="P3949" t="str">
        <f t="shared" si="70"/>
        <v>BLACK TEA,COFFEE,SUGAR JARS</v>
      </c>
    </row>
    <row r="3950" spans="1:16">
      <c r="A3950" s="42" t="str">
        <v>22120WELCOME  WOODEN BLOCK LETTERS</v>
      </c>
      <c r="E3950" s="25"/>
      <c r="F3950" s="42">
        <v>3938</v>
      </c>
      <c r="G3950">
        <v>536739</v>
      </c>
      <c r="H3950">
        <v>85064</v>
      </c>
      <c r="I3950" t="s">
        <v>1109</v>
      </c>
      <c r="J3950">
        <v>2</v>
      </c>
      <c r="K3950" s="3">
        <v>40514.547222222202</v>
      </c>
      <c r="L3950" s="4">
        <v>5.45</v>
      </c>
      <c r="M3950">
        <v>14180</v>
      </c>
      <c r="N3950" s="25" t="s">
        <v>55</v>
      </c>
      <c r="P3950" t="str">
        <f t="shared" si="70"/>
        <v>CREAM SWEETHEART LETTER RACK</v>
      </c>
    </row>
    <row r="3951" spans="1:16">
      <c r="A3951" s="42" t="str">
        <v>85159ABLACK TEA,COFFEE,SUGAR JARS</v>
      </c>
      <c r="E3951" s="25"/>
      <c r="F3951" s="42">
        <v>3939</v>
      </c>
      <c r="G3951">
        <v>536739</v>
      </c>
      <c r="H3951">
        <v>21843</v>
      </c>
      <c r="I3951" t="s">
        <v>867</v>
      </c>
      <c r="J3951">
        <v>1</v>
      </c>
      <c r="K3951" s="3">
        <v>40514.547222222202</v>
      </c>
      <c r="L3951" s="4">
        <v>10.95</v>
      </c>
      <c r="M3951">
        <v>14180</v>
      </c>
      <c r="N3951" s="25" t="s">
        <v>55</v>
      </c>
      <c r="P3951" t="str">
        <f t="shared" si="70"/>
        <v>RED RETROSPOT CAKE STAND</v>
      </c>
    </row>
    <row r="3952" spans="1:16">
      <c r="A3952" s="42" t="str">
        <v>85064CREAM SWEETHEART LETTER RACK</v>
      </c>
      <c r="E3952" s="25"/>
      <c r="F3952" s="42">
        <v>3940</v>
      </c>
      <c r="G3952">
        <v>536739</v>
      </c>
      <c r="H3952">
        <v>20750</v>
      </c>
      <c r="I3952" t="s">
        <v>499</v>
      </c>
      <c r="J3952">
        <v>2</v>
      </c>
      <c r="K3952" s="3">
        <v>40514.547222222202</v>
      </c>
      <c r="L3952" s="4">
        <v>7.95</v>
      </c>
      <c r="M3952">
        <v>14180</v>
      </c>
      <c r="N3952" s="25" t="s">
        <v>55</v>
      </c>
      <c r="P3952" t="str">
        <f t="shared" si="70"/>
        <v>RED RETROSPOT MINI CASES</v>
      </c>
    </row>
    <row r="3953" spans="1:16">
      <c r="A3953" s="42" t="str">
        <v>21843RED RETROSPOT CAKE STAND</v>
      </c>
      <c r="E3953" s="25"/>
      <c r="F3953" s="42">
        <v>3941</v>
      </c>
      <c r="G3953">
        <v>536739</v>
      </c>
      <c r="H3953" t="s">
        <v>195</v>
      </c>
      <c r="I3953" t="s">
        <v>196</v>
      </c>
      <c r="J3953">
        <v>3</v>
      </c>
      <c r="K3953" s="3">
        <v>40514.547222222202</v>
      </c>
      <c r="L3953" s="4">
        <v>5.45</v>
      </c>
      <c r="M3953">
        <v>14180</v>
      </c>
      <c r="N3953" s="25" t="s">
        <v>55</v>
      </c>
      <c r="P3953" t="str">
        <f t="shared" si="70"/>
        <v>SET OF 3 COLOURED FLYING DUCKS</v>
      </c>
    </row>
    <row r="3954" spans="1:16">
      <c r="A3954" s="42" t="str">
        <v>20750RED RETROSPOT MINI CASES</v>
      </c>
      <c r="E3954" s="25"/>
      <c r="F3954" s="42">
        <v>3942</v>
      </c>
      <c r="G3954">
        <v>536739</v>
      </c>
      <c r="H3954">
        <v>21784</v>
      </c>
      <c r="I3954" t="s">
        <v>1774</v>
      </c>
      <c r="J3954">
        <v>2</v>
      </c>
      <c r="K3954" s="3">
        <v>40514.547222222202</v>
      </c>
      <c r="L3954" s="4">
        <v>9.9499999999999993</v>
      </c>
      <c r="M3954">
        <v>14180</v>
      </c>
      <c r="N3954" s="25" t="s">
        <v>55</v>
      </c>
      <c r="P3954" t="str">
        <f t="shared" si="70"/>
        <v>SHOE SHINE BOX</v>
      </c>
    </row>
    <row r="3955" spans="1:16">
      <c r="A3955" s="42" t="str">
        <v>35004CSET OF 3 COLOURED  FLYING DUCKS</v>
      </c>
      <c r="E3955" s="25"/>
      <c r="F3955" s="42">
        <v>3943</v>
      </c>
      <c r="G3955">
        <v>536739</v>
      </c>
      <c r="H3955">
        <v>22849</v>
      </c>
      <c r="I3955" t="s">
        <v>1775</v>
      </c>
      <c r="J3955">
        <v>1</v>
      </c>
      <c r="K3955" s="3">
        <v>40514.547222222202</v>
      </c>
      <c r="L3955" s="4">
        <v>16.95</v>
      </c>
      <c r="M3955">
        <v>14180</v>
      </c>
      <c r="N3955" s="25" t="s">
        <v>55</v>
      </c>
      <c r="P3955" t="str">
        <f t="shared" si="70"/>
        <v>BREAD BIN DINER STYLE MINT</v>
      </c>
    </row>
    <row r="3956" spans="1:16">
      <c r="A3956" s="42" t="str">
        <v xml:space="preserve">21784SHOE SHINE BOX </v>
      </c>
      <c r="E3956" s="25"/>
      <c r="F3956" s="42">
        <v>3944</v>
      </c>
      <c r="G3956">
        <v>536739</v>
      </c>
      <c r="H3956">
        <v>22848</v>
      </c>
      <c r="I3956" t="s">
        <v>364</v>
      </c>
      <c r="J3956">
        <v>1</v>
      </c>
      <c r="K3956" s="3">
        <v>40514.547222222202</v>
      </c>
      <c r="L3956" s="4">
        <v>16.95</v>
      </c>
      <c r="M3956">
        <v>14180</v>
      </c>
      <c r="N3956" s="25" t="s">
        <v>55</v>
      </c>
      <c r="P3956" t="str">
        <f t="shared" si="70"/>
        <v>BREAD BIN DINER STYLE PINK</v>
      </c>
    </row>
    <row r="3957" spans="1:16">
      <c r="A3957" s="42" t="str">
        <v>22849BREAD BIN DINER STYLE MINT</v>
      </c>
      <c r="E3957" s="25"/>
      <c r="F3957" s="42">
        <v>3945</v>
      </c>
      <c r="G3957">
        <v>536739</v>
      </c>
      <c r="H3957">
        <v>21527</v>
      </c>
      <c r="I3957" t="s">
        <v>1713</v>
      </c>
      <c r="J3957">
        <v>2</v>
      </c>
      <c r="K3957" s="3">
        <v>40514.547222222202</v>
      </c>
      <c r="L3957" s="4">
        <v>7.95</v>
      </c>
      <c r="M3957">
        <v>14180</v>
      </c>
      <c r="N3957" s="25" t="s">
        <v>55</v>
      </c>
      <c r="P3957" t="str">
        <f t="shared" si="70"/>
        <v>RED RETROSPOT TRADITIONAL TEAPOT</v>
      </c>
    </row>
    <row r="3958" spans="1:16">
      <c r="A3958" s="42" t="str">
        <v>22848BREAD BIN DINER STYLE PINK</v>
      </c>
      <c r="E3958" s="25"/>
      <c r="F3958" s="42">
        <v>3946</v>
      </c>
      <c r="G3958">
        <v>536739</v>
      </c>
      <c r="H3958">
        <v>21844</v>
      </c>
      <c r="I3958" t="s">
        <v>296</v>
      </c>
      <c r="J3958">
        <v>6</v>
      </c>
      <c r="K3958" s="3">
        <v>40514.547222222202</v>
      </c>
      <c r="L3958" s="4">
        <v>2.95</v>
      </c>
      <c r="M3958">
        <v>14180</v>
      </c>
      <c r="N3958" s="25" t="s">
        <v>55</v>
      </c>
      <c r="P3958" t="str">
        <f t="shared" si="70"/>
        <v>RED RETROSPOT MUG</v>
      </c>
    </row>
    <row r="3959" spans="1:16">
      <c r="A3959" s="42" t="str">
        <v xml:space="preserve">21527RED RETROSPOT TRADITIONAL TEAPOT </v>
      </c>
      <c r="E3959" s="25"/>
      <c r="F3959" s="42">
        <v>3947</v>
      </c>
      <c r="G3959">
        <v>536741</v>
      </c>
      <c r="H3959" t="s">
        <v>1776</v>
      </c>
      <c r="I3959" t="s">
        <v>1777</v>
      </c>
      <c r="J3959">
        <v>6</v>
      </c>
      <c r="K3959" s="3">
        <v>40514.5493055556</v>
      </c>
      <c r="L3959" s="4">
        <v>1.25</v>
      </c>
      <c r="M3959">
        <v>13117</v>
      </c>
      <c r="N3959" s="25" t="s">
        <v>55</v>
      </c>
      <c r="P3959" t="str">
        <f t="shared" si="70"/>
        <v>VANILLA INCENSE 40 CONES IN TIN</v>
      </c>
    </row>
    <row r="3960" spans="1:16">
      <c r="A3960" s="42" t="str">
        <v>21844RED RETROSPOT MUG</v>
      </c>
      <c r="E3960" s="25"/>
      <c r="F3960" s="42">
        <v>3948</v>
      </c>
      <c r="G3960">
        <v>536741</v>
      </c>
      <c r="H3960" t="s">
        <v>1778</v>
      </c>
      <c r="I3960" t="s">
        <v>1779</v>
      </c>
      <c r="J3960">
        <v>6</v>
      </c>
      <c r="K3960" s="3">
        <v>40514.5493055556</v>
      </c>
      <c r="L3960" s="4">
        <v>1.25</v>
      </c>
      <c r="M3960">
        <v>13117</v>
      </c>
      <c r="N3960" s="25" t="s">
        <v>55</v>
      </c>
      <c r="P3960" t="str">
        <f t="shared" si="70"/>
        <v>LAVENDER INCENSE 40 CONES IN TIN</v>
      </c>
    </row>
    <row r="3961" spans="1:16">
      <c r="A3961" s="42" t="str">
        <v>17090DVANILLA INCENSE 40 CONES IN TIN</v>
      </c>
      <c r="E3961" s="25"/>
      <c r="F3961" s="42">
        <v>3949</v>
      </c>
      <c r="G3961">
        <v>536741</v>
      </c>
      <c r="H3961">
        <v>22457</v>
      </c>
      <c r="I3961" t="s">
        <v>201</v>
      </c>
      <c r="J3961">
        <v>6</v>
      </c>
      <c r="K3961" s="3">
        <v>40514.5493055556</v>
      </c>
      <c r="L3961" s="4">
        <v>2.95</v>
      </c>
      <c r="M3961">
        <v>13117</v>
      </c>
      <c r="N3961" s="25" t="s">
        <v>55</v>
      </c>
      <c r="P3961" t="str">
        <f t="shared" si="70"/>
        <v>NATURAL SLATE HEART CHALKBOARD</v>
      </c>
    </row>
    <row r="3962" spans="1:16">
      <c r="A3962" s="42" t="str">
        <v>17090ALAVENDER INCENSE 40 CONES IN TIN</v>
      </c>
      <c r="E3962" s="25"/>
      <c r="F3962" s="42">
        <v>3950</v>
      </c>
      <c r="G3962">
        <v>536741</v>
      </c>
      <c r="H3962">
        <v>84879</v>
      </c>
      <c r="I3962" t="s">
        <v>71</v>
      </c>
      <c r="J3962">
        <v>8</v>
      </c>
      <c r="K3962" s="3">
        <v>40514.5493055556</v>
      </c>
      <c r="L3962" s="4">
        <v>1.69</v>
      </c>
      <c r="M3962">
        <v>13117</v>
      </c>
      <c r="N3962" s="25" t="s">
        <v>55</v>
      </c>
      <c r="P3962" t="str">
        <f t="shared" si="70"/>
        <v>ASSORTED COLOUR BIRD ORNAMENT</v>
      </c>
    </row>
    <row r="3963" spans="1:16">
      <c r="A3963" s="42" t="str">
        <v xml:space="preserve">22457NATURAL SLATE HEART CHALKBOARD </v>
      </c>
      <c r="E3963" s="25"/>
      <c r="F3963" s="42">
        <v>3951</v>
      </c>
      <c r="G3963">
        <v>536741</v>
      </c>
      <c r="H3963">
        <v>72127</v>
      </c>
      <c r="I3963" t="s">
        <v>1780</v>
      </c>
      <c r="J3963">
        <v>6</v>
      </c>
      <c r="K3963" s="3">
        <v>40514.5493055556</v>
      </c>
      <c r="L3963" s="4">
        <v>1.25</v>
      </c>
      <c r="M3963">
        <v>13117</v>
      </c>
      <c r="N3963" s="25" t="s">
        <v>55</v>
      </c>
      <c r="P3963" t="str">
        <f t="shared" si="70"/>
        <v>COLUMBIAN CANDLE ROUND</v>
      </c>
    </row>
    <row r="3964" spans="1:16">
      <c r="A3964" s="42" t="str">
        <v>84879ASSORTED COLOUR BIRD ORNAMENT</v>
      </c>
      <c r="E3964" s="25"/>
      <c r="F3964" s="42">
        <v>3952</v>
      </c>
      <c r="G3964">
        <v>536741</v>
      </c>
      <c r="H3964">
        <v>72133</v>
      </c>
      <c r="I3964" t="s">
        <v>1781</v>
      </c>
      <c r="J3964">
        <v>6</v>
      </c>
      <c r="K3964" s="3">
        <v>40514.5493055556</v>
      </c>
      <c r="L3964" s="4">
        <v>1.25</v>
      </c>
      <c r="M3964">
        <v>13117</v>
      </c>
      <c r="N3964" s="25" t="s">
        <v>55</v>
      </c>
      <c r="P3964" t="str">
        <f t="shared" si="70"/>
        <v>COLUMBIAN CANDLE RECTANGLE</v>
      </c>
    </row>
    <row r="3965" spans="1:16">
      <c r="A3965" s="42" t="str">
        <v xml:space="preserve">72127COLUMBIAN CANDLE ROUND </v>
      </c>
      <c r="E3965" s="25"/>
      <c r="F3965" s="42">
        <v>3953</v>
      </c>
      <c r="G3965">
        <v>536741</v>
      </c>
      <c r="H3965">
        <v>84763</v>
      </c>
      <c r="I3965" t="s">
        <v>1782</v>
      </c>
      <c r="J3965">
        <v>12</v>
      </c>
      <c r="K3965" s="3">
        <v>40514.5493055556</v>
      </c>
      <c r="L3965" s="4">
        <v>1.25</v>
      </c>
      <c r="M3965">
        <v>13117</v>
      </c>
      <c r="N3965" s="25" t="s">
        <v>55</v>
      </c>
      <c r="P3965" t="str">
        <f t="shared" si="70"/>
        <v>ZINC FINISH 15CM PLANTER POTS</v>
      </c>
    </row>
    <row r="3966" spans="1:16">
      <c r="A3966" s="42" t="str">
        <v>72133COLUMBIAN CANDLE RECTANGLE</v>
      </c>
      <c r="E3966" s="25"/>
      <c r="F3966" s="42">
        <v>3954</v>
      </c>
      <c r="G3966">
        <v>536741</v>
      </c>
      <c r="H3966" t="s">
        <v>313</v>
      </c>
      <c r="I3966" t="s">
        <v>314</v>
      </c>
      <c r="J3966">
        <v>12</v>
      </c>
      <c r="K3966" s="3">
        <v>40514.5493055556</v>
      </c>
      <c r="L3966" s="4">
        <v>1.25</v>
      </c>
      <c r="M3966">
        <v>13117</v>
      </c>
      <c r="N3966" s="25" t="s">
        <v>55</v>
      </c>
      <c r="P3966" t="str">
        <f t="shared" si="70"/>
        <v>SCANDINAVIAN REDS RIBBONS</v>
      </c>
    </row>
    <row r="3967" spans="1:16">
      <c r="A3967" s="42" t="str">
        <v>84763ZINC FINISH 15CM PLANTER POTS</v>
      </c>
      <c r="E3967" s="25"/>
      <c r="F3967" s="42">
        <v>3955</v>
      </c>
      <c r="G3967">
        <v>536741</v>
      </c>
      <c r="H3967">
        <v>22077</v>
      </c>
      <c r="I3967" t="s">
        <v>478</v>
      </c>
      <c r="J3967">
        <v>12</v>
      </c>
      <c r="K3967" s="3">
        <v>40514.5493055556</v>
      </c>
      <c r="L3967" s="4">
        <v>1.65</v>
      </c>
      <c r="M3967">
        <v>13117</v>
      </c>
      <c r="N3967" s="25" t="s">
        <v>55</v>
      </c>
      <c r="P3967" t="str">
        <f t="shared" si="70"/>
        <v>6 RIBBONS RUSTIC CHARM</v>
      </c>
    </row>
    <row r="3968" spans="1:16">
      <c r="A3968" s="42" t="str">
        <v>85049ESCANDINAVIAN REDS RIBBONS</v>
      </c>
      <c r="E3968" s="25"/>
      <c r="F3968" s="42">
        <v>3956</v>
      </c>
      <c r="G3968">
        <v>536741</v>
      </c>
      <c r="H3968">
        <v>22075</v>
      </c>
      <c r="I3968" t="s">
        <v>454</v>
      </c>
      <c r="J3968">
        <v>12</v>
      </c>
      <c r="K3968" s="3">
        <v>40514.5493055556</v>
      </c>
      <c r="L3968" s="4">
        <v>1.65</v>
      </c>
      <c r="M3968">
        <v>13117</v>
      </c>
      <c r="N3968" s="25" t="s">
        <v>55</v>
      </c>
      <c r="P3968" t="str">
        <f t="shared" si="70"/>
        <v>6 RIBBONS ELEGANT CHRISTMAS</v>
      </c>
    </row>
    <row r="3969" spans="1:16">
      <c r="A3969" s="42" t="str">
        <v>220776 RIBBONS RUSTIC CHARM</v>
      </c>
      <c r="E3969" s="25"/>
      <c r="F3969" s="42">
        <v>3957</v>
      </c>
      <c r="G3969">
        <v>536741</v>
      </c>
      <c r="H3969" t="s">
        <v>211</v>
      </c>
      <c r="I3969" t="s">
        <v>212</v>
      </c>
      <c r="J3969">
        <v>12</v>
      </c>
      <c r="K3969" s="3">
        <v>40514.5493055556</v>
      </c>
      <c r="L3969" s="4">
        <v>1.25</v>
      </c>
      <c r="M3969">
        <v>13117</v>
      </c>
      <c r="N3969" s="25" t="s">
        <v>55</v>
      </c>
      <c r="P3969" t="str">
        <f t="shared" si="70"/>
        <v>TRADITIONAL CHRISTMAS RIBBONS</v>
      </c>
    </row>
    <row r="3970" spans="1:16">
      <c r="A3970" s="42" t="str">
        <v xml:space="preserve">220756 RIBBONS ELEGANT CHRISTMAS </v>
      </c>
      <c r="E3970" s="25"/>
      <c r="F3970" s="42">
        <v>3958</v>
      </c>
      <c r="G3970">
        <v>536741</v>
      </c>
      <c r="H3970">
        <v>22940</v>
      </c>
      <c r="I3970" t="s">
        <v>474</v>
      </c>
      <c r="J3970">
        <v>4</v>
      </c>
      <c r="K3970" s="3">
        <v>40514.5493055556</v>
      </c>
      <c r="L3970" s="4">
        <v>4.25</v>
      </c>
      <c r="M3970">
        <v>13117</v>
      </c>
      <c r="N3970" s="25" t="s">
        <v>55</v>
      </c>
      <c r="P3970" t="str">
        <f t="shared" si="70"/>
        <v>FELTCRAFT CHRISTMAS FAIRY</v>
      </c>
    </row>
    <row r="3971" spans="1:16">
      <c r="A3971" s="42" t="str">
        <v>85049ATRADITIONAL CHRISTMAS RIBBONS</v>
      </c>
      <c r="E3971" s="25"/>
      <c r="F3971" s="42">
        <v>3959</v>
      </c>
      <c r="G3971">
        <v>536741</v>
      </c>
      <c r="H3971">
        <v>22144</v>
      </c>
      <c r="I3971" t="s">
        <v>482</v>
      </c>
      <c r="J3971">
        <v>6</v>
      </c>
      <c r="K3971" s="3">
        <v>40514.5493055556</v>
      </c>
      <c r="L3971" s="4">
        <v>2.1</v>
      </c>
      <c r="M3971">
        <v>13117</v>
      </c>
      <c r="N3971" s="25" t="s">
        <v>55</v>
      </c>
      <c r="P3971" t="str">
        <f t="shared" si="70"/>
        <v>CHRISTMAS CRAFT LITTLE FRIENDS</v>
      </c>
    </row>
    <row r="3972" spans="1:16">
      <c r="A3972" s="42" t="str">
        <v>22940FELTCRAFT CHRISTMAS FAIRY</v>
      </c>
      <c r="E3972" s="25"/>
      <c r="F3972" s="42">
        <v>3960</v>
      </c>
      <c r="G3972">
        <v>536741</v>
      </c>
      <c r="H3972">
        <v>22652</v>
      </c>
      <c r="I3972" t="s">
        <v>287</v>
      </c>
      <c r="J3972">
        <v>10</v>
      </c>
      <c r="K3972" s="3">
        <v>40514.5493055556</v>
      </c>
      <c r="L3972" s="4">
        <v>1.65</v>
      </c>
      <c r="M3972">
        <v>13117</v>
      </c>
      <c r="N3972" s="25" t="s">
        <v>55</v>
      </c>
      <c r="P3972" t="str">
        <f t="shared" si="70"/>
        <v>TRAVEL SEWING KIT</v>
      </c>
    </row>
    <row r="3973" spans="1:16">
      <c r="A3973" s="42" t="str">
        <v>22144CHRISTMAS CRAFT LITTLE FRIENDS</v>
      </c>
      <c r="E3973" s="25"/>
      <c r="F3973" s="42">
        <v>3961</v>
      </c>
      <c r="G3973">
        <v>536741</v>
      </c>
      <c r="H3973">
        <v>84945</v>
      </c>
      <c r="I3973" t="s">
        <v>780</v>
      </c>
      <c r="J3973">
        <v>12</v>
      </c>
      <c r="K3973" s="3">
        <v>40514.5493055556</v>
      </c>
      <c r="L3973" s="4">
        <v>0.85</v>
      </c>
      <c r="M3973">
        <v>13117</v>
      </c>
      <c r="N3973" s="25" t="s">
        <v>55</v>
      </c>
      <c r="P3973" t="str">
        <f t="shared" si="70"/>
        <v>MULTI COLOUR SILVER T-LIGHT HOLDER</v>
      </c>
    </row>
    <row r="3974" spans="1:16">
      <c r="A3974" s="42" t="str">
        <v>22652TRAVEL SEWING KIT</v>
      </c>
      <c r="E3974" s="25"/>
      <c r="F3974" s="42">
        <v>3962</v>
      </c>
      <c r="G3974">
        <v>536742</v>
      </c>
      <c r="H3974" t="s">
        <v>754</v>
      </c>
      <c r="I3974" t="s">
        <v>755</v>
      </c>
      <c r="J3974">
        <v>1</v>
      </c>
      <c r="K3974" s="3">
        <v>40514.551388888904</v>
      </c>
      <c r="L3974" s="4">
        <v>1.95</v>
      </c>
      <c r="M3974">
        <v>16916</v>
      </c>
      <c r="N3974" s="25" t="s">
        <v>55</v>
      </c>
      <c r="P3974" t="str">
        <f t="shared" si="70"/>
        <v>ENGLISH ROSE SPIRIT LEVEL</v>
      </c>
    </row>
    <row r="3975" spans="1:16">
      <c r="A3975" s="42" t="str">
        <v>84945MULTI COLOUR SILVER T-LIGHT HOLDER</v>
      </c>
      <c r="E3975" s="25"/>
      <c r="F3975" s="42">
        <v>3963</v>
      </c>
      <c r="G3975">
        <v>536742</v>
      </c>
      <c r="H3975">
        <v>85127</v>
      </c>
      <c r="I3975" t="s">
        <v>1110</v>
      </c>
      <c r="J3975">
        <v>2</v>
      </c>
      <c r="K3975" s="3">
        <v>40514.551388888904</v>
      </c>
      <c r="L3975" s="4">
        <v>4.95</v>
      </c>
      <c r="M3975">
        <v>16916</v>
      </c>
      <c r="N3975" s="25" t="s">
        <v>55</v>
      </c>
      <c r="P3975" t="str">
        <f t="shared" si="70"/>
        <v>SMALL SQUARE CUT GLASS CANDLESTICK</v>
      </c>
    </row>
    <row r="3976" spans="1:16">
      <c r="A3976" s="42" t="str">
        <v xml:space="preserve">47504HENGLISH ROSE SPIRIT LEVEL </v>
      </c>
      <c r="E3976" s="25"/>
      <c r="F3976" s="42">
        <v>3964</v>
      </c>
      <c r="G3976">
        <v>536742</v>
      </c>
      <c r="H3976">
        <v>21472</v>
      </c>
      <c r="I3976" t="s">
        <v>1617</v>
      </c>
      <c r="J3976">
        <v>1</v>
      </c>
      <c r="K3976" s="3">
        <v>40514.551388888904</v>
      </c>
      <c r="L3976" s="4">
        <v>3.75</v>
      </c>
      <c r="M3976">
        <v>16916</v>
      </c>
      <c r="N3976" s="25" t="s">
        <v>55</v>
      </c>
      <c r="P3976" t="str">
        <f t="shared" si="70"/>
        <v>LADYBIRD + BEE RAFFIA FOOD COVER</v>
      </c>
    </row>
    <row r="3977" spans="1:16">
      <c r="A3977" s="42" t="str">
        <v>85127SMALL SQUARE CUT GLASS CANDLESTICK</v>
      </c>
      <c r="E3977" s="25"/>
      <c r="F3977" s="42">
        <v>3965</v>
      </c>
      <c r="G3977">
        <v>536742</v>
      </c>
      <c r="H3977">
        <v>22196</v>
      </c>
      <c r="I3977" t="s">
        <v>244</v>
      </c>
      <c r="J3977">
        <v>1</v>
      </c>
      <c r="K3977" s="3">
        <v>40514.551388888904</v>
      </c>
      <c r="L3977" s="4">
        <v>0.85</v>
      </c>
      <c r="M3977">
        <v>16916</v>
      </c>
      <c r="N3977" s="25" t="s">
        <v>55</v>
      </c>
      <c r="P3977" t="str">
        <f t="shared" si="70"/>
        <v>SMALL HEART MEASURING SPOONS</v>
      </c>
    </row>
    <row r="3978" spans="1:16">
      <c r="A3978" s="42" t="str">
        <v>21472LADYBIRD + BEE RAFFIA FOOD COVER</v>
      </c>
      <c r="E3978" s="25"/>
      <c r="F3978" s="42">
        <v>3966</v>
      </c>
      <c r="G3978">
        <v>536742</v>
      </c>
      <c r="H3978">
        <v>22086</v>
      </c>
      <c r="I3978" t="s">
        <v>105</v>
      </c>
      <c r="J3978">
        <v>1</v>
      </c>
      <c r="K3978" s="3">
        <v>40514.551388888904</v>
      </c>
      <c r="L3978" s="4">
        <v>2.95</v>
      </c>
      <c r="M3978">
        <v>16916</v>
      </c>
      <c r="N3978" s="25" t="s">
        <v>55</v>
      </c>
      <c r="P3978" t="str">
        <f t="shared" si="70"/>
        <v>PAPER CHAIN KIT 50'S CHRISTMAS</v>
      </c>
    </row>
    <row r="3979" spans="1:16">
      <c r="A3979" s="42" t="str">
        <v>22196SMALL HEART MEASURING SPOONS</v>
      </c>
      <c r="E3979" s="25"/>
      <c r="F3979" s="42">
        <v>3967</v>
      </c>
      <c r="G3979">
        <v>536742</v>
      </c>
      <c r="H3979">
        <v>84692</v>
      </c>
      <c r="I3979" t="s">
        <v>832</v>
      </c>
      <c r="J3979">
        <v>1</v>
      </c>
      <c r="K3979" s="3">
        <v>40514.551388888904</v>
      </c>
      <c r="L3979" s="4">
        <v>0.42</v>
      </c>
      <c r="M3979">
        <v>16916</v>
      </c>
      <c r="N3979" s="25" t="s">
        <v>55</v>
      </c>
      <c r="P3979" t="str">
        <f t="shared" si="70"/>
        <v>BOX OF 24 COCKTAIL PARASOLS</v>
      </c>
    </row>
    <row r="3980" spans="1:16">
      <c r="A3980" s="42" t="str">
        <v xml:space="preserve">22086PAPER CHAIN KIT 50'S CHRISTMAS </v>
      </c>
      <c r="E3980" s="25"/>
      <c r="F3980" s="42">
        <v>3968</v>
      </c>
      <c r="G3980">
        <v>536742</v>
      </c>
      <c r="H3980">
        <v>84380</v>
      </c>
      <c r="I3980" t="s">
        <v>384</v>
      </c>
      <c r="J3980">
        <v>1</v>
      </c>
      <c r="K3980" s="3">
        <v>40514.551388888904</v>
      </c>
      <c r="L3980" s="4">
        <v>1.25</v>
      </c>
      <c r="M3980">
        <v>16916</v>
      </c>
      <c r="N3980" s="25" t="s">
        <v>55</v>
      </c>
      <c r="P3980" t="str">
        <f t="shared" si="70"/>
        <v>SET OF 3 BUTTERFLY COOKIE CUTTERS</v>
      </c>
    </row>
    <row r="3981" spans="1:16">
      <c r="A3981" s="42" t="str">
        <v>84692BOX OF 24 COCKTAIL PARASOLS</v>
      </c>
      <c r="E3981" s="25"/>
      <c r="F3981" s="42">
        <v>3969</v>
      </c>
      <c r="G3981">
        <v>536742</v>
      </c>
      <c r="H3981">
        <v>20978</v>
      </c>
      <c r="I3981" t="s">
        <v>1387</v>
      </c>
      <c r="J3981">
        <v>1</v>
      </c>
      <c r="K3981" s="3">
        <v>40514.551388888904</v>
      </c>
      <c r="L3981" s="4">
        <v>1.25</v>
      </c>
      <c r="M3981">
        <v>16916</v>
      </c>
      <c r="N3981" s="25" t="s">
        <v>55</v>
      </c>
      <c r="P3981" t="str">
        <f t="shared" ref="P3981:P4044" si="71">TRIM(I3981)</f>
        <v>36 PENCILS TUBE SKULLS</v>
      </c>
    </row>
    <row r="3982" spans="1:16">
      <c r="A3982" s="42" t="str">
        <v>84380SET OF 3 BUTTERFLY COOKIE CUTTERS</v>
      </c>
      <c r="E3982" s="25"/>
      <c r="F3982" s="42">
        <v>3970</v>
      </c>
      <c r="G3982">
        <v>536742</v>
      </c>
      <c r="H3982">
        <v>21833</v>
      </c>
      <c r="I3982" t="s">
        <v>919</v>
      </c>
      <c r="J3982">
        <v>6</v>
      </c>
      <c r="K3982" s="3">
        <v>40514.551388888904</v>
      </c>
      <c r="L3982" s="4">
        <v>1.69</v>
      </c>
      <c r="M3982">
        <v>16916</v>
      </c>
      <c r="N3982" s="25" t="s">
        <v>55</v>
      </c>
      <c r="P3982" t="str">
        <f t="shared" si="71"/>
        <v>CAMOUFLAGE LED TORCH</v>
      </c>
    </row>
    <row r="3983" spans="1:16">
      <c r="A3983" s="42" t="str">
        <v>2097836 PENCILS TUBE SKULLS</v>
      </c>
      <c r="E3983" s="25"/>
      <c r="F3983" s="42">
        <v>3971</v>
      </c>
      <c r="G3983">
        <v>536742</v>
      </c>
      <c r="H3983">
        <v>22553</v>
      </c>
      <c r="I3983" t="s">
        <v>269</v>
      </c>
      <c r="J3983">
        <v>1</v>
      </c>
      <c r="K3983" s="3">
        <v>40514.551388888904</v>
      </c>
      <c r="L3983" s="4">
        <v>1.65</v>
      </c>
      <c r="M3983">
        <v>16916</v>
      </c>
      <c r="N3983" s="25" t="s">
        <v>55</v>
      </c>
      <c r="P3983" t="str">
        <f t="shared" si="71"/>
        <v>PLASTERS IN TIN SKULLS</v>
      </c>
    </row>
    <row r="3984" spans="1:16">
      <c r="A3984" s="42" t="str">
        <v>21833CAMOUFLAGE LED TORCH</v>
      </c>
      <c r="E3984" s="25"/>
      <c r="F3984" s="42">
        <v>3972</v>
      </c>
      <c r="G3984">
        <v>536742</v>
      </c>
      <c r="H3984">
        <v>22451</v>
      </c>
      <c r="I3984" t="s">
        <v>310</v>
      </c>
      <c r="J3984">
        <v>1</v>
      </c>
      <c r="K3984" s="3">
        <v>40514.551388888904</v>
      </c>
      <c r="L3984" s="4">
        <v>3.35</v>
      </c>
      <c r="M3984">
        <v>16916</v>
      </c>
      <c r="N3984" s="25" t="s">
        <v>55</v>
      </c>
      <c r="P3984" t="str">
        <f t="shared" si="71"/>
        <v>SILK PURSE BABUSHKA RED</v>
      </c>
    </row>
    <row r="3985" spans="1:16">
      <c r="A3985" s="42" t="str">
        <v>22553PLASTERS IN TIN SKULLS</v>
      </c>
      <c r="E3985" s="25"/>
      <c r="F3985" s="42">
        <v>3973</v>
      </c>
      <c r="G3985">
        <v>536742</v>
      </c>
      <c r="H3985">
        <v>22450</v>
      </c>
      <c r="I3985" t="s">
        <v>1783</v>
      </c>
      <c r="J3985">
        <v>1</v>
      </c>
      <c r="K3985" s="3">
        <v>40514.551388888904</v>
      </c>
      <c r="L3985" s="4">
        <v>3.35</v>
      </c>
      <c r="M3985">
        <v>16916</v>
      </c>
      <c r="N3985" s="25" t="s">
        <v>55</v>
      </c>
      <c r="P3985" t="str">
        <f t="shared" si="71"/>
        <v>SILK PURSE BABUSHKA BLUE</v>
      </c>
    </row>
    <row r="3986" spans="1:16">
      <c r="A3986" s="42" t="str">
        <v>22451SILK PURSE BABUSHKA RED</v>
      </c>
      <c r="E3986" s="25"/>
      <c r="F3986" s="42">
        <v>3974</v>
      </c>
      <c r="G3986">
        <v>536742</v>
      </c>
      <c r="H3986" t="s">
        <v>1784</v>
      </c>
      <c r="I3986" t="s">
        <v>1785</v>
      </c>
      <c r="J3986">
        <v>5</v>
      </c>
      <c r="K3986" s="3">
        <v>40514.551388888904</v>
      </c>
      <c r="L3986" s="4">
        <v>0.42</v>
      </c>
      <c r="M3986">
        <v>16916</v>
      </c>
      <c r="N3986" s="25" t="s">
        <v>55</v>
      </c>
      <c r="P3986" t="str">
        <f t="shared" si="71"/>
        <v>ARMY CAMO BOOKCOVER TAPE</v>
      </c>
    </row>
    <row r="3987" spans="1:16">
      <c r="A3987" s="42" t="str">
        <v>22450SILK PURSE BABUSHKA BLUE</v>
      </c>
      <c r="E3987" s="25"/>
      <c r="F3987" s="42">
        <v>3975</v>
      </c>
      <c r="G3987">
        <v>536742</v>
      </c>
      <c r="H3987" t="s">
        <v>1786</v>
      </c>
      <c r="I3987" t="s">
        <v>1787</v>
      </c>
      <c r="J3987">
        <v>2</v>
      </c>
      <c r="K3987" s="3">
        <v>40514.551388888904</v>
      </c>
      <c r="L3987" s="4">
        <v>2.95</v>
      </c>
      <c r="M3987">
        <v>16916</v>
      </c>
      <c r="N3987" s="25" t="s">
        <v>55</v>
      </c>
      <c r="P3987" t="str">
        <f t="shared" si="71"/>
        <v>CARROT CHARLIE+LOLA COASTER SET</v>
      </c>
    </row>
    <row r="3988" spans="1:16">
      <c r="A3988" s="42" t="str">
        <v>10124GARMY CAMO BOOKCOVER TAPE</v>
      </c>
      <c r="E3988" s="25"/>
      <c r="F3988" s="42">
        <v>3976</v>
      </c>
      <c r="G3988">
        <v>536742</v>
      </c>
      <c r="H3988">
        <v>22941</v>
      </c>
      <c r="I3988" t="s">
        <v>231</v>
      </c>
      <c r="J3988">
        <v>1</v>
      </c>
      <c r="K3988" s="3">
        <v>40514.551388888904</v>
      </c>
      <c r="L3988" s="4">
        <v>8.5</v>
      </c>
      <c r="M3988">
        <v>16916</v>
      </c>
      <c r="N3988" s="25" t="s">
        <v>55</v>
      </c>
      <c r="P3988" t="str">
        <f t="shared" si="71"/>
        <v>CHRISTMAS LIGHTS 10 REINDEER</v>
      </c>
    </row>
    <row r="3989" spans="1:16">
      <c r="A3989" s="42" t="str">
        <v>84519BCARROT CHARLIE+LOLA COASTER SET</v>
      </c>
      <c r="E3989" s="25"/>
      <c r="F3989" s="42">
        <v>3977</v>
      </c>
      <c r="G3989">
        <v>536742</v>
      </c>
      <c r="H3989">
        <v>22349</v>
      </c>
      <c r="I3989" t="s">
        <v>284</v>
      </c>
      <c r="J3989">
        <v>1</v>
      </c>
      <c r="K3989" s="3">
        <v>40514.551388888904</v>
      </c>
      <c r="L3989" s="4">
        <v>3.75</v>
      </c>
      <c r="M3989">
        <v>16916</v>
      </c>
      <c r="N3989" s="25" t="s">
        <v>55</v>
      </c>
      <c r="P3989" t="str">
        <f t="shared" si="71"/>
        <v>DOG BOWL CHASING BALL DESIGN</v>
      </c>
    </row>
    <row r="3990" spans="1:16">
      <c r="A3990" s="42" t="str">
        <v>22941CHRISTMAS LIGHTS 10 REINDEER</v>
      </c>
      <c r="E3990" s="25"/>
      <c r="F3990" s="42">
        <v>3978</v>
      </c>
      <c r="G3990">
        <v>536742</v>
      </c>
      <c r="H3990">
        <v>21931</v>
      </c>
      <c r="I3990" t="s">
        <v>142</v>
      </c>
      <c r="J3990">
        <v>1</v>
      </c>
      <c r="K3990" s="3">
        <v>40514.551388888904</v>
      </c>
      <c r="L3990" s="4">
        <v>1.95</v>
      </c>
      <c r="M3990">
        <v>16916</v>
      </c>
      <c r="N3990" s="25" t="s">
        <v>55</v>
      </c>
      <c r="P3990" t="str">
        <f t="shared" si="71"/>
        <v>JUMBO STORAGE BAG SUKI</v>
      </c>
    </row>
    <row r="3991" spans="1:16">
      <c r="A3991" s="42" t="str">
        <v>22349DOG BOWL CHASING BALL DESIGN</v>
      </c>
      <c r="E3991" s="25"/>
      <c r="F3991" s="42">
        <v>3979</v>
      </c>
      <c r="G3991">
        <v>536742</v>
      </c>
      <c r="H3991">
        <v>22505</v>
      </c>
      <c r="I3991" t="s">
        <v>1788</v>
      </c>
      <c r="J3991">
        <v>1</v>
      </c>
      <c r="K3991" s="3">
        <v>40514.551388888904</v>
      </c>
      <c r="L3991" s="4">
        <v>4.95</v>
      </c>
      <c r="M3991">
        <v>16916</v>
      </c>
      <c r="N3991" s="25" t="s">
        <v>55</v>
      </c>
      <c r="P3991" t="str">
        <f t="shared" si="71"/>
        <v>MEMO BOARD COTTAGE DESIGN</v>
      </c>
    </row>
    <row r="3992" spans="1:16">
      <c r="A3992" s="42" t="str">
        <v>21931JUMBO STORAGE BAG SUKI</v>
      </c>
      <c r="E3992" s="25"/>
      <c r="F3992" s="42">
        <v>3980</v>
      </c>
      <c r="G3992">
        <v>536742</v>
      </c>
      <c r="H3992">
        <v>21922</v>
      </c>
      <c r="I3992" t="s">
        <v>947</v>
      </c>
      <c r="J3992">
        <v>1</v>
      </c>
      <c r="K3992" s="3">
        <v>40514.551388888904</v>
      </c>
      <c r="L3992" s="4">
        <v>7.95</v>
      </c>
      <c r="M3992">
        <v>16916</v>
      </c>
      <c r="N3992" s="25" t="s">
        <v>55</v>
      </c>
      <c r="P3992" t="str">
        <f t="shared" si="71"/>
        <v>UNION STRIPE WITH FRINGE HAMMOCK</v>
      </c>
    </row>
    <row r="3993" spans="1:16">
      <c r="A3993" s="42" t="str">
        <v>22505MEMO BOARD COTTAGE DESIGN</v>
      </c>
      <c r="E3993" s="25"/>
      <c r="F3993" s="42">
        <v>3981</v>
      </c>
      <c r="G3993">
        <v>536742</v>
      </c>
      <c r="H3993">
        <v>21584</v>
      </c>
      <c r="I3993" t="s">
        <v>633</v>
      </c>
      <c r="J3993">
        <v>1</v>
      </c>
      <c r="K3993" s="3">
        <v>40514.551388888904</v>
      </c>
      <c r="L3993" s="4">
        <v>1.65</v>
      </c>
      <c r="M3993">
        <v>16916</v>
      </c>
      <c r="N3993" s="25" t="s">
        <v>55</v>
      </c>
      <c r="P3993" t="str">
        <f t="shared" si="71"/>
        <v>RETROSPOT SMALL TUBE MATCHES</v>
      </c>
    </row>
    <row r="3994" spans="1:16">
      <c r="A3994" s="42" t="str">
        <v>21922UNION STRIPE WITH FRINGE  HAMMOCK</v>
      </c>
      <c r="E3994" s="25"/>
      <c r="F3994" s="42">
        <v>3982</v>
      </c>
      <c r="G3994">
        <v>536742</v>
      </c>
      <c r="H3994">
        <v>22312</v>
      </c>
      <c r="I3994" t="s">
        <v>649</v>
      </c>
      <c r="J3994">
        <v>1</v>
      </c>
      <c r="K3994" s="3">
        <v>40514.551388888904</v>
      </c>
      <c r="L3994" s="4">
        <v>2.95</v>
      </c>
      <c r="M3994">
        <v>16916</v>
      </c>
      <c r="N3994" s="25" t="s">
        <v>55</v>
      </c>
      <c r="P3994" t="str">
        <f t="shared" si="71"/>
        <v>OFFICE MUG WARMER POLKADOT</v>
      </c>
    </row>
    <row r="3995" spans="1:16">
      <c r="A3995" s="42" t="str">
        <v>21584RETROSPOT SMALL TUBE MATCHES</v>
      </c>
      <c r="E3995" s="25"/>
      <c r="F3995" s="42">
        <v>3983</v>
      </c>
      <c r="G3995">
        <v>536742</v>
      </c>
      <c r="H3995">
        <v>22822</v>
      </c>
      <c r="I3995" t="s">
        <v>1027</v>
      </c>
      <c r="J3995">
        <v>1</v>
      </c>
      <c r="K3995" s="3">
        <v>40514.551388888904</v>
      </c>
      <c r="L3995" s="4">
        <v>5.95</v>
      </c>
      <c r="M3995">
        <v>16916</v>
      </c>
      <c r="N3995" s="25" t="s">
        <v>55</v>
      </c>
      <c r="P3995" t="str">
        <f t="shared" si="71"/>
        <v>CREAM WALL PLANTER HEART SHAPED</v>
      </c>
    </row>
    <row r="3996" spans="1:16">
      <c r="A3996" s="42" t="str">
        <v>22312OFFICE MUG WARMER POLKADOT</v>
      </c>
      <c r="E3996" s="25"/>
      <c r="F3996" s="42">
        <v>3984</v>
      </c>
      <c r="G3996">
        <v>536742</v>
      </c>
      <c r="H3996">
        <v>22514</v>
      </c>
      <c r="I3996" t="s">
        <v>1789</v>
      </c>
      <c r="J3996">
        <v>3</v>
      </c>
      <c r="K3996" s="3">
        <v>40514.551388888904</v>
      </c>
      <c r="L3996" s="4">
        <v>2.1</v>
      </c>
      <c r="M3996">
        <v>16916</v>
      </c>
      <c r="N3996" s="25" t="s">
        <v>55</v>
      </c>
      <c r="P3996" t="str">
        <f t="shared" si="71"/>
        <v>CHILDS GARDEN SPADE BLUE</v>
      </c>
    </row>
    <row r="3997" spans="1:16">
      <c r="A3997" s="42" t="str">
        <v>22822CREAM WALL PLANTER HEART SHAPED</v>
      </c>
      <c r="E3997" s="25"/>
      <c r="F3997" s="42">
        <v>3985</v>
      </c>
      <c r="G3997">
        <v>536742</v>
      </c>
      <c r="H3997">
        <v>22988</v>
      </c>
      <c r="I3997" t="s">
        <v>498</v>
      </c>
      <c r="J3997">
        <v>2</v>
      </c>
      <c r="K3997" s="3">
        <v>40514.551388888904</v>
      </c>
      <c r="L3997" s="4">
        <v>1.25</v>
      </c>
      <c r="M3997">
        <v>16916</v>
      </c>
      <c r="N3997" s="25" t="s">
        <v>55</v>
      </c>
      <c r="P3997" t="str">
        <f t="shared" si="71"/>
        <v>SOLDIERS EGG CUP</v>
      </c>
    </row>
    <row r="3998" spans="1:16">
      <c r="A3998" s="42" t="str">
        <v>22514CHILDS GARDEN SPADE BLUE</v>
      </c>
      <c r="E3998" s="25"/>
      <c r="F3998" s="42">
        <v>3986</v>
      </c>
      <c r="G3998">
        <v>536742</v>
      </c>
      <c r="H3998">
        <v>22862</v>
      </c>
      <c r="I3998" t="s">
        <v>1030</v>
      </c>
      <c r="J3998">
        <v>2</v>
      </c>
      <c r="K3998" s="3">
        <v>40514.551388888904</v>
      </c>
      <c r="L3998" s="4">
        <v>4.25</v>
      </c>
      <c r="M3998">
        <v>16916</v>
      </c>
      <c r="N3998" s="25" t="s">
        <v>55</v>
      </c>
      <c r="P3998" t="str">
        <f t="shared" si="71"/>
        <v>LOVE HEART NAPKIN BOX</v>
      </c>
    </row>
    <row r="3999" spans="1:16">
      <c r="A3999" s="42" t="str">
        <v xml:space="preserve">22988SOLDIERS EGG CUP </v>
      </c>
      <c r="E3999" s="25"/>
      <c r="F3999" s="42">
        <v>3987</v>
      </c>
      <c r="G3999">
        <v>536742</v>
      </c>
      <c r="H3999">
        <v>22973</v>
      </c>
      <c r="I3999" t="s">
        <v>784</v>
      </c>
      <c r="J3999">
        <v>1</v>
      </c>
      <c r="K3999" s="3">
        <v>40514.551388888904</v>
      </c>
      <c r="L3999" s="4">
        <v>1.65</v>
      </c>
      <c r="M3999">
        <v>16916</v>
      </c>
      <c r="N3999" s="25" t="s">
        <v>55</v>
      </c>
      <c r="P3999" t="str">
        <f t="shared" si="71"/>
        <v>CHILDREN'S CIRCUS PARADE MUG</v>
      </c>
    </row>
    <row r="4000" spans="1:16">
      <c r="A4000" s="42" t="str">
        <v xml:space="preserve">22862LOVE HEART NAPKIN BOX </v>
      </c>
      <c r="E4000" s="25"/>
      <c r="F4000" s="42">
        <v>3988</v>
      </c>
      <c r="G4000">
        <v>536742</v>
      </c>
      <c r="H4000">
        <v>22974</v>
      </c>
      <c r="I4000" t="s">
        <v>794</v>
      </c>
      <c r="J4000">
        <v>1</v>
      </c>
      <c r="K4000" s="3">
        <v>40514.551388888904</v>
      </c>
      <c r="L4000" s="4">
        <v>1.65</v>
      </c>
      <c r="M4000">
        <v>16916</v>
      </c>
      <c r="N4000" s="25" t="s">
        <v>55</v>
      </c>
      <c r="P4000" t="str">
        <f t="shared" si="71"/>
        <v>CHILDRENS DOLLY GIRL MUG</v>
      </c>
    </row>
    <row r="4001" spans="1:16">
      <c r="A4001" s="42" t="str">
        <v>22973CHILDREN'S CIRCUS PARADE MUG</v>
      </c>
      <c r="E4001" s="25"/>
      <c r="F4001" s="42">
        <v>3989</v>
      </c>
      <c r="G4001">
        <v>536742</v>
      </c>
      <c r="H4001">
        <v>22972</v>
      </c>
      <c r="I4001" t="s">
        <v>429</v>
      </c>
      <c r="J4001">
        <v>3</v>
      </c>
      <c r="K4001" s="3">
        <v>40514.551388888904</v>
      </c>
      <c r="L4001" s="4">
        <v>1.65</v>
      </c>
      <c r="M4001">
        <v>16916</v>
      </c>
      <c r="N4001" s="25" t="s">
        <v>55</v>
      </c>
      <c r="P4001" t="str">
        <f t="shared" si="71"/>
        <v>CHILDREN'S SPACEBOY MUG</v>
      </c>
    </row>
    <row r="4002" spans="1:16">
      <c r="A4002" s="42" t="str">
        <v>22974CHILDRENS DOLLY GIRL MUG</v>
      </c>
      <c r="E4002" s="25"/>
      <c r="F4002" s="42">
        <v>3990</v>
      </c>
      <c r="G4002">
        <v>536742</v>
      </c>
      <c r="H4002">
        <v>21213</v>
      </c>
      <c r="I4002" t="s">
        <v>387</v>
      </c>
      <c r="J4002">
        <v>1</v>
      </c>
      <c r="K4002" s="3">
        <v>40514.551388888904</v>
      </c>
      <c r="L4002" s="4">
        <v>0.55000000000000004</v>
      </c>
      <c r="M4002">
        <v>16916</v>
      </c>
      <c r="N4002" s="25" t="s">
        <v>55</v>
      </c>
      <c r="P4002" t="str">
        <f t="shared" si="71"/>
        <v>PACK OF 72 SKULL CAKE CASES</v>
      </c>
    </row>
    <row r="4003" spans="1:16">
      <c r="A4003" s="42" t="str">
        <v>22972CHILDREN'S SPACEBOY MUG</v>
      </c>
      <c r="E4003" s="25"/>
      <c r="F4003" s="42">
        <v>3991</v>
      </c>
      <c r="G4003">
        <v>536742</v>
      </c>
      <c r="H4003">
        <v>22659</v>
      </c>
      <c r="I4003" t="s">
        <v>94</v>
      </c>
      <c r="J4003">
        <v>2</v>
      </c>
      <c r="K4003" s="3">
        <v>40514.551388888904</v>
      </c>
      <c r="L4003" s="4">
        <v>1.95</v>
      </c>
      <c r="M4003">
        <v>16916</v>
      </c>
      <c r="N4003" s="25" t="s">
        <v>55</v>
      </c>
      <c r="P4003" t="str">
        <f t="shared" si="71"/>
        <v>LUNCH BOX I LOVE LONDON</v>
      </c>
    </row>
    <row r="4004" spans="1:16">
      <c r="A4004" s="42" t="str">
        <v>21213PACK OF 72 SKULL CAKE CASES</v>
      </c>
      <c r="E4004" s="25"/>
      <c r="F4004" s="42">
        <v>3992</v>
      </c>
      <c r="G4004">
        <v>536742</v>
      </c>
      <c r="H4004">
        <v>22768</v>
      </c>
      <c r="I4004" t="s">
        <v>324</v>
      </c>
      <c r="J4004">
        <v>1</v>
      </c>
      <c r="K4004" s="3">
        <v>40514.551388888904</v>
      </c>
      <c r="L4004" s="4">
        <v>9.9499999999999993</v>
      </c>
      <c r="M4004">
        <v>16916</v>
      </c>
      <c r="N4004" s="25" t="s">
        <v>55</v>
      </c>
      <c r="P4004" t="str">
        <f t="shared" si="71"/>
        <v>FAMILY PHOTO FRAME CORNICE</v>
      </c>
    </row>
    <row r="4005" spans="1:16">
      <c r="A4005" s="42" t="str">
        <v>22659LUNCH BOX I LOVE LONDON</v>
      </c>
      <c r="E4005" s="25"/>
      <c r="F4005" s="42">
        <v>3993</v>
      </c>
      <c r="G4005">
        <v>536742</v>
      </c>
      <c r="H4005">
        <v>21427</v>
      </c>
      <c r="I4005" t="s">
        <v>718</v>
      </c>
      <c r="J4005">
        <v>2</v>
      </c>
      <c r="K4005" s="3">
        <v>40514.551388888904</v>
      </c>
      <c r="L4005" s="4">
        <v>2.1</v>
      </c>
      <c r="M4005">
        <v>16916</v>
      </c>
      <c r="N4005" s="25" t="s">
        <v>55</v>
      </c>
      <c r="P4005" t="str">
        <f t="shared" si="71"/>
        <v>SKULLS STORAGE BOX SMALL</v>
      </c>
    </row>
    <row r="4006" spans="1:16">
      <c r="A4006" s="42" t="str">
        <v>22768FAMILY PHOTO FRAME CORNICE</v>
      </c>
      <c r="E4006" s="25"/>
      <c r="F4006" s="42">
        <v>3994</v>
      </c>
      <c r="G4006">
        <v>536742</v>
      </c>
      <c r="H4006">
        <v>21504</v>
      </c>
      <c r="I4006" t="s">
        <v>1790</v>
      </c>
      <c r="J4006">
        <v>12</v>
      </c>
      <c r="K4006" s="3">
        <v>40514.551388888904</v>
      </c>
      <c r="L4006" s="4">
        <v>0.42</v>
      </c>
      <c r="M4006">
        <v>16916</v>
      </c>
      <c r="N4006" s="25" t="s">
        <v>55</v>
      </c>
      <c r="P4006" t="str">
        <f t="shared" si="71"/>
        <v>SKULLS GREETING CARD</v>
      </c>
    </row>
    <row r="4007" spans="1:16">
      <c r="A4007" s="42" t="str">
        <v>21427SKULLS STORAGE BOX SMALL</v>
      </c>
      <c r="E4007" s="25"/>
      <c r="F4007" s="42">
        <v>3995</v>
      </c>
      <c r="G4007">
        <v>536742</v>
      </c>
      <c r="H4007">
        <v>22292</v>
      </c>
      <c r="I4007" t="s">
        <v>1791</v>
      </c>
      <c r="J4007">
        <v>1</v>
      </c>
      <c r="K4007" s="3">
        <v>40514.551388888904</v>
      </c>
      <c r="L4007" s="4">
        <v>1.45</v>
      </c>
      <c r="M4007">
        <v>16916</v>
      </c>
      <c r="N4007" s="25" t="s">
        <v>55</v>
      </c>
      <c r="P4007" t="str">
        <f t="shared" si="71"/>
        <v>HANGING CHICK YELLOW DECORATION</v>
      </c>
    </row>
    <row r="4008" spans="1:16">
      <c r="A4008" s="42" t="str">
        <v>21504SKULLS GREETING CARD</v>
      </c>
      <c r="E4008" s="25"/>
      <c r="F4008" s="42">
        <v>3996</v>
      </c>
      <c r="G4008">
        <v>536742</v>
      </c>
      <c r="H4008">
        <v>22558</v>
      </c>
      <c r="I4008" t="s">
        <v>285</v>
      </c>
      <c r="J4008">
        <v>2</v>
      </c>
      <c r="K4008" s="3">
        <v>40514.551388888904</v>
      </c>
      <c r="L4008" s="4">
        <v>1.49</v>
      </c>
      <c r="M4008">
        <v>16916</v>
      </c>
      <c r="N4008" s="25" t="s">
        <v>55</v>
      </c>
      <c r="P4008" t="str">
        <f t="shared" si="71"/>
        <v>CLOTHES PEGS RETROSPOT PACK 24</v>
      </c>
    </row>
    <row r="4009" spans="1:16">
      <c r="A4009" s="42" t="str">
        <v>22292HANGING CHICK  YELLOW DECORATION</v>
      </c>
      <c r="E4009" s="25"/>
      <c r="F4009" s="42">
        <v>3997</v>
      </c>
      <c r="G4009">
        <v>536742</v>
      </c>
      <c r="H4009">
        <v>22379</v>
      </c>
      <c r="I4009" t="s">
        <v>187</v>
      </c>
      <c r="J4009">
        <v>1</v>
      </c>
      <c r="K4009" s="3">
        <v>40514.551388888904</v>
      </c>
      <c r="L4009" s="4">
        <v>2.1</v>
      </c>
      <c r="M4009">
        <v>16916</v>
      </c>
      <c r="N4009" s="25" t="s">
        <v>55</v>
      </c>
      <c r="P4009" t="str">
        <f t="shared" si="71"/>
        <v>RECYCLING BAG RETROSPOT</v>
      </c>
    </row>
    <row r="4010" spans="1:16">
      <c r="A4010" s="42" t="str">
        <v xml:space="preserve">22558CLOTHES PEGS RETROSPOT PACK 24 </v>
      </c>
      <c r="E4010" s="25"/>
      <c r="F4010" s="42">
        <v>3998</v>
      </c>
      <c r="G4010">
        <v>536742</v>
      </c>
      <c r="H4010">
        <v>22470</v>
      </c>
      <c r="I4010" t="s">
        <v>203</v>
      </c>
      <c r="J4010">
        <v>1</v>
      </c>
      <c r="K4010" s="3">
        <v>40514.551388888904</v>
      </c>
      <c r="L4010" s="4">
        <v>2.95</v>
      </c>
      <c r="M4010">
        <v>16916</v>
      </c>
      <c r="N4010" s="25" t="s">
        <v>55</v>
      </c>
      <c r="P4010" t="str">
        <f t="shared" si="71"/>
        <v>HEART OF WICKER LARGE</v>
      </c>
    </row>
    <row r="4011" spans="1:16">
      <c r="A4011" s="42" t="str">
        <v xml:space="preserve">22379RECYCLING BAG RETROSPOT </v>
      </c>
      <c r="E4011" s="25"/>
      <c r="F4011" s="42">
        <v>3999</v>
      </c>
      <c r="G4011">
        <v>536742</v>
      </c>
      <c r="H4011">
        <v>21211</v>
      </c>
      <c r="I4011" t="s">
        <v>1792</v>
      </c>
      <c r="J4011">
        <v>1</v>
      </c>
      <c r="K4011" s="3">
        <v>40514.551388888904</v>
      </c>
      <c r="L4011" s="4">
        <v>1.45</v>
      </c>
      <c r="M4011">
        <v>16916</v>
      </c>
      <c r="N4011" s="25" t="s">
        <v>55</v>
      </c>
      <c r="P4011" t="str">
        <f t="shared" si="71"/>
        <v>SET OF 72 SKULL PAPER DOILIES</v>
      </c>
    </row>
    <row r="4012" spans="1:16">
      <c r="A4012" s="42" t="str">
        <v>22470HEART OF WICKER LARGE</v>
      </c>
      <c r="E4012" s="25"/>
      <c r="F4012" s="42">
        <v>4000</v>
      </c>
      <c r="G4012">
        <v>536742</v>
      </c>
      <c r="H4012">
        <v>22469</v>
      </c>
      <c r="I4012" t="s">
        <v>202</v>
      </c>
      <c r="J4012">
        <v>2</v>
      </c>
      <c r="K4012" s="3">
        <v>40514.551388888904</v>
      </c>
      <c r="L4012" s="4">
        <v>1.65</v>
      </c>
      <c r="M4012">
        <v>16916</v>
      </c>
      <c r="N4012" s="25" t="s">
        <v>55</v>
      </c>
      <c r="P4012" t="str">
        <f t="shared" si="71"/>
        <v>HEART OF WICKER SMALL</v>
      </c>
    </row>
    <row r="4013" spans="1:16">
      <c r="A4013" s="42" t="str">
        <v>21211SET OF 72 SKULL PAPER  DOILIES</v>
      </c>
      <c r="E4013" s="25"/>
      <c r="F4013" s="42">
        <v>4001</v>
      </c>
      <c r="G4013">
        <v>536742</v>
      </c>
      <c r="H4013">
        <v>20978</v>
      </c>
      <c r="I4013" t="s">
        <v>1387</v>
      </c>
      <c r="J4013">
        <v>3</v>
      </c>
      <c r="K4013" s="3">
        <v>40514.551388888904</v>
      </c>
      <c r="L4013" s="4">
        <v>1.25</v>
      </c>
      <c r="M4013">
        <v>16916</v>
      </c>
      <c r="N4013" s="25" t="s">
        <v>55</v>
      </c>
      <c r="P4013" t="str">
        <f t="shared" si="71"/>
        <v>36 PENCILS TUBE SKULLS</v>
      </c>
    </row>
    <row r="4014" spans="1:16">
      <c r="A4014" s="42" t="str">
        <v>22469HEART OF WICKER SMALL</v>
      </c>
      <c r="E4014" s="25"/>
      <c r="F4014" s="42">
        <v>4002</v>
      </c>
      <c r="G4014">
        <v>536742</v>
      </c>
      <c r="H4014">
        <v>21974</v>
      </c>
      <c r="I4014" t="s">
        <v>1454</v>
      </c>
      <c r="J4014">
        <v>1</v>
      </c>
      <c r="K4014" s="3">
        <v>40514.551388888904</v>
      </c>
      <c r="L4014" s="4">
        <v>1.45</v>
      </c>
      <c r="M4014">
        <v>16916</v>
      </c>
      <c r="N4014" s="25" t="s">
        <v>55</v>
      </c>
      <c r="P4014" t="str">
        <f t="shared" si="71"/>
        <v>SET OF 36 PAISLEY FLOWER DOILIES</v>
      </c>
    </row>
    <row r="4015" spans="1:16">
      <c r="A4015" s="42" t="str">
        <v>2097836 PENCILS TUBE SKULLS</v>
      </c>
      <c r="E4015" s="25"/>
      <c r="F4015" s="42">
        <v>4003</v>
      </c>
      <c r="G4015">
        <v>536742</v>
      </c>
      <c r="H4015">
        <v>20914</v>
      </c>
      <c r="I4015" t="s">
        <v>394</v>
      </c>
      <c r="J4015">
        <v>1</v>
      </c>
      <c r="K4015" s="3">
        <v>40514.551388888904</v>
      </c>
      <c r="L4015" s="4">
        <v>2.95</v>
      </c>
      <c r="M4015">
        <v>16916</v>
      </c>
      <c r="N4015" s="25" t="s">
        <v>55</v>
      </c>
      <c r="P4015" t="str">
        <f t="shared" si="71"/>
        <v>SET/5 RED RETROSPOT LID GLASS BOWLS</v>
      </c>
    </row>
    <row r="4016" spans="1:16">
      <c r="A4016" s="42" t="str">
        <v>21974SET OF 36 PAISLEY FLOWER DOILIES</v>
      </c>
      <c r="E4016" s="25"/>
      <c r="F4016" s="42">
        <v>4004</v>
      </c>
      <c r="G4016">
        <v>536742</v>
      </c>
      <c r="H4016">
        <v>22316</v>
      </c>
      <c r="I4016" t="s">
        <v>1764</v>
      </c>
      <c r="J4016">
        <v>1</v>
      </c>
      <c r="K4016" s="3">
        <v>40514.551388888904</v>
      </c>
      <c r="L4016" s="4">
        <v>1.25</v>
      </c>
      <c r="M4016">
        <v>16916</v>
      </c>
      <c r="N4016" s="25" t="s">
        <v>55</v>
      </c>
      <c r="P4016" t="str">
        <f t="shared" si="71"/>
        <v>200 BENDY SKULL STRAWS</v>
      </c>
    </row>
    <row r="4017" spans="1:16">
      <c r="A4017" s="42" t="str">
        <v>20914SET/5 RED RETROSPOT LID GLASS BOWLS</v>
      </c>
      <c r="E4017" s="25"/>
      <c r="F4017" s="42">
        <v>4005</v>
      </c>
      <c r="G4017">
        <v>536742</v>
      </c>
      <c r="H4017">
        <v>22553</v>
      </c>
      <c r="I4017" t="s">
        <v>269</v>
      </c>
      <c r="J4017">
        <v>1</v>
      </c>
      <c r="K4017" s="3">
        <v>40514.551388888904</v>
      </c>
      <c r="L4017" s="4">
        <v>1.65</v>
      </c>
      <c r="M4017">
        <v>16916</v>
      </c>
      <c r="N4017" s="25" t="s">
        <v>55</v>
      </c>
      <c r="P4017" t="str">
        <f t="shared" si="71"/>
        <v>PLASTERS IN TIN SKULLS</v>
      </c>
    </row>
    <row r="4018" spans="1:16">
      <c r="A4018" s="42" t="str">
        <v>22316200 BENDY SKULL STRAWS</v>
      </c>
      <c r="E4018" s="25"/>
      <c r="F4018" s="42">
        <v>4006</v>
      </c>
      <c r="G4018">
        <v>536742</v>
      </c>
      <c r="H4018">
        <v>22557</v>
      </c>
      <c r="I4018" t="s">
        <v>268</v>
      </c>
      <c r="J4018">
        <v>1</v>
      </c>
      <c r="K4018" s="3">
        <v>40514.551388888904</v>
      </c>
      <c r="L4018" s="4">
        <v>1.65</v>
      </c>
      <c r="M4018">
        <v>16916</v>
      </c>
      <c r="N4018" s="25" t="s">
        <v>55</v>
      </c>
      <c r="P4018" t="str">
        <f t="shared" si="71"/>
        <v>PLASTERS IN TIN VINTAGE PAISLEY</v>
      </c>
    </row>
    <row r="4019" spans="1:16">
      <c r="A4019" s="42" t="str">
        <v>22553PLASTERS IN TIN SKULLS</v>
      </c>
      <c r="E4019" s="25"/>
      <c r="F4019" s="42">
        <v>4007</v>
      </c>
      <c r="G4019">
        <v>536742</v>
      </c>
      <c r="H4019">
        <v>22652</v>
      </c>
      <c r="I4019" t="s">
        <v>287</v>
      </c>
      <c r="J4019">
        <v>1</v>
      </c>
      <c r="K4019" s="3">
        <v>40514.551388888904</v>
      </c>
      <c r="L4019" s="4">
        <v>1.65</v>
      </c>
      <c r="M4019">
        <v>16916</v>
      </c>
      <c r="N4019" s="25" t="s">
        <v>55</v>
      </c>
      <c r="P4019" t="str">
        <f t="shared" si="71"/>
        <v>TRAVEL SEWING KIT</v>
      </c>
    </row>
    <row r="4020" spans="1:16">
      <c r="A4020" s="42" t="str">
        <v xml:space="preserve">22557PLASTERS IN TIN VINTAGE PAISLEY </v>
      </c>
      <c r="E4020" s="25"/>
      <c r="F4020" s="42">
        <v>4008</v>
      </c>
      <c r="G4020">
        <v>536742</v>
      </c>
      <c r="H4020">
        <v>22311</v>
      </c>
      <c r="I4020" t="s">
        <v>871</v>
      </c>
      <c r="J4020">
        <v>1</v>
      </c>
      <c r="K4020" s="3">
        <v>40514.551388888904</v>
      </c>
      <c r="L4020" s="4">
        <v>2.95</v>
      </c>
      <c r="M4020">
        <v>16916</v>
      </c>
      <c r="N4020" s="25" t="s">
        <v>55</v>
      </c>
      <c r="P4020" t="str">
        <f t="shared" si="71"/>
        <v>OFFICE MUG WARMER BLACK+SILVER</v>
      </c>
    </row>
    <row r="4021" spans="1:16">
      <c r="A4021" s="42" t="str">
        <v>22652TRAVEL SEWING KIT</v>
      </c>
      <c r="E4021" s="25"/>
      <c r="F4021" s="42">
        <v>4009</v>
      </c>
      <c r="G4021">
        <v>536742</v>
      </c>
      <c r="H4021">
        <v>22465</v>
      </c>
      <c r="I4021" t="s">
        <v>407</v>
      </c>
      <c r="J4021">
        <v>12</v>
      </c>
      <c r="K4021" s="3">
        <v>40514.551388888904</v>
      </c>
      <c r="L4021" s="4">
        <v>1.65</v>
      </c>
      <c r="M4021">
        <v>16916</v>
      </c>
      <c r="N4021" s="25" t="s">
        <v>55</v>
      </c>
      <c r="P4021" t="str">
        <f t="shared" si="71"/>
        <v>HANGING METAL STAR LANTERN</v>
      </c>
    </row>
    <row r="4022" spans="1:16">
      <c r="A4022" s="42" t="str">
        <v xml:space="preserve">22311OFFICE MUG WARMER BLACK+SILVER </v>
      </c>
      <c r="E4022" s="25"/>
      <c r="F4022" s="42">
        <v>4010</v>
      </c>
      <c r="G4022">
        <v>536742</v>
      </c>
      <c r="H4022">
        <v>84755</v>
      </c>
      <c r="I4022" t="s">
        <v>198</v>
      </c>
      <c r="J4022">
        <v>8</v>
      </c>
      <c r="K4022" s="3">
        <v>40514.551388888904</v>
      </c>
      <c r="L4022" s="4">
        <v>0.65</v>
      </c>
      <c r="M4022">
        <v>16916</v>
      </c>
      <c r="N4022" s="25" t="s">
        <v>55</v>
      </c>
      <c r="P4022" t="str">
        <f t="shared" si="71"/>
        <v>COLOUR GLASS T-LIGHT HOLDER HANGING</v>
      </c>
    </row>
    <row r="4023" spans="1:16">
      <c r="A4023" s="42" t="str">
        <v>22465HANGING METAL STAR LANTERN</v>
      </c>
      <c r="E4023" s="25"/>
      <c r="F4023" s="42">
        <v>4011</v>
      </c>
      <c r="G4023">
        <v>536742</v>
      </c>
      <c r="H4023">
        <v>22666</v>
      </c>
      <c r="I4023" t="s">
        <v>857</v>
      </c>
      <c r="J4023">
        <v>2</v>
      </c>
      <c r="K4023" s="3">
        <v>40514.551388888904</v>
      </c>
      <c r="L4023" s="4">
        <v>2.95</v>
      </c>
      <c r="M4023">
        <v>16916</v>
      </c>
      <c r="N4023" s="25" t="s">
        <v>55</v>
      </c>
      <c r="P4023" t="str">
        <f t="shared" si="71"/>
        <v>RECIPE BOX PANTRY YELLOW DESIGN</v>
      </c>
    </row>
    <row r="4024" spans="1:16">
      <c r="A4024" s="42" t="str">
        <v>84755COLOUR GLASS T-LIGHT HOLDER HANGING</v>
      </c>
      <c r="E4024" s="25"/>
      <c r="F4024" s="42">
        <v>4012</v>
      </c>
      <c r="G4024">
        <v>536743</v>
      </c>
      <c r="H4024">
        <v>22045</v>
      </c>
      <c r="I4024" t="s">
        <v>1793</v>
      </c>
      <c r="J4024">
        <v>25</v>
      </c>
      <c r="K4024" s="3">
        <v>40514.563888888901</v>
      </c>
      <c r="L4024" s="4">
        <v>0.42</v>
      </c>
      <c r="M4024">
        <v>17964</v>
      </c>
      <c r="N4024" s="25" t="s">
        <v>55</v>
      </c>
      <c r="P4024" t="str">
        <f t="shared" si="71"/>
        <v>SPACEBOY GIFT WRAP</v>
      </c>
    </row>
    <row r="4025" spans="1:16">
      <c r="A4025" s="42" t="str">
        <v>22666RECIPE BOX PANTRY YELLOW DESIGN</v>
      </c>
      <c r="E4025" s="25"/>
      <c r="F4025" s="42">
        <v>4013</v>
      </c>
      <c r="G4025">
        <v>536743</v>
      </c>
      <c r="H4025" t="s">
        <v>1794</v>
      </c>
      <c r="I4025" t="s">
        <v>1795</v>
      </c>
      <c r="J4025">
        <v>1</v>
      </c>
      <c r="K4025" s="3">
        <v>40514.563888888901</v>
      </c>
      <c r="L4025" s="4">
        <v>8.9499999999999993</v>
      </c>
      <c r="M4025">
        <v>17964</v>
      </c>
      <c r="N4025" s="25" t="s">
        <v>55</v>
      </c>
      <c r="P4025" t="str">
        <f t="shared" si="71"/>
        <v>BLUE GLASS CHUNKY CHARM BRACELET</v>
      </c>
    </row>
    <row r="4026" spans="1:16">
      <c r="A4026" s="42" t="str">
        <v>22045SPACEBOY GIFT WRAP</v>
      </c>
      <c r="E4026" s="25"/>
      <c r="F4026" s="42">
        <v>4014</v>
      </c>
      <c r="G4026">
        <v>536743</v>
      </c>
      <c r="H4026" t="s">
        <v>1796</v>
      </c>
      <c r="I4026" t="s">
        <v>1797</v>
      </c>
      <c r="J4026">
        <v>1</v>
      </c>
      <c r="K4026" s="3">
        <v>40514.563888888901</v>
      </c>
      <c r="L4026" s="4">
        <v>9.9499999999999993</v>
      </c>
      <c r="M4026">
        <v>17964</v>
      </c>
      <c r="N4026" s="25" t="s">
        <v>55</v>
      </c>
      <c r="P4026" t="str">
        <f t="shared" si="71"/>
        <v>BLACK+WHITE NECKLACE W TASSEL</v>
      </c>
    </row>
    <row r="4027" spans="1:16">
      <c r="A4027" s="42" t="str">
        <v>90175CBLUE GLASS CHUNKY CHARM BRACELET</v>
      </c>
      <c r="E4027" s="25"/>
      <c r="F4027" s="42">
        <v>4015</v>
      </c>
      <c r="G4027">
        <v>536743</v>
      </c>
      <c r="H4027" t="s">
        <v>1798</v>
      </c>
      <c r="I4027" t="s">
        <v>1799</v>
      </c>
      <c r="J4027">
        <v>1</v>
      </c>
      <c r="K4027" s="3">
        <v>40514.563888888901</v>
      </c>
      <c r="L4027" s="4">
        <v>11.95</v>
      </c>
      <c r="M4027">
        <v>17964</v>
      </c>
      <c r="N4027" s="25" t="s">
        <v>55</v>
      </c>
      <c r="P4027" t="str">
        <f t="shared" si="71"/>
        <v>AMBER CHUNKY GLASS+BEAD NECKLACE</v>
      </c>
    </row>
    <row r="4028" spans="1:16">
      <c r="A4028" s="42" t="str">
        <v>90180ABLACK+WHITE NECKLACE W TASSEL</v>
      </c>
      <c r="E4028" s="25"/>
      <c r="F4028" s="42">
        <v>4016</v>
      </c>
      <c r="G4028">
        <v>536743</v>
      </c>
      <c r="H4028">
        <v>22746</v>
      </c>
      <c r="I4028" t="s">
        <v>1488</v>
      </c>
      <c r="J4028">
        <v>1</v>
      </c>
      <c r="K4028" s="3">
        <v>40514.563888888901</v>
      </c>
      <c r="L4028" s="4">
        <v>2.1</v>
      </c>
      <c r="M4028">
        <v>17964</v>
      </c>
      <c r="N4028" s="25" t="s">
        <v>55</v>
      </c>
      <c r="P4028" t="str">
        <f t="shared" si="71"/>
        <v>POPPY'S PLAYHOUSE LIVINGROOM</v>
      </c>
    </row>
    <row r="4029" spans="1:16">
      <c r="A4029" s="42" t="str">
        <v>90178AAMBER CHUNKY GLASS+BEAD NECKLACE</v>
      </c>
      <c r="E4029" s="25"/>
      <c r="F4029" s="42">
        <v>4017</v>
      </c>
      <c r="G4029">
        <v>536743</v>
      </c>
      <c r="H4029">
        <v>22745</v>
      </c>
      <c r="I4029" t="s">
        <v>72</v>
      </c>
      <c r="J4029">
        <v>1</v>
      </c>
      <c r="K4029" s="3">
        <v>40514.563888888901</v>
      </c>
      <c r="L4029" s="4">
        <v>2.1</v>
      </c>
      <c r="M4029">
        <v>17964</v>
      </c>
      <c r="N4029" s="25" t="s">
        <v>55</v>
      </c>
      <c r="P4029" t="str">
        <f t="shared" si="71"/>
        <v>POPPY'S PLAYHOUSE BEDROOM</v>
      </c>
    </row>
    <row r="4030" spans="1:16">
      <c r="A4030" s="42" t="str">
        <v xml:space="preserve">22746POPPY'S PLAYHOUSE LIVINGROOM </v>
      </c>
      <c r="E4030" s="25"/>
      <c r="F4030" s="42">
        <v>4018</v>
      </c>
      <c r="G4030">
        <v>536743</v>
      </c>
      <c r="H4030">
        <v>22983</v>
      </c>
      <c r="I4030" t="s">
        <v>676</v>
      </c>
      <c r="J4030">
        <v>12</v>
      </c>
      <c r="K4030" s="3">
        <v>40514.563888888901</v>
      </c>
      <c r="L4030" s="4">
        <v>0.42</v>
      </c>
      <c r="M4030">
        <v>17964</v>
      </c>
      <c r="N4030" s="25" t="s">
        <v>55</v>
      </c>
      <c r="P4030" t="str">
        <f t="shared" si="71"/>
        <v>CARD BILLBOARD FONT</v>
      </c>
    </row>
    <row r="4031" spans="1:16">
      <c r="A4031" s="42" t="str">
        <v xml:space="preserve">22745POPPY'S PLAYHOUSE BEDROOM </v>
      </c>
      <c r="E4031" s="25"/>
      <c r="F4031" s="42">
        <v>4019</v>
      </c>
      <c r="G4031">
        <v>536743</v>
      </c>
      <c r="H4031">
        <v>21914</v>
      </c>
      <c r="I4031" t="s">
        <v>399</v>
      </c>
      <c r="J4031">
        <v>1</v>
      </c>
      <c r="K4031" s="3">
        <v>40514.563888888901</v>
      </c>
      <c r="L4031" s="4">
        <v>1.25</v>
      </c>
      <c r="M4031">
        <v>17964</v>
      </c>
      <c r="N4031" s="25" t="s">
        <v>55</v>
      </c>
      <c r="P4031" t="str">
        <f t="shared" si="71"/>
        <v>BLUE HARMONICA IN BOX</v>
      </c>
    </row>
    <row r="4032" spans="1:16">
      <c r="A4032" s="42" t="str">
        <v>22983CARD BILLBOARD FONT</v>
      </c>
      <c r="E4032" s="25"/>
      <c r="F4032" s="42">
        <v>4020</v>
      </c>
      <c r="G4032">
        <v>536743</v>
      </c>
      <c r="H4032">
        <v>22986</v>
      </c>
      <c r="I4032" t="s">
        <v>1800</v>
      </c>
      <c r="J4032">
        <v>25</v>
      </c>
      <c r="K4032" s="3">
        <v>40514.563888888901</v>
      </c>
      <c r="L4032" s="4">
        <v>0.42</v>
      </c>
      <c r="M4032">
        <v>17964</v>
      </c>
      <c r="N4032" s="25" t="s">
        <v>55</v>
      </c>
      <c r="P4032" t="str">
        <f t="shared" si="71"/>
        <v>GINGHAM ROSE WRAP</v>
      </c>
    </row>
    <row r="4033" spans="1:16">
      <c r="A4033" s="42" t="str">
        <v xml:space="preserve">21914BLUE HARMONICA IN BOX </v>
      </c>
      <c r="E4033" s="25"/>
      <c r="F4033" s="42">
        <v>4021</v>
      </c>
      <c r="G4033">
        <v>536743</v>
      </c>
      <c r="H4033">
        <v>21731</v>
      </c>
      <c r="I4033" t="s">
        <v>97</v>
      </c>
      <c r="J4033">
        <v>3</v>
      </c>
      <c r="K4033" s="3">
        <v>40514.563888888901</v>
      </c>
      <c r="L4033" s="4">
        <v>1.65</v>
      </c>
      <c r="M4033">
        <v>17964</v>
      </c>
      <c r="N4033" s="25" t="s">
        <v>55</v>
      </c>
      <c r="P4033" t="str">
        <f t="shared" si="71"/>
        <v>RED TOADSTOOL LED NIGHT LIGHT</v>
      </c>
    </row>
    <row r="4034" spans="1:16">
      <c r="A4034" s="42" t="str">
        <v>22986GINGHAM ROSE WRAP</v>
      </c>
      <c r="E4034" s="25"/>
      <c r="F4034" s="42">
        <v>4022</v>
      </c>
      <c r="G4034">
        <v>536743</v>
      </c>
      <c r="H4034">
        <v>20984</v>
      </c>
      <c r="I4034" t="s">
        <v>1801</v>
      </c>
      <c r="J4034">
        <v>2</v>
      </c>
      <c r="K4034" s="3">
        <v>40514.563888888901</v>
      </c>
      <c r="L4034" s="4">
        <v>0.85</v>
      </c>
      <c r="M4034">
        <v>17964</v>
      </c>
      <c r="N4034" s="25" t="s">
        <v>55</v>
      </c>
      <c r="P4034" t="str">
        <f t="shared" si="71"/>
        <v>12 PENCILS TALL TUBE POSY</v>
      </c>
    </row>
    <row r="4035" spans="1:16">
      <c r="A4035" s="42" t="str">
        <v>21731RED TOADSTOOL LED NIGHT LIGHT</v>
      </c>
      <c r="E4035" s="25"/>
      <c r="F4035" s="42">
        <v>4023</v>
      </c>
      <c r="G4035">
        <v>536743</v>
      </c>
      <c r="H4035">
        <v>22436</v>
      </c>
      <c r="I4035" t="s">
        <v>1802</v>
      </c>
      <c r="J4035">
        <v>10</v>
      </c>
      <c r="K4035" s="3">
        <v>40514.563888888901</v>
      </c>
      <c r="L4035" s="4">
        <v>0.65</v>
      </c>
      <c r="M4035">
        <v>17964</v>
      </c>
      <c r="N4035" s="25" t="s">
        <v>55</v>
      </c>
      <c r="P4035" t="str">
        <f t="shared" si="71"/>
        <v>12 COLOURED PARTY BALLOONS</v>
      </c>
    </row>
    <row r="4036" spans="1:16">
      <c r="A4036" s="42" t="str">
        <v>2098412 PENCILS TALL TUBE POSY</v>
      </c>
      <c r="E4036" s="25"/>
      <c r="F4036" s="42">
        <v>4024</v>
      </c>
      <c r="G4036">
        <v>536743</v>
      </c>
      <c r="H4036">
        <v>21465</v>
      </c>
      <c r="I4036" t="s">
        <v>1803</v>
      </c>
      <c r="J4036">
        <v>1</v>
      </c>
      <c r="K4036" s="3">
        <v>40514.563888888901</v>
      </c>
      <c r="L4036" s="4">
        <v>3.75</v>
      </c>
      <c r="M4036">
        <v>17964</v>
      </c>
      <c r="N4036" s="25" t="s">
        <v>55</v>
      </c>
      <c r="P4036" t="str">
        <f t="shared" si="71"/>
        <v>PINK FLOWER CROCHET FOOD COVER</v>
      </c>
    </row>
    <row r="4037" spans="1:16">
      <c r="A4037" s="42" t="str">
        <v>2243612 COLOURED PARTY BALLOONS</v>
      </c>
      <c r="E4037" s="25"/>
      <c r="F4037" s="42">
        <v>4025</v>
      </c>
      <c r="G4037">
        <v>536743</v>
      </c>
      <c r="H4037">
        <v>21470</v>
      </c>
      <c r="I4037" t="s">
        <v>1804</v>
      </c>
      <c r="J4037">
        <v>1</v>
      </c>
      <c r="K4037" s="3">
        <v>40514.563888888901</v>
      </c>
      <c r="L4037" s="4">
        <v>3.75</v>
      </c>
      <c r="M4037">
        <v>17964</v>
      </c>
      <c r="N4037" s="25" t="s">
        <v>55</v>
      </c>
      <c r="P4037" t="str">
        <f t="shared" si="71"/>
        <v>FLOWER VINE RAFFIA FOOD COVER</v>
      </c>
    </row>
    <row r="4038" spans="1:16">
      <c r="A4038" s="42" t="str">
        <v>21465PINK FLOWER CROCHET FOOD COVER</v>
      </c>
      <c r="E4038" s="25"/>
      <c r="F4038" s="42">
        <v>4026</v>
      </c>
      <c r="G4038">
        <v>536743</v>
      </c>
      <c r="H4038">
        <v>22622</v>
      </c>
      <c r="I4038" t="s">
        <v>78</v>
      </c>
      <c r="J4038">
        <v>2</v>
      </c>
      <c r="K4038" s="3">
        <v>40514.563888888901</v>
      </c>
      <c r="L4038" s="4">
        <v>9.9499999999999993</v>
      </c>
      <c r="M4038">
        <v>17964</v>
      </c>
      <c r="N4038" s="25" t="s">
        <v>55</v>
      </c>
      <c r="P4038" t="str">
        <f t="shared" si="71"/>
        <v>BOX OF VINTAGE ALPHABET BLOCKS</v>
      </c>
    </row>
    <row r="4039" spans="1:16">
      <c r="A4039" s="42" t="str">
        <v>21470FLOWER VINE RAFFIA FOOD COVER</v>
      </c>
      <c r="E4039" s="25"/>
      <c r="F4039" s="42">
        <v>4027</v>
      </c>
      <c r="G4039">
        <v>536743</v>
      </c>
      <c r="H4039">
        <v>16012</v>
      </c>
      <c r="I4039" t="s">
        <v>1805</v>
      </c>
      <c r="J4039">
        <v>24</v>
      </c>
      <c r="K4039" s="3">
        <v>40514.563888888901</v>
      </c>
      <c r="L4039" s="4">
        <v>0.21</v>
      </c>
      <c r="M4039">
        <v>17964</v>
      </c>
      <c r="N4039" s="25" t="s">
        <v>55</v>
      </c>
      <c r="P4039" t="str">
        <f t="shared" si="71"/>
        <v>FOOD/DRINK SPONGE STICKERS</v>
      </c>
    </row>
    <row r="4040" spans="1:16">
      <c r="A4040" s="42" t="str">
        <v>22622BOX OF VINTAGE ALPHABET BLOCKS</v>
      </c>
      <c r="E4040" s="25"/>
      <c r="F4040" s="42">
        <v>4028</v>
      </c>
      <c r="G4040">
        <v>536743</v>
      </c>
      <c r="H4040" t="s">
        <v>920</v>
      </c>
      <c r="I4040" t="s">
        <v>921</v>
      </c>
      <c r="J4040">
        <v>1</v>
      </c>
      <c r="K4040" s="3">
        <v>40514.563888888901</v>
      </c>
      <c r="L4040" s="4">
        <v>7.95</v>
      </c>
      <c r="M4040">
        <v>17964</v>
      </c>
      <c r="N4040" s="25" t="s">
        <v>55</v>
      </c>
      <c r="P4040" t="str">
        <f t="shared" si="71"/>
        <v>BLUE DRAGONFLY HELICOPTER</v>
      </c>
    </row>
    <row r="4041" spans="1:16">
      <c r="A4041" s="42" t="str">
        <v>16012FOOD/DRINK SPONGE STICKERS</v>
      </c>
      <c r="E4041" s="25"/>
      <c r="F4041" s="42">
        <v>4029</v>
      </c>
      <c r="G4041">
        <v>536743</v>
      </c>
      <c r="H4041">
        <v>22551</v>
      </c>
      <c r="I4041" t="s">
        <v>533</v>
      </c>
      <c r="J4041">
        <v>1</v>
      </c>
      <c r="K4041" s="3">
        <v>40514.563888888901</v>
      </c>
      <c r="L4041" s="4">
        <v>1.65</v>
      </c>
      <c r="M4041">
        <v>17964</v>
      </c>
      <c r="N4041" s="25" t="s">
        <v>55</v>
      </c>
      <c r="P4041" t="str">
        <f t="shared" si="71"/>
        <v>PLASTERS IN TIN SPACEBOY</v>
      </c>
    </row>
    <row r="4042" spans="1:16">
      <c r="A4042" s="42" t="str">
        <v>85135BBLUE DRAGONFLY HELICOPTER</v>
      </c>
      <c r="E4042" s="25"/>
      <c r="F4042" s="42">
        <v>4030</v>
      </c>
      <c r="G4042">
        <v>536743</v>
      </c>
      <c r="H4042" t="s">
        <v>1806</v>
      </c>
      <c r="I4042" t="s">
        <v>1807</v>
      </c>
      <c r="J4042">
        <v>2</v>
      </c>
      <c r="K4042" s="3">
        <v>40514.563888888901</v>
      </c>
      <c r="L4042" s="4">
        <v>1.65</v>
      </c>
      <c r="M4042">
        <v>17964</v>
      </c>
      <c r="N4042" s="25" t="s">
        <v>55</v>
      </c>
      <c r="P4042" t="str">
        <f t="shared" si="71"/>
        <v>PINK HEART SHAPE PHOTO FRAME</v>
      </c>
    </row>
    <row r="4043" spans="1:16">
      <c r="A4043" s="42" t="str">
        <v>22551PLASTERS IN TIN SPACEBOY</v>
      </c>
      <c r="E4043" s="25"/>
      <c r="F4043" s="42">
        <v>4031</v>
      </c>
      <c r="G4043">
        <v>536743</v>
      </c>
      <c r="H4043">
        <v>21918</v>
      </c>
      <c r="I4043" t="s">
        <v>1657</v>
      </c>
      <c r="J4043">
        <v>1</v>
      </c>
      <c r="K4043" s="3">
        <v>40514.563888888901</v>
      </c>
      <c r="L4043" s="4">
        <v>0.42</v>
      </c>
      <c r="M4043">
        <v>17964</v>
      </c>
      <c r="N4043" s="25" t="s">
        <v>55</v>
      </c>
      <c r="P4043" t="str">
        <f t="shared" si="71"/>
        <v>SET 12 KIDS COLOUR CHALK STICKS</v>
      </c>
    </row>
    <row r="4044" spans="1:16">
      <c r="A4044" s="42" t="str">
        <v>85025CPINK HEART SHAPE PHOTO FRAME</v>
      </c>
      <c r="E4044" s="25"/>
      <c r="F4044" s="42">
        <v>4032</v>
      </c>
      <c r="G4044">
        <v>536743</v>
      </c>
      <c r="H4044">
        <v>21851</v>
      </c>
      <c r="I4044" t="s">
        <v>942</v>
      </c>
      <c r="J4044">
        <v>1</v>
      </c>
      <c r="K4044" s="3">
        <v>40514.563888888901</v>
      </c>
      <c r="L4044" s="4">
        <v>4.95</v>
      </c>
      <c r="M4044">
        <v>17964</v>
      </c>
      <c r="N4044" s="25" t="s">
        <v>55</v>
      </c>
      <c r="P4044" t="str">
        <f t="shared" si="71"/>
        <v>LILAC DIAMANTE PEN IN GIFT BOX</v>
      </c>
    </row>
    <row r="4045" spans="1:16">
      <c r="A4045" s="42" t="str">
        <v>21918SET 12 KIDS COLOUR  CHALK STICKS</v>
      </c>
      <c r="E4045" s="25"/>
      <c r="F4045" s="42">
        <v>4033</v>
      </c>
      <c r="G4045">
        <v>536743</v>
      </c>
      <c r="H4045">
        <v>21849</v>
      </c>
      <c r="I4045" t="s">
        <v>1808</v>
      </c>
      <c r="J4045">
        <v>1</v>
      </c>
      <c r="K4045" s="3">
        <v>40514.563888888901</v>
      </c>
      <c r="L4045" s="4">
        <v>4.95</v>
      </c>
      <c r="M4045">
        <v>17964</v>
      </c>
      <c r="N4045" s="25" t="s">
        <v>55</v>
      </c>
      <c r="P4045" t="str">
        <f t="shared" ref="P4045:P4108" si="72">TRIM(I4045)</f>
        <v>SILVER DIAMANTE PEN IN GIFT BOX</v>
      </c>
    </row>
    <row r="4046" spans="1:16">
      <c r="A4046" s="42" t="str">
        <v>21851LILAC DIAMANTE PEN IN GIFT BOX</v>
      </c>
      <c r="E4046" s="25"/>
      <c r="F4046" s="42">
        <v>4034</v>
      </c>
      <c r="G4046">
        <v>536743</v>
      </c>
      <c r="H4046">
        <v>22729</v>
      </c>
      <c r="I4046" t="s">
        <v>291</v>
      </c>
      <c r="J4046">
        <v>1</v>
      </c>
      <c r="K4046" s="3">
        <v>40514.563888888901</v>
      </c>
      <c r="L4046" s="4">
        <v>3.75</v>
      </c>
      <c r="M4046">
        <v>17964</v>
      </c>
      <c r="N4046" s="25" t="s">
        <v>55</v>
      </c>
      <c r="P4046" t="str">
        <f t="shared" si="72"/>
        <v>ALARM CLOCK BAKELIKE ORANGE</v>
      </c>
    </row>
    <row r="4047" spans="1:16">
      <c r="A4047" s="42" t="str">
        <v>21849SILVER DIAMANTE PEN IN GIFT BOX</v>
      </c>
      <c r="E4047" s="25"/>
      <c r="F4047" s="42">
        <v>4035</v>
      </c>
      <c r="G4047">
        <v>536743</v>
      </c>
      <c r="H4047">
        <v>21889</v>
      </c>
      <c r="I4047" t="s">
        <v>273</v>
      </c>
      <c r="J4047">
        <v>1</v>
      </c>
      <c r="K4047" s="3">
        <v>40514.563888888901</v>
      </c>
      <c r="L4047" s="4">
        <v>1.25</v>
      </c>
      <c r="M4047">
        <v>17964</v>
      </c>
      <c r="N4047" s="25" t="s">
        <v>55</v>
      </c>
      <c r="P4047" t="str">
        <f t="shared" si="72"/>
        <v>WOODEN BOX OF DOMINOES</v>
      </c>
    </row>
    <row r="4048" spans="1:16">
      <c r="A4048" s="42" t="str">
        <v>22729ALARM CLOCK BAKELIKE ORANGE</v>
      </c>
      <c r="E4048" s="25"/>
      <c r="F4048" s="42">
        <v>4036</v>
      </c>
      <c r="G4048">
        <v>536743</v>
      </c>
      <c r="H4048" t="s">
        <v>1809</v>
      </c>
      <c r="I4048" t="s">
        <v>1810</v>
      </c>
      <c r="J4048">
        <v>1</v>
      </c>
      <c r="K4048" s="3">
        <v>40514.563888888901</v>
      </c>
      <c r="L4048" s="4">
        <v>2.5499999999999998</v>
      </c>
      <c r="M4048">
        <v>17964</v>
      </c>
      <c r="N4048" s="25" t="s">
        <v>55</v>
      </c>
      <c r="P4048" t="str">
        <f t="shared" si="72"/>
        <v>BLUE JUICY FRUIT PHOTO FRAME</v>
      </c>
    </row>
    <row r="4049" spans="1:16">
      <c r="A4049" s="42" t="str">
        <v>21889WOODEN BOX OF DOMINOES</v>
      </c>
      <c r="E4049" s="25"/>
      <c r="F4049" s="42">
        <v>4037</v>
      </c>
      <c r="G4049">
        <v>536743</v>
      </c>
      <c r="H4049" t="s">
        <v>1811</v>
      </c>
      <c r="I4049" t="s">
        <v>1812</v>
      </c>
      <c r="J4049">
        <v>1</v>
      </c>
      <c r="K4049" s="3">
        <v>40514.563888888901</v>
      </c>
      <c r="L4049" s="4">
        <v>2.5499999999999998</v>
      </c>
      <c r="M4049">
        <v>17964</v>
      </c>
      <c r="N4049" s="25" t="s">
        <v>55</v>
      </c>
      <c r="P4049" t="str">
        <f t="shared" si="72"/>
        <v>GREEN JUICY FRUIT PHOTO FRAME</v>
      </c>
    </row>
    <row r="4050" spans="1:16">
      <c r="A4050" s="42" t="str">
        <v>85124BBLUE JUICY FRUIT PHOTO FRAME</v>
      </c>
      <c r="E4050" s="25"/>
      <c r="F4050" s="42">
        <v>4038</v>
      </c>
      <c r="G4050">
        <v>536743</v>
      </c>
      <c r="H4050">
        <v>20828</v>
      </c>
      <c r="I4050" t="s">
        <v>1813</v>
      </c>
      <c r="J4050">
        <v>2</v>
      </c>
      <c r="K4050" s="3">
        <v>40514.563888888901</v>
      </c>
      <c r="L4050" s="4">
        <v>2.5499999999999998</v>
      </c>
      <c r="M4050">
        <v>17964</v>
      </c>
      <c r="N4050" s="25" t="s">
        <v>55</v>
      </c>
      <c r="P4050" t="str">
        <f t="shared" si="72"/>
        <v>GLITTER BUTTERFLY CLIPS</v>
      </c>
    </row>
    <row r="4051" spans="1:16">
      <c r="A4051" s="42" t="str">
        <v>85124CGREEN JUICY FRUIT PHOTO FRAME</v>
      </c>
      <c r="E4051" s="25"/>
      <c r="F4051" s="42">
        <v>4039</v>
      </c>
      <c r="G4051">
        <v>536743</v>
      </c>
      <c r="H4051">
        <v>22554</v>
      </c>
      <c r="I4051" t="s">
        <v>534</v>
      </c>
      <c r="J4051">
        <v>2</v>
      </c>
      <c r="K4051" s="3">
        <v>40514.563888888901</v>
      </c>
      <c r="L4051" s="4">
        <v>1.65</v>
      </c>
      <c r="M4051">
        <v>17964</v>
      </c>
      <c r="N4051" s="25" t="s">
        <v>55</v>
      </c>
      <c r="P4051" t="str">
        <f t="shared" si="72"/>
        <v>PLASTERS IN TIN WOODLAND ANIMALS</v>
      </c>
    </row>
    <row r="4052" spans="1:16">
      <c r="A4052" s="42" t="str">
        <v>20828GLITTER BUTTERFLY CLIPS</v>
      </c>
      <c r="E4052" s="25"/>
      <c r="F4052" s="42">
        <v>4040</v>
      </c>
      <c r="G4052">
        <v>536743</v>
      </c>
      <c r="H4052">
        <v>22653</v>
      </c>
      <c r="I4052" t="s">
        <v>697</v>
      </c>
      <c r="J4052">
        <v>2</v>
      </c>
      <c r="K4052" s="3">
        <v>40514.563888888901</v>
      </c>
      <c r="L4052" s="4">
        <v>1.95</v>
      </c>
      <c r="M4052">
        <v>17964</v>
      </c>
      <c r="N4052" s="25" t="s">
        <v>55</v>
      </c>
      <c r="P4052" t="str">
        <f t="shared" si="72"/>
        <v>BUTTON BOX</v>
      </c>
    </row>
    <row r="4053" spans="1:16">
      <c r="A4053" s="42" t="str">
        <v>22554PLASTERS IN TIN WOODLAND ANIMALS</v>
      </c>
      <c r="E4053" s="25"/>
      <c r="F4053" s="42">
        <v>4041</v>
      </c>
      <c r="G4053">
        <v>536743</v>
      </c>
      <c r="H4053">
        <v>21830</v>
      </c>
      <c r="I4053" t="s">
        <v>1446</v>
      </c>
      <c r="J4053">
        <v>48</v>
      </c>
      <c r="K4053" s="3">
        <v>40514.563888888901</v>
      </c>
      <c r="L4053" s="4">
        <v>0.42</v>
      </c>
      <c r="M4053">
        <v>17964</v>
      </c>
      <c r="N4053" s="25" t="s">
        <v>55</v>
      </c>
      <c r="P4053" t="str">
        <f t="shared" si="72"/>
        <v>ASSORTED CREEPY CRAWLIES</v>
      </c>
    </row>
    <row r="4054" spans="1:16">
      <c r="A4054" s="42" t="str">
        <v xml:space="preserve">22653BUTTON BOX </v>
      </c>
      <c r="E4054" s="25"/>
      <c r="F4054" s="42">
        <v>4042</v>
      </c>
      <c r="G4054">
        <v>536743</v>
      </c>
      <c r="H4054">
        <v>21623</v>
      </c>
      <c r="I4054" t="s">
        <v>1814</v>
      </c>
      <c r="J4054">
        <v>2</v>
      </c>
      <c r="K4054" s="3">
        <v>40514.563888888901</v>
      </c>
      <c r="L4054" s="4">
        <v>9.9499999999999993</v>
      </c>
      <c r="M4054">
        <v>17964</v>
      </c>
      <c r="N4054" s="25" t="s">
        <v>55</v>
      </c>
      <c r="P4054" t="str">
        <f t="shared" si="72"/>
        <v>VINTAGE UNION JACK MEMOBOARD</v>
      </c>
    </row>
    <row r="4055" spans="1:16">
      <c r="A4055" s="42" t="str">
        <v>21830ASSORTED CREEPY CRAWLIES</v>
      </c>
      <c r="E4055" s="25"/>
      <c r="F4055" s="42">
        <v>4043</v>
      </c>
      <c r="G4055">
        <v>536743</v>
      </c>
      <c r="H4055">
        <v>22785</v>
      </c>
      <c r="I4055" t="s">
        <v>427</v>
      </c>
      <c r="J4055">
        <v>2</v>
      </c>
      <c r="K4055" s="3">
        <v>40514.563888888901</v>
      </c>
      <c r="L4055" s="4">
        <v>6.75</v>
      </c>
      <c r="M4055">
        <v>17964</v>
      </c>
      <c r="N4055" s="25" t="s">
        <v>55</v>
      </c>
      <c r="P4055" t="str">
        <f t="shared" si="72"/>
        <v>SQUARECUSHION COVER PINK UNION FLAG</v>
      </c>
    </row>
    <row r="4056" spans="1:16">
      <c r="A4056" s="42" t="str">
        <v>21623VINTAGE UNION JACK MEMOBOARD</v>
      </c>
      <c r="E4056" s="25"/>
      <c r="F4056" s="42">
        <v>4044</v>
      </c>
      <c r="G4056">
        <v>536743</v>
      </c>
      <c r="H4056">
        <v>22654</v>
      </c>
      <c r="I4056" t="s">
        <v>257</v>
      </c>
      <c r="J4056">
        <v>5</v>
      </c>
      <c r="K4056" s="3">
        <v>40514.563888888901</v>
      </c>
      <c r="L4056" s="4">
        <v>5.95</v>
      </c>
      <c r="M4056">
        <v>17964</v>
      </c>
      <c r="N4056" s="25" t="s">
        <v>55</v>
      </c>
      <c r="P4056" t="str">
        <f t="shared" si="72"/>
        <v>DELUXE SEWING KIT</v>
      </c>
    </row>
    <row r="4057" spans="1:16">
      <c r="A4057" s="42" t="str">
        <v>22785SQUARECUSHION COVER PINK UNION FLAG</v>
      </c>
      <c r="E4057" s="25"/>
      <c r="F4057" s="42">
        <v>4045</v>
      </c>
      <c r="G4057">
        <v>536743</v>
      </c>
      <c r="H4057">
        <v>84949</v>
      </c>
      <c r="I4057" t="s">
        <v>408</v>
      </c>
      <c r="J4057">
        <v>6</v>
      </c>
      <c r="K4057" s="3">
        <v>40514.563888888901</v>
      </c>
      <c r="L4057" s="4">
        <v>1.65</v>
      </c>
      <c r="M4057">
        <v>17964</v>
      </c>
      <c r="N4057" s="25" t="s">
        <v>55</v>
      </c>
      <c r="P4057" t="str">
        <f t="shared" si="72"/>
        <v>SILVER HANGING T-LIGHT HOLDER</v>
      </c>
    </row>
    <row r="4058" spans="1:16">
      <c r="A4058" s="42" t="str">
        <v xml:space="preserve">22654DELUXE SEWING KIT </v>
      </c>
      <c r="E4058" s="25"/>
      <c r="F4058" s="42">
        <v>4046</v>
      </c>
      <c r="G4058">
        <v>536743</v>
      </c>
      <c r="H4058">
        <v>22800</v>
      </c>
      <c r="I4058" t="s">
        <v>877</v>
      </c>
      <c r="J4058">
        <v>4</v>
      </c>
      <c r="K4058" s="3">
        <v>40514.563888888901</v>
      </c>
      <c r="L4058" s="4">
        <v>3.75</v>
      </c>
      <c r="M4058">
        <v>17964</v>
      </c>
      <c r="N4058" s="25" t="s">
        <v>55</v>
      </c>
      <c r="P4058" t="str">
        <f t="shared" si="72"/>
        <v>ANTIQUE TALL SWIRLGLASS TRINKET POT</v>
      </c>
    </row>
    <row r="4059" spans="1:16">
      <c r="A4059" s="42" t="str">
        <v>84949SILVER HANGING T-LIGHT HOLDER</v>
      </c>
      <c r="E4059" s="25"/>
      <c r="F4059" s="42">
        <v>4047</v>
      </c>
      <c r="G4059">
        <v>536744</v>
      </c>
      <c r="H4059">
        <v>22898</v>
      </c>
      <c r="I4059" t="s">
        <v>1498</v>
      </c>
      <c r="J4059">
        <v>25</v>
      </c>
      <c r="K4059" s="3">
        <v>40514.566666666702</v>
      </c>
      <c r="L4059" s="4">
        <v>1.95</v>
      </c>
      <c r="M4059">
        <v>14466</v>
      </c>
      <c r="N4059" s="25" t="s">
        <v>55</v>
      </c>
      <c r="P4059" t="str">
        <f t="shared" si="72"/>
        <v>CHILDRENS APRON APPLES DESIGN</v>
      </c>
    </row>
    <row r="4060" spans="1:16">
      <c r="A4060" s="42" t="str">
        <v>22800ANTIQUE TALL SWIRLGLASS TRINKET POT</v>
      </c>
      <c r="E4060" s="25"/>
      <c r="F4060" s="42">
        <v>4048</v>
      </c>
      <c r="G4060">
        <v>536744</v>
      </c>
      <c r="H4060" t="s">
        <v>1059</v>
      </c>
      <c r="I4060" t="s">
        <v>1060</v>
      </c>
      <c r="J4060">
        <v>50</v>
      </c>
      <c r="K4060" s="3">
        <v>40514.566666666702</v>
      </c>
      <c r="L4060" s="4">
        <v>1.65</v>
      </c>
      <c r="M4060">
        <v>14466</v>
      </c>
      <c r="N4060" s="25" t="s">
        <v>55</v>
      </c>
      <c r="P4060" t="str">
        <f t="shared" si="72"/>
        <v>PINK FAIRY CAKE CHILDRENS APRON</v>
      </c>
    </row>
    <row r="4061" spans="1:16">
      <c r="A4061" s="42" t="str">
        <v>22898CHILDRENS APRON APPLES DESIGN</v>
      </c>
      <c r="E4061" s="25"/>
      <c r="F4061" s="42">
        <v>4049</v>
      </c>
      <c r="G4061">
        <v>536744</v>
      </c>
      <c r="H4061">
        <v>21156</v>
      </c>
      <c r="I4061" t="s">
        <v>571</v>
      </c>
      <c r="J4061">
        <v>25</v>
      </c>
      <c r="K4061" s="3">
        <v>40514.566666666702</v>
      </c>
      <c r="L4061" s="4">
        <v>1.95</v>
      </c>
      <c r="M4061">
        <v>14466</v>
      </c>
      <c r="N4061" s="25" t="s">
        <v>55</v>
      </c>
      <c r="P4061" t="str">
        <f t="shared" si="72"/>
        <v>RETROSPOT CHILDRENS APRON</v>
      </c>
    </row>
    <row r="4062" spans="1:16">
      <c r="A4062" s="42" t="str">
        <v>47591DPINK FAIRY CAKE CHILDRENS APRON</v>
      </c>
      <c r="E4062" s="25"/>
      <c r="F4062" s="42">
        <v>4050</v>
      </c>
      <c r="G4062">
        <v>536744</v>
      </c>
      <c r="H4062">
        <v>22367</v>
      </c>
      <c r="I4062" t="s">
        <v>523</v>
      </c>
      <c r="J4062">
        <v>10</v>
      </c>
      <c r="K4062" s="3">
        <v>40514.566666666702</v>
      </c>
      <c r="L4062" s="4">
        <v>1.95</v>
      </c>
      <c r="M4062">
        <v>14466</v>
      </c>
      <c r="N4062" s="25" t="s">
        <v>55</v>
      </c>
      <c r="P4062" t="str">
        <f t="shared" si="72"/>
        <v>CHILDRENS APRON SPACEBOY DESIGN</v>
      </c>
    </row>
    <row r="4063" spans="1:16">
      <c r="A4063" s="42" t="str">
        <v>21156RETROSPOT CHILDRENS APRON</v>
      </c>
      <c r="E4063" s="25"/>
      <c r="F4063" s="42">
        <v>4051</v>
      </c>
      <c r="G4063">
        <v>536744</v>
      </c>
      <c r="H4063">
        <v>22955</v>
      </c>
      <c r="I4063" t="s">
        <v>709</v>
      </c>
      <c r="J4063">
        <v>6</v>
      </c>
      <c r="K4063" s="3">
        <v>40514.566666666702</v>
      </c>
      <c r="L4063" s="4">
        <v>2.1</v>
      </c>
      <c r="M4063">
        <v>14466</v>
      </c>
      <c r="N4063" s="25" t="s">
        <v>55</v>
      </c>
      <c r="P4063" t="str">
        <f t="shared" si="72"/>
        <v>36 FOIL STAR CAKE CASES</v>
      </c>
    </row>
    <row r="4064" spans="1:16">
      <c r="A4064" s="42" t="str">
        <v>22367CHILDRENS APRON SPACEBOY DESIGN</v>
      </c>
      <c r="E4064" s="25"/>
      <c r="F4064" s="42">
        <v>4052</v>
      </c>
      <c r="G4064">
        <v>536744</v>
      </c>
      <c r="H4064">
        <v>22956</v>
      </c>
      <c r="I4064" t="s">
        <v>635</v>
      </c>
      <c r="J4064">
        <v>6</v>
      </c>
      <c r="K4064" s="3">
        <v>40514.566666666702</v>
      </c>
      <c r="L4064" s="4">
        <v>2.1</v>
      </c>
      <c r="M4064">
        <v>14466</v>
      </c>
      <c r="N4064" s="25" t="s">
        <v>55</v>
      </c>
      <c r="P4064" t="str">
        <f t="shared" si="72"/>
        <v>36 FOIL HEART CAKE CASES</v>
      </c>
    </row>
    <row r="4065" spans="1:16">
      <c r="A4065" s="42" t="str">
        <v xml:space="preserve">2295536 FOIL STAR CAKE CASES </v>
      </c>
      <c r="E4065" s="25"/>
      <c r="F4065" s="42">
        <v>4053</v>
      </c>
      <c r="G4065">
        <v>536744</v>
      </c>
      <c r="H4065">
        <v>21625</v>
      </c>
      <c r="I4065" t="s">
        <v>815</v>
      </c>
      <c r="J4065">
        <v>6</v>
      </c>
      <c r="K4065" s="3">
        <v>40514.566666666702</v>
      </c>
      <c r="L4065" s="4">
        <v>6.95</v>
      </c>
      <c r="M4065">
        <v>14466</v>
      </c>
      <c r="N4065" s="25" t="s">
        <v>55</v>
      </c>
      <c r="P4065" t="str">
        <f t="shared" si="72"/>
        <v>VINTAGE UNION JACK APRON</v>
      </c>
    </row>
    <row r="4066" spans="1:16">
      <c r="A4066" s="42" t="str">
        <v>2295636 FOIL HEART CAKE CASES</v>
      </c>
      <c r="E4066" s="25"/>
      <c r="F4066" s="42">
        <v>4054</v>
      </c>
      <c r="G4066">
        <v>536744</v>
      </c>
      <c r="H4066">
        <v>22423</v>
      </c>
      <c r="I4066" t="s">
        <v>655</v>
      </c>
      <c r="J4066">
        <v>6</v>
      </c>
      <c r="K4066" s="3">
        <v>40514.566666666702</v>
      </c>
      <c r="L4066" s="4">
        <v>12.75</v>
      </c>
      <c r="M4066">
        <v>14466</v>
      </c>
      <c r="N4066" s="25" t="s">
        <v>55</v>
      </c>
      <c r="P4066" t="str">
        <f t="shared" si="72"/>
        <v>REGENCY CAKESTAND 3 TIER</v>
      </c>
    </row>
    <row r="4067" spans="1:16">
      <c r="A4067" s="42" t="str">
        <v>21625VINTAGE UNION JACK APRON</v>
      </c>
      <c r="E4067" s="25"/>
      <c r="F4067" s="42">
        <v>4055</v>
      </c>
      <c r="G4067">
        <v>536744</v>
      </c>
      <c r="H4067">
        <v>21843</v>
      </c>
      <c r="I4067" t="s">
        <v>867</v>
      </c>
      <c r="J4067">
        <v>2</v>
      </c>
      <c r="K4067" s="3">
        <v>40514.566666666702</v>
      </c>
      <c r="L4067" s="4">
        <v>10.95</v>
      </c>
      <c r="M4067">
        <v>14466</v>
      </c>
      <c r="N4067" s="25" t="s">
        <v>55</v>
      </c>
      <c r="P4067" t="str">
        <f t="shared" si="72"/>
        <v>RED RETROSPOT CAKE STAND</v>
      </c>
    </row>
    <row r="4068" spans="1:16">
      <c r="A4068" s="42" t="str">
        <v>22423REGENCY CAKESTAND 3 TIER</v>
      </c>
      <c r="E4068" s="25"/>
      <c r="F4068" s="42">
        <v>4056</v>
      </c>
      <c r="G4068">
        <v>536744</v>
      </c>
      <c r="H4068">
        <v>22839</v>
      </c>
      <c r="I4068" t="s">
        <v>191</v>
      </c>
      <c r="J4068">
        <v>1</v>
      </c>
      <c r="K4068" s="3">
        <v>40514.566666666702</v>
      </c>
      <c r="L4068" s="4">
        <v>14.95</v>
      </c>
      <c r="M4068">
        <v>14466</v>
      </c>
      <c r="N4068" s="25" t="s">
        <v>55</v>
      </c>
      <c r="P4068" t="str">
        <f t="shared" si="72"/>
        <v>3 TIER CAKE TIN GREEN AND CREAM</v>
      </c>
    </row>
    <row r="4069" spans="1:16">
      <c r="A4069" s="42" t="str">
        <v>21843RED RETROSPOT CAKE STAND</v>
      </c>
      <c r="E4069" s="25"/>
      <c r="F4069" s="42">
        <v>4057</v>
      </c>
      <c r="G4069">
        <v>536745</v>
      </c>
      <c r="H4069">
        <v>22738</v>
      </c>
      <c r="I4069" t="s">
        <v>502</v>
      </c>
      <c r="J4069">
        <v>30</v>
      </c>
      <c r="K4069" s="3">
        <v>40514.568055555603</v>
      </c>
      <c r="L4069" s="4">
        <v>1.65</v>
      </c>
      <c r="M4069">
        <v>17235</v>
      </c>
      <c r="N4069" s="25" t="s">
        <v>55</v>
      </c>
      <c r="P4069" t="str">
        <f t="shared" si="72"/>
        <v>RIBBON REEL SNOWY VILLAGE</v>
      </c>
    </row>
    <row r="4070" spans="1:16">
      <c r="A4070" s="42" t="str">
        <v>228393 TIER CAKE TIN GREEN AND CREAM</v>
      </c>
      <c r="E4070" s="25"/>
      <c r="F4070" s="42">
        <v>4058</v>
      </c>
      <c r="G4070">
        <v>536745</v>
      </c>
      <c r="H4070">
        <v>21430</v>
      </c>
      <c r="I4070" t="s">
        <v>1710</v>
      </c>
      <c r="J4070">
        <v>8</v>
      </c>
      <c r="K4070" s="3">
        <v>40514.568055555603</v>
      </c>
      <c r="L4070" s="4">
        <v>3.75</v>
      </c>
      <c r="M4070">
        <v>17235</v>
      </c>
      <c r="N4070" s="25" t="s">
        <v>55</v>
      </c>
      <c r="P4070" t="str">
        <f t="shared" si="72"/>
        <v>SET/3 RED GINGHAM ROSE STORAGE BOX</v>
      </c>
    </row>
    <row r="4071" spans="1:16">
      <c r="A4071" s="42" t="str">
        <v>22738RIBBON REEL SNOWY VILLAGE</v>
      </c>
      <c r="E4071" s="25"/>
      <c r="F4071" s="42">
        <v>4059</v>
      </c>
      <c r="G4071">
        <v>536745</v>
      </c>
      <c r="H4071" t="s">
        <v>496</v>
      </c>
      <c r="I4071" t="s">
        <v>497</v>
      </c>
      <c r="J4071">
        <v>12</v>
      </c>
      <c r="K4071" s="3">
        <v>40514.568055555603</v>
      </c>
      <c r="L4071" s="4">
        <v>2.95</v>
      </c>
      <c r="M4071">
        <v>17235</v>
      </c>
      <c r="N4071" s="25" t="s">
        <v>55</v>
      </c>
      <c r="P4071" t="str">
        <f t="shared" si="72"/>
        <v>S/4 VALENTINE DECOUPAGE HEART BOX</v>
      </c>
    </row>
    <row r="4072" spans="1:16">
      <c r="A4072" s="42" t="str">
        <v>21430SET/3 RED GINGHAM ROSE STORAGE BOX</v>
      </c>
      <c r="E4072" s="25"/>
      <c r="F4072" s="42">
        <v>4060</v>
      </c>
      <c r="G4072">
        <v>536745</v>
      </c>
      <c r="H4072">
        <v>20749</v>
      </c>
      <c r="I4072" t="s">
        <v>354</v>
      </c>
      <c r="J4072">
        <v>8</v>
      </c>
      <c r="K4072" s="3">
        <v>40514.568055555603</v>
      </c>
      <c r="L4072" s="4">
        <v>7.95</v>
      </c>
      <c r="M4072">
        <v>17235</v>
      </c>
      <c r="N4072" s="25" t="s">
        <v>55</v>
      </c>
      <c r="P4072" t="str">
        <f t="shared" si="72"/>
        <v>ASSORTED COLOUR MINI CASES</v>
      </c>
    </row>
    <row r="4073" spans="1:16">
      <c r="A4073" s="42" t="str">
        <v>85184CS/4 VALENTINE DECOUPAGE HEART BOX</v>
      </c>
      <c r="E4073" s="25"/>
      <c r="F4073" s="42">
        <v>4061</v>
      </c>
      <c r="G4073">
        <v>536745</v>
      </c>
      <c r="H4073">
        <v>20750</v>
      </c>
      <c r="I4073" t="s">
        <v>499</v>
      </c>
      <c r="J4073">
        <v>8</v>
      </c>
      <c r="K4073" s="3">
        <v>40514.568055555603</v>
      </c>
      <c r="L4073" s="4">
        <v>7.95</v>
      </c>
      <c r="M4073">
        <v>17235</v>
      </c>
      <c r="N4073" s="25" t="s">
        <v>55</v>
      </c>
      <c r="P4073" t="str">
        <f t="shared" si="72"/>
        <v>RED RETROSPOT MINI CASES</v>
      </c>
    </row>
    <row r="4074" spans="1:16">
      <c r="A4074" s="42" t="str">
        <v>20749ASSORTED COLOUR MINI CASES</v>
      </c>
      <c r="E4074" s="25"/>
      <c r="F4074" s="42">
        <v>4062</v>
      </c>
      <c r="G4074">
        <v>536745</v>
      </c>
      <c r="H4074">
        <v>22077</v>
      </c>
      <c r="I4074" t="s">
        <v>478</v>
      </c>
      <c r="J4074">
        <v>24</v>
      </c>
      <c r="K4074" s="3">
        <v>40514.568055555603</v>
      </c>
      <c r="L4074" s="4">
        <v>1.65</v>
      </c>
      <c r="M4074">
        <v>17235</v>
      </c>
      <c r="N4074" s="25" t="s">
        <v>55</v>
      </c>
      <c r="P4074" t="str">
        <f t="shared" si="72"/>
        <v>6 RIBBONS RUSTIC CHARM</v>
      </c>
    </row>
    <row r="4075" spans="1:16">
      <c r="A4075" s="42" t="str">
        <v>20750RED RETROSPOT MINI CASES</v>
      </c>
      <c r="E4075" s="25"/>
      <c r="F4075" s="42">
        <v>4063</v>
      </c>
      <c r="G4075">
        <v>536745</v>
      </c>
      <c r="H4075">
        <v>22736</v>
      </c>
      <c r="I4075" t="s">
        <v>422</v>
      </c>
      <c r="J4075">
        <v>10</v>
      </c>
      <c r="K4075" s="3">
        <v>40514.568055555603</v>
      </c>
      <c r="L4075" s="4">
        <v>1.65</v>
      </c>
      <c r="M4075">
        <v>17235</v>
      </c>
      <c r="N4075" s="25" t="s">
        <v>55</v>
      </c>
      <c r="P4075" t="str">
        <f t="shared" si="72"/>
        <v>RIBBON REEL MAKING SNOWMEN</v>
      </c>
    </row>
    <row r="4076" spans="1:16">
      <c r="A4076" s="42" t="str">
        <v>220776 RIBBONS RUSTIC CHARM</v>
      </c>
      <c r="E4076" s="25"/>
      <c r="F4076" s="42">
        <v>4064</v>
      </c>
      <c r="G4076">
        <v>536745</v>
      </c>
      <c r="H4076">
        <v>22737</v>
      </c>
      <c r="I4076" t="s">
        <v>611</v>
      </c>
      <c r="J4076">
        <v>10</v>
      </c>
      <c r="K4076" s="3">
        <v>40514.568055555603</v>
      </c>
      <c r="L4076" s="4">
        <v>1.65</v>
      </c>
      <c r="M4076">
        <v>17235</v>
      </c>
      <c r="N4076" s="25" t="s">
        <v>55</v>
      </c>
      <c r="P4076" t="str">
        <f t="shared" si="72"/>
        <v>RIBBON REEL CHRISTMAS PRESENT</v>
      </c>
    </row>
    <row r="4077" spans="1:16">
      <c r="A4077" s="42" t="str">
        <v xml:space="preserve">22736RIBBON REEL MAKING SNOWMEN </v>
      </c>
      <c r="E4077" s="25"/>
      <c r="F4077" s="42">
        <v>4065</v>
      </c>
      <c r="G4077">
        <v>536745</v>
      </c>
      <c r="H4077">
        <v>21428</v>
      </c>
      <c r="I4077" t="s">
        <v>1699</v>
      </c>
      <c r="J4077">
        <v>4</v>
      </c>
      <c r="K4077" s="3">
        <v>40514.568055555603</v>
      </c>
      <c r="L4077" s="4">
        <v>4.25</v>
      </c>
      <c r="M4077">
        <v>17235</v>
      </c>
      <c r="N4077" s="25" t="s">
        <v>55</v>
      </c>
      <c r="P4077" t="str">
        <f t="shared" si="72"/>
        <v>SET3 BOOK BOX GREEN GINGHAM FLOWER</v>
      </c>
    </row>
    <row r="4078" spans="1:16">
      <c r="A4078" s="42" t="str">
        <v xml:space="preserve">22737RIBBON REEL CHRISTMAS PRESENT </v>
      </c>
      <c r="E4078" s="25"/>
      <c r="F4078" s="42">
        <v>4066</v>
      </c>
      <c r="G4078">
        <v>536745</v>
      </c>
      <c r="H4078">
        <v>85177</v>
      </c>
      <c r="I4078" t="s">
        <v>1120</v>
      </c>
      <c r="J4078">
        <v>12</v>
      </c>
      <c r="K4078" s="3">
        <v>40514.568055555603</v>
      </c>
      <c r="L4078" s="4">
        <v>0.85</v>
      </c>
      <c r="M4078">
        <v>17235</v>
      </c>
      <c r="N4078" s="25" t="s">
        <v>55</v>
      </c>
      <c r="P4078" t="str">
        <f t="shared" si="72"/>
        <v>BASKET OF FLOWERS SEWING KIT</v>
      </c>
    </row>
    <row r="4079" spans="1:16">
      <c r="A4079" s="42" t="str">
        <v xml:space="preserve">21428SET3 BOOK BOX GREEN GINGHAM FLOWER </v>
      </c>
      <c r="E4079" s="25"/>
      <c r="F4079" s="42">
        <v>4067</v>
      </c>
      <c r="G4079">
        <v>536746</v>
      </c>
      <c r="H4079">
        <v>22768</v>
      </c>
      <c r="I4079" t="s">
        <v>324</v>
      </c>
      <c r="J4079">
        <v>2</v>
      </c>
      <c r="K4079" s="3">
        <v>40514.568749999999</v>
      </c>
      <c r="L4079" s="4">
        <v>9.9499999999999993</v>
      </c>
      <c r="M4079">
        <v>16510</v>
      </c>
      <c r="N4079" s="25" t="s">
        <v>55</v>
      </c>
      <c r="P4079" t="str">
        <f t="shared" si="72"/>
        <v>FAMILY PHOTO FRAME CORNICE</v>
      </c>
    </row>
    <row r="4080" spans="1:16">
      <c r="A4080" s="42" t="str">
        <v>85177BASKET OF FLOWERS SEWING KIT</v>
      </c>
      <c r="E4080" s="25"/>
      <c r="F4080" s="42">
        <v>4068</v>
      </c>
      <c r="G4080">
        <v>536746</v>
      </c>
      <c r="H4080">
        <v>22795</v>
      </c>
      <c r="I4080" t="s">
        <v>1297</v>
      </c>
      <c r="J4080">
        <v>4</v>
      </c>
      <c r="K4080" s="3">
        <v>40514.568749999999</v>
      </c>
      <c r="L4080" s="4">
        <v>6.75</v>
      </c>
      <c r="M4080">
        <v>16510</v>
      </c>
      <c r="N4080" s="25" t="s">
        <v>55</v>
      </c>
      <c r="P4080" t="str">
        <f t="shared" si="72"/>
        <v>SWEETHEART RECIPE BOOK STAND</v>
      </c>
    </row>
    <row r="4081" spans="1:16">
      <c r="A4081" s="42" t="str">
        <v>22768FAMILY PHOTO FRAME CORNICE</v>
      </c>
      <c r="E4081" s="25"/>
      <c r="F4081" s="42">
        <v>4069</v>
      </c>
      <c r="G4081">
        <v>536746</v>
      </c>
      <c r="H4081">
        <v>22914</v>
      </c>
      <c r="I4081" t="s">
        <v>70</v>
      </c>
      <c r="J4081">
        <v>3</v>
      </c>
      <c r="K4081" s="3">
        <v>40514.568749999999</v>
      </c>
      <c r="L4081" s="4">
        <v>4.95</v>
      </c>
      <c r="M4081">
        <v>16510</v>
      </c>
      <c r="N4081" s="25" t="s">
        <v>55</v>
      </c>
      <c r="P4081" t="str">
        <f t="shared" si="72"/>
        <v>BLUE COAT RACK PARIS FASHION</v>
      </c>
    </row>
    <row r="4082" spans="1:16">
      <c r="A4082" s="42" t="str">
        <v>22795SWEETHEART RECIPE BOOK STAND</v>
      </c>
      <c r="E4082" s="25"/>
      <c r="F4082" s="42">
        <v>4070</v>
      </c>
      <c r="G4082">
        <v>536746</v>
      </c>
      <c r="H4082">
        <v>22969</v>
      </c>
      <c r="I4082" t="s">
        <v>227</v>
      </c>
      <c r="J4082">
        <v>12</v>
      </c>
      <c r="K4082" s="3">
        <v>40514.568749999999</v>
      </c>
      <c r="L4082" s="4">
        <v>1.45</v>
      </c>
      <c r="M4082">
        <v>16510</v>
      </c>
      <c r="N4082" s="25" t="s">
        <v>55</v>
      </c>
      <c r="P4082" t="str">
        <f t="shared" si="72"/>
        <v>HOMEMADE JAM SCENTED CANDLES</v>
      </c>
    </row>
    <row r="4083" spans="1:16">
      <c r="A4083" s="42" t="str">
        <v>22914BLUE COAT RACK PARIS FASHION</v>
      </c>
      <c r="E4083" s="25"/>
      <c r="F4083" s="42">
        <v>4071</v>
      </c>
      <c r="G4083">
        <v>536746</v>
      </c>
      <c r="H4083">
        <v>21259</v>
      </c>
      <c r="I4083" t="s">
        <v>591</v>
      </c>
      <c r="J4083">
        <v>2</v>
      </c>
      <c r="K4083" s="3">
        <v>40514.568749999999</v>
      </c>
      <c r="L4083" s="4">
        <v>5.95</v>
      </c>
      <c r="M4083">
        <v>16510</v>
      </c>
      <c r="N4083" s="25" t="s">
        <v>55</v>
      </c>
      <c r="P4083" t="str">
        <f t="shared" si="72"/>
        <v>VICTORIAN SEWING BOX SMALL</v>
      </c>
    </row>
    <row r="4084" spans="1:16">
      <c r="A4084" s="42" t="str">
        <v>22969HOMEMADE JAM SCENTED CANDLES</v>
      </c>
      <c r="E4084" s="25"/>
      <c r="F4084" s="42">
        <v>4072</v>
      </c>
      <c r="G4084">
        <v>536746</v>
      </c>
      <c r="H4084">
        <v>21258</v>
      </c>
      <c r="I4084" t="s">
        <v>116</v>
      </c>
      <c r="J4084">
        <v>1</v>
      </c>
      <c r="K4084" s="3">
        <v>40514.568749999999</v>
      </c>
      <c r="L4084" s="4">
        <v>12.75</v>
      </c>
      <c r="M4084">
        <v>16510</v>
      </c>
      <c r="N4084" s="25" t="s">
        <v>55</v>
      </c>
      <c r="P4084" t="str">
        <f t="shared" si="72"/>
        <v>VICTORIAN SEWING BOX LARGE</v>
      </c>
    </row>
    <row r="4085" spans="1:16">
      <c r="A4085" s="42" t="str">
        <v xml:space="preserve">21259VICTORIAN SEWING BOX SMALL </v>
      </c>
      <c r="E4085" s="25"/>
      <c r="F4085" s="42">
        <v>4073</v>
      </c>
      <c r="G4085">
        <v>536746</v>
      </c>
      <c r="H4085">
        <v>84947</v>
      </c>
      <c r="I4085" t="s">
        <v>683</v>
      </c>
      <c r="J4085">
        <v>12</v>
      </c>
      <c r="K4085" s="3">
        <v>40514.568749999999</v>
      </c>
      <c r="L4085" s="4">
        <v>1.25</v>
      </c>
      <c r="M4085">
        <v>16510</v>
      </c>
      <c r="N4085" s="25" t="s">
        <v>55</v>
      </c>
      <c r="P4085" t="str">
        <f t="shared" si="72"/>
        <v>ANTIQUE SILVER TEA GLASS ENGRAVED</v>
      </c>
    </row>
    <row r="4086" spans="1:16">
      <c r="A4086" s="42" t="str">
        <v>21258VICTORIAN SEWING BOX LARGE</v>
      </c>
      <c r="E4086" s="25"/>
      <c r="F4086" s="42">
        <v>4074</v>
      </c>
      <c r="G4086">
        <v>536746</v>
      </c>
      <c r="H4086">
        <v>84946</v>
      </c>
      <c r="I4086" t="s">
        <v>1177</v>
      </c>
      <c r="J4086">
        <v>24</v>
      </c>
      <c r="K4086" s="3">
        <v>40514.568749999999</v>
      </c>
      <c r="L4086" s="4">
        <v>1.25</v>
      </c>
      <c r="M4086">
        <v>16510</v>
      </c>
      <c r="N4086" s="25" t="s">
        <v>55</v>
      </c>
      <c r="P4086" t="str">
        <f t="shared" si="72"/>
        <v>ANTIQUE SILVER TEA GLASS ETCHED</v>
      </c>
    </row>
    <row r="4087" spans="1:16">
      <c r="A4087" s="42" t="str">
        <v>84947ANTIQUE SILVER TEA GLASS ENGRAVED</v>
      </c>
      <c r="E4087" s="25"/>
      <c r="F4087" s="42">
        <v>4075</v>
      </c>
      <c r="G4087">
        <v>536746</v>
      </c>
      <c r="H4087">
        <v>22169</v>
      </c>
      <c r="I4087" t="s">
        <v>972</v>
      </c>
      <c r="J4087">
        <v>2</v>
      </c>
      <c r="K4087" s="3">
        <v>40514.568749999999</v>
      </c>
      <c r="L4087" s="4">
        <v>8.5</v>
      </c>
      <c r="M4087">
        <v>16510</v>
      </c>
      <c r="N4087" s="25" t="s">
        <v>55</v>
      </c>
      <c r="P4087" t="str">
        <f t="shared" si="72"/>
        <v>FAMILY ALBUM WHITE PICTURE FRAME</v>
      </c>
    </row>
    <row r="4088" spans="1:16">
      <c r="A4088" s="42" t="str">
        <v>84946ANTIQUE SILVER TEA GLASS ETCHED</v>
      </c>
      <c r="E4088" s="25"/>
      <c r="F4088" s="42">
        <v>4076</v>
      </c>
      <c r="G4088">
        <v>536746</v>
      </c>
      <c r="H4088">
        <v>22767</v>
      </c>
      <c r="I4088" t="s">
        <v>323</v>
      </c>
      <c r="J4088">
        <v>2</v>
      </c>
      <c r="K4088" s="3">
        <v>40514.568749999999</v>
      </c>
      <c r="L4088" s="4">
        <v>9.9499999999999993</v>
      </c>
      <c r="M4088">
        <v>16510</v>
      </c>
      <c r="N4088" s="25" t="s">
        <v>55</v>
      </c>
      <c r="P4088" t="str">
        <f t="shared" si="72"/>
        <v>TRIPLE PHOTO FRAME CORNICE</v>
      </c>
    </row>
    <row r="4089" spans="1:16">
      <c r="A4089" s="42" t="str">
        <v>22169FAMILY ALBUM WHITE PICTURE FRAME</v>
      </c>
      <c r="E4089" s="25"/>
      <c r="F4089" s="42">
        <v>4077</v>
      </c>
      <c r="G4089">
        <v>536746</v>
      </c>
      <c r="H4089">
        <v>21587</v>
      </c>
      <c r="I4089" t="s">
        <v>351</v>
      </c>
      <c r="J4089">
        <v>12</v>
      </c>
      <c r="K4089" s="3">
        <v>40514.568749999999</v>
      </c>
      <c r="L4089" s="4">
        <v>2.5499999999999998</v>
      </c>
      <c r="M4089">
        <v>16510</v>
      </c>
      <c r="N4089" s="25" t="s">
        <v>55</v>
      </c>
      <c r="P4089" t="str">
        <f t="shared" si="72"/>
        <v>COSY HOUR GIANT TUBE MATCHES</v>
      </c>
    </row>
    <row r="4090" spans="1:16">
      <c r="A4090" s="42" t="str">
        <v xml:space="preserve">22767TRIPLE PHOTO FRAME CORNICE </v>
      </c>
      <c r="E4090" s="25"/>
      <c r="F4090" s="42">
        <v>4078</v>
      </c>
      <c r="G4090">
        <v>536746</v>
      </c>
      <c r="H4090">
        <v>22082</v>
      </c>
      <c r="I4090" t="s">
        <v>641</v>
      </c>
      <c r="J4090">
        <v>10</v>
      </c>
      <c r="K4090" s="3">
        <v>40514.568749999999</v>
      </c>
      <c r="L4090" s="4">
        <v>1.65</v>
      </c>
      <c r="M4090">
        <v>16510</v>
      </c>
      <c r="N4090" s="25" t="s">
        <v>55</v>
      </c>
      <c r="P4090" t="str">
        <f t="shared" si="72"/>
        <v>RIBBON REEL STRIPES DESIGN</v>
      </c>
    </row>
    <row r="4091" spans="1:16">
      <c r="A4091" s="42" t="str">
        <v>21587COSY HOUR GIANT TUBE MATCHES</v>
      </c>
      <c r="E4091" s="25"/>
      <c r="F4091" s="42">
        <v>4079</v>
      </c>
      <c r="G4091">
        <v>536746</v>
      </c>
      <c r="H4091">
        <v>22604</v>
      </c>
      <c r="I4091" t="s">
        <v>695</v>
      </c>
      <c r="J4091">
        <v>6</v>
      </c>
      <c r="K4091" s="3">
        <v>40514.568749999999</v>
      </c>
      <c r="L4091" s="4">
        <v>2.5499999999999998</v>
      </c>
      <c r="M4091">
        <v>16510</v>
      </c>
      <c r="N4091" s="25" t="s">
        <v>55</v>
      </c>
      <c r="P4091" t="str">
        <f t="shared" si="72"/>
        <v>SET OF 4 NAPKIN CHARMS CUTLERY</v>
      </c>
    </row>
    <row r="4092" spans="1:16">
      <c r="A4092" s="42" t="str">
        <v xml:space="preserve">22082RIBBON REEL STRIPES DESIGN </v>
      </c>
      <c r="E4092" s="25"/>
      <c r="F4092" s="42">
        <v>4080</v>
      </c>
      <c r="G4092">
        <v>536747</v>
      </c>
      <c r="H4092" t="s">
        <v>1815</v>
      </c>
      <c r="I4092" t="s">
        <v>1816</v>
      </c>
      <c r="J4092">
        <v>25</v>
      </c>
      <c r="K4092" s="3">
        <v>40514.572222222203</v>
      </c>
      <c r="L4092" s="4">
        <v>0.42</v>
      </c>
      <c r="M4092">
        <v>17802</v>
      </c>
      <c r="N4092" s="25" t="s">
        <v>55</v>
      </c>
      <c r="P4092" t="str">
        <f t="shared" si="72"/>
        <v>WRAP PINK FAIRY CAKES</v>
      </c>
    </row>
    <row r="4093" spans="1:16">
      <c r="A4093" s="42" t="str">
        <v>22604SET OF 4 NAPKIN CHARMS CUTLERY</v>
      </c>
      <c r="E4093" s="25"/>
      <c r="F4093" s="42">
        <v>4081</v>
      </c>
      <c r="G4093">
        <v>536747</v>
      </c>
      <c r="H4093" t="s">
        <v>379</v>
      </c>
      <c r="I4093" t="s">
        <v>380</v>
      </c>
      <c r="J4093">
        <v>3</v>
      </c>
      <c r="K4093" s="3">
        <v>40514.572222222203</v>
      </c>
      <c r="L4093" s="4">
        <v>1.25</v>
      </c>
      <c r="M4093">
        <v>17802</v>
      </c>
      <c r="N4093" s="25" t="s">
        <v>55</v>
      </c>
      <c r="P4093" t="str">
        <f t="shared" si="72"/>
        <v>CHOCOLATE BOX RIBBONS</v>
      </c>
    </row>
    <row r="4094" spans="1:16">
      <c r="A4094" s="42" t="str">
        <v xml:space="preserve">16156SWRAP PINK FAIRY CAKES </v>
      </c>
      <c r="E4094" s="25"/>
      <c r="F4094" s="42">
        <v>4082</v>
      </c>
      <c r="G4094">
        <v>536747</v>
      </c>
      <c r="H4094" t="s">
        <v>375</v>
      </c>
      <c r="I4094" t="s">
        <v>376</v>
      </c>
      <c r="J4094">
        <v>3</v>
      </c>
      <c r="K4094" s="3">
        <v>40514.572222222203</v>
      </c>
      <c r="L4094" s="4">
        <v>1.25</v>
      </c>
      <c r="M4094">
        <v>17802</v>
      </c>
      <c r="N4094" s="25" t="s">
        <v>55</v>
      </c>
      <c r="P4094" t="str">
        <f t="shared" si="72"/>
        <v>ROMANTIC PINKS RIBBONS</v>
      </c>
    </row>
    <row r="4095" spans="1:16">
      <c r="A4095" s="42" t="str">
        <v xml:space="preserve">85049GCHOCOLATE BOX RIBBONS </v>
      </c>
      <c r="E4095" s="25"/>
      <c r="F4095" s="42">
        <v>4083</v>
      </c>
      <c r="G4095">
        <v>536747</v>
      </c>
      <c r="H4095" t="s">
        <v>313</v>
      </c>
      <c r="I4095" t="s">
        <v>314</v>
      </c>
      <c r="J4095">
        <v>3</v>
      </c>
      <c r="K4095" s="3">
        <v>40514.572222222203</v>
      </c>
      <c r="L4095" s="4">
        <v>1.25</v>
      </c>
      <c r="M4095">
        <v>17802</v>
      </c>
      <c r="N4095" s="25" t="s">
        <v>55</v>
      </c>
      <c r="P4095" t="str">
        <f t="shared" si="72"/>
        <v>SCANDINAVIAN REDS RIBBONS</v>
      </c>
    </row>
    <row r="4096" spans="1:16">
      <c r="A4096" s="42" t="str">
        <v xml:space="preserve">85049CROMANTIC PINKS RIBBONS </v>
      </c>
      <c r="E4096" s="25"/>
      <c r="F4096" s="42">
        <v>4084</v>
      </c>
      <c r="G4096">
        <v>536747</v>
      </c>
      <c r="H4096" t="s">
        <v>1817</v>
      </c>
      <c r="I4096" t="s">
        <v>1818</v>
      </c>
      <c r="J4096">
        <v>3</v>
      </c>
      <c r="K4096" s="3">
        <v>40514.572222222203</v>
      </c>
      <c r="L4096" s="4">
        <v>1.25</v>
      </c>
      <c r="M4096">
        <v>17802</v>
      </c>
      <c r="N4096" s="25" t="s">
        <v>55</v>
      </c>
      <c r="P4096" t="str">
        <f t="shared" si="72"/>
        <v>BABY BOOM RIBBONS</v>
      </c>
    </row>
    <row r="4097" spans="1:16">
      <c r="A4097" s="42" t="str">
        <v>85049ESCANDINAVIAN REDS RIBBONS</v>
      </c>
      <c r="E4097" s="25"/>
      <c r="F4097" s="42">
        <v>4085</v>
      </c>
      <c r="G4097">
        <v>536747</v>
      </c>
      <c r="H4097" t="s">
        <v>211</v>
      </c>
      <c r="I4097" t="s">
        <v>212</v>
      </c>
      <c r="J4097">
        <v>3</v>
      </c>
      <c r="K4097" s="3">
        <v>40514.572222222203</v>
      </c>
      <c r="L4097" s="4">
        <v>1.25</v>
      </c>
      <c r="M4097">
        <v>17802</v>
      </c>
      <c r="N4097" s="25" t="s">
        <v>55</v>
      </c>
      <c r="P4097" t="str">
        <f t="shared" si="72"/>
        <v>TRADITIONAL CHRISTMAS RIBBONS</v>
      </c>
    </row>
    <row r="4098" spans="1:16">
      <c r="A4098" s="42" t="str">
        <v xml:space="preserve">85049FBABY BOOM RIBBONS </v>
      </c>
      <c r="E4098" s="25"/>
      <c r="F4098" s="42">
        <v>4086</v>
      </c>
      <c r="G4098">
        <v>536747</v>
      </c>
      <c r="H4098" t="s">
        <v>540</v>
      </c>
      <c r="I4098" t="s">
        <v>541</v>
      </c>
      <c r="J4098">
        <v>3</v>
      </c>
      <c r="K4098" s="3">
        <v>40514.572222222203</v>
      </c>
      <c r="L4098" s="4">
        <v>1.25</v>
      </c>
      <c r="M4098">
        <v>17802</v>
      </c>
      <c r="N4098" s="25" t="s">
        <v>55</v>
      </c>
      <c r="P4098" t="str">
        <f t="shared" si="72"/>
        <v>URBAN BLACK RIBBONS</v>
      </c>
    </row>
    <row r="4099" spans="1:16">
      <c r="A4099" s="42" t="str">
        <v>85049ATRADITIONAL CHRISTMAS RIBBONS</v>
      </c>
      <c r="E4099" s="25"/>
      <c r="F4099" s="42">
        <v>4087</v>
      </c>
      <c r="G4099">
        <v>536747</v>
      </c>
      <c r="H4099">
        <v>22866</v>
      </c>
      <c r="I4099" t="s">
        <v>281</v>
      </c>
      <c r="J4099">
        <v>6</v>
      </c>
      <c r="K4099" s="3">
        <v>40514.572222222203</v>
      </c>
      <c r="L4099" s="4">
        <v>2.1</v>
      </c>
      <c r="M4099">
        <v>17802</v>
      </c>
      <c r="N4099" s="25" t="s">
        <v>55</v>
      </c>
      <c r="P4099" t="str">
        <f t="shared" si="72"/>
        <v>HAND WARMER SCOTTY DOG DESIGN</v>
      </c>
    </row>
    <row r="4100" spans="1:16">
      <c r="A4100" s="42" t="str">
        <v xml:space="preserve">85049HURBAN BLACK RIBBONS </v>
      </c>
      <c r="E4100" s="25"/>
      <c r="F4100" s="42">
        <v>4088</v>
      </c>
      <c r="G4100">
        <v>536747</v>
      </c>
      <c r="H4100">
        <v>22865</v>
      </c>
      <c r="I4100" t="s">
        <v>282</v>
      </c>
      <c r="J4100">
        <v>8</v>
      </c>
      <c r="K4100" s="3">
        <v>40514.572222222203</v>
      </c>
      <c r="L4100" s="4">
        <v>2.1</v>
      </c>
      <c r="M4100">
        <v>17802</v>
      </c>
      <c r="N4100" s="25" t="s">
        <v>55</v>
      </c>
      <c r="P4100" t="str">
        <f t="shared" si="72"/>
        <v>HAND WARMER OWL DESIGN</v>
      </c>
    </row>
    <row r="4101" spans="1:16">
      <c r="A4101" s="42" t="str">
        <v>22866HAND WARMER SCOTTY DOG DESIGN</v>
      </c>
      <c r="E4101" s="25"/>
      <c r="F4101" s="42">
        <v>4089</v>
      </c>
      <c r="G4101">
        <v>536747</v>
      </c>
      <c r="H4101">
        <v>22834</v>
      </c>
      <c r="I4101" t="s">
        <v>527</v>
      </c>
      <c r="J4101">
        <v>6</v>
      </c>
      <c r="K4101" s="3">
        <v>40514.572222222203</v>
      </c>
      <c r="L4101" s="4">
        <v>2.1</v>
      </c>
      <c r="M4101">
        <v>17802</v>
      </c>
      <c r="N4101" s="25" t="s">
        <v>55</v>
      </c>
      <c r="P4101" t="str">
        <f t="shared" si="72"/>
        <v>HAND WARMER BABUSHKA DESIGN</v>
      </c>
    </row>
    <row r="4102" spans="1:16">
      <c r="A4102" s="42" t="str">
        <v>22865HAND WARMER OWL DESIGN</v>
      </c>
      <c r="E4102" s="25"/>
      <c r="F4102" s="42">
        <v>4090</v>
      </c>
      <c r="G4102">
        <v>536747</v>
      </c>
      <c r="H4102">
        <v>22633</v>
      </c>
      <c r="I4102" t="s">
        <v>65</v>
      </c>
      <c r="J4102">
        <v>6</v>
      </c>
      <c r="K4102" s="3">
        <v>40514.572222222203</v>
      </c>
      <c r="L4102" s="4">
        <v>2.1</v>
      </c>
      <c r="M4102">
        <v>17802</v>
      </c>
      <c r="N4102" s="25" t="s">
        <v>55</v>
      </c>
      <c r="P4102" t="str">
        <f t="shared" si="72"/>
        <v>HAND WARMER UNION JACK</v>
      </c>
    </row>
    <row r="4103" spans="1:16">
      <c r="A4103" s="42" t="str">
        <v>22834HAND WARMER BABUSHKA DESIGN</v>
      </c>
      <c r="E4103" s="25"/>
      <c r="F4103" s="42">
        <v>4091</v>
      </c>
      <c r="G4103">
        <v>536747</v>
      </c>
      <c r="H4103">
        <v>22632</v>
      </c>
      <c r="I4103" t="s">
        <v>283</v>
      </c>
      <c r="J4103">
        <v>6</v>
      </c>
      <c r="K4103" s="3">
        <v>40514.572222222203</v>
      </c>
      <c r="L4103" s="4">
        <v>2.1</v>
      </c>
      <c r="M4103">
        <v>17802</v>
      </c>
      <c r="N4103" s="25" t="s">
        <v>55</v>
      </c>
      <c r="P4103" t="str">
        <f t="shared" si="72"/>
        <v>HAND WARMER RED RETROSPOT</v>
      </c>
    </row>
    <row r="4104" spans="1:16">
      <c r="A4104" s="42" t="str">
        <v>22633HAND WARMER UNION JACK</v>
      </c>
      <c r="E4104" s="25"/>
      <c r="F4104" s="42">
        <v>4092</v>
      </c>
      <c r="G4104">
        <v>536748</v>
      </c>
      <c r="H4104">
        <v>84945</v>
      </c>
      <c r="I4104" t="s">
        <v>780</v>
      </c>
      <c r="J4104">
        <v>12</v>
      </c>
      <c r="K4104" s="3">
        <v>40514.572916666701</v>
      </c>
      <c r="L4104" s="4">
        <v>0.85</v>
      </c>
      <c r="M4104">
        <v>15107</v>
      </c>
      <c r="N4104" s="25" t="s">
        <v>55</v>
      </c>
      <c r="P4104" t="str">
        <f t="shared" si="72"/>
        <v>MULTI COLOUR SILVER T-LIGHT HOLDER</v>
      </c>
    </row>
    <row r="4105" spans="1:16">
      <c r="A4105" s="42" t="str">
        <v>22632HAND WARMER RED RETROSPOT</v>
      </c>
      <c r="E4105" s="25"/>
      <c r="F4105" s="42">
        <v>4093</v>
      </c>
      <c r="G4105">
        <v>536748</v>
      </c>
      <c r="H4105">
        <v>22191</v>
      </c>
      <c r="I4105" t="s">
        <v>242</v>
      </c>
      <c r="J4105">
        <v>6</v>
      </c>
      <c r="K4105" s="3">
        <v>40514.572916666701</v>
      </c>
      <c r="L4105" s="4">
        <v>8.5</v>
      </c>
      <c r="M4105">
        <v>15107</v>
      </c>
      <c r="N4105" s="25" t="s">
        <v>55</v>
      </c>
      <c r="P4105" t="str">
        <f t="shared" si="72"/>
        <v>IVORY DINER WALL CLOCK</v>
      </c>
    </row>
    <row r="4106" spans="1:16">
      <c r="A4106" s="42" t="str">
        <v>84945MULTI COLOUR SILVER T-LIGHT HOLDER</v>
      </c>
      <c r="E4106" s="25"/>
      <c r="F4106" s="42">
        <v>4094</v>
      </c>
      <c r="G4106">
        <v>536748</v>
      </c>
      <c r="H4106" t="s">
        <v>1648</v>
      </c>
      <c r="I4106" t="s">
        <v>1649</v>
      </c>
      <c r="J4106">
        <v>2</v>
      </c>
      <c r="K4106" s="3">
        <v>40514.572916666701</v>
      </c>
      <c r="L4106" s="4">
        <v>9.9499999999999993</v>
      </c>
      <c r="M4106">
        <v>15107</v>
      </c>
      <c r="N4106" s="25" t="s">
        <v>55</v>
      </c>
      <c r="P4106" t="str">
        <f t="shared" si="72"/>
        <v>VINTAGE CREAM 3 BASKET CAKE STAND</v>
      </c>
    </row>
    <row r="4107" spans="1:16">
      <c r="A4107" s="42" t="str">
        <v>22191IVORY DINER WALL CLOCK</v>
      </c>
      <c r="E4107" s="25"/>
      <c r="F4107" s="42">
        <v>4095</v>
      </c>
      <c r="G4107">
        <v>536748</v>
      </c>
      <c r="H4107">
        <v>22634</v>
      </c>
      <c r="I4107" t="s">
        <v>802</v>
      </c>
      <c r="J4107">
        <v>2</v>
      </c>
      <c r="K4107" s="3">
        <v>40514.572916666701</v>
      </c>
      <c r="L4107" s="4">
        <v>9.9499999999999993</v>
      </c>
      <c r="M4107">
        <v>15107</v>
      </c>
      <c r="N4107" s="25" t="s">
        <v>55</v>
      </c>
      <c r="P4107" t="str">
        <f t="shared" si="72"/>
        <v>CHILDS BREAKFAST SET SPACEBOY</v>
      </c>
    </row>
    <row r="4108" spans="1:16">
      <c r="A4108" s="42" t="str">
        <v>72760BVINTAGE CREAM 3 BASKET CAKE STAND</v>
      </c>
      <c r="E4108" s="25"/>
      <c r="F4108" s="42">
        <v>4096</v>
      </c>
      <c r="G4108">
        <v>536748</v>
      </c>
      <c r="H4108">
        <v>22426</v>
      </c>
      <c r="I4108" t="s">
        <v>1819</v>
      </c>
      <c r="J4108">
        <v>4</v>
      </c>
      <c r="K4108" s="3">
        <v>40514.572916666701</v>
      </c>
      <c r="L4108" s="4">
        <v>3.75</v>
      </c>
      <c r="M4108">
        <v>15107</v>
      </c>
      <c r="N4108" s="25" t="s">
        <v>55</v>
      </c>
      <c r="P4108" t="str">
        <f t="shared" si="72"/>
        <v>ENAMEL WASH BOWL CREAM</v>
      </c>
    </row>
    <row r="4109" spans="1:16">
      <c r="A4109" s="42" t="str">
        <v xml:space="preserve">22634CHILDS BREAKFAST SET SPACEBOY </v>
      </c>
      <c r="E4109" s="25"/>
      <c r="F4109" s="42">
        <v>4097</v>
      </c>
      <c r="G4109">
        <v>536749</v>
      </c>
      <c r="H4109" t="s">
        <v>59</v>
      </c>
      <c r="I4109" t="s">
        <v>60</v>
      </c>
      <c r="J4109">
        <v>1</v>
      </c>
      <c r="K4109" s="3">
        <v>40514.5756944444</v>
      </c>
      <c r="L4109" s="4">
        <v>3.75</v>
      </c>
      <c r="M4109">
        <v>17976</v>
      </c>
      <c r="N4109" s="25" t="s">
        <v>55</v>
      </c>
      <c r="P4109" t="str">
        <f t="shared" ref="P4109:P4172" si="73">TRIM(I4109)</f>
        <v>KNITTED UNION FLAG HOT WATER BOTTLE</v>
      </c>
    </row>
    <row r="4110" spans="1:16">
      <c r="A4110" s="42" t="str">
        <v>22426ENAMEL WASH BOWL CREAM</v>
      </c>
      <c r="E4110" s="25"/>
      <c r="F4110" s="42">
        <v>4098</v>
      </c>
      <c r="G4110">
        <v>536749</v>
      </c>
      <c r="H4110">
        <v>20975</v>
      </c>
      <c r="I4110" t="s">
        <v>1220</v>
      </c>
      <c r="J4110">
        <v>1</v>
      </c>
      <c r="K4110" s="3">
        <v>40514.5756944444</v>
      </c>
      <c r="L4110" s="4">
        <v>0.65</v>
      </c>
      <c r="M4110">
        <v>17976</v>
      </c>
      <c r="N4110" s="25" t="s">
        <v>55</v>
      </c>
      <c r="P4110" t="str">
        <f t="shared" si="73"/>
        <v>12 PENCILS SMALL TUBE RED RETROSPOT</v>
      </c>
    </row>
    <row r="4111" spans="1:16">
      <c r="A4111" s="42" t="str">
        <v>84029GKNITTED UNION FLAG HOT WATER BOTTLE</v>
      </c>
      <c r="E4111" s="25"/>
      <c r="F4111" s="42">
        <v>4099</v>
      </c>
      <c r="G4111">
        <v>536749</v>
      </c>
      <c r="H4111" t="s">
        <v>61</v>
      </c>
      <c r="I4111" t="s">
        <v>62</v>
      </c>
      <c r="J4111">
        <v>1</v>
      </c>
      <c r="K4111" s="3">
        <v>40514.5756944444</v>
      </c>
      <c r="L4111" s="4">
        <v>3.75</v>
      </c>
      <c r="M4111">
        <v>17976</v>
      </c>
      <c r="N4111" s="25" t="s">
        <v>55</v>
      </c>
      <c r="P4111" t="str">
        <f t="shared" si="73"/>
        <v>RED WOOLLY HOTTIE WHITE HEART.</v>
      </c>
    </row>
    <row r="4112" spans="1:16">
      <c r="A4112" s="42" t="str">
        <v>2097512 PENCILS SMALL TUBE RED RETROSPOT</v>
      </c>
      <c r="E4112" s="25"/>
      <c r="F4112" s="42">
        <v>4100</v>
      </c>
      <c r="G4112">
        <v>536749</v>
      </c>
      <c r="H4112">
        <v>22190</v>
      </c>
      <c r="I4112" t="s">
        <v>974</v>
      </c>
      <c r="J4112">
        <v>1</v>
      </c>
      <c r="K4112" s="3">
        <v>40514.5756944444</v>
      </c>
      <c r="L4112" s="4">
        <v>2.1</v>
      </c>
      <c r="M4112">
        <v>17976</v>
      </c>
      <c r="N4112" s="25" t="s">
        <v>55</v>
      </c>
      <c r="P4112" t="str">
        <f t="shared" si="73"/>
        <v>LOCAL CAFE MUG</v>
      </c>
    </row>
    <row r="4113" spans="1:16">
      <c r="A4113" s="42" t="str">
        <v>84029ERED WOOLLY HOTTIE WHITE HEART.</v>
      </c>
      <c r="E4113" s="25"/>
      <c r="F4113" s="42">
        <v>4101</v>
      </c>
      <c r="G4113">
        <v>536749</v>
      </c>
      <c r="H4113" t="s">
        <v>1820</v>
      </c>
      <c r="I4113" t="s">
        <v>1821</v>
      </c>
      <c r="J4113">
        <v>4</v>
      </c>
      <c r="K4113" s="3">
        <v>40514.5756944444</v>
      </c>
      <c r="L4113" s="4">
        <v>6.35</v>
      </c>
      <c r="M4113">
        <v>17976</v>
      </c>
      <c r="N4113" s="25" t="s">
        <v>55</v>
      </c>
      <c r="P4113" t="str">
        <f t="shared" si="73"/>
        <v>DIAMANTE BOW BROOCH BLACK COLOUR</v>
      </c>
    </row>
    <row r="4114" spans="1:16">
      <c r="A4114" s="42" t="str">
        <v>22190LOCAL CAFE MUG</v>
      </c>
      <c r="E4114" s="25"/>
      <c r="F4114" s="42">
        <v>4102</v>
      </c>
      <c r="G4114">
        <v>536749</v>
      </c>
      <c r="H4114" t="s">
        <v>1822</v>
      </c>
      <c r="I4114" t="s">
        <v>1823</v>
      </c>
      <c r="J4114">
        <v>5</v>
      </c>
      <c r="K4114" s="3">
        <v>40514.5756944444</v>
      </c>
      <c r="L4114" s="4">
        <v>6.35</v>
      </c>
      <c r="M4114">
        <v>17976</v>
      </c>
      <c r="N4114" s="25" t="s">
        <v>55</v>
      </c>
      <c r="P4114" t="str">
        <f t="shared" si="73"/>
        <v>DIAMANTE BOW BROOCH GREEN COLOUR</v>
      </c>
    </row>
    <row r="4115" spans="1:16">
      <c r="A4115" s="42" t="str">
        <v>90082DDIAMANTE BOW BROOCH BLACK COLOUR</v>
      </c>
      <c r="E4115" s="25"/>
      <c r="F4115" s="42">
        <v>4103</v>
      </c>
      <c r="G4115">
        <v>536749</v>
      </c>
      <c r="H4115" t="s">
        <v>1824</v>
      </c>
      <c r="I4115" t="s">
        <v>1825</v>
      </c>
      <c r="J4115">
        <v>5</v>
      </c>
      <c r="K4115" s="3">
        <v>40514.5756944444</v>
      </c>
      <c r="L4115" s="4">
        <v>6.35</v>
      </c>
      <c r="M4115">
        <v>17976</v>
      </c>
      <c r="N4115" s="25" t="s">
        <v>55</v>
      </c>
      <c r="P4115" t="str">
        <f t="shared" si="73"/>
        <v>DIAMANTE BOW BROOCH RED COLOUR</v>
      </c>
    </row>
    <row r="4116" spans="1:16">
      <c r="A4116" s="42" t="str">
        <v>90082ADIAMANTE BOW BROOCH GREEN COLOUR</v>
      </c>
      <c r="E4116" s="25"/>
      <c r="F4116" s="42">
        <v>4104</v>
      </c>
      <c r="G4116">
        <v>536749</v>
      </c>
      <c r="H4116" t="s">
        <v>1826</v>
      </c>
      <c r="I4116" t="s">
        <v>1827</v>
      </c>
      <c r="J4116">
        <v>1</v>
      </c>
      <c r="K4116" s="3">
        <v>40514.5756944444</v>
      </c>
      <c r="L4116" s="4">
        <v>4.95</v>
      </c>
      <c r="M4116">
        <v>17976</v>
      </c>
      <c r="N4116" s="25" t="s">
        <v>55</v>
      </c>
      <c r="P4116" t="str">
        <f t="shared" si="73"/>
        <v>LILY BROOCH AMETHYST COLOUR</v>
      </c>
    </row>
    <row r="4117" spans="1:16">
      <c r="A4117" s="42" t="str">
        <v>90082BDIAMANTE BOW BROOCH RED COLOUR</v>
      </c>
      <c r="E4117" s="25"/>
      <c r="F4117" s="42">
        <v>4105</v>
      </c>
      <c r="G4117">
        <v>536749</v>
      </c>
      <c r="H4117">
        <v>90204</v>
      </c>
      <c r="I4117" t="s">
        <v>1828</v>
      </c>
      <c r="J4117">
        <v>1</v>
      </c>
      <c r="K4117" s="3">
        <v>40514.5756944444</v>
      </c>
      <c r="L4117" s="4">
        <v>3.35</v>
      </c>
      <c r="M4117">
        <v>17976</v>
      </c>
      <c r="N4117" s="25" t="s">
        <v>55</v>
      </c>
      <c r="P4117" t="str">
        <f t="shared" si="73"/>
        <v>PAIR OF ENAMEL BUTTERFLY HAIRCLIP</v>
      </c>
    </row>
    <row r="4118" spans="1:16">
      <c r="A4118" s="42" t="str">
        <v>90081ALILY BROOCH AMETHYST COLOUR</v>
      </c>
      <c r="E4118" s="25"/>
      <c r="F4118" s="42">
        <v>4106</v>
      </c>
      <c r="G4118">
        <v>536749</v>
      </c>
      <c r="H4118" t="s">
        <v>1829</v>
      </c>
      <c r="I4118" t="s">
        <v>1830</v>
      </c>
      <c r="J4118">
        <v>1</v>
      </c>
      <c r="K4118" s="3">
        <v>40514.5756944444</v>
      </c>
      <c r="L4118" s="4">
        <v>4.25</v>
      </c>
      <c r="M4118">
        <v>17976</v>
      </c>
      <c r="N4118" s="25" t="s">
        <v>55</v>
      </c>
      <c r="P4118" t="str">
        <f t="shared" si="73"/>
        <v>AMETHYST DIAMANTE EXPANDABLE RING</v>
      </c>
    </row>
    <row r="4119" spans="1:16">
      <c r="A4119" s="42" t="str">
        <v>90204PAIR OF ENAMEL BUTTERFLY HAIRCLIP</v>
      </c>
      <c r="E4119" s="25"/>
      <c r="F4119" s="42">
        <v>4107</v>
      </c>
      <c r="G4119">
        <v>536749</v>
      </c>
      <c r="H4119" t="s">
        <v>599</v>
      </c>
      <c r="I4119" t="s">
        <v>600</v>
      </c>
      <c r="J4119">
        <v>1</v>
      </c>
      <c r="K4119" s="3">
        <v>40514.5756944444</v>
      </c>
      <c r="L4119" s="4">
        <v>4.25</v>
      </c>
      <c r="M4119">
        <v>17976</v>
      </c>
      <c r="N4119" s="25" t="s">
        <v>55</v>
      </c>
      <c r="P4119" t="str">
        <f t="shared" si="73"/>
        <v>BLACK DIAMANTE EXPANDABLE RING</v>
      </c>
    </row>
    <row r="4120" spans="1:16">
      <c r="A4120" s="42" t="str">
        <v>90185BAMETHYST DIAMANTE EXPANDABLE RING</v>
      </c>
      <c r="E4120" s="25"/>
      <c r="F4120" s="42">
        <v>4108</v>
      </c>
      <c r="G4120">
        <v>536749</v>
      </c>
      <c r="H4120" t="s">
        <v>1831</v>
      </c>
      <c r="I4120" t="s">
        <v>1832</v>
      </c>
      <c r="J4120">
        <v>1</v>
      </c>
      <c r="K4120" s="3">
        <v>40514.5756944444</v>
      </c>
      <c r="L4120" s="4">
        <v>8.9499999999999993</v>
      </c>
      <c r="M4120">
        <v>17976</v>
      </c>
      <c r="N4120" s="25" t="s">
        <v>55</v>
      </c>
      <c r="P4120" t="str">
        <f t="shared" si="73"/>
        <v>PURPLE GEMSTONE BRACELET</v>
      </c>
    </row>
    <row r="4121" spans="1:16">
      <c r="A4121" s="42" t="str">
        <v>90185CBLACK DIAMANTE EXPANDABLE RING</v>
      </c>
      <c r="E4121" s="25"/>
      <c r="F4121" s="42">
        <v>4109</v>
      </c>
      <c r="G4121">
        <v>536749</v>
      </c>
      <c r="H4121" t="s">
        <v>1833</v>
      </c>
      <c r="I4121" t="s">
        <v>1834</v>
      </c>
      <c r="J4121">
        <v>1</v>
      </c>
      <c r="K4121" s="3">
        <v>40514.5756944444</v>
      </c>
      <c r="L4121" s="4">
        <v>8.9499999999999993</v>
      </c>
      <c r="M4121">
        <v>17976</v>
      </c>
      <c r="N4121" s="25" t="s">
        <v>55</v>
      </c>
      <c r="P4121" t="str">
        <f t="shared" si="73"/>
        <v>BLACK GEMSTONE BRACELET</v>
      </c>
    </row>
    <row r="4122" spans="1:16">
      <c r="A4122" s="42" t="str">
        <v>90195APURPLE GEMSTONE BRACELET</v>
      </c>
      <c r="E4122" s="25"/>
      <c r="F4122" s="42">
        <v>4110</v>
      </c>
      <c r="G4122">
        <v>536749</v>
      </c>
      <c r="H4122" t="s">
        <v>1835</v>
      </c>
      <c r="I4122" t="s">
        <v>1836</v>
      </c>
      <c r="J4122">
        <v>1</v>
      </c>
      <c r="K4122" s="3">
        <v>40514.5756944444</v>
      </c>
      <c r="L4122" s="4">
        <v>12.75</v>
      </c>
      <c r="M4122">
        <v>17976</v>
      </c>
      <c r="N4122" s="25" t="s">
        <v>55</v>
      </c>
      <c r="P4122" t="str">
        <f t="shared" si="73"/>
        <v>PURPLE GEMSTONE NECKLACE 45CM</v>
      </c>
    </row>
    <row r="4123" spans="1:16">
      <c r="A4123" s="42" t="str">
        <v>90195BBLACK GEMSTONE BRACELET</v>
      </c>
      <c r="E4123" s="25"/>
      <c r="F4123" s="42">
        <v>4111</v>
      </c>
      <c r="G4123">
        <v>536749</v>
      </c>
      <c r="H4123" t="s">
        <v>1837</v>
      </c>
      <c r="I4123" t="s">
        <v>1838</v>
      </c>
      <c r="J4123">
        <v>2</v>
      </c>
      <c r="K4123" s="3">
        <v>40514.5756944444</v>
      </c>
      <c r="L4123" s="4">
        <v>6.35</v>
      </c>
      <c r="M4123">
        <v>17976</v>
      </c>
      <c r="N4123" s="25" t="s">
        <v>55</v>
      </c>
      <c r="P4123" t="str">
        <f t="shared" si="73"/>
        <v>5 STRAND GLASS NECKLACE BLACK</v>
      </c>
    </row>
    <row r="4124" spans="1:16">
      <c r="A4124" s="42" t="str">
        <v>90196APURPLE GEMSTONE NECKLACE 45CM</v>
      </c>
      <c r="E4124" s="25"/>
      <c r="F4124" s="42">
        <v>4112</v>
      </c>
      <c r="G4124">
        <v>536749</v>
      </c>
      <c r="H4124" t="s">
        <v>1594</v>
      </c>
      <c r="I4124" t="s">
        <v>1595</v>
      </c>
      <c r="J4124">
        <v>1</v>
      </c>
      <c r="K4124" s="3">
        <v>40514.5756944444</v>
      </c>
      <c r="L4124" s="4">
        <v>2.95</v>
      </c>
      <c r="M4124">
        <v>17976</v>
      </c>
      <c r="N4124" s="25" t="s">
        <v>55</v>
      </c>
      <c r="P4124" t="str">
        <f t="shared" si="73"/>
        <v>DROP DIAMANTE EARRINGS CRYSTAL</v>
      </c>
    </row>
    <row r="4125" spans="1:16">
      <c r="A4125" s="42" t="str">
        <v>90199A5 STRAND GLASS NECKLACE BLACK</v>
      </c>
      <c r="E4125" s="25"/>
      <c r="F4125" s="42">
        <v>4113</v>
      </c>
      <c r="G4125">
        <v>536749</v>
      </c>
      <c r="H4125" t="s">
        <v>1839</v>
      </c>
      <c r="I4125" t="s">
        <v>1840</v>
      </c>
      <c r="J4125">
        <v>1</v>
      </c>
      <c r="K4125" s="3">
        <v>40514.5756944444</v>
      </c>
      <c r="L4125" s="4">
        <v>2.95</v>
      </c>
      <c r="M4125">
        <v>17976</v>
      </c>
      <c r="N4125" s="25" t="s">
        <v>55</v>
      </c>
      <c r="P4125" t="str">
        <f t="shared" si="73"/>
        <v>AMETHYST HOOP EARRING FLORAL LEAF</v>
      </c>
    </row>
    <row r="4126" spans="1:16">
      <c r="A4126" s="42" t="str">
        <v>90177CDROP DIAMANTE EARRINGS CRYSTAL</v>
      </c>
      <c r="E4126" s="25"/>
      <c r="F4126" s="42">
        <v>4114</v>
      </c>
      <c r="G4126">
        <v>536749</v>
      </c>
      <c r="H4126">
        <v>22379</v>
      </c>
      <c r="I4126" t="s">
        <v>187</v>
      </c>
      <c r="J4126">
        <v>1</v>
      </c>
      <c r="K4126" s="3">
        <v>40514.5756944444</v>
      </c>
      <c r="L4126" s="4">
        <v>2.1</v>
      </c>
      <c r="M4126">
        <v>17976</v>
      </c>
      <c r="N4126" s="25" t="s">
        <v>55</v>
      </c>
      <c r="P4126" t="str">
        <f t="shared" si="73"/>
        <v>RECYCLING BAG RETROSPOT</v>
      </c>
    </row>
    <row r="4127" spans="1:16">
      <c r="A4127" s="42" t="str">
        <v>90186AAMETHYST HOOP EARRING FLORAL LEAF</v>
      </c>
      <c r="E4127" s="25"/>
      <c r="F4127" s="42">
        <v>4115</v>
      </c>
      <c r="G4127">
        <v>536749</v>
      </c>
      <c r="H4127">
        <v>20894</v>
      </c>
      <c r="I4127" t="s">
        <v>1841</v>
      </c>
      <c r="J4127">
        <v>3</v>
      </c>
      <c r="K4127" s="3">
        <v>40514.5756944444</v>
      </c>
      <c r="L4127" s="4">
        <v>2.95</v>
      </c>
      <c r="M4127">
        <v>17976</v>
      </c>
      <c r="N4127" s="25" t="s">
        <v>55</v>
      </c>
      <c r="P4127" t="str">
        <f t="shared" si="73"/>
        <v>HANGING BAUBLE T-LIGHT HOLDER LARGE</v>
      </c>
    </row>
    <row r="4128" spans="1:16">
      <c r="A4128" s="42" t="str">
        <v xml:space="preserve">22379RECYCLING BAG RETROSPOT </v>
      </c>
      <c r="E4128" s="25"/>
      <c r="F4128" s="42">
        <v>4116</v>
      </c>
      <c r="G4128">
        <v>536749</v>
      </c>
      <c r="H4128">
        <v>85106</v>
      </c>
      <c r="I4128" t="s">
        <v>1842</v>
      </c>
      <c r="J4128">
        <v>2</v>
      </c>
      <c r="K4128" s="3">
        <v>40514.5756944444</v>
      </c>
      <c r="L4128" s="4">
        <v>2.5499999999999998</v>
      </c>
      <c r="M4128">
        <v>17976</v>
      </c>
      <c r="N4128" s="25" t="s">
        <v>55</v>
      </c>
      <c r="P4128" t="str">
        <f t="shared" si="73"/>
        <v>CUT GLASS HEXAGON T-LIGHT HOLDER</v>
      </c>
    </row>
    <row r="4129" spans="1:16">
      <c r="A4129" s="42" t="str">
        <v>20894HANGING BAUBLE T-LIGHT HOLDER LARGE</v>
      </c>
      <c r="E4129" s="25"/>
      <c r="F4129" s="42">
        <v>4117</v>
      </c>
      <c r="G4129">
        <v>536749</v>
      </c>
      <c r="H4129" t="s">
        <v>1635</v>
      </c>
      <c r="I4129" t="s">
        <v>1636</v>
      </c>
      <c r="J4129">
        <v>5</v>
      </c>
      <c r="K4129" s="3">
        <v>40514.5756944444</v>
      </c>
      <c r="L4129" s="4">
        <v>0.19</v>
      </c>
      <c r="M4129">
        <v>17976</v>
      </c>
      <c r="N4129" s="25" t="s">
        <v>55</v>
      </c>
      <c r="P4129" t="str">
        <f t="shared" si="73"/>
        <v>GOLD PRINT PAPER BAG</v>
      </c>
    </row>
    <row r="4130" spans="1:16">
      <c r="A4130" s="42" t="str">
        <v>85106CUT GLASS HEXAGON T-LIGHT HOLDER</v>
      </c>
      <c r="E4130" s="25"/>
      <c r="F4130" s="42">
        <v>4118</v>
      </c>
      <c r="G4130">
        <v>536749</v>
      </c>
      <c r="H4130">
        <v>22480</v>
      </c>
      <c r="I4130" t="s">
        <v>569</v>
      </c>
      <c r="J4130">
        <v>4</v>
      </c>
      <c r="K4130" s="3">
        <v>40514.5756944444</v>
      </c>
      <c r="L4130" s="4">
        <v>1.25</v>
      </c>
      <c r="M4130">
        <v>17976</v>
      </c>
      <c r="N4130" s="25" t="s">
        <v>55</v>
      </c>
      <c r="P4130" t="str">
        <f t="shared" si="73"/>
        <v>RED TEA TOWEL CLASSIC DESIGN</v>
      </c>
    </row>
    <row r="4131" spans="1:16">
      <c r="A4131" s="42" t="str">
        <v>35271SGOLD PRINT PAPER BAG</v>
      </c>
      <c r="E4131" s="25"/>
      <c r="F4131" s="42">
        <v>4119</v>
      </c>
      <c r="G4131">
        <v>536749</v>
      </c>
      <c r="H4131">
        <v>21415</v>
      </c>
      <c r="I4131" t="s">
        <v>1843</v>
      </c>
      <c r="J4131">
        <v>2</v>
      </c>
      <c r="K4131" s="3">
        <v>40514.5756944444</v>
      </c>
      <c r="L4131" s="4">
        <v>2.1</v>
      </c>
      <c r="M4131">
        <v>17976</v>
      </c>
      <c r="N4131" s="25" t="s">
        <v>55</v>
      </c>
      <c r="P4131" t="str">
        <f t="shared" si="73"/>
        <v>CLAM SHELL SMALL</v>
      </c>
    </row>
    <row r="4132" spans="1:16">
      <c r="A4132" s="42" t="str">
        <v>22480RED TEA TOWEL CLASSIC DESIGN</v>
      </c>
      <c r="E4132" s="25"/>
      <c r="F4132" s="42">
        <v>4120</v>
      </c>
      <c r="G4132">
        <v>536749</v>
      </c>
      <c r="H4132">
        <v>20679</v>
      </c>
      <c r="I4132" t="s">
        <v>106</v>
      </c>
      <c r="J4132">
        <v>2</v>
      </c>
      <c r="K4132" s="3">
        <v>40514.5756944444</v>
      </c>
      <c r="L4132" s="4">
        <v>5.95</v>
      </c>
      <c r="M4132">
        <v>17976</v>
      </c>
      <c r="N4132" s="25" t="s">
        <v>55</v>
      </c>
      <c r="P4132" t="str">
        <f t="shared" si="73"/>
        <v>EDWARDIAN PARASOL RED</v>
      </c>
    </row>
    <row r="4133" spans="1:16">
      <c r="A4133" s="42" t="str">
        <v xml:space="preserve">21415CLAM SHELL SMALL </v>
      </c>
      <c r="E4133" s="25"/>
      <c r="F4133" s="42">
        <v>4121</v>
      </c>
      <c r="G4133">
        <v>536749</v>
      </c>
      <c r="H4133">
        <v>21034</v>
      </c>
      <c r="I4133" t="s">
        <v>487</v>
      </c>
      <c r="J4133">
        <v>3</v>
      </c>
      <c r="K4133" s="3">
        <v>40514.5756944444</v>
      </c>
      <c r="L4133" s="4">
        <v>0.95</v>
      </c>
      <c r="M4133">
        <v>17976</v>
      </c>
      <c r="N4133" s="25" t="s">
        <v>55</v>
      </c>
      <c r="P4133" t="str">
        <f t="shared" si="73"/>
        <v>REX CASH+CARRY JUMBO SHOPPER</v>
      </c>
    </row>
    <row r="4134" spans="1:16">
      <c r="A4134" s="42" t="str">
        <v>20679EDWARDIAN PARASOL RED</v>
      </c>
      <c r="E4134" s="25"/>
      <c r="F4134" s="42">
        <v>4122</v>
      </c>
      <c r="G4134">
        <v>536749</v>
      </c>
      <c r="H4134">
        <v>85106</v>
      </c>
      <c r="I4134" t="s">
        <v>1842</v>
      </c>
      <c r="J4134">
        <v>2</v>
      </c>
      <c r="K4134" s="3">
        <v>40514.5756944444</v>
      </c>
      <c r="L4134" s="4">
        <v>2.5499999999999998</v>
      </c>
      <c r="M4134">
        <v>17976</v>
      </c>
      <c r="N4134" s="25" t="s">
        <v>55</v>
      </c>
      <c r="P4134" t="str">
        <f t="shared" si="73"/>
        <v>CUT GLASS HEXAGON T-LIGHT HOLDER</v>
      </c>
    </row>
    <row r="4135" spans="1:16">
      <c r="A4135" s="42" t="str">
        <v>21034REX CASH+CARRY JUMBO SHOPPER</v>
      </c>
      <c r="E4135" s="25"/>
      <c r="F4135" s="42">
        <v>4123</v>
      </c>
      <c r="G4135">
        <v>536749</v>
      </c>
      <c r="H4135">
        <v>21415</v>
      </c>
      <c r="I4135" t="s">
        <v>1843</v>
      </c>
      <c r="J4135">
        <v>2</v>
      </c>
      <c r="K4135" s="3">
        <v>40514.5756944444</v>
      </c>
      <c r="L4135" s="4">
        <v>2.1</v>
      </c>
      <c r="M4135">
        <v>17976</v>
      </c>
      <c r="N4135" s="25" t="s">
        <v>55</v>
      </c>
      <c r="P4135" t="str">
        <f t="shared" si="73"/>
        <v>CLAM SHELL SMALL</v>
      </c>
    </row>
    <row r="4136" spans="1:16">
      <c r="A4136" s="42" t="str">
        <v>85106CUT GLASS HEXAGON T-LIGHT HOLDER</v>
      </c>
      <c r="E4136" s="25"/>
      <c r="F4136" s="42">
        <v>4124</v>
      </c>
      <c r="G4136">
        <v>536749</v>
      </c>
      <c r="H4136">
        <v>22752</v>
      </c>
      <c r="I4136" t="s">
        <v>63</v>
      </c>
      <c r="J4136">
        <v>1</v>
      </c>
      <c r="K4136" s="3">
        <v>40514.5756944444</v>
      </c>
      <c r="L4136" s="4">
        <v>8.5</v>
      </c>
      <c r="M4136">
        <v>17976</v>
      </c>
      <c r="N4136" s="25" t="s">
        <v>55</v>
      </c>
      <c r="P4136" t="str">
        <f t="shared" si="73"/>
        <v>SET 7 BABUSHKA NESTING BOXES</v>
      </c>
    </row>
    <row r="4137" spans="1:16">
      <c r="A4137" s="42" t="str">
        <v xml:space="preserve">21415CLAM SHELL SMALL </v>
      </c>
      <c r="E4137" s="25"/>
      <c r="F4137" s="42">
        <v>4125</v>
      </c>
      <c r="G4137">
        <v>536749</v>
      </c>
      <c r="H4137">
        <v>22441</v>
      </c>
      <c r="I4137" t="s">
        <v>336</v>
      </c>
      <c r="J4137">
        <v>1</v>
      </c>
      <c r="K4137" s="3">
        <v>40514.5756944444</v>
      </c>
      <c r="L4137" s="4">
        <v>2.1</v>
      </c>
      <c r="M4137">
        <v>17976</v>
      </c>
      <c r="N4137" s="25" t="s">
        <v>55</v>
      </c>
      <c r="P4137" t="str">
        <f t="shared" si="73"/>
        <v>GROW YOUR OWN BASIL IN ENAMEL MUG</v>
      </c>
    </row>
    <row r="4138" spans="1:16">
      <c r="A4138" s="42" t="str">
        <v>22752SET 7 BABUSHKA NESTING BOXES</v>
      </c>
      <c r="E4138" s="25"/>
      <c r="F4138" s="42">
        <v>4126</v>
      </c>
      <c r="G4138">
        <v>536749</v>
      </c>
      <c r="H4138">
        <v>21710</v>
      </c>
      <c r="I4138" t="s">
        <v>491</v>
      </c>
      <c r="J4138">
        <v>1</v>
      </c>
      <c r="K4138" s="3">
        <v>40514.5756944444</v>
      </c>
      <c r="L4138" s="4">
        <v>4.95</v>
      </c>
      <c r="M4138">
        <v>17976</v>
      </c>
      <c r="N4138" s="25" t="s">
        <v>55</v>
      </c>
      <c r="P4138" t="str">
        <f t="shared" si="73"/>
        <v>FOLDING UMBRELLA PINKWHITE POLKADOT</v>
      </c>
    </row>
    <row r="4139" spans="1:16">
      <c r="A4139" s="42" t="str">
        <v>22441GROW YOUR OWN BASIL IN ENAMEL MUG</v>
      </c>
      <c r="E4139" s="25"/>
      <c r="F4139" s="42">
        <v>4127</v>
      </c>
      <c r="G4139">
        <v>536749</v>
      </c>
      <c r="H4139">
        <v>22174</v>
      </c>
      <c r="I4139" t="s">
        <v>261</v>
      </c>
      <c r="J4139">
        <v>2</v>
      </c>
      <c r="K4139" s="3">
        <v>40514.5756944444</v>
      </c>
      <c r="L4139" s="4">
        <v>1.65</v>
      </c>
      <c r="M4139">
        <v>17976</v>
      </c>
      <c r="N4139" s="25" t="s">
        <v>55</v>
      </c>
      <c r="P4139" t="str">
        <f t="shared" si="73"/>
        <v>PHOTO CUBE</v>
      </c>
    </row>
    <row r="4140" spans="1:16">
      <c r="A4140" s="42" t="str">
        <v>21710FOLDING UMBRELLA PINKWHITE POLKADOT</v>
      </c>
      <c r="E4140" s="25"/>
      <c r="F4140" s="42">
        <v>4128</v>
      </c>
      <c r="G4140">
        <v>536749</v>
      </c>
      <c r="H4140">
        <v>21212</v>
      </c>
      <c r="I4140" t="s">
        <v>132</v>
      </c>
      <c r="J4140">
        <v>2</v>
      </c>
      <c r="K4140" s="3">
        <v>40514.5756944444</v>
      </c>
      <c r="L4140" s="4">
        <v>0.55000000000000004</v>
      </c>
      <c r="M4140">
        <v>17976</v>
      </c>
      <c r="N4140" s="25" t="s">
        <v>55</v>
      </c>
      <c r="P4140" t="str">
        <f t="shared" si="73"/>
        <v>PACK OF 72 RETROSPOT CAKE CASES</v>
      </c>
    </row>
    <row r="4141" spans="1:16">
      <c r="A4141" s="42" t="str">
        <v>22174PHOTO CUBE</v>
      </c>
      <c r="E4141" s="25"/>
      <c r="F4141" s="42">
        <v>4129</v>
      </c>
      <c r="G4141">
        <v>536749</v>
      </c>
      <c r="H4141">
        <v>22943</v>
      </c>
      <c r="I4141" t="s">
        <v>758</v>
      </c>
      <c r="J4141">
        <v>1</v>
      </c>
      <c r="K4141" s="3">
        <v>40514.5756944444</v>
      </c>
      <c r="L4141" s="4">
        <v>4.95</v>
      </c>
      <c r="M4141">
        <v>17976</v>
      </c>
      <c r="N4141" s="25" t="s">
        <v>55</v>
      </c>
      <c r="P4141" t="str">
        <f t="shared" si="73"/>
        <v>CHRISTMAS LIGHTS 10 VINTAGE BAUBLES</v>
      </c>
    </row>
    <row r="4142" spans="1:16">
      <c r="A4142" s="42" t="str">
        <v>21212PACK OF 72 RETROSPOT CAKE CASES</v>
      </c>
      <c r="E4142" s="25"/>
      <c r="F4142" s="42">
        <v>4130</v>
      </c>
      <c r="G4142">
        <v>536749</v>
      </c>
      <c r="H4142">
        <v>21416</v>
      </c>
      <c r="I4142" t="s">
        <v>1844</v>
      </c>
      <c r="J4142">
        <v>1</v>
      </c>
      <c r="K4142" s="3">
        <v>40514.5756944444</v>
      </c>
      <c r="L4142" s="4">
        <v>3.75</v>
      </c>
      <c r="M4142">
        <v>17976</v>
      </c>
      <c r="N4142" s="25" t="s">
        <v>55</v>
      </c>
      <c r="P4142" t="str">
        <f t="shared" si="73"/>
        <v>CLAM SHELL LARGE</v>
      </c>
    </row>
    <row r="4143" spans="1:16">
      <c r="A4143" s="42" t="str">
        <v>22943CHRISTMAS LIGHTS 10 VINTAGE BAUBLES</v>
      </c>
      <c r="E4143" s="25"/>
      <c r="F4143" s="42">
        <v>4131</v>
      </c>
      <c r="G4143">
        <v>536749</v>
      </c>
      <c r="H4143">
        <v>22750</v>
      </c>
      <c r="I4143" t="s">
        <v>519</v>
      </c>
      <c r="J4143">
        <v>1</v>
      </c>
      <c r="K4143" s="3">
        <v>40514.5756944444</v>
      </c>
      <c r="L4143" s="4">
        <v>3.75</v>
      </c>
      <c r="M4143">
        <v>17976</v>
      </c>
      <c r="N4143" s="25" t="s">
        <v>55</v>
      </c>
      <c r="P4143" t="str">
        <f t="shared" si="73"/>
        <v>FELTCRAFT PRINCESS LOLA DOLL</v>
      </c>
    </row>
    <row r="4144" spans="1:16">
      <c r="A4144" s="42" t="str">
        <v>21416CLAM SHELL LARGE</v>
      </c>
      <c r="E4144" s="25"/>
      <c r="F4144" s="42">
        <v>4132</v>
      </c>
      <c r="G4144">
        <v>536749</v>
      </c>
      <c r="H4144">
        <v>21417</v>
      </c>
      <c r="I4144" t="s">
        <v>1845</v>
      </c>
      <c r="J4144">
        <v>1</v>
      </c>
      <c r="K4144" s="3">
        <v>40514.5756944444</v>
      </c>
      <c r="L4144" s="4">
        <v>2.1</v>
      </c>
      <c r="M4144">
        <v>17976</v>
      </c>
      <c r="N4144" s="25" t="s">
        <v>55</v>
      </c>
      <c r="P4144" t="str">
        <f t="shared" si="73"/>
        <v>COCKLE SHELL DISH</v>
      </c>
    </row>
    <row r="4145" spans="1:16">
      <c r="A4145" s="42" t="str">
        <v>22750FELTCRAFT PRINCESS LOLA DOLL</v>
      </c>
      <c r="E4145" s="25"/>
      <c r="F4145" s="42">
        <v>4133</v>
      </c>
      <c r="G4145">
        <v>536749</v>
      </c>
      <c r="H4145">
        <v>22371</v>
      </c>
      <c r="I4145" t="s">
        <v>416</v>
      </c>
      <c r="J4145">
        <v>1</v>
      </c>
      <c r="K4145" s="3">
        <v>40514.5756944444</v>
      </c>
      <c r="L4145" s="4">
        <v>4.25</v>
      </c>
      <c r="M4145">
        <v>17976</v>
      </c>
      <c r="N4145" s="25" t="s">
        <v>55</v>
      </c>
      <c r="P4145" t="str">
        <f t="shared" si="73"/>
        <v>AIRLINE BAG VINTAGE TOKYO 78</v>
      </c>
    </row>
    <row r="4146" spans="1:16">
      <c r="A4146" s="42" t="str">
        <v>21417COCKLE SHELL DISH</v>
      </c>
      <c r="E4146" s="25"/>
      <c r="F4146" s="42">
        <v>4134</v>
      </c>
      <c r="G4146">
        <v>536749</v>
      </c>
      <c r="H4146">
        <v>22174</v>
      </c>
      <c r="I4146" t="s">
        <v>261</v>
      </c>
      <c r="J4146">
        <v>2</v>
      </c>
      <c r="K4146" s="3">
        <v>40514.5756944444</v>
      </c>
      <c r="L4146" s="4">
        <v>1.65</v>
      </c>
      <c r="M4146">
        <v>17976</v>
      </c>
      <c r="N4146" s="25" t="s">
        <v>55</v>
      </c>
      <c r="P4146" t="str">
        <f t="shared" si="73"/>
        <v>PHOTO CUBE</v>
      </c>
    </row>
    <row r="4147" spans="1:16">
      <c r="A4147" s="42" t="str">
        <v>22371AIRLINE BAG VINTAGE TOKYO 78</v>
      </c>
      <c r="E4147" s="25"/>
      <c r="F4147" s="42">
        <v>4135</v>
      </c>
      <c r="G4147">
        <v>536749</v>
      </c>
      <c r="H4147">
        <v>22343</v>
      </c>
      <c r="I4147" t="s">
        <v>1846</v>
      </c>
      <c r="J4147">
        <v>6</v>
      </c>
      <c r="K4147" s="3">
        <v>40514.5756944444</v>
      </c>
      <c r="L4147" s="4">
        <v>0.85</v>
      </c>
      <c r="M4147">
        <v>17976</v>
      </c>
      <c r="N4147" s="25" t="s">
        <v>55</v>
      </c>
      <c r="P4147" t="str">
        <f t="shared" si="73"/>
        <v>PARTY PIZZA DISH RED RETROSPOT</v>
      </c>
    </row>
    <row r="4148" spans="1:16">
      <c r="A4148" s="42" t="str">
        <v>22174PHOTO CUBE</v>
      </c>
      <c r="E4148" s="25"/>
      <c r="F4148" s="42">
        <v>4136</v>
      </c>
      <c r="G4148">
        <v>536749</v>
      </c>
      <c r="H4148">
        <v>22474</v>
      </c>
      <c r="I4148" t="s">
        <v>1847</v>
      </c>
      <c r="J4148">
        <v>1</v>
      </c>
      <c r="K4148" s="3">
        <v>40514.5756944444</v>
      </c>
      <c r="L4148" s="4">
        <v>4.95</v>
      </c>
      <c r="M4148">
        <v>17976</v>
      </c>
      <c r="N4148" s="25" t="s">
        <v>55</v>
      </c>
      <c r="P4148" t="str">
        <f t="shared" si="73"/>
        <v>SPACEBOY TV DINNER TRAY</v>
      </c>
    </row>
    <row r="4149" spans="1:16">
      <c r="A4149" s="42" t="str">
        <v>22343PARTY PIZZA DISH RED RETROSPOT</v>
      </c>
      <c r="E4149" s="25"/>
      <c r="F4149" s="42">
        <v>4137</v>
      </c>
      <c r="G4149">
        <v>536749</v>
      </c>
      <c r="H4149">
        <v>20969</v>
      </c>
      <c r="I4149" t="s">
        <v>1218</v>
      </c>
      <c r="J4149">
        <v>1</v>
      </c>
      <c r="K4149" s="3">
        <v>40514.5756944444</v>
      </c>
      <c r="L4149" s="4">
        <v>3.75</v>
      </c>
      <c r="M4149">
        <v>17976</v>
      </c>
      <c r="N4149" s="25" t="s">
        <v>55</v>
      </c>
      <c r="P4149" t="str">
        <f t="shared" si="73"/>
        <v>RED FLORAL FELTCRAFT SHOULDER BAG</v>
      </c>
    </row>
    <row r="4150" spans="1:16">
      <c r="A4150" s="42" t="str">
        <v>22474SPACEBOY TV DINNER TRAY</v>
      </c>
      <c r="E4150" s="25"/>
      <c r="F4150" s="42">
        <v>4138</v>
      </c>
      <c r="G4150">
        <v>536749</v>
      </c>
      <c r="H4150">
        <v>22371</v>
      </c>
      <c r="I4150" t="s">
        <v>416</v>
      </c>
      <c r="J4150">
        <v>2</v>
      </c>
      <c r="K4150" s="3">
        <v>40514.5756944444</v>
      </c>
      <c r="L4150" s="4">
        <v>4.25</v>
      </c>
      <c r="M4150">
        <v>17976</v>
      </c>
      <c r="N4150" s="25" t="s">
        <v>55</v>
      </c>
      <c r="P4150" t="str">
        <f t="shared" si="73"/>
        <v>AIRLINE BAG VINTAGE TOKYO 78</v>
      </c>
    </row>
    <row r="4151" spans="1:16">
      <c r="A4151" s="42" t="str">
        <v>20969RED FLORAL FELTCRAFT SHOULDER BAG</v>
      </c>
      <c r="E4151" s="25"/>
      <c r="F4151" s="42">
        <v>4139</v>
      </c>
      <c r="G4151">
        <v>536749</v>
      </c>
      <c r="H4151">
        <v>22472</v>
      </c>
      <c r="I4151" t="s">
        <v>532</v>
      </c>
      <c r="J4151">
        <v>1</v>
      </c>
      <c r="K4151" s="3">
        <v>40514.5756944444</v>
      </c>
      <c r="L4151" s="4">
        <v>4.95</v>
      </c>
      <c r="M4151">
        <v>17976</v>
      </c>
      <c r="N4151" s="25" t="s">
        <v>55</v>
      </c>
      <c r="P4151" t="str">
        <f t="shared" si="73"/>
        <v>TV DINNER TRAY DOLLY GIRL</v>
      </c>
    </row>
    <row r="4152" spans="1:16">
      <c r="A4152" s="42" t="str">
        <v>22371AIRLINE BAG VINTAGE TOKYO 78</v>
      </c>
      <c r="E4152" s="25"/>
      <c r="F4152" s="42">
        <v>4140</v>
      </c>
      <c r="G4152">
        <v>536749</v>
      </c>
      <c r="H4152" t="s">
        <v>174</v>
      </c>
      <c r="I4152" t="s">
        <v>175</v>
      </c>
      <c r="J4152">
        <v>1</v>
      </c>
      <c r="K4152" s="3">
        <v>40514.5756944444</v>
      </c>
      <c r="L4152" s="4">
        <v>5.95</v>
      </c>
      <c r="M4152">
        <v>17976</v>
      </c>
      <c r="N4152" s="25" t="s">
        <v>55</v>
      </c>
      <c r="P4152" t="str">
        <f t="shared" si="73"/>
        <v>EDWARDIAN PARASOL NATURAL</v>
      </c>
    </row>
    <row r="4153" spans="1:16">
      <c r="A4153" s="42" t="str">
        <v>22472TV DINNER TRAY DOLLY GIRL</v>
      </c>
      <c r="E4153" s="25"/>
      <c r="F4153" s="42">
        <v>4141</v>
      </c>
      <c r="G4153">
        <v>536749</v>
      </c>
      <c r="H4153">
        <v>21154</v>
      </c>
      <c r="I4153" t="s">
        <v>562</v>
      </c>
      <c r="J4153">
        <v>1</v>
      </c>
      <c r="K4153" s="3">
        <v>40514.5756944444</v>
      </c>
      <c r="L4153" s="4">
        <v>1.25</v>
      </c>
      <c r="M4153">
        <v>17976</v>
      </c>
      <c r="N4153" s="25" t="s">
        <v>55</v>
      </c>
      <c r="P4153" t="str">
        <f t="shared" si="73"/>
        <v>RED RETROSPOT OVEN GLOVE</v>
      </c>
    </row>
    <row r="4154" spans="1:16">
      <c r="A4154" s="42" t="str">
        <v>15056NEDWARDIAN PARASOL NATURAL</v>
      </c>
      <c r="E4154" s="25"/>
      <c r="F4154" s="42">
        <v>4142</v>
      </c>
      <c r="G4154">
        <v>536749</v>
      </c>
      <c r="H4154">
        <v>84347</v>
      </c>
      <c r="I4154" t="s">
        <v>421</v>
      </c>
      <c r="J4154">
        <v>1</v>
      </c>
      <c r="K4154" s="3">
        <v>40514.5756944444</v>
      </c>
      <c r="L4154" s="4">
        <v>2.5499999999999998</v>
      </c>
      <c r="M4154">
        <v>17976</v>
      </c>
      <c r="N4154" s="25" t="s">
        <v>55</v>
      </c>
      <c r="P4154" t="str">
        <f t="shared" si="73"/>
        <v>ROTATING SILVER ANGELS T-LIGHT HLDR</v>
      </c>
    </row>
    <row r="4155" spans="1:16">
      <c r="A4155" s="42" t="str">
        <v xml:space="preserve">21154RED RETROSPOT OVEN GLOVE </v>
      </c>
      <c r="E4155" s="25"/>
      <c r="F4155" s="42">
        <v>4143</v>
      </c>
      <c r="G4155">
        <v>536749</v>
      </c>
      <c r="H4155">
        <v>22441</v>
      </c>
      <c r="I4155" t="s">
        <v>336</v>
      </c>
      <c r="J4155">
        <v>1</v>
      </c>
      <c r="K4155" s="3">
        <v>40514.5756944444</v>
      </c>
      <c r="L4155" s="4">
        <v>2.1</v>
      </c>
      <c r="M4155">
        <v>17976</v>
      </c>
      <c r="N4155" s="25" t="s">
        <v>55</v>
      </c>
      <c r="P4155" t="str">
        <f t="shared" si="73"/>
        <v>GROW YOUR OWN BASIL IN ENAMEL MUG</v>
      </c>
    </row>
    <row r="4156" spans="1:16">
      <c r="A4156" s="42" t="str">
        <v>84347ROTATING SILVER ANGELS T-LIGHT HLDR</v>
      </c>
      <c r="E4156" s="25"/>
      <c r="F4156" s="42">
        <v>4144</v>
      </c>
      <c r="G4156">
        <v>536749</v>
      </c>
      <c r="H4156" t="s">
        <v>1848</v>
      </c>
      <c r="I4156" t="s">
        <v>1849</v>
      </c>
      <c r="J4156">
        <v>1</v>
      </c>
      <c r="K4156" s="3">
        <v>40514.5756944444</v>
      </c>
      <c r="L4156" s="4">
        <v>2.5499999999999998</v>
      </c>
      <c r="M4156">
        <v>17976</v>
      </c>
      <c r="N4156" s="25" t="s">
        <v>55</v>
      </c>
      <c r="P4156" t="str">
        <f t="shared" si="73"/>
        <v>PINK TALL PORCELAIN T-LIGHT HOLDER</v>
      </c>
    </row>
    <row r="4157" spans="1:16">
      <c r="A4157" s="42" t="str">
        <v>22441GROW YOUR OWN BASIL IN ENAMEL MUG</v>
      </c>
      <c r="E4157" s="25"/>
      <c r="F4157" s="42">
        <v>4145</v>
      </c>
      <c r="G4157">
        <v>536749</v>
      </c>
      <c r="H4157" t="s">
        <v>1850</v>
      </c>
      <c r="I4157" t="s">
        <v>1851</v>
      </c>
      <c r="J4157">
        <v>1</v>
      </c>
      <c r="K4157" s="3">
        <v>40514.5756944444</v>
      </c>
      <c r="L4157" s="4">
        <v>2.5499999999999998</v>
      </c>
      <c r="M4157">
        <v>17976</v>
      </c>
      <c r="N4157" s="25" t="s">
        <v>55</v>
      </c>
      <c r="P4157" t="str">
        <f t="shared" si="73"/>
        <v>WHITE TALL PORCELAIN T-LIGHT HOLDER</v>
      </c>
    </row>
    <row r="4158" spans="1:16">
      <c r="A4158" s="42" t="str">
        <v xml:space="preserve">18097APINK TALL PORCELAIN T-LIGHT HOLDER </v>
      </c>
      <c r="E4158" s="25"/>
      <c r="F4158" s="42">
        <v>4146</v>
      </c>
      <c r="G4158">
        <v>536749</v>
      </c>
      <c r="H4158">
        <v>22472</v>
      </c>
      <c r="I4158" t="s">
        <v>532</v>
      </c>
      <c r="J4158">
        <v>1</v>
      </c>
      <c r="K4158" s="3">
        <v>40514.5756944444</v>
      </c>
      <c r="L4158" s="4">
        <v>4.95</v>
      </c>
      <c r="M4158">
        <v>17976</v>
      </c>
      <c r="N4158" s="25" t="s">
        <v>55</v>
      </c>
      <c r="P4158" t="str">
        <f t="shared" si="73"/>
        <v>TV DINNER TRAY DOLLY GIRL</v>
      </c>
    </row>
    <row r="4159" spans="1:16">
      <c r="A4159" s="42" t="str">
        <v>18097CWHITE TALL PORCELAIN T-LIGHT HOLDER</v>
      </c>
      <c r="E4159" s="25"/>
      <c r="F4159" s="42">
        <v>4147</v>
      </c>
      <c r="G4159">
        <v>536749</v>
      </c>
      <c r="H4159">
        <v>22866</v>
      </c>
      <c r="I4159" t="s">
        <v>281</v>
      </c>
      <c r="J4159">
        <v>1</v>
      </c>
      <c r="K4159" s="3">
        <v>40514.5756944444</v>
      </c>
      <c r="L4159" s="4">
        <v>2.1</v>
      </c>
      <c r="M4159">
        <v>17976</v>
      </c>
      <c r="N4159" s="25" t="s">
        <v>55</v>
      </c>
      <c r="P4159" t="str">
        <f t="shared" si="73"/>
        <v>HAND WARMER SCOTTY DOG DESIGN</v>
      </c>
    </row>
    <row r="4160" spans="1:16">
      <c r="A4160" s="42" t="str">
        <v>22472TV DINNER TRAY DOLLY GIRL</v>
      </c>
      <c r="E4160" s="25"/>
      <c r="F4160" s="42">
        <v>4148</v>
      </c>
      <c r="G4160">
        <v>536749</v>
      </c>
      <c r="H4160">
        <v>21415</v>
      </c>
      <c r="I4160" t="s">
        <v>1843</v>
      </c>
      <c r="J4160">
        <v>2</v>
      </c>
      <c r="K4160" s="3">
        <v>40514.5756944444</v>
      </c>
      <c r="L4160" s="4">
        <v>2.1</v>
      </c>
      <c r="M4160">
        <v>17976</v>
      </c>
      <c r="N4160" s="25" t="s">
        <v>55</v>
      </c>
      <c r="P4160" t="str">
        <f t="shared" si="73"/>
        <v>CLAM SHELL SMALL</v>
      </c>
    </row>
    <row r="4161" spans="1:16">
      <c r="A4161" s="42" t="str">
        <v>22866HAND WARMER SCOTTY DOG DESIGN</v>
      </c>
      <c r="E4161" s="25"/>
      <c r="F4161" s="42">
        <v>4149</v>
      </c>
      <c r="G4161">
        <v>536749</v>
      </c>
      <c r="H4161">
        <v>22867</v>
      </c>
      <c r="I4161" t="s">
        <v>292</v>
      </c>
      <c r="J4161">
        <v>1</v>
      </c>
      <c r="K4161" s="3">
        <v>40514.5756944444</v>
      </c>
      <c r="L4161" s="4">
        <v>2.1</v>
      </c>
      <c r="M4161">
        <v>17976</v>
      </c>
      <c r="N4161" s="25" t="s">
        <v>55</v>
      </c>
      <c r="P4161" t="str">
        <f t="shared" si="73"/>
        <v>HAND WARMER BIRD DESIGN</v>
      </c>
    </row>
    <row r="4162" spans="1:16">
      <c r="A4162" s="42" t="str">
        <v xml:space="preserve">21415CLAM SHELL SMALL </v>
      </c>
      <c r="E4162" s="25"/>
      <c r="F4162" s="42">
        <v>4150</v>
      </c>
      <c r="G4162">
        <v>536749</v>
      </c>
      <c r="H4162">
        <v>22633</v>
      </c>
      <c r="I4162" t="s">
        <v>65</v>
      </c>
      <c r="J4162">
        <v>2</v>
      </c>
      <c r="K4162" s="3">
        <v>40514.5756944444</v>
      </c>
      <c r="L4162" s="4">
        <v>2.1</v>
      </c>
      <c r="M4162">
        <v>17976</v>
      </c>
      <c r="N4162" s="25" t="s">
        <v>55</v>
      </c>
      <c r="P4162" t="str">
        <f t="shared" si="73"/>
        <v>HAND WARMER UNION JACK</v>
      </c>
    </row>
    <row r="4163" spans="1:16">
      <c r="A4163" s="42" t="str">
        <v>22867HAND WARMER BIRD DESIGN</v>
      </c>
      <c r="E4163" s="25"/>
      <c r="F4163" s="42">
        <v>4151</v>
      </c>
      <c r="G4163">
        <v>536749</v>
      </c>
      <c r="H4163">
        <v>22667</v>
      </c>
      <c r="I4163" t="s">
        <v>856</v>
      </c>
      <c r="J4163">
        <v>1</v>
      </c>
      <c r="K4163" s="3">
        <v>40514.5756944444</v>
      </c>
      <c r="L4163" s="4">
        <v>2.95</v>
      </c>
      <c r="M4163">
        <v>17976</v>
      </c>
      <c r="N4163" s="25" t="s">
        <v>55</v>
      </c>
      <c r="P4163" t="str">
        <f t="shared" si="73"/>
        <v>RECIPE BOX RETROSPOT</v>
      </c>
    </row>
    <row r="4164" spans="1:16">
      <c r="A4164" s="42" t="str">
        <v>22633HAND WARMER UNION JACK</v>
      </c>
      <c r="E4164" s="25"/>
      <c r="F4164" s="42">
        <v>4152</v>
      </c>
      <c r="G4164">
        <v>536749</v>
      </c>
      <c r="H4164">
        <v>20914</v>
      </c>
      <c r="I4164" t="s">
        <v>394</v>
      </c>
      <c r="J4164">
        <v>1</v>
      </c>
      <c r="K4164" s="3">
        <v>40514.5756944444</v>
      </c>
      <c r="L4164" s="4">
        <v>2.95</v>
      </c>
      <c r="M4164">
        <v>17976</v>
      </c>
      <c r="N4164" s="25" t="s">
        <v>55</v>
      </c>
      <c r="P4164" t="str">
        <f t="shared" si="73"/>
        <v>SET/5 RED RETROSPOT LID GLASS BOWLS</v>
      </c>
    </row>
    <row r="4165" spans="1:16">
      <c r="A4165" s="42" t="str">
        <v xml:space="preserve">22667RECIPE BOX RETROSPOT </v>
      </c>
      <c r="E4165" s="25"/>
      <c r="F4165" s="42">
        <v>4153</v>
      </c>
      <c r="G4165">
        <v>536749</v>
      </c>
      <c r="H4165">
        <v>21429</v>
      </c>
      <c r="I4165" t="s">
        <v>909</v>
      </c>
      <c r="J4165">
        <v>2</v>
      </c>
      <c r="K4165" s="3">
        <v>40514.5756944444</v>
      </c>
      <c r="L4165" s="4">
        <v>1.65</v>
      </c>
      <c r="M4165">
        <v>17976</v>
      </c>
      <c r="N4165" s="25" t="s">
        <v>55</v>
      </c>
      <c r="P4165" t="str">
        <f t="shared" si="73"/>
        <v>RED GINGHAM ROSE JEWELLERY BOX</v>
      </c>
    </row>
    <row r="4166" spans="1:16">
      <c r="A4166" s="42" t="str">
        <v>20914SET/5 RED RETROSPOT LID GLASS BOWLS</v>
      </c>
      <c r="E4166" s="25"/>
      <c r="F4166" s="42">
        <v>4154</v>
      </c>
      <c r="G4166">
        <v>536749</v>
      </c>
      <c r="H4166">
        <v>84879</v>
      </c>
      <c r="I4166" t="s">
        <v>71</v>
      </c>
      <c r="J4166">
        <v>1</v>
      </c>
      <c r="K4166" s="3">
        <v>40514.5756944444</v>
      </c>
      <c r="L4166" s="4">
        <v>1.69</v>
      </c>
      <c r="M4166">
        <v>17976</v>
      </c>
      <c r="N4166" s="25" t="s">
        <v>55</v>
      </c>
      <c r="P4166" t="str">
        <f t="shared" si="73"/>
        <v>ASSORTED COLOUR BIRD ORNAMENT</v>
      </c>
    </row>
    <row r="4167" spans="1:16">
      <c r="A4167" s="42" t="str">
        <v>21429RED GINGHAM ROSE JEWELLERY BOX</v>
      </c>
      <c r="E4167" s="25"/>
      <c r="F4167" s="42">
        <v>4155</v>
      </c>
      <c r="G4167">
        <v>536749</v>
      </c>
      <c r="H4167" t="s">
        <v>53</v>
      </c>
      <c r="I4167" t="s">
        <v>54</v>
      </c>
      <c r="J4167">
        <v>1</v>
      </c>
      <c r="K4167" s="3">
        <v>40514.5756944444</v>
      </c>
      <c r="L4167" s="4">
        <v>2.95</v>
      </c>
      <c r="M4167">
        <v>17976</v>
      </c>
      <c r="N4167" s="25" t="s">
        <v>55</v>
      </c>
      <c r="P4167" t="str">
        <f t="shared" si="73"/>
        <v>WHITE HANGING HEART T-LIGHT HOLDER</v>
      </c>
    </row>
    <row r="4168" spans="1:16">
      <c r="A4168" s="42" t="str">
        <v>84879ASSORTED COLOUR BIRD ORNAMENT</v>
      </c>
      <c r="E4168" s="25"/>
      <c r="F4168" s="42">
        <v>4156</v>
      </c>
      <c r="G4168">
        <v>536749</v>
      </c>
      <c r="H4168">
        <v>22900</v>
      </c>
      <c r="I4168" t="s">
        <v>98</v>
      </c>
      <c r="J4168">
        <v>1</v>
      </c>
      <c r="K4168" s="3">
        <v>40514.5756944444</v>
      </c>
      <c r="L4168" s="4">
        <v>2.95</v>
      </c>
      <c r="M4168">
        <v>17976</v>
      </c>
      <c r="N4168" s="25" t="s">
        <v>55</v>
      </c>
      <c r="P4168" t="str">
        <f t="shared" si="73"/>
        <v>SET 2 TEA TOWELS I LOVE LONDON</v>
      </c>
    </row>
    <row r="4169" spans="1:16">
      <c r="A4169" s="42" t="str">
        <v>85123AWHITE HANGING HEART T-LIGHT HOLDER</v>
      </c>
      <c r="E4169" s="25"/>
      <c r="F4169" s="42">
        <v>4157</v>
      </c>
      <c r="G4169">
        <v>536749</v>
      </c>
      <c r="H4169">
        <v>22174</v>
      </c>
      <c r="I4169" t="s">
        <v>261</v>
      </c>
      <c r="J4169">
        <v>2</v>
      </c>
      <c r="K4169" s="3">
        <v>40514.5756944444</v>
      </c>
      <c r="L4169" s="4">
        <v>1.65</v>
      </c>
      <c r="M4169">
        <v>17976</v>
      </c>
      <c r="N4169" s="25" t="s">
        <v>55</v>
      </c>
      <c r="P4169" t="str">
        <f t="shared" si="73"/>
        <v>PHOTO CUBE</v>
      </c>
    </row>
    <row r="4170" spans="1:16">
      <c r="A4170" s="42" t="str">
        <v xml:space="preserve">22900 SET 2 TEA TOWELS I LOVE LONDON </v>
      </c>
      <c r="E4170" s="25"/>
      <c r="F4170" s="42">
        <v>4158</v>
      </c>
      <c r="G4170">
        <v>536749</v>
      </c>
      <c r="H4170">
        <v>22664</v>
      </c>
      <c r="I4170" t="s">
        <v>432</v>
      </c>
      <c r="J4170">
        <v>1</v>
      </c>
      <c r="K4170" s="3">
        <v>40514.5756944444</v>
      </c>
      <c r="L4170" s="4">
        <v>2.1</v>
      </c>
      <c r="M4170">
        <v>17976</v>
      </c>
      <c r="N4170" s="25" t="s">
        <v>55</v>
      </c>
      <c r="P4170" t="str">
        <f t="shared" si="73"/>
        <v>TOY TIDY DOLLY GIRL DESIGN</v>
      </c>
    </row>
    <row r="4171" spans="1:16">
      <c r="A4171" s="42" t="str">
        <v>22174PHOTO CUBE</v>
      </c>
      <c r="E4171" s="25"/>
      <c r="F4171" s="42">
        <v>4159</v>
      </c>
      <c r="G4171">
        <v>536749</v>
      </c>
      <c r="H4171">
        <v>22371</v>
      </c>
      <c r="I4171" t="s">
        <v>416</v>
      </c>
      <c r="J4171">
        <v>1</v>
      </c>
      <c r="K4171" s="3">
        <v>40514.5756944444</v>
      </c>
      <c r="L4171" s="4">
        <v>4.25</v>
      </c>
      <c r="M4171">
        <v>17976</v>
      </c>
      <c r="N4171" s="25" t="s">
        <v>55</v>
      </c>
      <c r="P4171" t="str">
        <f t="shared" si="73"/>
        <v>AIRLINE BAG VINTAGE TOKYO 78</v>
      </c>
    </row>
    <row r="4172" spans="1:16">
      <c r="A4172" s="42" t="str">
        <v>22664TOY TIDY DOLLY GIRL DESIGN</v>
      </c>
      <c r="E4172" s="25"/>
      <c r="F4172" s="42">
        <v>4160</v>
      </c>
      <c r="G4172">
        <v>536749</v>
      </c>
      <c r="H4172">
        <v>20967</v>
      </c>
      <c r="I4172" t="s">
        <v>1709</v>
      </c>
      <c r="J4172">
        <v>1</v>
      </c>
      <c r="K4172" s="3">
        <v>40514.5756944444</v>
      </c>
      <c r="L4172" s="4">
        <v>3.75</v>
      </c>
      <c r="M4172">
        <v>17976</v>
      </c>
      <c r="N4172" s="25" t="s">
        <v>55</v>
      </c>
      <c r="P4172" t="str">
        <f t="shared" si="73"/>
        <v>GREY FLORAL FELTCRAFT SHOULDER BAG</v>
      </c>
    </row>
    <row r="4173" spans="1:16">
      <c r="A4173" s="42" t="str">
        <v>22371AIRLINE BAG VINTAGE TOKYO 78</v>
      </c>
      <c r="E4173" s="25"/>
      <c r="F4173" s="42">
        <v>4161</v>
      </c>
      <c r="G4173">
        <v>536749</v>
      </c>
      <c r="H4173">
        <v>22569</v>
      </c>
      <c r="I4173" t="s">
        <v>489</v>
      </c>
      <c r="J4173">
        <v>1</v>
      </c>
      <c r="K4173" s="3">
        <v>40514.5756944444</v>
      </c>
      <c r="L4173" s="4">
        <v>3.75</v>
      </c>
      <c r="M4173">
        <v>17976</v>
      </c>
      <c r="N4173" s="25" t="s">
        <v>55</v>
      </c>
      <c r="P4173" t="str">
        <f t="shared" ref="P4173:P4236" si="74">TRIM(I4173)</f>
        <v>FELTCRAFT CUSHION BUTTERFLY</v>
      </c>
    </row>
    <row r="4174" spans="1:16">
      <c r="A4174" s="42" t="str">
        <v>20967GREY FLORAL FELTCRAFT SHOULDER BAG</v>
      </c>
      <c r="E4174" s="25"/>
      <c r="F4174" s="42">
        <v>4162</v>
      </c>
      <c r="G4174">
        <v>536750</v>
      </c>
      <c r="H4174" t="s">
        <v>53</v>
      </c>
      <c r="I4174" t="s">
        <v>54</v>
      </c>
      <c r="J4174">
        <v>12</v>
      </c>
      <c r="K4174" s="3">
        <v>40514.586111111101</v>
      </c>
      <c r="L4174" s="4">
        <v>2.5499999999999998</v>
      </c>
      <c r="M4174">
        <v>17850</v>
      </c>
      <c r="N4174" s="25" t="s">
        <v>55</v>
      </c>
      <c r="P4174" t="str">
        <f t="shared" si="74"/>
        <v>WHITE HANGING HEART T-LIGHT HOLDER</v>
      </c>
    </row>
    <row r="4175" spans="1:16">
      <c r="A4175" s="42" t="str">
        <v>22569FELTCRAFT CUSHION BUTTERFLY</v>
      </c>
      <c r="E4175" s="25"/>
      <c r="F4175" s="42">
        <v>4163</v>
      </c>
      <c r="G4175">
        <v>536750</v>
      </c>
      <c r="H4175">
        <v>71053</v>
      </c>
      <c r="I4175" t="s">
        <v>56</v>
      </c>
      <c r="J4175">
        <v>12</v>
      </c>
      <c r="K4175" s="3">
        <v>40514.586111111101</v>
      </c>
      <c r="L4175" s="4">
        <v>3.39</v>
      </c>
      <c r="M4175">
        <v>17850</v>
      </c>
      <c r="N4175" s="25" t="s">
        <v>55</v>
      </c>
      <c r="P4175" t="str">
        <f t="shared" si="74"/>
        <v>WHITE METAL LANTERN</v>
      </c>
    </row>
    <row r="4176" spans="1:16">
      <c r="A4176" s="42" t="str">
        <v>85123AWHITE HANGING HEART T-LIGHT HOLDER</v>
      </c>
      <c r="E4176" s="25"/>
      <c r="F4176" s="42">
        <v>4164</v>
      </c>
      <c r="G4176">
        <v>536750</v>
      </c>
      <c r="H4176" t="s">
        <v>57</v>
      </c>
      <c r="I4176" t="s">
        <v>58</v>
      </c>
      <c r="J4176">
        <v>6</v>
      </c>
      <c r="K4176" s="3">
        <v>40514.586111111101</v>
      </c>
      <c r="L4176" s="4">
        <v>2.75</v>
      </c>
      <c r="M4176">
        <v>17850</v>
      </c>
      <c r="N4176" s="25" t="s">
        <v>55</v>
      </c>
      <c r="P4176" t="str">
        <f t="shared" si="74"/>
        <v>CREAM CUPID HEARTS COAT HANGER</v>
      </c>
    </row>
    <row r="4177" spans="1:16">
      <c r="A4177" s="42" t="str">
        <v>71053WHITE METAL LANTERN</v>
      </c>
      <c r="E4177" s="25"/>
      <c r="F4177" s="42">
        <v>4165</v>
      </c>
      <c r="G4177">
        <v>536750</v>
      </c>
      <c r="H4177" t="s">
        <v>172</v>
      </c>
      <c r="I4177" t="s">
        <v>173</v>
      </c>
      <c r="J4177">
        <v>6</v>
      </c>
      <c r="K4177" s="3">
        <v>40514.586111111101</v>
      </c>
      <c r="L4177" s="4">
        <v>4.95</v>
      </c>
      <c r="M4177">
        <v>17850</v>
      </c>
      <c r="N4177" s="25" t="s">
        <v>55</v>
      </c>
      <c r="P4177" t="str">
        <f t="shared" si="74"/>
        <v>EDWARDIAN PARASOL BLACK</v>
      </c>
    </row>
    <row r="4178" spans="1:16">
      <c r="A4178" s="42" t="str">
        <v>84406BCREAM CUPID HEARTS COAT HANGER</v>
      </c>
      <c r="E4178" s="25"/>
      <c r="F4178" s="42">
        <v>4166</v>
      </c>
      <c r="G4178">
        <v>536750</v>
      </c>
      <c r="H4178">
        <v>20679</v>
      </c>
      <c r="I4178" t="s">
        <v>106</v>
      </c>
      <c r="J4178">
        <v>6</v>
      </c>
      <c r="K4178" s="3">
        <v>40514.586111111101</v>
      </c>
      <c r="L4178" s="4">
        <v>4.95</v>
      </c>
      <c r="M4178">
        <v>17850</v>
      </c>
      <c r="N4178" s="25" t="s">
        <v>55</v>
      </c>
      <c r="P4178" t="str">
        <f t="shared" si="74"/>
        <v>EDWARDIAN PARASOL RED</v>
      </c>
    </row>
    <row r="4179" spans="1:16">
      <c r="A4179" s="42" t="str">
        <v>15056BLEDWARDIAN PARASOL BLACK</v>
      </c>
      <c r="E4179" s="25"/>
      <c r="F4179" s="42">
        <v>4167</v>
      </c>
      <c r="G4179">
        <v>536750</v>
      </c>
      <c r="H4179">
        <v>37370</v>
      </c>
      <c r="I4179" t="s">
        <v>107</v>
      </c>
      <c r="J4179">
        <v>6</v>
      </c>
      <c r="K4179" s="3">
        <v>40514.586111111101</v>
      </c>
      <c r="L4179" s="4">
        <v>1.06</v>
      </c>
      <c r="M4179">
        <v>17850</v>
      </c>
      <c r="N4179" s="25" t="s">
        <v>55</v>
      </c>
      <c r="P4179" t="str">
        <f t="shared" si="74"/>
        <v>RETRO COFFEE MUGS ASSORTED</v>
      </c>
    </row>
    <row r="4180" spans="1:16">
      <c r="A4180" s="42" t="str">
        <v>20679EDWARDIAN PARASOL RED</v>
      </c>
      <c r="E4180" s="25"/>
      <c r="F4180" s="42">
        <v>4168</v>
      </c>
      <c r="G4180">
        <v>536750</v>
      </c>
      <c r="H4180">
        <v>21871</v>
      </c>
      <c r="I4180" t="s">
        <v>108</v>
      </c>
      <c r="J4180">
        <v>6</v>
      </c>
      <c r="K4180" s="3">
        <v>40514.586111111101</v>
      </c>
      <c r="L4180" s="4">
        <v>1.06</v>
      </c>
      <c r="M4180">
        <v>17850</v>
      </c>
      <c r="N4180" s="25" t="s">
        <v>55</v>
      </c>
      <c r="P4180" t="str">
        <f t="shared" si="74"/>
        <v>SAVE THE PLANET MUG</v>
      </c>
    </row>
    <row r="4181" spans="1:16">
      <c r="A4181" s="42" t="str">
        <v>37370RETRO COFFEE MUGS ASSORTED</v>
      </c>
      <c r="E4181" s="25"/>
      <c r="F4181" s="42">
        <v>4169</v>
      </c>
      <c r="G4181">
        <v>536750</v>
      </c>
      <c r="H4181">
        <v>21071</v>
      </c>
      <c r="I4181" t="s">
        <v>109</v>
      </c>
      <c r="J4181">
        <v>6</v>
      </c>
      <c r="K4181" s="3">
        <v>40514.586111111101</v>
      </c>
      <c r="L4181" s="4">
        <v>1.06</v>
      </c>
      <c r="M4181">
        <v>17850</v>
      </c>
      <c r="N4181" s="25" t="s">
        <v>55</v>
      </c>
      <c r="P4181" t="str">
        <f t="shared" si="74"/>
        <v>VINTAGE BILLBOARD DRINK ME MUG</v>
      </c>
    </row>
    <row r="4182" spans="1:16">
      <c r="A4182" s="42" t="str">
        <v>21871SAVE THE PLANET MUG</v>
      </c>
      <c r="E4182" s="25"/>
      <c r="F4182" s="42">
        <v>4170</v>
      </c>
      <c r="G4182">
        <v>536750</v>
      </c>
      <c r="H4182">
        <v>21068</v>
      </c>
      <c r="I4182" t="s">
        <v>110</v>
      </c>
      <c r="J4182">
        <v>6</v>
      </c>
      <c r="K4182" s="3">
        <v>40514.586111111101</v>
      </c>
      <c r="L4182" s="4">
        <v>1.06</v>
      </c>
      <c r="M4182">
        <v>17850</v>
      </c>
      <c r="N4182" s="25" t="s">
        <v>55</v>
      </c>
      <c r="P4182" t="str">
        <f t="shared" si="74"/>
        <v>VINTAGE BILLBOARD LOVE/HATE MUG</v>
      </c>
    </row>
    <row r="4183" spans="1:16">
      <c r="A4183" s="42" t="str">
        <v>21071VINTAGE BILLBOARD DRINK ME MUG</v>
      </c>
      <c r="E4183" s="25"/>
      <c r="F4183" s="42">
        <v>4171</v>
      </c>
      <c r="G4183">
        <v>536750</v>
      </c>
      <c r="H4183">
        <v>82483</v>
      </c>
      <c r="I4183" t="s">
        <v>111</v>
      </c>
      <c r="J4183">
        <v>4</v>
      </c>
      <c r="K4183" s="3">
        <v>40514.586111111101</v>
      </c>
      <c r="L4183" s="4">
        <v>4.95</v>
      </c>
      <c r="M4183">
        <v>17850</v>
      </c>
      <c r="N4183" s="25" t="s">
        <v>55</v>
      </c>
      <c r="P4183" t="str">
        <f t="shared" si="74"/>
        <v>WOOD 2 DRAWER CABINET WHITE FINISH</v>
      </c>
    </row>
    <row r="4184" spans="1:16">
      <c r="A4184" s="42" t="str">
        <v>21068VINTAGE BILLBOARD LOVE/HATE MUG</v>
      </c>
      <c r="E4184" s="25"/>
      <c r="F4184" s="42">
        <v>4172</v>
      </c>
      <c r="G4184">
        <v>536750</v>
      </c>
      <c r="H4184">
        <v>82486</v>
      </c>
      <c r="I4184" t="s">
        <v>112</v>
      </c>
      <c r="J4184">
        <v>4</v>
      </c>
      <c r="K4184" s="3">
        <v>40514.586111111101</v>
      </c>
      <c r="L4184" s="4">
        <v>6.95</v>
      </c>
      <c r="M4184">
        <v>17850</v>
      </c>
      <c r="N4184" s="25" t="s">
        <v>55</v>
      </c>
      <c r="P4184" t="str">
        <f t="shared" si="74"/>
        <v>WOOD S/3 CABINET ANT WHITE FINISH</v>
      </c>
    </row>
    <row r="4185" spans="1:16">
      <c r="A4185" s="42" t="str">
        <v>82483WOOD 2 DRAWER CABINET WHITE FINISH</v>
      </c>
      <c r="E4185" s="25"/>
      <c r="F4185" s="42">
        <v>4173</v>
      </c>
      <c r="G4185">
        <v>536750</v>
      </c>
      <c r="H4185">
        <v>82482</v>
      </c>
      <c r="I4185" t="s">
        <v>113</v>
      </c>
      <c r="J4185">
        <v>6</v>
      </c>
      <c r="K4185" s="3">
        <v>40514.586111111101</v>
      </c>
      <c r="L4185" s="4">
        <v>2.1</v>
      </c>
      <c r="M4185">
        <v>17850</v>
      </c>
      <c r="N4185" s="25" t="s">
        <v>55</v>
      </c>
      <c r="P4185" t="str">
        <f t="shared" si="74"/>
        <v>WOODEN PICTURE FRAME WHITE FINISH</v>
      </c>
    </row>
    <row r="4186" spans="1:16">
      <c r="A4186" s="42" t="str">
        <v>82486WOOD S/3 CABINET ANT WHITE FINISH</v>
      </c>
      <c r="E4186" s="25"/>
      <c r="F4186" s="42">
        <v>4174</v>
      </c>
      <c r="G4186">
        <v>536750</v>
      </c>
      <c r="H4186" t="s">
        <v>114</v>
      </c>
      <c r="I4186" t="s">
        <v>115</v>
      </c>
      <c r="J4186">
        <v>6</v>
      </c>
      <c r="K4186" s="3">
        <v>40514.586111111101</v>
      </c>
      <c r="L4186" s="4">
        <v>2.5499999999999998</v>
      </c>
      <c r="M4186">
        <v>17850</v>
      </c>
      <c r="N4186" s="25" t="s">
        <v>55</v>
      </c>
      <c r="P4186" t="str">
        <f t="shared" si="74"/>
        <v>WOODEN FRAME ANTIQUE WHITE</v>
      </c>
    </row>
    <row r="4187" spans="1:16">
      <c r="A4187" s="42" t="str">
        <v>82482WOODEN PICTURE FRAME WHITE FINISH</v>
      </c>
      <c r="E4187" s="25"/>
      <c r="F4187" s="42">
        <v>4175</v>
      </c>
      <c r="G4187">
        <v>536750</v>
      </c>
      <c r="H4187">
        <v>22411</v>
      </c>
      <c r="I4187" t="s">
        <v>147</v>
      </c>
      <c r="J4187">
        <v>6</v>
      </c>
      <c r="K4187" s="3">
        <v>40514.586111111101</v>
      </c>
      <c r="L4187" s="4">
        <v>1.65</v>
      </c>
      <c r="M4187">
        <v>17850</v>
      </c>
      <c r="N4187" s="25" t="s">
        <v>55</v>
      </c>
      <c r="P4187" t="str">
        <f t="shared" si="74"/>
        <v>JUMBO SHOPPER VINTAGE RED PAISLEY</v>
      </c>
    </row>
    <row r="4188" spans="1:16">
      <c r="A4188" s="42" t="str">
        <v xml:space="preserve">82494LWOODEN FRAME ANTIQUE WHITE </v>
      </c>
      <c r="E4188" s="25"/>
      <c r="F4188" s="42">
        <v>4176</v>
      </c>
      <c r="G4188">
        <v>536750</v>
      </c>
      <c r="H4188" t="s">
        <v>59</v>
      </c>
      <c r="I4188" t="s">
        <v>60</v>
      </c>
      <c r="J4188">
        <v>6</v>
      </c>
      <c r="K4188" s="3">
        <v>40514.586111111101</v>
      </c>
      <c r="L4188" s="4">
        <v>3.39</v>
      </c>
      <c r="M4188">
        <v>17850</v>
      </c>
      <c r="N4188" s="25" t="s">
        <v>55</v>
      </c>
      <c r="P4188" t="str">
        <f t="shared" si="74"/>
        <v>KNITTED UNION FLAG HOT WATER BOTTLE</v>
      </c>
    </row>
    <row r="4189" spans="1:16">
      <c r="A4189" s="42" t="str">
        <v>22411JUMBO SHOPPER VINTAGE RED PAISLEY</v>
      </c>
      <c r="E4189" s="25"/>
      <c r="F4189" s="42">
        <v>4177</v>
      </c>
      <c r="G4189">
        <v>536750</v>
      </c>
      <c r="H4189" t="s">
        <v>61</v>
      </c>
      <c r="I4189" t="s">
        <v>62</v>
      </c>
      <c r="J4189">
        <v>6</v>
      </c>
      <c r="K4189" s="3">
        <v>40514.586111111101</v>
      </c>
      <c r="L4189" s="4">
        <v>3.39</v>
      </c>
      <c r="M4189">
        <v>17850</v>
      </c>
      <c r="N4189" s="25" t="s">
        <v>55</v>
      </c>
      <c r="P4189" t="str">
        <f t="shared" si="74"/>
        <v>RED WOOLLY HOTTIE WHITE HEART.</v>
      </c>
    </row>
    <row r="4190" spans="1:16">
      <c r="A4190" s="42" t="str">
        <v>84029GKNITTED UNION FLAG HOT WATER BOTTLE</v>
      </c>
      <c r="E4190" s="25"/>
      <c r="F4190" s="42">
        <v>4178</v>
      </c>
      <c r="G4190">
        <v>536750</v>
      </c>
      <c r="H4190">
        <v>22752</v>
      </c>
      <c r="I4190" t="s">
        <v>63</v>
      </c>
      <c r="J4190">
        <v>4</v>
      </c>
      <c r="K4190" s="3">
        <v>40514.586111111101</v>
      </c>
      <c r="L4190" s="4">
        <v>7.65</v>
      </c>
      <c r="M4190">
        <v>17850</v>
      </c>
      <c r="N4190" s="25" t="s">
        <v>55</v>
      </c>
      <c r="P4190" t="str">
        <f t="shared" si="74"/>
        <v>SET 7 BABUSHKA NESTING BOXES</v>
      </c>
    </row>
    <row r="4191" spans="1:16">
      <c r="A4191" s="42" t="str">
        <v>84029ERED WOOLLY HOTTIE WHITE HEART.</v>
      </c>
      <c r="E4191" s="25"/>
      <c r="F4191" s="42">
        <v>4179</v>
      </c>
      <c r="G4191">
        <v>536750</v>
      </c>
      <c r="H4191">
        <v>22803</v>
      </c>
      <c r="I4191" t="s">
        <v>295</v>
      </c>
      <c r="J4191">
        <v>2</v>
      </c>
      <c r="K4191" s="3">
        <v>40514.586111111101</v>
      </c>
      <c r="L4191" s="4">
        <v>35.75</v>
      </c>
      <c r="M4191">
        <v>17850</v>
      </c>
      <c r="N4191" s="25" t="s">
        <v>55</v>
      </c>
      <c r="P4191" t="str">
        <f t="shared" si="74"/>
        <v>IVORY EMBROIDERED QUILT</v>
      </c>
    </row>
    <row r="4192" spans="1:16">
      <c r="A4192" s="42" t="str">
        <v>22752SET 7 BABUSHKA NESTING BOXES</v>
      </c>
      <c r="E4192" s="25"/>
      <c r="F4192" s="42">
        <v>4180</v>
      </c>
      <c r="G4192">
        <v>536750</v>
      </c>
      <c r="H4192">
        <v>21730</v>
      </c>
      <c r="I4192" t="s">
        <v>64</v>
      </c>
      <c r="J4192">
        <v>8</v>
      </c>
      <c r="K4192" s="3">
        <v>40514.586111111101</v>
      </c>
      <c r="L4192" s="4">
        <v>4.25</v>
      </c>
      <c r="M4192">
        <v>17850</v>
      </c>
      <c r="N4192" s="25" t="s">
        <v>55</v>
      </c>
      <c r="P4192" t="str">
        <f t="shared" si="74"/>
        <v>GLASS STAR FROSTED T-LIGHT HOLDER</v>
      </c>
    </row>
    <row r="4193" spans="1:16">
      <c r="A4193" s="42" t="str">
        <v xml:space="preserve">22803IVORY EMBROIDERED QUILT </v>
      </c>
      <c r="E4193" s="25"/>
      <c r="F4193" s="42">
        <v>4181</v>
      </c>
      <c r="G4193">
        <v>536751</v>
      </c>
      <c r="H4193">
        <v>22632</v>
      </c>
      <c r="I4193" t="s">
        <v>66</v>
      </c>
      <c r="J4193">
        <v>6</v>
      </c>
      <c r="K4193" s="3">
        <v>40514.586805555598</v>
      </c>
      <c r="L4193" s="4">
        <v>1.85</v>
      </c>
      <c r="M4193">
        <v>17850</v>
      </c>
      <c r="N4193" s="25" t="s">
        <v>55</v>
      </c>
      <c r="P4193" t="str">
        <f t="shared" si="74"/>
        <v>HAND WARMER RED POLKA DOT</v>
      </c>
    </row>
    <row r="4194" spans="1:16">
      <c r="A4194" s="42" t="str">
        <v>21730GLASS STAR FROSTED T-LIGHT HOLDER</v>
      </c>
      <c r="E4194" s="25"/>
      <c r="F4194" s="42">
        <v>4182</v>
      </c>
      <c r="G4194">
        <v>536751</v>
      </c>
      <c r="H4194">
        <v>22633</v>
      </c>
      <c r="I4194" t="s">
        <v>65</v>
      </c>
      <c r="J4194">
        <v>6</v>
      </c>
      <c r="K4194" s="3">
        <v>40514.586805555598</v>
      </c>
      <c r="L4194" s="4">
        <v>1.85</v>
      </c>
      <c r="M4194">
        <v>17850</v>
      </c>
      <c r="N4194" s="25" t="s">
        <v>55</v>
      </c>
      <c r="P4194" t="str">
        <f t="shared" si="74"/>
        <v>HAND WARMER UNION JACK</v>
      </c>
    </row>
    <row r="4195" spans="1:16">
      <c r="A4195" s="42" t="str">
        <v>22632HAND WARMER RED POLKA DOT</v>
      </c>
      <c r="E4195" s="25"/>
      <c r="F4195" s="42">
        <v>4183</v>
      </c>
      <c r="G4195">
        <v>536752</v>
      </c>
      <c r="H4195" t="s">
        <v>53</v>
      </c>
      <c r="I4195" t="s">
        <v>54</v>
      </c>
      <c r="J4195">
        <v>6</v>
      </c>
      <c r="K4195" s="3">
        <v>40514.587500000001</v>
      </c>
      <c r="L4195" s="4">
        <v>2.5499999999999998</v>
      </c>
      <c r="M4195">
        <v>17850</v>
      </c>
      <c r="N4195" s="25" t="s">
        <v>55</v>
      </c>
      <c r="P4195" t="str">
        <f t="shared" si="74"/>
        <v>WHITE HANGING HEART T-LIGHT HOLDER</v>
      </c>
    </row>
    <row r="4196" spans="1:16">
      <c r="A4196" s="42" t="str">
        <v>22633HAND WARMER UNION JACK</v>
      </c>
      <c r="E4196" s="25"/>
      <c r="F4196" s="42">
        <v>4184</v>
      </c>
      <c r="G4196">
        <v>536752</v>
      </c>
      <c r="H4196">
        <v>71053</v>
      </c>
      <c r="I4196" t="s">
        <v>56</v>
      </c>
      <c r="J4196">
        <v>6</v>
      </c>
      <c r="K4196" s="3">
        <v>40514.587500000001</v>
      </c>
      <c r="L4196" s="4">
        <v>3.39</v>
      </c>
      <c r="M4196">
        <v>17850</v>
      </c>
      <c r="N4196" s="25" t="s">
        <v>55</v>
      </c>
      <c r="P4196" t="str">
        <f t="shared" si="74"/>
        <v>WHITE METAL LANTERN</v>
      </c>
    </row>
    <row r="4197" spans="1:16">
      <c r="A4197" s="42" t="str">
        <v>85123AWHITE HANGING HEART T-LIGHT HOLDER</v>
      </c>
      <c r="E4197" s="25"/>
      <c r="F4197" s="42">
        <v>4185</v>
      </c>
      <c r="G4197">
        <v>536752</v>
      </c>
      <c r="H4197" t="s">
        <v>57</v>
      </c>
      <c r="I4197" t="s">
        <v>58</v>
      </c>
      <c r="J4197">
        <v>6</v>
      </c>
      <c r="K4197" s="3">
        <v>40514.587500000001</v>
      </c>
      <c r="L4197" s="4">
        <v>2.75</v>
      </c>
      <c r="M4197">
        <v>17850</v>
      </c>
      <c r="N4197" s="25" t="s">
        <v>55</v>
      </c>
      <c r="P4197" t="str">
        <f t="shared" si="74"/>
        <v>CREAM CUPID HEARTS COAT HANGER</v>
      </c>
    </row>
    <row r="4198" spans="1:16">
      <c r="A4198" s="42" t="str">
        <v>71053WHITE METAL LANTERN</v>
      </c>
      <c r="E4198" s="25"/>
      <c r="F4198" s="42">
        <v>4186</v>
      </c>
      <c r="G4198">
        <v>536752</v>
      </c>
      <c r="H4198" t="s">
        <v>172</v>
      </c>
      <c r="I4198" t="s">
        <v>173</v>
      </c>
      <c r="J4198">
        <v>6</v>
      </c>
      <c r="K4198" s="3">
        <v>40514.587500000001</v>
      </c>
      <c r="L4198" s="4">
        <v>4.95</v>
      </c>
      <c r="M4198">
        <v>17850</v>
      </c>
      <c r="N4198" s="25" t="s">
        <v>55</v>
      </c>
      <c r="P4198" t="str">
        <f t="shared" si="74"/>
        <v>EDWARDIAN PARASOL BLACK</v>
      </c>
    </row>
    <row r="4199" spans="1:16">
      <c r="A4199" s="42" t="str">
        <v>84406BCREAM CUPID HEARTS COAT HANGER</v>
      </c>
      <c r="E4199" s="25"/>
      <c r="F4199" s="42">
        <v>4187</v>
      </c>
      <c r="G4199">
        <v>536752</v>
      </c>
      <c r="H4199">
        <v>20679</v>
      </c>
      <c r="I4199" t="s">
        <v>106</v>
      </c>
      <c r="J4199">
        <v>6</v>
      </c>
      <c r="K4199" s="3">
        <v>40514.587500000001</v>
      </c>
      <c r="L4199" s="4">
        <v>4.95</v>
      </c>
      <c r="M4199">
        <v>17850</v>
      </c>
      <c r="N4199" s="25" t="s">
        <v>55</v>
      </c>
      <c r="P4199" t="str">
        <f t="shared" si="74"/>
        <v>EDWARDIAN PARASOL RED</v>
      </c>
    </row>
    <row r="4200" spans="1:16">
      <c r="A4200" s="42" t="str">
        <v>15056BLEDWARDIAN PARASOL BLACK</v>
      </c>
      <c r="E4200" s="25"/>
      <c r="F4200" s="42">
        <v>4188</v>
      </c>
      <c r="G4200">
        <v>536752</v>
      </c>
      <c r="H4200">
        <v>37370</v>
      </c>
      <c r="I4200" t="s">
        <v>107</v>
      </c>
      <c r="J4200">
        <v>6</v>
      </c>
      <c r="K4200" s="3">
        <v>40514.587500000001</v>
      </c>
      <c r="L4200" s="4">
        <v>1.06</v>
      </c>
      <c r="M4200">
        <v>17850</v>
      </c>
      <c r="N4200" s="25" t="s">
        <v>55</v>
      </c>
      <c r="P4200" t="str">
        <f t="shared" si="74"/>
        <v>RETRO COFFEE MUGS ASSORTED</v>
      </c>
    </row>
    <row r="4201" spans="1:16">
      <c r="A4201" s="42" t="str">
        <v>20679EDWARDIAN PARASOL RED</v>
      </c>
      <c r="E4201" s="25"/>
      <c r="F4201" s="42">
        <v>4189</v>
      </c>
      <c r="G4201">
        <v>536752</v>
      </c>
      <c r="H4201">
        <v>21871</v>
      </c>
      <c r="I4201" t="s">
        <v>108</v>
      </c>
      <c r="J4201">
        <v>6</v>
      </c>
      <c r="K4201" s="3">
        <v>40514.587500000001</v>
      </c>
      <c r="L4201" s="4">
        <v>1.06</v>
      </c>
      <c r="M4201">
        <v>17850</v>
      </c>
      <c r="N4201" s="25" t="s">
        <v>55</v>
      </c>
      <c r="P4201" t="str">
        <f t="shared" si="74"/>
        <v>SAVE THE PLANET MUG</v>
      </c>
    </row>
    <row r="4202" spans="1:16">
      <c r="A4202" s="42" t="str">
        <v>37370RETRO COFFEE MUGS ASSORTED</v>
      </c>
      <c r="E4202" s="25"/>
      <c r="F4202" s="42">
        <v>4190</v>
      </c>
      <c r="G4202">
        <v>536752</v>
      </c>
      <c r="H4202">
        <v>21071</v>
      </c>
      <c r="I4202" t="s">
        <v>109</v>
      </c>
      <c r="J4202">
        <v>6</v>
      </c>
      <c r="K4202" s="3">
        <v>40514.587500000001</v>
      </c>
      <c r="L4202" s="4">
        <v>1.06</v>
      </c>
      <c r="M4202">
        <v>17850</v>
      </c>
      <c r="N4202" s="25" t="s">
        <v>55</v>
      </c>
      <c r="P4202" t="str">
        <f t="shared" si="74"/>
        <v>VINTAGE BILLBOARD DRINK ME MUG</v>
      </c>
    </row>
    <row r="4203" spans="1:16">
      <c r="A4203" s="42" t="str">
        <v>21871SAVE THE PLANET MUG</v>
      </c>
      <c r="E4203" s="25"/>
      <c r="F4203" s="42">
        <v>4191</v>
      </c>
      <c r="G4203">
        <v>536752</v>
      </c>
      <c r="H4203">
        <v>21068</v>
      </c>
      <c r="I4203" t="s">
        <v>110</v>
      </c>
      <c r="J4203">
        <v>6</v>
      </c>
      <c r="K4203" s="3">
        <v>40514.587500000001</v>
      </c>
      <c r="L4203" s="4">
        <v>1.06</v>
      </c>
      <c r="M4203">
        <v>17850</v>
      </c>
      <c r="N4203" s="25" t="s">
        <v>55</v>
      </c>
      <c r="P4203" t="str">
        <f t="shared" si="74"/>
        <v>VINTAGE BILLBOARD LOVE/HATE MUG</v>
      </c>
    </row>
    <row r="4204" spans="1:16">
      <c r="A4204" s="42" t="str">
        <v>21071VINTAGE BILLBOARD DRINK ME MUG</v>
      </c>
      <c r="E4204" s="25"/>
      <c r="F4204" s="42">
        <v>4192</v>
      </c>
      <c r="G4204">
        <v>536752</v>
      </c>
      <c r="H4204">
        <v>82483</v>
      </c>
      <c r="I4204" t="s">
        <v>111</v>
      </c>
      <c r="J4204">
        <v>4</v>
      </c>
      <c r="K4204" s="3">
        <v>40514.587500000001</v>
      </c>
      <c r="L4204" s="4">
        <v>4.95</v>
      </c>
      <c r="M4204">
        <v>17850</v>
      </c>
      <c r="N4204" s="25" t="s">
        <v>55</v>
      </c>
      <c r="P4204" t="str">
        <f t="shared" si="74"/>
        <v>WOOD 2 DRAWER CABINET WHITE FINISH</v>
      </c>
    </row>
    <row r="4205" spans="1:16">
      <c r="A4205" s="42" t="str">
        <v>21068VINTAGE BILLBOARD LOVE/HATE MUG</v>
      </c>
      <c r="E4205" s="25"/>
      <c r="F4205" s="42">
        <v>4193</v>
      </c>
      <c r="G4205">
        <v>536752</v>
      </c>
      <c r="H4205">
        <v>82486</v>
      </c>
      <c r="I4205" t="s">
        <v>112</v>
      </c>
      <c r="J4205">
        <v>4</v>
      </c>
      <c r="K4205" s="3">
        <v>40514.587500000001</v>
      </c>
      <c r="L4205" s="4">
        <v>6.95</v>
      </c>
      <c r="M4205">
        <v>17850</v>
      </c>
      <c r="N4205" s="25" t="s">
        <v>55</v>
      </c>
      <c r="P4205" t="str">
        <f t="shared" si="74"/>
        <v>WOOD S/3 CABINET ANT WHITE FINISH</v>
      </c>
    </row>
    <row r="4206" spans="1:16">
      <c r="A4206" s="42" t="str">
        <v>82483WOOD 2 DRAWER CABINET WHITE FINISH</v>
      </c>
      <c r="E4206" s="25"/>
      <c r="F4206" s="42">
        <v>4194</v>
      </c>
      <c r="G4206">
        <v>536752</v>
      </c>
      <c r="H4206">
        <v>82482</v>
      </c>
      <c r="I4206" t="s">
        <v>113</v>
      </c>
      <c r="J4206">
        <v>6</v>
      </c>
      <c r="K4206" s="3">
        <v>40514.587500000001</v>
      </c>
      <c r="L4206" s="4">
        <v>2.1</v>
      </c>
      <c r="M4206">
        <v>17850</v>
      </c>
      <c r="N4206" s="25" t="s">
        <v>55</v>
      </c>
      <c r="P4206" t="str">
        <f t="shared" si="74"/>
        <v>WOODEN PICTURE FRAME WHITE FINISH</v>
      </c>
    </row>
    <row r="4207" spans="1:16">
      <c r="A4207" s="42" t="str">
        <v>82486WOOD S/3 CABINET ANT WHITE FINISH</v>
      </c>
      <c r="E4207" s="25"/>
      <c r="F4207" s="42">
        <v>4195</v>
      </c>
      <c r="G4207">
        <v>536752</v>
      </c>
      <c r="H4207" t="s">
        <v>114</v>
      </c>
      <c r="I4207" t="s">
        <v>115</v>
      </c>
      <c r="J4207">
        <v>6</v>
      </c>
      <c r="K4207" s="3">
        <v>40514.587500000001</v>
      </c>
      <c r="L4207" s="4">
        <v>2.5499999999999998</v>
      </c>
      <c r="M4207">
        <v>17850</v>
      </c>
      <c r="N4207" s="25" t="s">
        <v>55</v>
      </c>
      <c r="P4207" t="str">
        <f t="shared" si="74"/>
        <v>WOODEN FRAME ANTIQUE WHITE</v>
      </c>
    </row>
    <row r="4208" spans="1:16">
      <c r="A4208" s="42" t="str">
        <v>82482WOODEN PICTURE FRAME WHITE FINISH</v>
      </c>
      <c r="E4208" s="25"/>
      <c r="F4208" s="42">
        <v>4196</v>
      </c>
      <c r="G4208">
        <v>536752</v>
      </c>
      <c r="H4208">
        <v>22411</v>
      </c>
      <c r="I4208" t="s">
        <v>147</v>
      </c>
      <c r="J4208">
        <v>6</v>
      </c>
      <c r="K4208" s="3">
        <v>40514.587500000001</v>
      </c>
      <c r="L4208" s="4">
        <v>1.65</v>
      </c>
      <c r="M4208">
        <v>17850</v>
      </c>
      <c r="N4208" s="25" t="s">
        <v>55</v>
      </c>
      <c r="P4208" t="str">
        <f t="shared" si="74"/>
        <v>JUMBO SHOPPER VINTAGE RED PAISLEY</v>
      </c>
    </row>
    <row r="4209" spans="1:16">
      <c r="A4209" s="42" t="str">
        <v xml:space="preserve">82494LWOODEN FRAME ANTIQUE WHITE </v>
      </c>
      <c r="E4209" s="25"/>
      <c r="F4209" s="42">
        <v>4197</v>
      </c>
      <c r="G4209">
        <v>536752</v>
      </c>
      <c r="H4209" t="s">
        <v>59</v>
      </c>
      <c r="I4209" t="s">
        <v>60</v>
      </c>
      <c r="J4209">
        <v>6</v>
      </c>
      <c r="K4209" s="3">
        <v>40514.587500000001</v>
      </c>
      <c r="L4209" s="4">
        <v>3.39</v>
      </c>
      <c r="M4209">
        <v>17850</v>
      </c>
      <c r="N4209" s="25" t="s">
        <v>55</v>
      </c>
      <c r="P4209" t="str">
        <f t="shared" si="74"/>
        <v>KNITTED UNION FLAG HOT WATER BOTTLE</v>
      </c>
    </row>
    <row r="4210" spans="1:16">
      <c r="A4210" s="42" t="str">
        <v>22411JUMBO SHOPPER VINTAGE RED PAISLEY</v>
      </c>
      <c r="E4210" s="25"/>
      <c r="F4210" s="42">
        <v>4198</v>
      </c>
      <c r="G4210">
        <v>536752</v>
      </c>
      <c r="H4210" t="s">
        <v>61</v>
      </c>
      <c r="I4210" t="s">
        <v>62</v>
      </c>
      <c r="J4210">
        <v>6</v>
      </c>
      <c r="K4210" s="3">
        <v>40514.587500000001</v>
      </c>
      <c r="L4210" s="4">
        <v>3.39</v>
      </c>
      <c r="M4210">
        <v>17850</v>
      </c>
      <c r="N4210" s="25" t="s">
        <v>55</v>
      </c>
      <c r="P4210" t="str">
        <f t="shared" si="74"/>
        <v>RED WOOLLY HOTTIE WHITE HEART.</v>
      </c>
    </row>
    <row r="4211" spans="1:16">
      <c r="A4211" s="42" t="str">
        <v>84029GKNITTED UNION FLAG HOT WATER BOTTLE</v>
      </c>
      <c r="E4211" s="25"/>
      <c r="F4211" s="42">
        <v>4199</v>
      </c>
      <c r="G4211">
        <v>536752</v>
      </c>
      <c r="H4211">
        <v>22752</v>
      </c>
      <c r="I4211" t="s">
        <v>63</v>
      </c>
      <c r="J4211">
        <v>4</v>
      </c>
      <c r="K4211" s="3">
        <v>40514.587500000001</v>
      </c>
      <c r="L4211" s="4">
        <v>7.65</v>
      </c>
      <c r="M4211">
        <v>17850</v>
      </c>
      <c r="N4211" s="25" t="s">
        <v>55</v>
      </c>
      <c r="P4211" t="str">
        <f t="shared" si="74"/>
        <v>SET 7 BABUSHKA NESTING BOXES</v>
      </c>
    </row>
    <row r="4212" spans="1:16">
      <c r="A4212" s="42" t="str">
        <v>84029ERED WOOLLY HOTTIE WHITE HEART.</v>
      </c>
      <c r="E4212" s="25"/>
      <c r="F4212" s="42">
        <v>4200</v>
      </c>
      <c r="G4212">
        <v>536752</v>
      </c>
      <c r="H4212">
        <v>22803</v>
      </c>
      <c r="I4212" t="s">
        <v>295</v>
      </c>
      <c r="J4212">
        <v>2</v>
      </c>
      <c r="K4212" s="3">
        <v>40514.587500000001</v>
      </c>
      <c r="L4212" s="4">
        <v>35.75</v>
      </c>
      <c r="M4212">
        <v>17850</v>
      </c>
      <c r="N4212" s="25" t="s">
        <v>55</v>
      </c>
      <c r="P4212" t="str">
        <f t="shared" si="74"/>
        <v>IVORY EMBROIDERED QUILT</v>
      </c>
    </row>
    <row r="4213" spans="1:16">
      <c r="A4213" s="42" t="str">
        <v>22752SET 7 BABUSHKA NESTING BOXES</v>
      </c>
      <c r="E4213" s="25"/>
      <c r="F4213" s="42">
        <v>4201</v>
      </c>
      <c r="G4213">
        <v>536752</v>
      </c>
      <c r="H4213">
        <v>21730</v>
      </c>
      <c r="I4213" t="s">
        <v>64</v>
      </c>
      <c r="J4213">
        <v>6</v>
      </c>
      <c r="K4213" s="3">
        <v>40514.587500000001</v>
      </c>
      <c r="L4213" s="4">
        <v>4.25</v>
      </c>
      <c r="M4213">
        <v>17850</v>
      </c>
      <c r="N4213" s="25" t="s">
        <v>55</v>
      </c>
      <c r="P4213" t="str">
        <f t="shared" si="74"/>
        <v>GLASS STAR FROSTED T-LIGHT HOLDER</v>
      </c>
    </row>
    <row r="4214" spans="1:16">
      <c r="A4214" s="42" t="str">
        <v xml:space="preserve">22803IVORY EMBROIDERED QUILT </v>
      </c>
      <c r="E4214" s="25"/>
      <c r="F4214" s="42">
        <v>4202</v>
      </c>
      <c r="G4214">
        <v>536753</v>
      </c>
      <c r="H4214">
        <v>22632</v>
      </c>
      <c r="I4214" t="s">
        <v>66</v>
      </c>
      <c r="J4214">
        <v>6</v>
      </c>
      <c r="K4214" s="3">
        <v>40514.588194444397</v>
      </c>
      <c r="L4214" s="4">
        <v>1.85</v>
      </c>
      <c r="M4214">
        <v>17850</v>
      </c>
      <c r="N4214" s="25" t="s">
        <v>55</v>
      </c>
      <c r="P4214" t="str">
        <f t="shared" si="74"/>
        <v>HAND WARMER RED POLKA DOT</v>
      </c>
    </row>
    <row r="4215" spans="1:16">
      <c r="A4215" s="42" t="str">
        <v>21730GLASS STAR FROSTED T-LIGHT HOLDER</v>
      </c>
      <c r="E4215" s="25"/>
      <c r="F4215" s="42">
        <v>4203</v>
      </c>
      <c r="G4215">
        <v>536753</v>
      </c>
      <c r="H4215">
        <v>22633</v>
      </c>
      <c r="I4215" t="s">
        <v>65</v>
      </c>
      <c r="J4215">
        <v>6</v>
      </c>
      <c r="K4215" s="3">
        <v>40514.588194444397</v>
      </c>
      <c r="L4215" s="4">
        <v>1.85</v>
      </c>
      <c r="M4215">
        <v>17850</v>
      </c>
      <c r="N4215" s="25" t="s">
        <v>55</v>
      </c>
      <c r="P4215" t="str">
        <f t="shared" si="74"/>
        <v>HAND WARMER UNION JACK</v>
      </c>
    </row>
    <row r="4216" spans="1:16">
      <c r="A4216" s="42" t="str">
        <v>22632HAND WARMER RED POLKA DOT</v>
      </c>
      <c r="E4216" s="25"/>
      <c r="F4216" s="42">
        <v>4204</v>
      </c>
      <c r="G4216">
        <v>536754</v>
      </c>
      <c r="H4216">
        <v>22988</v>
      </c>
      <c r="I4216" t="s">
        <v>498</v>
      </c>
      <c r="J4216">
        <v>2</v>
      </c>
      <c r="K4216" s="3">
        <v>40514.589583333298</v>
      </c>
      <c r="L4216" s="4">
        <v>1.25</v>
      </c>
      <c r="M4216">
        <v>14449</v>
      </c>
      <c r="N4216" s="25" t="s">
        <v>55</v>
      </c>
      <c r="P4216" t="str">
        <f t="shared" si="74"/>
        <v>SOLDIERS EGG CUP</v>
      </c>
    </row>
    <row r="4217" spans="1:16">
      <c r="A4217" s="42" t="str">
        <v>22633HAND WARMER UNION JACK</v>
      </c>
      <c r="E4217" s="25"/>
      <c r="F4217" s="42">
        <v>4205</v>
      </c>
      <c r="G4217">
        <v>536754</v>
      </c>
      <c r="H4217">
        <v>22975</v>
      </c>
      <c r="I4217" t="s">
        <v>428</v>
      </c>
      <c r="J4217">
        <v>2</v>
      </c>
      <c r="K4217" s="3">
        <v>40514.589583333298</v>
      </c>
      <c r="L4217" s="4">
        <v>1.25</v>
      </c>
      <c r="M4217">
        <v>14449</v>
      </c>
      <c r="N4217" s="25" t="s">
        <v>55</v>
      </c>
      <c r="P4217" t="str">
        <f t="shared" si="74"/>
        <v>SPACEBOY CHILDRENS EGG CUP</v>
      </c>
    </row>
    <row r="4218" spans="1:16">
      <c r="A4218" s="42" t="str">
        <v xml:space="preserve">22988SOLDIERS EGG CUP </v>
      </c>
      <c r="E4218" s="25"/>
      <c r="F4218" s="42">
        <v>4206</v>
      </c>
      <c r="G4218">
        <v>536754</v>
      </c>
      <c r="H4218">
        <v>22976</v>
      </c>
      <c r="I4218" t="s">
        <v>1035</v>
      </c>
      <c r="J4218">
        <v>2</v>
      </c>
      <c r="K4218" s="3">
        <v>40514.589583333298</v>
      </c>
      <c r="L4218" s="4">
        <v>1.25</v>
      </c>
      <c r="M4218">
        <v>14449</v>
      </c>
      <c r="N4218" s="25" t="s">
        <v>55</v>
      </c>
      <c r="P4218" t="str">
        <f t="shared" si="74"/>
        <v>CIRCUS PARADE CHILDRENS EGG CUP</v>
      </c>
    </row>
    <row r="4219" spans="1:16">
      <c r="A4219" s="42" t="str">
        <v>22975SPACEBOY CHILDRENS EGG CUP</v>
      </c>
      <c r="E4219" s="25"/>
      <c r="F4219" s="42">
        <v>4207</v>
      </c>
      <c r="G4219">
        <v>536754</v>
      </c>
      <c r="H4219">
        <v>22977</v>
      </c>
      <c r="I4219" t="s">
        <v>1500</v>
      </c>
      <c r="J4219">
        <v>2</v>
      </c>
      <c r="K4219" s="3">
        <v>40514.589583333298</v>
      </c>
      <c r="L4219" s="4">
        <v>1.25</v>
      </c>
      <c r="M4219">
        <v>14449</v>
      </c>
      <c r="N4219" s="25" t="s">
        <v>55</v>
      </c>
      <c r="P4219" t="str">
        <f t="shared" si="74"/>
        <v>DOLLY GIRL CHILDRENS EGG CUP</v>
      </c>
    </row>
    <row r="4220" spans="1:16">
      <c r="A4220" s="42" t="str">
        <v xml:space="preserve">22976CIRCUS PARADE CHILDRENS EGG CUP </v>
      </c>
      <c r="E4220" s="25"/>
      <c r="F4220" s="42">
        <v>4208</v>
      </c>
      <c r="G4220">
        <v>536754</v>
      </c>
      <c r="H4220">
        <v>21137</v>
      </c>
      <c r="I4220" t="s">
        <v>650</v>
      </c>
      <c r="J4220">
        <v>1</v>
      </c>
      <c r="K4220" s="3">
        <v>40514.589583333298</v>
      </c>
      <c r="L4220" s="4">
        <v>3.75</v>
      </c>
      <c r="M4220">
        <v>14449</v>
      </c>
      <c r="N4220" s="25" t="s">
        <v>55</v>
      </c>
      <c r="P4220" t="str">
        <f t="shared" si="74"/>
        <v>BLACK RECORD COVER FRAME</v>
      </c>
    </row>
    <row r="4221" spans="1:16">
      <c r="A4221" s="42" t="str">
        <v>22977DOLLY GIRL CHILDRENS EGG CUP</v>
      </c>
      <c r="E4221" s="25"/>
      <c r="F4221" s="42">
        <v>4209</v>
      </c>
      <c r="G4221">
        <v>536754</v>
      </c>
      <c r="H4221">
        <v>22470</v>
      </c>
      <c r="I4221" t="s">
        <v>203</v>
      </c>
      <c r="J4221">
        <v>4</v>
      </c>
      <c r="K4221" s="3">
        <v>40514.589583333298</v>
      </c>
      <c r="L4221" s="4">
        <v>2.95</v>
      </c>
      <c r="M4221">
        <v>14449</v>
      </c>
      <c r="N4221" s="25" t="s">
        <v>55</v>
      </c>
      <c r="P4221" t="str">
        <f t="shared" si="74"/>
        <v>HEART OF WICKER LARGE</v>
      </c>
    </row>
    <row r="4222" spans="1:16">
      <c r="A4222" s="42" t="str">
        <v>21137BLACK RECORD COVER FRAME</v>
      </c>
      <c r="E4222" s="25"/>
      <c r="F4222" s="42">
        <v>4210</v>
      </c>
      <c r="G4222">
        <v>536754</v>
      </c>
      <c r="H4222">
        <v>84754</v>
      </c>
      <c r="I4222" t="s">
        <v>585</v>
      </c>
      <c r="J4222">
        <v>1</v>
      </c>
      <c r="K4222" s="3">
        <v>40514.589583333298</v>
      </c>
      <c r="L4222" s="4">
        <v>1.25</v>
      </c>
      <c r="M4222">
        <v>14449</v>
      </c>
      <c r="N4222" s="25" t="s">
        <v>55</v>
      </c>
      <c r="P4222" t="str">
        <f t="shared" si="74"/>
        <v>S/15 SILVER GLASS BAUBLES IN BAG</v>
      </c>
    </row>
    <row r="4223" spans="1:16">
      <c r="A4223" s="42" t="str">
        <v>22470HEART OF WICKER LARGE</v>
      </c>
      <c r="E4223" s="25"/>
      <c r="F4223" s="42">
        <v>4211</v>
      </c>
      <c r="G4223">
        <v>536754</v>
      </c>
      <c r="H4223">
        <v>22296</v>
      </c>
      <c r="I4223" t="s">
        <v>393</v>
      </c>
      <c r="J4223">
        <v>5</v>
      </c>
      <c r="K4223" s="3">
        <v>40514.589583333298</v>
      </c>
      <c r="L4223" s="4">
        <v>1.65</v>
      </c>
      <c r="M4223">
        <v>14449</v>
      </c>
      <c r="N4223" s="25" t="s">
        <v>55</v>
      </c>
      <c r="P4223" t="str">
        <f t="shared" si="74"/>
        <v>HEART IVORY TRELLIS LARGE</v>
      </c>
    </row>
    <row r="4224" spans="1:16">
      <c r="A4224" s="42" t="str">
        <v>84754S/15 SILVER GLASS BAUBLES IN BAG</v>
      </c>
      <c r="E4224" s="25"/>
      <c r="F4224" s="42">
        <v>4212</v>
      </c>
      <c r="G4224">
        <v>536754</v>
      </c>
      <c r="H4224">
        <v>21899</v>
      </c>
      <c r="I4224" t="s">
        <v>1451</v>
      </c>
      <c r="J4224">
        <v>4</v>
      </c>
      <c r="K4224" s="3">
        <v>40514.589583333298</v>
      </c>
      <c r="L4224" s="4">
        <v>0.65</v>
      </c>
      <c r="M4224">
        <v>14449</v>
      </c>
      <c r="N4224" s="25" t="s">
        <v>55</v>
      </c>
      <c r="P4224" t="str">
        <f t="shared" si="74"/>
        <v>KEY FOB , GARAGE DESIGN</v>
      </c>
    </row>
    <row r="4225" spans="1:16">
      <c r="A4225" s="42" t="str">
        <v>22296HEART IVORY TRELLIS LARGE</v>
      </c>
      <c r="E4225" s="25"/>
      <c r="F4225" s="42">
        <v>4213</v>
      </c>
      <c r="G4225">
        <v>536754</v>
      </c>
      <c r="H4225">
        <v>22972</v>
      </c>
      <c r="I4225" t="s">
        <v>429</v>
      </c>
      <c r="J4225">
        <v>2</v>
      </c>
      <c r="K4225" s="3">
        <v>40514.589583333298</v>
      </c>
      <c r="L4225" s="4">
        <v>1.65</v>
      </c>
      <c r="M4225">
        <v>14449</v>
      </c>
      <c r="N4225" s="25" t="s">
        <v>55</v>
      </c>
      <c r="P4225" t="str">
        <f t="shared" si="74"/>
        <v>CHILDREN'S SPACEBOY MUG</v>
      </c>
    </row>
    <row r="4226" spans="1:16">
      <c r="A4226" s="42" t="str">
        <v>21899KEY FOB , GARAGE DESIGN</v>
      </c>
      <c r="E4226" s="25"/>
      <c r="F4226" s="42">
        <v>4214</v>
      </c>
      <c r="G4226">
        <v>536754</v>
      </c>
      <c r="H4226">
        <v>22335</v>
      </c>
      <c r="I4226" t="s">
        <v>984</v>
      </c>
      <c r="J4226">
        <v>10</v>
      </c>
      <c r="K4226" s="3">
        <v>40514.589583333298</v>
      </c>
      <c r="L4226" s="4">
        <v>0.65</v>
      </c>
      <c r="M4226">
        <v>14449</v>
      </c>
      <c r="N4226" s="25" t="s">
        <v>55</v>
      </c>
      <c r="P4226" t="str">
        <f t="shared" si="74"/>
        <v>HEART DECORATION PAINTED ZINC</v>
      </c>
    </row>
    <row r="4227" spans="1:16">
      <c r="A4227" s="42" t="str">
        <v>22972CHILDREN'S SPACEBOY MUG</v>
      </c>
      <c r="E4227" s="25"/>
      <c r="F4227" s="42">
        <v>4215</v>
      </c>
      <c r="G4227">
        <v>536754</v>
      </c>
      <c r="H4227">
        <v>21911</v>
      </c>
      <c r="I4227" t="s">
        <v>946</v>
      </c>
      <c r="J4227">
        <v>1</v>
      </c>
      <c r="K4227" s="3">
        <v>40514.589583333298</v>
      </c>
      <c r="L4227" s="4">
        <v>1.65</v>
      </c>
      <c r="M4227">
        <v>14449</v>
      </c>
      <c r="N4227" s="25" t="s">
        <v>55</v>
      </c>
      <c r="P4227" t="str">
        <f t="shared" si="74"/>
        <v>GARDEN METAL SIGN</v>
      </c>
    </row>
    <row r="4228" spans="1:16">
      <c r="A4228" s="42" t="str">
        <v xml:space="preserve">22335HEART DECORATION PAINTED ZINC </v>
      </c>
      <c r="E4228" s="25"/>
      <c r="F4228" s="42">
        <v>4216</v>
      </c>
      <c r="G4228">
        <v>536754</v>
      </c>
      <c r="H4228">
        <v>21902</v>
      </c>
      <c r="I4228" t="s">
        <v>1852</v>
      </c>
      <c r="J4228">
        <v>4</v>
      </c>
      <c r="K4228" s="3">
        <v>40514.589583333298</v>
      </c>
      <c r="L4228" s="4">
        <v>0.65</v>
      </c>
      <c r="M4228">
        <v>14449</v>
      </c>
      <c r="N4228" s="25" t="s">
        <v>55</v>
      </c>
      <c r="P4228" t="str">
        <f t="shared" si="74"/>
        <v>KEY FOB , FRONT DOOR</v>
      </c>
    </row>
    <row r="4229" spans="1:16">
      <c r="A4229" s="42" t="str">
        <v xml:space="preserve">21911GARDEN METAL SIGN </v>
      </c>
      <c r="E4229" s="25"/>
      <c r="F4229" s="42">
        <v>4217</v>
      </c>
      <c r="G4229">
        <v>536754</v>
      </c>
      <c r="H4229">
        <v>21901</v>
      </c>
      <c r="I4229" t="s">
        <v>1853</v>
      </c>
      <c r="J4229">
        <v>4</v>
      </c>
      <c r="K4229" s="3">
        <v>40514.589583333298</v>
      </c>
      <c r="L4229" s="4">
        <v>0.65</v>
      </c>
      <c r="M4229">
        <v>14449</v>
      </c>
      <c r="N4229" s="25" t="s">
        <v>55</v>
      </c>
      <c r="P4229" t="str">
        <f t="shared" si="74"/>
        <v>KEY FOB , BACK DOOR</v>
      </c>
    </row>
    <row r="4230" spans="1:16">
      <c r="A4230" s="42" t="str">
        <v xml:space="preserve">21902KEY FOB , FRONT  DOOR </v>
      </c>
      <c r="E4230" s="25"/>
      <c r="F4230" s="42">
        <v>4218</v>
      </c>
      <c r="G4230">
        <v>536754</v>
      </c>
      <c r="H4230">
        <v>21948</v>
      </c>
      <c r="I4230" t="s">
        <v>1854</v>
      </c>
      <c r="J4230">
        <v>1</v>
      </c>
      <c r="K4230" s="3">
        <v>40514.589583333298</v>
      </c>
      <c r="L4230" s="4">
        <v>1.25</v>
      </c>
      <c r="M4230">
        <v>14449</v>
      </c>
      <c r="N4230" s="25" t="s">
        <v>55</v>
      </c>
      <c r="P4230" t="str">
        <f t="shared" si="74"/>
        <v>SET OF 6 CAKE CHOPSTICKS</v>
      </c>
    </row>
    <row r="4231" spans="1:16">
      <c r="A4231" s="42" t="str">
        <v xml:space="preserve">21901KEY FOB , BACK DOOR </v>
      </c>
      <c r="E4231" s="25"/>
      <c r="F4231" s="42">
        <v>4219</v>
      </c>
      <c r="G4231">
        <v>536754</v>
      </c>
      <c r="H4231">
        <v>21949</v>
      </c>
      <c r="I4231" t="s">
        <v>951</v>
      </c>
      <c r="J4231">
        <v>1</v>
      </c>
      <c r="K4231" s="3">
        <v>40514.589583333298</v>
      </c>
      <c r="L4231" s="4">
        <v>1.25</v>
      </c>
      <c r="M4231">
        <v>14449</v>
      </c>
      <c r="N4231" s="25" t="s">
        <v>55</v>
      </c>
      <c r="P4231" t="str">
        <f t="shared" si="74"/>
        <v>SET OF 6 STRAWBERRY CHOPSTICKS</v>
      </c>
    </row>
    <row r="4232" spans="1:16">
      <c r="A4232" s="42" t="str">
        <v>21948SET OF 6 CAKE CHOPSTICKS</v>
      </c>
      <c r="E4232" s="25"/>
      <c r="F4232" s="42">
        <v>4220</v>
      </c>
      <c r="G4232">
        <v>536754</v>
      </c>
      <c r="H4232">
        <v>22558</v>
      </c>
      <c r="I4232" t="s">
        <v>285</v>
      </c>
      <c r="J4232">
        <v>1</v>
      </c>
      <c r="K4232" s="3">
        <v>40514.589583333298</v>
      </c>
      <c r="L4232" s="4">
        <v>1.49</v>
      </c>
      <c r="M4232">
        <v>14449</v>
      </c>
      <c r="N4232" s="25" t="s">
        <v>55</v>
      </c>
      <c r="P4232" t="str">
        <f t="shared" si="74"/>
        <v>CLOTHES PEGS RETROSPOT PACK 24</v>
      </c>
    </row>
    <row r="4233" spans="1:16">
      <c r="A4233" s="42" t="str">
        <v>21949SET OF 6 STRAWBERRY CHOPSTICKS</v>
      </c>
      <c r="E4233" s="25"/>
      <c r="F4233" s="42">
        <v>4221</v>
      </c>
      <c r="G4233">
        <v>536754</v>
      </c>
      <c r="H4233">
        <v>20759</v>
      </c>
      <c r="I4233" t="s">
        <v>1855</v>
      </c>
      <c r="J4233">
        <v>1</v>
      </c>
      <c r="K4233" s="3">
        <v>40514.589583333298</v>
      </c>
      <c r="L4233" s="4">
        <v>0.85</v>
      </c>
      <c r="M4233">
        <v>14449</v>
      </c>
      <c r="N4233" s="25" t="s">
        <v>55</v>
      </c>
      <c r="P4233" t="str">
        <f t="shared" si="74"/>
        <v>CHRYSANTHEMUM POCKET BOOK</v>
      </c>
    </row>
    <row r="4234" spans="1:16">
      <c r="A4234" s="42" t="str">
        <v xml:space="preserve">22558CLOTHES PEGS RETROSPOT PACK 24 </v>
      </c>
      <c r="E4234" s="25"/>
      <c r="F4234" s="42">
        <v>4222</v>
      </c>
      <c r="G4234">
        <v>536754</v>
      </c>
      <c r="H4234">
        <v>20760</v>
      </c>
      <c r="I4234" t="s">
        <v>1856</v>
      </c>
      <c r="J4234">
        <v>1</v>
      </c>
      <c r="K4234" s="3">
        <v>40514.589583333298</v>
      </c>
      <c r="L4234" s="4">
        <v>0.85</v>
      </c>
      <c r="M4234">
        <v>14449</v>
      </c>
      <c r="N4234" s="25" t="s">
        <v>55</v>
      </c>
      <c r="P4234" t="str">
        <f t="shared" si="74"/>
        <v>GARDEN PATH POCKET BOOK</v>
      </c>
    </row>
    <row r="4235" spans="1:16">
      <c r="A4235" s="42" t="str">
        <v xml:space="preserve">20759CHRYSANTHEMUM POCKET BOOK </v>
      </c>
      <c r="E4235" s="25"/>
      <c r="F4235" s="42">
        <v>4223</v>
      </c>
      <c r="G4235">
        <v>536754</v>
      </c>
      <c r="H4235">
        <v>20757</v>
      </c>
      <c r="I4235" t="s">
        <v>1857</v>
      </c>
      <c r="J4235">
        <v>1</v>
      </c>
      <c r="K4235" s="3">
        <v>40514.589583333298</v>
      </c>
      <c r="L4235" s="4">
        <v>0.85</v>
      </c>
      <c r="M4235">
        <v>14449</v>
      </c>
      <c r="N4235" s="25" t="s">
        <v>55</v>
      </c>
      <c r="P4235" t="str">
        <f t="shared" si="74"/>
        <v>RED DAISY POCKET BOOK</v>
      </c>
    </row>
    <row r="4236" spans="1:16">
      <c r="A4236" s="42" t="str">
        <v>20760GARDEN PATH POCKET BOOK</v>
      </c>
      <c r="E4236" s="25"/>
      <c r="F4236" s="42">
        <v>4224</v>
      </c>
      <c r="G4236">
        <v>536754</v>
      </c>
      <c r="H4236">
        <v>20755</v>
      </c>
      <c r="I4236" t="s">
        <v>1639</v>
      </c>
      <c r="J4236">
        <v>1</v>
      </c>
      <c r="K4236" s="3">
        <v>40514.589583333298</v>
      </c>
      <c r="L4236" s="4">
        <v>0.85</v>
      </c>
      <c r="M4236">
        <v>14449</v>
      </c>
      <c r="N4236" s="25" t="s">
        <v>55</v>
      </c>
      <c r="P4236" t="str">
        <f t="shared" si="74"/>
        <v>BLUE PAISLEY POCKET BOOK</v>
      </c>
    </row>
    <row r="4237" spans="1:16">
      <c r="A4237" s="42" t="str">
        <v xml:space="preserve">20757RED DAISY POCKET BOOK </v>
      </c>
      <c r="E4237" s="25"/>
      <c r="F4237" s="42">
        <v>4225</v>
      </c>
      <c r="G4237">
        <v>536754</v>
      </c>
      <c r="H4237">
        <v>22418</v>
      </c>
      <c r="I4237" t="s">
        <v>403</v>
      </c>
      <c r="J4237">
        <v>12</v>
      </c>
      <c r="K4237" s="3">
        <v>40514.589583333298</v>
      </c>
      <c r="L4237" s="4">
        <v>0.85</v>
      </c>
      <c r="M4237">
        <v>14449</v>
      </c>
      <c r="N4237" s="25" t="s">
        <v>55</v>
      </c>
      <c r="P4237" t="str">
        <f t="shared" ref="P4237:P4300" si="75">TRIM(I4237)</f>
        <v>10 COLOUR SPACEBOY PEN</v>
      </c>
    </row>
    <row r="4238" spans="1:16">
      <c r="A4238" s="42" t="str">
        <v>20755BLUE PAISLEY POCKET BOOK</v>
      </c>
      <c r="E4238" s="25"/>
      <c r="F4238" s="42">
        <v>4226</v>
      </c>
      <c r="G4238">
        <v>536754</v>
      </c>
      <c r="H4238">
        <v>20981</v>
      </c>
      <c r="I4238" t="s">
        <v>1221</v>
      </c>
      <c r="J4238">
        <v>3</v>
      </c>
      <c r="K4238" s="3">
        <v>40514.589583333298</v>
      </c>
      <c r="L4238" s="4">
        <v>0.85</v>
      </c>
      <c r="M4238">
        <v>14449</v>
      </c>
      <c r="N4238" s="25" t="s">
        <v>55</v>
      </c>
      <c r="P4238" t="str">
        <f t="shared" si="75"/>
        <v>12 PENCILS TALL TUBE WOODLAND</v>
      </c>
    </row>
    <row r="4239" spans="1:16">
      <c r="A4239" s="42" t="str">
        <v>2241810 COLOUR SPACEBOY PEN</v>
      </c>
      <c r="E4239" s="25"/>
      <c r="F4239" s="42">
        <v>4227</v>
      </c>
      <c r="G4239">
        <v>536754</v>
      </c>
      <c r="H4239">
        <v>22652</v>
      </c>
      <c r="I4239" t="s">
        <v>287</v>
      </c>
      <c r="J4239">
        <v>2</v>
      </c>
      <c r="K4239" s="3">
        <v>40514.589583333298</v>
      </c>
      <c r="L4239" s="4">
        <v>1.65</v>
      </c>
      <c r="M4239">
        <v>14449</v>
      </c>
      <c r="N4239" s="25" t="s">
        <v>55</v>
      </c>
      <c r="P4239" t="str">
        <f t="shared" si="75"/>
        <v>TRAVEL SEWING KIT</v>
      </c>
    </row>
    <row r="4240" spans="1:16">
      <c r="A4240" s="42" t="str">
        <v>2098112 PENCILS TALL TUBE WOODLAND</v>
      </c>
      <c r="E4240" s="25"/>
      <c r="F4240" s="42">
        <v>4228</v>
      </c>
      <c r="G4240">
        <v>536754</v>
      </c>
      <c r="H4240">
        <v>22553</v>
      </c>
      <c r="I4240" t="s">
        <v>269</v>
      </c>
      <c r="J4240">
        <v>1</v>
      </c>
      <c r="K4240" s="3">
        <v>40514.589583333298</v>
      </c>
      <c r="L4240" s="4">
        <v>1.65</v>
      </c>
      <c r="M4240">
        <v>14449</v>
      </c>
      <c r="N4240" s="25" t="s">
        <v>55</v>
      </c>
      <c r="P4240" t="str">
        <f t="shared" si="75"/>
        <v>PLASTERS IN TIN SKULLS</v>
      </c>
    </row>
    <row r="4241" spans="1:16">
      <c r="A4241" s="42" t="str">
        <v>22652TRAVEL SEWING KIT</v>
      </c>
      <c r="E4241" s="25"/>
      <c r="F4241" s="42">
        <v>4229</v>
      </c>
      <c r="G4241">
        <v>536754</v>
      </c>
      <c r="H4241">
        <v>22953</v>
      </c>
      <c r="I4241" t="s">
        <v>1281</v>
      </c>
      <c r="J4241">
        <v>1</v>
      </c>
      <c r="K4241" s="3">
        <v>40514.589583333298</v>
      </c>
      <c r="L4241" s="4">
        <v>1.25</v>
      </c>
      <c r="M4241">
        <v>14449</v>
      </c>
      <c r="N4241" s="25" t="s">
        <v>55</v>
      </c>
      <c r="P4241" t="str">
        <f t="shared" si="75"/>
        <v>BIRTHDAY PARTY CORDON BARRIER TAPE</v>
      </c>
    </row>
    <row r="4242" spans="1:16">
      <c r="A4242" s="42" t="str">
        <v>22553PLASTERS IN TIN SKULLS</v>
      </c>
      <c r="E4242" s="25"/>
      <c r="F4242" s="42">
        <v>4230</v>
      </c>
      <c r="G4242">
        <v>536754</v>
      </c>
      <c r="H4242">
        <v>21544</v>
      </c>
      <c r="I4242" t="s">
        <v>400</v>
      </c>
      <c r="J4242">
        <v>10</v>
      </c>
      <c r="K4242" s="3">
        <v>40514.589583333298</v>
      </c>
      <c r="L4242" s="4">
        <v>0.85</v>
      </c>
      <c r="M4242">
        <v>14449</v>
      </c>
      <c r="N4242" s="25" t="s">
        <v>55</v>
      </c>
      <c r="P4242" t="str">
        <f t="shared" si="75"/>
        <v>SKULLS WATER TRANSFER TATTOOS</v>
      </c>
    </row>
    <row r="4243" spans="1:16">
      <c r="A4243" s="42" t="str">
        <v>22953BIRTHDAY PARTY CORDON BARRIER TAPE</v>
      </c>
      <c r="E4243" s="25"/>
      <c r="F4243" s="42">
        <v>4231</v>
      </c>
      <c r="G4243">
        <v>536754</v>
      </c>
      <c r="H4243">
        <v>22198</v>
      </c>
      <c r="I4243" t="s">
        <v>253</v>
      </c>
      <c r="J4243">
        <v>2</v>
      </c>
      <c r="K4243" s="3">
        <v>40514.589583333298</v>
      </c>
      <c r="L4243" s="4">
        <v>1.65</v>
      </c>
      <c r="M4243">
        <v>14449</v>
      </c>
      <c r="N4243" s="25" t="s">
        <v>55</v>
      </c>
      <c r="P4243" t="str">
        <f t="shared" si="75"/>
        <v>LARGE POPCORN HOLDER</v>
      </c>
    </row>
    <row r="4244" spans="1:16">
      <c r="A4244" s="42" t="str">
        <v xml:space="preserve">21544SKULLS  WATER TRANSFER TATTOOS </v>
      </c>
      <c r="E4244" s="25"/>
      <c r="F4244" s="42">
        <v>4232</v>
      </c>
      <c r="G4244">
        <v>536754</v>
      </c>
      <c r="H4244">
        <v>22197</v>
      </c>
      <c r="I4244" t="s">
        <v>252</v>
      </c>
      <c r="J4244">
        <v>3</v>
      </c>
      <c r="K4244" s="3">
        <v>40514.589583333298</v>
      </c>
      <c r="L4244" s="4">
        <v>0.85</v>
      </c>
      <c r="M4244">
        <v>14449</v>
      </c>
      <c r="N4244" s="25" t="s">
        <v>55</v>
      </c>
      <c r="P4244" t="str">
        <f t="shared" si="75"/>
        <v>SMALL POPCORN HOLDER</v>
      </c>
    </row>
    <row r="4245" spans="1:16">
      <c r="A4245" s="42" t="str">
        <v xml:space="preserve">22198LARGE POPCORN HOLDER </v>
      </c>
      <c r="E4245" s="25"/>
      <c r="F4245" s="42">
        <v>4233</v>
      </c>
      <c r="G4245">
        <v>536754</v>
      </c>
      <c r="H4245">
        <v>20974</v>
      </c>
      <c r="I4245" t="s">
        <v>770</v>
      </c>
      <c r="J4245">
        <v>6</v>
      </c>
      <c r="K4245" s="3">
        <v>40514.589583333298</v>
      </c>
      <c r="L4245" s="4">
        <v>0.65</v>
      </c>
      <c r="M4245">
        <v>14449</v>
      </c>
      <c r="N4245" s="25" t="s">
        <v>55</v>
      </c>
      <c r="P4245" t="str">
        <f t="shared" si="75"/>
        <v>12 PENCILS SMALL TUBE SKULL</v>
      </c>
    </row>
    <row r="4246" spans="1:16">
      <c r="A4246" s="42" t="str">
        <v>22197SMALL POPCORN HOLDER</v>
      </c>
      <c r="E4246" s="25"/>
      <c r="F4246" s="42">
        <v>4234</v>
      </c>
      <c r="G4246">
        <v>536754</v>
      </c>
      <c r="H4246">
        <v>20967</v>
      </c>
      <c r="I4246" t="s">
        <v>1709</v>
      </c>
      <c r="J4246">
        <v>2</v>
      </c>
      <c r="K4246" s="3">
        <v>40514.589583333298</v>
      </c>
      <c r="L4246" s="4">
        <v>3.75</v>
      </c>
      <c r="M4246">
        <v>14449</v>
      </c>
      <c r="N4246" s="25" t="s">
        <v>55</v>
      </c>
      <c r="P4246" t="str">
        <f t="shared" si="75"/>
        <v>GREY FLORAL FELTCRAFT SHOULDER BAG</v>
      </c>
    </row>
    <row r="4247" spans="1:16">
      <c r="A4247" s="42" t="str">
        <v>2097412 PENCILS SMALL TUBE SKULL</v>
      </c>
      <c r="E4247" s="25"/>
      <c r="F4247" s="42">
        <v>4235</v>
      </c>
      <c r="G4247">
        <v>536754</v>
      </c>
      <c r="H4247">
        <v>22570</v>
      </c>
      <c r="I4247" t="s">
        <v>488</v>
      </c>
      <c r="J4247">
        <v>1</v>
      </c>
      <c r="K4247" s="3">
        <v>40514.589583333298</v>
      </c>
      <c r="L4247" s="4">
        <v>3.75</v>
      </c>
      <c r="M4247">
        <v>14449</v>
      </c>
      <c r="N4247" s="25" t="s">
        <v>55</v>
      </c>
      <c r="P4247" t="str">
        <f t="shared" si="75"/>
        <v>FELTCRAFT CUSHION RABBIT</v>
      </c>
    </row>
    <row r="4248" spans="1:16">
      <c r="A4248" s="42" t="str">
        <v>20967GREY FLORAL FELTCRAFT SHOULDER BAG</v>
      </c>
      <c r="E4248" s="25"/>
      <c r="F4248" s="42">
        <v>4236</v>
      </c>
      <c r="G4248">
        <v>536754</v>
      </c>
      <c r="H4248">
        <v>22274</v>
      </c>
      <c r="I4248" t="s">
        <v>485</v>
      </c>
      <c r="J4248">
        <v>3</v>
      </c>
      <c r="K4248" s="3">
        <v>40514.589583333298</v>
      </c>
      <c r="L4248" s="4">
        <v>2.95</v>
      </c>
      <c r="M4248">
        <v>14449</v>
      </c>
      <c r="N4248" s="25" t="s">
        <v>55</v>
      </c>
      <c r="P4248" t="str">
        <f t="shared" si="75"/>
        <v>FELTCRAFT DOLL EMILY</v>
      </c>
    </row>
    <row r="4249" spans="1:16">
      <c r="A4249" s="42" t="str">
        <v>22570FELTCRAFT CUSHION RABBIT</v>
      </c>
      <c r="E4249" s="25"/>
      <c r="F4249" s="42">
        <v>4237</v>
      </c>
      <c r="G4249">
        <v>536754</v>
      </c>
      <c r="H4249">
        <v>22743</v>
      </c>
      <c r="I4249" t="s">
        <v>796</v>
      </c>
      <c r="J4249">
        <v>1</v>
      </c>
      <c r="K4249" s="3">
        <v>40514.589583333298</v>
      </c>
      <c r="L4249" s="4">
        <v>2.95</v>
      </c>
      <c r="M4249">
        <v>14449</v>
      </c>
      <c r="N4249" s="25" t="s">
        <v>55</v>
      </c>
      <c r="P4249" t="str">
        <f t="shared" si="75"/>
        <v>MAKE YOUR OWN FLOWERPOWER CARD KIT</v>
      </c>
    </row>
    <row r="4250" spans="1:16">
      <c r="A4250" s="42" t="str">
        <v>22274FELTCRAFT DOLL EMILY</v>
      </c>
      <c r="E4250" s="25"/>
      <c r="F4250" s="42">
        <v>4238</v>
      </c>
      <c r="G4250">
        <v>536754</v>
      </c>
      <c r="H4250">
        <v>20971</v>
      </c>
      <c r="I4250" t="s">
        <v>1219</v>
      </c>
      <c r="J4250">
        <v>3</v>
      </c>
      <c r="K4250" s="3">
        <v>40514.589583333298</v>
      </c>
      <c r="L4250" s="4">
        <v>1.25</v>
      </c>
      <c r="M4250">
        <v>14449</v>
      </c>
      <c r="N4250" s="25" t="s">
        <v>55</v>
      </c>
      <c r="P4250" t="str">
        <f t="shared" si="75"/>
        <v>PINK BLUE FELT CRAFT TRINKET BOX</v>
      </c>
    </row>
    <row r="4251" spans="1:16">
      <c r="A4251" s="42" t="str">
        <v>22743MAKE YOUR OWN FLOWERPOWER CARD KIT</v>
      </c>
      <c r="E4251" s="25"/>
      <c r="F4251" s="42">
        <v>4239</v>
      </c>
      <c r="G4251">
        <v>536754</v>
      </c>
      <c r="H4251" t="s">
        <v>1858</v>
      </c>
      <c r="I4251" t="s">
        <v>1859</v>
      </c>
      <c r="J4251">
        <v>1</v>
      </c>
      <c r="K4251" s="3">
        <v>40514.589583333298</v>
      </c>
      <c r="L4251" s="4">
        <v>2.95</v>
      </c>
      <c r="M4251">
        <v>14449</v>
      </c>
      <c r="N4251" s="25" t="s">
        <v>55</v>
      </c>
      <c r="P4251" t="str">
        <f t="shared" si="75"/>
        <v>FROG SOCK PUPPET</v>
      </c>
    </row>
    <row r="4252" spans="1:16">
      <c r="A4252" s="42" t="str">
        <v>20971PINK BLUE FELT CRAFT TRINKET BOX</v>
      </c>
      <c r="E4252" s="25"/>
      <c r="F4252" s="42">
        <v>4240</v>
      </c>
      <c r="G4252">
        <v>536754</v>
      </c>
      <c r="H4252" t="s">
        <v>1860</v>
      </c>
      <c r="I4252" t="s">
        <v>1861</v>
      </c>
      <c r="J4252">
        <v>1</v>
      </c>
      <c r="K4252" s="3">
        <v>40514.589583333298</v>
      </c>
      <c r="L4252" s="4">
        <v>2.95</v>
      </c>
      <c r="M4252">
        <v>14449</v>
      </c>
      <c r="N4252" s="25" t="s">
        <v>55</v>
      </c>
      <c r="P4252" t="str">
        <f t="shared" si="75"/>
        <v>PINK HORSE SOCK PUPPET</v>
      </c>
    </row>
    <row r="4253" spans="1:16">
      <c r="A4253" s="42" t="str">
        <v>85185DFROG SOCK PUPPET</v>
      </c>
      <c r="E4253" s="25"/>
      <c r="F4253" s="42">
        <v>4241</v>
      </c>
      <c r="G4253">
        <v>536754</v>
      </c>
      <c r="H4253">
        <v>22150</v>
      </c>
      <c r="I4253" t="s">
        <v>270</v>
      </c>
      <c r="J4253">
        <v>2</v>
      </c>
      <c r="K4253" s="3">
        <v>40514.589583333298</v>
      </c>
      <c r="L4253" s="4">
        <v>1.95</v>
      </c>
      <c r="M4253">
        <v>14449</v>
      </c>
      <c r="N4253" s="25" t="s">
        <v>55</v>
      </c>
      <c r="P4253" t="str">
        <f t="shared" si="75"/>
        <v>3 STRIPEY MICE FELTCRAFT</v>
      </c>
    </row>
    <row r="4254" spans="1:16">
      <c r="A4254" s="42" t="str">
        <v>85185BPINK HORSE SOCK PUPPET</v>
      </c>
      <c r="E4254" s="25"/>
      <c r="F4254" s="42">
        <v>4242</v>
      </c>
      <c r="G4254">
        <v>536754</v>
      </c>
      <c r="H4254">
        <v>22147</v>
      </c>
      <c r="I4254" t="s">
        <v>509</v>
      </c>
      <c r="J4254">
        <v>4</v>
      </c>
      <c r="K4254" s="3">
        <v>40514.589583333298</v>
      </c>
      <c r="L4254" s="4">
        <v>1.45</v>
      </c>
      <c r="M4254">
        <v>14449</v>
      </c>
      <c r="N4254" s="25" t="s">
        <v>55</v>
      </c>
      <c r="P4254" t="str">
        <f t="shared" si="75"/>
        <v>FELTCRAFT BUTTERFLY HEARTS</v>
      </c>
    </row>
    <row r="4255" spans="1:16">
      <c r="A4255" s="42" t="str">
        <v>221503 STRIPEY MICE FELTCRAFT</v>
      </c>
      <c r="E4255" s="25"/>
      <c r="F4255" s="42">
        <v>4243</v>
      </c>
      <c r="G4255">
        <v>536754</v>
      </c>
      <c r="H4255">
        <v>22088</v>
      </c>
      <c r="I4255" t="s">
        <v>888</v>
      </c>
      <c r="J4255">
        <v>2</v>
      </c>
      <c r="K4255" s="3">
        <v>40514.589583333298</v>
      </c>
      <c r="L4255" s="4">
        <v>2.95</v>
      </c>
      <c r="M4255">
        <v>14449</v>
      </c>
      <c r="N4255" s="25" t="s">
        <v>55</v>
      </c>
      <c r="P4255" t="str">
        <f t="shared" si="75"/>
        <v>PAPER BUNTING COLOURED LACE</v>
      </c>
    </row>
    <row r="4256" spans="1:16">
      <c r="A4256" s="42" t="str">
        <v>22147FELTCRAFT BUTTERFLY HEARTS</v>
      </c>
      <c r="E4256" s="25"/>
      <c r="F4256" s="42">
        <v>4244</v>
      </c>
      <c r="G4256">
        <v>536754</v>
      </c>
      <c r="H4256">
        <v>22384</v>
      </c>
      <c r="I4256" t="s">
        <v>357</v>
      </c>
      <c r="J4256">
        <v>3</v>
      </c>
      <c r="K4256" s="3">
        <v>40514.589583333298</v>
      </c>
      <c r="L4256" s="4">
        <v>1.65</v>
      </c>
      <c r="M4256">
        <v>14449</v>
      </c>
      <c r="N4256" s="25" t="s">
        <v>55</v>
      </c>
      <c r="P4256" t="str">
        <f t="shared" si="75"/>
        <v>LUNCH BAG PINK POLKADOT</v>
      </c>
    </row>
    <row r="4257" spans="1:16">
      <c r="A4257" s="42" t="str">
        <v>22088PAPER BUNTING COLOURED LACE</v>
      </c>
      <c r="E4257" s="25"/>
      <c r="F4257" s="42">
        <v>4245</v>
      </c>
      <c r="G4257">
        <v>536754</v>
      </c>
      <c r="H4257">
        <v>20727</v>
      </c>
      <c r="I4257" t="s">
        <v>392</v>
      </c>
      <c r="J4257">
        <v>3</v>
      </c>
      <c r="K4257" s="3">
        <v>40514.589583333298</v>
      </c>
      <c r="L4257" s="4">
        <v>1.65</v>
      </c>
      <c r="M4257">
        <v>14449</v>
      </c>
      <c r="N4257" s="25" t="s">
        <v>55</v>
      </c>
      <c r="P4257" t="str">
        <f t="shared" si="75"/>
        <v>LUNCH BAG BLACK SKULL.</v>
      </c>
    </row>
    <row r="4258" spans="1:16">
      <c r="A4258" s="42" t="str">
        <v>22384LUNCH BAG PINK POLKADOT</v>
      </c>
      <c r="E4258" s="25"/>
      <c r="F4258" s="42">
        <v>4246</v>
      </c>
      <c r="G4258">
        <v>536754</v>
      </c>
      <c r="H4258">
        <v>22867</v>
      </c>
      <c r="I4258" t="s">
        <v>292</v>
      </c>
      <c r="J4258">
        <v>3</v>
      </c>
      <c r="K4258" s="3">
        <v>40514.589583333298</v>
      </c>
      <c r="L4258" s="4">
        <v>2.1</v>
      </c>
      <c r="M4258">
        <v>14449</v>
      </c>
      <c r="N4258" s="25" t="s">
        <v>55</v>
      </c>
      <c r="P4258" t="str">
        <f t="shared" si="75"/>
        <v>HAND WARMER BIRD DESIGN</v>
      </c>
    </row>
    <row r="4259" spans="1:16">
      <c r="A4259" s="42" t="str">
        <v>20727LUNCH BAG  BLACK SKULL.</v>
      </c>
      <c r="E4259" s="25"/>
      <c r="F4259" s="42">
        <v>4247</v>
      </c>
      <c r="G4259">
        <v>536754</v>
      </c>
      <c r="H4259">
        <v>22834</v>
      </c>
      <c r="I4259" t="s">
        <v>527</v>
      </c>
      <c r="J4259">
        <v>5</v>
      </c>
      <c r="K4259" s="3">
        <v>40514.589583333298</v>
      </c>
      <c r="L4259" s="4">
        <v>2.1</v>
      </c>
      <c r="M4259">
        <v>14449</v>
      </c>
      <c r="N4259" s="25" t="s">
        <v>55</v>
      </c>
      <c r="P4259" t="str">
        <f t="shared" si="75"/>
        <v>HAND WARMER BABUSHKA DESIGN</v>
      </c>
    </row>
    <row r="4260" spans="1:16">
      <c r="A4260" s="42" t="str">
        <v>22867HAND WARMER BIRD DESIGN</v>
      </c>
      <c r="E4260" s="25"/>
      <c r="F4260" s="42">
        <v>4248</v>
      </c>
      <c r="G4260">
        <v>536754</v>
      </c>
      <c r="H4260">
        <v>22633</v>
      </c>
      <c r="I4260" t="s">
        <v>65</v>
      </c>
      <c r="J4260">
        <v>4</v>
      </c>
      <c r="K4260" s="3">
        <v>40514.589583333298</v>
      </c>
      <c r="L4260" s="4">
        <v>2.1</v>
      </c>
      <c r="M4260">
        <v>14449</v>
      </c>
      <c r="N4260" s="25" t="s">
        <v>55</v>
      </c>
      <c r="P4260" t="str">
        <f t="shared" si="75"/>
        <v>HAND WARMER UNION JACK</v>
      </c>
    </row>
    <row r="4261" spans="1:16">
      <c r="A4261" s="42" t="str">
        <v>22834HAND WARMER BABUSHKA DESIGN</v>
      </c>
      <c r="E4261" s="25"/>
      <c r="F4261" s="42">
        <v>4249</v>
      </c>
      <c r="G4261">
        <v>536754</v>
      </c>
      <c r="H4261">
        <v>22383</v>
      </c>
      <c r="I4261" t="s">
        <v>390</v>
      </c>
      <c r="J4261">
        <v>5</v>
      </c>
      <c r="K4261" s="3">
        <v>40514.589583333298</v>
      </c>
      <c r="L4261" s="4">
        <v>1.65</v>
      </c>
      <c r="M4261">
        <v>14449</v>
      </c>
      <c r="N4261" s="25" t="s">
        <v>55</v>
      </c>
      <c r="P4261" t="str">
        <f t="shared" si="75"/>
        <v>LUNCH BAG SUKI DESIGN</v>
      </c>
    </row>
    <row r="4262" spans="1:16">
      <c r="A4262" s="42" t="str">
        <v>22633HAND WARMER UNION JACK</v>
      </c>
      <c r="E4262" s="25"/>
      <c r="F4262" s="42">
        <v>4250</v>
      </c>
      <c r="G4262">
        <v>536754</v>
      </c>
      <c r="H4262">
        <v>20726</v>
      </c>
      <c r="I4262" t="s">
        <v>356</v>
      </c>
      <c r="J4262">
        <v>3</v>
      </c>
      <c r="K4262" s="3">
        <v>40514.589583333298</v>
      </c>
      <c r="L4262" s="4">
        <v>1.65</v>
      </c>
      <c r="M4262">
        <v>14449</v>
      </c>
      <c r="N4262" s="25" t="s">
        <v>55</v>
      </c>
      <c r="P4262" t="str">
        <f t="shared" si="75"/>
        <v>LUNCH BAG WOODLAND</v>
      </c>
    </row>
    <row r="4263" spans="1:16">
      <c r="A4263" s="42" t="str">
        <v xml:space="preserve">22383LUNCH BAG SUKI  DESIGN </v>
      </c>
      <c r="E4263" s="25"/>
      <c r="F4263" s="42">
        <v>4251</v>
      </c>
      <c r="G4263">
        <v>536754</v>
      </c>
      <c r="H4263">
        <v>22328</v>
      </c>
      <c r="I4263" t="s">
        <v>466</v>
      </c>
      <c r="J4263">
        <v>1</v>
      </c>
      <c r="K4263" s="3">
        <v>40514.589583333298</v>
      </c>
      <c r="L4263" s="4">
        <v>2.95</v>
      </c>
      <c r="M4263">
        <v>14449</v>
      </c>
      <c r="N4263" s="25" t="s">
        <v>55</v>
      </c>
      <c r="P4263" t="str">
        <f t="shared" si="75"/>
        <v>ROUND SNACK BOXES SET OF 4 FRUITS</v>
      </c>
    </row>
    <row r="4264" spans="1:16">
      <c r="A4264" s="42" t="str">
        <v>20726LUNCH BAG WOODLAND</v>
      </c>
      <c r="E4264" s="25"/>
      <c r="F4264" s="42">
        <v>4252</v>
      </c>
      <c r="G4264">
        <v>536754</v>
      </c>
      <c r="H4264">
        <v>22326</v>
      </c>
      <c r="I4264" t="s">
        <v>92</v>
      </c>
      <c r="J4264">
        <v>2</v>
      </c>
      <c r="K4264" s="3">
        <v>40514.589583333298</v>
      </c>
      <c r="L4264" s="4">
        <v>2.95</v>
      </c>
      <c r="M4264">
        <v>14449</v>
      </c>
      <c r="N4264" s="25" t="s">
        <v>55</v>
      </c>
      <c r="P4264" t="str">
        <f t="shared" si="75"/>
        <v>ROUND SNACK BOXES SET OF4 WOODLAND</v>
      </c>
    </row>
    <row r="4265" spans="1:16">
      <c r="A4265" s="42" t="str">
        <v xml:space="preserve">22328ROUND SNACK BOXES SET OF 4 FRUITS </v>
      </c>
      <c r="E4265" s="25"/>
      <c r="F4265" s="42">
        <v>4253</v>
      </c>
      <c r="G4265">
        <v>536754</v>
      </c>
      <c r="H4265">
        <v>22327</v>
      </c>
      <c r="I4265" t="s">
        <v>467</v>
      </c>
      <c r="J4265">
        <v>2</v>
      </c>
      <c r="K4265" s="3">
        <v>40514.589583333298</v>
      </c>
      <c r="L4265" s="4">
        <v>2.95</v>
      </c>
      <c r="M4265">
        <v>14449</v>
      </c>
      <c r="N4265" s="25" t="s">
        <v>55</v>
      </c>
      <c r="P4265" t="str">
        <f t="shared" si="75"/>
        <v>ROUND SNACK BOXES SET OF 4 SKULLS</v>
      </c>
    </row>
    <row r="4266" spans="1:16">
      <c r="A4266" s="42" t="str">
        <v xml:space="preserve">22326ROUND SNACK BOXES SET OF4 WOODLAND </v>
      </c>
      <c r="E4266" s="25"/>
      <c r="F4266" s="42">
        <v>4254</v>
      </c>
      <c r="G4266">
        <v>536755</v>
      </c>
      <c r="H4266">
        <v>21992</v>
      </c>
      <c r="I4266" t="s">
        <v>618</v>
      </c>
      <c r="J4266">
        <v>1</v>
      </c>
      <c r="K4266" s="3">
        <v>40514.593055555597</v>
      </c>
      <c r="L4266" s="4">
        <v>2.95</v>
      </c>
      <c r="N4266" s="25" t="s">
        <v>55</v>
      </c>
      <c r="P4266" t="str">
        <f t="shared" si="75"/>
        <v>VINTAGE PAISLEY STATIONERY SET</v>
      </c>
    </row>
    <row r="4267" spans="1:16">
      <c r="A4267" s="42" t="str">
        <v>22327ROUND SNACK BOXES SET OF 4 SKULLS</v>
      </c>
      <c r="E4267" s="25"/>
      <c r="F4267" s="42">
        <v>4255</v>
      </c>
      <c r="G4267">
        <v>536755</v>
      </c>
      <c r="H4267">
        <v>21993</v>
      </c>
      <c r="I4267" t="s">
        <v>954</v>
      </c>
      <c r="J4267">
        <v>1</v>
      </c>
      <c r="K4267" s="3">
        <v>40514.593055555597</v>
      </c>
      <c r="L4267" s="4">
        <v>2.95</v>
      </c>
      <c r="N4267" s="25" t="s">
        <v>55</v>
      </c>
      <c r="P4267" t="str">
        <f t="shared" si="75"/>
        <v>FLORAL FOLK STATIONERY SET</v>
      </c>
    </row>
    <row r="4268" spans="1:16">
      <c r="A4268" s="42" t="str">
        <v>21992VINTAGE PAISLEY STATIONERY SET</v>
      </c>
      <c r="E4268" s="25"/>
      <c r="F4268" s="42">
        <v>4256</v>
      </c>
      <c r="G4268">
        <v>536755</v>
      </c>
      <c r="H4268" t="s">
        <v>1327</v>
      </c>
      <c r="I4268" t="s">
        <v>1328</v>
      </c>
      <c r="J4268">
        <v>1</v>
      </c>
      <c r="K4268" s="3">
        <v>40514.593055555597</v>
      </c>
      <c r="L4268" s="4">
        <v>3.75</v>
      </c>
      <c r="N4268" s="25" t="s">
        <v>55</v>
      </c>
      <c r="P4268" t="str">
        <f t="shared" si="75"/>
        <v>BLUE GEISHA GIRL</v>
      </c>
    </row>
    <row r="4269" spans="1:16">
      <c r="A4269" s="42" t="str">
        <v>21993FLORAL FOLK STATIONERY SET</v>
      </c>
      <c r="E4269" s="25"/>
      <c r="F4269" s="42">
        <v>4257</v>
      </c>
      <c r="G4269">
        <v>536755</v>
      </c>
      <c r="H4269" t="s">
        <v>1325</v>
      </c>
      <c r="I4269" t="s">
        <v>1326</v>
      </c>
      <c r="J4269">
        <v>1</v>
      </c>
      <c r="K4269" s="3">
        <v>40514.593055555597</v>
      </c>
      <c r="L4269" s="4">
        <v>3.75</v>
      </c>
      <c r="N4269" s="25" t="s">
        <v>55</v>
      </c>
      <c r="P4269" t="str">
        <f t="shared" si="75"/>
        <v>GREEN GEISHA GIRL</v>
      </c>
    </row>
    <row r="4270" spans="1:16">
      <c r="A4270" s="42" t="str">
        <v xml:space="preserve">84870BBLUE GEISHA GIRL </v>
      </c>
      <c r="E4270" s="25"/>
      <c r="F4270" s="42">
        <v>4258</v>
      </c>
      <c r="G4270">
        <v>536755</v>
      </c>
      <c r="H4270">
        <v>22867</v>
      </c>
      <c r="I4270" t="s">
        <v>292</v>
      </c>
      <c r="J4270">
        <v>1</v>
      </c>
      <c r="K4270" s="3">
        <v>40514.593055555597</v>
      </c>
      <c r="L4270" s="4">
        <v>2.1</v>
      </c>
      <c r="N4270" s="25" t="s">
        <v>55</v>
      </c>
      <c r="P4270" t="str">
        <f t="shared" si="75"/>
        <v>HAND WARMER BIRD DESIGN</v>
      </c>
    </row>
    <row r="4271" spans="1:16">
      <c r="A4271" s="42" t="str">
        <v xml:space="preserve">84870CGREEN GEISHA GIRL </v>
      </c>
      <c r="E4271" s="25"/>
      <c r="F4271" s="42">
        <v>4259</v>
      </c>
      <c r="G4271">
        <v>536755</v>
      </c>
      <c r="H4271">
        <v>22865</v>
      </c>
      <c r="I4271" t="s">
        <v>282</v>
      </c>
      <c r="J4271">
        <v>1</v>
      </c>
      <c r="K4271" s="3">
        <v>40514.593055555597</v>
      </c>
      <c r="L4271" s="4">
        <v>2.1</v>
      </c>
      <c r="N4271" s="25" t="s">
        <v>55</v>
      </c>
      <c r="P4271" t="str">
        <f t="shared" si="75"/>
        <v>HAND WARMER OWL DESIGN</v>
      </c>
    </row>
    <row r="4272" spans="1:16">
      <c r="A4272" s="42" t="str">
        <v>22867HAND WARMER BIRD DESIGN</v>
      </c>
      <c r="E4272" s="25"/>
      <c r="F4272" s="42">
        <v>4260</v>
      </c>
      <c r="G4272">
        <v>536755</v>
      </c>
      <c r="H4272" t="s">
        <v>607</v>
      </c>
      <c r="I4272" t="s">
        <v>608</v>
      </c>
      <c r="J4272">
        <v>1</v>
      </c>
      <c r="K4272" s="3">
        <v>40514.593055555597</v>
      </c>
      <c r="L4272" s="4">
        <v>4.25</v>
      </c>
      <c r="N4272" s="25" t="s">
        <v>55</v>
      </c>
      <c r="P4272" t="str">
        <f t="shared" si="75"/>
        <v>PINK SWEETHEART BRACELET</v>
      </c>
    </row>
    <row r="4273" spans="1:16">
      <c r="A4273" s="42" t="str">
        <v>22865HAND WARMER OWL DESIGN</v>
      </c>
      <c r="E4273" s="25"/>
      <c r="F4273" s="42">
        <v>4261</v>
      </c>
      <c r="G4273">
        <v>536755</v>
      </c>
      <c r="H4273" t="s">
        <v>609</v>
      </c>
      <c r="I4273" t="s">
        <v>610</v>
      </c>
      <c r="J4273">
        <v>1</v>
      </c>
      <c r="K4273" s="3">
        <v>40514.593055555597</v>
      </c>
      <c r="L4273" s="4">
        <v>4.25</v>
      </c>
      <c r="N4273" s="25" t="s">
        <v>55</v>
      </c>
      <c r="P4273" t="str">
        <f t="shared" si="75"/>
        <v>PURPLE SWEETHEART BRACELET</v>
      </c>
    </row>
    <row r="4274" spans="1:16">
      <c r="A4274" s="42" t="str">
        <v>90200DPINK SWEETHEART BRACELET</v>
      </c>
      <c r="E4274" s="25"/>
      <c r="F4274" s="42">
        <v>4262</v>
      </c>
      <c r="G4274">
        <v>536755</v>
      </c>
      <c r="H4274">
        <v>22551</v>
      </c>
      <c r="I4274" t="s">
        <v>533</v>
      </c>
      <c r="J4274">
        <v>1</v>
      </c>
      <c r="K4274" s="3">
        <v>40514.593055555597</v>
      </c>
      <c r="L4274" s="4">
        <v>1.65</v>
      </c>
      <c r="N4274" s="25" t="s">
        <v>55</v>
      </c>
      <c r="P4274" t="str">
        <f t="shared" si="75"/>
        <v>PLASTERS IN TIN SPACEBOY</v>
      </c>
    </row>
    <row r="4275" spans="1:16">
      <c r="A4275" s="42" t="str">
        <v>90200APURPLE SWEETHEART BRACELET</v>
      </c>
      <c r="E4275" s="25"/>
      <c r="F4275" s="42">
        <v>4263</v>
      </c>
      <c r="G4275">
        <v>536755</v>
      </c>
      <c r="H4275">
        <v>22629</v>
      </c>
      <c r="I4275" t="s">
        <v>93</v>
      </c>
      <c r="J4275">
        <v>1</v>
      </c>
      <c r="K4275" s="3">
        <v>40514.593055555597</v>
      </c>
      <c r="L4275" s="4">
        <v>1.95</v>
      </c>
      <c r="N4275" s="25" t="s">
        <v>55</v>
      </c>
      <c r="P4275" t="str">
        <f t="shared" si="75"/>
        <v>SPACEBOY LUNCH BOX</v>
      </c>
    </row>
    <row r="4276" spans="1:16">
      <c r="A4276" s="42" t="str">
        <v>22551PLASTERS IN TIN SPACEBOY</v>
      </c>
      <c r="E4276" s="25"/>
      <c r="F4276" s="42">
        <v>4264</v>
      </c>
      <c r="G4276">
        <v>536755</v>
      </c>
      <c r="H4276">
        <v>22972</v>
      </c>
      <c r="I4276" t="s">
        <v>429</v>
      </c>
      <c r="J4276">
        <v>1</v>
      </c>
      <c r="K4276" s="3">
        <v>40514.593055555597</v>
      </c>
      <c r="L4276" s="4">
        <v>1.65</v>
      </c>
      <c r="N4276" s="25" t="s">
        <v>55</v>
      </c>
      <c r="P4276" t="str">
        <f t="shared" si="75"/>
        <v>CHILDREN'S SPACEBOY MUG</v>
      </c>
    </row>
    <row r="4277" spans="1:16">
      <c r="A4277" s="42" t="str">
        <v xml:space="preserve">22629SPACEBOY LUNCH BOX </v>
      </c>
      <c r="E4277" s="25"/>
      <c r="F4277" s="42">
        <v>4265</v>
      </c>
      <c r="G4277">
        <v>536755</v>
      </c>
      <c r="H4277">
        <v>22975</v>
      </c>
      <c r="I4277" t="s">
        <v>428</v>
      </c>
      <c r="J4277">
        <v>1</v>
      </c>
      <c r="K4277" s="3">
        <v>40514.593055555597</v>
      </c>
      <c r="L4277" s="4">
        <v>1.25</v>
      </c>
      <c r="N4277" s="25" t="s">
        <v>55</v>
      </c>
      <c r="P4277" t="str">
        <f t="shared" si="75"/>
        <v>SPACEBOY CHILDRENS EGG CUP</v>
      </c>
    </row>
    <row r="4278" spans="1:16">
      <c r="A4278" s="42" t="str">
        <v>22972CHILDREN'S SPACEBOY MUG</v>
      </c>
      <c r="E4278" s="25"/>
      <c r="F4278" s="42">
        <v>4266</v>
      </c>
      <c r="G4278">
        <v>536755</v>
      </c>
      <c r="H4278">
        <v>22109</v>
      </c>
      <c r="I4278" t="s">
        <v>443</v>
      </c>
      <c r="J4278">
        <v>1</v>
      </c>
      <c r="K4278" s="3">
        <v>40514.593055555597</v>
      </c>
      <c r="L4278" s="4">
        <v>3.75</v>
      </c>
      <c r="N4278" s="25" t="s">
        <v>55</v>
      </c>
      <c r="P4278" t="str">
        <f t="shared" si="75"/>
        <v>FULL ENGLISH BREAKFAST PLATE</v>
      </c>
    </row>
    <row r="4279" spans="1:16">
      <c r="A4279" s="42" t="str">
        <v>22975SPACEBOY CHILDRENS EGG CUP</v>
      </c>
      <c r="E4279" s="25"/>
      <c r="F4279" s="42">
        <v>4267</v>
      </c>
      <c r="G4279">
        <v>536755</v>
      </c>
      <c r="H4279">
        <v>22838</v>
      </c>
      <c r="I4279" t="s">
        <v>192</v>
      </c>
      <c r="J4279">
        <v>1</v>
      </c>
      <c r="K4279" s="3">
        <v>40514.593055555597</v>
      </c>
      <c r="L4279" s="4">
        <v>14.95</v>
      </c>
      <c r="N4279" s="25" t="s">
        <v>55</v>
      </c>
      <c r="P4279" t="str">
        <f t="shared" si="75"/>
        <v>3 TIER CAKE TIN RED AND CREAM</v>
      </c>
    </row>
    <row r="4280" spans="1:16">
      <c r="A4280" s="42" t="str">
        <v>22109FULL ENGLISH BREAKFAST PLATE</v>
      </c>
      <c r="E4280" s="25"/>
      <c r="F4280" s="42">
        <v>4268</v>
      </c>
      <c r="G4280">
        <v>536755</v>
      </c>
      <c r="H4280">
        <v>22895</v>
      </c>
      <c r="I4280" t="s">
        <v>679</v>
      </c>
      <c r="J4280">
        <v>1</v>
      </c>
      <c r="K4280" s="3">
        <v>40514.593055555597</v>
      </c>
      <c r="L4280" s="4">
        <v>2.95</v>
      </c>
      <c r="N4280" s="25" t="s">
        <v>55</v>
      </c>
      <c r="P4280" t="str">
        <f t="shared" si="75"/>
        <v>SET OF 2 TEA TOWELS APPLE AND PEARS</v>
      </c>
    </row>
    <row r="4281" spans="1:16">
      <c r="A4281" s="42" t="str">
        <v>228383 TIER CAKE TIN RED AND CREAM</v>
      </c>
      <c r="E4281" s="25"/>
      <c r="F4281" s="42">
        <v>4269</v>
      </c>
      <c r="G4281" t="s">
        <v>1862</v>
      </c>
      <c r="H4281">
        <v>84347</v>
      </c>
      <c r="I4281" t="s">
        <v>421</v>
      </c>
      <c r="J4281">
        <v>-9360</v>
      </c>
      <c r="K4281" s="3">
        <v>40514.599305555603</v>
      </c>
      <c r="L4281" s="4">
        <v>0.03</v>
      </c>
      <c r="M4281">
        <v>15838</v>
      </c>
      <c r="N4281" s="25" t="s">
        <v>55</v>
      </c>
      <c r="P4281" t="str">
        <f t="shared" si="75"/>
        <v>ROTATING SILVER ANGELS T-LIGHT HLDR</v>
      </c>
    </row>
    <row r="4282" spans="1:16">
      <c r="A4282" s="42" t="str">
        <v>22895SET OF 2 TEA TOWELS APPLE AND PEARS</v>
      </c>
      <c r="E4282" s="25"/>
      <c r="F4282" s="42">
        <v>4270</v>
      </c>
      <c r="G4282">
        <v>536756</v>
      </c>
      <c r="H4282">
        <v>22863</v>
      </c>
      <c r="I4282" t="s">
        <v>1494</v>
      </c>
      <c r="J4282">
        <v>1</v>
      </c>
      <c r="K4282" s="3">
        <v>40514.599305555603</v>
      </c>
      <c r="L4282" s="4">
        <v>2.95</v>
      </c>
      <c r="N4282" s="25" t="s">
        <v>55</v>
      </c>
      <c r="P4282" t="str">
        <f t="shared" si="75"/>
        <v>SOAP DISH BROCANTE</v>
      </c>
    </row>
    <row r="4283" spans="1:16">
      <c r="A4283" s="42" t="str">
        <v>84347ROTATING SILVER ANGELS T-LIGHT HLDR</v>
      </c>
      <c r="E4283" s="25"/>
      <c r="F4283" s="42">
        <v>4271</v>
      </c>
      <c r="G4283">
        <v>536756</v>
      </c>
      <c r="H4283">
        <v>22968</v>
      </c>
      <c r="I4283" t="s">
        <v>247</v>
      </c>
      <c r="J4283">
        <v>1</v>
      </c>
      <c r="K4283" s="3">
        <v>40514.599305555603</v>
      </c>
      <c r="L4283" s="4">
        <v>9.9499999999999993</v>
      </c>
      <c r="N4283" s="25" t="s">
        <v>55</v>
      </c>
      <c r="P4283" t="str">
        <f t="shared" si="75"/>
        <v>ROSE COTTAGE KEEPSAKE BOX</v>
      </c>
    </row>
    <row r="4284" spans="1:16">
      <c r="A4284" s="42" t="str">
        <v>22863SOAP DISH BROCANTE</v>
      </c>
      <c r="E4284" s="25"/>
      <c r="F4284" s="42">
        <v>4272</v>
      </c>
      <c r="G4284">
        <v>536756</v>
      </c>
      <c r="H4284">
        <v>22945</v>
      </c>
      <c r="I4284" t="s">
        <v>621</v>
      </c>
      <c r="J4284">
        <v>1</v>
      </c>
      <c r="K4284" s="3">
        <v>40514.599305555603</v>
      </c>
      <c r="L4284" s="4">
        <v>0.85</v>
      </c>
      <c r="N4284" s="25" t="s">
        <v>55</v>
      </c>
      <c r="P4284" t="str">
        <f t="shared" si="75"/>
        <v>CHRISTMAS METAL TAGS ASSORTED</v>
      </c>
    </row>
    <row r="4285" spans="1:16">
      <c r="A4285" s="42" t="str">
        <v xml:space="preserve">22968ROSE COTTAGE KEEPSAKE BOX </v>
      </c>
      <c r="E4285" s="25"/>
      <c r="F4285" s="42">
        <v>4273</v>
      </c>
      <c r="G4285">
        <v>536756</v>
      </c>
      <c r="H4285">
        <v>21902</v>
      </c>
      <c r="I4285" t="s">
        <v>1852</v>
      </c>
      <c r="J4285">
        <v>2</v>
      </c>
      <c r="K4285" s="3">
        <v>40514.599305555603</v>
      </c>
      <c r="L4285" s="4">
        <v>0.65</v>
      </c>
      <c r="N4285" s="25" t="s">
        <v>55</v>
      </c>
      <c r="P4285" t="str">
        <f t="shared" si="75"/>
        <v>KEY FOB , FRONT DOOR</v>
      </c>
    </row>
    <row r="4286" spans="1:16">
      <c r="A4286" s="42" t="str">
        <v xml:space="preserve">22945CHRISTMAS METAL TAGS ASSORTED </v>
      </c>
      <c r="E4286" s="25"/>
      <c r="F4286" s="42">
        <v>4274</v>
      </c>
      <c r="G4286">
        <v>536756</v>
      </c>
      <c r="H4286">
        <v>10002</v>
      </c>
      <c r="I4286" t="s">
        <v>89</v>
      </c>
      <c r="J4286">
        <v>1</v>
      </c>
      <c r="K4286" s="3">
        <v>40514.599305555603</v>
      </c>
      <c r="L4286" s="4">
        <v>0.85</v>
      </c>
      <c r="N4286" s="25" t="s">
        <v>55</v>
      </c>
      <c r="P4286" t="str">
        <f t="shared" si="75"/>
        <v>INFLATABLE POLITICAL GLOBE</v>
      </c>
    </row>
    <row r="4287" spans="1:16">
      <c r="A4287" s="42" t="str">
        <v xml:space="preserve">21902KEY FOB , FRONT  DOOR </v>
      </c>
      <c r="E4287" s="25"/>
      <c r="F4287" s="42">
        <v>4275</v>
      </c>
      <c r="G4287">
        <v>536756</v>
      </c>
      <c r="H4287">
        <v>22943</v>
      </c>
      <c r="I4287" t="s">
        <v>758</v>
      </c>
      <c r="J4287">
        <v>1</v>
      </c>
      <c r="K4287" s="3">
        <v>40514.599305555603</v>
      </c>
      <c r="L4287" s="4">
        <v>4.95</v>
      </c>
      <c r="N4287" s="25" t="s">
        <v>55</v>
      </c>
      <c r="P4287" t="str">
        <f t="shared" si="75"/>
        <v>CHRISTMAS LIGHTS 10 VINTAGE BAUBLES</v>
      </c>
    </row>
    <row r="4288" spans="1:16">
      <c r="A4288" s="42" t="str">
        <v xml:space="preserve">10002INFLATABLE POLITICAL GLOBE </v>
      </c>
      <c r="E4288" s="25"/>
      <c r="F4288" s="42">
        <v>4276</v>
      </c>
      <c r="G4288">
        <v>536756</v>
      </c>
      <c r="H4288" t="s">
        <v>238</v>
      </c>
      <c r="I4288" t="s">
        <v>239</v>
      </c>
      <c r="J4288">
        <v>1</v>
      </c>
      <c r="K4288" s="3">
        <v>40514.599305555603</v>
      </c>
      <c r="L4288" s="4">
        <v>5.95</v>
      </c>
      <c r="N4288" s="25" t="s">
        <v>55</v>
      </c>
      <c r="P4288" t="str">
        <f t="shared" si="75"/>
        <v>BLACK/BLUE POLKADOT UMBRELLA</v>
      </c>
    </row>
    <row r="4289" spans="1:16">
      <c r="A4289" s="42" t="str">
        <v>22943CHRISTMAS LIGHTS 10 VINTAGE BAUBLES</v>
      </c>
      <c r="E4289" s="25"/>
      <c r="F4289" s="42">
        <v>4277</v>
      </c>
      <c r="G4289">
        <v>536756</v>
      </c>
      <c r="H4289">
        <v>22197</v>
      </c>
      <c r="I4289" t="s">
        <v>252</v>
      </c>
      <c r="J4289">
        <v>3</v>
      </c>
      <c r="K4289" s="3">
        <v>40514.599305555603</v>
      </c>
      <c r="L4289" s="4">
        <v>0.85</v>
      </c>
      <c r="N4289" s="25" t="s">
        <v>55</v>
      </c>
      <c r="P4289" t="str">
        <f t="shared" si="75"/>
        <v>SMALL POPCORN HOLDER</v>
      </c>
    </row>
    <row r="4290" spans="1:16">
      <c r="A4290" s="42" t="str">
        <v>85014ABLACK/BLUE POLKADOT UMBRELLA</v>
      </c>
      <c r="E4290" s="25"/>
      <c r="F4290" s="42">
        <v>4278</v>
      </c>
      <c r="G4290">
        <v>536756</v>
      </c>
      <c r="H4290">
        <v>84946</v>
      </c>
      <c r="I4290" t="s">
        <v>1177</v>
      </c>
      <c r="J4290">
        <v>1</v>
      </c>
      <c r="K4290" s="3">
        <v>40514.599305555603</v>
      </c>
      <c r="L4290" s="4">
        <v>1.25</v>
      </c>
      <c r="N4290" s="25" t="s">
        <v>55</v>
      </c>
      <c r="P4290" t="str">
        <f t="shared" si="75"/>
        <v>ANTIQUE SILVER TEA GLASS ETCHED</v>
      </c>
    </row>
    <row r="4291" spans="1:16">
      <c r="A4291" s="42" t="str">
        <v>22197SMALL POPCORN HOLDER</v>
      </c>
      <c r="E4291" s="25"/>
      <c r="F4291" s="42">
        <v>4279</v>
      </c>
      <c r="G4291">
        <v>536756</v>
      </c>
      <c r="H4291">
        <v>22897</v>
      </c>
      <c r="I4291" t="s">
        <v>1497</v>
      </c>
      <c r="J4291">
        <v>1</v>
      </c>
      <c r="K4291" s="3">
        <v>40514.599305555603</v>
      </c>
      <c r="L4291" s="4">
        <v>1.45</v>
      </c>
      <c r="N4291" s="25" t="s">
        <v>55</v>
      </c>
      <c r="P4291" t="str">
        <f t="shared" si="75"/>
        <v>OVEN MITT APPLES DESIGN</v>
      </c>
    </row>
    <row r="4292" spans="1:16">
      <c r="A4292" s="42" t="str">
        <v>84946ANTIQUE SILVER TEA GLASS ETCHED</v>
      </c>
      <c r="E4292" s="25"/>
      <c r="F4292" s="42">
        <v>4280</v>
      </c>
      <c r="G4292">
        <v>536756</v>
      </c>
      <c r="H4292">
        <v>22325</v>
      </c>
      <c r="I4292" t="s">
        <v>1468</v>
      </c>
      <c r="J4292">
        <v>1</v>
      </c>
      <c r="K4292" s="3">
        <v>40514.599305555603</v>
      </c>
      <c r="L4292" s="4">
        <v>4.95</v>
      </c>
      <c r="N4292" s="25" t="s">
        <v>55</v>
      </c>
      <c r="P4292" t="str">
        <f t="shared" si="75"/>
        <v>MOBILE VINTAGE HEARTS</v>
      </c>
    </row>
    <row r="4293" spans="1:16">
      <c r="A4293" s="42" t="str">
        <v>22897OVEN MITT APPLES DESIGN</v>
      </c>
      <c r="E4293" s="25"/>
      <c r="F4293" s="42">
        <v>4281</v>
      </c>
      <c r="G4293">
        <v>536756</v>
      </c>
      <c r="H4293">
        <v>22895</v>
      </c>
      <c r="I4293" t="s">
        <v>679</v>
      </c>
      <c r="J4293">
        <v>1</v>
      </c>
      <c r="K4293" s="3">
        <v>40514.599305555603</v>
      </c>
      <c r="L4293" s="4">
        <v>2.95</v>
      </c>
      <c r="N4293" s="25" t="s">
        <v>55</v>
      </c>
      <c r="P4293" t="str">
        <f t="shared" si="75"/>
        <v>SET OF 2 TEA TOWELS APPLE AND PEARS</v>
      </c>
    </row>
    <row r="4294" spans="1:16">
      <c r="A4294" s="42" t="str">
        <v xml:space="preserve">22325MOBILE VINTAGE HEARTS </v>
      </c>
      <c r="E4294" s="25"/>
      <c r="F4294" s="42">
        <v>4282</v>
      </c>
      <c r="G4294">
        <v>536756</v>
      </c>
      <c r="H4294">
        <v>21349</v>
      </c>
      <c r="I4294" t="s">
        <v>1242</v>
      </c>
      <c r="J4294">
        <v>1</v>
      </c>
      <c r="K4294" s="3">
        <v>40514.599305555603</v>
      </c>
      <c r="L4294" s="4">
        <v>6.75</v>
      </c>
      <c r="N4294" s="25" t="s">
        <v>55</v>
      </c>
      <c r="P4294" t="str">
        <f t="shared" si="75"/>
        <v>IVY HEART WREATH</v>
      </c>
    </row>
    <row r="4295" spans="1:16">
      <c r="A4295" s="42" t="str">
        <v>22895SET OF 2 TEA TOWELS APPLE AND PEARS</v>
      </c>
      <c r="E4295" s="25"/>
      <c r="F4295" s="42">
        <v>4283</v>
      </c>
      <c r="G4295">
        <v>536756</v>
      </c>
      <c r="H4295" t="s">
        <v>646</v>
      </c>
      <c r="I4295" t="s">
        <v>647</v>
      </c>
      <c r="J4295">
        <v>1</v>
      </c>
      <c r="K4295" s="3">
        <v>40514.599305555603</v>
      </c>
      <c r="L4295" s="4">
        <v>7.95</v>
      </c>
      <c r="N4295" s="25" t="s">
        <v>55</v>
      </c>
      <c r="P4295" t="str">
        <f t="shared" si="75"/>
        <v>DOORMAT BLACK FLOCK</v>
      </c>
    </row>
    <row r="4296" spans="1:16">
      <c r="A4296" s="42" t="str">
        <v>21349IVY HEART WREATH</v>
      </c>
      <c r="E4296" s="25"/>
      <c r="F4296" s="42">
        <v>4284</v>
      </c>
      <c r="G4296">
        <v>536756</v>
      </c>
      <c r="H4296">
        <v>22086</v>
      </c>
      <c r="I4296" t="s">
        <v>105</v>
      </c>
      <c r="J4296">
        <v>1</v>
      </c>
      <c r="K4296" s="3">
        <v>40514.599305555603</v>
      </c>
      <c r="L4296" s="4">
        <v>2.95</v>
      </c>
      <c r="N4296" s="25" t="s">
        <v>55</v>
      </c>
      <c r="P4296" t="str">
        <f t="shared" si="75"/>
        <v>PAPER CHAIN KIT 50'S CHRISTMAS</v>
      </c>
    </row>
    <row r="4297" spans="1:16">
      <c r="A4297" s="42" t="str">
        <v xml:space="preserve">48173CDOORMAT BLACK FLOCK </v>
      </c>
      <c r="E4297" s="25"/>
      <c r="F4297" s="42">
        <v>4285</v>
      </c>
      <c r="G4297">
        <v>536756</v>
      </c>
      <c r="H4297">
        <v>21488</v>
      </c>
      <c r="I4297" t="s">
        <v>678</v>
      </c>
      <c r="J4297">
        <v>1</v>
      </c>
      <c r="K4297" s="3">
        <v>40514.599305555603</v>
      </c>
      <c r="L4297" s="4">
        <v>3.95</v>
      </c>
      <c r="N4297" s="25" t="s">
        <v>55</v>
      </c>
      <c r="P4297" t="str">
        <f t="shared" si="75"/>
        <v>RED WHITE SCARF HOT WATER BOTTLE</v>
      </c>
    </row>
    <row r="4298" spans="1:16">
      <c r="A4298" s="42" t="str">
        <v xml:space="preserve">22086PAPER CHAIN KIT 50'S CHRISTMAS </v>
      </c>
      <c r="E4298" s="25"/>
      <c r="F4298" s="42">
        <v>4286</v>
      </c>
      <c r="G4298">
        <v>536756</v>
      </c>
      <c r="H4298">
        <v>22909</v>
      </c>
      <c r="I4298" t="s">
        <v>503</v>
      </c>
      <c r="J4298">
        <v>1</v>
      </c>
      <c r="K4298" s="3">
        <v>40514.599305555603</v>
      </c>
      <c r="L4298" s="4">
        <v>0.85</v>
      </c>
      <c r="N4298" s="25" t="s">
        <v>55</v>
      </c>
      <c r="P4298" t="str">
        <f t="shared" si="75"/>
        <v>SET OF 20 VINTAGE CHRISTMAS NAPKINS</v>
      </c>
    </row>
    <row r="4299" spans="1:16">
      <c r="A4299" s="42" t="str">
        <v>21488RED WHITE SCARF  HOT WATER BOTTLE</v>
      </c>
      <c r="E4299" s="25"/>
      <c r="F4299" s="42">
        <v>4287</v>
      </c>
      <c r="G4299">
        <v>536756</v>
      </c>
      <c r="H4299">
        <v>22910</v>
      </c>
      <c r="I4299" t="s">
        <v>250</v>
      </c>
      <c r="J4299">
        <v>1</v>
      </c>
      <c r="K4299" s="3">
        <v>40514.599305555603</v>
      </c>
      <c r="L4299" s="4">
        <v>2.95</v>
      </c>
      <c r="N4299" s="25" t="s">
        <v>55</v>
      </c>
      <c r="P4299" t="str">
        <f t="shared" si="75"/>
        <v>PAPER CHAIN KIT VINTAGE CHRISTMAS</v>
      </c>
    </row>
    <row r="4300" spans="1:16">
      <c r="A4300" s="42" t="str">
        <v>22909SET OF 20 VINTAGE CHRISTMAS NAPKINS</v>
      </c>
      <c r="E4300" s="25"/>
      <c r="F4300" s="42">
        <v>4288</v>
      </c>
      <c r="G4300">
        <v>536756</v>
      </c>
      <c r="H4300">
        <v>22439</v>
      </c>
      <c r="I4300" t="s">
        <v>1863</v>
      </c>
      <c r="J4300">
        <v>2</v>
      </c>
      <c r="K4300" s="3">
        <v>40514.599305555603</v>
      </c>
      <c r="L4300" s="4">
        <v>0.65</v>
      </c>
      <c r="N4300" s="25" t="s">
        <v>55</v>
      </c>
      <c r="P4300" t="str">
        <f t="shared" si="75"/>
        <v>6 ROCKET BALLOONS</v>
      </c>
    </row>
    <row r="4301" spans="1:16">
      <c r="A4301" s="42" t="str">
        <v>22910PAPER CHAIN KIT VINTAGE CHRISTMAS</v>
      </c>
      <c r="E4301" s="25"/>
      <c r="F4301" s="42">
        <v>4289</v>
      </c>
      <c r="G4301" t="s">
        <v>1864</v>
      </c>
      <c r="H4301">
        <v>21314</v>
      </c>
      <c r="I4301" t="s">
        <v>289</v>
      </c>
      <c r="J4301">
        <v>-1</v>
      </c>
      <c r="K4301" s="3">
        <v>40514.600694444402</v>
      </c>
      <c r="L4301" s="4">
        <v>2.1</v>
      </c>
      <c r="M4301">
        <v>13767</v>
      </c>
      <c r="N4301" s="25" t="s">
        <v>55</v>
      </c>
      <c r="P4301" t="str">
        <f t="shared" ref="P4301:P4364" si="76">TRIM(I4301)</f>
        <v>SMALL GLASS HEART TRINKET POT</v>
      </c>
    </row>
    <row r="4302" spans="1:16">
      <c r="A4302" s="42" t="str">
        <v xml:space="preserve">224396 ROCKET BALLOONS </v>
      </c>
      <c r="E4302" s="25"/>
      <c r="F4302" s="42">
        <v>4290</v>
      </c>
      <c r="G4302">
        <v>536759</v>
      </c>
      <c r="H4302">
        <v>48111</v>
      </c>
      <c r="I4302" t="s">
        <v>1309</v>
      </c>
      <c r="J4302">
        <v>4</v>
      </c>
      <c r="K4302" s="3">
        <v>40514.601388888899</v>
      </c>
      <c r="L4302" s="4">
        <v>7.95</v>
      </c>
      <c r="M4302">
        <v>16781</v>
      </c>
      <c r="N4302" s="25" t="s">
        <v>55</v>
      </c>
      <c r="P4302" t="str">
        <f t="shared" si="76"/>
        <v>DOORMAT 3 SMILEY CATS</v>
      </c>
    </row>
    <row r="4303" spans="1:16">
      <c r="A4303" s="42" t="str">
        <v>21314SMALL GLASS HEART TRINKET POT</v>
      </c>
      <c r="E4303" s="25"/>
      <c r="F4303" s="42">
        <v>4291</v>
      </c>
      <c r="G4303">
        <v>536759</v>
      </c>
      <c r="H4303">
        <v>82484</v>
      </c>
      <c r="I4303" t="s">
        <v>197</v>
      </c>
      <c r="J4303">
        <v>3</v>
      </c>
      <c r="K4303" s="3">
        <v>40514.601388888899</v>
      </c>
      <c r="L4303" s="4">
        <v>6.45</v>
      </c>
      <c r="M4303">
        <v>16781</v>
      </c>
      <c r="N4303" s="25" t="s">
        <v>55</v>
      </c>
      <c r="P4303" t="str">
        <f t="shared" si="76"/>
        <v>WOOD BLACK BOARD ANT WHITE FINISH</v>
      </c>
    </row>
    <row r="4304" spans="1:16">
      <c r="A4304" s="42" t="str">
        <v>48111DOORMAT 3 SMILEY CATS</v>
      </c>
      <c r="E4304" s="25"/>
      <c r="F4304" s="42">
        <v>4292</v>
      </c>
      <c r="G4304">
        <v>536759</v>
      </c>
      <c r="H4304">
        <v>22296</v>
      </c>
      <c r="I4304" t="s">
        <v>393</v>
      </c>
      <c r="J4304">
        <v>12</v>
      </c>
      <c r="K4304" s="3">
        <v>40514.601388888899</v>
      </c>
      <c r="L4304" s="4">
        <v>1.65</v>
      </c>
      <c r="M4304">
        <v>16781</v>
      </c>
      <c r="N4304" s="25" t="s">
        <v>55</v>
      </c>
      <c r="P4304" t="str">
        <f t="shared" si="76"/>
        <v>HEART IVORY TRELLIS LARGE</v>
      </c>
    </row>
    <row r="4305" spans="1:16">
      <c r="A4305" s="42" t="str">
        <v>82484WOOD BLACK BOARD ANT WHITE FINISH</v>
      </c>
      <c r="E4305" s="25"/>
      <c r="F4305" s="42">
        <v>4293</v>
      </c>
      <c r="G4305">
        <v>536759</v>
      </c>
      <c r="H4305">
        <v>22183</v>
      </c>
      <c r="I4305" t="s">
        <v>446</v>
      </c>
      <c r="J4305">
        <v>3</v>
      </c>
      <c r="K4305" s="3">
        <v>40514.601388888899</v>
      </c>
      <c r="L4305" s="4">
        <v>6.75</v>
      </c>
      <c r="M4305">
        <v>16781</v>
      </c>
      <c r="N4305" s="25" t="s">
        <v>55</v>
      </c>
      <c r="P4305" t="str">
        <f t="shared" si="76"/>
        <v>CAKE STAND VICTORIAN FILIGREE MED</v>
      </c>
    </row>
    <row r="4306" spans="1:16">
      <c r="A4306" s="42" t="str">
        <v>22296HEART IVORY TRELLIS LARGE</v>
      </c>
      <c r="E4306" s="25"/>
      <c r="F4306" s="42">
        <v>4294</v>
      </c>
      <c r="G4306">
        <v>536759</v>
      </c>
      <c r="H4306">
        <v>79164</v>
      </c>
      <c r="I4306" t="s">
        <v>1865</v>
      </c>
      <c r="J4306">
        <v>12</v>
      </c>
      <c r="K4306" s="3">
        <v>40514.601388888899</v>
      </c>
      <c r="L4306" s="4">
        <v>1.65</v>
      </c>
      <c r="M4306">
        <v>16781</v>
      </c>
      <c r="N4306" s="25" t="s">
        <v>55</v>
      </c>
      <c r="P4306" t="str">
        <f t="shared" si="76"/>
        <v>BLACK WINE GLASS</v>
      </c>
    </row>
    <row r="4307" spans="1:16">
      <c r="A4307" s="42" t="str">
        <v>22183CAKE STAND VICTORIAN FILIGREE MED</v>
      </c>
      <c r="E4307" s="25"/>
      <c r="F4307" s="42">
        <v>4295</v>
      </c>
      <c r="G4307">
        <v>536759</v>
      </c>
      <c r="H4307">
        <v>84683</v>
      </c>
      <c r="I4307" t="s">
        <v>1866</v>
      </c>
      <c r="J4307">
        <v>24</v>
      </c>
      <c r="K4307" s="3">
        <v>40514.601388888899</v>
      </c>
      <c r="L4307" s="4">
        <v>1.25</v>
      </c>
      <c r="M4307">
        <v>16781</v>
      </c>
      <c r="N4307" s="25" t="s">
        <v>55</v>
      </c>
      <c r="P4307" t="str">
        <f t="shared" si="76"/>
        <v>CLASSICAL ROSE CANDLESTAND</v>
      </c>
    </row>
    <row r="4308" spans="1:16">
      <c r="A4308" s="42" t="str">
        <v>79164BLACK WINE GLASS</v>
      </c>
      <c r="E4308" s="25"/>
      <c r="F4308" s="42">
        <v>4296</v>
      </c>
      <c r="G4308">
        <v>536759</v>
      </c>
      <c r="H4308">
        <v>82486</v>
      </c>
      <c r="I4308" t="s">
        <v>112</v>
      </c>
      <c r="J4308">
        <v>2</v>
      </c>
      <c r="K4308" s="3">
        <v>40514.601388888899</v>
      </c>
      <c r="L4308" s="4">
        <v>7.95</v>
      </c>
      <c r="M4308">
        <v>16781</v>
      </c>
      <c r="N4308" s="25" t="s">
        <v>55</v>
      </c>
      <c r="P4308" t="str">
        <f t="shared" si="76"/>
        <v>WOOD S/3 CABINET ANT WHITE FINISH</v>
      </c>
    </row>
    <row r="4309" spans="1:16">
      <c r="A4309" s="42" t="str">
        <v>84683CLASSICAL ROSE CANDLESTAND</v>
      </c>
      <c r="E4309" s="25"/>
      <c r="F4309" s="42">
        <v>4297</v>
      </c>
      <c r="G4309">
        <v>536759</v>
      </c>
      <c r="H4309">
        <v>21781</v>
      </c>
      <c r="I4309" t="s">
        <v>1348</v>
      </c>
      <c r="J4309">
        <v>1</v>
      </c>
      <c r="K4309" s="3">
        <v>40514.601388888899</v>
      </c>
      <c r="L4309" s="4">
        <v>14.95</v>
      </c>
      <c r="M4309">
        <v>16781</v>
      </c>
      <c r="N4309" s="25" t="s">
        <v>55</v>
      </c>
      <c r="P4309" t="str">
        <f t="shared" si="76"/>
        <v>MA CAMPAGNE CUTLERY BOX</v>
      </c>
    </row>
    <row r="4310" spans="1:16">
      <c r="A4310" s="42" t="str">
        <v>82486WOOD S/3 CABINET ANT WHITE FINISH</v>
      </c>
      <c r="E4310" s="25"/>
      <c r="F4310" s="42">
        <v>4298</v>
      </c>
      <c r="G4310">
        <v>536759</v>
      </c>
      <c r="H4310">
        <v>21745</v>
      </c>
      <c r="I4310" t="s">
        <v>1443</v>
      </c>
      <c r="J4310">
        <v>4</v>
      </c>
      <c r="K4310" s="3">
        <v>40514.601388888899</v>
      </c>
      <c r="L4310" s="4">
        <v>3.75</v>
      </c>
      <c r="M4310">
        <v>16781</v>
      </c>
      <c r="N4310" s="25" t="s">
        <v>55</v>
      </c>
      <c r="P4310" t="str">
        <f t="shared" si="76"/>
        <v>GAOLERS KEYS DECORATIVE GARDEN</v>
      </c>
    </row>
    <row r="4311" spans="1:16">
      <c r="A4311" s="42" t="str">
        <v>21781MA CAMPAGNE CUTLERY BOX</v>
      </c>
      <c r="E4311" s="25"/>
      <c r="F4311" s="42">
        <v>4299</v>
      </c>
      <c r="G4311">
        <v>536759</v>
      </c>
      <c r="H4311">
        <v>21257</v>
      </c>
      <c r="I4311" t="s">
        <v>592</v>
      </c>
      <c r="J4311">
        <v>2</v>
      </c>
      <c r="K4311" s="3">
        <v>40514.601388888899</v>
      </c>
      <c r="L4311" s="4">
        <v>7.95</v>
      </c>
      <c r="M4311">
        <v>16781</v>
      </c>
      <c r="N4311" s="25" t="s">
        <v>55</v>
      </c>
      <c r="P4311" t="str">
        <f t="shared" si="76"/>
        <v>VICTORIAN SEWING BOX MEDIUM</v>
      </c>
    </row>
    <row r="4312" spans="1:16">
      <c r="A4312" s="42" t="str">
        <v xml:space="preserve">21745GAOLERS KEYS DECORATIVE GARDEN </v>
      </c>
      <c r="E4312" s="25"/>
      <c r="F4312" s="42">
        <v>4300</v>
      </c>
      <c r="G4312">
        <v>536759</v>
      </c>
      <c r="H4312" t="s">
        <v>114</v>
      </c>
      <c r="I4312" t="s">
        <v>115</v>
      </c>
      <c r="J4312">
        <v>6</v>
      </c>
      <c r="K4312" s="3">
        <v>40514.601388888899</v>
      </c>
      <c r="L4312" s="4">
        <v>2.95</v>
      </c>
      <c r="M4312">
        <v>16781</v>
      </c>
      <c r="N4312" s="25" t="s">
        <v>55</v>
      </c>
      <c r="P4312" t="str">
        <f t="shared" si="76"/>
        <v>WOODEN FRAME ANTIQUE WHITE</v>
      </c>
    </row>
    <row r="4313" spans="1:16">
      <c r="A4313" s="42" t="str">
        <v>21257VICTORIAN SEWING BOX MEDIUM</v>
      </c>
      <c r="E4313" s="25"/>
      <c r="F4313" s="42">
        <v>4301</v>
      </c>
      <c r="G4313">
        <v>536759</v>
      </c>
      <c r="H4313">
        <v>79163</v>
      </c>
      <c r="I4313" t="s">
        <v>1867</v>
      </c>
      <c r="J4313">
        <v>12</v>
      </c>
      <c r="K4313" s="3">
        <v>40514.601388888899</v>
      </c>
      <c r="L4313" s="4">
        <v>1.65</v>
      </c>
      <c r="M4313">
        <v>16781</v>
      </c>
      <c r="N4313" s="25" t="s">
        <v>55</v>
      </c>
      <c r="P4313" t="str">
        <f t="shared" si="76"/>
        <v>BLACK CHAMPAGNE GLASS</v>
      </c>
    </row>
    <row r="4314" spans="1:16">
      <c r="A4314" s="42" t="str">
        <v xml:space="preserve">82494LWOODEN FRAME ANTIQUE WHITE </v>
      </c>
      <c r="E4314" s="25"/>
      <c r="F4314" s="42">
        <v>4302</v>
      </c>
      <c r="G4314">
        <v>536759</v>
      </c>
      <c r="H4314">
        <v>21844</v>
      </c>
      <c r="I4314" t="s">
        <v>296</v>
      </c>
      <c r="J4314">
        <v>6</v>
      </c>
      <c r="K4314" s="3">
        <v>40514.601388888899</v>
      </c>
      <c r="L4314" s="4">
        <v>2.95</v>
      </c>
      <c r="M4314">
        <v>16781</v>
      </c>
      <c r="N4314" s="25" t="s">
        <v>55</v>
      </c>
      <c r="P4314" t="str">
        <f t="shared" si="76"/>
        <v>RED RETROSPOT MUG</v>
      </c>
    </row>
    <row r="4315" spans="1:16">
      <c r="A4315" s="42" t="str">
        <v>79163BLACK CHAMPAGNE GLASS</v>
      </c>
      <c r="E4315" s="25"/>
      <c r="F4315" s="42">
        <v>4303</v>
      </c>
      <c r="G4315">
        <v>536759</v>
      </c>
      <c r="H4315">
        <v>20828</v>
      </c>
      <c r="I4315" t="s">
        <v>1813</v>
      </c>
      <c r="J4315">
        <v>6</v>
      </c>
      <c r="K4315" s="3">
        <v>40514.601388888899</v>
      </c>
      <c r="L4315" s="4">
        <v>2.5499999999999998</v>
      </c>
      <c r="M4315">
        <v>16781</v>
      </c>
      <c r="N4315" s="25" t="s">
        <v>55</v>
      </c>
      <c r="P4315" t="str">
        <f t="shared" si="76"/>
        <v>GLITTER BUTTERFLY CLIPS</v>
      </c>
    </row>
    <row r="4316" spans="1:16">
      <c r="A4316" s="42" t="str">
        <v>21844RED RETROSPOT MUG</v>
      </c>
      <c r="E4316" s="25"/>
      <c r="F4316" s="42">
        <v>4304</v>
      </c>
      <c r="G4316">
        <v>536759</v>
      </c>
      <c r="H4316">
        <v>22924</v>
      </c>
      <c r="I4316" t="s">
        <v>1695</v>
      </c>
      <c r="J4316">
        <v>12</v>
      </c>
      <c r="K4316" s="3">
        <v>40514.601388888899</v>
      </c>
      <c r="L4316" s="4">
        <v>0.85</v>
      </c>
      <c r="M4316">
        <v>16781</v>
      </c>
      <c r="N4316" s="25" t="s">
        <v>55</v>
      </c>
      <c r="P4316" t="str">
        <f t="shared" si="76"/>
        <v>FRIDGE MAGNETS LA VIE EN ROSE</v>
      </c>
    </row>
    <row r="4317" spans="1:16">
      <c r="A4317" s="42" t="str">
        <v>20828GLITTER BUTTERFLY CLIPS</v>
      </c>
      <c r="E4317" s="25"/>
      <c r="F4317" s="42">
        <v>4305</v>
      </c>
      <c r="G4317">
        <v>536759</v>
      </c>
      <c r="H4317">
        <v>22928</v>
      </c>
      <c r="I4317" t="s">
        <v>1032</v>
      </c>
      <c r="J4317">
        <v>2</v>
      </c>
      <c r="K4317" s="3">
        <v>40514.601388888899</v>
      </c>
      <c r="L4317" s="4">
        <v>5.95</v>
      </c>
      <c r="M4317">
        <v>16781</v>
      </c>
      <c r="N4317" s="25" t="s">
        <v>55</v>
      </c>
      <c r="P4317" t="str">
        <f t="shared" si="76"/>
        <v>YELLOW GIANT GARDEN THERMOMETER</v>
      </c>
    </row>
    <row r="4318" spans="1:16">
      <c r="A4318" s="42" t="str">
        <v>22924FRIDGE MAGNETS LA VIE EN ROSE</v>
      </c>
      <c r="E4318" s="25"/>
      <c r="F4318" s="42">
        <v>4306</v>
      </c>
      <c r="G4318">
        <v>536759</v>
      </c>
      <c r="H4318">
        <v>48185</v>
      </c>
      <c r="I4318" t="s">
        <v>298</v>
      </c>
      <c r="J4318">
        <v>2</v>
      </c>
      <c r="K4318" s="3">
        <v>40514.601388888899</v>
      </c>
      <c r="L4318" s="4">
        <v>7.95</v>
      </c>
      <c r="M4318">
        <v>16781</v>
      </c>
      <c r="N4318" s="25" t="s">
        <v>55</v>
      </c>
      <c r="P4318" t="str">
        <f t="shared" si="76"/>
        <v>DOORMAT FAIRY CAKE</v>
      </c>
    </row>
    <row r="4319" spans="1:16">
      <c r="A4319" s="42" t="str">
        <v>22928YELLOW GIANT GARDEN THERMOMETER</v>
      </c>
      <c r="E4319" s="25"/>
      <c r="F4319" s="42">
        <v>4307</v>
      </c>
      <c r="G4319" t="s">
        <v>1868</v>
      </c>
      <c r="H4319">
        <v>22175</v>
      </c>
      <c r="I4319" t="s">
        <v>1869</v>
      </c>
      <c r="J4319">
        <v>-1</v>
      </c>
      <c r="K4319" s="3">
        <v>40514.603472222203</v>
      </c>
      <c r="L4319" s="4">
        <v>2.95</v>
      </c>
      <c r="M4319">
        <v>17547</v>
      </c>
      <c r="N4319" s="25" t="s">
        <v>55</v>
      </c>
      <c r="P4319" t="str">
        <f t="shared" si="76"/>
        <v>PINK OWL SOFT TOY</v>
      </c>
    </row>
    <row r="4320" spans="1:16">
      <c r="A4320" s="42" t="str">
        <v>48185DOORMAT FAIRY CAKE</v>
      </c>
      <c r="E4320" s="25"/>
      <c r="F4320" s="42">
        <v>4308</v>
      </c>
      <c r="G4320" t="s">
        <v>1868</v>
      </c>
      <c r="H4320">
        <v>22273</v>
      </c>
      <c r="I4320" t="s">
        <v>473</v>
      </c>
      <c r="J4320">
        <v>-3</v>
      </c>
      <c r="K4320" s="3">
        <v>40514.603472222203</v>
      </c>
      <c r="L4320" s="4">
        <v>2.95</v>
      </c>
      <c r="M4320">
        <v>17547</v>
      </c>
      <c r="N4320" s="25" t="s">
        <v>55</v>
      </c>
      <c r="P4320" t="str">
        <f t="shared" si="76"/>
        <v>FELTCRAFT DOLL MOLLY</v>
      </c>
    </row>
    <row r="4321" spans="1:16">
      <c r="A4321" s="42" t="str">
        <v>22175PINK OWL SOFT TOY</v>
      </c>
      <c r="E4321" s="25"/>
      <c r="F4321" s="42">
        <v>4309</v>
      </c>
      <c r="G4321">
        <v>536761</v>
      </c>
      <c r="H4321">
        <v>21116</v>
      </c>
      <c r="I4321" t="s">
        <v>459</v>
      </c>
      <c r="J4321">
        <v>3</v>
      </c>
      <c r="K4321" s="3">
        <v>40514.604166666701</v>
      </c>
      <c r="L4321" s="4">
        <v>4.95</v>
      </c>
      <c r="M4321">
        <v>13491</v>
      </c>
      <c r="N4321" s="25" t="s">
        <v>55</v>
      </c>
      <c r="P4321" t="str">
        <f t="shared" si="76"/>
        <v>OWL DOORSTOP</v>
      </c>
    </row>
    <row r="4322" spans="1:16">
      <c r="A4322" s="42" t="str">
        <v>22273FELTCRAFT DOLL MOLLY</v>
      </c>
      <c r="E4322" s="25"/>
      <c r="F4322" s="42">
        <v>4310</v>
      </c>
      <c r="G4322">
        <v>536761</v>
      </c>
      <c r="H4322">
        <v>21155</v>
      </c>
      <c r="I4322" t="s">
        <v>1870</v>
      </c>
      <c r="J4322">
        <v>6</v>
      </c>
      <c r="K4322" s="3">
        <v>40514.604166666701</v>
      </c>
      <c r="L4322" s="4">
        <v>2.1</v>
      </c>
      <c r="M4322">
        <v>13491</v>
      </c>
      <c r="N4322" s="25" t="s">
        <v>55</v>
      </c>
      <c r="P4322" t="str">
        <f t="shared" si="76"/>
        <v>RED RETROSPOT PEG BAG</v>
      </c>
    </row>
    <row r="4323" spans="1:16">
      <c r="A4323" s="42" t="str">
        <v>21116OWL DOORSTOP</v>
      </c>
      <c r="E4323" s="25"/>
      <c r="F4323" s="42">
        <v>4311</v>
      </c>
      <c r="G4323">
        <v>536761</v>
      </c>
      <c r="H4323" t="s">
        <v>1871</v>
      </c>
      <c r="I4323" t="s">
        <v>1872</v>
      </c>
      <c r="J4323">
        <v>4</v>
      </c>
      <c r="K4323" s="3">
        <v>40514.604166666701</v>
      </c>
      <c r="L4323" s="4">
        <v>3.75</v>
      </c>
      <c r="M4323">
        <v>13491</v>
      </c>
      <c r="N4323" s="25" t="s">
        <v>55</v>
      </c>
      <c r="P4323" t="str">
        <f t="shared" si="76"/>
        <v>FAIRY CAKE DESIGN UMBRELLA</v>
      </c>
    </row>
    <row r="4324" spans="1:16">
      <c r="A4324" s="42" t="str">
        <v>21155RED RETROSPOT PEG BAG</v>
      </c>
      <c r="E4324" s="25"/>
      <c r="F4324" s="42">
        <v>4312</v>
      </c>
      <c r="G4324">
        <v>536761</v>
      </c>
      <c r="H4324" t="s">
        <v>1059</v>
      </c>
      <c r="I4324" t="s">
        <v>1060</v>
      </c>
      <c r="J4324">
        <v>8</v>
      </c>
      <c r="K4324" s="3">
        <v>40514.604166666701</v>
      </c>
      <c r="L4324" s="4">
        <v>1.95</v>
      </c>
      <c r="M4324">
        <v>13491</v>
      </c>
      <c r="N4324" s="25" t="s">
        <v>55</v>
      </c>
      <c r="P4324" t="str">
        <f t="shared" si="76"/>
        <v>PINK FAIRY CAKE CHILDRENS APRON</v>
      </c>
    </row>
    <row r="4325" spans="1:16">
      <c r="A4325" s="42" t="str">
        <v>15060BFAIRY CAKE DESIGN UMBRELLA</v>
      </c>
      <c r="E4325" s="25"/>
      <c r="F4325" s="42">
        <v>4313</v>
      </c>
      <c r="G4325">
        <v>536761</v>
      </c>
      <c r="H4325">
        <v>21217</v>
      </c>
      <c r="I4325" t="s">
        <v>1236</v>
      </c>
      <c r="J4325">
        <v>1</v>
      </c>
      <c r="K4325" s="3">
        <v>40514.604166666701</v>
      </c>
      <c r="L4325" s="4">
        <v>9.9499999999999993</v>
      </c>
      <c r="M4325">
        <v>13491</v>
      </c>
      <c r="N4325" s="25" t="s">
        <v>55</v>
      </c>
      <c r="P4325" t="str">
        <f t="shared" si="76"/>
        <v>RED RETROSPOT ROUND CAKE TINS</v>
      </c>
    </row>
    <row r="4326" spans="1:16">
      <c r="A4326" s="42" t="str">
        <v>47591DPINK FAIRY CAKE CHILDRENS APRON</v>
      </c>
      <c r="E4326" s="25"/>
      <c r="F4326" s="42">
        <v>4314</v>
      </c>
      <c r="G4326">
        <v>536761</v>
      </c>
      <c r="H4326">
        <v>21232</v>
      </c>
      <c r="I4326" t="s">
        <v>299</v>
      </c>
      <c r="J4326">
        <v>12</v>
      </c>
      <c r="K4326" s="3">
        <v>40514.604166666701</v>
      </c>
      <c r="L4326" s="4">
        <v>1.25</v>
      </c>
      <c r="M4326">
        <v>13491</v>
      </c>
      <c r="N4326" s="25" t="s">
        <v>55</v>
      </c>
      <c r="P4326" t="str">
        <f t="shared" si="76"/>
        <v>STRAWBERRY CERAMIC TRINKET BOX</v>
      </c>
    </row>
    <row r="4327" spans="1:16">
      <c r="A4327" s="42" t="str">
        <v>21217RED RETROSPOT ROUND CAKE TINS</v>
      </c>
      <c r="E4327" s="25"/>
      <c r="F4327" s="42">
        <v>4315</v>
      </c>
      <c r="G4327">
        <v>536761</v>
      </c>
      <c r="H4327">
        <v>21527</v>
      </c>
      <c r="I4327" t="s">
        <v>1713</v>
      </c>
      <c r="J4327">
        <v>2</v>
      </c>
      <c r="K4327" s="3">
        <v>40514.604166666701</v>
      </c>
      <c r="L4327" s="4">
        <v>7.95</v>
      </c>
      <c r="M4327">
        <v>13491</v>
      </c>
      <c r="N4327" s="25" t="s">
        <v>55</v>
      </c>
      <c r="P4327" t="str">
        <f t="shared" si="76"/>
        <v>RED RETROSPOT TRADITIONAL TEAPOT</v>
      </c>
    </row>
    <row r="4328" spans="1:16">
      <c r="A4328" s="42" t="str">
        <v>21232STRAWBERRY CERAMIC TRINKET BOX</v>
      </c>
      <c r="E4328" s="25"/>
      <c r="F4328" s="42">
        <v>4316</v>
      </c>
      <c r="G4328">
        <v>536762</v>
      </c>
      <c r="H4328">
        <v>20972</v>
      </c>
      <c r="I4328" t="s">
        <v>737</v>
      </c>
      <c r="J4328">
        <v>12</v>
      </c>
      <c r="K4328" s="3">
        <v>40514.611111111102</v>
      </c>
      <c r="L4328" s="4">
        <v>1.25</v>
      </c>
      <c r="M4328">
        <v>16186</v>
      </c>
      <c r="N4328" s="25" t="s">
        <v>55</v>
      </c>
      <c r="P4328" t="str">
        <f t="shared" si="76"/>
        <v>PINK CREAM FELT CRAFT TRINKET BOX</v>
      </c>
    </row>
    <row r="4329" spans="1:16">
      <c r="A4329" s="42" t="str">
        <v xml:space="preserve">21527RED RETROSPOT TRADITIONAL TEAPOT </v>
      </c>
      <c r="E4329" s="25"/>
      <c r="F4329" s="42">
        <v>4317</v>
      </c>
      <c r="G4329">
        <v>536762</v>
      </c>
      <c r="H4329" t="s">
        <v>238</v>
      </c>
      <c r="I4329" t="s">
        <v>239</v>
      </c>
      <c r="J4329">
        <v>3</v>
      </c>
      <c r="K4329" s="3">
        <v>40514.611111111102</v>
      </c>
      <c r="L4329" s="4">
        <v>5.95</v>
      </c>
      <c r="M4329">
        <v>16186</v>
      </c>
      <c r="N4329" s="25" t="s">
        <v>55</v>
      </c>
      <c r="P4329" t="str">
        <f t="shared" si="76"/>
        <v>BLACK/BLUE POLKADOT UMBRELLA</v>
      </c>
    </row>
    <row r="4330" spans="1:16">
      <c r="A4330" s="42" t="str">
        <v xml:space="preserve">20972PINK CREAM FELT CRAFT TRINKET BOX </v>
      </c>
      <c r="E4330" s="25"/>
      <c r="F4330" s="42">
        <v>4318</v>
      </c>
      <c r="G4330">
        <v>536762</v>
      </c>
      <c r="H4330">
        <v>21232</v>
      </c>
      <c r="I4330" t="s">
        <v>299</v>
      </c>
      <c r="J4330">
        <v>12</v>
      </c>
      <c r="K4330" s="3">
        <v>40514.611111111102</v>
      </c>
      <c r="L4330" s="4">
        <v>1.25</v>
      </c>
      <c r="M4330">
        <v>16186</v>
      </c>
      <c r="N4330" s="25" t="s">
        <v>55</v>
      </c>
      <c r="P4330" t="str">
        <f t="shared" si="76"/>
        <v>STRAWBERRY CERAMIC TRINKET BOX</v>
      </c>
    </row>
    <row r="4331" spans="1:16">
      <c r="A4331" s="42" t="str">
        <v>85014ABLACK/BLUE POLKADOT UMBRELLA</v>
      </c>
      <c r="E4331" s="25"/>
      <c r="F4331" s="42">
        <v>4319</v>
      </c>
      <c r="G4331">
        <v>536762</v>
      </c>
      <c r="H4331">
        <v>20971</v>
      </c>
      <c r="I4331" t="s">
        <v>1219</v>
      </c>
      <c r="J4331">
        <v>12</v>
      </c>
      <c r="K4331" s="3">
        <v>40514.611111111102</v>
      </c>
      <c r="L4331" s="4">
        <v>1.25</v>
      </c>
      <c r="M4331">
        <v>16186</v>
      </c>
      <c r="N4331" s="25" t="s">
        <v>55</v>
      </c>
      <c r="P4331" t="str">
        <f t="shared" si="76"/>
        <v>PINK BLUE FELT CRAFT TRINKET BOX</v>
      </c>
    </row>
    <row r="4332" spans="1:16">
      <c r="A4332" s="42" t="str">
        <v>21232STRAWBERRY CERAMIC TRINKET BOX</v>
      </c>
      <c r="E4332" s="25"/>
      <c r="F4332" s="42">
        <v>4320</v>
      </c>
      <c r="G4332">
        <v>536762</v>
      </c>
      <c r="H4332">
        <v>22961</v>
      </c>
      <c r="I4332" t="s">
        <v>144</v>
      </c>
      <c r="J4332">
        <v>12</v>
      </c>
      <c r="K4332" s="3">
        <v>40514.611111111102</v>
      </c>
      <c r="L4332" s="4">
        <v>1.45</v>
      </c>
      <c r="M4332">
        <v>16186</v>
      </c>
      <c r="N4332" s="25" t="s">
        <v>55</v>
      </c>
      <c r="P4332" t="str">
        <f t="shared" si="76"/>
        <v>JAM MAKING SET PRINTED</v>
      </c>
    </row>
    <row r="4333" spans="1:16">
      <c r="A4333" s="42" t="str">
        <v>20971PINK BLUE FELT CRAFT TRINKET BOX</v>
      </c>
      <c r="E4333" s="25"/>
      <c r="F4333" s="42">
        <v>4321</v>
      </c>
      <c r="G4333">
        <v>536762</v>
      </c>
      <c r="H4333">
        <v>20974</v>
      </c>
      <c r="I4333" t="s">
        <v>770</v>
      </c>
      <c r="J4333">
        <v>24</v>
      </c>
      <c r="K4333" s="3">
        <v>40514.611111111102</v>
      </c>
      <c r="L4333" s="4">
        <v>0.65</v>
      </c>
      <c r="M4333">
        <v>16186</v>
      </c>
      <c r="N4333" s="25" t="s">
        <v>55</v>
      </c>
      <c r="P4333" t="str">
        <f t="shared" si="76"/>
        <v>12 PENCILS SMALL TUBE SKULL</v>
      </c>
    </row>
    <row r="4334" spans="1:16">
      <c r="A4334" s="42" t="str">
        <v>22961JAM MAKING SET PRINTED</v>
      </c>
      <c r="E4334" s="25"/>
      <c r="F4334" s="42">
        <v>4322</v>
      </c>
      <c r="G4334">
        <v>536762</v>
      </c>
      <c r="H4334" t="s">
        <v>236</v>
      </c>
      <c r="I4334" t="s">
        <v>237</v>
      </c>
      <c r="J4334">
        <v>3</v>
      </c>
      <c r="K4334" s="3">
        <v>40514.611111111102</v>
      </c>
      <c r="L4334" s="4">
        <v>5.95</v>
      </c>
      <c r="M4334">
        <v>16186</v>
      </c>
      <c r="N4334" s="25" t="s">
        <v>55</v>
      </c>
      <c r="P4334" t="str">
        <f t="shared" si="76"/>
        <v>RED RETROSPOT UMBRELLA</v>
      </c>
    </row>
    <row r="4335" spans="1:16">
      <c r="A4335" s="42" t="str">
        <v>2097412 PENCILS SMALL TUBE SKULL</v>
      </c>
      <c r="E4335" s="25"/>
      <c r="F4335" s="42">
        <v>4323</v>
      </c>
      <c r="G4335">
        <v>536762</v>
      </c>
      <c r="H4335">
        <v>22174</v>
      </c>
      <c r="I4335" t="s">
        <v>261</v>
      </c>
      <c r="J4335">
        <v>12</v>
      </c>
      <c r="K4335" s="3">
        <v>40514.611111111102</v>
      </c>
      <c r="L4335" s="4">
        <v>1.65</v>
      </c>
      <c r="M4335">
        <v>16186</v>
      </c>
      <c r="N4335" s="25" t="s">
        <v>55</v>
      </c>
      <c r="P4335" t="str">
        <f t="shared" si="76"/>
        <v>PHOTO CUBE</v>
      </c>
    </row>
    <row r="4336" spans="1:16">
      <c r="A4336" s="42" t="str">
        <v>85014BRED RETROSPOT UMBRELLA</v>
      </c>
      <c r="E4336" s="25"/>
      <c r="F4336" s="42">
        <v>4324</v>
      </c>
      <c r="G4336">
        <v>536762</v>
      </c>
      <c r="H4336">
        <v>21481</v>
      </c>
      <c r="I4336" t="s">
        <v>554</v>
      </c>
      <c r="J4336">
        <v>12</v>
      </c>
      <c r="K4336" s="3">
        <v>40514.611111111102</v>
      </c>
      <c r="L4336" s="4">
        <v>2.95</v>
      </c>
      <c r="M4336">
        <v>16186</v>
      </c>
      <c r="N4336" s="25" t="s">
        <v>55</v>
      </c>
      <c r="P4336" t="str">
        <f t="shared" si="76"/>
        <v>FAWN BLUE HOT WATER BOTTLE</v>
      </c>
    </row>
    <row r="4337" spans="1:16">
      <c r="A4337" s="42" t="str">
        <v>22174PHOTO CUBE</v>
      </c>
      <c r="E4337" s="25"/>
      <c r="F4337" s="42">
        <v>4325</v>
      </c>
      <c r="G4337">
        <v>536762</v>
      </c>
      <c r="H4337">
        <v>22727</v>
      </c>
      <c r="I4337" t="s">
        <v>85</v>
      </c>
      <c r="J4337">
        <v>4</v>
      </c>
      <c r="K4337" s="3">
        <v>40514.611111111102</v>
      </c>
      <c r="L4337" s="4">
        <v>3.75</v>
      </c>
      <c r="M4337">
        <v>16186</v>
      </c>
      <c r="N4337" s="25" t="s">
        <v>55</v>
      </c>
      <c r="P4337" t="str">
        <f t="shared" si="76"/>
        <v>ALARM CLOCK BAKELIKE RED</v>
      </c>
    </row>
    <row r="4338" spans="1:16">
      <c r="A4338" s="42" t="str">
        <v>21481FAWN BLUE HOT WATER BOTTLE</v>
      </c>
      <c r="E4338" s="25"/>
      <c r="F4338" s="42">
        <v>4326</v>
      </c>
      <c r="G4338">
        <v>536762</v>
      </c>
      <c r="H4338">
        <v>22726</v>
      </c>
      <c r="I4338" t="s">
        <v>86</v>
      </c>
      <c r="J4338">
        <v>4</v>
      </c>
      <c r="K4338" s="3">
        <v>40514.611111111102</v>
      </c>
      <c r="L4338" s="4">
        <v>3.75</v>
      </c>
      <c r="M4338">
        <v>16186</v>
      </c>
      <c r="N4338" s="25" t="s">
        <v>55</v>
      </c>
      <c r="P4338" t="str">
        <f t="shared" si="76"/>
        <v>ALARM CLOCK BAKELIKE GREEN</v>
      </c>
    </row>
    <row r="4339" spans="1:16">
      <c r="A4339" s="42" t="str">
        <v xml:space="preserve">22727ALARM CLOCK BAKELIKE RED </v>
      </c>
      <c r="E4339" s="25"/>
      <c r="F4339" s="42">
        <v>4327</v>
      </c>
      <c r="G4339">
        <v>536762</v>
      </c>
      <c r="H4339">
        <v>22969</v>
      </c>
      <c r="I4339" t="s">
        <v>227</v>
      </c>
      <c r="J4339">
        <v>12</v>
      </c>
      <c r="K4339" s="3">
        <v>40514.611111111102</v>
      </c>
      <c r="L4339" s="4">
        <v>1.45</v>
      </c>
      <c r="M4339">
        <v>16186</v>
      </c>
      <c r="N4339" s="25" t="s">
        <v>55</v>
      </c>
      <c r="P4339" t="str">
        <f t="shared" si="76"/>
        <v>HOMEMADE JAM SCENTED CANDLES</v>
      </c>
    </row>
    <row r="4340" spans="1:16">
      <c r="A4340" s="42" t="str">
        <v>22726ALARM CLOCK BAKELIKE GREEN</v>
      </c>
      <c r="E4340" s="25"/>
      <c r="F4340" s="42">
        <v>4328</v>
      </c>
      <c r="G4340">
        <v>536762</v>
      </c>
      <c r="H4340">
        <v>21700</v>
      </c>
      <c r="I4340" t="s">
        <v>1442</v>
      </c>
      <c r="J4340">
        <v>12</v>
      </c>
      <c r="K4340" s="3">
        <v>40514.611111111102</v>
      </c>
      <c r="L4340" s="4">
        <v>0.85</v>
      </c>
      <c r="M4340">
        <v>16186</v>
      </c>
      <c r="N4340" s="25" t="s">
        <v>55</v>
      </c>
      <c r="P4340" t="str">
        <f t="shared" si="76"/>
        <v>BIG DOUGHNUT FRIDGE MAGNETS</v>
      </c>
    </row>
    <row r="4341" spans="1:16">
      <c r="A4341" s="42" t="str">
        <v>22969HOMEMADE JAM SCENTED CANDLES</v>
      </c>
      <c r="E4341" s="25"/>
      <c r="F4341" s="42">
        <v>4329</v>
      </c>
      <c r="G4341">
        <v>536762</v>
      </c>
      <c r="H4341">
        <v>22064</v>
      </c>
      <c r="I4341" t="s">
        <v>300</v>
      </c>
      <c r="J4341">
        <v>12</v>
      </c>
      <c r="K4341" s="3">
        <v>40514.611111111102</v>
      </c>
      <c r="L4341" s="4">
        <v>1.65</v>
      </c>
      <c r="M4341">
        <v>16186</v>
      </c>
      <c r="N4341" s="25" t="s">
        <v>55</v>
      </c>
      <c r="P4341" t="str">
        <f t="shared" si="76"/>
        <v>PINK DOUGHNUT TRINKET POT</v>
      </c>
    </row>
    <row r="4342" spans="1:16">
      <c r="A4342" s="42" t="str">
        <v>21700BIG DOUGHNUT FRIDGE MAGNETS</v>
      </c>
      <c r="E4342" s="25"/>
      <c r="F4342" s="42">
        <v>4330</v>
      </c>
      <c r="G4342">
        <v>536762</v>
      </c>
      <c r="H4342" t="s">
        <v>894</v>
      </c>
      <c r="I4342" t="s">
        <v>895</v>
      </c>
      <c r="J4342">
        <v>12</v>
      </c>
      <c r="K4342" s="3">
        <v>40514.611111111102</v>
      </c>
      <c r="L4342" s="4">
        <v>0.65</v>
      </c>
      <c r="M4342">
        <v>16186</v>
      </c>
      <c r="N4342" s="25" t="s">
        <v>55</v>
      </c>
      <c r="P4342" t="str">
        <f t="shared" si="76"/>
        <v>LARGE HANGING IVORY &amp; RED WOOD BIRD</v>
      </c>
    </row>
    <row r="4343" spans="1:16">
      <c r="A4343" s="42" t="str">
        <v xml:space="preserve">22064PINK DOUGHNUT TRINKET POT </v>
      </c>
      <c r="E4343" s="25"/>
      <c r="F4343" s="42">
        <v>4331</v>
      </c>
      <c r="G4343">
        <v>536762</v>
      </c>
      <c r="H4343">
        <v>22865</v>
      </c>
      <c r="I4343" t="s">
        <v>282</v>
      </c>
      <c r="J4343">
        <v>12</v>
      </c>
      <c r="K4343" s="3">
        <v>40514.611111111102</v>
      </c>
      <c r="L4343" s="4">
        <v>2.1</v>
      </c>
      <c r="M4343">
        <v>16186</v>
      </c>
      <c r="N4343" s="25" t="s">
        <v>55</v>
      </c>
      <c r="P4343" t="str">
        <f t="shared" si="76"/>
        <v>HAND WARMER OWL DESIGN</v>
      </c>
    </row>
    <row r="4344" spans="1:16">
      <c r="A4344" s="42" t="str">
        <v>85199LLARGE HANGING IVORY &amp; RED WOOD BIRD</v>
      </c>
      <c r="E4344" s="25"/>
      <c r="F4344" s="42">
        <v>4332</v>
      </c>
      <c r="G4344">
        <v>536762</v>
      </c>
      <c r="H4344">
        <v>22985</v>
      </c>
      <c r="I4344" t="s">
        <v>1873</v>
      </c>
      <c r="J4344">
        <v>25</v>
      </c>
      <c r="K4344" s="3">
        <v>40514.611111111102</v>
      </c>
      <c r="L4344" s="4">
        <v>0.42</v>
      </c>
      <c r="M4344">
        <v>16186</v>
      </c>
      <c r="N4344" s="25" t="s">
        <v>55</v>
      </c>
      <c r="P4344" t="str">
        <f t="shared" si="76"/>
        <v>WRAP, BILLBOARD FONTS DESIGN</v>
      </c>
    </row>
    <row r="4345" spans="1:16">
      <c r="A4345" s="42" t="str">
        <v>22865HAND WARMER OWL DESIGN</v>
      </c>
      <c r="E4345" s="25"/>
      <c r="F4345" s="42">
        <v>4333</v>
      </c>
      <c r="G4345">
        <v>536762</v>
      </c>
      <c r="H4345">
        <v>22983</v>
      </c>
      <c r="I4345" t="s">
        <v>676</v>
      </c>
      <c r="J4345">
        <v>12</v>
      </c>
      <c r="K4345" s="3">
        <v>40514.611111111102</v>
      </c>
      <c r="L4345" s="4">
        <v>0.42</v>
      </c>
      <c r="M4345">
        <v>16186</v>
      </c>
      <c r="N4345" s="25" t="s">
        <v>55</v>
      </c>
      <c r="P4345" t="str">
        <f t="shared" si="76"/>
        <v>CARD BILLBOARD FONT</v>
      </c>
    </row>
    <row r="4346" spans="1:16">
      <c r="A4346" s="42" t="str">
        <v>22985WRAP, BILLBOARD FONTS DESIGN</v>
      </c>
      <c r="E4346" s="25"/>
      <c r="F4346" s="42">
        <v>4334</v>
      </c>
      <c r="G4346">
        <v>536762</v>
      </c>
      <c r="H4346">
        <v>22821</v>
      </c>
      <c r="I4346" t="s">
        <v>1874</v>
      </c>
      <c r="J4346">
        <v>12</v>
      </c>
      <c r="K4346" s="3">
        <v>40514.611111111102</v>
      </c>
      <c r="L4346" s="4">
        <v>0.65</v>
      </c>
      <c r="M4346">
        <v>16186</v>
      </c>
      <c r="N4346" s="25" t="s">
        <v>55</v>
      </c>
      <c r="P4346" t="str">
        <f t="shared" si="76"/>
        <v>GIFT BAG PSYCHEDELIC APPLES</v>
      </c>
    </row>
    <row r="4347" spans="1:16">
      <c r="A4347" s="42" t="str">
        <v>22983CARD BILLBOARD FONT</v>
      </c>
      <c r="E4347" s="25"/>
      <c r="F4347" s="42">
        <v>4335</v>
      </c>
      <c r="G4347">
        <v>536762</v>
      </c>
      <c r="H4347">
        <v>22815</v>
      </c>
      <c r="I4347" t="s">
        <v>787</v>
      </c>
      <c r="J4347">
        <v>12</v>
      </c>
      <c r="K4347" s="3">
        <v>40514.611111111102</v>
      </c>
      <c r="L4347" s="4">
        <v>0.42</v>
      </c>
      <c r="M4347">
        <v>16186</v>
      </c>
      <c r="N4347" s="25" t="s">
        <v>55</v>
      </c>
      <c r="P4347" t="str">
        <f t="shared" si="76"/>
        <v>CARD PSYCHEDELIC APPLES</v>
      </c>
    </row>
    <row r="4348" spans="1:16">
      <c r="A4348" s="42" t="str">
        <v>22821GIFT BAG PSYCHEDELIC APPLES</v>
      </c>
      <c r="E4348" s="25"/>
      <c r="F4348" s="42">
        <v>4336</v>
      </c>
      <c r="G4348">
        <v>536763</v>
      </c>
      <c r="H4348" t="s">
        <v>1561</v>
      </c>
      <c r="I4348" t="s">
        <v>1562</v>
      </c>
      <c r="J4348">
        <v>120</v>
      </c>
      <c r="K4348" s="3">
        <v>40514.612500000003</v>
      </c>
      <c r="L4348" s="4">
        <v>1.45</v>
      </c>
      <c r="M4348">
        <v>17685</v>
      </c>
      <c r="N4348" s="25" t="s">
        <v>55</v>
      </c>
      <c r="P4348" t="str">
        <f t="shared" si="76"/>
        <v>BLACK ENCHANTED FOREST PLACEMAT</v>
      </c>
    </row>
    <row r="4349" spans="1:16">
      <c r="A4349" s="42" t="str">
        <v>22815CARD PSYCHEDELIC APPLES</v>
      </c>
      <c r="E4349" s="25"/>
      <c r="F4349" s="42">
        <v>4337</v>
      </c>
      <c r="G4349">
        <v>536763</v>
      </c>
      <c r="H4349" t="s">
        <v>53</v>
      </c>
      <c r="I4349" t="s">
        <v>54</v>
      </c>
      <c r="J4349">
        <v>12</v>
      </c>
      <c r="K4349" s="3">
        <v>40514.612500000003</v>
      </c>
      <c r="L4349" s="4">
        <v>2.95</v>
      </c>
      <c r="M4349">
        <v>17685</v>
      </c>
      <c r="N4349" s="25" t="s">
        <v>55</v>
      </c>
      <c r="P4349" t="str">
        <f t="shared" si="76"/>
        <v>WHITE HANGING HEART T-LIGHT HOLDER</v>
      </c>
    </row>
    <row r="4350" spans="1:16">
      <c r="A4350" s="42" t="str">
        <v>85114ABLACK ENCHANTED FOREST PLACEMAT</v>
      </c>
      <c r="E4350" s="25"/>
      <c r="F4350" s="42">
        <v>4338</v>
      </c>
      <c r="G4350">
        <v>536763</v>
      </c>
      <c r="H4350">
        <v>21733</v>
      </c>
      <c r="I4350" t="s">
        <v>118</v>
      </c>
      <c r="J4350">
        <v>6</v>
      </c>
      <c r="K4350" s="3">
        <v>40514.612500000003</v>
      </c>
      <c r="L4350" s="4">
        <v>2.95</v>
      </c>
      <c r="M4350">
        <v>17685</v>
      </c>
      <c r="N4350" s="25" t="s">
        <v>55</v>
      </c>
      <c r="P4350" t="str">
        <f t="shared" si="76"/>
        <v>RED HANGING HEART T-LIGHT HOLDER</v>
      </c>
    </row>
    <row r="4351" spans="1:16">
      <c r="A4351" s="42" t="str">
        <v>85123AWHITE HANGING HEART T-LIGHT HOLDER</v>
      </c>
      <c r="E4351" s="25"/>
      <c r="F4351" s="42">
        <v>4339</v>
      </c>
      <c r="G4351">
        <v>536763</v>
      </c>
      <c r="H4351">
        <v>20973</v>
      </c>
      <c r="I4351" t="s">
        <v>771</v>
      </c>
      <c r="J4351">
        <v>48</v>
      </c>
      <c r="K4351" s="3">
        <v>40514.612500000003</v>
      </c>
      <c r="L4351" s="4">
        <v>0.65</v>
      </c>
      <c r="M4351">
        <v>17685</v>
      </c>
      <c r="N4351" s="25" t="s">
        <v>55</v>
      </c>
      <c r="P4351" t="str">
        <f t="shared" si="76"/>
        <v>12 PENCIL SMALL TUBE WOODLAND</v>
      </c>
    </row>
    <row r="4352" spans="1:16">
      <c r="A4352" s="42" t="str">
        <v>21733RED HANGING HEART T-LIGHT HOLDER</v>
      </c>
      <c r="E4352" s="25"/>
      <c r="F4352" s="42">
        <v>4340</v>
      </c>
      <c r="G4352">
        <v>536763</v>
      </c>
      <c r="H4352">
        <v>79321</v>
      </c>
      <c r="I4352" t="s">
        <v>218</v>
      </c>
      <c r="J4352">
        <v>24</v>
      </c>
      <c r="K4352" s="3">
        <v>40514.612500000003</v>
      </c>
      <c r="L4352" s="4">
        <v>4.25</v>
      </c>
      <c r="M4352">
        <v>17685</v>
      </c>
      <c r="N4352" s="25" t="s">
        <v>55</v>
      </c>
      <c r="P4352" t="str">
        <f t="shared" si="76"/>
        <v>CHILLI LIGHTS</v>
      </c>
    </row>
    <row r="4353" spans="1:16">
      <c r="A4353" s="42" t="str">
        <v>2097312 PENCIL SMALL TUBE WOODLAND</v>
      </c>
      <c r="E4353" s="25"/>
      <c r="F4353" s="42">
        <v>4341</v>
      </c>
      <c r="G4353">
        <v>536763</v>
      </c>
      <c r="H4353">
        <v>22576</v>
      </c>
      <c r="I4353" t="s">
        <v>1337</v>
      </c>
      <c r="J4353">
        <v>12</v>
      </c>
      <c r="K4353" s="3">
        <v>40514.612500000003</v>
      </c>
      <c r="L4353" s="4">
        <v>0.85</v>
      </c>
      <c r="M4353">
        <v>17685</v>
      </c>
      <c r="N4353" s="25" t="s">
        <v>55</v>
      </c>
      <c r="P4353" t="str">
        <f t="shared" si="76"/>
        <v>SWALLOW WOODEN CHRISTMAS DECORATION</v>
      </c>
    </row>
    <row r="4354" spans="1:16">
      <c r="A4354" s="42" t="str">
        <v>79321CHILLI LIGHTS</v>
      </c>
      <c r="E4354" s="25"/>
      <c r="F4354" s="42">
        <v>4342</v>
      </c>
      <c r="G4354">
        <v>536763</v>
      </c>
      <c r="H4354">
        <v>22813</v>
      </c>
      <c r="I4354" t="s">
        <v>401</v>
      </c>
      <c r="J4354">
        <v>12</v>
      </c>
      <c r="K4354" s="3">
        <v>40514.612500000003</v>
      </c>
      <c r="L4354" s="4">
        <v>1.95</v>
      </c>
      <c r="M4354">
        <v>17685</v>
      </c>
      <c r="N4354" s="25" t="s">
        <v>55</v>
      </c>
      <c r="P4354" t="str">
        <f t="shared" si="76"/>
        <v>PACK 3 BOXES BIRD PANNETONE</v>
      </c>
    </row>
    <row r="4355" spans="1:16">
      <c r="A4355" s="42" t="str">
        <v>22576SWALLOW WOODEN CHRISTMAS DECORATION</v>
      </c>
      <c r="E4355" s="25"/>
      <c r="F4355" s="42">
        <v>4343</v>
      </c>
      <c r="G4355">
        <v>536763</v>
      </c>
      <c r="H4355">
        <v>22585</v>
      </c>
      <c r="I4355" t="s">
        <v>555</v>
      </c>
      <c r="J4355">
        <v>12</v>
      </c>
      <c r="K4355" s="3">
        <v>40514.612500000003</v>
      </c>
      <c r="L4355" s="4">
        <v>1.25</v>
      </c>
      <c r="M4355">
        <v>17685</v>
      </c>
      <c r="N4355" s="25" t="s">
        <v>55</v>
      </c>
      <c r="P4355" t="str">
        <f t="shared" si="76"/>
        <v>PACK OF 6 BIRDY GIFT TAGS</v>
      </c>
    </row>
    <row r="4356" spans="1:16">
      <c r="A4356" s="42" t="str">
        <v xml:space="preserve">22813PACK 3 BOXES BIRD PANNETONE </v>
      </c>
      <c r="E4356" s="25"/>
      <c r="F4356" s="42">
        <v>4344</v>
      </c>
      <c r="G4356">
        <v>536763</v>
      </c>
      <c r="H4356">
        <v>21801</v>
      </c>
      <c r="I4356" t="s">
        <v>936</v>
      </c>
      <c r="J4356">
        <v>36</v>
      </c>
      <c r="K4356" s="3">
        <v>40514.612500000003</v>
      </c>
      <c r="L4356" s="4">
        <v>0.42</v>
      </c>
      <c r="M4356">
        <v>17685</v>
      </c>
      <c r="N4356" s="25" t="s">
        <v>55</v>
      </c>
      <c r="P4356" t="str">
        <f t="shared" si="76"/>
        <v>CHRISTMAS TREE DECORATION WITH BELL</v>
      </c>
    </row>
    <row r="4357" spans="1:16">
      <c r="A4357" s="42" t="str">
        <v>22585PACK OF 6 BIRDY GIFT TAGS</v>
      </c>
      <c r="E4357" s="25"/>
      <c r="F4357" s="42">
        <v>4345</v>
      </c>
      <c r="G4357">
        <v>536763</v>
      </c>
      <c r="H4357">
        <v>21326</v>
      </c>
      <c r="I4357" t="s">
        <v>455</v>
      </c>
      <c r="J4357">
        <v>12</v>
      </c>
      <c r="K4357" s="3">
        <v>40514.612500000003</v>
      </c>
      <c r="L4357" s="4">
        <v>0.65</v>
      </c>
      <c r="M4357">
        <v>17685</v>
      </c>
      <c r="N4357" s="25" t="s">
        <v>55</v>
      </c>
      <c r="P4357" t="str">
        <f t="shared" si="76"/>
        <v>AGED GLASS SILVER T-LIGHT HOLDER</v>
      </c>
    </row>
    <row r="4358" spans="1:16">
      <c r="A4358" s="42" t="str">
        <v>21801CHRISTMAS TREE DECORATION WITH BELL</v>
      </c>
      <c r="E4358" s="25"/>
      <c r="F4358" s="42">
        <v>4346</v>
      </c>
      <c r="G4358">
        <v>536763</v>
      </c>
      <c r="H4358">
        <v>21313</v>
      </c>
      <c r="I4358" t="s">
        <v>1241</v>
      </c>
      <c r="J4358">
        <v>12</v>
      </c>
      <c r="K4358" s="3">
        <v>40514.612500000003</v>
      </c>
      <c r="L4358" s="4">
        <v>0.85</v>
      </c>
      <c r="M4358">
        <v>17685</v>
      </c>
      <c r="N4358" s="25" t="s">
        <v>55</v>
      </c>
      <c r="P4358" t="str">
        <f t="shared" si="76"/>
        <v>GLASS HEART T-LIGHT HOLDER</v>
      </c>
    </row>
    <row r="4359" spans="1:16">
      <c r="A4359" s="42" t="str">
        <v>21326AGED GLASS SILVER T-LIGHT HOLDER</v>
      </c>
      <c r="E4359" s="25"/>
      <c r="F4359" s="42">
        <v>4347</v>
      </c>
      <c r="G4359">
        <v>536763</v>
      </c>
      <c r="H4359">
        <v>22705</v>
      </c>
      <c r="I4359" t="s">
        <v>1875</v>
      </c>
      <c r="J4359">
        <v>25</v>
      </c>
      <c r="K4359" s="3">
        <v>40514.612500000003</v>
      </c>
      <c r="L4359" s="4">
        <v>0.42</v>
      </c>
      <c r="M4359">
        <v>17685</v>
      </c>
      <c r="N4359" s="25" t="s">
        <v>55</v>
      </c>
      <c r="P4359" t="str">
        <f t="shared" si="76"/>
        <v>WRAP GREEN PEARS</v>
      </c>
    </row>
    <row r="4360" spans="1:16">
      <c r="A4360" s="42" t="str">
        <v xml:space="preserve">21313GLASS HEART T-LIGHT HOLDER </v>
      </c>
      <c r="E4360" s="25"/>
      <c r="F4360" s="42">
        <v>4348</v>
      </c>
      <c r="G4360">
        <v>536764</v>
      </c>
      <c r="H4360" t="s">
        <v>1876</v>
      </c>
      <c r="J4360">
        <v>-38</v>
      </c>
      <c r="K4360" s="3">
        <v>40514.612500000003</v>
      </c>
      <c r="L4360" s="4">
        <v>0</v>
      </c>
      <c r="N4360" s="25" t="s">
        <v>55</v>
      </c>
      <c r="P4360" t="str">
        <f t="shared" si="76"/>
        <v/>
      </c>
    </row>
    <row r="4361" spans="1:16">
      <c r="A4361" s="42" t="str">
        <v xml:space="preserve">22705WRAP GREEN PEARS </v>
      </c>
      <c r="E4361" s="25"/>
      <c r="F4361" s="42">
        <v>4349</v>
      </c>
      <c r="G4361">
        <v>536765</v>
      </c>
      <c r="H4361" t="s">
        <v>1876</v>
      </c>
      <c r="J4361">
        <v>19</v>
      </c>
      <c r="K4361" s="3">
        <v>40514.613194444399</v>
      </c>
      <c r="L4361" s="4">
        <v>0</v>
      </c>
      <c r="N4361" s="25" t="s">
        <v>55</v>
      </c>
      <c r="P4361" t="str">
        <f t="shared" si="76"/>
        <v/>
      </c>
    </row>
    <row r="4362" spans="1:16">
      <c r="A4362" s="42" t="str">
        <v>84952C</v>
      </c>
      <c r="E4362" s="25"/>
      <c r="F4362" s="42">
        <v>4350</v>
      </c>
      <c r="G4362">
        <v>536769</v>
      </c>
      <c r="H4362">
        <v>22776</v>
      </c>
      <c r="I4362" t="s">
        <v>741</v>
      </c>
      <c r="J4362">
        <v>4</v>
      </c>
      <c r="K4362" s="3">
        <v>40514.6159722222</v>
      </c>
      <c r="L4362" s="4">
        <v>9.9499999999999993</v>
      </c>
      <c r="M4362">
        <v>17581</v>
      </c>
      <c r="N4362" s="25" t="s">
        <v>55</v>
      </c>
      <c r="P4362" t="str">
        <f t="shared" si="76"/>
        <v>SWEETHEART CAKESTAND 3 TIER</v>
      </c>
    </row>
    <row r="4363" spans="1:16">
      <c r="A4363" s="42" t="str">
        <v>84952C</v>
      </c>
      <c r="E4363" s="25"/>
      <c r="F4363" s="42">
        <v>4351</v>
      </c>
      <c r="G4363">
        <v>536769</v>
      </c>
      <c r="H4363">
        <v>20724</v>
      </c>
      <c r="I4363" t="s">
        <v>1210</v>
      </c>
      <c r="J4363">
        <v>10</v>
      </c>
      <c r="K4363" s="3">
        <v>40514.6159722222</v>
      </c>
      <c r="L4363" s="4">
        <v>0.85</v>
      </c>
      <c r="M4363">
        <v>17581</v>
      </c>
      <c r="N4363" s="25" t="s">
        <v>55</v>
      </c>
      <c r="P4363" t="str">
        <f t="shared" si="76"/>
        <v>RED RETROSPOT CHARLOTTE BAG</v>
      </c>
    </row>
    <row r="4364" spans="1:16">
      <c r="A4364" s="42" t="str">
        <v>22776SWEETHEART CAKESTAND 3 TIER</v>
      </c>
      <c r="E4364" s="25"/>
      <c r="F4364" s="42">
        <v>4352</v>
      </c>
      <c r="G4364">
        <v>536769</v>
      </c>
      <c r="H4364">
        <v>20725</v>
      </c>
      <c r="I4364" t="s">
        <v>129</v>
      </c>
      <c r="J4364">
        <v>10</v>
      </c>
      <c r="K4364" s="3">
        <v>40514.6159722222</v>
      </c>
      <c r="L4364" s="4">
        <v>1.65</v>
      </c>
      <c r="M4364">
        <v>17581</v>
      </c>
      <c r="N4364" s="25" t="s">
        <v>55</v>
      </c>
      <c r="P4364" t="str">
        <f t="shared" si="76"/>
        <v>LUNCH BAG RED RETROSPOT</v>
      </c>
    </row>
    <row r="4365" spans="1:16">
      <c r="A4365" s="42" t="str">
        <v>20724RED RETROSPOT CHARLOTTE BAG</v>
      </c>
      <c r="E4365" s="25"/>
      <c r="F4365" s="42">
        <v>4353</v>
      </c>
      <c r="G4365">
        <v>536769</v>
      </c>
      <c r="H4365">
        <v>21080</v>
      </c>
      <c r="I4365" t="s">
        <v>254</v>
      </c>
      <c r="J4365">
        <v>24</v>
      </c>
      <c r="K4365" s="3">
        <v>40514.6159722222</v>
      </c>
      <c r="L4365" s="4">
        <v>0.85</v>
      </c>
      <c r="M4365">
        <v>17581</v>
      </c>
      <c r="N4365" s="25" t="s">
        <v>55</v>
      </c>
      <c r="P4365" t="str">
        <f t="shared" ref="P4365:P4428" si="77">TRIM(I4365)</f>
        <v>SET/20 RED RETROSPOT PAPER NAPKINS</v>
      </c>
    </row>
    <row r="4366" spans="1:16">
      <c r="A4366" s="42" t="str">
        <v>20725LUNCH BAG RED RETROSPOT</v>
      </c>
      <c r="E4366" s="25"/>
      <c r="F4366" s="42">
        <v>4354</v>
      </c>
      <c r="G4366">
        <v>536769</v>
      </c>
      <c r="H4366">
        <v>21210</v>
      </c>
      <c r="I4366" t="s">
        <v>417</v>
      </c>
      <c r="J4366">
        <v>24</v>
      </c>
      <c r="K4366" s="3">
        <v>40514.6159722222</v>
      </c>
      <c r="L4366" s="4">
        <v>1.45</v>
      </c>
      <c r="M4366">
        <v>17581</v>
      </c>
      <c r="N4366" s="25" t="s">
        <v>55</v>
      </c>
      <c r="P4366" t="str">
        <f t="shared" si="77"/>
        <v>SET OF 72 RETROSPOT PAPER DOILIES</v>
      </c>
    </row>
    <row r="4367" spans="1:16">
      <c r="A4367" s="42" t="str">
        <v xml:space="preserve">21080SET/20 RED RETROSPOT PAPER NAPKINS </v>
      </c>
      <c r="E4367" s="25"/>
      <c r="F4367" s="42">
        <v>4355</v>
      </c>
      <c r="G4367">
        <v>536769</v>
      </c>
      <c r="H4367">
        <v>21212</v>
      </c>
      <c r="I4367" t="s">
        <v>132</v>
      </c>
      <c r="J4367">
        <v>24</v>
      </c>
      <c r="K4367" s="3">
        <v>40514.6159722222</v>
      </c>
      <c r="L4367" s="4">
        <v>0.55000000000000004</v>
      </c>
      <c r="M4367">
        <v>17581</v>
      </c>
      <c r="N4367" s="25" t="s">
        <v>55</v>
      </c>
      <c r="P4367" t="str">
        <f t="shared" si="77"/>
        <v>PACK OF 72 RETROSPOT CAKE CASES</v>
      </c>
    </row>
    <row r="4368" spans="1:16">
      <c r="A4368" s="42" t="str">
        <v>21210SET OF 72 RETROSPOT PAPER  DOILIES</v>
      </c>
      <c r="E4368" s="25"/>
      <c r="F4368" s="42">
        <v>4356</v>
      </c>
      <c r="G4368">
        <v>536769</v>
      </c>
      <c r="H4368">
        <v>22083</v>
      </c>
      <c r="I4368" t="s">
        <v>163</v>
      </c>
      <c r="J4368">
        <v>12</v>
      </c>
      <c r="K4368" s="3">
        <v>40514.6159722222</v>
      </c>
      <c r="L4368" s="4">
        <v>2.95</v>
      </c>
      <c r="M4368">
        <v>17581</v>
      </c>
      <c r="N4368" s="25" t="s">
        <v>55</v>
      </c>
      <c r="P4368" t="str">
        <f t="shared" si="77"/>
        <v>PAPER CHAIN KIT RETROSPOT</v>
      </c>
    </row>
    <row r="4369" spans="1:16">
      <c r="A4369" s="42" t="str">
        <v>21212PACK OF 72 RETROSPOT CAKE CASES</v>
      </c>
      <c r="E4369" s="25"/>
      <c r="F4369" s="42">
        <v>4357</v>
      </c>
      <c r="G4369">
        <v>536769</v>
      </c>
      <c r="H4369">
        <v>22333</v>
      </c>
      <c r="I4369" t="s">
        <v>632</v>
      </c>
      <c r="J4369">
        <v>8</v>
      </c>
      <c r="K4369" s="3">
        <v>40514.6159722222</v>
      </c>
      <c r="L4369" s="4">
        <v>1.65</v>
      </c>
      <c r="M4369">
        <v>17581</v>
      </c>
      <c r="N4369" s="25" t="s">
        <v>55</v>
      </c>
      <c r="P4369" t="str">
        <f t="shared" si="77"/>
        <v>RETROSPOT PARTY BAG + STICKER SET</v>
      </c>
    </row>
    <row r="4370" spans="1:16">
      <c r="A4370" s="42" t="str">
        <v>22083PAPER CHAIN KIT RETROSPOT</v>
      </c>
      <c r="E4370" s="25"/>
      <c r="F4370" s="42">
        <v>4358</v>
      </c>
      <c r="G4370">
        <v>536769</v>
      </c>
      <c r="H4370">
        <v>22084</v>
      </c>
      <c r="I4370" t="s">
        <v>1456</v>
      </c>
      <c r="J4370">
        <v>6</v>
      </c>
      <c r="K4370" s="3">
        <v>40514.6159722222</v>
      </c>
      <c r="L4370" s="4">
        <v>2.95</v>
      </c>
      <c r="M4370">
        <v>17581</v>
      </c>
      <c r="N4370" s="25" t="s">
        <v>55</v>
      </c>
      <c r="P4370" t="str">
        <f t="shared" si="77"/>
        <v>PAPER CHAIN KIT EMPIRE</v>
      </c>
    </row>
    <row r="4371" spans="1:16">
      <c r="A4371" s="42" t="str">
        <v>22333RETROSPOT PARTY BAG + STICKER SET</v>
      </c>
      <c r="E4371" s="25"/>
      <c r="F4371" s="42">
        <v>4359</v>
      </c>
      <c r="G4371">
        <v>536769</v>
      </c>
      <c r="H4371">
        <v>22086</v>
      </c>
      <c r="I4371" t="s">
        <v>105</v>
      </c>
      <c r="J4371">
        <v>18</v>
      </c>
      <c r="K4371" s="3">
        <v>40514.6159722222</v>
      </c>
      <c r="L4371" s="4">
        <v>2.95</v>
      </c>
      <c r="M4371">
        <v>17581</v>
      </c>
      <c r="N4371" s="25" t="s">
        <v>55</v>
      </c>
      <c r="P4371" t="str">
        <f t="shared" si="77"/>
        <v>PAPER CHAIN KIT 50'S CHRISTMAS</v>
      </c>
    </row>
    <row r="4372" spans="1:16">
      <c r="A4372" s="42" t="str">
        <v>22084PAPER CHAIN KIT EMPIRE</v>
      </c>
      <c r="E4372" s="25"/>
      <c r="F4372" s="42">
        <v>4360</v>
      </c>
      <c r="G4372">
        <v>536769</v>
      </c>
      <c r="H4372">
        <v>22575</v>
      </c>
      <c r="I4372" t="s">
        <v>706</v>
      </c>
      <c r="J4372">
        <v>8</v>
      </c>
      <c r="K4372" s="3">
        <v>40514.6159722222</v>
      </c>
      <c r="L4372" s="4">
        <v>1.95</v>
      </c>
      <c r="M4372">
        <v>17581</v>
      </c>
      <c r="N4372" s="25" t="s">
        <v>55</v>
      </c>
      <c r="P4372" t="str">
        <f t="shared" si="77"/>
        <v>METAL MERRY CHRISTMAS WREATH</v>
      </c>
    </row>
    <row r="4373" spans="1:16">
      <c r="A4373" s="42" t="str">
        <v xml:space="preserve">22086PAPER CHAIN KIT 50'S CHRISTMAS </v>
      </c>
      <c r="E4373" s="25"/>
      <c r="F4373" s="42">
        <v>4361</v>
      </c>
      <c r="G4373">
        <v>536769</v>
      </c>
      <c r="H4373">
        <v>22909</v>
      </c>
      <c r="I4373" t="s">
        <v>503</v>
      </c>
      <c r="J4373">
        <v>24</v>
      </c>
      <c r="K4373" s="3">
        <v>40514.6159722222</v>
      </c>
      <c r="L4373" s="4">
        <v>0.85</v>
      </c>
      <c r="M4373">
        <v>17581</v>
      </c>
      <c r="N4373" s="25" t="s">
        <v>55</v>
      </c>
      <c r="P4373" t="str">
        <f t="shared" si="77"/>
        <v>SET OF 20 VINTAGE CHRISTMAS NAPKINS</v>
      </c>
    </row>
    <row r="4374" spans="1:16">
      <c r="A4374" s="42" t="str">
        <v>22575METAL MERRY CHRISTMAS WREATH</v>
      </c>
      <c r="E4374" s="25"/>
      <c r="F4374" s="42">
        <v>4362</v>
      </c>
      <c r="G4374">
        <v>536769</v>
      </c>
      <c r="H4374">
        <v>22910</v>
      </c>
      <c r="I4374" t="s">
        <v>250</v>
      </c>
      <c r="J4374">
        <v>18</v>
      </c>
      <c r="K4374" s="3">
        <v>40514.6159722222</v>
      </c>
      <c r="L4374" s="4">
        <v>2.95</v>
      </c>
      <c r="M4374">
        <v>17581</v>
      </c>
      <c r="N4374" s="25" t="s">
        <v>55</v>
      </c>
      <c r="P4374" t="str">
        <f t="shared" si="77"/>
        <v>PAPER CHAIN KIT VINTAGE CHRISTMAS</v>
      </c>
    </row>
    <row r="4375" spans="1:16">
      <c r="A4375" s="42" t="str">
        <v>22909SET OF 20 VINTAGE CHRISTMAS NAPKINS</v>
      </c>
      <c r="E4375" s="25"/>
      <c r="F4375" s="42">
        <v>4363</v>
      </c>
      <c r="G4375">
        <v>536769</v>
      </c>
      <c r="H4375">
        <v>22952</v>
      </c>
      <c r="I4375" t="s">
        <v>500</v>
      </c>
      <c r="J4375">
        <v>24</v>
      </c>
      <c r="K4375" s="3">
        <v>40514.6159722222</v>
      </c>
      <c r="L4375" s="4">
        <v>0.55000000000000004</v>
      </c>
      <c r="M4375">
        <v>17581</v>
      </c>
      <c r="N4375" s="25" t="s">
        <v>55</v>
      </c>
      <c r="P4375" t="str">
        <f t="shared" si="77"/>
        <v>60 CAKE CASES VINTAGE CHRISTMAS</v>
      </c>
    </row>
    <row r="4376" spans="1:16">
      <c r="A4376" s="42" t="str">
        <v>22910PAPER CHAIN KIT VINTAGE CHRISTMAS</v>
      </c>
      <c r="E4376" s="25"/>
      <c r="F4376" s="42">
        <v>4364</v>
      </c>
      <c r="G4376">
        <v>536769</v>
      </c>
      <c r="H4376">
        <v>84347</v>
      </c>
      <c r="I4376" t="s">
        <v>421</v>
      </c>
      <c r="J4376">
        <v>18</v>
      </c>
      <c r="K4376" s="3">
        <v>40514.6159722222</v>
      </c>
      <c r="L4376" s="4">
        <v>2.5499999999999998</v>
      </c>
      <c r="M4376">
        <v>17581</v>
      </c>
      <c r="N4376" s="25" t="s">
        <v>55</v>
      </c>
      <c r="P4376" t="str">
        <f t="shared" si="77"/>
        <v>ROTATING SILVER ANGELS T-LIGHT HLDR</v>
      </c>
    </row>
    <row r="4377" spans="1:16">
      <c r="A4377" s="42" t="str">
        <v>2295260 CAKE CASES VINTAGE CHRISTMAS</v>
      </c>
      <c r="E4377" s="25"/>
      <c r="F4377" s="42">
        <v>4365</v>
      </c>
      <c r="G4377">
        <v>536769</v>
      </c>
      <c r="H4377">
        <v>22356</v>
      </c>
      <c r="I4377" t="s">
        <v>988</v>
      </c>
      <c r="J4377">
        <v>10</v>
      </c>
      <c r="K4377" s="3">
        <v>40514.6159722222</v>
      </c>
      <c r="L4377" s="4">
        <v>0.85</v>
      </c>
      <c r="M4377">
        <v>17581</v>
      </c>
      <c r="N4377" s="25" t="s">
        <v>55</v>
      </c>
      <c r="P4377" t="str">
        <f t="shared" si="77"/>
        <v>CHARLOTTE BAG PINK POLKADOT</v>
      </c>
    </row>
    <row r="4378" spans="1:16">
      <c r="A4378" s="42" t="str">
        <v>84347ROTATING SILVER ANGELS T-LIGHT HLDR</v>
      </c>
      <c r="E4378" s="25"/>
      <c r="F4378" s="42">
        <v>4366</v>
      </c>
      <c r="G4378">
        <v>536769</v>
      </c>
      <c r="H4378">
        <v>22384</v>
      </c>
      <c r="I4378" t="s">
        <v>357</v>
      </c>
      <c r="J4378">
        <v>10</v>
      </c>
      <c r="K4378" s="3">
        <v>40514.6159722222</v>
      </c>
      <c r="L4378" s="4">
        <v>1.65</v>
      </c>
      <c r="M4378">
        <v>17581</v>
      </c>
      <c r="N4378" s="25" t="s">
        <v>55</v>
      </c>
      <c r="P4378" t="str">
        <f t="shared" si="77"/>
        <v>LUNCH BAG PINK POLKADOT</v>
      </c>
    </row>
    <row r="4379" spans="1:16">
      <c r="A4379" s="42" t="str">
        <v>22356CHARLOTTE BAG PINK POLKADOT</v>
      </c>
      <c r="E4379" s="25"/>
      <c r="F4379" s="42">
        <v>4367</v>
      </c>
      <c r="G4379">
        <v>536769</v>
      </c>
      <c r="H4379">
        <v>20727</v>
      </c>
      <c r="I4379" t="s">
        <v>392</v>
      </c>
      <c r="J4379">
        <v>10</v>
      </c>
      <c r="K4379" s="3">
        <v>40514.6159722222</v>
      </c>
      <c r="L4379" s="4">
        <v>1.65</v>
      </c>
      <c r="M4379">
        <v>17581</v>
      </c>
      <c r="N4379" s="25" t="s">
        <v>55</v>
      </c>
      <c r="P4379" t="str">
        <f t="shared" si="77"/>
        <v>LUNCH BAG BLACK SKULL.</v>
      </c>
    </row>
    <row r="4380" spans="1:16">
      <c r="A4380" s="42" t="str">
        <v>22384LUNCH BAG PINK POLKADOT</v>
      </c>
      <c r="E4380" s="25"/>
      <c r="F4380" s="42">
        <v>4368</v>
      </c>
      <c r="G4380">
        <v>536769</v>
      </c>
      <c r="H4380">
        <v>22380</v>
      </c>
      <c r="I4380" t="s">
        <v>993</v>
      </c>
      <c r="J4380">
        <v>5</v>
      </c>
      <c r="K4380" s="3">
        <v>40514.6159722222</v>
      </c>
      <c r="L4380" s="4">
        <v>2.1</v>
      </c>
      <c r="M4380">
        <v>17581</v>
      </c>
      <c r="N4380" s="25" t="s">
        <v>55</v>
      </c>
      <c r="P4380" t="str">
        <f t="shared" si="77"/>
        <v>TOY TIDY SPACEBOY</v>
      </c>
    </row>
    <row r="4381" spans="1:16">
      <c r="A4381" s="42" t="str">
        <v>20727LUNCH BAG  BLACK SKULL.</v>
      </c>
      <c r="E4381" s="25"/>
      <c r="F4381" s="42">
        <v>4369</v>
      </c>
      <c r="G4381">
        <v>536769</v>
      </c>
      <c r="H4381">
        <v>22382</v>
      </c>
      <c r="I4381" t="s">
        <v>355</v>
      </c>
      <c r="J4381">
        <v>10</v>
      </c>
      <c r="K4381" s="3">
        <v>40514.6159722222</v>
      </c>
      <c r="L4381" s="4">
        <v>1.65</v>
      </c>
      <c r="M4381">
        <v>17581</v>
      </c>
      <c r="N4381" s="25" t="s">
        <v>55</v>
      </c>
      <c r="P4381" t="str">
        <f t="shared" si="77"/>
        <v>LUNCH BAG SPACEBOY DESIGN</v>
      </c>
    </row>
    <row r="4382" spans="1:16">
      <c r="A4382" s="42" t="str">
        <v xml:space="preserve">22380TOY TIDY SPACEBOY  </v>
      </c>
      <c r="E4382" s="25"/>
      <c r="F4382" s="42">
        <v>4370</v>
      </c>
      <c r="G4382">
        <v>536769</v>
      </c>
      <c r="H4382" t="s">
        <v>1877</v>
      </c>
      <c r="I4382" t="s">
        <v>1878</v>
      </c>
      <c r="J4382">
        <v>12</v>
      </c>
      <c r="K4382" s="3">
        <v>40514.6159722222</v>
      </c>
      <c r="L4382" s="4">
        <v>1.25</v>
      </c>
      <c r="M4382">
        <v>17581</v>
      </c>
      <c r="N4382" s="25" t="s">
        <v>55</v>
      </c>
      <c r="P4382" t="str">
        <f t="shared" si="77"/>
        <v>4 ROSE PINK DINNER CANDLES</v>
      </c>
    </row>
    <row r="4383" spans="1:16">
      <c r="A4383" s="42" t="str">
        <v xml:space="preserve">22382LUNCH BAG SPACEBOY DESIGN </v>
      </c>
      <c r="E4383" s="25"/>
      <c r="F4383" s="42">
        <v>4371</v>
      </c>
      <c r="G4383">
        <v>536769</v>
      </c>
      <c r="H4383" t="s">
        <v>1879</v>
      </c>
      <c r="I4383" t="s">
        <v>1880</v>
      </c>
      <c r="J4383">
        <v>12</v>
      </c>
      <c r="K4383" s="3">
        <v>40514.6159722222</v>
      </c>
      <c r="L4383" s="4">
        <v>1.25</v>
      </c>
      <c r="M4383">
        <v>17581</v>
      </c>
      <c r="N4383" s="25" t="s">
        <v>55</v>
      </c>
      <c r="P4383" t="str">
        <f t="shared" si="77"/>
        <v>4 SKY BLUE DINNER CANDLES</v>
      </c>
    </row>
    <row r="4384" spans="1:16">
      <c r="A4384" s="42" t="str">
        <v>72801C4 ROSE PINK DINNER CANDLES</v>
      </c>
      <c r="E4384" s="25"/>
      <c r="F4384" s="42">
        <v>4372</v>
      </c>
      <c r="G4384">
        <v>536769</v>
      </c>
      <c r="H4384">
        <v>79321</v>
      </c>
      <c r="I4384" t="s">
        <v>218</v>
      </c>
      <c r="J4384">
        <v>4</v>
      </c>
      <c r="K4384" s="3">
        <v>40514.6159722222</v>
      </c>
      <c r="L4384" s="4">
        <v>4.95</v>
      </c>
      <c r="M4384">
        <v>17581</v>
      </c>
      <c r="N4384" s="25" t="s">
        <v>55</v>
      </c>
      <c r="P4384" t="str">
        <f t="shared" si="77"/>
        <v>CHILLI LIGHTS</v>
      </c>
    </row>
    <row r="4385" spans="1:16">
      <c r="A4385" s="42" t="str">
        <v>72801D4 SKY BLUE DINNER CANDLES</v>
      </c>
      <c r="E4385" s="25"/>
      <c r="F4385" s="42">
        <v>4373</v>
      </c>
      <c r="G4385">
        <v>536769</v>
      </c>
      <c r="H4385">
        <v>22661</v>
      </c>
      <c r="I4385" t="s">
        <v>96</v>
      </c>
      <c r="J4385">
        <v>10</v>
      </c>
      <c r="K4385" s="3">
        <v>40514.6159722222</v>
      </c>
      <c r="L4385" s="4">
        <v>0.85</v>
      </c>
      <c r="M4385">
        <v>17581</v>
      </c>
      <c r="N4385" s="25" t="s">
        <v>55</v>
      </c>
      <c r="P4385" t="str">
        <f t="shared" si="77"/>
        <v>CHARLOTTE BAG DOLLY GIRL DESIGN</v>
      </c>
    </row>
    <row r="4386" spans="1:16">
      <c r="A4386" s="42" t="str">
        <v>79321CHILLI LIGHTS</v>
      </c>
      <c r="E4386" s="25"/>
      <c r="F4386" s="42">
        <v>4374</v>
      </c>
      <c r="G4386">
        <v>536769</v>
      </c>
      <c r="H4386">
        <v>22198</v>
      </c>
      <c r="I4386" t="s">
        <v>253</v>
      </c>
      <c r="J4386">
        <v>12</v>
      </c>
      <c r="K4386" s="3">
        <v>40514.6159722222</v>
      </c>
      <c r="L4386" s="4">
        <v>1.65</v>
      </c>
      <c r="M4386">
        <v>17581</v>
      </c>
      <c r="N4386" s="25" t="s">
        <v>55</v>
      </c>
      <c r="P4386" t="str">
        <f t="shared" si="77"/>
        <v>LARGE POPCORN HOLDER</v>
      </c>
    </row>
    <row r="4387" spans="1:16">
      <c r="A4387" s="42" t="str">
        <v>22661CHARLOTTE BAG DOLLY GIRL DESIGN</v>
      </c>
      <c r="E4387" s="25"/>
      <c r="F4387" s="42">
        <v>4375</v>
      </c>
      <c r="G4387">
        <v>536769</v>
      </c>
      <c r="H4387">
        <v>22862</v>
      </c>
      <c r="I4387" t="s">
        <v>1030</v>
      </c>
      <c r="J4387">
        <v>4</v>
      </c>
      <c r="K4387" s="3">
        <v>40514.6159722222</v>
      </c>
      <c r="L4387" s="4">
        <v>4.25</v>
      </c>
      <c r="M4387">
        <v>17581</v>
      </c>
      <c r="N4387" s="25" t="s">
        <v>55</v>
      </c>
      <c r="P4387" t="str">
        <f t="shared" si="77"/>
        <v>LOVE HEART NAPKIN BOX</v>
      </c>
    </row>
    <row r="4388" spans="1:16">
      <c r="A4388" s="42" t="str">
        <v xml:space="preserve">22198LARGE POPCORN HOLDER </v>
      </c>
      <c r="E4388" s="25"/>
      <c r="F4388" s="42">
        <v>4376</v>
      </c>
      <c r="G4388">
        <v>536769</v>
      </c>
      <c r="H4388">
        <v>22726</v>
      </c>
      <c r="I4388" t="s">
        <v>86</v>
      </c>
      <c r="J4388">
        <v>8</v>
      </c>
      <c r="K4388" s="3">
        <v>40514.6159722222</v>
      </c>
      <c r="L4388" s="4">
        <v>3.75</v>
      </c>
      <c r="M4388">
        <v>17581</v>
      </c>
      <c r="N4388" s="25" t="s">
        <v>55</v>
      </c>
      <c r="P4388" t="str">
        <f t="shared" si="77"/>
        <v>ALARM CLOCK BAKELIKE GREEN</v>
      </c>
    </row>
    <row r="4389" spans="1:16">
      <c r="A4389" s="42" t="str">
        <v xml:space="preserve">22862LOVE HEART NAPKIN BOX </v>
      </c>
      <c r="E4389" s="25"/>
      <c r="F4389" s="42">
        <v>4377</v>
      </c>
      <c r="G4389">
        <v>536769</v>
      </c>
      <c r="H4389">
        <v>22729</v>
      </c>
      <c r="I4389" t="s">
        <v>291</v>
      </c>
      <c r="J4389">
        <v>4</v>
      </c>
      <c r="K4389" s="3">
        <v>40514.6159722222</v>
      </c>
      <c r="L4389" s="4">
        <v>3.75</v>
      </c>
      <c r="M4389">
        <v>17581</v>
      </c>
      <c r="N4389" s="25" t="s">
        <v>55</v>
      </c>
      <c r="P4389" t="str">
        <f t="shared" si="77"/>
        <v>ALARM CLOCK BAKELIKE ORANGE</v>
      </c>
    </row>
    <row r="4390" spans="1:16">
      <c r="A4390" s="42" t="str">
        <v>22726ALARM CLOCK BAKELIKE GREEN</v>
      </c>
      <c r="E4390" s="25"/>
      <c r="F4390" s="42">
        <v>4378</v>
      </c>
      <c r="G4390">
        <v>536769</v>
      </c>
      <c r="H4390">
        <v>21735</v>
      </c>
      <c r="I4390" t="s">
        <v>1881</v>
      </c>
      <c r="J4390">
        <v>2</v>
      </c>
      <c r="K4390" s="3">
        <v>40514.6159722222</v>
      </c>
      <c r="L4390" s="4">
        <v>12.75</v>
      </c>
      <c r="M4390">
        <v>17581</v>
      </c>
      <c r="N4390" s="25" t="s">
        <v>55</v>
      </c>
      <c r="P4390" t="str">
        <f t="shared" si="77"/>
        <v>TWO DOOR CURIO CABINET</v>
      </c>
    </row>
    <row r="4391" spans="1:16">
      <c r="A4391" s="42" t="str">
        <v>22729ALARM CLOCK BAKELIKE ORANGE</v>
      </c>
      <c r="E4391" s="25"/>
      <c r="F4391" s="42">
        <v>4379</v>
      </c>
      <c r="G4391">
        <v>536769</v>
      </c>
      <c r="H4391">
        <v>22355</v>
      </c>
      <c r="I4391" t="s">
        <v>915</v>
      </c>
      <c r="J4391">
        <v>10</v>
      </c>
      <c r="K4391" s="3">
        <v>40514.6159722222</v>
      </c>
      <c r="L4391" s="4">
        <v>0.85</v>
      </c>
      <c r="M4391">
        <v>17581</v>
      </c>
      <c r="N4391" s="25" t="s">
        <v>55</v>
      </c>
      <c r="P4391" t="str">
        <f t="shared" si="77"/>
        <v>CHARLOTTE BAG SUKI DESIGN</v>
      </c>
    </row>
    <row r="4392" spans="1:16">
      <c r="A4392" s="42" t="str">
        <v>21735TWO DOOR CURIO CABINET</v>
      </c>
      <c r="E4392" s="25"/>
      <c r="F4392" s="42">
        <v>4380</v>
      </c>
      <c r="G4392">
        <v>536769</v>
      </c>
      <c r="H4392">
        <v>22733</v>
      </c>
      <c r="I4392" t="s">
        <v>1706</v>
      </c>
      <c r="J4392">
        <v>20</v>
      </c>
      <c r="K4392" s="3">
        <v>40514.6159722222</v>
      </c>
      <c r="L4392" s="4">
        <v>1.25</v>
      </c>
      <c r="M4392">
        <v>17581</v>
      </c>
      <c r="N4392" s="25" t="s">
        <v>55</v>
      </c>
      <c r="P4392" t="str">
        <f t="shared" si="77"/>
        <v>3D TRADITIONAL CHRISTMAS STICKERS</v>
      </c>
    </row>
    <row r="4393" spans="1:16">
      <c r="A4393" s="42" t="str">
        <v>22355CHARLOTTE BAG SUKI DESIGN</v>
      </c>
      <c r="E4393" s="25"/>
      <c r="F4393" s="42">
        <v>4381</v>
      </c>
      <c r="G4393">
        <v>536771</v>
      </c>
      <c r="H4393">
        <v>22558</v>
      </c>
      <c r="I4393" t="s">
        <v>285</v>
      </c>
      <c r="J4393">
        <v>12</v>
      </c>
      <c r="K4393" s="3">
        <v>40514.617361111101</v>
      </c>
      <c r="L4393" s="4">
        <v>1.49</v>
      </c>
      <c r="M4393">
        <v>17581</v>
      </c>
      <c r="N4393" s="25" t="s">
        <v>55</v>
      </c>
      <c r="P4393" t="str">
        <f t="shared" si="77"/>
        <v>CLOTHES PEGS RETROSPOT PACK 24</v>
      </c>
    </row>
    <row r="4394" spans="1:16">
      <c r="A4394" s="42" t="str">
        <v>227333D TRADITIONAL CHRISTMAS STICKERS</v>
      </c>
      <c r="E4394" s="25"/>
      <c r="F4394" s="42">
        <v>4382</v>
      </c>
      <c r="G4394">
        <v>536771</v>
      </c>
      <c r="H4394">
        <v>22964</v>
      </c>
      <c r="I4394" t="s">
        <v>386</v>
      </c>
      <c r="J4394">
        <v>6</v>
      </c>
      <c r="K4394" s="3">
        <v>40514.617361111101</v>
      </c>
      <c r="L4394" s="4">
        <v>2.1</v>
      </c>
      <c r="M4394">
        <v>17581</v>
      </c>
      <c r="N4394" s="25" t="s">
        <v>55</v>
      </c>
      <c r="P4394" t="str">
        <f t="shared" si="77"/>
        <v>3 PIECE SPACEBOY COOKIE CUTTER SET</v>
      </c>
    </row>
    <row r="4395" spans="1:16">
      <c r="A4395" s="42" t="str">
        <v xml:space="preserve">22558CLOTHES PEGS RETROSPOT PACK 24 </v>
      </c>
      <c r="E4395" s="25"/>
      <c r="F4395" s="42">
        <v>4383</v>
      </c>
      <c r="G4395">
        <v>536771</v>
      </c>
      <c r="H4395">
        <v>22966</v>
      </c>
      <c r="I4395" t="s">
        <v>850</v>
      </c>
      <c r="J4395">
        <v>12</v>
      </c>
      <c r="K4395" s="3">
        <v>40514.617361111101</v>
      </c>
      <c r="L4395" s="4">
        <v>1.25</v>
      </c>
      <c r="M4395">
        <v>17581</v>
      </c>
      <c r="N4395" s="25" t="s">
        <v>55</v>
      </c>
      <c r="P4395" t="str">
        <f t="shared" si="77"/>
        <v>GINGERBREAD MAN COOKIE CUTTER</v>
      </c>
    </row>
    <row r="4396" spans="1:16">
      <c r="A4396" s="42" t="str">
        <v>229643 PIECE SPACEBOY COOKIE CUTTER SET</v>
      </c>
      <c r="E4396" s="25"/>
      <c r="F4396" s="42">
        <v>4384</v>
      </c>
      <c r="G4396">
        <v>536771</v>
      </c>
      <c r="H4396">
        <v>22969</v>
      </c>
      <c r="I4396" t="s">
        <v>227</v>
      </c>
      <c r="J4396">
        <v>12</v>
      </c>
      <c r="K4396" s="3">
        <v>40514.617361111101</v>
      </c>
      <c r="L4396" s="4">
        <v>1.45</v>
      </c>
      <c r="M4396">
        <v>17581</v>
      </c>
      <c r="N4396" s="25" t="s">
        <v>55</v>
      </c>
      <c r="P4396" t="str">
        <f t="shared" si="77"/>
        <v>HOMEMADE JAM SCENTED CANDLES</v>
      </c>
    </row>
    <row r="4397" spans="1:16">
      <c r="A4397" s="42" t="str">
        <v>22966GINGERBREAD MAN COOKIE CUTTER</v>
      </c>
      <c r="E4397" s="25"/>
      <c r="F4397" s="42">
        <v>4385</v>
      </c>
      <c r="G4397">
        <v>536771</v>
      </c>
      <c r="H4397">
        <v>22965</v>
      </c>
      <c r="I4397" t="s">
        <v>1365</v>
      </c>
      <c r="J4397">
        <v>6</v>
      </c>
      <c r="K4397" s="3">
        <v>40514.617361111101</v>
      </c>
      <c r="L4397" s="4">
        <v>2.1</v>
      </c>
      <c r="M4397">
        <v>17581</v>
      </c>
      <c r="N4397" s="25" t="s">
        <v>55</v>
      </c>
      <c r="P4397" t="str">
        <f t="shared" si="77"/>
        <v>3 TRADITIONAL COOKIE CUTTERS SET</v>
      </c>
    </row>
    <row r="4398" spans="1:16">
      <c r="A4398" s="42" t="str">
        <v>22969HOMEMADE JAM SCENTED CANDLES</v>
      </c>
      <c r="E4398" s="25"/>
      <c r="F4398" s="42">
        <v>4386</v>
      </c>
      <c r="G4398">
        <v>536771</v>
      </c>
      <c r="H4398">
        <v>22961</v>
      </c>
      <c r="I4398" t="s">
        <v>144</v>
      </c>
      <c r="J4398">
        <v>12</v>
      </c>
      <c r="K4398" s="3">
        <v>40514.617361111101</v>
      </c>
      <c r="L4398" s="4">
        <v>1.45</v>
      </c>
      <c r="M4398">
        <v>17581</v>
      </c>
      <c r="N4398" s="25" t="s">
        <v>55</v>
      </c>
      <c r="P4398" t="str">
        <f t="shared" si="77"/>
        <v>JAM MAKING SET PRINTED</v>
      </c>
    </row>
    <row r="4399" spans="1:16">
      <c r="A4399" s="42" t="str">
        <v>229653 TRADITIONAL COOKIE CUTTERS  SET</v>
      </c>
      <c r="E4399" s="25"/>
      <c r="F4399" s="42">
        <v>4387</v>
      </c>
      <c r="G4399">
        <v>536771</v>
      </c>
      <c r="H4399">
        <v>22960</v>
      </c>
      <c r="I4399" t="s">
        <v>67</v>
      </c>
      <c r="J4399">
        <v>6</v>
      </c>
      <c r="K4399" s="3">
        <v>40514.617361111101</v>
      </c>
      <c r="L4399" s="4">
        <v>4.25</v>
      </c>
      <c r="M4399">
        <v>17581</v>
      </c>
      <c r="N4399" s="25" t="s">
        <v>55</v>
      </c>
      <c r="P4399" t="str">
        <f t="shared" si="77"/>
        <v>JAM MAKING SET WITH JARS</v>
      </c>
    </row>
    <row r="4400" spans="1:16">
      <c r="A4400" s="42" t="str">
        <v>22961JAM MAKING SET PRINTED</v>
      </c>
      <c r="E4400" s="25"/>
      <c r="F4400" s="42">
        <v>4388</v>
      </c>
      <c r="G4400">
        <v>536777</v>
      </c>
      <c r="H4400">
        <v>20975</v>
      </c>
      <c r="I4400" t="s">
        <v>1220</v>
      </c>
      <c r="J4400">
        <v>24</v>
      </c>
      <c r="K4400" s="3">
        <v>40514.625</v>
      </c>
      <c r="L4400" s="4">
        <v>0.65</v>
      </c>
      <c r="M4400">
        <v>15732</v>
      </c>
      <c r="N4400" s="25" t="s">
        <v>55</v>
      </c>
      <c r="P4400" t="str">
        <f t="shared" si="77"/>
        <v>12 PENCILS SMALL TUBE RED RETROSPOT</v>
      </c>
    </row>
    <row r="4401" spans="1:16">
      <c r="A4401" s="42" t="str">
        <v>22960JAM MAKING SET WITH JARS</v>
      </c>
      <c r="E4401" s="25"/>
      <c r="F4401" s="42">
        <v>4389</v>
      </c>
      <c r="G4401">
        <v>536777</v>
      </c>
      <c r="H4401">
        <v>21500</v>
      </c>
      <c r="I4401" t="s">
        <v>1882</v>
      </c>
      <c r="J4401">
        <v>25</v>
      </c>
      <c r="K4401" s="3">
        <v>40514.625</v>
      </c>
      <c r="L4401" s="4">
        <v>0.42</v>
      </c>
      <c r="M4401">
        <v>15732</v>
      </c>
      <c r="N4401" s="25" t="s">
        <v>55</v>
      </c>
      <c r="P4401" t="str">
        <f t="shared" si="77"/>
        <v>PINK POLKADOT WRAP</v>
      </c>
    </row>
    <row r="4402" spans="1:16">
      <c r="A4402" s="42" t="str">
        <v>2097512 PENCILS SMALL TUBE RED RETROSPOT</v>
      </c>
      <c r="E4402" s="25"/>
      <c r="F4402" s="42">
        <v>4390</v>
      </c>
      <c r="G4402">
        <v>536777</v>
      </c>
      <c r="H4402" t="s">
        <v>216</v>
      </c>
      <c r="I4402" t="s">
        <v>217</v>
      </c>
      <c r="J4402">
        <v>20</v>
      </c>
      <c r="K4402" s="3">
        <v>40514.625</v>
      </c>
      <c r="L4402" s="4">
        <v>1.95</v>
      </c>
      <c r="M4402">
        <v>15732</v>
      </c>
      <c r="N4402" s="25" t="s">
        <v>55</v>
      </c>
      <c r="P4402" t="str">
        <f t="shared" si="77"/>
        <v>JUMBO BAG RED RETROSPOT</v>
      </c>
    </row>
    <row r="4403" spans="1:16">
      <c r="A4403" s="42" t="str">
        <v xml:space="preserve">21500PINK POLKADOT WRAP </v>
      </c>
      <c r="E4403" s="25"/>
      <c r="F4403" s="42">
        <v>4391</v>
      </c>
      <c r="G4403">
        <v>536777</v>
      </c>
      <c r="H4403" t="s">
        <v>463</v>
      </c>
      <c r="I4403" t="s">
        <v>464</v>
      </c>
      <c r="J4403">
        <v>20</v>
      </c>
      <c r="K4403" s="3">
        <v>40514.625</v>
      </c>
      <c r="L4403" s="4">
        <v>1.95</v>
      </c>
      <c r="M4403">
        <v>15732</v>
      </c>
      <c r="N4403" s="25" t="s">
        <v>55</v>
      </c>
      <c r="P4403" t="str">
        <f t="shared" si="77"/>
        <v>JUMBO BAG STRAWBERRY</v>
      </c>
    </row>
    <row r="4404" spans="1:16">
      <c r="A4404" s="42" t="str">
        <v>85099BJUMBO BAG RED RETROSPOT</v>
      </c>
      <c r="E4404" s="25"/>
      <c r="F4404" s="42">
        <v>4392</v>
      </c>
      <c r="G4404">
        <v>536777</v>
      </c>
      <c r="H4404">
        <v>22940</v>
      </c>
      <c r="I4404" t="s">
        <v>474</v>
      </c>
      <c r="J4404">
        <v>8</v>
      </c>
      <c r="K4404" s="3">
        <v>40514.625</v>
      </c>
      <c r="L4404" s="4">
        <v>4.25</v>
      </c>
      <c r="M4404">
        <v>15732</v>
      </c>
      <c r="N4404" s="25" t="s">
        <v>55</v>
      </c>
      <c r="P4404" t="str">
        <f t="shared" si="77"/>
        <v>FELTCRAFT CHRISTMAS FAIRY</v>
      </c>
    </row>
    <row r="4405" spans="1:16">
      <c r="A4405" s="42" t="str">
        <v>85099FJUMBO BAG STRAWBERRY</v>
      </c>
      <c r="E4405" s="25"/>
      <c r="F4405" s="42">
        <v>4393</v>
      </c>
      <c r="G4405">
        <v>536778</v>
      </c>
      <c r="H4405">
        <v>21422</v>
      </c>
      <c r="I4405" t="s">
        <v>1641</v>
      </c>
      <c r="J4405">
        <v>16</v>
      </c>
      <c r="K4405" s="3">
        <v>40514.627083333296</v>
      </c>
      <c r="L4405" s="4">
        <v>0.85</v>
      </c>
      <c r="M4405">
        <v>13138</v>
      </c>
      <c r="N4405" s="25" t="s">
        <v>55</v>
      </c>
      <c r="P4405" t="str">
        <f t="shared" si="77"/>
        <v>PORCELAIN ROSE SMALL</v>
      </c>
    </row>
    <row r="4406" spans="1:16">
      <c r="A4406" s="42" t="str">
        <v>22940FELTCRAFT CHRISTMAS FAIRY</v>
      </c>
      <c r="E4406" s="25"/>
      <c r="F4406" s="42">
        <v>4394</v>
      </c>
      <c r="G4406">
        <v>536778</v>
      </c>
      <c r="H4406">
        <v>22147</v>
      </c>
      <c r="I4406" t="s">
        <v>509</v>
      </c>
      <c r="J4406">
        <v>12</v>
      </c>
      <c r="K4406" s="3">
        <v>40514.627083333296</v>
      </c>
      <c r="L4406" s="4">
        <v>1.45</v>
      </c>
      <c r="M4406">
        <v>13138</v>
      </c>
      <c r="N4406" s="25" t="s">
        <v>55</v>
      </c>
      <c r="P4406" t="str">
        <f t="shared" si="77"/>
        <v>FELTCRAFT BUTTERFLY HEARTS</v>
      </c>
    </row>
    <row r="4407" spans="1:16">
      <c r="A4407" s="42" t="str">
        <v>21422PORCELAIN ROSE SMALL</v>
      </c>
      <c r="E4407" s="25"/>
      <c r="F4407" s="42">
        <v>4395</v>
      </c>
      <c r="G4407">
        <v>536778</v>
      </c>
      <c r="H4407">
        <v>20971</v>
      </c>
      <c r="I4407" t="s">
        <v>1219</v>
      </c>
      <c r="J4407">
        <v>12</v>
      </c>
      <c r="K4407" s="3">
        <v>40514.627083333296</v>
      </c>
      <c r="L4407" s="4">
        <v>1.25</v>
      </c>
      <c r="M4407">
        <v>13138</v>
      </c>
      <c r="N4407" s="25" t="s">
        <v>55</v>
      </c>
      <c r="P4407" t="str">
        <f t="shared" si="77"/>
        <v>PINK BLUE FELT CRAFT TRINKET BOX</v>
      </c>
    </row>
    <row r="4408" spans="1:16">
      <c r="A4408" s="42" t="str">
        <v>22147FELTCRAFT BUTTERFLY HEARTS</v>
      </c>
      <c r="E4408" s="25"/>
      <c r="F4408" s="42">
        <v>4396</v>
      </c>
      <c r="G4408">
        <v>536778</v>
      </c>
      <c r="H4408">
        <v>22149</v>
      </c>
      <c r="I4408" t="s">
        <v>513</v>
      </c>
      <c r="J4408">
        <v>6</v>
      </c>
      <c r="K4408" s="3">
        <v>40514.627083333296</v>
      </c>
      <c r="L4408" s="4">
        <v>2.1</v>
      </c>
      <c r="M4408">
        <v>13138</v>
      </c>
      <c r="N4408" s="25" t="s">
        <v>55</v>
      </c>
      <c r="P4408" t="str">
        <f t="shared" si="77"/>
        <v>FELTCRAFT 6 FLOWER FRIENDS</v>
      </c>
    </row>
    <row r="4409" spans="1:16">
      <c r="A4409" s="42" t="str">
        <v>20971PINK BLUE FELT CRAFT TRINKET BOX</v>
      </c>
      <c r="E4409" s="25"/>
      <c r="F4409" s="42">
        <v>4397</v>
      </c>
      <c r="G4409">
        <v>536778</v>
      </c>
      <c r="H4409">
        <v>20969</v>
      </c>
      <c r="I4409" t="s">
        <v>1218</v>
      </c>
      <c r="J4409">
        <v>4</v>
      </c>
      <c r="K4409" s="3">
        <v>40514.627083333296</v>
      </c>
      <c r="L4409" s="4">
        <v>3.75</v>
      </c>
      <c r="M4409">
        <v>13138</v>
      </c>
      <c r="N4409" s="25" t="s">
        <v>55</v>
      </c>
      <c r="P4409" t="str">
        <f t="shared" si="77"/>
        <v>RED FLORAL FELTCRAFT SHOULDER BAG</v>
      </c>
    </row>
    <row r="4410" spans="1:16">
      <c r="A4410" s="42" t="str">
        <v>22149FELTCRAFT 6 FLOWER FRIENDS</v>
      </c>
      <c r="E4410" s="25"/>
      <c r="F4410" s="42">
        <v>4398</v>
      </c>
      <c r="G4410">
        <v>536778</v>
      </c>
      <c r="H4410">
        <v>20970</v>
      </c>
      <c r="I4410" t="s">
        <v>1611</v>
      </c>
      <c r="J4410">
        <v>4</v>
      </c>
      <c r="K4410" s="3">
        <v>40514.627083333296</v>
      </c>
      <c r="L4410" s="4">
        <v>3.75</v>
      </c>
      <c r="M4410">
        <v>13138</v>
      </c>
      <c r="N4410" s="25" t="s">
        <v>55</v>
      </c>
      <c r="P4410" t="str">
        <f t="shared" si="77"/>
        <v>PINK FLORAL FELTCRAFT SHOULDER BAG</v>
      </c>
    </row>
    <row r="4411" spans="1:16">
      <c r="A4411" s="42" t="str">
        <v>20969RED FLORAL FELTCRAFT SHOULDER BAG</v>
      </c>
      <c r="E4411" s="25"/>
      <c r="F4411" s="42">
        <v>4399</v>
      </c>
      <c r="G4411">
        <v>536778</v>
      </c>
      <c r="H4411">
        <v>20967</v>
      </c>
      <c r="I4411" t="s">
        <v>1709</v>
      </c>
      <c r="J4411">
        <v>4</v>
      </c>
      <c r="K4411" s="3">
        <v>40514.627083333296</v>
      </c>
      <c r="L4411" s="4">
        <v>3.75</v>
      </c>
      <c r="M4411">
        <v>13138</v>
      </c>
      <c r="N4411" s="25" t="s">
        <v>55</v>
      </c>
      <c r="P4411" t="str">
        <f t="shared" si="77"/>
        <v>GREY FLORAL FELTCRAFT SHOULDER BAG</v>
      </c>
    </row>
    <row r="4412" spans="1:16">
      <c r="A4412" s="42" t="str">
        <v>20970PINK FLORAL FELTCRAFT SHOULDER BAG</v>
      </c>
      <c r="E4412" s="25"/>
      <c r="F4412" s="42">
        <v>4400</v>
      </c>
      <c r="G4412">
        <v>536778</v>
      </c>
      <c r="H4412">
        <v>22585</v>
      </c>
      <c r="I4412" t="s">
        <v>555</v>
      </c>
      <c r="J4412">
        <v>12</v>
      </c>
      <c r="K4412" s="3">
        <v>40514.627083333296</v>
      </c>
      <c r="L4412" s="4">
        <v>1.25</v>
      </c>
      <c r="M4412">
        <v>13138</v>
      </c>
      <c r="N4412" s="25" t="s">
        <v>55</v>
      </c>
      <c r="P4412" t="str">
        <f t="shared" si="77"/>
        <v>PACK OF 6 BIRDY GIFT TAGS</v>
      </c>
    </row>
    <row r="4413" spans="1:16">
      <c r="A4413" s="42" t="str">
        <v>20967GREY FLORAL FELTCRAFT SHOULDER BAG</v>
      </c>
      <c r="E4413" s="25"/>
      <c r="F4413" s="42">
        <v>4401</v>
      </c>
      <c r="G4413">
        <v>536778</v>
      </c>
      <c r="H4413">
        <v>21257</v>
      </c>
      <c r="I4413" t="s">
        <v>592</v>
      </c>
      <c r="J4413">
        <v>2</v>
      </c>
      <c r="K4413" s="3">
        <v>40514.627083333296</v>
      </c>
      <c r="L4413" s="4">
        <v>7.95</v>
      </c>
      <c r="M4413">
        <v>13138</v>
      </c>
      <c r="N4413" s="25" t="s">
        <v>55</v>
      </c>
      <c r="P4413" t="str">
        <f t="shared" si="77"/>
        <v>VICTORIAN SEWING BOX MEDIUM</v>
      </c>
    </row>
    <row r="4414" spans="1:16">
      <c r="A4414" s="42" t="str">
        <v>22585PACK OF 6 BIRDY GIFT TAGS</v>
      </c>
      <c r="E4414" s="25"/>
      <c r="F4414" s="42">
        <v>4402</v>
      </c>
      <c r="G4414">
        <v>536778</v>
      </c>
      <c r="H4414">
        <v>21259</v>
      </c>
      <c r="I4414" t="s">
        <v>591</v>
      </c>
      <c r="J4414">
        <v>2</v>
      </c>
      <c r="K4414" s="3">
        <v>40514.627083333296</v>
      </c>
      <c r="L4414" s="4">
        <v>5.95</v>
      </c>
      <c r="M4414">
        <v>13138</v>
      </c>
      <c r="N4414" s="25" t="s">
        <v>55</v>
      </c>
      <c r="P4414" t="str">
        <f t="shared" si="77"/>
        <v>VICTORIAN SEWING BOX SMALL</v>
      </c>
    </row>
    <row r="4415" spans="1:16">
      <c r="A4415" s="42" t="str">
        <v>21257VICTORIAN SEWING BOX MEDIUM</v>
      </c>
      <c r="E4415" s="25"/>
      <c r="F4415" s="42">
        <v>4403</v>
      </c>
      <c r="G4415">
        <v>536778</v>
      </c>
      <c r="H4415">
        <v>15036</v>
      </c>
      <c r="I4415" t="s">
        <v>1883</v>
      </c>
      <c r="J4415">
        <v>12</v>
      </c>
      <c r="K4415" s="3">
        <v>40514.627083333296</v>
      </c>
      <c r="L4415" s="4">
        <v>0.75</v>
      </c>
      <c r="M4415">
        <v>13138</v>
      </c>
      <c r="N4415" s="25" t="s">
        <v>55</v>
      </c>
      <c r="P4415" t="str">
        <f t="shared" si="77"/>
        <v>ASSORTED COLOURS SILK FAN</v>
      </c>
    </row>
    <row r="4416" spans="1:16">
      <c r="A4416" s="42" t="str">
        <v xml:space="preserve">21259VICTORIAN SEWING BOX SMALL </v>
      </c>
      <c r="E4416" s="25"/>
      <c r="F4416" s="42">
        <v>4404</v>
      </c>
      <c r="G4416">
        <v>536778</v>
      </c>
      <c r="H4416">
        <v>21408</v>
      </c>
      <c r="I4416" t="s">
        <v>1251</v>
      </c>
      <c r="J4416">
        <v>3</v>
      </c>
      <c r="K4416" s="3">
        <v>40514.627083333296</v>
      </c>
      <c r="L4416" s="4">
        <v>4.25</v>
      </c>
      <c r="M4416">
        <v>13138</v>
      </c>
      <c r="N4416" s="25" t="s">
        <v>55</v>
      </c>
      <c r="P4416" t="str">
        <f t="shared" si="77"/>
        <v>SPOTTY PINK DUCK DOORSTOP</v>
      </c>
    </row>
    <row r="4417" spans="1:16">
      <c r="A4417" s="42" t="str">
        <v>15036ASSORTED COLOURS SILK FAN</v>
      </c>
      <c r="E4417" s="25"/>
      <c r="F4417" s="42">
        <v>4405</v>
      </c>
      <c r="G4417">
        <v>536778</v>
      </c>
      <c r="H4417">
        <v>22915</v>
      </c>
      <c r="I4417" t="s">
        <v>225</v>
      </c>
      <c r="J4417">
        <v>24</v>
      </c>
      <c r="K4417" s="3">
        <v>40514.627083333296</v>
      </c>
      <c r="L4417" s="4">
        <v>0.42</v>
      </c>
      <c r="M4417">
        <v>13138</v>
      </c>
      <c r="N4417" s="25" t="s">
        <v>55</v>
      </c>
      <c r="P4417" t="str">
        <f t="shared" si="77"/>
        <v>ASSORTED BOTTLE TOP MAGNETS</v>
      </c>
    </row>
    <row r="4418" spans="1:16">
      <c r="A4418" s="42" t="str">
        <v>21408SPOTTY PINK DUCK DOORSTOP</v>
      </c>
      <c r="E4418" s="25"/>
      <c r="F4418" s="42">
        <v>4406</v>
      </c>
      <c r="G4418">
        <v>536778</v>
      </c>
      <c r="H4418">
        <v>84836</v>
      </c>
      <c r="I4418" t="s">
        <v>575</v>
      </c>
      <c r="J4418">
        <v>12</v>
      </c>
      <c r="K4418" s="3">
        <v>40514.627083333296</v>
      </c>
      <c r="L4418" s="4">
        <v>1.25</v>
      </c>
      <c r="M4418">
        <v>13138</v>
      </c>
      <c r="N4418" s="25" t="s">
        <v>55</v>
      </c>
      <c r="P4418" t="str">
        <f t="shared" si="77"/>
        <v>ZINC METAL HEART DECORATION</v>
      </c>
    </row>
    <row r="4419" spans="1:16">
      <c r="A4419" s="42" t="str">
        <v xml:space="preserve">22915ASSORTED BOTTLE TOP  MAGNETS </v>
      </c>
      <c r="E4419" s="25"/>
      <c r="F4419" s="42">
        <v>4407</v>
      </c>
      <c r="G4419">
        <v>536779</v>
      </c>
      <c r="H4419" t="s">
        <v>1884</v>
      </c>
      <c r="I4419" t="s">
        <v>1885</v>
      </c>
      <c r="J4419">
        <v>1</v>
      </c>
      <c r="K4419" s="3">
        <v>40514.630555555603</v>
      </c>
      <c r="L4419" s="4">
        <v>15</v>
      </c>
      <c r="M4419">
        <v>15823</v>
      </c>
      <c r="N4419" s="25" t="s">
        <v>55</v>
      </c>
      <c r="P4419" t="str">
        <f t="shared" si="77"/>
        <v>Bank Charges</v>
      </c>
    </row>
    <row r="4420" spans="1:16">
      <c r="A4420" s="42" t="str">
        <v>84836ZINC METAL HEART DECORATION</v>
      </c>
      <c r="E4420" s="25"/>
      <c r="F4420" s="42">
        <v>4408</v>
      </c>
      <c r="G4420">
        <v>536780</v>
      </c>
      <c r="H4420">
        <v>22114</v>
      </c>
      <c r="I4420" t="s">
        <v>117</v>
      </c>
      <c r="J4420">
        <v>1</v>
      </c>
      <c r="K4420" s="3">
        <v>40514.631249999999</v>
      </c>
      <c r="L4420" s="4">
        <v>3.95</v>
      </c>
      <c r="N4420" s="25" t="s">
        <v>55</v>
      </c>
      <c r="P4420" t="str">
        <f t="shared" si="77"/>
        <v>HOT WATER BOTTLE TEA AND SYMPATHY</v>
      </c>
    </row>
    <row r="4421" spans="1:16">
      <c r="A4421" s="42" t="str">
        <v>BANK CHARGESBank Charges</v>
      </c>
      <c r="E4421" s="25"/>
      <c r="F4421" s="42">
        <v>4409</v>
      </c>
      <c r="G4421">
        <v>536780</v>
      </c>
      <c r="H4421" t="s">
        <v>538</v>
      </c>
      <c r="I4421" t="s">
        <v>539</v>
      </c>
      <c r="J4421">
        <v>1</v>
      </c>
      <c r="K4421" s="3">
        <v>40514.631249999999</v>
      </c>
      <c r="L4421" s="4">
        <v>2.95</v>
      </c>
      <c r="N4421" s="25" t="s">
        <v>55</v>
      </c>
      <c r="P4421" t="str">
        <f t="shared" si="77"/>
        <v>CHARLIE + LOLA RED HOT WATER BOTTLE</v>
      </c>
    </row>
    <row r="4422" spans="1:16">
      <c r="A4422" s="42" t="str">
        <v>22114HOT WATER BOTTLE TEA AND SYMPATHY</v>
      </c>
      <c r="E4422" s="25"/>
      <c r="F4422" s="42">
        <v>4410</v>
      </c>
      <c r="G4422">
        <v>536780</v>
      </c>
      <c r="H4422">
        <v>21481</v>
      </c>
      <c r="I4422" t="s">
        <v>554</v>
      </c>
      <c r="J4422">
        <v>1</v>
      </c>
      <c r="K4422" s="3">
        <v>40514.631249999999</v>
      </c>
      <c r="L4422" s="4">
        <v>2.95</v>
      </c>
      <c r="N4422" s="25" t="s">
        <v>55</v>
      </c>
      <c r="P4422" t="str">
        <f t="shared" si="77"/>
        <v>FAWN BLUE HOT WATER BOTTLE</v>
      </c>
    </row>
    <row r="4423" spans="1:16">
      <c r="A4423" s="42" t="str">
        <v>84032BCHARLIE + LOLA RED HOT WATER BOTTLE</v>
      </c>
      <c r="E4423" s="25"/>
      <c r="F4423" s="42">
        <v>4411</v>
      </c>
      <c r="G4423">
        <v>536780</v>
      </c>
      <c r="H4423" t="s">
        <v>1092</v>
      </c>
      <c r="I4423" t="s">
        <v>1093</v>
      </c>
      <c r="J4423">
        <v>1</v>
      </c>
      <c r="K4423" s="3">
        <v>40514.631249999999</v>
      </c>
      <c r="L4423" s="4">
        <v>2.95</v>
      </c>
      <c r="N4423" s="25" t="s">
        <v>55</v>
      </c>
      <c r="P4423" t="str">
        <f t="shared" si="77"/>
        <v>CHARLIE+LOLA PINK HOT WATER BOTTLE</v>
      </c>
    </row>
    <row r="4424" spans="1:16">
      <c r="A4424" s="42" t="str">
        <v>21481FAWN BLUE HOT WATER BOTTLE</v>
      </c>
      <c r="E4424" s="25"/>
      <c r="F4424" s="42">
        <v>4412</v>
      </c>
      <c r="G4424">
        <v>536781</v>
      </c>
      <c r="H4424">
        <v>22865</v>
      </c>
      <c r="I4424" t="s">
        <v>282</v>
      </c>
      <c r="J4424">
        <v>24</v>
      </c>
      <c r="K4424" s="3">
        <v>40514.634722222203</v>
      </c>
      <c r="L4424" s="4">
        <v>2.1</v>
      </c>
      <c r="M4424">
        <v>17460</v>
      </c>
      <c r="N4424" s="25" t="s">
        <v>55</v>
      </c>
      <c r="P4424" t="str">
        <f t="shared" si="77"/>
        <v>HAND WARMER OWL DESIGN</v>
      </c>
    </row>
    <row r="4425" spans="1:16">
      <c r="A4425" s="42" t="str">
        <v>84032ACHARLIE+LOLA PINK HOT WATER BOTTLE</v>
      </c>
      <c r="E4425" s="25"/>
      <c r="F4425" s="42">
        <v>4413</v>
      </c>
      <c r="G4425">
        <v>536782</v>
      </c>
      <c r="H4425">
        <v>22111</v>
      </c>
      <c r="I4425" t="s">
        <v>305</v>
      </c>
      <c r="J4425">
        <v>3</v>
      </c>
      <c r="K4425" s="3">
        <v>40514.637499999997</v>
      </c>
      <c r="L4425" s="4">
        <v>4.95</v>
      </c>
      <c r="M4425">
        <v>17567</v>
      </c>
      <c r="N4425" s="25" t="s">
        <v>55</v>
      </c>
      <c r="P4425" t="str">
        <f t="shared" si="77"/>
        <v>SCOTTIE DOG HOT WATER BOTTLE</v>
      </c>
    </row>
    <row r="4426" spans="1:16">
      <c r="A4426" s="42" t="str">
        <v>22865HAND WARMER OWL DESIGN</v>
      </c>
      <c r="E4426" s="25"/>
      <c r="F4426" s="42">
        <v>4414</v>
      </c>
      <c r="G4426">
        <v>536782</v>
      </c>
      <c r="H4426">
        <v>22077</v>
      </c>
      <c r="I4426" t="s">
        <v>478</v>
      </c>
      <c r="J4426">
        <v>12</v>
      </c>
      <c r="K4426" s="3">
        <v>40514.637499999997</v>
      </c>
      <c r="L4426" s="4">
        <v>1.65</v>
      </c>
      <c r="M4426">
        <v>17567</v>
      </c>
      <c r="N4426" s="25" t="s">
        <v>55</v>
      </c>
      <c r="P4426" t="str">
        <f t="shared" si="77"/>
        <v>6 RIBBONS RUSTIC CHARM</v>
      </c>
    </row>
    <row r="4427" spans="1:16">
      <c r="A4427" s="42" t="str">
        <v>22111SCOTTIE DOG HOT WATER BOTTLE</v>
      </c>
      <c r="E4427" s="25"/>
      <c r="F4427" s="42">
        <v>4415</v>
      </c>
      <c r="G4427">
        <v>536782</v>
      </c>
      <c r="H4427">
        <v>21258</v>
      </c>
      <c r="I4427" t="s">
        <v>116</v>
      </c>
      <c r="J4427">
        <v>1</v>
      </c>
      <c r="K4427" s="3">
        <v>40514.637499999997</v>
      </c>
      <c r="L4427" s="4">
        <v>12.75</v>
      </c>
      <c r="M4427">
        <v>17567</v>
      </c>
      <c r="N4427" s="25" t="s">
        <v>55</v>
      </c>
      <c r="P4427" t="str">
        <f t="shared" si="77"/>
        <v>VICTORIAN SEWING BOX LARGE</v>
      </c>
    </row>
    <row r="4428" spans="1:16">
      <c r="A4428" s="42" t="str">
        <v>220776 RIBBONS RUSTIC CHARM</v>
      </c>
      <c r="E4428" s="25"/>
      <c r="F4428" s="42">
        <v>4416</v>
      </c>
      <c r="G4428">
        <v>536782</v>
      </c>
      <c r="H4428">
        <v>22379</v>
      </c>
      <c r="I4428" t="s">
        <v>187</v>
      </c>
      <c r="J4428">
        <v>5</v>
      </c>
      <c r="K4428" s="3">
        <v>40514.637499999997</v>
      </c>
      <c r="L4428" s="4">
        <v>2.1</v>
      </c>
      <c r="M4428">
        <v>17567</v>
      </c>
      <c r="N4428" s="25" t="s">
        <v>55</v>
      </c>
      <c r="P4428" t="str">
        <f t="shared" si="77"/>
        <v>RECYCLING BAG RETROSPOT</v>
      </c>
    </row>
    <row r="4429" spans="1:16">
      <c r="A4429" s="42" t="str">
        <v>21258VICTORIAN SEWING BOX LARGE</v>
      </c>
      <c r="E4429" s="25"/>
      <c r="F4429" s="42">
        <v>4417</v>
      </c>
      <c r="G4429">
        <v>536782</v>
      </c>
      <c r="H4429">
        <v>20718</v>
      </c>
      <c r="I4429" t="s">
        <v>1411</v>
      </c>
      <c r="J4429">
        <v>10</v>
      </c>
      <c r="K4429" s="3">
        <v>40514.637499999997</v>
      </c>
      <c r="L4429" s="4">
        <v>1.25</v>
      </c>
      <c r="M4429">
        <v>17567</v>
      </c>
      <c r="N4429" s="25" t="s">
        <v>55</v>
      </c>
      <c r="P4429" t="str">
        <f t="shared" ref="P4429:P4492" si="78">TRIM(I4429)</f>
        <v>RED RETROSPOT SHOPPER BAG</v>
      </c>
    </row>
    <row r="4430" spans="1:16">
      <c r="A4430" s="42" t="str">
        <v xml:space="preserve">22379RECYCLING BAG RETROSPOT </v>
      </c>
      <c r="E4430" s="25"/>
      <c r="F4430" s="42">
        <v>4418</v>
      </c>
      <c r="G4430">
        <v>536782</v>
      </c>
      <c r="H4430">
        <v>21527</v>
      </c>
      <c r="I4430" t="s">
        <v>1713</v>
      </c>
      <c r="J4430">
        <v>2</v>
      </c>
      <c r="K4430" s="3">
        <v>40514.637499999997</v>
      </c>
      <c r="L4430" s="4">
        <v>7.95</v>
      </c>
      <c r="M4430">
        <v>17567</v>
      </c>
      <c r="N4430" s="25" t="s">
        <v>55</v>
      </c>
      <c r="P4430" t="str">
        <f t="shared" si="78"/>
        <v>RED RETROSPOT TRADITIONAL TEAPOT</v>
      </c>
    </row>
    <row r="4431" spans="1:16">
      <c r="A4431" s="42" t="str">
        <v>20718RED RETROSPOT SHOPPER BAG</v>
      </c>
      <c r="E4431" s="25"/>
      <c r="F4431" s="42">
        <v>4419</v>
      </c>
      <c r="G4431">
        <v>536782</v>
      </c>
      <c r="H4431">
        <v>21539</v>
      </c>
      <c r="I4431" t="s">
        <v>1886</v>
      </c>
      <c r="J4431">
        <v>3</v>
      </c>
      <c r="K4431" s="3">
        <v>40514.637499999997</v>
      </c>
      <c r="L4431" s="4">
        <v>4.95</v>
      </c>
      <c r="M4431">
        <v>17567</v>
      </c>
      <c r="N4431" s="25" t="s">
        <v>55</v>
      </c>
      <c r="P4431" t="str">
        <f t="shared" si="78"/>
        <v>RED RETROSPOT BUTTER DISH</v>
      </c>
    </row>
    <row r="4432" spans="1:16">
      <c r="A4432" s="42" t="str">
        <v xml:space="preserve">21527RED RETROSPOT TRADITIONAL TEAPOT </v>
      </c>
      <c r="E4432" s="25"/>
      <c r="F4432" s="42">
        <v>4420</v>
      </c>
      <c r="G4432">
        <v>536782</v>
      </c>
      <c r="H4432">
        <v>21533</v>
      </c>
      <c r="I4432" t="s">
        <v>170</v>
      </c>
      <c r="J4432">
        <v>6</v>
      </c>
      <c r="K4432" s="3">
        <v>40514.637499999997</v>
      </c>
      <c r="L4432" s="4">
        <v>4.95</v>
      </c>
      <c r="M4432">
        <v>17567</v>
      </c>
      <c r="N4432" s="25" t="s">
        <v>55</v>
      </c>
      <c r="P4432" t="str">
        <f t="shared" si="78"/>
        <v>RETROSPOT LARGE MILK JUG</v>
      </c>
    </row>
    <row r="4433" spans="1:16">
      <c r="A4433" s="42" t="str">
        <v>21539RED RETROSPOT BUTTER DISH</v>
      </c>
      <c r="E4433" s="25"/>
      <c r="F4433" s="42">
        <v>4421</v>
      </c>
      <c r="G4433">
        <v>536782</v>
      </c>
      <c r="H4433">
        <v>22198</v>
      </c>
      <c r="I4433" t="s">
        <v>253</v>
      </c>
      <c r="J4433">
        <v>12</v>
      </c>
      <c r="K4433" s="3">
        <v>40514.637499999997</v>
      </c>
      <c r="L4433" s="4">
        <v>1.65</v>
      </c>
      <c r="M4433">
        <v>17567</v>
      </c>
      <c r="N4433" s="25" t="s">
        <v>55</v>
      </c>
      <c r="P4433" t="str">
        <f t="shared" si="78"/>
        <v>LARGE POPCORN HOLDER</v>
      </c>
    </row>
    <row r="4434" spans="1:16">
      <c r="A4434" s="42" t="str">
        <v>21533RETROSPOT LARGE MILK JUG</v>
      </c>
      <c r="E4434" s="25"/>
      <c r="F4434" s="42">
        <v>4422</v>
      </c>
      <c r="G4434">
        <v>536782</v>
      </c>
      <c r="H4434">
        <v>22197</v>
      </c>
      <c r="I4434" t="s">
        <v>252</v>
      </c>
      <c r="J4434">
        <v>12</v>
      </c>
      <c r="K4434" s="3">
        <v>40514.637499999997</v>
      </c>
      <c r="L4434" s="4">
        <v>0.85</v>
      </c>
      <c r="M4434">
        <v>17567</v>
      </c>
      <c r="N4434" s="25" t="s">
        <v>55</v>
      </c>
      <c r="P4434" t="str">
        <f t="shared" si="78"/>
        <v>SMALL POPCORN HOLDER</v>
      </c>
    </row>
    <row r="4435" spans="1:16">
      <c r="A4435" s="42" t="str">
        <v xml:space="preserve">22198LARGE POPCORN HOLDER </v>
      </c>
      <c r="E4435" s="25"/>
      <c r="F4435" s="42">
        <v>4423</v>
      </c>
      <c r="G4435">
        <v>536782</v>
      </c>
      <c r="H4435">
        <v>22627</v>
      </c>
      <c r="I4435" t="s">
        <v>808</v>
      </c>
      <c r="J4435">
        <v>4</v>
      </c>
      <c r="K4435" s="3">
        <v>40514.637499999997</v>
      </c>
      <c r="L4435" s="4">
        <v>8.5</v>
      </c>
      <c r="M4435">
        <v>17567</v>
      </c>
      <c r="N4435" s="25" t="s">
        <v>55</v>
      </c>
      <c r="P4435" t="str">
        <f t="shared" si="78"/>
        <v>MINT KITCHEN SCALES</v>
      </c>
    </row>
    <row r="4436" spans="1:16">
      <c r="A4436" s="42" t="str">
        <v>22197SMALL POPCORN HOLDER</v>
      </c>
      <c r="E4436" s="25"/>
      <c r="F4436" s="42">
        <v>4424</v>
      </c>
      <c r="G4436">
        <v>536782</v>
      </c>
      <c r="H4436">
        <v>22626</v>
      </c>
      <c r="I4436" t="s">
        <v>776</v>
      </c>
      <c r="J4436">
        <v>4</v>
      </c>
      <c r="K4436" s="3">
        <v>40514.637499999997</v>
      </c>
      <c r="L4436" s="4">
        <v>8.5</v>
      </c>
      <c r="M4436">
        <v>17567</v>
      </c>
      <c r="N4436" s="25" t="s">
        <v>55</v>
      </c>
      <c r="P4436" t="str">
        <f t="shared" si="78"/>
        <v>BLACK KITCHEN SCALES</v>
      </c>
    </row>
    <row r="4437" spans="1:16">
      <c r="A4437" s="42" t="str">
        <v>22627MINT KITCHEN SCALES</v>
      </c>
      <c r="E4437" s="25"/>
      <c r="F4437" s="42">
        <v>4425</v>
      </c>
      <c r="G4437">
        <v>536782</v>
      </c>
      <c r="H4437">
        <v>22625</v>
      </c>
      <c r="I4437" t="s">
        <v>777</v>
      </c>
      <c r="J4437">
        <v>4</v>
      </c>
      <c r="K4437" s="3">
        <v>40514.637499999997</v>
      </c>
      <c r="L4437" s="4">
        <v>8.5</v>
      </c>
      <c r="M4437">
        <v>17567</v>
      </c>
      <c r="N4437" s="25" t="s">
        <v>55</v>
      </c>
      <c r="P4437" t="str">
        <f t="shared" si="78"/>
        <v>RED KITCHEN SCALES</v>
      </c>
    </row>
    <row r="4438" spans="1:16">
      <c r="A4438" s="42" t="str">
        <v>22626BLACK KITCHEN SCALES</v>
      </c>
      <c r="E4438" s="25"/>
      <c r="F4438" s="42">
        <v>4426</v>
      </c>
      <c r="G4438">
        <v>536782</v>
      </c>
      <c r="H4438">
        <v>22624</v>
      </c>
      <c r="I4438" t="s">
        <v>778</v>
      </c>
      <c r="J4438">
        <v>4</v>
      </c>
      <c r="K4438" s="3">
        <v>40514.637499999997</v>
      </c>
      <c r="L4438" s="4">
        <v>8.5</v>
      </c>
      <c r="M4438">
        <v>17567</v>
      </c>
      <c r="N4438" s="25" t="s">
        <v>55</v>
      </c>
      <c r="P4438" t="str">
        <f t="shared" si="78"/>
        <v>IVORY KITCHEN SCALES</v>
      </c>
    </row>
    <row r="4439" spans="1:16">
      <c r="A4439" s="42" t="str">
        <v>22625RED KITCHEN SCALES</v>
      </c>
      <c r="E4439" s="25"/>
      <c r="F4439" s="42">
        <v>4427</v>
      </c>
      <c r="G4439">
        <v>536782</v>
      </c>
      <c r="H4439">
        <v>22774</v>
      </c>
      <c r="I4439" t="s">
        <v>150</v>
      </c>
      <c r="J4439">
        <v>12</v>
      </c>
      <c r="K4439" s="3">
        <v>40514.637499999997</v>
      </c>
      <c r="L4439" s="4">
        <v>1.25</v>
      </c>
      <c r="M4439">
        <v>17567</v>
      </c>
      <c r="N4439" s="25" t="s">
        <v>55</v>
      </c>
      <c r="P4439" t="str">
        <f t="shared" si="78"/>
        <v>RED DRAWER KNOB ACRYLIC EDWARDIAN</v>
      </c>
    </row>
    <row r="4440" spans="1:16">
      <c r="A4440" s="42" t="str">
        <v>22624IVORY KITCHEN SCALES</v>
      </c>
      <c r="E4440" s="25"/>
      <c r="F4440" s="42">
        <v>4428</v>
      </c>
      <c r="G4440">
        <v>536782</v>
      </c>
      <c r="H4440">
        <v>22775</v>
      </c>
      <c r="I4440" t="s">
        <v>521</v>
      </c>
      <c r="J4440">
        <v>12</v>
      </c>
      <c r="K4440" s="3">
        <v>40514.637499999997</v>
      </c>
      <c r="L4440" s="4">
        <v>1.25</v>
      </c>
      <c r="M4440">
        <v>17567</v>
      </c>
      <c r="N4440" s="25" t="s">
        <v>55</v>
      </c>
      <c r="P4440" t="str">
        <f t="shared" si="78"/>
        <v>PURPLE DRAWERKNOB ACRYLIC EDWARDIAN</v>
      </c>
    </row>
    <row r="4441" spans="1:16">
      <c r="A4441" s="42" t="str">
        <v>22774RED DRAWER KNOB ACRYLIC EDWARDIAN</v>
      </c>
      <c r="E4441" s="25"/>
      <c r="F4441" s="42">
        <v>4429</v>
      </c>
      <c r="G4441">
        <v>536782</v>
      </c>
      <c r="H4441">
        <v>22772</v>
      </c>
      <c r="I4441" t="s">
        <v>370</v>
      </c>
      <c r="J4441">
        <v>12</v>
      </c>
      <c r="K4441" s="3">
        <v>40514.637499999997</v>
      </c>
      <c r="L4441" s="4">
        <v>1.25</v>
      </c>
      <c r="M4441">
        <v>17567</v>
      </c>
      <c r="N4441" s="25" t="s">
        <v>55</v>
      </c>
      <c r="P4441" t="str">
        <f t="shared" si="78"/>
        <v>PINK DRAWER KNOB ACRYLIC EDWARDIAN</v>
      </c>
    </row>
    <row r="4442" spans="1:16">
      <c r="A4442" s="42" t="str">
        <v>22775PURPLE DRAWERKNOB ACRYLIC EDWARDIAN</v>
      </c>
      <c r="E4442" s="25"/>
      <c r="F4442" s="42">
        <v>4430</v>
      </c>
      <c r="G4442">
        <v>536782</v>
      </c>
      <c r="H4442">
        <v>22771</v>
      </c>
      <c r="I4442" t="s">
        <v>151</v>
      </c>
      <c r="J4442">
        <v>12</v>
      </c>
      <c r="K4442" s="3">
        <v>40514.637499999997</v>
      </c>
      <c r="L4442" s="4">
        <v>1.25</v>
      </c>
      <c r="M4442">
        <v>17567</v>
      </c>
      <c r="N4442" s="25" t="s">
        <v>55</v>
      </c>
      <c r="P4442" t="str">
        <f t="shared" si="78"/>
        <v>CLEAR DRAWER KNOB ACRYLIC EDWARDIAN</v>
      </c>
    </row>
    <row r="4443" spans="1:16">
      <c r="A4443" s="42" t="str">
        <v>22772PINK DRAWER KNOB ACRYLIC EDWARDIAN</v>
      </c>
      <c r="E4443" s="25"/>
      <c r="F4443" s="42">
        <v>4431</v>
      </c>
      <c r="G4443">
        <v>536782</v>
      </c>
      <c r="H4443">
        <v>21673</v>
      </c>
      <c r="I4443" t="s">
        <v>1684</v>
      </c>
      <c r="J4443">
        <v>12</v>
      </c>
      <c r="K4443" s="3">
        <v>40514.637499999997</v>
      </c>
      <c r="L4443" s="4">
        <v>1.25</v>
      </c>
      <c r="M4443">
        <v>17567</v>
      </c>
      <c r="N4443" s="25" t="s">
        <v>55</v>
      </c>
      <c r="P4443" t="str">
        <f t="shared" si="78"/>
        <v>WHITE SPOT BLUE CERAMIC DRAWER KNOB</v>
      </c>
    </row>
    <row r="4444" spans="1:16">
      <c r="A4444" s="42" t="str">
        <v>22771CLEAR DRAWER KNOB ACRYLIC EDWARDIAN</v>
      </c>
      <c r="E4444" s="25"/>
      <c r="F4444" s="42">
        <v>4432</v>
      </c>
      <c r="G4444">
        <v>536782</v>
      </c>
      <c r="H4444">
        <v>21672</v>
      </c>
      <c r="I4444" t="s">
        <v>149</v>
      </c>
      <c r="J4444">
        <v>12</v>
      </c>
      <c r="K4444" s="3">
        <v>40514.637499999997</v>
      </c>
      <c r="L4444" s="4">
        <v>1.25</v>
      </c>
      <c r="M4444">
        <v>17567</v>
      </c>
      <c r="N4444" s="25" t="s">
        <v>55</v>
      </c>
      <c r="P4444" t="str">
        <f t="shared" si="78"/>
        <v>WHITE SPOT RED CERAMIC DRAWER KNOB</v>
      </c>
    </row>
    <row r="4445" spans="1:16">
      <c r="A4445" s="42" t="str">
        <v>21673WHITE SPOT BLUE CERAMIC DRAWER KNOB</v>
      </c>
      <c r="E4445" s="25"/>
      <c r="F4445" s="42">
        <v>4433</v>
      </c>
      <c r="G4445">
        <v>536782</v>
      </c>
      <c r="H4445">
        <v>21671</v>
      </c>
      <c r="I4445" t="s">
        <v>1439</v>
      </c>
      <c r="J4445">
        <v>12</v>
      </c>
      <c r="K4445" s="3">
        <v>40514.637499999997</v>
      </c>
      <c r="L4445" s="4">
        <v>1.25</v>
      </c>
      <c r="M4445">
        <v>17567</v>
      </c>
      <c r="N4445" s="25" t="s">
        <v>55</v>
      </c>
      <c r="P4445" t="str">
        <f t="shared" si="78"/>
        <v>RED SPOT CERAMIC DRAWER KNOB</v>
      </c>
    </row>
    <row r="4446" spans="1:16">
      <c r="A4446" s="42" t="str">
        <v>21672WHITE SPOT RED CERAMIC DRAWER KNOB</v>
      </c>
      <c r="E4446" s="25"/>
      <c r="F4446" s="42">
        <v>4434</v>
      </c>
      <c r="G4446">
        <v>536782</v>
      </c>
      <c r="H4446">
        <v>21670</v>
      </c>
      <c r="I4446" t="s">
        <v>1284</v>
      </c>
      <c r="J4446">
        <v>12</v>
      </c>
      <c r="K4446" s="3">
        <v>40514.637499999997</v>
      </c>
      <c r="L4446" s="4">
        <v>1.25</v>
      </c>
      <c r="M4446">
        <v>17567</v>
      </c>
      <c r="N4446" s="25" t="s">
        <v>55</v>
      </c>
      <c r="P4446" t="str">
        <f t="shared" si="78"/>
        <v>BLUE SPOT CERAMIC DRAWER KNOB</v>
      </c>
    </row>
    <row r="4447" spans="1:16">
      <c r="A4447" s="42" t="str">
        <v>21671RED SPOT CERAMIC DRAWER KNOB</v>
      </c>
      <c r="E4447" s="25"/>
      <c r="F4447" s="42">
        <v>4435</v>
      </c>
      <c r="G4447">
        <v>536782</v>
      </c>
      <c r="H4447">
        <v>21669</v>
      </c>
      <c r="I4447" t="s">
        <v>1683</v>
      </c>
      <c r="J4447">
        <v>12</v>
      </c>
      <c r="K4447" s="3">
        <v>40514.637499999997</v>
      </c>
      <c r="L4447" s="4">
        <v>1.25</v>
      </c>
      <c r="M4447">
        <v>17567</v>
      </c>
      <c r="N4447" s="25" t="s">
        <v>55</v>
      </c>
      <c r="P4447" t="str">
        <f t="shared" si="78"/>
        <v>BLUE STRIPE CERAMIC DRAWER KNOB</v>
      </c>
    </row>
    <row r="4448" spans="1:16">
      <c r="A4448" s="42" t="str">
        <v>21670BLUE SPOT CERAMIC DRAWER KNOB</v>
      </c>
      <c r="E4448" s="25"/>
      <c r="F4448" s="42">
        <v>4436</v>
      </c>
      <c r="G4448">
        <v>536782</v>
      </c>
      <c r="H4448">
        <v>21668</v>
      </c>
      <c r="I4448" t="s">
        <v>1322</v>
      </c>
      <c r="J4448">
        <v>12</v>
      </c>
      <c r="K4448" s="3">
        <v>40514.637499999997</v>
      </c>
      <c r="L4448" s="4">
        <v>1.25</v>
      </c>
      <c r="M4448">
        <v>17567</v>
      </c>
      <c r="N4448" s="25" t="s">
        <v>55</v>
      </c>
      <c r="P4448" t="str">
        <f t="shared" si="78"/>
        <v>RED STRIPE CERAMIC DRAWER KNOB</v>
      </c>
    </row>
    <row r="4449" spans="1:16">
      <c r="A4449" s="42" t="str">
        <v>21669BLUE STRIPE CERAMIC DRAWER KNOB</v>
      </c>
      <c r="E4449" s="25"/>
      <c r="F4449" s="42">
        <v>4437</v>
      </c>
      <c r="G4449">
        <v>536782</v>
      </c>
      <c r="H4449">
        <v>22696</v>
      </c>
      <c r="I4449" t="s">
        <v>1349</v>
      </c>
      <c r="J4449">
        <v>6</v>
      </c>
      <c r="K4449" s="3">
        <v>40514.637499999997</v>
      </c>
      <c r="L4449" s="4">
        <v>1.95</v>
      </c>
      <c r="M4449">
        <v>17567</v>
      </c>
      <c r="N4449" s="25" t="s">
        <v>55</v>
      </c>
      <c r="P4449" t="str">
        <f t="shared" si="78"/>
        <v>WICKER WREATH LARGE</v>
      </c>
    </row>
    <row r="4450" spans="1:16">
      <c r="A4450" s="42" t="str">
        <v>21668RED STRIPE CERAMIC DRAWER KNOB</v>
      </c>
      <c r="E4450" s="25"/>
      <c r="F4450" s="42">
        <v>4438</v>
      </c>
      <c r="G4450">
        <v>536782</v>
      </c>
      <c r="H4450">
        <v>22469</v>
      </c>
      <c r="I4450" t="s">
        <v>202</v>
      </c>
      <c r="J4450">
        <v>24</v>
      </c>
      <c r="K4450" s="3">
        <v>40514.637499999997</v>
      </c>
      <c r="L4450" s="4">
        <v>1.65</v>
      </c>
      <c r="M4450">
        <v>17567</v>
      </c>
      <c r="N4450" s="25" t="s">
        <v>55</v>
      </c>
      <c r="P4450" t="str">
        <f t="shared" si="78"/>
        <v>HEART OF WICKER SMALL</v>
      </c>
    </row>
    <row r="4451" spans="1:16">
      <c r="A4451" s="42" t="str">
        <v>22696WICKER WREATH LARGE</v>
      </c>
      <c r="E4451" s="25"/>
      <c r="F4451" s="42">
        <v>4439</v>
      </c>
      <c r="G4451">
        <v>536782</v>
      </c>
      <c r="H4451">
        <v>22341</v>
      </c>
      <c r="I4451" t="s">
        <v>1887</v>
      </c>
      <c r="J4451">
        <v>12</v>
      </c>
      <c r="K4451" s="3">
        <v>40514.637499999997</v>
      </c>
      <c r="L4451" s="4">
        <v>1.65</v>
      </c>
      <c r="M4451">
        <v>17567</v>
      </c>
      <c r="N4451" s="25" t="s">
        <v>55</v>
      </c>
      <c r="P4451" t="str">
        <f t="shared" si="78"/>
        <v>LOVE GARLAND PAINTED ZINC</v>
      </c>
    </row>
    <row r="4452" spans="1:16">
      <c r="A4452" s="42" t="str">
        <v>22469HEART OF WICKER SMALL</v>
      </c>
      <c r="E4452" s="25"/>
      <c r="F4452" s="42">
        <v>4440</v>
      </c>
      <c r="G4452">
        <v>536783</v>
      </c>
      <c r="H4452">
        <v>22530</v>
      </c>
      <c r="I4452" t="s">
        <v>537</v>
      </c>
      <c r="J4452">
        <v>60</v>
      </c>
      <c r="K4452" s="3">
        <v>40514.6381944444</v>
      </c>
      <c r="L4452" s="4">
        <v>0.36</v>
      </c>
      <c r="M4452">
        <v>15061</v>
      </c>
      <c r="N4452" s="25" t="s">
        <v>55</v>
      </c>
      <c r="P4452" t="str">
        <f t="shared" si="78"/>
        <v>MAGIC DRAWING SLATE DOLLY GIRL</v>
      </c>
    </row>
    <row r="4453" spans="1:16">
      <c r="A4453" s="42" t="str">
        <v xml:space="preserve">22341LOVE GARLAND PAINTED ZINC </v>
      </c>
      <c r="E4453" s="25"/>
      <c r="F4453" s="42">
        <v>4441</v>
      </c>
      <c r="G4453">
        <v>536783</v>
      </c>
      <c r="H4453">
        <v>22492</v>
      </c>
      <c r="I4453" t="s">
        <v>102</v>
      </c>
      <c r="J4453">
        <v>144</v>
      </c>
      <c r="K4453" s="3">
        <v>40514.6381944444</v>
      </c>
      <c r="L4453" s="4">
        <v>0.55000000000000004</v>
      </c>
      <c r="M4453">
        <v>15061</v>
      </c>
      <c r="N4453" s="25" t="s">
        <v>55</v>
      </c>
      <c r="P4453" t="str">
        <f t="shared" si="78"/>
        <v>MINI PAINT SET VINTAGE</v>
      </c>
    </row>
    <row r="4454" spans="1:16">
      <c r="A4454" s="42" t="str">
        <v xml:space="preserve">22530MAGIC DRAWING SLATE DOLLY GIRL </v>
      </c>
      <c r="E4454" s="25"/>
      <c r="F4454" s="42">
        <v>4442</v>
      </c>
      <c r="G4454">
        <v>536783</v>
      </c>
      <c r="H4454">
        <v>22467</v>
      </c>
      <c r="I4454" t="s">
        <v>358</v>
      </c>
      <c r="J4454">
        <v>108</v>
      </c>
      <c r="K4454" s="3">
        <v>40514.6381944444</v>
      </c>
      <c r="L4454" s="4">
        <v>2.1</v>
      </c>
      <c r="M4454">
        <v>15061</v>
      </c>
      <c r="N4454" s="25" t="s">
        <v>55</v>
      </c>
      <c r="P4454" t="str">
        <f t="shared" si="78"/>
        <v>GUMBALL COAT RACK</v>
      </c>
    </row>
    <row r="4455" spans="1:16">
      <c r="A4455" s="42" t="str">
        <v xml:space="preserve">22492MINI PAINT SET VINTAGE </v>
      </c>
      <c r="E4455" s="25"/>
      <c r="F4455" s="42">
        <v>4443</v>
      </c>
      <c r="G4455">
        <v>536783</v>
      </c>
      <c r="H4455">
        <v>22454</v>
      </c>
      <c r="I4455" t="s">
        <v>791</v>
      </c>
      <c r="J4455">
        <v>48</v>
      </c>
      <c r="K4455" s="3">
        <v>40514.6381944444</v>
      </c>
      <c r="L4455" s="4">
        <v>2.5499999999999998</v>
      </c>
      <c r="M4455">
        <v>15061</v>
      </c>
      <c r="N4455" s="25" t="s">
        <v>55</v>
      </c>
      <c r="P4455" t="str">
        <f t="shared" si="78"/>
        <v>MEASURING TAPE BABUSHKA RED</v>
      </c>
    </row>
    <row r="4456" spans="1:16">
      <c r="A4456" s="42" t="str">
        <v>22467GUMBALL COAT RACK</v>
      </c>
      <c r="E4456" s="25"/>
      <c r="F4456" s="42">
        <v>4444</v>
      </c>
      <c r="G4456">
        <v>536783</v>
      </c>
      <c r="H4456">
        <v>22453</v>
      </c>
      <c r="I4456" t="s">
        <v>798</v>
      </c>
      <c r="J4456">
        <v>24</v>
      </c>
      <c r="K4456" s="3">
        <v>40514.6381944444</v>
      </c>
      <c r="L4456" s="4">
        <v>2.95</v>
      </c>
      <c r="M4456">
        <v>15061</v>
      </c>
      <c r="N4456" s="25" t="s">
        <v>55</v>
      </c>
      <c r="P4456" t="str">
        <f t="shared" si="78"/>
        <v>MEASURING TAPE BABUSHKA BLUE</v>
      </c>
    </row>
    <row r="4457" spans="1:16">
      <c r="A4457" s="42" t="str">
        <v>22454MEASURING TAPE BABUSHKA RED</v>
      </c>
      <c r="E4457" s="25"/>
      <c r="F4457" s="42">
        <v>4445</v>
      </c>
      <c r="G4457">
        <v>536783</v>
      </c>
      <c r="H4457">
        <v>22452</v>
      </c>
      <c r="I4457" t="s">
        <v>1888</v>
      </c>
      <c r="J4457">
        <v>48</v>
      </c>
      <c r="K4457" s="3">
        <v>40514.6381944444</v>
      </c>
      <c r="L4457" s="4">
        <v>2.5499999999999998</v>
      </c>
      <c r="M4457">
        <v>15061</v>
      </c>
      <c r="N4457" s="25" t="s">
        <v>55</v>
      </c>
      <c r="P4457" t="str">
        <f t="shared" si="78"/>
        <v>MEASURING TAPE BABUSHKA PINK</v>
      </c>
    </row>
    <row r="4458" spans="1:16">
      <c r="A4458" s="42" t="str">
        <v>22453MEASURING TAPE BABUSHKA BLUE</v>
      </c>
      <c r="E4458" s="25"/>
      <c r="F4458" s="42">
        <v>4446</v>
      </c>
      <c r="G4458">
        <v>536783</v>
      </c>
      <c r="H4458">
        <v>22328</v>
      </c>
      <c r="I4458" t="s">
        <v>466</v>
      </c>
      <c r="J4458">
        <v>72</v>
      </c>
      <c r="K4458" s="3">
        <v>40514.6381944444</v>
      </c>
      <c r="L4458" s="4">
        <v>2.5499999999999998</v>
      </c>
      <c r="M4458">
        <v>15061</v>
      </c>
      <c r="N4458" s="25" t="s">
        <v>55</v>
      </c>
      <c r="P4458" t="str">
        <f t="shared" si="78"/>
        <v>ROUND SNACK BOXES SET OF 4 FRUITS</v>
      </c>
    </row>
    <row r="4459" spans="1:16">
      <c r="A4459" s="42" t="str">
        <v>22452MEASURING TAPE BABUSHKA PINK</v>
      </c>
      <c r="E4459" s="25"/>
      <c r="F4459" s="42">
        <v>4447</v>
      </c>
      <c r="G4459">
        <v>536783</v>
      </c>
      <c r="H4459">
        <v>22075</v>
      </c>
      <c r="I4459" t="s">
        <v>454</v>
      </c>
      <c r="J4459">
        <v>24</v>
      </c>
      <c r="K4459" s="3">
        <v>40514.6381944444</v>
      </c>
      <c r="L4459" s="4">
        <v>1.45</v>
      </c>
      <c r="M4459">
        <v>15061</v>
      </c>
      <c r="N4459" s="25" t="s">
        <v>55</v>
      </c>
      <c r="P4459" t="str">
        <f t="shared" si="78"/>
        <v>6 RIBBONS ELEGANT CHRISTMAS</v>
      </c>
    </row>
    <row r="4460" spans="1:16">
      <c r="A4460" s="42" t="str">
        <v xml:space="preserve">22328ROUND SNACK BOXES SET OF 4 FRUITS </v>
      </c>
      <c r="E4460" s="25"/>
      <c r="F4460" s="42">
        <v>4448</v>
      </c>
      <c r="G4460">
        <v>536783</v>
      </c>
      <c r="H4460">
        <v>21673</v>
      </c>
      <c r="I4460" t="s">
        <v>1684</v>
      </c>
      <c r="J4460">
        <v>72</v>
      </c>
      <c r="K4460" s="3">
        <v>40514.6381944444</v>
      </c>
      <c r="L4460" s="4">
        <v>1.25</v>
      </c>
      <c r="M4460">
        <v>15061</v>
      </c>
      <c r="N4460" s="25" t="s">
        <v>55</v>
      </c>
      <c r="P4460" t="str">
        <f t="shared" si="78"/>
        <v>WHITE SPOT BLUE CERAMIC DRAWER KNOB</v>
      </c>
    </row>
    <row r="4461" spans="1:16">
      <c r="A4461" s="42" t="str">
        <v xml:space="preserve">220756 RIBBONS ELEGANT CHRISTMAS </v>
      </c>
      <c r="E4461" s="25"/>
      <c r="F4461" s="42">
        <v>4449</v>
      </c>
      <c r="G4461">
        <v>536783</v>
      </c>
      <c r="H4461">
        <v>21509</v>
      </c>
      <c r="I4461" t="s">
        <v>1368</v>
      </c>
      <c r="J4461">
        <v>24</v>
      </c>
      <c r="K4461" s="3">
        <v>40514.6381944444</v>
      </c>
      <c r="L4461" s="4">
        <v>0.36</v>
      </c>
      <c r="M4461">
        <v>15061</v>
      </c>
      <c r="N4461" s="25" t="s">
        <v>55</v>
      </c>
      <c r="P4461" t="str">
        <f t="shared" si="78"/>
        <v>COWBOYS AND INDIANS BIRTHDAY CARD</v>
      </c>
    </row>
    <row r="4462" spans="1:16">
      <c r="A4462" s="42" t="str">
        <v>21673WHITE SPOT BLUE CERAMIC DRAWER KNOB</v>
      </c>
      <c r="E4462" s="25"/>
      <c r="F4462" s="42">
        <v>4450</v>
      </c>
      <c r="G4462">
        <v>536783</v>
      </c>
      <c r="H4462">
        <v>21508</v>
      </c>
      <c r="I4462" t="s">
        <v>1889</v>
      </c>
      <c r="J4462">
        <v>24</v>
      </c>
      <c r="K4462" s="3">
        <v>40514.6381944444</v>
      </c>
      <c r="L4462" s="4">
        <v>0.36</v>
      </c>
      <c r="M4462">
        <v>15061</v>
      </c>
      <c r="N4462" s="25" t="s">
        <v>55</v>
      </c>
      <c r="P4462" t="str">
        <f t="shared" si="78"/>
        <v>VINTAGE KID DOLLY CARD</v>
      </c>
    </row>
    <row r="4463" spans="1:16">
      <c r="A4463" s="42" t="str">
        <v xml:space="preserve">21509COWBOYS AND INDIANS BIRTHDAY CARD </v>
      </c>
      <c r="E4463" s="25"/>
      <c r="F4463" s="42">
        <v>4451</v>
      </c>
      <c r="G4463">
        <v>536783</v>
      </c>
      <c r="H4463">
        <v>21507</v>
      </c>
      <c r="I4463" t="s">
        <v>1252</v>
      </c>
      <c r="J4463">
        <v>48</v>
      </c>
      <c r="K4463" s="3">
        <v>40514.6381944444</v>
      </c>
      <c r="L4463" s="4">
        <v>0.36</v>
      </c>
      <c r="M4463">
        <v>15061</v>
      </c>
      <c r="N4463" s="25" t="s">
        <v>55</v>
      </c>
      <c r="P4463" t="str">
        <f t="shared" si="78"/>
        <v>ELEPHANT, BIRTHDAY CARD,</v>
      </c>
    </row>
    <row r="4464" spans="1:16">
      <c r="A4464" s="42" t="str">
        <v xml:space="preserve">21508VINTAGE KID DOLLY CARD </v>
      </c>
      <c r="E4464" s="25"/>
      <c r="F4464" s="42">
        <v>4452</v>
      </c>
      <c r="G4464">
        <v>536783</v>
      </c>
      <c r="H4464">
        <v>21506</v>
      </c>
      <c r="I4464" t="s">
        <v>280</v>
      </c>
      <c r="J4464">
        <v>108</v>
      </c>
      <c r="K4464" s="3">
        <v>40514.6381944444</v>
      </c>
      <c r="L4464" s="4">
        <v>0.36</v>
      </c>
      <c r="M4464">
        <v>15061</v>
      </c>
      <c r="N4464" s="25" t="s">
        <v>55</v>
      </c>
      <c r="P4464" t="str">
        <f t="shared" si="78"/>
        <v>FANCY FONT BIRTHDAY CARD,</v>
      </c>
    </row>
    <row r="4465" spans="1:16">
      <c r="A4465" s="42" t="str">
        <v xml:space="preserve">21507ELEPHANT, BIRTHDAY CARD, </v>
      </c>
      <c r="E4465" s="25"/>
      <c r="F4465" s="42">
        <v>4453</v>
      </c>
      <c r="G4465">
        <v>536783</v>
      </c>
      <c r="H4465">
        <v>21500</v>
      </c>
      <c r="I4465" t="s">
        <v>1882</v>
      </c>
      <c r="J4465">
        <v>75</v>
      </c>
      <c r="K4465" s="3">
        <v>40514.6381944444</v>
      </c>
      <c r="L4465" s="4">
        <v>0.34</v>
      </c>
      <c r="M4465">
        <v>15061</v>
      </c>
      <c r="N4465" s="25" t="s">
        <v>55</v>
      </c>
      <c r="P4465" t="str">
        <f t="shared" si="78"/>
        <v>PINK POLKADOT WRAP</v>
      </c>
    </row>
    <row r="4466" spans="1:16">
      <c r="A4466" s="42" t="str">
        <v xml:space="preserve">21506FANCY FONT BIRTHDAY CARD, </v>
      </c>
      <c r="E4466" s="25"/>
      <c r="F4466" s="42">
        <v>4454</v>
      </c>
      <c r="G4466">
        <v>536783</v>
      </c>
      <c r="H4466">
        <v>21499</v>
      </c>
      <c r="I4466" t="s">
        <v>1890</v>
      </c>
      <c r="J4466">
        <v>200</v>
      </c>
      <c r="K4466" s="3">
        <v>40514.6381944444</v>
      </c>
      <c r="L4466" s="4">
        <v>0.34</v>
      </c>
      <c r="M4466">
        <v>15061</v>
      </c>
      <c r="N4466" s="25" t="s">
        <v>55</v>
      </c>
      <c r="P4466" t="str">
        <f t="shared" si="78"/>
        <v>BLUE POLKADOT WRAP</v>
      </c>
    </row>
    <row r="4467" spans="1:16">
      <c r="A4467" s="42" t="str">
        <v xml:space="preserve">21500PINK POLKADOT WRAP </v>
      </c>
      <c r="E4467" s="25"/>
      <c r="F4467" s="42">
        <v>4455</v>
      </c>
      <c r="G4467">
        <v>536783</v>
      </c>
      <c r="H4467">
        <v>21498</v>
      </c>
      <c r="I4467" t="s">
        <v>826</v>
      </c>
      <c r="J4467">
        <v>200</v>
      </c>
      <c r="K4467" s="3">
        <v>40514.6381944444</v>
      </c>
      <c r="L4467" s="4">
        <v>0.34</v>
      </c>
      <c r="M4467">
        <v>15061</v>
      </c>
      <c r="N4467" s="25" t="s">
        <v>55</v>
      </c>
      <c r="P4467" t="str">
        <f t="shared" si="78"/>
        <v>RED RETROSPOT WRAP</v>
      </c>
    </row>
    <row r="4468" spans="1:16">
      <c r="A4468" s="42" t="str">
        <v>21499BLUE POLKADOT WRAP</v>
      </c>
      <c r="E4468" s="25"/>
      <c r="F4468" s="42">
        <v>4456</v>
      </c>
      <c r="G4468">
        <v>536783</v>
      </c>
      <c r="H4468">
        <v>21212</v>
      </c>
      <c r="I4468" t="s">
        <v>132</v>
      </c>
      <c r="J4468">
        <v>120</v>
      </c>
      <c r="K4468" s="3">
        <v>40514.6381944444</v>
      </c>
      <c r="L4468" s="4">
        <v>0.42</v>
      </c>
      <c r="M4468">
        <v>15061</v>
      </c>
      <c r="N4468" s="25" t="s">
        <v>55</v>
      </c>
      <c r="P4468" t="str">
        <f t="shared" si="78"/>
        <v>PACK OF 72 RETROSPOT CAKE CASES</v>
      </c>
    </row>
    <row r="4469" spans="1:16">
      <c r="A4469" s="42" t="str">
        <v xml:space="preserve">21498RED RETROSPOT WRAP </v>
      </c>
      <c r="E4469" s="25"/>
      <c r="F4469" s="42">
        <v>4457</v>
      </c>
      <c r="G4469">
        <v>536783</v>
      </c>
      <c r="H4469">
        <v>20719</v>
      </c>
      <c r="I4469" t="s">
        <v>1209</v>
      </c>
      <c r="J4469">
        <v>100</v>
      </c>
      <c r="K4469" s="3">
        <v>40514.6381944444</v>
      </c>
      <c r="L4469" s="4">
        <v>0.72</v>
      </c>
      <c r="M4469">
        <v>15061</v>
      </c>
      <c r="N4469" s="25" t="s">
        <v>55</v>
      </c>
      <c r="P4469" t="str">
        <f t="shared" si="78"/>
        <v>WOODLAND CHARLOTTE BAG</v>
      </c>
    </row>
    <row r="4470" spans="1:16">
      <c r="A4470" s="42" t="str">
        <v>21212PACK OF 72 RETROSPOT CAKE CASES</v>
      </c>
      <c r="E4470" s="25"/>
      <c r="F4470" s="42">
        <v>4458</v>
      </c>
      <c r="G4470">
        <v>536783</v>
      </c>
      <c r="H4470">
        <v>20685</v>
      </c>
      <c r="I4470" t="s">
        <v>409</v>
      </c>
      <c r="J4470">
        <v>30</v>
      </c>
      <c r="K4470" s="3">
        <v>40514.6381944444</v>
      </c>
      <c r="L4470" s="4">
        <v>6.75</v>
      </c>
      <c r="M4470">
        <v>15061</v>
      </c>
      <c r="N4470" s="25" t="s">
        <v>55</v>
      </c>
      <c r="P4470" t="str">
        <f t="shared" si="78"/>
        <v>DOORMAT RED RETROSPOT</v>
      </c>
    </row>
    <row r="4471" spans="1:16">
      <c r="A4471" s="42" t="str">
        <v>20719WOODLAND CHARLOTTE BAG</v>
      </c>
      <c r="E4471" s="25"/>
      <c r="F4471" s="42">
        <v>4459</v>
      </c>
      <c r="G4471">
        <v>536783</v>
      </c>
      <c r="H4471">
        <v>16237</v>
      </c>
      <c r="I4471" t="s">
        <v>418</v>
      </c>
      <c r="J4471">
        <v>270</v>
      </c>
      <c r="K4471" s="3">
        <v>40514.6381944444</v>
      </c>
      <c r="L4471" s="4">
        <v>0.16</v>
      </c>
      <c r="M4471">
        <v>15061</v>
      </c>
      <c r="N4471" s="25" t="s">
        <v>55</v>
      </c>
      <c r="P4471" t="str">
        <f t="shared" si="78"/>
        <v>SLEEPING CAT ERASERS</v>
      </c>
    </row>
    <row r="4472" spans="1:16">
      <c r="A4472" s="42" t="str">
        <v>20685DOORMAT RED RETROSPOT</v>
      </c>
      <c r="E4472" s="25"/>
      <c r="F4472" s="42">
        <v>4460</v>
      </c>
      <c r="G4472">
        <v>536783</v>
      </c>
      <c r="H4472">
        <v>85178</v>
      </c>
      <c r="I4472" t="s">
        <v>1121</v>
      </c>
      <c r="J4472">
        <v>18</v>
      </c>
      <c r="K4472" s="3">
        <v>40514.6381944444</v>
      </c>
      <c r="L4472" s="4">
        <v>1.25</v>
      </c>
      <c r="M4472">
        <v>15061</v>
      </c>
      <c r="N4472" s="25" t="s">
        <v>55</v>
      </c>
      <c r="P4472" t="str">
        <f t="shared" si="78"/>
        <v>VICTORIAN SEWING KIT</v>
      </c>
    </row>
    <row r="4473" spans="1:16">
      <c r="A4473" s="42" t="str">
        <v>16237SLEEPING CAT ERASERS</v>
      </c>
      <c r="E4473" s="25"/>
      <c r="F4473" s="42">
        <v>4461</v>
      </c>
      <c r="G4473">
        <v>536783</v>
      </c>
      <c r="H4473">
        <v>85116</v>
      </c>
      <c r="I4473" t="s">
        <v>431</v>
      </c>
      <c r="J4473">
        <v>24</v>
      </c>
      <c r="K4473" s="3">
        <v>40514.6381944444</v>
      </c>
      <c r="L4473" s="4">
        <v>1.25</v>
      </c>
      <c r="M4473">
        <v>15061</v>
      </c>
      <c r="N4473" s="25" t="s">
        <v>55</v>
      </c>
      <c r="P4473" t="str">
        <f t="shared" si="78"/>
        <v>BLACK CANDELABRA T-LIGHT HOLDER</v>
      </c>
    </row>
    <row r="4474" spans="1:16">
      <c r="A4474" s="42" t="str">
        <v>85178VICTORIAN SEWING KIT</v>
      </c>
      <c r="E4474" s="25"/>
      <c r="F4474" s="42">
        <v>4462</v>
      </c>
      <c r="G4474">
        <v>536783</v>
      </c>
      <c r="H4474" t="s">
        <v>1876</v>
      </c>
      <c r="I4474" t="s">
        <v>1891</v>
      </c>
      <c r="J4474">
        <v>36</v>
      </c>
      <c r="K4474" s="3">
        <v>40514.6381944444</v>
      </c>
      <c r="L4474" s="4">
        <v>1.25</v>
      </c>
      <c r="M4474">
        <v>15061</v>
      </c>
      <c r="N4474" s="25" t="s">
        <v>55</v>
      </c>
      <c r="P4474" t="str">
        <f t="shared" si="78"/>
        <v>MIRROR LOVE BIRD T-LIGHT HOLDER</v>
      </c>
    </row>
    <row r="4475" spans="1:16">
      <c r="A4475" s="42" t="str">
        <v>85116BLACK CANDELABRA T-LIGHT HOLDER</v>
      </c>
      <c r="E4475" s="25"/>
      <c r="F4475" s="42">
        <v>4463</v>
      </c>
      <c r="G4475">
        <v>536783</v>
      </c>
      <c r="H4475" t="s">
        <v>1892</v>
      </c>
      <c r="I4475" t="s">
        <v>1893</v>
      </c>
      <c r="J4475">
        <v>48</v>
      </c>
      <c r="K4475" s="3">
        <v>40514.6381944444</v>
      </c>
      <c r="L4475" s="4">
        <v>1.25</v>
      </c>
      <c r="M4475">
        <v>15061</v>
      </c>
      <c r="N4475" s="25" t="s">
        <v>55</v>
      </c>
      <c r="P4475" t="str">
        <f t="shared" si="78"/>
        <v>BLACK LOVE BIRD T-LIGHT HOLDER</v>
      </c>
    </row>
    <row r="4476" spans="1:16">
      <c r="A4476" s="42" t="str">
        <v>84952CMIRROR LOVE BIRD T-LIGHT HOLDER</v>
      </c>
      <c r="E4476" s="25"/>
      <c r="F4476" s="42">
        <v>4464</v>
      </c>
      <c r="G4476">
        <v>536783</v>
      </c>
      <c r="H4476">
        <v>84692</v>
      </c>
      <c r="I4476" t="s">
        <v>832</v>
      </c>
      <c r="J4476">
        <v>50</v>
      </c>
      <c r="K4476" s="3">
        <v>40514.6381944444</v>
      </c>
      <c r="L4476" s="4">
        <v>0.32</v>
      </c>
      <c r="M4476">
        <v>15061</v>
      </c>
      <c r="N4476" s="25" t="s">
        <v>55</v>
      </c>
      <c r="P4476" t="str">
        <f t="shared" si="78"/>
        <v>BOX OF 24 COCKTAIL PARASOLS</v>
      </c>
    </row>
    <row r="4477" spans="1:16">
      <c r="A4477" s="42" t="str">
        <v>84952BBLACK LOVE BIRD T-LIGHT HOLDER</v>
      </c>
      <c r="E4477" s="25"/>
      <c r="F4477" s="42">
        <v>4465</v>
      </c>
      <c r="G4477">
        <v>536783</v>
      </c>
      <c r="H4477">
        <v>84347</v>
      </c>
      <c r="I4477" t="s">
        <v>421</v>
      </c>
      <c r="J4477">
        <v>120</v>
      </c>
      <c r="K4477" s="3">
        <v>40514.6381944444</v>
      </c>
      <c r="L4477" s="4">
        <v>1.88</v>
      </c>
      <c r="M4477">
        <v>15061</v>
      </c>
      <c r="N4477" s="25" t="s">
        <v>55</v>
      </c>
      <c r="P4477" t="str">
        <f t="shared" si="78"/>
        <v>ROTATING SILVER ANGELS T-LIGHT HLDR</v>
      </c>
    </row>
    <row r="4478" spans="1:16">
      <c r="A4478" s="42" t="str">
        <v>84692BOX OF 24 COCKTAIL PARASOLS</v>
      </c>
      <c r="E4478" s="25"/>
      <c r="F4478" s="42">
        <v>4466</v>
      </c>
      <c r="G4478">
        <v>536783</v>
      </c>
      <c r="H4478">
        <v>71459</v>
      </c>
      <c r="I4478" t="s">
        <v>1064</v>
      </c>
      <c r="J4478">
        <v>144</v>
      </c>
      <c r="K4478" s="3">
        <v>40514.6381944444</v>
      </c>
      <c r="L4478" s="4">
        <v>0.72</v>
      </c>
      <c r="M4478">
        <v>15061</v>
      </c>
      <c r="N4478" s="25" t="s">
        <v>55</v>
      </c>
      <c r="P4478" t="str">
        <f t="shared" si="78"/>
        <v>HANGING JAM JAR T-LIGHT HOLDER</v>
      </c>
    </row>
    <row r="4479" spans="1:16">
      <c r="A4479" s="42" t="str">
        <v>84347ROTATING SILVER ANGELS T-LIGHT HLDR</v>
      </c>
      <c r="E4479" s="25"/>
      <c r="F4479" s="42">
        <v>4467</v>
      </c>
      <c r="G4479">
        <v>536783</v>
      </c>
      <c r="H4479">
        <v>48194</v>
      </c>
      <c r="I4479" t="s">
        <v>410</v>
      </c>
      <c r="J4479">
        <v>70</v>
      </c>
      <c r="K4479" s="3">
        <v>40514.6381944444</v>
      </c>
      <c r="L4479" s="4">
        <v>6.75</v>
      </c>
      <c r="M4479">
        <v>15061</v>
      </c>
      <c r="N4479" s="25" t="s">
        <v>55</v>
      </c>
      <c r="P4479" t="str">
        <f t="shared" si="78"/>
        <v>DOORMAT HEARTS</v>
      </c>
    </row>
    <row r="4480" spans="1:16">
      <c r="A4480" s="42" t="str">
        <v>71459HANGING JAM JAR T-LIGHT HOLDER</v>
      </c>
      <c r="E4480" s="25"/>
      <c r="F4480" s="42">
        <v>4468</v>
      </c>
      <c r="G4480">
        <v>536783</v>
      </c>
      <c r="H4480">
        <v>48184</v>
      </c>
      <c r="I4480" t="s">
        <v>902</v>
      </c>
      <c r="J4480">
        <v>30</v>
      </c>
      <c r="K4480" s="3">
        <v>40514.6381944444</v>
      </c>
      <c r="L4480" s="4">
        <v>6.75</v>
      </c>
      <c r="M4480">
        <v>15061</v>
      </c>
      <c r="N4480" s="25" t="s">
        <v>55</v>
      </c>
      <c r="P4480" t="str">
        <f t="shared" si="78"/>
        <v>DOORMAT ENGLISH ROSE</v>
      </c>
    </row>
    <row r="4481" spans="1:16">
      <c r="A4481" s="42" t="str">
        <v>48194DOORMAT HEARTS</v>
      </c>
      <c r="E4481" s="25"/>
      <c r="F4481" s="42">
        <v>4469</v>
      </c>
      <c r="G4481">
        <v>536783</v>
      </c>
      <c r="H4481" t="s">
        <v>1894</v>
      </c>
      <c r="I4481" t="s">
        <v>1895</v>
      </c>
      <c r="J4481">
        <v>42</v>
      </c>
      <c r="K4481" s="3">
        <v>40514.6381944444</v>
      </c>
      <c r="L4481" s="4">
        <v>3.39</v>
      </c>
      <c r="M4481">
        <v>15061</v>
      </c>
      <c r="N4481" s="25" t="s">
        <v>55</v>
      </c>
      <c r="P4481" t="str">
        <f t="shared" si="78"/>
        <v>HAND OPEN SHAPE GOLD</v>
      </c>
    </row>
    <row r="4482" spans="1:16">
      <c r="A4482" s="42" t="str">
        <v xml:space="preserve">48184DOORMAT ENGLISH ROSE </v>
      </c>
      <c r="E4482" s="25"/>
      <c r="F4482" s="42">
        <v>4470</v>
      </c>
      <c r="G4482">
        <v>536783</v>
      </c>
      <c r="H4482">
        <v>22752</v>
      </c>
      <c r="I4482" t="s">
        <v>63</v>
      </c>
      <c r="J4482">
        <v>96</v>
      </c>
      <c r="K4482" s="3">
        <v>40514.6381944444</v>
      </c>
      <c r="L4482" s="4">
        <v>7.65</v>
      </c>
      <c r="M4482">
        <v>15061</v>
      </c>
      <c r="N4482" s="25" t="s">
        <v>55</v>
      </c>
      <c r="P4482" t="str">
        <f t="shared" si="78"/>
        <v>SET 7 BABUSHKA NESTING BOXES</v>
      </c>
    </row>
    <row r="4483" spans="1:16">
      <c r="A4483" s="42" t="str">
        <v>35001GHAND OPEN SHAPE GOLD</v>
      </c>
      <c r="E4483" s="25"/>
      <c r="F4483" s="42">
        <v>4471</v>
      </c>
      <c r="G4483">
        <v>536783</v>
      </c>
      <c r="H4483">
        <v>22659</v>
      </c>
      <c r="I4483" t="s">
        <v>94</v>
      </c>
      <c r="J4483">
        <v>64</v>
      </c>
      <c r="K4483" s="3">
        <v>40514.6381944444</v>
      </c>
      <c r="L4483" s="4">
        <v>1.65</v>
      </c>
      <c r="M4483">
        <v>15061</v>
      </c>
      <c r="N4483" s="25" t="s">
        <v>55</v>
      </c>
      <c r="P4483" t="str">
        <f t="shared" si="78"/>
        <v>LUNCH BOX I LOVE LONDON</v>
      </c>
    </row>
    <row r="4484" spans="1:16">
      <c r="A4484" s="42" t="str">
        <v>22752SET 7 BABUSHKA NESTING BOXES</v>
      </c>
      <c r="E4484" s="25"/>
      <c r="F4484" s="42">
        <v>4472</v>
      </c>
      <c r="G4484">
        <v>536783</v>
      </c>
      <c r="H4484">
        <v>22630</v>
      </c>
      <c r="I4484" t="s">
        <v>468</v>
      </c>
      <c r="J4484">
        <v>64</v>
      </c>
      <c r="K4484" s="3">
        <v>40514.6381944444</v>
      </c>
      <c r="L4484" s="4">
        <v>1.65</v>
      </c>
      <c r="M4484">
        <v>15061</v>
      </c>
      <c r="N4484" s="25" t="s">
        <v>55</v>
      </c>
      <c r="P4484" t="str">
        <f t="shared" si="78"/>
        <v>DOLLY GIRL LUNCH BOX</v>
      </c>
    </row>
    <row r="4485" spans="1:16">
      <c r="A4485" s="42" t="str">
        <v>22659LUNCH BOX I LOVE LONDON</v>
      </c>
      <c r="E4485" s="25"/>
      <c r="F4485" s="42">
        <v>4473</v>
      </c>
      <c r="G4485">
        <v>536783</v>
      </c>
      <c r="H4485">
        <v>22629</v>
      </c>
      <c r="I4485" t="s">
        <v>93</v>
      </c>
      <c r="J4485">
        <v>64</v>
      </c>
      <c r="K4485" s="3">
        <v>40514.6381944444</v>
      </c>
      <c r="L4485" s="4">
        <v>1.65</v>
      </c>
      <c r="M4485">
        <v>15061</v>
      </c>
      <c r="N4485" s="25" t="s">
        <v>55</v>
      </c>
      <c r="P4485" t="str">
        <f t="shared" si="78"/>
        <v>SPACEBOY LUNCH BOX</v>
      </c>
    </row>
    <row r="4486" spans="1:16">
      <c r="A4486" s="42" t="str">
        <v>22630DOLLY GIRL LUNCH BOX</v>
      </c>
      <c r="E4486" s="25"/>
      <c r="F4486" s="42">
        <v>4474</v>
      </c>
      <c r="G4486">
        <v>536783</v>
      </c>
      <c r="H4486">
        <v>22585</v>
      </c>
      <c r="I4486" t="s">
        <v>555</v>
      </c>
      <c r="J4486">
        <v>72</v>
      </c>
      <c r="K4486" s="3">
        <v>40514.6381944444</v>
      </c>
      <c r="L4486" s="4">
        <v>1.25</v>
      </c>
      <c r="M4486">
        <v>15061</v>
      </c>
      <c r="N4486" s="25" t="s">
        <v>55</v>
      </c>
      <c r="P4486" t="str">
        <f t="shared" si="78"/>
        <v>PACK OF 6 BIRDY GIFT TAGS</v>
      </c>
    </row>
    <row r="4487" spans="1:16">
      <c r="A4487" s="42" t="str">
        <v xml:space="preserve">22629SPACEBOY LUNCH BOX </v>
      </c>
      <c r="E4487" s="25"/>
      <c r="F4487" s="42">
        <v>4475</v>
      </c>
      <c r="G4487">
        <v>536783</v>
      </c>
      <c r="H4487">
        <v>22536</v>
      </c>
      <c r="I4487" t="s">
        <v>1481</v>
      </c>
      <c r="J4487">
        <v>48</v>
      </c>
      <c r="K4487" s="3">
        <v>40514.6381944444</v>
      </c>
      <c r="L4487" s="4">
        <v>0.36</v>
      </c>
      <c r="M4487">
        <v>15061</v>
      </c>
      <c r="N4487" s="25" t="s">
        <v>55</v>
      </c>
      <c r="P4487" t="str">
        <f t="shared" si="78"/>
        <v>MAGIC DRAWING SLATE PURDEY</v>
      </c>
    </row>
    <row r="4488" spans="1:16">
      <c r="A4488" s="42" t="str">
        <v>22585PACK OF 6 BIRDY GIFT TAGS</v>
      </c>
      <c r="E4488" s="25"/>
      <c r="F4488" s="42">
        <v>4476</v>
      </c>
      <c r="G4488">
        <v>536783</v>
      </c>
      <c r="H4488">
        <v>22534</v>
      </c>
      <c r="I4488" t="s">
        <v>535</v>
      </c>
      <c r="J4488">
        <v>96</v>
      </c>
      <c r="K4488" s="3">
        <v>40514.6381944444</v>
      </c>
      <c r="L4488" s="4">
        <v>0.36</v>
      </c>
      <c r="M4488">
        <v>15061</v>
      </c>
      <c r="N4488" s="25" t="s">
        <v>55</v>
      </c>
      <c r="P4488" t="str">
        <f t="shared" si="78"/>
        <v>MAGIC DRAWING SLATE SPACEBOY</v>
      </c>
    </row>
    <row r="4489" spans="1:16">
      <c r="A4489" s="42" t="str">
        <v>22536MAGIC DRAWING SLATE PURDEY</v>
      </c>
      <c r="E4489" s="25"/>
      <c r="F4489" s="42">
        <v>4477</v>
      </c>
      <c r="G4489">
        <v>536783</v>
      </c>
      <c r="H4489">
        <v>22533</v>
      </c>
      <c r="I4489" t="s">
        <v>396</v>
      </c>
      <c r="J4489">
        <v>24</v>
      </c>
      <c r="K4489" s="3">
        <v>40514.6381944444</v>
      </c>
      <c r="L4489" s="4">
        <v>0.36</v>
      </c>
      <c r="M4489">
        <v>15061</v>
      </c>
      <c r="N4489" s="25" t="s">
        <v>55</v>
      </c>
      <c r="P4489" t="str">
        <f t="shared" si="78"/>
        <v>MAGIC DRAWING SLATE BAKE A CAKE</v>
      </c>
    </row>
    <row r="4490" spans="1:16">
      <c r="A4490" s="42" t="str">
        <v xml:space="preserve">22534MAGIC DRAWING SLATE SPACEBOY </v>
      </c>
      <c r="E4490" s="25"/>
      <c r="F4490" s="42">
        <v>4478</v>
      </c>
      <c r="G4490">
        <v>536784</v>
      </c>
      <c r="H4490">
        <v>85116</v>
      </c>
      <c r="I4490" t="s">
        <v>431</v>
      </c>
      <c r="J4490">
        <v>24</v>
      </c>
      <c r="K4490" s="3">
        <v>40514.638888888898</v>
      </c>
      <c r="L4490" s="4">
        <v>1.25</v>
      </c>
      <c r="M4490">
        <v>15061</v>
      </c>
      <c r="N4490" s="25" t="s">
        <v>55</v>
      </c>
      <c r="P4490" t="str">
        <f t="shared" si="78"/>
        <v>BLACK CANDELABRA T-LIGHT HOLDER</v>
      </c>
    </row>
    <row r="4491" spans="1:16">
      <c r="A4491" s="42" t="str">
        <v xml:space="preserve">22533MAGIC DRAWING SLATE BAKE A CAKE </v>
      </c>
      <c r="E4491" s="25"/>
      <c r="F4491" s="42">
        <v>4479</v>
      </c>
      <c r="G4491">
        <v>536784</v>
      </c>
      <c r="H4491" t="s">
        <v>1892</v>
      </c>
      <c r="I4491" t="s">
        <v>1893</v>
      </c>
      <c r="J4491">
        <v>12</v>
      </c>
      <c r="K4491" s="3">
        <v>40514.638888888898</v>
      </c>
      <c r="L4491" s="4">
        <v>1.25</v>
      </c>
      <c r="M4491">
        <v>15061</v>
      </c>
      <c r="N4491" s="25" t="s">
        <v>55</v>
      </c>
      <c r="P4491" t="str">
        <f t="shared" si="78"/>
        <v>BLACK LOVE BIRD T-LIGHT HOLDER</v>
      </c>
    </row>
    <row r="4492" spans="1:16">
      <c r="A4492" s="42" t="str">
        <v>85116BLACK CANDELABRA T-LIGHT HOLDER</v>
      </c>
      <c r="E4492" s="25"/>
      <c r="F4492" s="42">
        <v>4480</v>
      </c>
      <c r="G4492">
        <v>536784</v>
      </c>
      <c r="H4492">
        <v>84347</v>
      </c>
      <c r="I4492" t="s">
        <v>421</v>
      </c>
      <c r="J4492">
        <v>240</v>
      </c>
      <c r="K4492" s="3">
        <v>40514.638888888898</v>
      </c>
      <c r="L4492" s="4">
        <v>1.88</v>
      </c>
      <c r="M4492">
        <v>15061</v>
      </c>
      <c r="N4492" s="25" t="s">
        <v>55</v>
      </c>
      <c r="P4492" t="str">
        <f t="shared" si="78"/>
        <v>ROTATING SILVER ANGELS T-LIGHT HLDR</v>
      </c>
    </row>
    <row r="4493" spans="1:16">
      <c r="A4493" s="42" t="str">
        <v>84952BBLACK LOVE BIRD T-LIGHT HOLDER</v>
      </c>
      <c r="E4493" s="25"/>
      <c r="F4493" s="42">
        <v>4481</v>
      </c>
      <c r="G4493">
        <v>536784</v>
      </c>
      <c r="H4493">
        <v>71459</v>
      </c>
      <c r="I4493" t="s">
        <v>1064</v>
      </c>
      <c r="J4493">
        <v>96</v>
      </c>
      <c r="K4493" s="3">
        <v>40514.638888888898</v>
      </c>
      <c r="L4493" s="4">
        <v>0.72</v>
      </c>
      <c r="M4493">
        <v>15061</v>
      </c>
      <c r="N4493" s="25" t="s">
        <v>55</v>
      </c>
      <c r="P4493" t="str">
        <f t="shared" ref="P4493:P4556" si="79">TRIM(I4493)</f>
        <v>HANGING JAM JAR T-LIGHT HOLDER</v>
      </c>
    </row>
    <row r="4494" spans="1:16">
      <c r="A4494" s="42" t="str">
        <v>84347ROTATING SILVER ANGELS T-LIGHT HLDR</v>
      </c>
      <c r="E4494" s="25"/>
      <c r="F4494" s="42">
        <v>4482</v>
      </c>
      <c r="G4494">
        <v>536784</v>
      </c>
      <c r="H4494">
        <v>48187</v>
      </c>
      <c r="I4494" t="s">
        <v>82</v>
      </c>
      <c r="J4494">
        <v>30</v>
      </c>
      <c r="K4494" s="3">
        <v>40514.638888888898</v>
      </c>
      <c r="L4494" s="4">
        <v>6.75</v>
      </c>
      <c r="M4494">
        <v>15061</v>
      </c>
      <c r="N4494" s="25" t="s">
        <v>55</v>
      </c>
      <c r="P4494" t="str">
        <f t="shared" si="79"/>
        <v>DOORMAT NEW ENGLAND</v>
      </c>
    </row>
    <row r="4495" spans="1:16">
      <c r="A4495" s="42" t="str">
        <v>71459HANGING JAM JAR T-LIGHT HOLDER</v>
      </c>
      <c r="E4495" s="25"/>
      <c r="F4495" s="42">
        <v>4483</v>
      </c>
      <c r="G4495">
        <v>536784</v>
      </c>
      <c r="H4495">
        <v>22752</v>
      </c>
      <c r="I4495" t="s">
        <v>63</v>
      </c>
      <c r="J4495">
        <v>72</v>
      </c>
      <c r="K4495" s="3">
        <v>40514.638888888898</v>
      </c>
      <c r="L4495" s="4">
        <v>7.65</v>
      </c>
      <c r="M4495">
        <v>15061</v>
      </c>
      <c r="N4495" s="25" t="s">
        <v>55</v>
      </c>
      <c r="P4495" t="str">
        <f t="shared" si="79"/>
        <v>SET 7 BABUSHKA NESTING BOXES</v>
      </c>
    </row>
    <row r="4496" spans="1:16">
      <c r="A4496" s="42" t="str">
        <v>48187DOORMAT NEW ENGLAND</v>
      </c>
      <c r="E4496" s="25"/>
      <c r="F4496" s="42">
        <v>4484</v>
      </c>
      <c r="G4496">
        <v>536784</v>
      </c>
      <c r="H4496">
        <v>22659</v>
      </c>
      <c r="I4496" t="s">
        <v>94</v>
      </c>
      <c r="J4496">
        <v>64</v>
      </c>
      <c r="K4496" s="3">
        <v>40514.638888888898</v>
      </c>
      <c r="L4496" s="4">
        <v>1.65</v>
      </c>
      <c r="M4496">
        <v>15061</v>
      </c>
      <c r="N4496" s="25" t="s">
        <v>55</v>
      </c>
      <c r="P4496" t="str">
        <f t="shared" si="79"/>
        <v>LUNCH BOX I LOVE LONDON</v>
      </c>
    </row>
    <row r="4497" spans="1:16">
      <c r="A4497" s="42" t="str">
        <v>22752SET 7 BABUSHKA NESTING BOXES</v>
      </c>
      <c r="E4497" s="25"/>
      <c r="F4497" s="42">
        <v>4485</v>
      </c>
      <c r="G4497">
        <v>536784</v>
      </c>
      <c r="H4497">
        <v>22630</v>
      </c>
      <c r="I4497" t="s">
        <v>468</v>
      </c>
      <c r="J4497">
        <v>36</v>
      </c>
      <c r="K4497" s="3">
        <v>40514.638888888898</v>
      </c>
      <c r="L4497" s="4">
        <v>1.65</v>
      </c>
      <c r="M4497">
        <v>15061</v>
      </c>
      <c r="N4497" s="25" t="s">
        <v>55</v>
      </c>
      <c r="P4497" t="str">
        <f t="shared" si="79"/>
        <v>DOLLY GIRL LUNCH BOX</v>
      </c>
    </row>
    <row r="4498" spans="1:16">
      <c r="A4498" s="42" t="str">
        <v>22659LUNCH BOX I LOVE LONDON</v>
      </c>
      <c r="E4498" s="25"/>
      <c r="F4498" s="42">
        <v>4486</v>
      </c>
      <c r="G4498">
        <v>536784</v>
      </c>
      <c r="H4498">
        <v>22629</v>
      </c>
      <c r="I4498" t="s">
        <v>93</v>
      </c>
      <c r="J4498">
        <v>36</v>
      </c>
      <c r="K4498" s="3">
        <v>40514.638888888898</v>
      </c>
      <c r="L4498" s="4">
        <v>1.65</v>
      </c>
      <c r="M4498">
        <v>15061</v>
      </c>
      <c r="N4498" s="25" t="s">
        <v>55</v>
      </c>
      <c r="P4498" t="str">
        <f t="shared" si="79"/>
        <v>SPACEBOY LUNCH BOX</v>
      </c>
    </row>
    <row r="4499" spans="1:16">
      <c r="A4499" s="42" t="str">
        <v>22630DOLLY GIRL LUNCH BOX</v>
      </c>
      <c r="E4499" s="25"/>
      <c r="F4499" s="42">
        <v>4487</v>
      </c>
      <c r="G4499">
        <v>536784</v>
      </c>
      <c r="H4499">
        <v>22585</v>
      </c>
      <c r="I4499" t="s">
        <v>555</v>
      </c>
      <c r="J4499">
        <v>72</v>
      </c>
      <c r="K4499" s="3">
        <v>40514.638888888898</v>
      </c>
      <c r="L4499" s="4">
        <v>1.25</v>
      </c>
      <c r="M4499">
        <v>15061</v>
      </c>
      <c r="N4499" s="25" t="s">
        <v>55</v>
      </c>
      <c r="P4499" t="str">
        <f t="shared" si="79"/>
        <v>PACK OF 6 BIRDY GIFT TAGS</v>
      </c>
    </row>
    <row r="4500" spans="1:16">
      <c r="A4500" s="42" t="str">
        <v xml:space="preserve">22629SPACEBOY LUNCH BOX </v>
      </c>
      <c r="E4500" s="25"/>
      <c r="F4500" s="42">
        <v>4488</v>
      </c>
      <c r="G4500">
        <v>536784</v>
      </c>
      <c r="H4500">
        <v>22536</v>
      </c>
      <c r="I4500" t="s">
        <v>1481</v>
      </c>
      <c r="J4500">
        <v>48</v>
      </c>
      <c r="K4500" s="3">
        <v>40514.638888888898</v>
      </c>
      <c r="L4500" s="4">
        <v>0.36</v>
      </c>
      <c r="M4500">
        <v>15061</v>
      </c>
      <c r="N4500" s="25" t="s">
        <v>55</v>
      </c>
      <c r="P4500" t="str">
        <f t="shared" si="79"/>
        <v>MAGIC DRAWING SLATE PURDEY</v>
      </c>
    </row>
    <row r="4501" spans="1:16">
      <c r="A4501" s="42" t="str">
        <v>22585PACK OF 6 BIRDY GIFT TAGS</v>
      </c>
      <c r="E4501" s="25"/>
      <c r="F4501" s="42">
        <v>4489</v>
      </c>
      <c r="G4501">
        <v>536784</v>
      </c>
      <c r="H4501">
        <v>22534</v>
      </c>
      <c r="I4501" t="s">
        <v>535</v>
      </c>
      <c r="J4501">
        <v>48</v>
      </c>
      <c r="K4501" s="3">
        <v>40514.638888888898</v>
      </c>
      <c r="L4501" s="4">
        <v>0.36</v>
      </c>
      <c r="M4501">
        <v>15061</v>
      </c>
      <c r="N4501" s="25" t="s">
        <v>55</v>
      </c>
      <c r="P4501" t="str">
        <f t="shared" si="79"/>
        <v>MAGIC DRAWING SLATE SPACEBOY</v>
      </c>
    </row>
    <row r="4502" spans="1:16">
      <c r="A4502" s="42" t="str">
        <v>22536MAGIC DRAWING SLATE PURDEY</v>
      </c>
      <c r="E4502" s="25"/>
      <c r="F4502" s="42">
        <v>4490</v>
      </c>
      <c r="G4502">
        <v>536784</v>
      </c>
      <c r="H4502">
        <v>22533</v>
      </c>
      <c r="I4502" t="s">
        <v>396</v>
      </c>
      <c r="J4502">
        <v>24</v>
      </c>
      <c r="K4502" s="3">
        <v>40514.638888888898</v>
      </c>
      <c r="L4502" s="4">
        <v>0.36</v>
      </c>
      <c r="M4502">
        <v>15061</v>
      </c>
      <c r="N4502" s="25" t="s">
        <v>55</v>
      </c>
      <c r="P4502" t="str">
        <f t="shared" si="79"/>
        <v>MAGIC DRAWING SLATE BAKE A CAKE</v>
      </c>
    </row>
    <row r="4503" spans="1:16">
      <c r="A4503" s="42" t="str">
        <v xml:space="preserve">22534MAGIC DRAWING SLATE SPACEBOY </v>
      </c>
      <c r="E4503" s="25"/>
      <c r="F4503" s="42">
        <v>4491</v>
      </c>
      <c r="G4503">
        <v>536784</v>
      </c>
      <c r="H4503">
        <v>22530</v>
      </c>
      <c r="I4503" t="s">
        <v>537</v>
      </c>
      <c r="J4503">
        <v>48</v>
      </c>
      <c r="K4503" s="3">
        <v>40514.638888888898</v>
      </c>
      <c r="L4503" s="4">
        <v>0.36</v>
      </c>
      <c r="M4503">
        <v>15061</v>
      </c>
      <c r="N4503" s="25" t="s">
        <v>55</v>
      </c>
      <c r="P4503" t="str">
        <f t="shared" si="79"/>
        <v>MAGIC DRAWING SLATE DOLLY GIRL</v>
      </c>
    </row>
    <row r="4504" spans="1:16">
      <c r="A4504" s="42" t="str">
        <v xml:space="preserve">22533MAGIC DRAWING SLATE BAKE A CAKE </v>
      </c>
      <c r="E4504" s="25"/>
      <c r="F4504" s="42">
        <v>4492</v>
      </c>
      <c r="G4504">
        <v>536784</v>
      </c>
      <c r="H4504">
        <v>22454</v>
      </c>
      <c r="I4504" t="s">
        <v>791</v>
      </c>
      <c r="J4504">
        <v>12</v>
      </c>
      <c r="K4504" s="3">
        <v>40514.638888888898</v>
      </c>
      <c r="L4504" s="4">
        <v>2.5499999999999998</v>
      </c>
      <c r="M4504">
        <v>15061</v>
      </c>
      <c r="N4504" s="25" t="s">
        <v>55</v>
      </c>
      <c r="P4504" t="str">
        <f t="shared" si="79"/>
        <v>MEASURING TAPE BABUSHKA RED</v>
      </c>
    </row>
    <row r="4505" spans="1:16">
      <c r="A4505" s="42" t="str">
        <v xml:space="preserve">22530MAGIC DRAWING SLATE DOLLY GIRL </v>
      </c>
      <c r="E4505" s="25"/>
      <c r="F4505" s="42">
        <v>4493</v>
      </c>
      <c r="G4505">
        <v>536784</v>
      </c>
      <c r="H4505">
        <v>22453</v>
      </c>
      <c r="I4505" t="s">
        <v>798</v>
      </c>
      <c r="J4505">
        <v>24</v>
      </c>
      <c r="K4505" s="3">
        <v>40514.638888888898</v>
      </c>
      <c r="L4505" s="4">
        <v>2.5499999999999998</v>
      </c>
      <c r="M4505">
        <v>15061</v>
      </c>
      <c r="N4505" s="25" t="s">
        <v>55</v>
      </c>
      <c r="P4505" t="str">
        <f t="shared" si="79"/>
        <v>MEASURING TAPE BABUSHKA BLUE</v>
      </c>
    </row>
    <row r="4506" spans="1:16">
      <c r="A4506" s="42" t="str">
        <v>22454MEASURING TAPE BABUSHKA RED</v>
      </c>
      <c r="E4506" s="25"/>
      <c r="F4506" s="42">
        <v>4494</v>
      </c>
      <c r="G4506">
        <v>536784</v>
      </c>
      <c r="H4506">
        <v>22452</v>
      </c>
      <c r="I4506" t="s">
        <v>1888</v>
      </c>
      <c r="J4506">
        <v>12</v>
      </c>
      <c r="K4506" s="3">
        <v>40514.638888888898</v>
      </c>
      <c r="L4506" s="4">
        <v>2.5499999999999998</v>
      </c>
      <c r="M4506">
        <v>15061</v>
      </c>
      <c r="N4506" s="25" t="s">
        <v>55</v>
      </c>
      <c r="P4506" t="str">
        <f t="shared" si="79"/>
        <v>MEASURING TAPE BABUSHKA PINK</v>
      </c>
    </row>
    <row r="4507" spans="1:16">
      <c r="A4507" s="42" t="str">
        <v>22453MEASURING TAPE BABUSHKA BLUE</v>
      </c>
      <c r="E4507" s="25"/>
      <c r="F4507" s="42">
        <v>4495</v>
      </c>
      <c r="G4507">
        <v>536784</v>
      </c>
      <c r="H4507">
        <v>22075</v>
      </c>
      <c r="I4507" t="s">
        <v>454</v>
      </c>
      <c r="J4507">
        <v>48</v>
      </c>
      <c r="K4507" s="3">
        <v>40514.638888888898</v>
      </c>
      <c r="L4507" s="4">
        <v>1.45</v>
      </c>
      <c r="M4507">
        <v>15061</v>
      </c>
      <c r="N4507" s="25" t="s">
        <v>55</v>
      </c>
      <c r="P4507" t="str">
        <f t="shared" si="79"/>
        <v>6 RIBBONS ELEGANT CHRISTMAS</v>
      </c>
    </row>
    <row r="4508" spans="1:16">
      <c r="A4508" s="42" t="str">
        <v>22452MEASURING TAPE BABUSHKA PINK</v>
      </c>
      <c r="E4508" s="25"/>
      <c r="F4508" s="42">
        <v>4496</v>
      </c>
      <c r="G4508">
        <v>536784</v>
      </c>
      <c r="H4508">
        <v>21673</v>
      </c>
      <c r="I4508" t="s">
        <v>1684</v>
      </c>
      <c r="J4508">
        <v>24</v>
      </c>
      <c r="K4508" s="3">
        <v>40514.638888888898</v>
      </c>
      <c r="L4508" s="4">
        <v>1.25</v>
      </c>
      <c r="M4508">
        <v>15061</v>
      </c>
      <c r="N4508" s="25" t="s">
        <v>55</v>
      </c>
      <c r="P4508" t="str">
        <f t="shared" si="79"/>
        <v>WHITE SPOT BLUE CERAMIC DRAWER KNOB</v>
      </c>
    </row>
    <row r="4509" spans="1:16">
      <c r="A4509" s="42" t="str">
        <v xml:space="preserve">220756 RIBBONS ELEGANT CHRISTMAS </v>
      </c>
      <c r="E4509" s="25"/>
      <c r="F4509" s="42">
        <v>4497</v>
      </c>
      <c r="G4509">
        <v>536784</v>
      </c>
      <c r="H4509">
        <v>21499</v>
      </c>
      <c r="I4509" t="s">
        <v>1890</v>
      </c>
      <c r="J4509">
        <v>50</v>
      </c>
      <c r="K4509" s="3">
        <v>40514.638888888898</v>
      </c>
      <c r="L4509" s="4">
        <v>0.34</v>
      </c>
      <c r="M4509">
        <v>15061</v>
      </c>
      <c r="N4509" s="25" t="s">
        <v>55</v>
      </c>
      <c r="P4509" t="str">
        <f t="shared" si="79"/>
        <v>BLUE POLKADOT WRAP</v>
      </c>
    </row>
    <row r="4510" spans="1:16">
      <c r="A4510" s="42" t="str">
        <v>21673WHITE SPOT BLUE CERAMIC DRAWER KNOB</v>
      </c>
      <c r="E4510" s="25"/>
      <c r="F4510" s="42">
        <v>4498</v>
      </c>
      <c r="G4510">
        <v>536784</v>
      </c>
      <c r="H4510">
        <v>21498</v>
      </c>
      <c r="I4510" t="s">
        <v>826</v>
      </c>
      <c r="J4510">
        <v>50</v>
      </c>
      <c r="K4510" s="3">
        <v>40514.638888888898</v>
      </c>
      <c r="L4510" s="4">
        <v>0.34</v>
      </c>
      <c r="M4510">
        <v>15061</v>
      </c>
      <c r="N4510" s="25" t="s">
        <v>55</v>
      </c>
      <c r="P4510" t="str">
        <f t="shared" si="79"/>
        <v>RED RETROSPOT WRAP</v>
      </c>
    </row>
    <row r="4511" spans="1:16">
      <c r="A4511" s="42" t="str">
        <v>21499BLUE POLKADOT WRAP</v>
      </c>
      <c r="E4511" s="25"/>
      <c r="F4511" s="42">
        <v>4499</v>
      </c>
      <c r="G4511">
        <v>536784</v>
      </c>
      <c r="H4511">
        <v>21212</v>
      </c>
      <c r="I4511" t="s">
        <v>132</v>
      </c>
      <c r="J4511">
        <v>120</v>
      </c>
      <c r="K4511" s="3">
        <v>40514.638888888898</v>
      </c>
      <c r="L4511" s="4">
        <v>0.42</v>
      </c>
      <c r="M4511">
        <v>15061</v>
      </c>
      <c r="N4511" s="25" t="s">
        <v>55</v>
      </c>
      <c r="P4511" t="str">
        <f t="shared" si="79"/>
        <v>PACK OF 72 RETROSPOT CAKE CASES</v>
      </c>
    </row>
    <row r="4512" spans="1:16">
      <c r="A4512" s="42" t="str">
        <v xml:space="preserve">21498RED RETROSPOT WRAP </v>
      </c>
      <c r="E4512" s="25"/>
      <c r="F4512" s="42">
        <v>4500</v>
      </c>
      <c r="G4512">
        <v>536784</v>
      </c>
      <c r="H4512">
        <v>20719</v>
      </c>
      <c r="I4512" t="s">
        <v>1209</v>
      </c>
      <c r="J4512">
        <v>30</v>
      </c>
      <c r="K4512" s="3">
        <v>40514.638888888898</v>
      </c>
      <c r="L4512" s="4">
        <v>0.72</v>
      </c>
      <c r="M4512">
        <v>15061</v>
      </c>
      <c r="N4512" s="25" t="s">
        <v>55</v>
      </c>
      <c r="P4512" t="str">
        <f t="shared" si="79"/>
        <v>WOODLAND CHARLOTTE BAG</v>
      </c>
    </row>
    <row r="4513" spans="1:16">
      <c r="A4513" s="42" t="str">
        <v>21212PACK OF 72 RETROSPOT CAKE CASES</v>
      </c>
      <c r="E4513" s="25"/>
      <c r="F4513" s="42">
        <v>4501</v>
      </c>
      <c r="G4513">
        <v>536784</v>
      </c>
      <c r="H4513">
        <v>20685</v>
      </c>
      <c r="I4513" t="s">
        <v>409</v>
      </c>
      <c r="J4513">
        <v>20</v>
      </c>
      <c r="K4513" s="3">
        <v>40514.638888888898</v>
      </c>
      <c r="L4513" s="4">
        <v>6.75</v>
      </c>
      <c r="M4513">
        <v>15061</v>
      </c>
      <c r="N4513" s="25" t="s">
        <v>55</v>
      </c>
      <c r="P4513" t="str">
        <f t="shared" si="79"/>
        <v>DOORMAT RED RETROSPOT</v>
      </c>
    </row>
    <row r="4514" spans="1:16">
      <c r="A4514" s="42" t="str">
        <v>20719WOODLAND CHARLOTTE BAG</v>
      </c>
      <c r="E4514" s="25"/>
      <c r="F4514" s="42">
        <v>4502</v>
      </c>
      <c r="G4514">
        <v>536784</v>
      </c>
      <c r="H4514">
        <v>16237</v>
      </c>
      <c r="I4514" t="s">
        <v>418</v>
      </c>
      <c r="J4514">
        <v>90</v>
      </c>
      <c r="K4514" s="3">
        <v>40514.638888888898</v>
      </c>
      <c r="L4514" s="4">
        <v>0.16</v>
      </c>
      <c r="M4514">
        <v>15061</v>
      </c>
      <c r="N4514" s="25" t="s">
        <v>55</v>
      </c>
      <c r="P4514" t="str">
        <f t="shared" si="79"/>
        <v>SLEEPING CAT ERASERS</v>
      </c>
    </row>
    <row r="4515" spans="1:16">
      <c r="A4515" s="42" t="str">
        <v>20685DOORMAT RED RETROSPOT</v>
      </c>
      <c r="E4515" s="25"/>
      <c r="F4515" s="42">
        <v>4503</v>
      </c>
      <c r="G4515">
        <v>536785</v>
      </c>
      <c r="H4515">
        <v>84946</v>
      </c>
      <c r="I4515" t="s">
        <v>1177</v>
      </c>
      <c r="J4515">
        <v>216</v>
      </c>
      <c r="K4515" s="3">
        <v>40514.640277777798</v>
      </c>
      <c r="L4515" s="4">
        <v>1.06</v>
      </c>
      <c r="M4515">
        <v>15061</v>
      </c>
      <c r="N4515" s="25" t="s">
        <v>55</v>
      </c>
      <c r="P4515" t="str">
        <f t="shared" si="79"/>
        <v>ANTIQUE SILVER TEA GLASS ETCHED</v>
      </c>
    </row>
    <row r="4516" spans="1:16">
      <c r="A4516" s="42" t="str">
        <v>16237SLEEPING CAT ERASERS</v>
      </c>
      <c r="E4516" s="25"/>
      <c r="F4516" s="42">
        <v>4504</v>
      </c>
      <c r="G4516">
        <v>536785</v>
      </c>
      <c r="H4516">
        <v>84879</v>
      </c>
      <c r="I4516" t="s">
        <v>71</v>
      </c>
      <c r="J4516">
        <v>320</v>
      </c>
      <c r="K4516" s="3">
        <v>40514.640277777798</v>
      </c>
      <c r="L4516" s="4">
        <v>1.45</v>
      </c>
      <c r="M4516">
        <v>15061</v>
      </c>
      <c r="N4516" s="25" t="s">
        <v>55</v>
      </c>
      <c r="P4516" t="str">
        <f t="shared" si="79"/>
        <v>ASSORTED COLOUR BIRD ORNAMENT</v>
      </c>
    </row>
    <row r="4517" spans="1:16">
      <c r="A4517" s="42" t="str">
        <v>84946ANTIQUE SILVER TEA GLASS ETCHED</v>
      </c>
      <c r="E4517" s="25"/>
      <c r="F4517" s="42">
        <v>4505</v>
      </c>
      <c r="G4517">
        <v>536785</v>
      </c>
      <c r="H4517">
        <v>22659</v>
      </c>
      <c r="I4517" t="s">
        <v>94</v>
      </c>
      <c r="J4517">
        <v>128</v>
      </c>
      <c r="K4517" s="3">
        <v>40514.640277777798</v>
      </c>
      <c r="L4517" s="4">
        <v>1.65</v>
      </c>
      <c r="M4517">
        <v>15061</v>
      </c>
      <c r="N4517" s="25" t="s">
        <v>55</v>
      </c>
      <c r="P4517" t="str">
        <f t="shared" si="79"/>
        <v>LUNCH BOX I LOVE LONDON</v>
      </c>
    </row>
    <row r="4518" spans="1:16">
      <c r="A4518" s="42" t="str">
        <v>84879ASSORTED COLOUR BIRD ORNAMENT</v>
      </c>
      <c r="E4518" s="25"/>
      <c r="F4518" s="42">
        <v>4506</v>
      </c>
      <c r="G4518">
        <v>536785</v>
      </c>
      <c r="H4518">
        <v>22423</v>
      </c>
      <c r="I4518" t="s">
        <v>655</v>
      </c>
      <c r="J4518">
        <v>144</v>
      </c>
      <c r="K4518" s="3">
        <v>40514.640277777798</v>
      </c>
      <c r="L4518" s="4">
        <v>10.95</v>
      </c>
      <c r="M4518">
        <v>15061</v>
      </c>
      <c r="N4518" s="25" t="s">
        <v>55</v>
      </c>
      <c r="P4518" t="str">
        <f t="shared" si="79"/>
        <v>REGENCY CAKESTAND 3 TIER</v>
      </c>
    </row>
    <row r="4519" spans="1:16">
      <c r="A4519" s="42" t="str">
        <v>22659LUNCH BOX I LOVE LONDON</v>
      </c>
      <c r="E4519" s="25"/>
      <c r="F4519" s="42">
        <v>4507</v>
      </c>
      <c r="G4519">
        <v>536785</v>
      </c>
      <c r="H4519">
        <v>20963</v>
      </c>
      <c r="I4519" t="s">
        <v>343</v>
      </c>
      <c r="J4519">
        <v>100</v>
      </c>
      <c r="K4519" s="3">
        <v>40514.640277777798</v>
      </c>
      <c r="L4519" s="4">
        <v>1.25</v>
      </c>
      <c r="M4519">
        <v>15061</v>
      </c>
      <c r="N4519" s="25" t="s">
        <v>55</v>
      </c>
      <c r="P4519" t="str">
        <f t="shared" si="79"/>
        <v>APPLE BATH SPONGE</v>
      </c>
    </row>
    <row r="4520" spans="1:16">
      <c r="A4520" s="42" t="str">
        <v>22423REGENCY CAKESTAND 3 TIER</v>
      </c>
      <c r="E4520" s="25"/>
      <c r="F4520" s="42">
        <v>4508</v>
      </c>
      <c r="G4520">
        <v>536785</v>
      </c>
      <c r="H4520">
        <v>20961</v>
      </c>
      <c r="I4520" t="s">
        <v>344</v>
      </c>
      <c r="J4520">
        <v>100</v>
      </c>
      <c r="K4520" s="3">
        <v>40514.640277777798</v>
      </c>
      <c r="L4520" s="4">
        <v>1.25</v>
      </c>
      <c r="M4520">
        <v>15061</v>
      </c>
      <c r="N4520" s="25" t="s">
        <v>55</v>
      </c>
      <c r="P4520" t="str">
        <f t="shared" si="79"/>
        <v>STRAWBERRY BATH SPONGE</v>
      </c>
    </row>
    <row r="4521" spans="1:16">
      <c r="A4521" s="42" t="str">
        <v>20963APPLE BATH SPONGE</v>
      </c>
      <c r="E4521" s="25"/>
      <c r="F4521" s="42">
        <v>4509</v>
      </c>
      <c r="G4521">
        <v>536786</v>
      </c>
      <c r="H4521">
        <v>85178</v>
      </c>
      <c r="I4521" t="s">
        <v>1121</v>
      </c>
      <c r="J4521">
        <v>96</v>
      </c>
      <c r="K4521" s="3">
        <v>40514.640972222202</v>
      </c>
      <c r="L4521" s="4">
        <v>1.25</v>
      </c>
      <c r="M4521">
        <v>15061</v>
      </c>
      <c r="N4521" s="25" t="s">
        <v>55</v>
      </c>
      <c r="P4521" t="str">
        <f t="shared" si="79"/>
        <v>VICTORIAN SEWING KIT</v>
      </c>
    </row>
    <row r="4522" spans="1:16">
      <c r="A4522" s="42" t="str">
        <v xml:space="preserve">20961STRAWBERRY BATH SPONGE </v>
      </c>
      <c r="E4522" s="25"/>
      <c r="F4522" s="42">
        <v>4510</v>
      </c>
      <c r="G4522">
        <v>536786</v>
      </c>
      <c r="H4522">
        <v>22617</v>
      </c>
      <c r="I4522" t="s">
        <v>1642</v>
      </c>
      <c r="J4522">
        <v>48</v>
      </c>
      <c r="K4522" s="3">
        <v>40514.640972222202</v>
      </c>
      <c r="L4522" s="4">
        <v>4.25</v>
      </c>
      <c r="M4522">
        <v>15061</v>
      </c>
      <c r="N4522" s="25" t="s">
        <v>55</v>
      </c>
      <c r="P4522" t="str">
        <f t="shared" si="79"/>
        <v>BAKING SET SPACEBOY DESIGN</v>
      </c>
    </row>
    <row r="4523" spans="1:16">
      <c r="A4523" s="42" t="str">
        <v>85178VICTORIAN SEWING KIT</v>
      </c>
      <c r="E4523" s="25"/>
      <c r="F4523" s="42">
        <v>4511</v>
      </c>
      <c r="G4523">
        <v>536787</v>
      </c>
      <c r="H4523" t="s">
        <v>53</v>
      </c>
      <c r="I4523" t="s">
        <v>54</v>
      </c>
      <c r="J4523">
        <v>6</v>
      </c>
      <c r="K4523" s="3">
        <v>40514.641666666699</v>
      </c>
      <c r="L4523" s="4">
        <v>2.5499999999999998</v>
      </c>
      <c r="M4523">
        <v>17850</v>
      </c>
      <c r="N4523" s="25" t="s">
        <v>55</v>
      </c>
      <c r="P4523" t="str">
        <f t="shared" si="79"/>
        <v>WHITE HANGING HEART T-LIGHT HOLDER</v>
      </c>
    </row>
    <row r="4524" spans="1:16">
      <c r="A4524" s="42" t="str">
        <v>22617BAKING SET SPACEBOY DESIGN</v>
      </c>
      <c r="E4524" s="25"/>
      <c r="F4524" s="42">
        <v>4512</v>
      </c>
      <c r="G4524">
        <v>536787</v>
      </c>
      <c r="H4524">
        <v>71053</v>
      </c>
      <c r="I4524" t="s">
        <v>56</v>
      </c>
      <c r="J4524">
        <v>6</v>
      </c>
      <c r="K4524" s="3">
        <v>40514.641666666699</v>
      </c>
      <c r="L4524" s="4">
        <v>3.39</v>
      </c>
      <c r="M4524">
        <v>17850</v>
      </c>
      <c r="N4524" s="25" t="s">
        <v>55</v>
      </c>
      <c r="P4524" t="str">
        <f t="shared" si="79"/>
        <v>WHITE METAL LANTERN</v>
      </c>
    </row>
    <row r="4525" spans="1:16">
      <c r="A4525" s="42" t="str">
        <v>85123AWHITE HANGING HEART T-LIGHT HOLDER</v>
      </c>
      <c r="E4525" s="25"/>
      <c r="F4525" s="42">
        <v>4513</v>
      </c>
      <c r="G4525">
        <v>536787</v>
      </c>
      <c r="H4525" t="s">
        <v>57</v>
      </c>
      <c r="I4525" t="s">
        <v>58</v>
      </c>
      <c r="J4525">
        <v>8</v>
      </c>
      <c r="K4525" s="3">
        <v>40514.641666666699</v>
      </c>
      <c r="L4525" s="4">
        <v>2.75</v>
      </c>
      <c r="M4525">
        <v>17850</v>
      </c>
      <c r="N4525" s="25" t="s">
        <v>55</v>
      </c>
      <c r="P4525" t="str">
        <f t="shared" si="79"/>
        <v>CREAM CUPID HEARTS COAT HANGER</v>
      </c>
    </row>
    <row r="4526" spans="1:16">
      <c r="A4526" s="42" t="str">
        <v>71053WHITE METAL LANTERN</v>
      </c>
      <c r="E4526" s="25"/>
      <c r="F4526" s="42">
        <v>4514</v>
      </c>
      <c r="G4526">
        <v>536787</v>
      </c>
      <c r="H4526">
        <v>37370</v>
      </c>
      <c r="I4526" t="s">
        <v>107</v>
      </c>
      <c r="J4526">
        <v>6</v>
      </c>
      <c r="K4526" s="3">
        <v>40514.641666666699</v>
      </c>
      <c r="L4526" s="4">
        <v>1.06</v>
      </c>
      <c r="M4526">
        <v>17850</v>
      </c>
      <c r="N4526" s="25" t="s">
        <v>55</v>
      </c>
      <c r="P4526" t="str">
        <f t="shared" si="79"/>
        <v>RETRO COFFEE MUGS ASSORTED</v>
      </c>
    </row>
    <row r="4527" spans="1:16">
      <c r="A4527" s="42" t="str">
        <v>84406BCREAM CUPID HEARTS COAT HANGER</v>
      </c>
      <c r="E4527" s="25"/>
      <c r="F4527" s="42">
        <v>4515</v>
      </c>
      <c r="G4527">
        <v>536787</v>
      </c>
      <c r="H4527">
        <v>21871</v>
      </c>
      <c r="I4527" t="s">
        <v>108</v>
      </c>
      <c r="J4527">
        <v>6</v>
      </c>
      <c r="K4527" s="3">
        <v>40514.641666666699</v>
      </c>
      <c r="L4527" s="4">
        <v>1.06</v>
      </c>
      <c r="M4527">
        <v>17850</v>
      </c>
      <c r="N4527" s="25" t="s">
        <v>55</v>
      </c>
      <c r="P4527" t="str">
        <f t="shared" si="79"/>
        <v>SAVE THE PLANET MUG</v>
      </c>
    </row>
    <row r="4528" spans="1:16">
      <c r="A4528" s="42" t="str">
        <v>37370RETRO COFFEE MUGS ASSORTED</v>
      </c>
      <c r="E4528" s="25"/>
      <c r="F4528" s="42">
        <v>4516</v>
      </c>
      <c r="G4528">
        <v>536787</v>
      </c>
      <c r="H4528">
        <v>21071</v>
      </c>
      <c r="I4528" t="s">
        <v>109</v>
      </c>
      <c r="J4528">
        <v>6</v>
      </c>
      <c r="K4528" s="3">
        <v>40514.641666666699</v>
      </c>
      <c r="L4528" s="4">
        <v>1.06</v>
      </c>
      <c r="M4528">
        <v>17850</v>
      </c>
      <c r="N4528" s="25" t="s">
        <v>55</v>
      </c>
      <c r="P4528" t="str">
        <f t="shared" si="79"/>
        <v>VINTAGE BILLBOARD DRINK ME MUG</v>
      </c>
    </row>
    <row r="4529" spans="1:16">
      <c r="A4529" s="42" t="str">
        <v>21871SAVE THE PLANET MUG</v>
      </c>
      <c r="E4529" s="25"/>
      <c r="F4529" s="42">
        <v>4517</v>
      </c>
      <c r="G4529">
        <v>536787</v>
      </c>
      <c r="H4529">
        <v>21068</v>
      </c>
      <c r="I4529" t="s">
        <v>110</v>
      </c>
      <c r="J4529">
        <v>6</v>
      </c>
      <c r="K4529" s="3">
        <v>40514.641666666699</v>
      </c>
      <c r="L4529" s="4">
        <v>1.06</v>
      </c>
      <c r="M4529">
        <v>17850</v>
      </c>
      <c r="N4529" s="25" t="s">
        <v>55</v>
      </c>
      <c r="P4529" t="str">
        <f t="shared" si="79"/>
        <v>VINTAGE BILLBOARD LOVE/HATE MUG</v>
      </c>
    </row>
    <row r="4530" spans="1:16">
      <c r="A4530" s="42" t="str">
        <v>21071VINTAGE BILLBOARD DRINK ME MUG</v>
      </c>
      <c r="E4530" s="25"/>
      <c r="F4530" s="42">
        <v>4518</v>
      </c>
      <c r="G4530">
        <v>536787</v>
      </c>
      <c r="H4530">
        <v>82482</v>
      </c>
      <c r="I4530" t="s">
        <v>113</v>
      </c>
      <c r="J4530">
        <v>6</v>
      </c>
      <c r="K4530" s="3">
        <v>40514.641666666699</v>
      </c>
      <c r="L4530" s="4">
        <v>2.1</v>
      </c>
      <c r="M4530">
        <v>17850</v>
      </c>
      <c r="N4530" s="25" t="s">
        <v>55</v>
      </c>
      <c r="P4530" t="str">
        <f t="shared" si="79"/>
        <v>WOODEN PICTURE FRAME WHITE FINISH</v>
      </c>
    </row>
    <row r="4531" spans="1:16">
      <c r="A4531" s="42" t="str">
        <v>21068VINTAGE BILLBOARD LOVE/HATE MUG</v>
      </c>
      <c r="E4531" s="25"/>
      <c r="F4531" s="42">
        <v>4519</v>
      </c>
      <c r="G4531">
        <v>536787</v>
      </c>
      <c r="H4531" t="s">
        <v>114</v>
      </c>
      <c r="I4531" t="s">
        <v>115</v>
      </c>
      <c r="J4531">
        <v>6</v>
      </c>
      <c r="K4531" s="3">
        <v>40514.641666666699</v>
      </c>
      <c r="L4531" s="4">
        <v>2.5499999999999998</v>
      </c>
      <c r="M4531">
        <v>17850</v>
      </c>
      <c r="N4531" s="25" t="s">
        <v>55</v>
      </c>
      <c r="P4531" t="str">
        <f t="shared" si="79"/>
        <v>WOODEN FRAME ANTIQUE WHITE</v>
      </c>
    </row>
    <row r="4532" spans="1:16">
      <c r="A4532" s="42" t="str">
        <v>82482WOODEN PICTURE FRAME WHITE FINISH</v>
      </c>
      <c r="E4532" s="25"/>
      <c r="F4532" s="42">
        <v>4520</v>
      </c>
      <c r="G4532">
        <v>536787</v>
      </c>
      <c r="H4532" t="s">
        <v>59</v>
      </c>
      <c r="I4532" t="s">
        <v>60</v>
      </c>
      <c r="J4532">
        <v>6</v>
      </c>
      <c r="K4532" s="3">
        <v>40514.641666666699</v>
      </c>
      <c r="L4532" s="4">
        <v>3.39</v>
      </c>
      <c r="M4532">
        <v>17850</v>
      </c>
      <c r="N4532" s="25" t="s">
        <v>55</v>
      </c>
      <c r="P4532" t="str">
        <f t="shared" si="79"/>
        <v>KNITTED UNION FLAG HOT WATER BOTTLE</v>
      </c>
    </row>
    <row r="4533" spans="1:16">
      <c r="A4533" s="42" t="str">
        <v xml:space="preserve">82494LWOODEN FRAME ANTIQUE WHITE </v>
      </c>
      <c r="E4533" s="25"/>
      <c r="F4533" s="42">
        <v>4521</v>
      </c>
      <c r="G4533">
        <v>536787</v>
      </c>
      <c r="H4533" t="s">
        <v>61</v>
      </c>
      <c r="I4533" t="s">
        <v>62</v>
      </c>
      <c r="J4533">
        <v>6</v>
      </c>
      <c r="K4533" s="3">
        <v>40514.641666666699</v>
      </c>
      <c r="L4533" s="4">
        <v>3.39</v>
      </c>
      <c r="M4533">
        <v>17850</v>
      </c>
      <c r="N4533" s="25" t="s">
        <v>55</v>
      </c>
      <c r="P4533" t="str">
        <f t="shared" si="79"/>
        <v>RED WOOLLY HOTTIE WHITE HEART.</v>
      </c>
    </row>
    <row r="4534" spans="1:16">
      <c r="A4534" s="42" t="str">
        <v>84029GKNITTED UNION FLAG HOT WATER BOTTLE</v>
      </c>
      <c r="E4534" s="25"/>
      <c r="F4534" s="42">
        <v>4522</v>
      </c>
      <c r="G4534">
        <v>536787</v>
      </c>
      <c r="H4534">
        <v>22752</v>
      </c>
      <c r="I4534" t="s">
        <v>63</v>
      </c>
      <c r="J4534">
        <v>2</v>
      </c>
      <c r="K4534" s="3">
        <v>40514.641666666699</v>
      </c>
      <c r="L4534" s="4">
        <v>7.65</v>
      </c>
      <c r="M4534">
        <v>17850</v>
      </c>
      <c r="N4534" s="25" t="s">
        <v>55</v>
      </c>
      <c r="P4534" t="str">
        <f t="shared" si="79"/>
        <v>SET 7 BABUSHKA NESTING BOXES</v>
      </c>
    </row>
    <row r="4535" spans="1:16">
      <c r="A4535" s="42" t="str">
        <v>84029ERED WOOLLY HOTTIE WHITE HEART.</v>
      </c>
      <c r="E4535" s="25"/>
      <c r="F4535" s="42">
        <v>4523</v>
      </c>
      <c r="G4535">
        <v>536787</v>
      </c>
      <c r="H4535">
        <v>21730</v>
      </c>
      <c r="I4535" t="s">
        <v>64</v>
      </c>
      <c r="J4535">
        <v>6</v>
      </c>
      <c r="K4535" s="3">
        <v>40514.641666666699</v>
      </c>
      <c r="L4535" s="4">
        <v>4.25</v>
      </c>
      <c r="M4535">
        <v>17850</v>
      </c>
      <c r="N4535" s="25" t="s">
        <v>55</v>
      </c>
      <c r="P4535" t="str">
        <f t="shared" si="79"/>
        <v>GLASS STAR FROSTED T-LIGHT HOLDER</v>
      </c>
    </row>
    <row r="4536" spans="1:16">
      <c r="A4536" s="42" t="str">
        <v>22752SET 7 BABUSHKA NESTING BOXES</v>
      </c>
      <c r="E4536" s="25"/>
      <c r="F4536" s="42">
        <v>4524</v>
      </c>
      <c r="G4536">
        <v>536789</v>
      </c>
      <c r="H4536">
        <v>22633</v>
      </c>
      <c r="I4536" t="s">
        <v>65</v>
      </c>
      <c r="J4536">
        <v>6</v>
      </c>
      <c r="K4536" s="3">
        <v>40514.642361111102</v>
      </c>
      <c r="L4536" s="4">
        <v>1.85</v>
      </c>
      <c r="M4536">
        <v>17850</v>
      </c>
      <c r="N4536" s="25" t="s">
        <v>55</v>
      </c>
      <c r="P4536" t="str">
        <f t="shared" si="79"/>
        <v>HAND WARMER UNION JACK</v>
      </c>
    </row>
    <row r="4537" spans="1:16">
      <c r="A4537" s="42" t="str">
        <v>21730GLASS STAR FROSTED T-LIGHT HOLDER</v>
      </c>
      <c r="E4537" s="25"/>
      <c r="F4537" s="42">
        <v>4525</v>
      </c>
      <c r="G4537">
        <v>536789</v>
      </c>
      <c r="H4537">
        <v>22632</v>
      </c>
      <c r="I4537" t="s">
        <v>66</v>
      </c>
      <c r="J4537">
        <v>6</v>
      </c>
      <c r="K4537" s="3">
        <v>40514.642361111102</v>
      </c>
      <c r="L4537" s="4">
        <v>1.85</v>
      </c>
      <c r="M4537">
        <v>17850</v>
      </c>
      <c r="N4537" s="25" t="s">
        <v>55</v>
      </c>
      <c r="P4537" t="str">
        <f t="shared" si="79"/>
        <v>HAND WARMER RED POLKA DOT</v>
      </c>
    </row>
    <row r="4538" spans="1:16">
      <c r="A4538" s="42" t="str">
        <v>22633HAND WARMER UNION JACK</v>
      </c>
      <c r="E4538" s="25"/>
      <c r="F4538" s="42">
        <v>4526</v>
      </c>
      <c r="G4538">
        <v>536788</v>
      </c>
      <c r="H4538">
        <v>22558</v>
      </c>
      <c r="I4538" t="s">
        <v>285</v>
      </c>
      <c r="J4538">
        <v>60</v>
      </c>
      <c r="K4538" s="3">
        <v>40514.642361111102</v>
      </c>
      <c r="L4538" s="4">
        <v>1.25</v>
      </c>
      <c r="M4538">
        <v>15061</v>
      </c>
      <c r="N4538" s="25" t="s">
        <v>55</v>
      </c>
      <c r="P4538" t="str">
        <f t="shared" si="79"/>
        <v>CLOTHES PEGS RETROSPOT PACK 24</v>
      </c>
    </row>
    <row r="4539" spans="1:16">
      <c r="A4539" s="42" t="str">
        <v>22632HAND WARMER RED POLKA DOT</v>
      </c>
      <c r="E4539" s="25"/>
      <c r="F4539" s="42">
        <v>4527</v>
      </c>
      <c r="G4539">
        <v>536790</v>
      </c>
      <c r="H4539" t="s">
        <v>53</v>
      </c>
      <c r="I4539" t="s">
        <v>54</v>
      </c>
      <c r="J4539">
        <v>12</v>
      </c>
      <c r="K4539" s="3">
        <v>40514.6430555556</v>
      </c>
      <c r="L4539" s="4">
        <v>2.95</v>
      </c>
      <c r="M4539">
        <v>17850</v>
      </c>
      <c r="N4539" s="25" t="s">
        <v>55</v>
      </c>
      <c r="P4539" t="str">
        <f t="shared" si="79"/>
        <v>WHITE HANGING HEART T-LIGHT HOLDER</v>
      </c>
    </row>
    <row r="4540" spans="1:16">
      <c r="A4540" s="42" t="str">
        <v xml:space="preserve">22558CLOTHES PEGS RETROSPOT PACK 24 </v>
      </c>
      <c r="E4540" s="25"/>
      <c r="F4540" s="42">
        <v>4528</v>
      </c>
      <c r="G4540">
        <v>536790</v>
      </c>
      <c r="H4540">
        <v>71053</v>
      </c>
      <c r="I4540" t="s">
        <v>56</v>
      </c>
      <c r="J4540">
        <v>12</v>
      </c>
      <c r="K4540" s="3">
        <v>40514.6430555556</v>
      </c>
      <c r="L4540" s="4">
        <v>3.39</v>
      </c>
      <c r="M4540">
        <v>17850</v>
      </c>
      <c r="N4540" s="25" t="s">
        <v>55</v>
      </c>
      <c r="P4540" t="str">
        <f t="shared" si="79"/>
        <v>WHITE METAL LANTERN</v>
      </c>
    </row>
    <row r="4541" spans="1:16">
      <c r="A4541" s="42" t="str">
        <v>85123AWHITE HANGING HEART T-LIGHT HOLDER</v>
      </c>
      <c r="E4541" s="25"/>
      <c r="F4541" s="42">
        <v>4529</v>
      </c>
      <c r="G4541">
        <v>536790</v>
      </c>
      <c r="H4541" t="s">
        <v>57</v>
      </c>
      <c r="I4541" t="s">
        <v>58</v>
      </c>
      <c r="J4541">
        <v>12</v>
      </c>
      <c r="K4541" s="3">
        <v>40514.6430555556</v>
      </c>
      <c r="L4541" s="4">
        <v>2.75</v>
      </c>
      <c r="M4541">
        <v>17850</v>
      </c>
      <c r="N4541" s="25" t="s">
        <v>55</v>
      </c>
      <c r="P4541" t="str">
        <f t="shared" si="79"/>
        <v>CREAM CUPID HEARTS COAT HANGER</v>
      </c>
    </row>
    <row r="4542" spans="1:16">
      <c r="A4542" s="42" t="str">
        <v>71053WHITE METAL LANTERN</v>
      </c>
      <c r="E4542" s="25"/>
      <c r="F4542" s="42">
        <v>4530</v>
      </c>
      <c r="G4542">
        <v>536790</v>
      </c>
      <c r="H4542" t="s">
        <v>172</v>
      </c>
      <c r="I4542" t="s">
        <v>173</v>
      </c>
      <c r="J4542">
        <v>6</v>
      </c>
      <c r="K4542" s="3">
        <v>40514.6430555556</v>
      </c>
      <c r="L4542" s="4">
        <v>4.95</v>
      </c>
      <c r="M4542">
        <v>17850</v>
      </c>
      <c r="N4542" s="25" t="s">
        <v>55</v>
      </c>
      <c r="P4542" t="str">
        <f t="shared" si="79"/>
        <v>EDWARDIAN PARASOL BLACK</v>
      </c>
    </row>
    <row r="4543" spans="1:16">
      <c r="A4543" s="42" t="str">
        <v>84406BCREAM CUPID HEARTS COAT HANGER</v>
      </c>
      <c r="E4543" s="25"/>
      <c r="F4543" s="42">
        <v>4531</v>
      </c>
      <c r="G4543">
        <v>536790</v>
      </c>
      <c r="H4543">
        <v>20679</v>
      </c>
      <c r="I4543" t="s">
        <v>106</v>
      </c>
      <c r="J4543">
        <v>6</v>
      </c>
      <c r="K4543" s="3">
        <v>40514.6430555556</v>
      </c>
      <c r="L4543" s="4">
        <v>4.95</v>
      </c>
      <c r="M4543">
        <v>17850</v>
      </c>
      <c r="N4543" s="25" t="s">
        <v>55</v>
      </c>
      <c r="P4543" t="str">
        <f t="shared" si="79"/>
        <v>EDWARDIAN PARASOL RED</v>
      </c>
    </row>
    <row r="4544" spans="1:16">
      <c r="A4544" s="42" t="str">
        <v>15056BLEDWARDIAN PARASOL BLACK</v>
      </c>
      <c r="E4544" s="25"/>
      <c r="F4544" s="42">
        <v>4532</v>
      </c>
      <c r="G4544">
        <v>536790</v>
      </c>
      <c r="H4544">
        <v>37370</v>
      </c>
      <c r="I4544" t="s">
        <v>107</v>
      </c>
      <c r="J4544">
        <v>12</v>
      </c>
      <c r="K4544" s="3">
        <v>40514.6430555556</v>
      </c>
      <c r="L4544" s="4">
        <v>1.06</v>
      </c>
      <c r="M4544">
        <v>17850</v>
      </c>
      <c r="N4544" s="25" t="s">
        <v>55</v>
      </c>
      <c r="P4544" t="str">
        <f t="shared" si="79"/>
        <v>RETRO COFFEE MUGS ASSORTED</v>
      </c>
    </row>
    <row r="4545" spans="1:16">
      <c r="A4545" s="42" t="str">
        <v>20679EDWARDIAN PARASOL RED</v>
      </c>
      <c r="E4545" s="25"/>
      <c r="F4545" s="42">
        <v>4533</v>
      </c>
      <c r="G4545">
        <v>536790</v>
      </c>
      <c r="H4545">
        <v>21071</v>
      </c>
      <c r="I4545" t="s">
        <v>109</v>
      </c>
      <c r="J4545">
        <v>12</v>
      </c>
      <c r="K4545" s="3">
        <v>40514.6430555556</v>
      </c>
      <c r="L4545" s="4">
        <v>1.06</v>
      </c>
      <c r="M4545">
        <v>17850</v>
      </c>
      <c r="N4545" s="25" t="s">
        <v>55</v>
      </c>
      <c r="P4545" t="str">
        <f t="shared" si="79"/>
        <v>VINTAGE BILLBOARD DRINK ME MUG</v>
      </c>
    </row>
    <row r="4546" spans="1:16">
      <c r="A4546" s="42" t="str">
        <v>37370RETRO COFFEE MUGS ASSORTED</v>
      </c>
      <c r="E4546" s="25"/>
      <c r="F4546" s="42">
        <v>4534</v>
      </c>
      <c r="G4546">
        <v>536790</v>
      </c>
      <c r="H4546">
        <v>21068</v>
      </c>
      <c r="I4546" t="s">
        <v>110</v>
      </c>
      <c r="J4546">
        <v>12</v>
      </c>
      <c r="K4546" s="3">
        <v>40514.6430555556</v>
      </c>
      <c r="L4546" s="4">
        <v>1.06</v>
      </c>
      <c r="M4546">
        <v>17850</v>
      </c>
      <c r="N4546" s="25" t="s">
        <v>55</v>
      </c>
      <c r="P4546" t="str">
        <f t="shared" si="79"/>
        <v>VINTAGE BILLBOARD LOVE/HATE MUG</v>
      </c>
    </row>
    <row r="4547" spans="1:16">
      <c r="A4547" s="42" t="str">
        <v>21071VINTAGE BILLBOARD DRINK ME MUG</v>
      </c>
      <c r="E4547" s="25"/>
      <c r="F4547" s="42">
        <v>4535</v>
      </c>
      <c r="G4547">
        <v>536790</v>
      </c>
      <c r="H4547">
        <v>82483</v>
      </c>
      <c r="I4547" t="s">
        <v>111</v>
      </c>
      <c r="J4547">
        <v>4</v>
      </c>
      <c r="K4547" s="3">
        <v>40514.6430555556</v>
      </c>
      <c r="L4547" s="4">
        <v>4.95</v>
      </c>
      <c r="M4547">
        <v>17850</v>
      </c>
      <c r="N4547" s="25" t="s">
        <v>55</v>
      </c>
      <c r="P4547" t="str">
        <f t="shared" si="79"/>
        <v>WOOD 2 DRAWER CABINET WHITE FINISH</v>
      </c>
    </row>
    <row r="4548" spans="1:16">
      <c r="A4548" s="42" t="str">
        <v>21068VINTAGE BILLBOARD LOVE/HATE MUG</v>
      </c>
      <c r="E4548" s="25"/>
      <c r="F4548" s="42">
        <v>4536</v>
      </c>
      <c r="G4548">
        <v>536790</v>
      </c>
      <c r="H4548">
        <v>82486</v>
      </c>
      <c r="I4548" t="s">
        <v>112</v>
      </c>
      <c r="J4548">
        <v>4</v>
      </c>
      <c r="K4548" s="3">
        <v>40514.6430555556</v>
      </c>
      <c r="L4548" s="4">
        <v>6.95</v>
      </c>
      <c r="M4548">
        <v>17850</v>
      </c>
      <c r="N4548" s="25" t="s">
        <v>55</v>
      </c>
      <c r="P4548" t="str">
        <f t="shared" si="79"/>
        <v>WOOD S/3 CABINET ANT WHITE FINISH</v>
      </c>
    </row>
    <row r="4549" spans="1:16">
      <c r="A4549" s="42" t="str">
        <v>82483WOOD 2 DRAWER CABINET WHITE FINISH</v>
      </c>
      <c r="E4549" s="25"/>
      <c r="F4549" s="42">
        <v>4537</v>
      </c>
      <c r="G4549">
        <v>536790</v>
      </c>
      <c r="H4549">
        <v>82482</v>
      </c>
      <c r="I4549" t="s">
        <v>113</v>
      </c>
      <c r="J4549">
        <v>6</v>
      </c>
      <c r="K4549" s="3">
        <v>40514.6430555556</v>
      </c>
      <c r="L4549" s="4">
        <v>2.1</v>
      </c>
      <c r="M4549">
        <v>17850</v>
      </c>
      <c r="N4549" s="25" t="s">
        <v>55</v>
      </c>
      <c r="P4549" t="str">
        <f t="shared" si="79"/>
        <v>WOODEN PICTURE FRAME WHITE FINISH</v>
      </c>
    </row>
    <row r="4550" spans="1:16">
      <c r="A4550" s="42" t="str">
        <v>82486WOOD S/3 CABINET ANT WHITE FINISH</v>
      </c>
      <c r="E4550" s="25"/>
      <c r="F4550" s="42">
        <v>4538</v>
      </c>
      <c r="G4550">
        <v>536790</v>
      </c>
      <c r="H4550" t="s">
        <v>114</v>
      </c>
      <c r="I4550" t="s">
        <v>115</v>
      </c>
      <c r="J4550">
        <v>6</v>
      </c>
      <c r="K4550" s="3">
        <v>40514.6430555556</v>
      </c>
      <c r="L4550" s="4">
        <v>2.5499999999999998</v>
      </c>
      <c r="M4550">
        <v>17850</v>
      </c>
      <c r="N4550" s="25" t="s">
        <v>55</v>
      </c>
      <c r="P4550" t="str">
        <f t="shared" si="79"/>
        <v>WOODEN FRAME ANTIQUE WHITE</v>
      </c>
    </row>
    <row r="4551" spans="1:16">
      <c r="A4551" s="42" t="str">
        <v>82482WOODEN PICTURE FRAME WHITE FINISH</v>
      </c>
      <c r="E4551" s="25"/>
      <c r="F4551" s="42">
        <v>4539</v>
      </c>
      <c r="G4551">
        <v>536790</v>
      </c>
      <c r="H4551" t="s">
        <v>59</v>
      </c>
      <c r="I4551" t="s">
        <v>60</v>
      </c>
      <c r="J4551">
        <v>12</v>
      </c>
      <c r="K4551" s="3">
        <v>40514.6430555556</v>
      </c>
      <c r="L4551" s="4">
        <v>3.39</v>
      </c>
      <c r="M4551">
        <v>17850</v>
      </c>
      <c r="N4551" s="25" t="s">
        <v>55</v>
      </c>
      <c r="P4551" t="str">
        <f t="shared" si="79"/>
        <v>KNITTED UNION FLAG HOT WATER BOTTLE</v>
      </c>
    </row>
    <row r="4552" spans="1:16">
      <c r="A4552" s="42" t="str">
        <v xml:space="preserve">82494LWOODEN FRAME ANTIQUE WHITE </v>
      </c>
      <c r="E4552" s="25"/>
      <c r="F4552" s="42">
        <v>4540</v>
      </c>
      <c r="G4552">
        <v>536790</v>
      </c>
      <c r="H4552" t="s">
        <v>61</v>
      </c>
      <c r="I4552" t="s">
        <v>62</v>
      </c>
      <c r="J4552">
        <v>6</v>
      </c>
      <c r="K4552" s="3">
        <v>40514.6430555556</v>
      </c>
      <c r="L4552" s="4">
        <v>3.39</v>
      </c>
      <c r="M4552">
        <v>17850</v>
      </c>
      <c r="N4552" s="25" t="s">
        <v>55</v>
      </c>
      <c r="P4552" t="str">
        <f t="shared" si="79"/>
        <v>RED WOOLLY HOTTIE WHITE HEART.</v>
      </c>
    </row>
    <row r="4553" spans="1:16">
      <c r="A4553" s="42" t="str">
        <v>84029GKNITTED UNION FLAG HOT WATER BOTTLE</v>
      </c>
      <c r="E4553" s="25"/>
      <c r="F4553" s="42">
        <v>4541</v>
      </c>
      <c r="G4553">
        <v>536790</v>
      </c>
      <c r="H4553">
        <v>22752</v>
      </c>
      <c r="I4553" t="s">
        <v>63</v>
      </c>
      <c r="J4553">
        <v>4</v>
      </c>
      <c r="K4553" s="3">
        <v>40514.6430555556</v>
      </c>
      <c r="L4553" s="4">
        <v>7.65</v>
      </c>
      <c r="M4553">
        <v>17850</v>
      </c>
      <c r="N4553" s="25" t="s">
        <v>55</v>
      </c>
      <c r="P4553" t="str">
        <f t="shared" si="79"/>
        <v>SET 7 BABUSHKA NESTING BOXES</v>
      </c>
    </row>
    <row r="4554" spans="1:16">
      <c r="A4554" s="42" t="str">
        <v>84029ERED WOOLLY HOTTIE WHITE HEART.</v>
      </c>
      <c r="E4554" s="25"/>
      <c r="F4554" s="42">
        <v>4542</v>
      </c>
      <c r="G4554">
        <v>536790</v>
      </c>
      <c r="H4554">
        <v>22803</v>
      </c>
      <c r="I4554" t="s">
        <v>295</v>
      </c>
      <c r="J4554">
        <v>3</v>
      </c>
      <c r="K4554" s="3">
        <v>40514.6430555556</v>
      </c>
      <c r="L4554" s="4">
        <v>35.75</v>
      </c>
      <c r="M4554">
        <v>17850</v>
      </c>
      <c r="N4554" s="25" t="s">
        <v>55</v>
      </c>
      <c r="P4554" t="str">
        <f t="shared" si="79"/>
        <v>IVORY EMBROIDERED QUILT</v>
      </c>
    </row>
    <row r="4555" spans="1:16">
      <c r="A4555" s="42" t="str">
        <v>22752SET 7 BABUSHKA NESTING BOXES</v>
      </c>
      <c r="E4555" s="25"/>
      <c r="F4555" s="42">
        <v>4543</v>
      </c>
      <c r="G4555">
        <v>536790</v>
      </c>
      <c r="H4555">
        <v>21730</v>
      </c>
      <c r="I4555" t="s">
        <v>64</v>
      </c>
      <c r="J4555">
        <v>12</v>
      </c>
      <c r="K4555" s="3">
        <v>40514.6430555556</v>
      </c>
      <c r="L4555" s="4">
        <v>4.25</v>
      </c>
      <c r="M4555">
        <v>17850</v>
      </c>
      <c r="N4555" s="25" t="s">
        <v>55</v>
      </c>
      <c r="P4555" t="str">
        <f t="shared" si="79"/>
        <v>GLASS STAR FROSTED T-LIGHT HOLDER</v>
      </c>
    </row>
    <row r="4556" spans="1:16">
      <c r="A4556" s="42" t="str">
        <v xml:space="preserve">22803IVORY EMBROIDERED QUILT </v>
      </c>
      <c r="E4556" s="25"/>
      <c r="F4556" s="42">
        <v>4544</v>
      </c>
      <c r="G4556">
        <v>536791</v>
      </c>
      <c r="H4556">
        <v>22632</v>
      </c>
      <c r="I4556" t="s">
        <v>66</v>
      </c>
      <c r="J4556">
        <v>12</v>
      </c>
      <c r="K4556" s="3">
        <v>40514.643750000003</v>
      </c>
      <c r="L4556" s="4">
        <v>1.85</v>
      </c>
      <c r="M4556">
        <v>17850</v>
      </c>
      <c r="N4556" s="25" t="s">
        <v>55</v>
      </c>
      <c r="P4556" t="str">
        <f t="shared" si="79"/>
        <v>HAND WARMER RED POLKA DOT</v>
      </c>
    </row>
    <row r="4557" spans="1:16">
      <c r="A4557" s="42" t="str">
        <v>21730GLASS STAR FROSTED T-LIGHT HOLDER</v>
      </c>
      <c r="E4557" s="25"/>
      <c r="F4557" s="42">
        <v>4545</v>
      </c>
      <c r="G4557">
        <v>536791</v>
      </c>
      <c r="H4557">
        <v>22633</v>
      </c>
      <c r="I4557" t="s">
        <v>65</v>
      </c>
      <c r="J4557">
        <v>12</v>
      </c>
      <c r="K4557" s="3">
        <v>40514.643750000003</v>
      </c>
      <c r="L4557" s="4">
        <v>1.85</v>
      </c>
      <c r="M4557">
        <v>17850</v>
      </c>
      <c r="N4557" s="25" t="s">
        <v>55</v>
      </c>
      <c r="P4557" t="str">
        <f t="shared" ref="P4557:P4620" si="80">TRIM(I4557)</f>
        <v>HAND WARMER UNION JACK</v>
      </c>
    </row>
    <row r="4558" spans="1:16">
      <c r="A4558" s="42" t="str">
        <v>22632HAND WARMER RED POLKA DOT</v>
      </c>
      <c r="E4558" s="25"/>
      <c r="F4558" s="42">
        <v>4546</v>
      </c>
      <c r="G4558">
        <v>536792</v>
      </c>
      <c r="H4558">
        <v>22558</v>
      </c>
      <c r="I4558" t="s">
        <v>285</v>
      </c>
      <c r="J4558">
        <v>24</v>
      </c>
      <c r="K4558" s="3">
        <v>40514.644444444399</v>
      </c>
      <c r="L4558" s="4">
        <v>1.25</v>
      </c>
      <c r="M4558">
        <v>15061</v>
      </c>
      <c r="N4558" s="25" t="s">
        <v>55</v>
      </c>
      <c r="P4558" t="str">
        <f t="shared" si="80"/>
        <v>CLOTHES PEGS RETROSPOT PACK 24</v>
      </c>
    </row>
    <row r="4559" spans="1:16">
      <c r="A4559" s="42" t="str">
        <v>22633HAND WARMER UNION JACK</v>
      </c>
      <c r="E4559" s="25"/>
      <c r="F4559" s="42">
        <v>4547</v>
      </c>
      <c r="G4559">
        <v>536793</v>
      </c>
      <c r="H4559">
        <v>22727</v>
      </c>
      <c r="I4559" t="s">
        <v>85</v>
      </c>
      <c r="J4559">
        <v>4</v>
      </c>
      <c r="K4559" s="3">
        <v>40514.652083333298</v>
      </c>
      <c r="L4559" s="4">
        <v>3.75</v>
      </c>
      <c r="M4559">
        <v>16203</v>
      </c>
      <c r="N4559" s="25" t="s">
        <v>55</v>
      </c>
      <c r="P4559" t="str">
        <f t="shared" si="80"/>
        <v>ALARM CLOCK BAKELIKE RED</v>
      </c>
    </row>
    <row r="4560" spans="1:16">
      <c r="A4560" s="42" t="str">
        <v xml:space="preserve">22558CLOTHES PEGS RETROSPOT PACK 24 </v>
      </c>
      <c r="E4560" s="25"/>
      <c r="F4560" s="42">
        <v>4548</v>
      </c>
      <c r="G4560">
        <v>536793</v>
      </c>
      <c r="H4560">
        <v>22725</v>
      </c>
      <c r="I4560" t="s">
        <v>1370</v>
      </c>
      <c r="J4560">
        <v>4</v>
      </c>
      <c r="K4560" s="3">
        <v>40514.652083333298</v>
      </c>
      <c r="L4560" s="4">
        <v>3.75</v>
      </c>
      <c r="M4560">
        <v>16203</v>
      </c>
      <c r="N4560" s="25" t="s">
        <v>55</v>
      </c>
      <c r="P4560" t="str">
        <f t="shared" si="80"/>
        <v>ALARM CLOCK BAKELIKE CHOCOLATE</v>
      </c>
    </row>
    <row r="4561" spans="1:16">
      <c r="A4561" s="42" t="str">
        <v xml:space="preserve">22727ALARM CLOCK BAKELIKE RED </v>
      </c>
      <c r="E4561" s="25"/>
      <c r="F4561" s="42">
        <v>4549</v>
      </c>
      <c r="G4561">
        <v>536793</v>
      </c>
      <c r="H4561">
        <v>22726</v>
      </c>
      <c r="I4561" t="s">
        <v>86</v>
      </c>
      <c r="J4561">
        <v>4</v>
      </c>
      <c r="K4561" s="3">
        <v>40514.652083333298</v>
      </c>
      <c r="L4561" s="4">
        <v>3.75</v>
      </c>
      <c r="M4561">
        <v>16203</v>
      </c>
      <c r="N4561" s="25" t="s">
        <v>55</v>
      </c>
      <c r="P4561" t="str">
        <f t="shared" si="80"/>
        <v>ALARM CLOCK BAKELIKE GREEN</v>
      </c>
    </row>
    <row r="4562" spans="1:16">
      <c r="A4562" s="42" t="str">
        <v>22725ALARM CLOCK BAKELIKE CHOCOLATE</v>
      </c>
      <c r="E4562" s="25"/>
      <c r="F4562" s="42">
        <v>4550</v>
      </c>
      <c r="G4562">
        <v>536793</v>
      </c>
      <c r="H4562">
        <v>22960</v>
      </c>
      <c r="I4562" t="s">
        <v>67</v>
      </c>
      <c r="J4562">
        <v>6</v>
      </c>
      <c r="K4562" s="3">
        <v>40514.652083333298</v>
      </c>
      <c r="L4562" s="4">
        <v>4.25</v>
      </c>
      <c r="M4562">
        <v>16203</v>
      </c>
      <c r="N4562" s="25" t="s">
        <v>55</v>
      </c>
      <c r="P4562" t="str">
        <f t="shared" si="80"/>
        <v>JAM MAKING SET WITH JARS</v>
      </c>
    </row>
    <row r="4563" spans="1:16">
      <c r="A4563" s="42" t="str">
        <v>22726ALARM CLOCK BAKELIKE GREEN</v>
      </c>
      <c r="E4563" s="25"/>
      <c r="F4563" s="42">
        <v>4551</v>
      </c>
      <c r="G4563">
        <v>536793</v>
      </c>
      <c r="H4563">
        <v>22568</v>
      </c>
      <c r="I4563" t="s">
        <v>430</v>
      </c>
      <c r="J4563">
        <v>4</v>
      </c>
      <c r="K4563" s="3">
        <v>40514.652083333298</v>
      </c>
      <c r="L4563" s="4">
        <v>3.75</v>
      </c>
      <c r="M4563">
        <v>16203</v>
      </c>
      <c r="N4563" s="25" t="s">
        <v>55</v>
      </c>
      <c r="P4563" t="str">
        <f t="shared" si="80"/>
        <v>FELTCRAFT CUSHION OWL</v>
      </c>
    </row>
    <row r="4564" spans="1:16">
      <c r="A4564" s="42" t="str">
        <v>22960JAM MAKING SET WITH JARS</v>
      </c>
      <c r="E4564" s="25"/>
      <c r="F4564" s="42">
        <v>4552</v>
      </c>
      <c r="G4564">
        <v>536793</v>
      </c>
      <c r="H4564">
        <v>22570</v>
      </c>
      <c r="I4564" t="s">
        <v>488</v>
      </c>
      <c r="J4564">
        <v>4</v>
      </c>
      <c r="K4564" s="3">
        <v>40514.652083333298</v>
      </c>
      <c r="L4564" s="4">
        <v>3.75</v>
      </c>
      <c r="M4564">
        <v>16203</v>
      </c>
      <c r="N4564" s="25" t="s">
        <v>55</v>
      </c>
      <c r="P4564" t="str">
        <f t="shared" si="80"/>
        <v>FELTCRAFT CUSHION RABBIT</v>
      </c>
    </row>
    <row r="4565" spans="1:16">
      <c r="A4565" s="42" t="str">
        <v>22568FELTCRAFT CUSHION OWL</v>
      </c>
      <c r="E4565" s="25"/>
      <c r="F4565" s="42">
        <v>4553</v>
      </c>
      <c r="G4565">
        <v>536793</v>
      </c>
      <c r="H4565">
        <v>20971</v>
      </c>
      <c r="I4565" t="s">
        <v>1219</v>
      </c>
      <c r="J4565">
        <v>12</v>
      </c>
      <c r="K4565" s="3">
        <v>40514.652083333298</v>
      </c>
      <c r="L4565" s="4">
        <v>1.25</v>
      </c>
      <c r="M4565">
        <v>16203</v>
      </c>
      <c r="N4565" s="25" t="s">
        <v>55</v>
      </c>
      <c r="P4565" t="str">
        <f t="shared" si="80"/>
        <v>PINK BLUE FELT CRAFT TRINKET BOX</v>
      </c>
    </row>
    <row r="4566" spans="1:16">
      <c r="A4566" s="42" t="str">
        <v>22570FELTCRAFT CUSHION RABBIT</v>
      </c>
      <c r="E4566" s="25"/>
      <c r="F4566" s="42">
        <v>4554</v>
      </c>
      <c r="G4566">
        <v>536793</v>
      </c>
      <c r="H4566">
        <v>22750</v>
      </c>
      <c r="I4566" t="s">
        <v>519</v>
      </c>
      <c r="J4566">
        <v>4</v>
      </c>
      <c r="K4566" s="3">
        <v>40514.652083333298</v>
      </c>
      <c r="L4566" s="4">
        <v>3.75</v>
      </c>
      <c r="M4566">
        <v>16203</v>
      </c>
      <c r="N4566" s="25" t="s">
        <v>55</v>
      </c>
      <c r="P4566" t="str">
        <f t="shared" si="80"/>
        <v>FELTCRAFT PRINCESS LOLA DOLL</v>
      </c>
    </row>
    <row r="4567" spans="1:16">
      <c r="A4567" s="42" t="str">
        <v>20971PINK BLUE FELT CRAFT TRINKET BOX</v>
      </c>
      <c r="E4567" s="25"/>
      <c r="F4567" s="42">
        <v>4555</v>
      </c>
      <c r="G4567">
        <v>536793</v>
      </c>
      <c r="H4567">
        <v>21912</v>
      </c>
      <c r="I4567" t="s">
        <v>185</v>
      </c>
      <c r="J4567">
        <v>4</v>
      </c>
      <c r="K4567" s="3">
        <v>40514.652083333298</v>
      </c>
      <c r="L4567" s="4">
        <v>3.75</v>
      </c>
      <c r="M4567">
        <v>16203</v>
      </c>
      <c r="N4567" s="25" t="s">
        <v>55</v>
      </c>
      <c r="P4567" t="str">
        <f t="shared" si="80"/>
        <v>VINTAGE SNAKES &amp; LADDERS</v>
      </c>
    </row>
    <row r="4568" spans="1:16">
      <c r="A4568" s="42" t="str">
        <v>22750FELTCRAFT PRINCESS LOLA DOLL</v>
      </c>
      <c r="E4568" s="25"/>
      <c r="F4568" s="42">
        <v>4556</v>
      </c>
      <c r="G4568">
        <v>536793</v>
      </c>
      <c r="H4568">
        <v>21914</v>
      </c>
      <c r="I4568" t="s">
        <v>399</v>
      </c>
      <c r="J4568">
        <v>12</v>
      </c>
      <c r="K4568" s="3">
        <v>40514.652083333298</v>
      </c>
      <c r="L4568" s="4">
        <v>1.25</v>
      </c>
      <c r="M4568">
        <v>16203</v>
      </c>
      <c r="N4568" s="25" t="s">
        <v>55</v>
      </c>
      <c r="P4568" t="str">
        <f t="shared" si="80"/>
        <v>BLUE HARMONICA IN BOX</v>
      </c>
    </row>
    <row r="4569" spans="1:16">
      <c r="A4569" s="42" t="str">
        <v>21912VINTAGE SNAKES &amp; LADDERS</v>
      </c>
      <c r="E4569" s="25"/>
      <c r="F4569" s="42">
        <v>4557</v>
      </c>
      <c r="G4569">
        <v>536793</v>
      </c>
      <c r="H4569">
        <v>22264</v>
      </c>
      <c r="I4569" t="s">
        <v>1896</v>
      </c>
      <c r="J4569">
        <v>12</v>
      </c>
      <c r="K4569" s="3">
        <v>40514.652083333298</v>
      </c>
      <c r="L4569" s="4">
        <v>0.85</v>
      </c>
      <c r="M4569">
        <v>16203</v>
      </c>
      <c r="N4569" s="25" t="s">
        <v>55</v>
      </c>
      <c r="P4569" t="str">
        <f t="shared" si="80"/>
        <v>FELT FARM ANIMAL WHITE BUNNY</v>
      </c>
    </row>
    <row r="4570" spans="1:16">
      <c r="A4570" s="42" t="str">
        <v xml:space="preserve">21914BLUE HARMONICA IN BOX </v>
      </c>
      <c r="E4570" s="25"/>
      <c r="F4570" s="42">
        <v>4558</v>
      </c>
      <c r="G4570">
        <v>536795</v>
      </c>
      <c r="H4570">
        <v>22086</v>
      </c>
      <c r="I4570" t="s">
        <v>105</v>
      </c>
      <c r="J4570">
        <v>40</v>
      </c>
      <c r="K4570" s="3">
        <v>40514.652777777803</v>
      </c>
      <c r="L4570" s="4">
        <v>2.5499999999999998</v>
      </c>
      <c r="M4570">
        <v>15640</v>
      </c>
      <c r="N4570" s="25" t="s">
        <v>55</v>
      </c>
      <c r="P4570" t="str">
        <f t="shared" si="80"/>
        <v>PAPER CHAIN KIT 50'S CHRISTMAS</v>
      </c>
    </row>
    <row r="4571" spans="1:16">
      <c r="A4571" s="42" t="str">
        <v xml:space="preserve">22264FELT FARM ANIMAL WHITE BUNNY </v>
      </c>
      <c r="E4571" s="25"/>
      <c r="F4571" s="42">
        <v>4559</v>
      </c>
      <c r="G4571">
        <v>536795</v>
      </c>
      <c r="H4571" t="s">
        <v>53</v>
      </c>
      <c r="I4571" t="s">
        <v>54</v>
      </c>
      <c r="J4571">
        <v>32</v>
      </c>
      <c r="K4571" s="3">
        <v>40514.652777777803</v>
      </c>
      <c r="L4571" s="4">
        <v>2.5499999999999998</v>
      </c>
      <c r="M4571">
        <v>15640</v>
      </c>
      <c r="N4571" s="25" t="s">
        <v>55</v>
      </c>
      <c r="P4571" t="str">
        <f t="shared" si="80"/>
        <v>WHITE HANGING HEART T-LIGHT HOLDER</v>
      </c>
    </row>
    <row r="4572" spans="1:16">
      <c r="A4572" s="42" t="str">
        <v xml:space="preserve">22086PAPER CHAIN KIT 50'S CHRISTMAS </v>
      </c>
      <c r="E4572" s="25"/>
      <c r="F4572" s="42">
        <v>4560</v>
      </c>
      <c r="G4572">
        <v>536795</v>
      </c>
      <c r="H4572">
        <v>22866</v>
      </c>
      <c r="I4572" t="s">
        <v>281</v>
      </c>
      <c r="J4572">
        <v>24</v>
      </c>
      <c r="K4572" s="3">
        <v>40514.652777777803</v>
      </c>
      <c r="L4572" s="4">
        <v>2.1</v>
      </c>
      <c r="M4572">
        <v>15640</v>
      </c>
      <c r="N4572" s="25" t="s">
        <v>55</v>
      </c>
      <c r="P4572" t="str">
        <f t="shared" si="80"/>
        <v>HAND WARMER SCOTTY DOG DESIGN</v>
      </c>
    </row>
    <row r="4573" spans="1:16">
      <c r="A4573" s="42" t="str">
        <v>85123AWHITE HANGING HEART T-LIGHT HOLDER</v>
      </c>
      <c r="E4573" s="25"/>
      <c r="F4573" s="42">
        <v>4561</v>
      </c>
      <c r="G4573">
        <v>536795</v>
      </c>
      <c r="H4573">
        <v>22865</v>
      </c>
      <c r="I4573" t="s">
        <v>282</v>
      </c>
      <c r="J4573">
        <v>24</v>
      </c>
      <c r="K4573" s="3">
        <v>40514.652777777803</v>
      </c>
      <c r="L4573" s="4">
        <v>2.1</v>
      </c>
      <c r="M4573">
        <v>15640</v>
      </c>
      <c r="N4573" s="25" t="s">
        <v>55</v>
      </c>
      <c r="P4573" t="str">
        <f t="shared" si="80"/>
        <v>HAND WARMER OWL DESIGN</v>
      </c>
    </row>
    <row r="4574" spans="1:16">
      <c r="A4574" s="42" t="str">
        <v>22866HAND WARMER SCOTTY DOG DESIGN</v>
      </c>
      <c r="E4574" s="25"/>
      <c r="F4574" s="42">
        <v>4562</v>
      </c>
      <c r="G4574">
        <v>536795</v>
      </c>
      <c r="H4574">
        <v>21982</v>
      </c>
      <c r="I4574" t="s">
        <v>843</v>
      </c>
      <c r="J4574">
        <v>24</v>
      </c>
      <c r="K4574" s="3">
        <v>40514.652777777803</v>
      </c>
      <c r="L4574" s="4">
        <v>0.28999999999999998</v>
      </c>
      <c r="M4574">
        <v>15640</v>
      </c>
      <c r="N4574" s="25" t="s">
        <v>55</v>
      </c>
      <c r="P4574" t="str">
        <f t="shared" si="80"/>
        <v>PACK OF 12 SUKI TISSUES</v>
      </c>
    </row>
    <row r="4575" spans="1:16">
      <c r="A4575" s="42" t="str">
        <v>22865HAND WARMER OWL DESIGN</v>
      </c>
      <c r="E4575" s="25"/>
      <c r="F4575" s="42">
        <v>4563</v>
      </c>
      <c r="G4575">
        <v>536795</v>
      </c>
      <c r="H4575">
        <v>21967</v>
      </c>
      <c r="I4575" t="s">
        <v>845</v>
      </c>
      <c r="J4575">
        <v>24</v>
      </c>
      <c r="K4575" s="3">
        <v>40514.652777777803</v>
      </c>
      <c r="L4575" s="4">
        <v>0.28999999999999998</v>
      </c>
      <c r="M4575">
        <v>15640</v>
      </c>
      <c r="N4575" s="25" t="s">
        <v>55</v>
      </c>
      <c r="P4575" t="str">
        <f t="shared" si="80"/>
        <v>PACK OF 12 SKULL TISSUES</v>
      </c>
    </row>
    <row r="4576" spans="1:16">
      <c r="A4576" s="42" t="str">
        <v xml:space="preserve">21982PACK OF 12 SUKI TISSUES </v>
      </c>
      <c r="E4576" s="25"/>
      <c r="F4576" s="42">
        <v>4564</v>
      </c>
      <c r="G4576">
        <v>536795</v>
      </c>
      <c r="H4576">
        <v>22084</v>
      </c>
      <c r="I4576" t="s">
        <v>1456</v>
      </c>
      <c r="J4576">
        <v>12</v>
      </c>
      <c r="K4576" s="3">
        <v>40514.652777777803</v>
      </c>
      <c r="L4576" s="4">
        <v>2.95</v>
      </c>
      <c r="M4576">
        <v>15640</v>
      </c>
      <c r="N4576" s="25" t="s">
        <v>55</v>
      </c>
      <c r="P4576" t="str">
        <f t="shared" si="80"/>
        <v>PAPER CHAIN KIT EMPIRE</v>
      </c>
    </row>
    <row r="4577" spans="1:16">
      <c r="A4577" s="42" t="str">
        <v>21967PACK OF 12 SKULL TISSUES</v>
      </c>
      <c r="E4577" s="25"/>
      <c r="F4577" s="42">
        <v>4565</v>
      </c>
      <c r="G4577">
        <v>536794</v>
      </c>
      <c r="H4577">
        <v>21314</v>
      </c>
      <c r="I4577" t="s">
        <v>289</v>
      </c>
      <c r="J4577">
        <v>24</v>
      </c>
      <c r="K4577" s="3">
        <v>40514.652777777803</v>
      </c>
      <c r="L4577" s="4">
        <v>2.1</v>
      </c>
      <c r="M4577">
        <v>13767</v>
      </c>
      <c r="N4577" s="25" t="s">
        <v>55</v>
      </c>
      <c r="P4577" t="str">
        <f t="shared" si="80"/>
        <v>SMALL GLASS HEART TRINKET POT</v>
      </c>
    </row>
    <row r="4578" spans="1:16">
      <c r="A4578" s="42" t="str">
        <v>22084PAPER CHAIN KIT EMPIRE</v>
      </c>
      <c r="E4578" s="25"/>
      <c r="F4578" s="42">
        <v>4566</v>
      </c>
      <c r="G4578">
        <v>536794</v>
      </c>
      <c r="H4578">
        <v>22726</v>
      </c>
      <c r="I4578" t="s">
        <v>86</v>
      </c>
      <c r="J4578">
        <v>12</v>
      </c>
      <c r="K4578" s="3">
        <v>40514.652777777803</v>
      </c>
      <c r="L4578" s="4">
        <v>3.75</v>
      </c>
      <c r="M4578">
        <v>13767</v>
      </c>
      <c r="N4578" s="25" t="s">
        <v>55</v>
      </c>
      <c r="P4578" t="str">
        <f t="shared" si="80"/>
        <v>ALARM CLOCK BAKELIKE GREEN</v>
      </c>
    </row>
    <row r="4579" spans="1:16">
      <c r="A4579" s="42" t="str">
        <v>21314SMALL GLASS HEART TRINKET POT</v>
      </c>
      <c r="E4579" s="25"/>
      <c r="F4579" s="42">
        <v>4567</v>
      </c>
      <c r="G4579">
        <v>536794</v>
      </c>
      <c r="H4579">
        <v>22727</v>
      </c>
      <c r="I4579" t="s">
        <v>85</v>
      </c>
      <c r="J4579">
        <v>48</v>
      </c>
      <c r="K4579" s="3">
        <v>40514.652777777803</v>
      </c>
      <c r="L4579" s="4">
        <v>3.75</v>
      </c>
      <c r="M4579">
        <v>13767</v>
      </c>
      <c r="N4579" s="25" t="s">
        <v>55</v>
      </c>
      <c r="P4579" t="str">
        <f t="shared" si="80"/>
        <v>ALARM CLOCK BAKELIKE RED</v>
      </c>
    </row>
    <row r="4580" spans="1:16">
      <c r="A4580" s="42" t="str">
        <v>22726ALARM CLOCK BAKELIKE GREEN</v>
      </c>
      <c r="E4580" s="25"/>
      <c r="F4580" s="42">
        <v>4568</v>
      </c>
      <c r="G4580">
        <v>536794</v>
      </c>
      <c r="H4580">
        <v>22114</v>
      </c>
      <c r="I4580" t="s">
        <v>117</v>
      </c>
      <c r="J4580">
        <v>12</v>
      </c>
      <c r="K4580" s="3">
        <v>40514.652777777803</v>
      </c>
      <c r="L4580" s="4">
        <v>3.95</v>
      </c>
      <c r="M4580">
        <v>13767</v>
      </c>
      <c r="N4580" s="25" t="s">
        <v>55</v>
      </c>
      <c r="P4580" t="str">
        <f t="shared" si="80"/>
        <v>HOT WATER BOTTLE TEA AND SYMPATHY</v>
      </c>
    </row>
    <row r="4581" spans="1:16">
      <c r="A4581" s="42" t="str">
        <v xml:space="preserve">22727ALARM CLOCK BAKELIKE RED </v>
      </c>
      <c r="E4581" s="25"/>
      <c r="F4581" s="42">
        <v>4569</v>
      </c>
      <c r="G4581">
        <v>536796</v>
      </c>
      <c r="H4581">
        <v>22376</v>
      </c>
      <c r="I4581" t="s">
        <v>667</v>
      </c>
      <c r="J4581">
        <v>1</v>
      </c>
      <c r="K4581" s="3">
        <v>40514.656944444498</v>
      </c>
      <c r="L4581" s="4">
        <v>4.25</v>
      </c>
      <c r="M4581">
        <v>15574</v>
      </c>
      <c r="N4581" s="25" t="s">
        <v>55</v>
      </c>
      <c r="P4581" t="str">
        <f t="shared" si="80"/>
        <v>AIRLINE BAG VINTAGE JET SET WHITE</v>
      </c>
    </row>
    <row r="4582" spans="1:16">
      <c r="A4582" s="42" t="str">
        <v>22114HOT WATER BOTTLE TEA AND SYMPATHY</v>
      </c>
      <c r="E4582" s="25"/>
      <c r="F4582" s="42">
        <v>4570</v>
      </c>
      <c r="G4582">
        <v>536796</v>
      </c>
      <c r="H4582">
        <v>22174</v>
      </c>
      <c r="I4582" t="s">
        <v>261</v>
      </c>
      <c r="J4582">
        <v>1</v>
      </c>
      <c r="K4582" s="3">
        <v>40514.656944444498</v>
      </c>
      <c r="L4582" s="4">
        <v>1.65</v>
      </c>
      <c r="M4582">
        <v>15574</v>
      </c>
      <c r="N4582" s="25" t="s">
        <v>55</v>
      </c>
      <c r="P4582" t="str">
        <f t="shared" si="80"/>
        <v>PHOTO CUBE</v>
      </c>
    </row>
    <row r="4583" spans="1:16">
      <c r="A4583" s="42" t="str">
        <v>22376AIRLINE BAG VINTAGE JET SET WHITE</v>
      </c>
      <c r="E4583" s="25"/>
      <c r="F4583" s="42">
        <v>4571</v>
      </c>
      <c r="G4583">
        <v>536796</v>
      </c>
      <c r="H4583">
        <v>22745</v>
      </c>
      <c r="I4583" t="s">
        <v>72</v>
      </c>
      <c r="J4583">
        <v>1</v>
      </c>
      <c r="K4583" s="3">
        <v>40514.656944444498</v>
      </c>
      <c r="L4583" s="4">
        <v>2.1</v>
      </c>
      <c r="M4583">
        <v>15574</v>
      </c>
      <c r="N4583" s="25" t="s">
        <v>55</v>
      </c>
      <c r="P4583" t="str">
        <f t="shared" si="80"/>
        <v>POPPY'S PLAYHOUSE BEDROOM</v>
      </c>
    </row>
    <row r="4584" spans="1:16">
      <c r="A4584" s="42" t="str">
        <v>22174PHOTO CUBE</v>
      </c>
      <c r="E4584" s="25"/>
      <c r="F4584" s="42">
        <v>4572</v>
      </c>
      <c r="G4584">
        <v>536796</v>
      </c>
      <c r="H4584">
        <v>20665</v>
      </c>
      <c r="I4584" t="s">
        <v>1616</v>
      </c>
      <c r="J4584">
        <v>1</v>
      </c>
      <c r="K4584" s="3">
        <v>40514.656944444498</v>
      </c>
      <c r="L4584" s="4">
        <v>2.95</v>
      </c>
      <c r="M4584">
        <v>15574</v>
      </c>
      <c r="N4584" s="25" t="s">
        <v>55</v>
      </c>
      <c r="P4584" t="str">
        <f t="shared" si="80"/>
        <v>RED RETROSPOT PURSE</v>
      </c>
    </row>
    <row r="4585" spans="1:16">
      <c r="A4585" s="42" t="str">
        <v xml:space="preserve">22745POPPY'S PLAYHOUSE BEDROOM </v>
      </c>
      <c r="E4585" s="25"/>
      <c r="F4585" s="42">
        <v>4573</v>
      </c>
      <c r="G4585">
        <v>536796</v>
      </c>
      <c r="H4585">
        <v>21719</v>
      </c>
      <c r="I4585" t="s">
        <v>1671</v>
      </c>
      <c r="J4585">
        <v>1</v>
      </c>
      <c r="K4585" s="3">
        <v>40514.656944444498</v>
      </c>
      <c r="L4585" s="4">
        <v>0.85</v>
      </c>
      <c r="M4585">
        <v>15574</v>
      </c>
      <c r="N4585" s="25" t="s">
        <v>55</v>
      </c>
      <c r="P4585" t="str">
        <f t="shared" si="80"/>
        <v>LOVELY BONBON STICKER SHEET</v>
      </c>
    </row>
    <row r="4586" spans="1:16">
      <c r="A4586" s="42" t="str">
        <v xml:space="preserve">20665RED RETROSPOT PURSE </v>
      </c>
      <c r="E4586" s="25"/>
      <c r="F4586" s="42">
        <v>4574</v>
      </c>
      <c r="G4586">
        <v>536796</v>
      </c>
      <c r="H4586">
        <v>22906</v>
      </c>
      <c r="I4586" t="s">
        <v>698</v>
      </c>
      <c r="J4586">
        <v>1</v>
      </c>
      <c r="K4586" s="3">
        <v>40514.656944444498</v>
      </c>
      <c r="L4586" s="4">
        <v>1.65</v>
      </c>
      <c r="M4586">
        <v>15574</v>
      </c>
      <c r="N4586" s="25" t="s">
        <v>55</v>
      </c>
      <c r="P4586" t="str">
        <f t="shared" si="80"/>
        <v>12 MESSAGE CARDS WITH ENVELOPES</v>
      </c>
    </row>
    <row r="4587" spans="1:16">
      <c r="A4587" s="42" t="str">
        <v>21719LOVELY BONBON STICKER SHEET</v>
      </c>
      <c r="E4587" s="25"/>
      <c r="F4587" s="42">
        <v>4575</v>
      </c>
      <c r="G4587">
        <v>536796</v>
      </c>
      <c r="H4587">
        <v>22181</v>
      </c>
      <c r="I4587" t="s">
        <v>1897</v>
      </c>
      <c r="J4587">
        <v>2</v>
      </c>
      <c r="K4587" s="3">
        <v>40514.656944444498</v>
      </c>
      <c r="L4587" s="4">
        <v>0.85</v>
      </c>
      <c r="M4587">
        <v>15574</v>
      </c>
      <c r="N4587" s="25" t="s">
        <v>55</v>
      </c>
      <c r="P4587" t="str">
        <f t="shared" si="80"/>
        <v>SNOWSTORM PHOTO FRAME FRIDGE MAGNET</v>
      </c>
    </row>
    <row r="4588" spans="1:16">
      <c r="A4588" s="42" t="str">
        <v>2290612 MESSAGE CARDS WITH ENVELOPES</v>
      </c>
      <c r="E4588" s="25"/>
      <c r="F4588" s="42">
        <v>4576</v>
      </c>
      <c r="G4588">
        <v>536796</v>
      </c>
      <c r="H4588">
        <v>21981</v>
      </c>
      <c r="I4588" t="s">
        <v>844</v>
      </c>
      <c r="J4588">
        <v>1</v>
      </c>
      <c r="K4588" s="3">
        <v>40514.656944444498</v>
      </c>
      <c r="L4588" s="4">
        <v>0.28999999999999998</v>
      </c>
      <c r="M4588">
        <v>15574</v>
      </c>
      <c r="N4588" s="25" t="s">
        <v>55</v>
      </c>
      <c r="P4588" t="str">
        <f t="shared" si="80"/>
        <v>PACK OF 12 WOODLAND TISSUES</v>
      </c>
    </row>
    <row r="4589" spans="1:16">
      <c r="A4589" s="42" t="str">
        <v>22181SNOWSTORM PHOTO FRAME FRIDGE MAGNET</v>
      </c>
      <c r="E4589" s="25"/>
      <c r="F4589" s="42">
        <v>4577</v>
      </c>
      <c r="G4589">
        <v>536796</v>
      </c>
      <c r="H4589">
        <v>22616</v>
      </c>
      <c r="I4589" t="s">
        <v>520</v>
      </c>
      <c r="J4589">
        <v>1</v>
      </c>
      <c r="K4589" s="3">
        <v>40514.656944444498</v>
      </c>
      <c r="L4589" s="4">
        <v>0.28999999999999998</v>
      </c>
      <c r="M4589">
        <v>15574</v>
      </c>
      <c r="N4589" s="25" t="s">
        <v>55</v>
      </c>
      <c r="P4589" t="str">
        <f t="shared" si="80"/>
        <v>PACK OF 12 LONDON TISSUES</v>
      </c>
    </row>
    <row r="4590" spans="1:16">
      <c r="A4590" s="42" t="str">
        <v xml:space="preserve">21981PACK OF 12 WOODLAND TISSUES </v>
      </c>
      <c r="E4590" s="25"/>
      <c r="F4590" s="42">
        <v>4578</v>
      </c>
      <c r="G4590">
        <v>536796</v>
      </c>
      <c r="H4590">
        <v>21967</v>
      </c>
      <c r="I4590" t="s">
        <v>845</v>
      </c>
      <c r="J4590">
        <v>1</v>
      </c>
      <c r="K4590" s="3">
        <v>40514.656944444498</v>
      </c>
      <c r="L4590" s="4">
        <v>0.28999999999999998</v>
      </c>
      <c r="M4590">
        <v>15574</v>
      </c>
      <c r="N4590" s="25" t="s">
        <v>55</v>
      </c>
      <c r="P4590" t="str">
        <f t="shared" si="80"/>
        <v>PACK OF 12 SKULL TISSUES</v>
      </c>
    </row>
    <row r="4591" spans="1:16">
      <c r="A4591" s="42" t="str">
        <v xml:space="preserve">22616PACK OF 12 LONDON TISSUES </v>
      </c>
      <c r="E4591" s="25"/>
      <c r="F4591" s="42">
        <v>4579</v>
      </c>
      <c r="G4591">
        <v>536796</v>
      </c>
      <c r="H4591">
        <v>21392</v>
      </c>
      <c r="I4591" t="s">
        <v>1898</v>
      </c>
      <c r="J4591">
        <v>1</v>
      </c>
      <c r="K4591" s="3">
        <v>40514.656944444498</v>
      </c>
      <c r="L4591" s="4">
        <v>2.1</v>
      </c>
      <c r="M4591">
        <v>15574</v>
      </c>
      <c r="N4591" s="25" t="s">
        <v>55</v>
      </c>
      <c r="P4591" t="str">
        <f t="shared" si="80"/>
        <v>RED POLKADOT PUDDING BOWL</v>
      </c>
    </row>
    <row r="4592" spans="1:16">
      <c r="A4592" s="42" t="str">
        <v>21967PACK OF 12 SKULL TISSUES</v>
      </c>
      <c r="E4592" s="25"/>
      <c r="F4592" s="42">
        <v>4580</v>
      </c>
      <c r="G4592">
        <v>536796</v>
      </c>
      <c r="H4592">
        <v>21393</v>
      </c>
      <c r="I4592" t="s">
        <v>1899</v>
      </c>
      <c r="J4592">
        <v>1</v>
      </c>
      <c r="K4592" s="3">
        <v>40514.656944444498</v>
      </c>
      <c r="L4592" s="4">
        <v>2.1</v>
      </c>
      <c r="M4592">
        <v>15574</v>
      </c>
      <c r="N4592" s="25" t="s">
        <v>55</v>
      </c>
      <c r="P4592" t="str">
        <f t="shared" si="80"/>
        <v>BLUE POLKADOT PUDDING BOWL</v>
      </c>
    </row>
    <row r="4593" spans="1:16">
      <c r="A4593" s="42" t="str">
        <v>21392RED POLKADOT PUDDING BOWL</v>
      </c>
      <c r="E4593" s="25"/>
      <c r="F4593" s="42">
        <v>4581</v>
      </c>
      <c r="G4593">
        <v>536796</v>
      </c>
      <c r="H4593">
        <v>22328</v>
      </c>
      <c r="I4593" t="s">
        <v>466</v>
      </c>
      <c r="J4593">
        <v>1</v>
      </c>
      <c r="K4593" s="3">
        <v>40514.656944444498</v>
      </c>
      <c r="L4593" s="4">
        <v>2.95</v>
      </c>
      <c r="M4593">
        <v>15574</v>
      </c>
      <c r="N4593" s="25" t="s">
        <v>55</v>
      </c>
      <c r="P4593" t="str">
        <f t="shared" si="80"/>
        <v>ROUND SNACK BOXES SET OF 4 FRUITS</v>
      </c>
    </row>
    <row r="4594" spans="1:16">
      <c r="A4594" s="42" t="str">
        <v>21393BLUE POLKADOT PUDDING BOWL</v>
      </c>
      <c r="E4594" s="25"/>
      <c r="F4594" s="42">
        <v>4582</v>
      </c>
      <c r="G4594">
        <v>536796</v>
      </c>
      <c r="H4594">
        <v>22952</v>
      </c>
      <c r="I4594" t="s">
        <v>500</v>
      </c>
      <c r="J4594">
        <v>1</v>
      </c>
      <c r="K4594" s="3">
        <v>40514.656944444498</v>
      </c>
      <c r="L4594" s="4">
        <v>0.55000000000000004</v>
      </c>
      <c r="M4594">
        <v>15574</v>
      </c>
      <c r="N4594" s="25" t="s">
        <v>55</v>
      </c>
      <c r="P4594" t="str">
        <f t="shared" si="80"/>
        <v>60 CAKE CASES VINTAGE CHRISTMAS</v>
      </c>
    </row>
    <row r="4595" spans="1:16">
      <c r="A4595" s="42" t="str">
        <v xml:space="preserve">22328ROUND SNACK BOXES SET OF 4 FRUITS </v>
      </c>
      <c r="E4595" s="25"/>
      <c r="F4595" s="42">
        <v>4583</v>
      </c>
      <c r="G4595">
        <v>536796</v>
      </c>
      <c r="H4595">
        <v>21268</v>
      </c>
      <c r="I4595" t="s">
        <v>1900</v>
      </c>
      <c r="J4595">
        <v>2</v>
      </c>
      <c r="K4595" s="3">
        <v>40514.656944444498</v>
      </c>
      <c r="L4595" s="4">
        <v>0.42</v>
      </c>
      <c r="M4595">
        <v>15574</v>
      </c>
      <c r="N4595" s="25" t="s">
        <v>55</v>
      </c>
      <c r="P4595" t="str">
        <f t="shared" si="80"/>
        <v>VINTAGE BLUE TINSEL REEL</v>
      </c>
    </row>
    <row r="4596" spans="1:16">
      <c r="A4596" s="42" t="str">
        <v>2295260 CAKE CASES VINTAGE CHRISTMAS</v>
      </c>
      <c r="E4596" s="25"/>
      <c r="F4596" s="42">
        <v>4584</v>
      </c>
      <c r="G4596">
        <v>536796</v>
      </c>
      <c r="H4596">
        <v>22902</v>
      </c>
      <c r="I4596" t="s">
        <v>490</v>
      </c>
      <c r="J4596">
        <v>1</v>
      </c>
      <c r="K4596" s="3">
        <v>40514.656944444498</v>
      </c>
      <c r="L4596" s="4">
        <v>2.1</v>
      </c>
      <c r="M4596">
        <v>15574</v>
      </c>
      <c r="N4596" s="25" t="s">
        <v>55</v>
      </c>
      <c r="P4596" t="str">
        <f t="shared" si="80"/>
        <v>TOTE BAG I LOVE LONDON</v>
      </c>
    </row>
    <row r="4597" spans="1:16">
      <c r="A4597" s="42" t="str">
        <v>21268VINTAGE BLUE TINSEL REEL</v>
      </c>
      <c r="E4597" s="25"/>
      <c r="F4597" s="42">
        <v>4585</v>
      </c>
      <c r="G4597">
        <v>536796</v>
      </c>
      <c r="H4597">
        <v>22659</v>
      </c>
      <c r="I4597" t="s">
        <v>94</v>
      </c>
      <c r="J4597">
        <v>1</v>
      </c>
      <c r="K4597" s="3">
        <v>40514.656944444498</v>
      </c>
      <c r="L4597" s="4">
        <v>1.95</v>
      </c>
      <c r="M4597">
        <v>15574</v>
      </c>
      <c r="N4597" s="25" t="s">
        <v>55</v>
      </c>
      <c r="P4597" t="str">
        <f t="shared" si="80"/>
        <v>LUNCH BOX I LOVE LONDON</v>
      </c>
    </row>
    <row r="4598" spans="1:16">
      <c r="A4598" s="42" t="str">
        <v>22902TOTE BAG I LOVE LONDON</v>
      </c>
      <c r="E4598" s="25"/>
      <c r="F4598" s="42">
        <v>4586</v>
      </c>
      <c r="G4598">
        <v>536796</v>
      </c>
      <c r="H4598" t="s">
        <v>1876</v>
      </c>
      <c r="I4598" t="s">
        <v>1891</v>
      </c>
      <c r="J4598">
        <v>1</v>
      </c>
      <c r="K4598" s="3">
        <v>40514.656944444498</v>
      </c>
      <c r="L4598" s="4">
        <v>3.75</v>
      </c>
      <c r="M4598">
        <v>15574</v>
      </c>
      <c r="N4598" s="25" t="s">
        <v>55</v>
      </c>
      <c r="P4598" t="str">
        <f t="shared" si="80"/>
        <v>MIRROR LOVE BIRD T-LIGHT HOLDER</v>
      </c>
    </row>
    <row r="4599" spans="1:16">
      <c r="A4599" s="42" t="str">
        <v>22659LUNCH BOX I LOVE LONDON</v>
      </c>
      <c r="E4599" s="25"/>
      <c r="F4599" s="42">
        <v>4587</v>
      </c>
      <c r="G4599">
        <v>536796</v>
      </c>
      <c r="H4599" t="s">
        <v>1892</v>
      </c>
      <c r="I4599" t="s">
        <v>1893</v>
      </c>
      <c r="J4599">
        <v>1</v>
      </c>
      <c r="K4599" s="3">
        <v>40514.656944444498</v>
      </c>
      <c r="L4599" s="4">
        <v>3.75</v>
      </c>
      <c r="M4599">
        <v>15574</v>
      </c>
      <c r="N4599" s="25" t="s">
        <v>55</v>
      </c>
      <c r="P4599" t="str">
        <f t="shared" si="80"/>
        <v>BLACK LOVE BIRD T-LIGHT HOLDER</v>
      </c>
    </row>
    <row r="4600" spans="1:16">
      <c r="A4600" s="42" t="str">
        <v>84952CMIRROR LOVE BIRD T-LIGHT HOLDER</v>
      </c>
      <c r="E4600" s="25"/>
      <c r="F4600" s="42">
        <v>4588</v>
      </c>
      <c r="G4600">
        <v>536796</v>
      </c>
      <c r="H4600">
        <v>85144</v>
      </c>
      <c r="I4600" t="s">
        <v>1901</v>
      </c>
      <c r="J4600">
        <v>1</v>
      </c>
      <c r="K4600" s="3">
        <v>40514.656944444498</v>
      </c>
      <c r="L4600" s="4">
        <v>7.25</v>
      </c>
      <c r="M4600">
        <v>15574</v>
      </c>
      <c r="N4600" s="25" t="s">
        <v>55</v>
      </c>
      <c r="P4600" t="str">
        <f t="shared" si="80"/>
        <v>JARDIN ETCHED GLASS BUTTER DISH</v>
      </c>
    </row>
    <row r="4601" spans="1:16">
      <c r="A4601" s="42" t="str">
        <v>84952BBLACK LOVE BIRD T-LIGHT HOLDER</v>
      </c>
      <c r="E4601" s="25"/>
      <c r="F4601" s="42">
        <v>4589</v>
      </c>
      <c r="G4601">
        <v>536796</v>
      </c>
      <c r="H4601">
        <v>20668</v>
      </c>
      <c r="I4601" t="s">
        <v>251</v>
      </c>
      <c r="J4601">
        <v>10</v>
      </c>
      <c r="K4601" s="3">
        <v>40514.656944444498</v>
      </c>
      <c r="L4601" s="4">
        <v>0.12</v>
      </c>
      <c r="M4601">
        <v>15574</v>
      </c>
      <c r="N4601" s="25" t="s">
        <v>55</v>
      </c>
      <c r="P4601" t="str">
        <f t="shared" si="80"/>
        <v>DISCO BALL CHRISTMAS DECORATION</v>
      </c>
    </row>
    <row r="4602" spans="1:16">
      <c r="A4602" s="42" t="str">
        <v>85144JARDIN ETCHED GLASS BUTTER DISH</v>
      </c>
      <c r="E4602" s="25"/>
      <c r="F4602" s="42">
        <v>4590</v>
      </c>
      <c r="G4602">
        <v>536796</v>
      </c>
      <c r="H4602">
        <v>22087</v>
      </c>
      <c r="I4602" t="s">
        <v>662</v>
      </c>
      <c r="J4602">
        <v>2</v>
      </c>
      <c r="K4602" s="3">
        <v>40514.656944444498</v>
      </c>
      <c r="L4602" s="4">
        <v>2.95</v>
      </c>
      <c r="M4602">
        <v>15574</v>
      </c>
      <c r="N4602" s="25" t="s">
        <v>55</v>
      </c>
      <c r="P4602" t="str">
        <f t="shared" si="80"/>
        <v>PAPER BUNTING WHITE LACE</v>
      </c>
    </row>
    <row r="4603" spans="1:16">
      <c r="A4603" s="42" t="str">
        <v>20668DISCO BALL CHRISTMAS DECORATION</v>
      </c>
      <c r="E4603" s="25"/>
      <c r="F4603" s="42">
        <v>4591</v>
      </c>
      <c r="G4603">
        <v>536796</v>
      </c>
      <c r="H4603">
        <v>21327</v>
      </c>
      <c r="I4603" t="s">
        <v>645</v>
      </c>
      <c r="J4603">
        <v>1</v>
      </c>
      <c r="K4603" s="3">
        <v>40514.656944444498</v>
      </c>
      <c r="L4603" s="4">
        <v>1.65</v>
      </c>
      <c r="M4603">
        <v>15574</v>
      </c>
      <c r="N4603" s="25" t="s">
        <v>55</v>
      </c>
      <c r="P4603" t="str">
        <f t="shared" si="80"/>
        <v>SKULLS WRITING SET</v>
      </c>
    </row>
    <row r="4604" spans="1:16">
      <c r="A4604" s="42" t="str">
        <v>22087PAPER BUNTING WHITE LACE</v>
      </c>
      <c r="E4604" s="25"/>
      <c r="F4604" s="42">
        <v>4592</v>
      </c>
      <c r="G4604">
        <v>536796</v>
      </c>
      <c r="H4604">
        <v>21328</v>
      </c>
      <c r="I4604" t="s">
        <v>315</v>
      </c>
      <c r="J4604">
        <v>1</v>
      </c>
      <c r="K4604" s="3">
        <v>40514.656944444498</v>
      </c>
      <c r="L4604" s="4">
        <v>1.65</v>
      </c>
      <c r="M4604">
        <v>15574</v>
      </c>
      <c r="N4604" s="25" t="s">
        <v>55</v>
      </c>
      <c r="P4604" t="str">
        <f t="shared" si="80"/>
        <v>BALLOONS WRITING SET</v>
      </c>
    </row>
    <row r="4605" spans="1:16">
      <c r="A4605" s="42" t="str">
        <v xml:space="preserve">21327SKULLS WRITING SET </v>
      </c>
      <c r="E4605" s="25"/>
      <c r="F4605" s="42">
        <v>4593</v>
      </c>
      <c r="G4605">
        <v>536796</v>
      </c>
      <c r="H4605">
        <v>21025</v>
      </c>
      <c r="I4605" t="s">
        <v>1902</v>
      </c>
      <c r="J4605">
        <v>1</v>
      </c>
      <c r="K4605" s="3">
        <v>40514.656944444498</v>
      </c>
      <c r="L4605" s="4">
        <v>1.25</v>
      </c>
      <c r="M4605">
        <v>15574</v>
      </c>
      <c r="N4605" s="25" t="s">
        <v>55</v>
      </c>
      <c r="P4605" t="str">
        <f t="shared" si="80"/>
        <v>SPACE FROG</v>
      </c>
    </row>
    <row r="4606" spans="1:16">
      <c r="A4606" s="42" t="str">
        <v xml:space="preserve">21328BALLOONS  WRITING SET </v>
      </c>
      <c r="E4606" s="25"/>
      <c r="F4606" s="42">
        <v>4594</v>
      </c>
      <c r="G4606">
        <v>536796</v>
      </c>
      <c r="H4606">
        <v>21031</v>
      </c>
      <c r="I4606" t="s">
        <v>1903</v>
      </c>
      <c r="J4606">
        <v>1</v>
      </c>
      <c r="K4606" s="3">
        <v>40514.656944444498</v>
      </c>
      <c r="L4606" s="4">
        <v>1.25</v>
      </c>
      <c r="M4606">
        <v>15574</v>
      </c>
      <c r="N4606" s="25" t="s">
        <v>55</v>
      </c>
      <c r="P4606" t="str">
        <f t="shared" si="80"/>
        <v>SPACE CADET BLACK</v>
      </c>
    </row>
    <row r="4607" spans="1:16">
      <c r="A4607" s="42" t="str">
        <v>21025SPACE FROG</v>
      </c>
      <c r="E4607" s="25"/>
      <c r="F4607" s="42">
        <v>4595</v>
      </c>
      <c r="G4607">
        <v>536796</v>
      </c>
      <c r="H4607">
        <v>21030</v>
      </c>
      <c r="I4607" t="s">
        <v>1904</v>
      </c>
      <c r="J4607">
        <v>1</v>
      </c>
      <c r="K4607" s="3">
        <v>40514.656944444498</v>
      </c>
      <c r="L4607" s="4">
        <v>1.25</v>
      </c>
      <c r="M4607">
        <v>15574</v>
      </c>
      <c r="N4607" s="25" t="s">
        <v>55</v>
      </c>
      <c r="P4607" t="str">
        <f t="shared" si="80"/>
        <v>SPACE CADET RED</v>
      </c>
    </row>
    <row r="4608" spans="1:16">
      <c r="A4608" s="42" t="str">
        <v>21031SPACE CADET BLACK</v>
      </c>
      <c r="E4608" s="25"/>
      <c r="F4608" s="42">
        <v>4596</v>
      </c>
      <c r="G4608">
        <v>536796</v>
      </c>
      <c r="H4608">
        <v>21026</v>
      </c>
      <c r="I4608" t="s">
        <v>1905</v>
      </c>
      <c r="J4608">
        <v>1</v>
      </c>
      <c r="K4608" s="3">
        <v>40514.656944444498</v>
      </c>
      <c r="L4608" s="4">
        <v>1.25</v>
      </c>
      <c r="M4608">
        <v>15574</v>
      </c>
      <c r="N4608" s="25" t="s">
        <v>55</v>
      </c>
      <c r="P4608" t="str">
        <f t="shared" si="80"/>
        <v>SPACE OWL</v>
      </c>
    </row>
    <row r="4609" spans="1:16">
      <c r="A4609" s="42" t="str">
        <v>21030SPACE CADET RED</v>
      </c>
      <c r="E4609" s="25"/>
      <c r="F4609" s="42">
        <v>4597</v>
      </c>
      <c r="G4609">
        <v>536796</v>
      </c>
      <c r="H4609">
        <v>22376</v>
      </c>
      <c r="I4609" t="s">
        <v>667</v>
      </c>
      <c r="J4609">
        <v>2</v>
      </c>
      <c r="K4609" s="3">
        <v>40514.656944444498</v>
      </c>
      <c r="L4609" s="4">
        <v>4.25</v>
      </c>
      <c r="M4609">
        <v>15574</v>
      </c>
      <c r="N4609" s="25" t="s">
        <v>55</v>
      </c>
      <c r="P4609" t="str">
        <f t="shared" si="80"/>
        <v>AIRLINE BAG VINTAGE JET SET WHITE</v>
      </c>
    </row>
    <row r="4610" spans="1:16">
      <c r="A4610" s="42" t="str">
        <v>21026SPACE OWL</v>
      </c>
      <c r="E4610" s="25"/>
      <c r="F4610" s="42">
        <v>4598</v>
      </c>
      <c r="G4610">
        <v>536796</v>
      </c>
      <c r="H4610">
        <v>21032</v>
      </c>
      <c r="I4610" t="s">
        <v>1906</v>
      </c>
      <c r="J4610">
        <v>2</v>
      </c>
      <c r="K4610" s="3">
        <v>40514.656944444498</v>
      </c>
      <c r="L4610" s="4">
        <v>1.25</v>
      </c>
      <c r="M4610">
        <v>15574</v>
      </c>
      <c r="N4610" s="25" t="s">
        <v>55</v>
      </c>
      <c r="P4610" t="str">
        <f t="shared" si="80"/>
        <v>SPACE CADET WHITE</v>
      </c>
    </row>
    <row r="4611" spans="1:16">
      <c r="A4611" s="42" t="str">
        <v>22376AIRLINE BAG VINTAGE JET SET WHITE</v>
      </c>
      <c r="E4611" s="25"/>
      <c r="F4611" s="42">
        <v>4599</v>
      </c>
      <c r="G4611">
        <v>536796</v>
      </c>
      <c r="H4611">
        <v>22376</v>
      </c>
      <c r="I4611" t="s">
        <v>667</v>
      </c>
      <c r="J4611">
        <v>2</v>
      </c>
      <c r="K4611" s="3">
        <v>40514.656944444498</v>
      </c>
      <c r="L4611" s="4">
        <v>4.25</v>
      </c>
      <c r="M4611">
        <v>15574</v>
      </c>
      <c r="N4611" s="25" t="s">
        <v>55</v>
      </c>
      <c r="P4611" t="str">
        <f t="shared" si="80"/>
        <v>AIRLINE BAG VINTAGE JET SET WHITE</v>
      </c>
    </row>
    <row r="4612" spans="1:16">
      <c r="A4612" s="42" t="str">
        <v>21032SPACE CADET WHITE</v>
      </c>
      <c r="E4612" s="25"/>
      <c r="F4612" s="42">
        <v>4600</v>
      </c>
      <c r="G4612">
        <v>536796</v>
      </c>
      <c r="H4612">
        <v>22554</v>
      </c>
      <c r="I4612" t="s">
        <v>534</v>
      </c>
      <c r="J4612">
        <v>1</v>
      </c>
      <c r="K4612" s="3">
        <v>40514.656944444498</v>
      </c>
      <c r="L4612" s="4">
        <v>1.65</v>
      </c>
      <c r="M4612">
        <v>15574</v>
      </c>
      <c r="N4612" s="25" t="s">
        <v>55</v>
      </c>
      <c r="P4612" t="str">
        <f t="shared" si="80"/>
        <v>PLASTERS IN TIN WOODLAND ANIMALS</v>
      </c>
    </row>
    <row r="4613" spans="1:16">
      <c r="A4613" s="42" t="str">
        <v>22376AIRLINE BAG VINTAGE JET SET WHITE</v>
      </c>
      <c r="E4613" s="25"/>
      <c r="F4613" s="42">
        <v>4601</v>
      </c>
      <c r="G4613">
        <v>536796</v>
      </c>
      <c r="H4613">
        <v>22553</v>
      </c>
      <c r="I4613" t="s">
        <v>269</v>
      </c>
      <c r="J4613">
        <v>1</v>
      </c>
      <c r="K4613" s="3">
        <v>40514.656944444498</v>
      </c>
      <c r="L4613" s="4">
        <v>1.65</v>
      </c>
      <c r="M4613">
        <v>15574</v>
      </c>
      <c r="N4613" s="25" t="s">
        <v>55</v>
      </c>
      <c r="P4613" t="str">
        <f t="shared" si="80"/>
        <v>PLASTERS IN TIN SKULLS</v>
      </c>
    </row>
    <row r="4614" spans="1:16">
      <c r="A4614" s="42" t="str">
        <v>22554PLASTERS IN TIN WOODLAND ANIMALS</v>
      </c>
      <c r="E4614" s="25"/>
      <c r="F4614" s="42">
        <v>4602</v>
      </c>
      <c r="G4614">
        <v>536796</v>
      </c>
      <c r="H4614">
        <v>21026</v>
      </c>
      <c r="I4614" t="s">
        <v>1905</v>
      </c>
      <c r="J4614">
        <v>1</v>
      </c>
      <c r="K4614" s="3">
        <v>40514.656944444498</v>
      </c>
      <c r="L4614" s="4">
        <v>1.25</v>
      </c>
      <c r="M4614">
        <v>15574</v>
      </c>
      <c r="N4614" s="25" t="s">
        <v>55</v>
      </c>
      <c r="P4614" t="str">
        <f t="shared" si="80"/>
        <v>SPACE OWL</v>
      </c>
    </row>
    <row r="4615" spans="1:16">
      <c r="A4615" s="42" t="str">
        <v>22553PLASTERS IN TIN SKULLS</v>
      </c>
      <c r="E4615" s="25"/>
      <c r="F4615" s="42">
        <v>4603</v>
      </c>
      <c r="G4615">
        <v>536796</v>
      </c>
      <c r="H4615">
        <v>21578</v>
      </c>
      <c r="I4615" t="s">
        <v>1907</v>
      </c>
      <c r="J4615">
        <v>1</v>
      </c>
      <c r="K4615" s="3">
        <v>40514.656944444498</v>
      </c>
      <c r="L4615" s="4">
        <v>2.25</v>
      </c>
      <c r="M4615">
        <v>15574</v>
      </c>
      <c r="N4615" s="25" t="s">
        <v>55</v>
      </c>
      <c r="P4615" t="str">
        <f t="shared" si="80"/>
        <v>WOODLAND DESIGN COTTON TOTE BAG</v>
      </c>
    </row>
    <row r="4616" spans="1:16">
      <c r="A4616" s="42" t="str">
        <v>21026SPACE OWL</v>
      </c>
      <c r="E4616" s="25"/>
      <c r="F4616" s="42">
        <v>4604</v>
      </c>
      <c r="G4616">
        <v>536796</v>
      </c>
      <c r="H4616">
        <v>21559</v>
      </c>
      <c r="I4616" t="s">
        <v>130</v>
      </c>
      <c r="J4616">
        <v>1</v>
      </c>
      <c r="K4616" s="3">
        <v>40514.656944444498</v>
      </c>
      <c r="L4616" s="4">
        <v>2.5499999999999998</v>
      </c>
      <c r="M4616">
        <v>15574</v>
      </c>
      <c r="N4616" s="25" t="s">
        <v>55</v>
      </c>
      <c r="P4616" t="str">
        <f t="shared" si="80"/>
        <v>STRAWBERRY LUNCH BOX WITH CUTLERY</v>
      </c>
    </row>
    <row r="4617" spans="1:16">
      <c r="A4617" s="42" t="str">
        <v>21578WOODLAND DESIGN  COTTON TOTE BAG</v>
      </c>
      <c r="E4617" s="25"/>
      <c r="F4617" s="42">
        <v>4605</v>
      </c>
      <c r="G4617">
        <v>536796</v>
      </c>
      <c r="H4617">
        <v>22791</v>
      </c>
      <c r="I4617" t="s">
        <v>885</v>
      </c>
      <c r="J4617">
        <v>6</v>
      </c>
      <c r="K4617" s="3">
        <v>40514.656944444498</v>
      </c>
      <c r="L4617" s="4">
        <v>1.25</v>
      </c>
      <c r="M4617">
        <v>15574</v>
      </c>
      <c r="N4617" s="25" t="s">
        <v>55</v>
      </c>
      <c r="P4617" t="str">
        <f t="shared" si="80"/>
        <v>T-LIGHT GLASS FLUTED ANTIQUE</v>
      </c>
    </row>
    <row r="4618" spans="1:16">
      <c r="A4618" s="42" t="str">
        <v>21559STRAWBERRY LUNCH BOX WITH CUTLERY</v>
      </c>
      <c r="E4618" s="25"/>
      <c r="F4618" s="42">
        <v>4606</v>
      </c>
      <c r="G4618">
        <v>536796</v>
      </c>
      <c r="H4618">
        <v>21392</v>
      </c>
      <c r="I4618" t="s">
        <v>1898</v>
      </c>
      <c r="J4618">
        <v>2</v>
      </c>
      <c r="K4618" s="3">
        <v>40514.656944444498</v>
      </c>
      <c r="L4618" s="4">
        <v>2.1</v>
      </c>
      <c r="M4618">
        <v>15574</v>
      </c>
      <c r="N4618" s="25" t="s">
        <v>55</v>
      </c>
      <c r="P4618" t="str">
        <f t="shared" si="80"/>
        <v>RED POLKADOT PUDDING BOWL</v>
      </c>
    </row>
    <row r="4619" spans="1:16">
      <c r="A4619" s="42" t="str">
        <v>22791T-LIGHT GLASS FLUTED ANTIQUE</v>
      </c>
      <c r="E4619" s="25"/>
      <c r="F4619" s="42">
        <v>4607</v>
      </c>
      <c r="G4619">
        <v>536796</v>
      </c>
      <c r="H4619">
        <v>21393</v>
      </c>
      <c r="I4619" t="s">
        <v>1899</v>
      </c>
      <c r="J4619">
        <v>2</v>
      </c>
      <c r="K4619" s="3">
        <v>40514.656944444498</v>
      </c>
      <c r="L4619" s="4">
        <v>2.1</v>
      </c>
      <c r="M4619">
        <v>15574</v>
      </c>
      <c r="N4619" s="25" t="s">
        <v>55</v>
      </c>
      <c r="P4619" t="str">
        <f t="shared" si="80"/>
        <v>BLUE POLKADOT PUDDING BOWL</v>
      </c>
    </row>
    <row r="4620" spans="1:16">
      <c r="A4620" s="42" t="str">
        <v>21392RED POLKADOT PUDDING BOWL</v>
      </c>
      <c r="E4620" s="25"/>
      <c r="F4620" s="42">
        <v>4608</v>
      </c>
      <c r="G4620">
        <v>536796</v>
      </c>
      <c r="H4620">
        <v>22585</v>
      </c>
      <c r="I4620" t="s">
        <v>555</v>
      </c>
      <c r="J4620">
        <v>1</v>
      </c>
      <c r="K4620" s="3">
        <v>40514.656944444498</v>
      </c>
      <c r="L4620" s="4">
        <v>1.25</v>
      </c>
      <c r="M4620">
        <v>15574</v>
      </c>
      <c r="N4620" s="25" t="s">
        <v>55</v>
      </c>
      <c r="P4620" t="str">
        <f t="shared" si="80"/>
        <v>PACK OF 6 BIRDY GIFT TAGS</v>
      </c>
    </row>
    <row r="4621" spans="1:16">
      <c r="A4621" s="42" t="str">
        <v>21393BLUE POLKADOT PUDDING BOWL</v>
      </c>
      <c r="E4621" s="25"/>
      <c r="F4621" s="42">
        <v>4609</v>
      </c>
      <c r="G4621">
        <v>536796</v>
      </c>
      <c r="H4621">
        <v>22350</v>
      </c>
      <c r="I4621" t="s">
        <v>1471</v>
      </c>
      <c r="J4621">
        <v>1</v>
      </c>
      <c r="K4621" s="3">
        <v>40514.656944444498</v>
      </c>
      <c r="L4621" s="4">
        <v>2.5499999999999998</v>
      </c>
      <c r="M4621">
        <v>15574</v>
      </c>
      <c r="N4621" s="25" t="s">
        <v>55</v>
      </c>
      <c r="P4621" t="str">
        <f t="shared" ref="P4621:P4684" si="81">TRIM(I4621)</f>
        <v>ILLUSTRATED CAT BOWL</v>
      </c>
    </row>
    <row r="4622" spans="1:16">
      <c r="A4622" s="42" t="str">
        <v>22585PACK OF 6 BIRDY GIFT TAGS</v>
      </c>
      <c r="E4622" s="25"/>
      <c r="F4622" s="42">
        <v>4610</v>
      </c>
      <c r="G4622">
        <v>536796</v>
      </c>
      <c r="H4622">
        <v>21354</v>
      </c>
      <c r="I4622" t="s">
        <v>1244</v>
      </c>
      <c r="J4622">
        <v>1</v>
      </c>
      <c r="K4622" s="3">
        <v>40514.656944444498</v>
      </c>
      <c r="L4622" s="4">
        <v>1.25</v>
      </c>
      <c r="M4622">
        <v>15574</v>
      </c>
      <c r="N4622" s="25" t="s">
        <v>55</v>
      </c>
      <c r="P4622" t="str">
        <f t="shared" si="81"/>
        <v>TOAST ITS - BEST MUM</v>
      </c>
    </row>
    <row r="4623" spans="1:16">
      <c r="A4623" s="42" t="str">
        <v xml:space="preserve">22350ILLUSTRATED CAT BOWL </v>
      </c>
      <c r="E4623" s="25"/>
      <c r="F4623" s="42">
        <v>4611</v>
      </c>
      <c r="G4623">
        <v>536796</v>
      </c>
      <c r="H4623">
        <v>21357</v>
      </c>
      <c r="I4623" t="s">
        <v>1908</v>
      </c>
      <c r="J4623">
        <v>1</v>
      </c>
      <c r="K4623" s="3">
        <v>40514.656944444498</v>
      </c>
      <c r="L4623" s="4">
        <v>1.25</v>
      </c>
      <c r="M4623">
        <v>15574</v>
      </c>
      <c r="N4623" s="25" t="s">
        <v>55</v>
      </c>
      <c r="P4623" t="str">
        <f t="shared" si="81"/>
        <v>TOAST ITS - DINOSAUR</v>
      </c>
    </row>
    <row r="4624" spans="1:16">
      <c r="A4624" s="42" t="str">
        <v>21354TOAST ITS - BEST MUM</v>
      </c>
      <c r="E4624" s="25"/>
      <c r="F4624" s="42">
        <v>4612</v>
      </c>
      <c r="G4624">
        <v>536796</v>
      </c>
      <c r="H4624">
        <v>22909</v>
      </c>
      <c r="I4624" t="s">
        <v>503</v>
      </c>
      <c r="J4624">
        <v>2</v>
      </c>
      <c r="K4624" s="3">
        <v>40514.656944444498</v>
      </c>
      <c r="L4624" s="4">
        <v>0.85</v>
      </c>
      <c r="M4624">
        <v>15574</v>
      </c>
      <c r="N4624" s="25" t="s">
        <v>55</v>
      </c>
      <c r="P4624" t="str">
        <f t="shared" si="81"/>
        <v>SET OF 20 VINTAGE CHRISTMAS NAPKINS</v>
      </c>
    </row>
    <row r="4625" spans="1:16">
      <c r="A4625" s="42" t="str">
        <v>21357TOAST ITS - DINOSAUR</v>
      </c>
      <c r="E4625" s="25"/>
      <c r="F4625" s="42">
        <v>4613</v>
      </c>
      <c r="G4625">
        <v>536796</v>
      </c>
      <c r="H4625">
        <v>22977</v>
      </c>
      <c r="I4625" t="s">
        <v>1500</v>
      </c>
      <c r="J4625">
        <v>1</v>
      </c>
      <c r="K4625" s="3">
        <v>40514.656944444498</v>
      </c>
      <c r="L4625" s="4">
        <v>1.25</v>
      </c>
      <c r="M4625">
        <v>15574</v>
      </c>
      <c r="N4625" s="25" t="s">
        <v>55</v>
      </c>
      <c r="P4625" t="str">
        <f t="shared" si="81"/>
        <v>DOLLY GIRL CHILDRENS EGG CUP</v>
      </c>
    </row>
    <row r="4626" spans="1:16">
      <c r="A4626" s="42" t="str">
        <v>22909SET OF 20 VINTAGE CHRISTMAS NAPKINS</v>
      </c>
      <c r="E4626" s="25"/>
      <c r="F4626" s="42">
        <v>4614</v>
      </c>
      <c r="G4626">
        <v>536796</v>
      </c>
      <c r="H4626">
        <v>22974</v>
      </c>
      <c r="I4626" t="s">
        <v>794</v>
      </c>
      <c r="J4626">
        <v>1</v>
      </c>
      <c r="K4626" s="3">
        <v>40514.656944444498</v>
      </c>
      <c r="L4626" s="4">
        <v>1.65</v>
      </c>
      <c r="M4626">
        <v>15574</v>
      </c>
      <c r="N4626" s="25" t="s">
        <v>55</v>
      </c>
      <c r="P4626" t="str">
        <f t="shared" si="81"/>
        <v>CHILDRENS DOLLY GIRL MUG</v>
      </c>
    </row>
    <row r="4627" spans="1:16">
      <c r="A4627" s="42" t="str">
        <v>22977DOLLY GIRL CHILDRENS EGG CUP</v>
      </c>
      <c r="E4627" s="25"/>
      <c r="F4627" s="42">
        <v>4615</v>
      </c>
      <c r="G4627">
        <v>536796</v>
      </c>
      <c r="H4627">
        <v>20724</v>
      </c>
      <c r="I4627" t="s">
        <v>1210</v>
      </c>
      <c r="J4627">
        <v>1</v>
      </c>
      <c r="K4627" s="3">
        <v>40514.656944444498</v>
      </c>
      <c r="L4627" s="4">
        <v>0.85</v>
      </c>
      <c r="M4627">
        <v>15574</v>
      </c>
      <c r="N4627" s="25" t="s">
        <v>55</v>
      </c>
      <c r="P4627" t="str">
        <f t="shared" si="81"/>
        <v>RED RETROSPOT CHARLOTTE BAG</v>
      </c>
    </row>
    <row r="4628" spans="1:16">
      <c r="A4628" s="42" t="str">
        <v>22974CHILDRENS DOLLY GIRL MUG</v>
      </c>
      <c r="E4628" s="25"/>
      <c r="F4628" s="42">
        <v>4616</v>
      </c>
      <c r="G4628">
        <v>536796</v>
      </c>
      <c r="H4628">
        <v>20719</v>
      </c>
      <c r="I4628" t="s">
        <v>1209</v>
      </c>
      <c r="J4628">
        <v>1</v>
      </c>
      <c r="K4628" s="3">
        <v>40514.656944444498</v>
      </c>
      <c r="L4628" s="4">
        <v>0.85</v>
      </c>
      <c r="M4628">
        <v>15574</v>
      </c>
      <c r="N4628" s="25" t="s">
        <v>55</v>
      </c>
      <c r="P4628" t="str">
        <f t="shared" si="81"/>
        <v>WOODLAND CHARLOTTE BAG</v>
      </c>
    </row>
    <row r="4629" spans="1:16">
      <c r="A4629" s="42" t="str">
        <v>20724RED RETROSPOT CHARLOTTE BAG</v>
      </c>
      <c r="E4629" s="25"/>
      <c r="F4629" s="42">
        <v>4617</v>
      </c>
      <c r="G4629">
        <v>536796</v>
      </c>
      <c r="H4629">
        <v>21587</v>
      </c>
      <c r="I4629" t="s">
        <v>351</v>
      </c>
      <c r="J4629">
        <v>5</v>
      </c>
      <c r="K4629" s="3">
        <v>40514.656944444498</v>
      </c>
      <c r="L4629" s="4">
        <v>2.5499999999999998</v>
      </c>
      <c r="M4629">
        <v>15574</v>
      </c>
      <c r="N4629" s="25" t="s">
        <v>55</v>
      </c>
      <c r="P4629" t="str">
        <f t="shared" si="81"/>
        <v>COSY HOUR GIANT TUBE MATCHES</v>
      </c>
    </row>
    <row r="4630" spans="1:16">
      <c r="A4630" s="42" t="str">
        <v>20719WOODLAND CHARLOTTE BAG</v>
      </c>
      <c r="E4630" s="25"/>
      <c r="F4630" s="42">
        <v>4618</v>
      </c>
      <c r="G4630">
        <v>536796</v>
      </c>
      <c r="H4630">
        <v>21625</v>
      </c>
      <c r="I4630" t="s">
        <v>815</v>
      </c>
      <c r="J4630">
        <v>1</v>
      </c>
      <c r="K4630" s="3">
        <v>40514.656944444498</v>
      </c>
      <c r="L4630" s="4">
        <v>6.95</v>
      </c>
      <c r="M4630">
        <v>15574</v>
      </c>
      <c r="N4630" s="25" t="s">
        <v>55</v>
      </c>
      <c r="P4630" t="str">
        <f t="shared" si="81"/>
        <v>VINTAGE UNION JACK APRON</v>
      </c>
    </row>
    <row r="4631" spans="1:16">
      <c r="A4631" s="42" t="str">
        <v>21587COSY HOUR GIANT TUBE MATCHES</v>
      </c>
      <c r="E4631" s="25"/>
      <c r="F4631" s="42">
        <v>4619</v>
      </c>
      <c r="G4631">
        <v>536796</v>
      </c>
      <c r="H4631">
        <v>22634</v>
      </c>
      <c r="I4631" t="s">
        <v>802</v>
      </c>
      <c r="J4631">
        <v>1</v>
      </c>
      <c r="K4631" s="3">
        <v>40514.656944444498</v>
      </c>
      <c r="L4631" s="4">
        <v>9.9499999999999993</v>
      </c>
      <c r="M4631">
        <v>15574</v>
      </c>
      <c r="N4631" s="25" t="s">
        <v>55</v>
      </c>
      <c r="P4631" t="str">
        <f t="shared" si="81"/>
        <v>CHILDS BREAKFAST SET SPACEBOY</v>
      </c>
    </row>
    <row r="4632" spans="1:16">
      <c r="A4632" s="42" t="str">
        <v>21625VINTAGE UNION JACK APRON</v>
      </c>
      <c r="E4632" s="25"/>
      <c r="F4632" s="42">
        <v>4620</v>
      </c>
      <c r="G4632">
        <v>536796</v>
      </c>
      <c r="H4632">
        <v>20766</v>
      </c>
      <c r="I4632" t="s">
        <v>1909</v>
      </c>
      <c r="J4632">
        <v>1</v>
      </c>
      <c r="K4632" s="3">
        <v>40514.656944444498</v>
      </c>
      <c r="L4632" s="4">
        <v>3.75</v>
      </c>
      <c r="M4632">
        <v>15574</v>
      </c>
      <c r="N4632" s="25" t="s">
        <v>55</v>
      </c>
      <c r="P4632" t="str">
        <f t="shared" si="81"/>
        <v>GARDEN PATH SKETCHBOOK</v>
      </c>
    </row>
    <row r="4633" spans="1:16">
      <c r="A4633" s="42" t="str">
        <v xml:space="preserve">22634CHILDS BREAKFAST SET SPACEBOY </v>
      </c>
      <c r="E4633" s="25"/>
      <c r="F4633" s="42">
        <v>4621</v>
      </c>
      <c r="G4633">
        <v>536796</v>
      </c>
      <c r="H4633">
        <v>22972</v>
      </c>
      <c r="I4633" t="s">
        <v>429</v>
      </c>
      <c r="J4633">
        <v>1</v>
      </c>
      <c r="K4633" s="3">
        <v>40514.656944444498</v>
      </c>
      <c r="L4633" s="4">
        <v>1.65</v>
      </c>
      <c r="M4633">
        <v>15574</v>
      </c>
      <c r="N4633" s="25" t="s">
        <v>55</v>
      </c>
      <c r="P4633" t="str">
        <f t="shared" si="81"/>
        <v>CHILDREN'S SPACEBOY MUG</v>
      </c>
    </row>
    <row r="4634" spans="1:16">
      <c r="A4634" s="42" t="str">
        <v>20766GARDEN PATH SKETCHBOOK</v>
      </c>
      <c r="E4634" s="25"/>
      <c r="F4634" s="42">
        <v>4622</v>
      </c>
      <c r="G4634">
        <v>536796</v>
      </c>
      <c r="H4634">
        <v>22988</v>
      </c>
      <c r="I4634" t="s">
        <v>498</v>
      </c>
      <c r="J4634">
        <v>1</v>
      </c>
      <c r="K4634" s="3">
        <v>40514.656944444498</v>
      </c>
      <c r="L4634" s="4">
        <v>1.25</v>
      </c>
      <c r="M4634">
        <v>15574</v>
      </c>
      <c r="N4634" s="25" t="s">
        <v>55</v>
      </c>
      <c r="P4634" t="str">
        <f t="shared" si="81"/>
        <v>SOLDIERS EGG CUP</v>
      </c>
    </row>
    <row r="4635" spans="1:16">
      <c r="A4635" s="42" t="str">
        <v>22972CHILDREN'S SPACEBOY MUG</v>
      </c>
      <c r="E4635" s="25"/>
      <c r="F4635" s="42">
        <v>4623</v>
      </c>
      <c r="G4635">
        <v>536796</v>
      </c>
      <c r="H4635">
        <v>22976</v>
      </c>
      <c r="I4635" t="s">
        <v>1035</v>
      </c>
      <c r="J4635">
        <v>1</v>
      </c>
      <c r="K4635" s="3">
        <v>40514.656944444498</v>
      </c>
      <c r="L4635" s="4">
        <v>1.25</v>
      </c>
      <c r="M4635">
        <v>15574</v>
      </c>
      <c r="N4635" s="25" t="s">
        <v>55</v>
      </c>
      <c r="P4635" t="str">
        <f t="shared" si="81"/>
        <v>CIRCUS PARADE CHILDRENS EGG CUP</v>
      </c>
    </row>
    <row r="4636" spans="1:16">
      <c r="A4636" s="42" t="str">
        <v xml:space="preserve">22988SOLDIERS EGG CUP </v>
      </c>
      <c r="E4636" s="25"/>
      <c r="F4636" s="42">
        <v>4624</v>
      </c>
      <c r="G4636">
        <v>536796</v>
      </c>
      <c r="H4636">
        <v>22973</v>
      </c>
      <c r="I4636" t="s">
        <v>784</v>
      </c>
      <c r="J4636">
        <v>1</v>
      </c>
      <c r="K4636" s="3">
        <v>40514.656944444498</v>
      </c>
      <c r="L4636" s="4">
        <v>1.65</v>
      </c>
      <c r="M4636">
        <v>15574</v>
      </c>
      <c r="N4636" s="25" t="s">
        <v>55</v>
      </c>
      <c r="P4636" t="str">
        <f t="shared" si="81"/>
        <v>CHILDREN'S CIRCUS PARADE MUG</v>
      </c>
    </row>
    <row r="4637" spans="1:16">
      <c r="A4637" s="42" t="str">
        <v xml:space="preserve">22976CIRCUS PARADE CHILDRENS EGG CUP </v>
      </c>
      <c r="E4637" s="25"/>
      <c r="F4637" s="42">
        <v>4625</v>
      </c>
      <c r="G4637">
        <v>536796</v>
      </c>
      <c r="H4637">
        <v>84879</v>
      </c>
      <c r="I4637" t="s">
        <v>71</v>
      </c>
      <c r="J4637">
        <v>1</v>
      </c>
      <c r="K4637" s="3">
        <v>40514.656944444498</v>
      </c>
      <c r="L4637" s="4">
        <v>1.69</v>
      </c>
      <c r="M4637">
        <v>15574</v>
      </c>
      <c r="N4637" s="25" t="s">
        <v>55</v>
      </c>
      <c r="P4637" t="str">
        <f t="shared" si="81"/>
        <v>ASSORTED COLOUR BIRD ORNAMENT</v>
      </c>
    </row>
    <row r="4638" spans="1:16">
      <c r="A4638" s="42" t="str">
        <v>22973CHILDREN'S CIRCUS PARADE MUG</v>
      </c>
      <c r="E4638" s="25"/>
      <c r="F4638" s="42">
        <v>4626</v>
      </c>
      <c r="G4638">
        <v>536796</v>
      </c>
      <c r="H4638">
        <v>21398</v>
      </c>
      <c r="I4638" t="s">
        <v>1390</v>
      </c>
      <c r="J4638">
        <v>2</v>
      </c>
      <c r="K4638" s="3">
        <v>40514.656944444498</v>
      </c>
      <c r="L4638" s="4">
        <v>2.1</v>
      </c>
      <c r="M4638">
        <v>15574</v>
      </c>
      <c r="N4638" s="25" t="s">
        <v>55</v>
      </c>
      <c r="P4638" t="str">
        <f t="shared" si="81"/>
        <v>RED POLKADOT COFFEE MUG</v>
      </c>
    </row>
    <row r="4639" spans="1:16">
      <c r="A4639" s="42" t="str">
        <v>84879ASSORTED COLOUR BIRD ORNAMENT</v>
      </c>
      <c r="E4639" s="25"/>
      <c r="F4639" s="42">
        <v>4627</v>
      </c>
      <c r="G4639">
        <v>536796</v>
      </c>
      <c r="H4639">
        <v>21399</v>
      </c>
      <c r="I4639" t="s">
        <v>1910</v>
      </c>
      <c r="J4639">
        <v>2</v>
      </c>
      <c r="K4639" s="3">
        <v>40514.656944444498</v>
      </c>
      <c r="L4639" s="4">
        <v>2.1</v>
      </c>
      <c r="M4639">
        <v>15574</v>
      </c>
      <c r="N4639" s="25" t="s">
        <v>55</v>
      </c>
      <c r="P4639" t="str">
        <f t="shared" si="81"/>
        <v>BLUE POLKADOT COFFEE MUG</v>
      </c>
    </row>
    <row r="4640" spans="1:16">
      <c r="A4640" s="42" t="str">
        <v>21398RED POLKADOT COFFEE  MUG</v>
      </c>
      <c r="E4640" s="25"/>
      <c r="F4640" s="42">
        <v>4628</v>
      </c>
      <c r="G4640">
        <v>536796</v>
      </c>
      <c r="H4640">
        <v>22585</v>
      </c>
      <c r="I4640" t="s">
        <v>555</v>
      </c>
      <c r="J4640">
        <v>1</v>
      </c>
      <c r="K4640" s="3">
        <v>40514.656944444498</v>
      </c>
      <c r="L4640" s="4">
        <v>1.25</v>
      </c>
      <c r="M4640">
        <v>15574</v>
      </c>
      <c r="N4640" s="25" t="s">
        <v>55</v>
      </c>
      <c r="P4640" t="str">
        <f t="shared" si="81"/>
        <v>PACK OF 6 BIRDY GIFT TAGS</v>
      </c>
    </row>
    <row r="4641" spans="1:16">
      <c r="A4641" s="42" t="str">
        <v>21399BLUE POLKADOT COFFEE MUG</v>
      </c>
      <c r="E4641" s="25"/>
      <c r="F4641" s="42">
        <v>4629</v>
      </c>
      <c r="G4641">
        <v>536796</v>
      </c>
      <c r="H4641">
        <v>21982</v>
      </c>
      <c r="I4641" t="s">
        <v>843</v>
      </c>
      <c r="J4641">
        <v>1</v>
      </c>
      <c r="K4641" s="3">
        <v>40514.656944444498</v>
      </c>
      <c r="L4641" s="4">
        <v>0.28999999999999998</v>
      </c>
      <c r="M4641">
        <v>15574</v>
      </c>
      <c r="N4641" s="25" t="s">
        <v>55</v>
      </c>
      <c r="P4641" t="str">
        <f t="shared" si="81"/>
        <v>PACK OF 12 SUKI TISSUES</v>
      </c>
    </row>
    <row r="4642" spans="1:16">
      <c r="A4642" s="42" t="str">
        <v>22585PACK OF 6 BIRDY GIFT TAGS</v>
      </c>
      <c r="E4642" s="25"/>
      <c r="F4642" s="42">
        <v>4630</v>
      </c>
      <c r="G4642">
        <v>536796</v>
      </c>
      <c r="H4642">
        <v>22623</v>
      </c>
      <c r="I4642" t="s">
        <v>77</v>
      </c>
      <c r="J4642">
        <v>1</v>
      </c>
      <c r="K4642" s="3">
        <v>40514.656944444498</v>
      </c>
      <c r="L4642" s="4">
        <v>4.95</v>
      </c>
      <c r="M4642">
        <v>15574</v>
      </c>
      <c r="N4642" s="25" t="s">
        <v>55</v>
      </c>
      <c r="P4642" t="str">
        <f t="shared" si="81"/>
        <v>BOX OF VINTAGE JIGSAW BLOCKS</v>
      </c>
    </row>
    <row r="4643" spans="1:16">
      <c r="A4643" s="42" t="str">
        <v xml:space="preserve">21982PACK OF 12 SUKI TISSUES </v>
      </c>
      <c r="E4643" s="25"/>
      <c r="F4643" s="42">
        <v>4631</v>
      </c>
      <c r="G4643">
        <v>536796</v>
      </c>
      <c r="H4643">
        <v>22909</v>
      </c>
      <c r="I4643" t="s">
        <v>503</v>
      </c>
      <c r="J4643">
        <v>1</v>
      </c>
      <c r="K4643" s="3">
        <v>40514.656944444498</v>
      </c>
      <c r="L4643" s="4">
        <v>0.85</v>
      </c>
      <c r="M4643">
        <v>15574</v>
      </c>
      <c r="N4643" s="25" t="s">
        <v>55</v>
      </c>
      <c r="P4643" t="str">
        <f t="shared" si="81"/>
        <v>SET OF 20 VINTAGE CHRISTMAS NAPKINS</v>
      </c>
    </row>
    <row r="4644" spans="1:16">
      <c r="A4644" s="42" t="str">
        <v xml:space="preserve">22623BOX OF VINTAGE JIGSAW BLOCKS </v>
      </c>
      <c r="E4644" s="25"/>
      <c r="F4644" s="42">
        <v>4632</v>
      </c>
      <c r="G4644">
        <v>536796</v>
      </c>
      <c r="H4644">
        <v>22562</v>
      </c>
      <c r="I4644" t="s">
        <v>1911</v>
      </c>
      <c r="J4644">
        <v>1</v>
      </c>
      <c r="K4644" s="3">
        <v>40514.656944444498</v>
      </c>
      <c r="L4644" s="4">
        <v>1.25</v>
      </c>
      <c r="M4644">
        <v>15574</v>
      </c>
      <c r="N4644" s="25" t="s">
        <v>55</v>
      </c>
      <c r="P4644" t="str">
        <f t="shared" si="81"/>
        <v>MONSTERS STENCIL CRAFT</v>
      </c>
    </row>
    <row r="4645" spans="1:16">
      <c r="A4645" s="42" t="str">
        <v>22909SET OF 20 VINTAGE CHRISTMAS NAPKINS</v>
      </c>
      <c r="E4645" s="25"/>
      <c r="F4645" s="42">
        <v>4633</v>
      </c>
      <c r="G4645">
        <v>536796</v>
      </c>
      <c r="H4645">
        <v>21967</v>
      </c>
      <c r="I4645" t="s">
        <v>845</v>
      </c>
      <c r="J4645">
        <v>1</v>
      </c>
      <c r="K4645" s="3">
        <v>40514.656944444498</v>
      </c>
      <c r="L4645" s="4">
        <v>0.28999999999999998</v>
      </c>
      <c r="M4645">
        <v>15574</v>
      </c>
      <c r="N4645" s="25" t="s">
        <v>55</v>
      </c>
      <c r="P4645" t="str">
        <f t="shared" si="81"/>
        <v>PACK OF 12 SKULL TISSUES</v>
      </c>
    </row>
    <row r="4646" spans="1:16">
      <c r="A4646" s="42" t="str">
        <v>22562MONSTERS STENCIL CRAFT</v>
      </c>
      <c r="E4646" s="25"/>
      <c r="F4646" s="42">
        <v>4634</v>
      </c>
      <c r="G4646">
        <v>536796</v>
      </c>
      <c r="H4646">
        <v>22906</v>
      </c>
      <c r="I4646" t="s">
        <v>698</v>
      </c>
      <c r="J4646">
        <v>1</v>
      </c>
      <c r="K4646" s="3">
        <v>40514.656944444498</v>
      </c>
      <c r="L4646" s="4">
        <v>1.65</v>
      </c>
      <c r="M4646">
        <v>15574</v>
      </c>
      <c r="N4646" s="25" t="s">
        <v>55</v>
      </c>
      <c r="P4646" t="str">
        <f t="shared" si="81"/>
        <v>12 MESSAGE CARDS WITH ENVELOPES</v>
      </c>
    </row>
    <row r="4647" spans="1:16">
      <c r="A4647" s="42" t="str">
        <v>21967PACK OF 12 SKULL TISSUES</v>
      </c>
      <c r="E4647" s="25"/>
      <c r="F4647" s="42">
        <v>4635</v>
      </c>
      <c r="G4647">
        <v>536796</v>
      </c>
      <c r="H4647">
        <v>72598</v>
      </c>
      <c r="I4647" t="s">
        <v>807</v>
      </c>
      <c r="J4647">
        <v>1</v>
      </c>
      <c r="K4647" s="3">
        <v>40514.656944444498</v>
      </c>
      <c r="L4647" s="4">
        <v>0.85</v>
      </c>
      <c r="M4647">
        <v>15574</v>
      </c>
      <c r="N4647" s="25" t="s">
        <v>55</v>
      </c>
      <c r="P4647" t="str">
        <f t="shared" si="81"/>
        <v>SET/12 TAPER CANDLES</v>
      </c>
    </row>
    <row r="4648" spans="1:16">
      <c r="A4648" s="42" t="str">
        <v>2290612 MESSAGE CARDS WITH ENVELOPES</v>
      </c>
      <c r="E4648" s="25"/>
      <c r="F4648" s="42">
        <v>4636</v>
      </c>
      <c r="G4648">
        <v>536796</v>
      </c>
      <c r="H4648">
        <v>21591</v>
      </c>
      <c r="I4648" t="s">
        <v>568</v>
      </c>
      <c r="J4648">
        <v>1</v>
      </c>
      <c r="K4648" s="3">
        <v>40514.656944444498</v>
      </c>
      <c r="L4648" s="4">
        <v>1.25</v>
      </c>
      <c r="M4648">
        <v>15574</v>
      </c>
      <c r="N4648" s="25" t="s">
        <v>55</v>
      </c>
      <c r="P4648" t="str">
        <f t="shared" si="81"/>
        <v>COSY HOUR CIGAR BOX MATCHES</v>
      </c>
    </row>
    <row r="4649" spans="1:16">
      <c r="A4649" s="42" t="str">
        <v>72598SET/12 TAPER CANDLES</v>
      </c>
      <c r="E4649" s="25"/>
      <c r="F4649" s="42">
        <v>4637</v>
      </c>
      <c r="G4649">
        <v>536796</v>
      </c>
      <c r="H4649">
        <v>21714</v>
      </c>
      <c r="I4649" t="s">
        <v>1912</v>
      </c>
      <c r="J4649">
        <v>1</v>
      </c>
      <c r="K4649" s="3">
        <v>40514.656944444498</v>
      </c>
      <c r="L4649" s="4">
        <v>1.25</v>
      </c>
      <c r="M4649">
        <v>15574</v>
      </c>
      <c r="N4649" s="25" t="s">
        <v>55</v>
      </c>
      <c r="P4649" t="str">
        <f t="shared" si="81"/>
        <v>CITRONELLA CANDLE GARDEN POT</v>
      </c>
    </row>
    <row r="4650" spans="1:16">
      <c r="A4650" s="42" t="str">
        <v xml:space="preserve">21591COSY HOUR CIGAR BOX MATCHES </v>
      </c>
      <c r="E4650" s="25"/>
      <c r="F4650" s="42">
        <v>4638</v>
      </c>
      <c r="G4650">
        <v>536796</v>
      </c>
      <c r="H4650">
        <v>84832</v>
      </c>
      <c r="I4650" t="s">
        <v>168</v>
      </c>
      <c r="J4650">
        <v>2</v>
      </c>
      <c r="K4650" s="3">
        <v>40514.656944444498</v>
      </c>
      <c r="L4650" s="4">
        <v>0.85</v>
      </c>
      <c r="M4650">
        <v>15574</v>
      </c>
      <c r="N4650" s="25" t="s">
        <v>55</v>
      </c>
      <c r="P4650" t="str">
        <f t="shared" si="81"/>
        <v>ZINC WILLIE WINKIE CANDLE STICK</v>
      </c>
    </row>
    <row r="4651" spans="1:16">
      <c r="A4651" s="42" t="str">
        <v>21714CITRONELLA CANDLE GARDEN POT</v>
      </c>
      <c r="E4651" s="25"/>
      <c r="F4651" s="42">
        <v>4639</v>
      </c>
      <c r="G4651">
        <v>536796</v>
      </c>
      <c r="H4651">
        <v>22553</v>
      </c>
      <c r="I4651" t="s">
        <v>269</v>
      </c>
      <c r="J4651">
        <v>1</v>
      </c>
      <c r="K4651" s="3">
        <v>40514.656944444498</v>
      </c>
      <c r="L4651" s="4">
        <v>1.65</v>
      </c>
      <c r="M4651">
        <v>15574</v>
      </c>
      <c r="N4651" s="25" t="s">
        <v>55</v>
      </c>
      <c r="P4651" t="str">
        <f t="shared" si="81"/>
        <v>PLASTERS IN TIN SKULLS</v>
      </c>
    </row>
    <row r="4652" spans="1:16">
      <c r="A4652" s="42" t="str">
        <v>84832ZINC WILLIE WINKIE  CANDLE STICK</v>
      </c>
      <c r="E4652" s="25"/>
      <c r="F4652" s="42">
        <v>4640</v>
      </c>
      <c r="G4652">
        <v>536796</v>
      </c>
      <c r="H4652">
        <v>21967</v>
      </c>
      <c r="I4652" t="s">
        <v>845</v>
      </c>
      <c r="J4652">
        <v>1</v>
      </c>
      <c r="K4652" s="3">
        <v>40514.656944444498</v>
      </c>
      <c r="L4652" s="4">
        <v>0.28999999999999998</v>
      </c>
      <c r="M4652">
        <v>15574</v>
      </c>
      <c r="N4652" s="25" t="s">
        <v>55</v>
      </c>
      <c r="P4652" t="str">
        <f t="shared" si="81"/>
        <v>PACK OF 12 SKULL TISSUES</v>
      </c>
    </row>
    <row r="4653" spans="1:16">
      <c r="A4653" s="42" t="str">
        <v>22553PLASTERS IN TIN SKULLS</v>
      </c>
      <c r="E4653" s="25"/>
      <c r="F4653" s="42">
        <v>4641</v>
      </c>
      <c r="G4653">
        <v>536796</v>
      </c>
      <c r="H4653">
        <v>21984</v>
      </c>
      <c r="I4653" t="s">
        <v>264</v>
      </c>
      <c r="J4653">
        <v>1</v>
      </c>
      <c r="K4653" s="3">
        <v>40514.656944444498</v>
      </c>
      <c r="L4653" s="4">
        <v>0.28999999999999998</v>
      </c>
      <c r="M4653">
        <v>15574</v>
      </c>
      <c r="N4653" s="25" t="s">
        <v>55</v>
      </c>
      <c r="P4653" t="str">
        <f t="shared" si="81"/>
        <v>PACK OF 12 PINK PAISLEY TISSUES</v>
      </c>
    </row>
    <row r="4654" spans="1:16">
      <c r="A4654" s="42" t="str">
        <v>21967PACK OF 12 SKULL TISSUES</v>
      </c>
      <c r="E4654" s="25"/>
      <c r="F4654" s="42">
        <v>4642</v>
      </c>
      <c r="G4654">
        <v>536796</v>
      </c>
      <c r="H4654">
        <v>21982</v>
      </c>
      <c r="I4654" t="s">
        <v>843</v>
      </c>
      <c r="J4654">
        <v>1</v>
      </c>
      <c r="K4654" s="3">
        <v>40514.656944444498</v>
      </c>
      <c r="L4654" s="4">
        <v>0.28999999999999998</v>
      </c>
      <c r="M4654">
        <v>15574</v>
      </c>
      <c r="N4654" s="25" t="s">
        <v>55</v>
      </c>
      <c r="P4654" t="str">
        <f t="shared" si="81"/>
        <v>PACK OF 12 SUKI TISSUES</v>
      </c>
    </row>
    <row r="4655" spans="1:16">
      <c r="A4655" s="42" t="str">
        <v xml:space="preserve">21984PACK OF 12 PINK PAISLEY TISSUES </v>
      </c>
      <c r="E4655" s="25"/>
      <c r="F4655" s="42">
        <v>4643</v>
      </c>
      <c r="G4655">
        <v>536796</v>
      </c>
      <c r="H4655">
        <v>21981</v>
      </c>
      <c r="I4655" t="s">
        <v>844</v>
      </c>
      <c r="J4655">
        <v>1</v>
      </c>
      <c r="K4655" s="3">
        <v>40514.656944444498</v>
      </c>
      <c r="L4655" s="4">
        <v>0.28999999999999998</v>
      </c>
      <c r="M4655">
        <v>15574</v>
      </c>
      <c r="N4655" s="25" t="s">
        <v>55</v>
      </c>
      <c r="P4655" t="str">
        <f t="shared" si="81"/>
        <v>PACK OF 12 WOODLAND TISSUES</v>
      </c>
    </row>
    <row r="4656" spans="1:16">
      <c r="A4656" s="42" t="str">
        <v xml:space="preserve">21982PACK OF 12 SUKI TISSUES </v>
      </c>
      <c r="E4656" s="25"/>
      <c r="F4656" s="42">
        <v>4644</v>
      </c>
      <c r="G4656">
        <v>536796</v>
      </c>
      <c r="H4656">
        <v>21591</v>
      </c>
      <c r="I4656" t="s">
        <v>568</v>
      </c>
      <c r="J4656">
        <v>3</v>
      </c>
      <c r="K4656" s="3">
        <v>40514.656944444498</v>
      </c>
      <c r="L4656" s="4">
        <v>1.25</v>
      </c>
      <c r="M4656">
        <v>15574</v>
      </c>
      <c r="N4656" s="25" t="s">
        <v>55</v>
      </c>
      <c r="P4656" t="str">
        <f t="shared" si="81"/>
        <v>COSY HOUR CIGAR BOX MATCHES</v>
      </c>
    </row>
    <row r="4657" spans="1:16">
      <c r="A4657" s="42" t="str">
        <v xml:space="preserve">21981PACK OF 12 WOODLAND TISSUES </v>
      </c>
      <c r="E4657" s="25"/>
      <c r="F4657" s="42">
        <v>4645</v>
      </c>
      <c r="G4657">
        <v>536796</v>
      </c>
      <c r="H4657">
        <v>21135</v>
      </c>
      <c r="I4657" t="s">
        <v>774</v>
      </c>
      <c r="J4657">
        <v>8</v>
      </c>
      <c r="K4657" s="3">
        <v>40514.656944444498</v>
      </c>
      <c r="L4657" s="4">
        <v>1.69</v>
      </c>
      <c r="M4657">
        <v>15574</v>
      </c>
      <c r="N4657" s="25" t="s">
        <v>55</v>
      </c>
      <c r="P4657" t="str">
        <f t="shared" si="81"/>
        <v>VICTORIAN METAL POSTCARD SPRING</v>
      </c>
    </row>
    <row r="4658" spans="1:16">
      <c r="A4658" s="42" t="str">
        <v xml:space="preserve">21591COSY HOUR CIGAR BOX MATCHES </v>
      </c>
      <c r="E4658" s="25"/>
      <c r="F4658" s="42">
        <v>4646</v>
      </c>
      <c r="G4658">
        <v>536796</v>
      </c>
      <c r="H4658">
        <v>84879</v>
      </c>
      <c r="I4658" t="s">
        <v>71</v>
      </c>
      <c r="J4658">
        <v>5</v>
      </c>
      <c r="K4658" s="3">
        <v>40514.656944444498</v>
      </c>
      <c r="L4658" s="4">
        <v>1.69</v>
      </c>
      <c r="M4658">
        <v>15574</v>
      </c>
      <c r="N4658" s="25" t="s">
        <v>55</v>
      </c>
      <c r="P4658" t="str">
        <f t="shared" si="81"/>
        <v>ASSORTED COLOUR BIRD ORNAMENT</v>
      </c>
    </row>
    <row r="4659" spans="1:16">
      <c r="A4659" s="42" t="str">
        <v>21135VICTORIAN  METAL POSTCARD SPRING</v>
      </c>
      <c r="E4659" s="25"/>
      <c r="F4659" s="42">
        <v>4647</v>
      </c>
      <c r="G4659">
        <v>536796</v>
      </c>
      <c r="H4659">
        <v>21121</v>
      </c>
      <c r="I4659" t="s">
        <v>593</v>
      </c>
      <c r="J4659">
        <v>1</v>
      </c>
      <c r="K4659" s="3">
        <v>40514.656944444498</v>
      </c>
      <c r="L4659" s="4">
        <v>1.25</v>
      </c>
      <c r="M4659">
        <v>15574</v>
      </c>
      <c r="N4659" s="25" t="s">
        <v>55</v>
      </c>
      <c r="P4659" t="str">
        <f t="shared" si="81"/>
        <v>SET/10 RED POLKADOT PARTY CANDLES</v>
      </c>
    </row>
    <row r="4660" spans="1:16">
      <c r="A4660" s="42" t="str">
        <v>84879ASSORTED COLOUR BIRD ORNAMENT</v>
      </c>
      <c r="E4660" s="25"/>
      <c r="F4660" s="42">
        <v>4648</v>
      </c>
      <c r="G4660">
        <v>536796</v>
      </c>
      <c r="H4660">
        <v>21990</v>
      </c>
      <c r="I4660" t="s">
        <v>952</v>
      </c>
      <c r="J4660">
        <v>1</v>
      </c>
      <c r="K4660" s="3">
        <v>40514.656944444498</v>
      </c>
      <c r="L4660" s="4">
        <v>2.95</v>
      </c>
      <c r="M4660">
        <v>15574</v>
      </c>
      <c r="N4660" s="25" t="s">
        <v>55</v>
      </c>
      <c r="P4660" t="str">
        <f t="shared" si="81"/>
        <v>MODERN FLORAL STATIONERY SET</v>
      </c>
    </row>
    <row r="4661" spans="1:16">
      <c r="A4661" s="42" t="str">
        <v>21121SET/10 RED POLKADOT PARTY CANDLES</v>
      </c>
      <c r="E4661" s="25"/>
      <c r="F4661" s="42">
        <v>4649</v>
      </c>
      <c r="G4661">
        <v>536796</v>
      </c>
      <c r="H4661">
        <v>21328</v>
      </c>
      <c r="I4661" t="s">
        <v>315</v>
      </c>
      <c r="J4661">
        <v>1</v>
      </c>
      <c r="K4661" s="3">
        <v>40514.656944444498</v>
      </c>
      <c r="L4661" s="4">
        <v>1.65</v>
      </c>
      <c r="M4661">
        <v>15574</v>
      </c>
      <c r="N4661" s="25" t="s">
        <v>55</v>
      </c>
      <c r="P4661" t="str">
        <f t="shared" si="81"/>
        <v>BALLOONS WRITING SET</v>
      </c>
    </row>
    <row r="4662" spans="1:16">
      <c r="A4662" s="42" t="str">
        <v>21990MODERN FLORAL STATIONERY SET</v>
      </c>
      <c r="E4662" s="25"/>
      <c r="F4662" s="42">
        <v>4650</v>
      </c>
      <c r="G4662">
        <v>536796</v>
      </c>
      <c r="H4662">
        <v>21327</v>
      </c>
      <c r="I4662" t="s">
        <v>645</v>
      </c>
      <c r="J4662">
        <v>2</v>
      </c>
      <c r="K4662" s="3">
        <v>40514.656944444498</v>
      </c>
      <c r="L4662" s="4">
        <v>1.65</v>
      </c>
      <c r="M4662">
        <v>15574</v>
      </c>
      <c r="N4662" s="25" t="s">
        <v>55</v>
      </c>
      <c r="P4662" t="str">
        <f t="shared" si="81"/>
        <v>SKULLS WRITING SET</v>
      </c>
    </row>
    <row r="4663" spans="1:16">
      <c r="A4663" s="42" t="str">
        <v xml:space="preserve">21328BALLOONS  WRITING SET </v>
      </c>
      <c r="E4663" s="25"/>
      <c r="F4663" s="42">
        <v>4651</v>
      </c>
      <c r="G4663">
        <v>536796</v>
      </c>
      <c r="H4663">
        <v>22744</v>
      </c>
      <c r="I4663" t="s">
        <v>613</v>
      </c>
      <c r="J4663">
        <v>2</v>
      </c>
      <c r="K4663" s="3">
        <v>40514.656944444498</v>
      </c>
      <c r="L4663" s="4">
        <v>2.95</v>
      </c>
      <c r="M4663">
        <v>15574</v>
      </c>
      <c r="N4663" s="25" t="s">
        <v>55</v>
      </c>
      <c r="P4663" t="str">
        <f t="shared" si="81"/>
        <v>MAKE YOUR OWN MONSOON CARD KIT</v>
      </c>
    </row>
    <row r="4664" spans="1:16">
      <c r="A4664" s="42" t="str">
        <v xml:space="preserve">21327SKULLS WRITING SET </v>
      </c>
      <c r="E4664" s="25"/>
      <c r="F4664" s="42">
        <v>4652</v>
      </c>
      <c r="G4664">
        <v>536796</v>
      </c>
      <c r="H4664">
        <v>20751</v>
      </c>
      <c r="I4664" t="s">
        <v>1913</v>
      </c>
      <c r="J4664">
        <v>1</v>
      </c>
      <c r="K4664" s="3">
        <v>40514.656944444498</v>
      </c>
      <c r="L4664" s="4">
        <v>2.1</v>
      </c>
      <c r="M4664">
        <v>15574</v>
      </c>
      <c r="N4664" s="25" t="s">
        <v>55</v>
      </c>
      <c r="P4664" t="str">
        <f t="shared" si="81"/>
        <v>FUNKY WASHING UP GLOVES ASSORTED</v>
      </c>
    </row>
    <row r="4665" spans="1:16">
      <c r="A4665" s="42" t="str">
        <v>22744MAKE YOUR OWN MONSOON CARD KIT</v>
      </c>
      <c r="E4665" s="25"/>
      <c r="F4665" s="42">
        <v>4653</v>
      </c>
      <c r="G4665">
        <v>536796</v>
      </c>
      <c r="H4665">
        <v>21993</v>
      </c>
      <c r="I4665" t="s">
        <v>954</v>
      </c>
      <c r="J4665">
        <v>1</v>
      </c>
      <c r="K4665" s="3">
        <v>40514.656944444498</v>
      </c>
      <c r="L4665" s="4">
        <v>2.95</v>
      </c>
      <c r="M4665">
        <v>15574</v>
      </c>
      <c r="N4665" s="25" t="s">
        <v>55</v>
      </c>
      <c r="P4665" t="str">
        <f t="shared" si="81"/>
        <v>FLORAL FOLK STATIONERY SET</v>
      </c>
    </row>
    <row r="4666" spans="1:16">
      <c r="A4666" s="42" t="str">
        <v>20751FUNKY WASHING UP GLOVES ASSORTED</v>
      </c>
      <c r="E4666" s="25"/>
      <c r="F4666" s="42">
        <v>4654</v>
      </c>
      <c r="G4666">
        <v>536796</v>
      </c>
      <c r="H4666">
        <v>22077</v>
      </c>
      <c r="I4666" t="s">
        <v>478</v>
      </c>
      <c r="J4666">
        <v>1</v>
      </c>
      <c r="K4666" s="3">
        <v>40514.656944444498</v>
      </c>
      <c r="L4666" s="4">
        <v>1.65</v>
      </c>
      <c r="M4666">
        <v>15574</v>
      </c>
      <c r="N4666" s="25" t="s">
        <v>55</v>
      </c>
      <c r="P4666" t="str">
        <f t="shared" si="81"/>
        <v>6 RIBBONS RUSTIC CHARM</v>
      </c>
    </row>
    <row r="4667" spans="1:16">
      <c r="A4667" s="42" t="str">
        <v>21993FLORAL FOLK STATIONERY SET</v>
      </c>
      <c r="E4667" s="25"/>
      <c r="F4667" s="42">
        <v>4655</v>
      </c>
      <c r="G4667">
        <v>536796</v>
      </c>
      <c r="H4667" t="s">
        <v>616</v>
      </c>
      <c r="I4667" t="s">
        <v>617</v>
      </c>
      <c r="J4667">
        <v>1</v>
      </c>
      <c r="K4667" s="3">
        <v>40514.656944444498</v>
      </c>
      <c r="L4667" s="4">
        <v>0.42</v>
      </c>
      <c r="M4667">
        <v>15574</v>
      </c>
      <c r="N4667" s="25" t="s">
        <v>55</v>
      </c>
      <c r="P4667" t="str">
        <f t="shared" si="81"/>
        <v>SWIRLY CIRCULAR RUBBERS IN BAG</v>
      </c>
    </row>
    <row r="4668" spans="1:16">
      <c r="A4668" s="42" t="str">
        <v>220776 RIBBONS RUSTIC CHARM</v>
      </c>
      <c r="E4668" s="25"/>
      <c r="F4668" s="42">
        <v>4656</v>
      </c>
      <c r="G4668">
        <v>536796</v>
      </c>
      <c r="H4668">
        <v>22435</v>
      </c>
      <c r="I4668" t="s">
        <v>341</v>
      </c>
      <c r="J4668">
        <v>1</v>
      </c>
      <c r="K4668" s="3">
        <v>40514.656944444498</v>
      </c>
      <c r="L4668" s="4">
        <v>1.25</v>
      </c>
      <c r="M4668">
        <v>15574</v>
      </c>
      <c r="N4668" s="25" t="s">
        <v>55</v>
      </c>
      <c r="P4668" t="str">
        <f t="shared" si="81"/>
        <v>SET OF 9 HEART SHAPED BALLOONS</v>
      </c>
    </row>
    <row r="4669" spans="1:16">
      <c r="A4669" s="42" t="str">
        <v>16258ASWIRLY CIRCULAR RUBBERS IN BAG</v>
      </c>
      <c r="E4669" s="25"/>
      <c r="F4669" s="42">
        <v>4657</v>
      </c>
      <c r="G4669">
        <v>536796</v>
      </c>
      <c r="H4669">
        <v>84347</v>
      </c>
      <c r="I4669" t="s">
        <v>421</v>
      </c>
      <c r="J4669">
        <v>1</v>
      </c>
      <c r="K4669" s="3">
        <v>40514.656944444498</v>
      </c>
      <c r="L4669" s="4">
        <v>2.5499999999999998</v>
      </c>
      <c r="M4669">
        <v>15574</v>
      </c>
      <c r="N4669" s="25" t="s">
        <v>55</v>
      </c>
      <c r="P4669" t="str">
        <f t="shared" si="81"/>
        <v>ROTATING SILVER ANGELS T-LIGHT HLDR</v>
      </c>
    </row>
    <row r="4670" spans="1:16">
      <c r="A4670" s="42" t="str">
        <v>22435SET OF 9 HEART SHAPED BALLOONS</v>
      </c>
      <c r="E4670" s="25"/>
      <c r="F4670" s="42">
        <v>4658</v>
      </c>
      <c r="G4670">
        <v>536796</v>
      </c>
      <c r="H4670">
        <v>22082</v>
      </c>
      <c r="I4670" t="s">
        <v>641</v>
      </c>
      <c r="J4670">
        <v>1</v>
      </c>
      <c r="K4670" s="3">
        <v>40514.656944444498</v>
      </c>
      <c r="L4670" s="4">
        <v>1.65</v>
      </c>
      <c r="M4670">
        <v>15574</v>
      </c>
      <c r="N4670" s="25" t="s">
        <v>55</v>
      </c>
      <c r="P4670" t="str">
        <f t="shared" si="81"/>
        <v>RIBBON REEL STRIPES DESIGN</v>
      </c>
    </row>
    <row r="4671" spans="1:16">
      <c r="A4671" s="42" t="str">
        <v>84347ROTATING SILVER ANGELS T-LIGHT HLDR</v>
      </c>
      <c r="E4671" s="25"/>
      <c r="F4671" s="42">
        <v>4659</v>
      </c>
      <c r="G4671">
        <v>536796</v>
      </c>
      <c r="H4671">
        <v>21578</v>
      </c>
      <c r="I4671" t="s">
        <v>1907</v>
      </c>
      <c r="J4671">
        <v>1</v>
      </c>
      <c r="K4671" s="3">
        <v>40514.656944444498</v>
      </c>
      <c r="L4671" s="4">
        <v>2.25</v>
      </c>
      <c r="M4671">
        <v>15574</v>
      </c>
      <c r="N4671" s="25" t="s">
        <v>55</v>
      </c>
      <c r="P4671" t="str">
        <f t="shared" si="81"/>
        <v>WOODLAND DESIGN COTTON TOTE BAG</v>
      </c>
    </row>
    <row r="4672" spans="1:16">
      <c r="A4672" s="42" t="str">
        <v xml:space="preserve">22082RIBBON REEL STRIPES DESIGN </v>
      </c>
      <c r="E4672" s="25"/>
      <c r="F4672" s="42">
        <v>4660</v>
      </c>
      <c r="G4672">
        <v>536796</v>
      </c>
      <c r="H4672">
        <v>22952</v>
      </c>
      <c r="I4672" t="s">
        <v>500</v>
      </c>
      <c r="J4672">
        <v>1</v>
      </c>
      <c r="K4672" s="3">
        <v>40514.656944444498</v>
      </c>
      <c r="L4672" s="4">
        <v>0.55000000000000004</v>
      </c>
      <c r="M4672">
        <v>15574</v>
      </c>
      <c r="N4672" s="25" t="s">
        <v>55</v>
      </c>
      <c r="P4672" t="str">
        <f t="shared" si="81"/>
        <v>60 CAKE CASES VINTAGE CHRISTMAS</v>
      </c>
    </row>
    <row r="4673" spans="1:16">
      <c r="A4673" s="42" t="str">
        <v>21578WOODLAND DESIGN  COTTON TOTE BAG</v>
      </c>
      <c r="E4673" s="25"/>
      <c r="F4673" s="42">
        <v>4661</v>
      </c>
      <c r="G4673">
        <v>536796</v>
      </c>
      <c r="H4673">
        <v>22616</v>
      </c>
      <c r="I4673" t="s">
        <v>520</v>
      </c>
      <c r="J4673">
        <v>3</v>
      </c>
      <c r="K4673" s="3">
        <v>40514.656944444498</v>
      </c>
      <c r="L4673" s="4">
        <v>0.28999999999999998</v>
      </c>
      <c r="M4673">
        <v>15574</v>
      </c>
      <c r="N4673" s="25" t="s">
        <v>55</v>
      </c>
      <c r="P4673" t="str">
        <f t="shared" si="81"/>
        <v>PACK OF 12 LONDON TISSUES</v>
      </c>
    </row>
    <row r="4674" spans="1:16">
      <c r="A4674" s="42" t="str">
        <v>2295260 CAKE CASES VINTAGE CHRISTMAS</v>
      </c>
      <c r="E4674" s="25"/>
      <c r="F4674" s="42">
        <v>4662</v>
      </c>
      <c r="G4674">
        <v>536796</v>
      </c>
      <c r="H4674">
        <v>22561</v>
      </c>
      <c r="I4674" t="s">
        <v>839</v>
      </c>
      <c r="J4674">
        <v>1</v>
      </c>
      <c r="K4674" s="3">
        <v>40514.656944444498</v>
      </c>
      <c r="L4674" s="4">
        <v>1.65</v>
      </c>
      <c r="M4674">
        <v>15574</v>
      </c>
      <c r="N4674" s="25" t="s">
        <v>55</v>
      </c>
      <c r="P4674" t="str">
        <f t="shared" si="81"/>
        <v>WOODEN SCHOOL COLOURING SET</v>
      </c>
    </row>
    <row r="4675" spans="1:16">
      <c r="A4675" s="42" t="str">
        <v xml:space="preserve">22616PACK OF 12 LONDON TISSUES </v>
      </c>
      <c r="E4675" s="25"/>
      <c r="F4675" s="42">
        <v>4663</v>
      </c>
      <c r="G4675">
        <v>536796</v>
      </c>
      <c r="H4675">
        <v>21935</v>
      </c>
      <c r="I4675" t="s">
        <v>948</v>
      </c>
      <c r="J4675">
        <v>1</v>
      </c>
      <c r="K4675" s="3">
        <v>40514.656944444498</v>
      </c>
      <c r="L4675" s="4">
        <v>1.65</v>
      </c>
      <c r="M4675">
        <v>15574</v>
      </c>
      <c r="N4675" s="25" t="s">
        <v>55</v>
      </c>
      <c r="P4675" t="str">
        <f t="shared" si="81"/>
        <v>SUKI SHOULDER BAG</v>
      </c>
    </row>
    <row r="4676" spans="1:16">
      <c r="A4676" s="42" t="str">
        <v>22561WOODEN SCHOOL COLOURING SET</v>
      </c>
      <c r="E4676" s="25"/>
      <c r="F4676" s="42">
        <v>4664</v>
      </c>
      <c r="G4676">
        <v>536796</v>
      </c>
      <c r="H4676">
        <v>22561</v>
      </c>
      <c r="I4676" t="s">
        <v>839</v>
      </c>
      <c r="J4676">
        <v>1</v>
      </c>
      <c r="K4676" s="3">
        <v>40514.656944444498</v>
      </c>
      <c r="L4676" s="4">
        <v>1.65</v>
      </c>
      <c r="M4676">
        <v>15574</v>
      </c>
      <c r="N4676" s="25" t="s">
        <v>55</v>
      </c>
      <c r="P4676" t="str">
        <f t="shared" si="81"/>
        <v>WOODEN SCHOOL COLOURING SET</v>
      </c>
    </row>
    <row r="4677" spans="1:16">
      <c r="A4677" s="42" t="str">
        <v>21935SUKI  SHOULDER BAG</v>
      </c>
      <c r="E4677" s="25"/>
      <c r="F4677" s="42">
        <v>4665</v>
      </c>
      <c r="G4677">
        <v>536796</v>
      </c>
      <c r="H4677">
        <v>20752</v>
      </c>
      <c r="I4677" t="s">
        <v>1412</v>
      </c>
      <c r="J4677">
        <v>1</v>
      </c>
      <c r="K4677" s="3">
        <v>40514.656944444498</v>
      </c>
      <c r="L4677" s="4">
        <v>2.1</v>
      </c>
      <c r="M4677">
        <v>15574</v>
      </c>
      <c r="N4677" s="25" t="s">
        <v>55</v>
      </c>
      <c r="P4677" t="str">
        <f t="shared" si="81"/>
        <v>BLUE POLKADOT WASHING UP GLOVES</v>
      </c>
    </row>
    <row r="4678" spans="1:16">
      <c r="A4678" s="42" t="str">
        <v>22561WOODEN SCHOOL COLOURING SET</v>
      </c>
      <c r="E4678" s="25"/>
      <c r="F4678" s="42">
        <v>4666</v>
      </c>
      <c r="G4678">
        <v>536796</v>
      </c>
      <c r="H4678">
        <v>21484</v>
      </c>
      <c r="I4678" t="s">
        <v>267</v>
      </c>
      <c r="J4678">
        <v>1</v>
      </c>
      <c r="K4678" s="3">
        <v>40514.656944444498</v>
      </c>
      <c r="L4678" s="4">
        <v>3.45</v>
      </c>
      <c r="M4678">
        <v>15574</v>
      </c>
      <c r="N4678" s="25" t="s">
        <v>55</v>
      </c>
      <c r="P4678" t="str">
        <f t="shared" si="81"/>
        <v>CHICK GREY HOT WATER BOTTLE</v>
      </c>
    </row>
    <row r="4679" spans="1:16">
      <c r="A4679" s="42" t="str">
        <v>20752BLUE POLKADOT WASHING UP GLOVES</v>
      </c>
      <c r="E4679" s="25"/>
      <c r="F4679" s="42">
        <v>4667</v>
      </c>
      <c r="G4679">
        <v>536796</v>
      </c>
      <c r="H4679">
        <v>21587</v>
      </c>
      <c r="I4679" t="s">
        <v>351</v>
      </c>
      <c r="J4679">
        <v>1</v>
      </c>
      <c r="K4679" s="3">
        <v>40514.656944444498</v>
      </c>
      <c r="L4679" s="4">
        <v>2.5499999999999998</v>
      </c>
      <c r="M4679">
        <v>15574</v>
      </c>
      <c r="N4679" s="25" t="s">
        <v>55</v>
      </c>
      <c r="P4679" t="str">
        <f t="shared" si="81"/>
        <v>COSY HOUR GIANT TUBE MATCHES</v>
      </c>
    </row>
    <row r="4680" spans="1:16">
      <c r="A4680" s="42" t="str">
        <v>21484CHICK GREY HOT WATER BOTTLE</v>
      </c>
      <c r="E4680" s="25"/>
      <c r="F4680" s="42">
        <v>4668</v>
      </c>
      <c r="G4680">
        <v>536796</v>
      </c>
      <c r="H4680">
        <v>22636</v>
      </c>
      <c r="I4680" t="s">
        <v>1914</v>
      </c>
      <c r="J4680">
        <v>3</v>
      </c>
      <c r="K4680" s="3">
        <v>40514.656944444498</v>
      </c>
      <c r="L4680" s="4">
        <v>8.5</v>
      </c>
      <c r="M4680">
        <v>15574</v>
      </c>
      <c r="N4680" s="25" t="s">
        <v>55</v>
      </c>
      <c r="P4680" t="str">
        <f t="shared" si="81"/>
        <v>CHILDS BREAKFAST SET CIRCUS PARADE</v>
      </c>
    </row>
    <row r="4681" spans="1:16">
      <c r="A4681" s="42" t="str">
        <v>21587COSY HOUR GIANT TUBE MATCHES</v>
      </c>
      <c r="E4681" s="25"/>
      <c r="F4681" s="42">
        <v>4669</v>
      </c>
      <c r="G4681">
        <v>536796</v>
      </c>
      <c r="H4681">
        <v>22555</v>
      </c>
      <c r="I4681" t="s">
        <v>835</v>
      </c>
      <c r="J4681">
        <v>1</v>
      </c>
      <c r="K4681" s="3">
        <v>40514.656944444498</v>
      </c>
      <c r="L4681" s="4">
        <v>1.65</v>
      </c>
      <c r="M4681">
        <v>15574</v>
      </c>
      <c r="N4681" s="25" t="s">
        <v>55</v>
      </c>
      <c r="P4681" t="str">
        <f t="shared" si="81"/>
        <v>PLASTERS IN TIN STRONGMAN</v>
      </c>
    </row>
    <row r="4682" spans="1:16">
      <c r="A4682" s="42" t="str">
        <v>22636CHILDS BREAKFAST SET CIRCUS PARADE</v>
      </c>
      <c r="E4682" s="25"/>
      <c r="F4682" s="42">
        <v>4670</v>
      </c>
      <c r="G4682">
        <v>536796</v>
      </c>
      <c r="H4682">
        <v>22557</v>
      </c>
      <c r="I4682" t="s">
        <v>268</v>
      </c>
      <c r="J4682">
        <v>1</v>
      </c>
      <c r="K4682" s="3">
        <v>40514.656944444498</v>
      </c>
      <c r="L4682" s="4">
        <v>1.65</v>
      </c>
      <c r="M4682">
        <v>15574</v>
      </c>
      <c r="N4682" s="25" t="s">
        <v>55</v>
      </c>
      <c r="P4682" t="str">
        <f t="shared" si="81"/>
        <v>PLASTERS IN TIN VINTAGE PAISLEY</v>
      </c>
    </row>
    <row r="4683" spans="1:16">
      <c r="A4683" s="42" t="str">
        <v>22555PLASTERS IN TIN STRONGMAN</v>
      </c>
      <c r="E4683" s="25"/>
      <c r="F4683" s="42">
        <v>4671</v>
      </c>
      <c r="G4683">
        <v>536796</v>
      </c>
      <c r="H4683">
        <v>21892</v>
      </c>
      <c r="I4683" t="s">
        <v>545</v>
      </c>
      <c r="J4683">
        <v>1</v>
      </c>
      <c r="K4683" s="3">
        <v>40514.656944444498</v>
      </c>
      <c r="L4683" s="4">
        <v>1.25</v>
      </c>
      <c r="M4683">
        <v>15574</v>
      </c>
      <c r="N4683" s="25" t="s">
        <v>55</v>
      </c>
      <c r="P4683" t="str">
        <f t="shared" si="81"/>
        <v>TRADITIONAL WOODEN CATCH CUP GAME</v>
      </c>
    </row>
    <row r="4684" spans="1:16">
      <c r="A4684" s="42" t="str">
        <v xml:space="preserve">22557PLASTERS IN TIN VINTAGE PAISLEY </v>
      </c>
      <c r="E4684" s="25"/>
      <c r="F4684" s="42">
        <v>4672</v>
      </c>
      <c r="G4684">
        <v>536796</v>
      </c>
      <c r="H4684">
        <v>22619</v>
      </c>
      <c r="I4684" t="s">
        <v>271</v>
      </c>
      <c r="J4684">
        <v>1</v>
      </c>
      <c r="K4684" s="3">
        <v>40514.656944444498</v>
      </c>
      <c r="L4684" s="4">
        <v>3.75</v>
      </c>
      <c r="M4684">
        <v>15574</v>
      </c>
      <c r="N4684" s="25" t="s">
        <v>55</v>
      </c>
      <c r="P4684" t="str">
        <f t="shared" si="81"/>
        <v>SET OF 6 SOLDIER SKITTLES</v>
      </c>
    </row>
    <row r="4685" spans="1:16">
      <c r="A4685" s="42" t="str">
        <v xml:space="preserve">21892TRADITIONAL WOODEN CATCH CUP GAME </v>
      </c>
      <c r="E4685" s="25"/>
      <c r="F4685" s="42">
        <v>4673</v>
      </c>
      <c r="G4685">
        <v>536796</v>
      </c>
      <c r="H4685">
        <v>20719</v>
      </c>
      <c r="I4685" t="s">
        <v>1209</v>
      </c>
      <c r="J4685">
        <v>1</v>
      </c>
      <c r="K4685" s="3">
        <v>40514.656944444498</v>
      </c>
      <c r="L4685" s="4">
        <v>0.85</v>
      </c>
      <c r="M4685">
        <v>15574</v>
      </c>
      <c r="N4685" s="25" t="s">
        <v>55</v>
      </c>
      <c r="P4685" t="str">
        <f t="shared" ref="P4685:P4748" si="82">TRIM(I4685)</f>
        <v>WOODLAND CHARLOTTE BAG</v>
      </c>
    </row>
    <row r="4686" spans="1:16">
      <c r="A4686" s="42" t="str">
        <v>22619SET OF 6 SOLDIER SKITTLES</v>
      </c>
      <c r="E4686" s="25"/>
      <c r="F4686" s="42">
        <v>4674</v>
      </c>
      <c r="G4686">
        <v>536796</v>
      </c>
      <c r="H4686">
        <v>20728</v>
      </c>
      <c r="I4686" t="s">
        <v>391</v>
      </c>
      <c r="J4686">
        <v>1</v>
      </c>
      <c r="K4686" s="3">
        <v>40514.656944444498</v>
      </c>
      <c r="L4686" s="4">
        <v>1.65</v>
      </c>
      <c r="M4686">
        <v>15574</v>
      </c>
      <c r="N4686" s="25" t="s">
        <v>55</v>
      </c>
      <c r="P4686" t="str">
        <f t="shared" si="82"/>
        <v>LUNCH BAG CARS BLUE</v>
      </c>
    </row>
    <row r="4687" spans="1:16">
      <c r="A4687" s="42" t="str">
        <v>20719WOODLAND CHARLOTTE BAG</v>
      </c>
      <c r="E4687" s="25"/>
      <c r="F4687" s="42">
        <v>4675</v>
      </c>
      <c r="G4687">
        <v>536796</v>
      </c>
      <c r="H4687">
        <v>22617</v>
      </c>
      <c r="I4687" t="s">
        <v>1642</v>
      </c>
      <c r="J4687">
        <v>1</v>
      </c>
      <c r="K4687" s="3">
        <v>40514.656944444498</v>
      </c>
      <c r="L4687" s="4">
        <v>4.95</v>
      </c>
      <c r="M4687">
        <v>15574</v>
      </c>
      <c r="N4687" s="25" t="s">
        <v>55</v>
      </c>
      <c r="P4687" t="str">
        <f t="shared" si="82"/>
        <v>BAKING SET SPACEBOY DESIGN</v>
      </c>
    </row>
    <row r="4688" spans="1:16">
      <c r="A4688" s="42" t="str">
        <v>20728LUNCH BAG CARS BLUE</v>
      </c>
      <c r="E4688" s="25"/>
      <c r="F4688" s="42">
        <v>4676</v>
      </c>
      <c r="G4688">
        <v>536796</v>
      </c>
      <c r="H4688">
        <v>22745</v>
      </c>
      <c r="I4688" t="s">
        <v>72</v>
      </c>
      <c r="J4688">
        <v>1</v>
      </c>
      <c r="K4688" s="3">
        <v>40514.656944444498</v>
      </c>
      <c r="L4688" s="4">
        <v>2.1</v>
      </c>
      <c r="M4688">
        <v>15574</v>
      </c>
      <c r="N4688" s="25" t="s">
        <v>55</v>
      </c>
      <c r="P4688" t="str">
        <f t="shared" si="82"/>
        <v>POPPY'S PLAYHOUSE BEDROOM</v>
      </c>
    </row>
    <row r="4689" spans="1:16">
      <c r="A4689" s="42" t="str">
        <v>22617BAKING SET SPACEBOY DESIGN</v>
      </c>
      <c r="E4689" s="25"/>
      <c r="F4689" s="42">
        <v>4677</v>
      </c>
      <c r="G4689">
        <v>536796</v>
      </c>
      <c r="H4689">
        <v>22748</v>
      </c>
      <c r="I4689" t="s">
        <v>73</v>
      </c>
      <c r="J4689">
        <v>1</v>
      </c>
      <c r="K4689" s="3">
        <v>40514.656944444498</v>
      </c>
      <c r="L4689" s="4">
        <v>2.1</v>
      </c>
      <c r="M4689">
        <v>15574</v>
      </c>
      <c r="N4689" s="25" t="s">
        <v>55</v>
      </c>
      <c r="P4689" t="str">
        <f t="shared" si="82"/>
        <v>POPPY'S PLAYHOUSE KITCHEN</v>
      </c>
    </row>
    <row r="4690" spans="1:16">
      <c r="A4690" s="42" t="str">
        <v xml:space="preserve">22745POPPY'S PLAYHOUSE BEDROOM </v>
      </c>
      <c r="E4690" s="25"/>
      <c r="F4690" s="42">
        <v>4678</v>
      </c>
      <c r="G4690">
        <v>536796</v>
      </c>
      <c r="H4690">
        <v>21426</v>
      </c>
      <c r="I4690" t="s">
        <v>1915</v>
      </c>
      <c r="J4690">
        <v>1</v>
      </c>
      <c r="K4690" s="3">
        <v>40514.656944444498</v>
      </c>
      <c r="L4690" s="4">
        <v>2.1</v>
      </c>
      <c r="M4690">
        <v>15574</v>
      </c>
      <c r="N4690" s="25" t="s">
        <v>55</v>
      </c>
      <c r="P4690" t="str">
        <f t="shared" si="82"/>
        <v>WOODLAND STORAGE BOX SMALL</v>
      </c>
    </row>
    <row r="4691" spans="1:16">
      <c r="A4691" s="42" t="str">
        <v>22748POPPY'S PLAYHOUSE KITCHEN</v>
      </c>
      <c r="E4691" s="25"/>
      <c r="F4691" s="42">
        <v>4679</v>
      </c>
      <c r="G4691">
        <v>536796</v>
      </c>
      <c r="H4691">
        <v>22635</v>
      </c>
      <c r="I4691" t="s">
        <v>801</v>
      </c>
      <c r="J4691">
        <v>2</v>
      </c>
      <c r="K4691" s="3">
        <v>40514.656944444498</v>
      </c>
      <c r="L4691" s="4">
        <v>9.9499999999999993</v>
      </c>
      <c r="M4691">
        <v>15574</v>
      </c>
      <c r="N4691" s="25" t="s">
        <v>55</v>
      </c>
      <c r="P4691" t="str">
        <f t="shared" si="82"/>
        <v>CHILDS BREAKFAST SET DOLLY GIRL</v>
      </c>
    </row>
    <row r="4692" spans="1:16">
      <c r="A4692" s="42" t="str">
        <v>21426WOODLAND STORAGE BOX SMALL</v>
      </c>
      <c r="E4692" s="25"/>
      <c r="F4692" s="42">
        <v>4680</v>
      </c>
      <c r="G4692">
        <v>536796</v>
      </c>
      <c r="H4692">
        <v>21577</v>
      </c>
      <c r="I4692" t="s">
        <v>661</v>
      </c>
      <c r="J4692">
        <v>2</v>
      </c>
      <c r="K4692" s="3">
        <v>40514.656944444498</v>
      </c>
      <c r="L4692" s="4">
        <v>2.25</v>
      </c>
      <c r="M4692">
        <v>15574</v>
      </c>
      <c r="N4692" s="25" t="s">
        <v>55</v>
      </c>
      <c r="P4692" t="str">
        <f t="shared" si="82"/>
        <v>SAVE THE PLANET COTTON TOTE BAG</v>
      </c>
    </row>
    <row r="4693" spans="1:16">
      <c r="A4693" s="42" t="str">
        <v xml:space="preserve">22635CHILDS BREAKFAST SET DOLLY GIRL </v>
      </c>
      <c r="E4693" s="25"/>
      <c r="F4693" s="42">
        <v>4681</v>
      </c>
      <c r="G4693">
        <v>536796</v>
      </c>
      <c r="H4693" t="s">
        <v>723</v>
      </c>
      <c r="I4693" t="s">
        <v>724</v>
      </c>
      <c r="J4693">
        <v>1</v>
      </c>
      <c r="K4693" s="3">
        <v>40514.656944444498</v>
      </c>
      <c r="L4693" s="4">
        <v>1.45</v>
      </c>
      <c r="M4693">
        <v>15574</v>
      </c>
      <c r="N4693" s="25" t="s">
        <v>55</v>
      </c>
      <c r="P4693" t="str">
        <f t="shared" si="82"/>
        <v>SET OF 72 GREEN PAPER DOILIES</v>
      </c>
    </row>
    <row r="4694" spans="1:16">
      <c r="A4694" s="42" t="str">
        <v>21577SAVE THE PLANET COTTON TOTE BAG</v>
      </c>
      <c r="E4694" s="25"/>
      <c r="F4694" s="42">
        <v>4682</v>
      </c>
      <c r="G4694">
        <v>536796</v>
      </c>
      <c r="H4694">
        <v>21430</v>
      </c>
      <c r="I4694" t="s">
        <v>1710</v>
      </c>
      <c r="J4694">
        <v>2</v>
      </c>
      <c r="K4694" s="3">
        <v>40514.656944444498</v>
      </c>
      <c r="L4694" s="4">
        <v>3.75</v>
      </c>
      <c r="M4694">
        <v>15574</v>
      </c>
      <c r="N4694" s="25" t="s">
        <v>55</v>
      </c>
      <c r="P4694" t="str">
        <f t="shared" si="82"/>
        <v>SET/3 RED GINGHAM ROSE STORAGE BOX</v>
      </c>
    </row>
    <row r="4695" spans="1:16">
      <c r="A4695" s="42" t="str">
        <v>84985ASET OF 72 GREEN PAPER DOILIES</v>
      </c>
      <c r="E4695" s="25"/>
      <c r="F4695" s="42">
        <v>4683</v>
      </c>
      <c r="G4695">
        <v>536796</v>
      </c>
      <c r="H4695">
        <v>22607</v>
      </c>
      <c r="I4695" t="s">
        <v>800</v>
      </c>
      <c r="J4695">
        <v>3</v>
      </c>
      <c r="K4695" s="3">
        <v>40514.656944444498</v>
      </c>
      <c r="L4695" s="4">
        <v>9.9499999999999993</v>
      </c>
      <c r="M4695">
        <v>15574</v>
      </c>
      <c r="N4695" s="25" t="s">
        <v>55</v>
      </c>
      <c r="P4695" t="str">
        <f t="shared" si="82"/>
        <v>WOODEN ROUNDERS GARDEN SET</v>
      </c>
    </row>
    <row r="4696" spans="1:16">
      <c r="A4696" s="42" t="str">
        <v>21430SET/3 RED GINGHAM ROSE STORAGE BOX</v>
      </c>
      <c r="E4696" s="25"/>
      <c r="F4696" s="42">
        <v>4684</v>
      </c>
      <c r="G4696">
        <v>536796</v>
      </c>
      <c r="H4696">
        <v>22899</v>
      </c>
      <c r="I4696" t="s">
        <v>522</v>
      </c>
      <c r="J4696">
        <v>1</v>
      </c>
      <c r="K4696" s="3">
        <v>40514.656944444498</v>
      </c>
      <c r="L4696" s="4">
        <v>2.1</v>
      </c>
      <c r="M4696">
        <v>15574</v>
      </c>
      <c r="N4696" s="25" t="s">
        <v>55</v>
      </c>
      <c r="P4696" t="str">
        <f t="shared" si="82"/>
        <v>CHILDREN'S APRON DOLLY GIRL</v>
      </c>
    </row>
    <row r="4697" spans="1:16">
      <c r="A4697" s="42" t="str">
        <v xml:space="preserve">22607WOODEN ROUNDERS GARDEN SET </v>
      </c>
      <c r="E4697" s="25"/>
      <c r="F4697" s="42">
        <v>4685</v>
      </c>
      <c r="G4697">
        <v>536796</v>
      </c>
      <c r="H4697">
        <v>20977</v>
      </c>
      <c r="I4697" t="s">
        <v>653</v>
      </c>
      <c r="J4697">
        <v>2</v>
      </c>
      <c r="K4697" s="3">
        <v>40514.656944444498</v>
      </c>
      <c r="L4697" s="4">
        <v>1.25</v>
      </c>
      <c r="M4697">
        <v>15574</v>
      </c>
      <c r="N4697" s="25" t="s">
        <v>55</v>
      </c>
      <c r="P4697" t="str">
        <f t="shared" si="82"/>
        <v>36 PENCILS TUBE WOODLAND</v>
      </c>
    </row>
    <row r="4698" spans="1:16">
      <c r="A4698" s="42" t="str">
        <v xml:space="preserve">22899CHILDREN'S APRON DOLLY GIRL </v>
      </c>
      <c r="E4698" s="25"/>
      <c r="F4698" s="42">
        <v>4686</v>
      </c>
      <c r="G4698">
        <v>536796</v>
      </c>
      <c r="H4698">
        <v>20979</v>
      </c>
      <c r="I4698" t="s">
        <v>652</v>
      </c>
      <c r="J4698">
        <v>1</v>
      </c>
      <c r="K4698" s="3">
        <v>40514.656944444498</v>
      </c>
      <c r="L4698" s="4">
        <v>1.25</v>
      </c>
      <c r="M4698">
        <v>15574</v>
      </c>
      <c r="N4698" s="25" t="s">
        <v>55</v>
      </c>
      <c r="P4698" t="str">
        <f t="shared" si="82"/>
        <v>36 PENCILS TUBE RED RETROSPOT</v>
      </c>
    </row>
    <row r="4699" spans="1:16">
      <c r="A4699" s="42" t="str">
        <v>2097736 PENCILS TUBE WOODLAND</v>
      </c>
      <c r="E4699" s="25"/>
      <c r="F4699" s="42">
        <v>4687</v>
      </c>
      <c r="G4699">
        <v>536796</v>
      </c>
      <c r="H4699">
        <v>22661</v>
      </c>
      <c r="I4699" t="s">
        <v>96</v>
      </c>
      <c r="J4699">
        <v>1</v>
      </c>
      <c r="K4699" s="3">
        <v>40514.656944444498</v>
      </c>
      <c r="L4699" s="4">
        <v>0.85</v>
      </c>
      <c r="M4699">
        <v>15574</v>
      </c>
      <c r="N4699" s="25" t="s">
        <v>55</v>
      </c>
      <c r="P4699" t="str">
        <f t="shared" si="82"/>
        <v>CHARLOTTE BAG DOLLY GIRL DESIGN</v>
      </c>
    </row>
    <row r="4700" spans="1:16">
      <c r="A4700" s="42" t="str">
        <v>2097936 PENCILS TUBE RED RETROSPOT</v>
      </c>
      <c r="E4700" s="25"/>
      <c r="F4700" s="42">
        <v>4688</v>
      </c>
      <c r="G4700">
        <v>536796</v>
      </c>
      <c r="H4700">
        <v>22902</v>
      </c>
      <c r="I4700" t="s">
        <v>490</v>
      </c>
      <c r="J4700">
        <v>1</v>
      </c>
      <c r="K4700" s="3">
        <v>40514.656944444498</v>
      </c>
      <c r="L4700" s="4">
        <v>2.1</v>
      </c>
      <c r="M4700">
        <v>15574</v>
      </c>
      <c r="N4700" s="25" t="s">
        <v>55</v>
      </c>
      <c r="P4700" t="str">
        <f t="shared" si="82"/>
        <v>TOTE BAG I LOVE LONDON</v>
      </c>
    </row>
    <row r="4701" spans="1:16">
      <c r="A4701" s="42" t="str">
        <v>22661CHARLOTTE BAG DOLLY GIRL DESIGN</v>
      </c>
      <c r="E4701" s="25"/>
      <c r="F4701" s="42">
        <v>4689</v>
      </c>
      <c r="G4701">
        <v>536796</v>
      </c>
      <c r="H4701">
        <v>21581</v>
      </c>
      <c r="I4701" t="s">
        <v>1916</v>
      </c>
      <c r="J4701">
        <v>1</v>
      </c>
      <c r="K4701" s="3">
        <v>40514.656944444498</v>
      </c>
      <c r="L4701" s="4">
        <v>2.25</v>
      </c>
      <c r="M4701">
        <v>15574</v>
      </c>
      <c r="N4701" s="25" t="s">
        <v>55</v>
      </c>
      <c r="P4701" t="str">
        <f t="shared" si="82"/>
        <v>SKULLS DESIGN COTTON TOTE BAG</v>
      </c>
    </row>
    <row r="4702" spans="1:16">
      <c r="A4702" s="42" t="str">
        <v>22902TOTE BAG I LOVE LONDON</v>
      </c>
      <c r="E4702" s="25"/>
      <c r="F4702" s="42">
        <v>4690</v>
      </c>
      <c r="G4702">
        <v>536797</v>
      </c>
      <c r="H4702" t="s">
        <v>1917</v>
      </c>
      <c r="I4702" t="s">
        <v>1918</v>
      </c>
      <c r="J4702">
        <v>4</v>
      </c>
      <c r="K4702" s="3">
        <v>40514.659027777801</v>
      </c>
      <c r="L4702" s="4">
        <v>3.75</v>
      </c>
      <c r="M4702">
        <v>16770</v>
      </c>
      <c r="N4702" s="25" t="s">
        <v>55</v>
      </c>
      <c r="P4702" t="str">
        <f t="shared" si="82"/>
        <v>FLOWER BURST SILVER RING CRYSTAL</v>
      </c>
    </row>
    <row r="4703" spans="1:16">
      <c r="A4703" s="42" t="str">
        <v>21581SKULLS  DESIGN  COTTON TOTE BAG</v>
      </c>
      <c r="E4703" s="25"/>
      <c r="F4703" s="42">
        <v>4691</v>
      </c>
      <c r="G4703">
        <v>536797</v>
      </c>
      <c r="H4703">
        <v>22632</v>
      </c>
      <c r="I4703" t="s">
        <v>283</v>
      </c>
      <c r="J4703">
        <v>12</v>
      </c>
      <c r="K4703" s="3">
        <v>40514.659027777801</v>
      </c>
      <c r="L4703" s="4">
        <v>2.1</v>
      </c>
      <c r="M4703">
        <v>16770</v>
      </c>
      <c r="N4703" s="25" t="s">
        <v>55</v>
      </c>
      <c r="P4703" t="str">
        <f t="shared" si="82"/>
        <v>HAND WARMER RED RETROSPOT</v>
      </c>
    </row>
    <row r="4704" spans="1:16">
      <c r="A4704" s="42" t="str">
        <v>90002DFLOWER BURST SILVER RING CRYSTAL</v>
      </c>
      <c r="E4704" s="25"/>
      <c r="F4704" s="42">
        <v>4692</v>
      </c>
      <c r="G4704">
        <v>536797</v>
      </c>
      <c r="H4704">
        <v>22866</v>
      </c>
      <c r="I4704" t="s">
        <v>281</v>
      </c>
      <c r="J4704">
        <v>12</v>
      </c>
      <c r="K4704" s="3">
        <v>40514.659027777801</v>
      </c>
      <c r="L4704" s="4">
        <v>2.1</v>
      </c>
      <c r="M4704">
        <v>16770</v>
      </c>
      <c r="N4704" s="25" t="s">
        <v>55</v>
      </c>
      <c r="P4704" t="str">
        <f t="shared" si="82"/>
        <v>HAND WARMER SCOTTY DOG DESIGN</v>
      </c>
    </row>
    <row r="4705" spans="1:16">
      <c r="A4705" s="42" t="str">
        <v>22632HAND WARMER RED RETROSPOT</v>
      </c>
      <c r="E4705" s="25"/>
      <c r="F4705" s="42">
        <v>4693</v>
      </c>
      <c r="G4705">
        <v>536797</v>
      </c>
      <c r="H4705">
        <v>22865</v>
      </c>
      <c r="I4705" t="s">
        <v>282</v>
      </c>
      <c r="J4705">
        <v>12</v>
      </c>
      <c r="K4705" s="3">
        <v>40514.659027777801</v>
      </c>
      <c r="L4705" s="4">
        <v>2.1</v>
      </c>
      <c r="M4705">
        <v>16770</v>
      </c>
      <c r="N4705" s="25" t="s">
        <v>55</v>
      </c>
      <c r="P4705" t="str">
        <f t="shared" si="82"/>
        <v>HAND WARMER OWL DESIGN</v>
      </c>
    </row>
    <row r="4706" spans="1:16">
      <c r="A4706" s="42" t="str">
        <v>22866HAND WARMER SCOTTY DOG DESIGN</v>
      </c>
      <c r="E4706" s="25"/>
      <c r="F4706" s="42">
        <v>4694</v>
      </c>
      <c r="G4706">
        <v>536797</v>
      </c>
      <c r="H4706">
        <v>22633</v>
      </c>
      <c r="I4706" t="s">
        <v>65</v>
      </c>
      <c r="J4706">
        <v>12</v>
      </c>
      <c r="K4706" s="3">
        <v>40514.659027777801</v>
      </c>
      <c r="L4706" s="4">
        <v>2.1</v>
      </c>
      <c r="M4706">
        <v>16770</v>
      </c>
      <c r="N4706" s="25" t="s">
        <v>55</v>
      </c>
      <c r="P4706" t="str">
        <f t="shared" si="82"/>
        <v>HAND WARMER UNION JACK</v>
      </c>
    </row>
    <row r="4707" spans="1:16">
      <c r="A4707" s="42" t="str">
        <v>22865HAND WARMER OWL DESIGN</v>
      </c>
      <c r="E4707" s="25"/>
      <c r="F4707" s="42">
        <v>4695</v>
      </c>
      <c r="G4707">
        <v>536797</v>
      </c>
      <c r="H4707">
        <v>20970</v>
      </c>
      <c r="I4707" t="s">
        <v>1611</v>
      </c>
      <c r="J4707">
        <v>4</v>
      </c>
      <c r="K4707" s="3">
        <v>40514.659027777801</v>
      </c>
      <c r="L4707" s="4">
        <v>3.75</v>
      </c>
      <c r="M4707">
        <v>16770</v>
      </c>
      <c r="N4707" s="25" t="s">
        <v>55</v>
      </c>
      <c r="P4707" t="str">
        <f t="shared" si="82"/>
        <v>PINK FLORAL FELTCRAFT SHOULDER BAG</v>
      </c>
    </row>
    <row r="4708" spans="1:16">
      <c r="A4708" s="42" t="str">
        <v>22633HAND WARMER UNION JACK</v>
      </c>
      <c r="E4708" s="25"/>
      <c r="F4708" s="42">
        <v>4696</v>
      </c>
      <c r="G4708">
        <v>536798</v>
      </c>
      <c r="H4708">
        <v>22427</v>
      </c>
      <c r="I4708" t="s">
        <v>207</v>
      </c>
      <c r="J4708">
        <v>1</v>
      </c>
      <c r="K4708" s="3">
        <v>40514.663194444402</v>
      </c>
      <c r="L4708" s="4">
        <v>5.95</v>
      </c>
      <c r="M4708">
        <v>17838</v>
      </c>
      <c r="N4708" s="25" t="s">
        <v>55</v>
      </c>
      <c r="P4708" t="str">
        <f t="shared" si="82"/>
        <v>ENAMEL FLOWER JUG CREAM</v>
      </c>
    </row>
    <row r="4709" spans="1:16">
      <c r="A4709" s="42" t="str">
        <v>20970PINK FLORAL FELTCRAFT SHOULDER BAG</v>
      </c>
      <c r="E4709" s="25"/>
      <c r="F4709" s="42">
        <v>4697</v>
      </c>
      <c r="G4709">
        <v>536798</v>
      </c>
      <c r="H4709">
        <v>37370</v>
      </c>
      <c r="I4709" t="s">
        <v>107</v>
      </c>
      <c r="J4709">
        <v>6</v>
      </c>
      <c r="K4709" s="3">
        <v>40514.663194444402</v>
      </c>
      <c r="L4709" s="4">
        <v>1.25</v>
      </c>
      <c r="M4709">
        <v>17838</v>
      </c>
      <c r="N4709" s="25" t="s">
        <v>55</v>
      </c>
      <c r="P4709" t="str">
        <f t="shared" si="82"/>
        <v>RETRO COFFEE MUGS ASSORTED</v>
      </c>
    </row>
    <row r="4710" spans="1:16">
      <c r="A4710" s="42" t="str">
        <v>22427ENAMEL FLOWER JUG CREAM</v>
      </c>
      <c r="E4710" s="25"/>
      <c r="F4710" s="42">
        <v>4698</v>
      </c>
      <c r="G4710">
        <v>536798</v>
      </c>
      <c r="H4710">
        <v>21877</v>
      </c>
      <c r="I4710" t="s">
        <v>1618</v>
      </c>
      <c r="J4710">
        <v>6</v>
      </c>
      <c r="K4710" s="3">
        <v>40514.663194444402</v>
      </c>
      <c r="L4710" s="4">
        <v>1.25</v>
      </c>
      <c r="M4710">
        <v>17838</v>
      </c>
      <c r="N4710" s="25" t="s">
        <v>55</v>
      </c>
      <c r="P4710" t="str">
        <f t="shared" si="82"/>
        <v>HOME SWEET HOME MUG</v>
      </c>
    </row>
    <row r="4711" spans="1:16">
      <c r="A4711" s="42" t="str">
        <v>37370RETRO COFFEE MUGS ASSORTED</v>
      </c>
      <c r="E4711" s="25"/>
      <c r="F4711" s="42">
        <v>4699</v>
      </c>
      <c r="G4711">
        <v>536798</v>
      </c>
      <c r="H4711" t="s">
        <v>1292</v>
      </c>
      <c r="I4711" t="s">
        <v>1293</v>
      </c>
      <c r="J4711">
        <v>6</v>
      </c>
      <c r="K4711" s="3">
        <v>40514.663194444402</v>
      </c>
      <c r="L4711" s="4">
        <v>0.85</v>
      </c>
      <c r="M4711">
        <v>17838</v>
      </c>
      <c r="N4711" s="25" t="s">
        <v>55</v>
      </c>
      <c r="P4711" t="str">
        <f t="shared" si="82"/>
        <v>RETRO MOD TRAY</v>
      </c>
    </row>
    <row r="4712" spans="1:16">
      <c r="A4712" s="42" t="str">
        <v>21877HOME SWEET HOME MUG</v>
      </c>
      <c r="E4712" s="25"/>
      <c r="F4712" s="42">
        <v>4700</v>
      </c>
      <c r="G4712">
        <v>536798</v>
      </c>
      <c r="H4712">
        <v>22424</v>
      </c>
      <c r="I4712" t="s">
        <v>209</v>
      </c>
      <c r="J4712">
        <v>4</v>
      </c>
      <c r="K4712" s="3">
        <v>40514.663194444402</v>
      </c>
      <c r="L4712" s="4">
        <v>12.75</v>
      </c>
      <c r="M4712">
        <v>17838</v>
      </c>
      <c r="N4712" s="25" t="s">
        <v>55</v>
      </c>
      <c r="P4712" t="str">
        <f t="shared" si="82"/>
        <v>ENAMEL BREAD BIN CREAM</v>
      </c>
    </row>
    <row r="4713" spans="1:16">
      <c r="A4713" s="42" t="str">
        <v>79066KRETRO MOD TRAY</v>
      </c>
      <c r="E4713" s="25"/>
      <c r="F4713" s="42">
        <v>4701</v>
      </c>
      <c r="G4713">
        <v>536798</v>
      </c>
      <c r="H4713">
        <v>22426</v>
      </c>
      <c r="I4713" t="s">
        <v>1819</v>
      </c>
      <c r="J4713">
        <v>4</v>
      </c>
      <c r="K4713" s="3">
        <v>40514.663194444402</v>
      </c>
      <c r="L4713" s="4">
        <v>3.75</v>
      </c>
      <c r="M4713">
        <v>17838</v>
      </c>
      <c r="N4713" s="25" t="s">
        <v>55</v>
      </c>
      <c r="P4713" t="str">
        <f t="shared" si="82"/>
        <v>ENAMEL WASH BOWL CREAM</v>
      </c>
    </row>
    <row r="4714" spans="1:16">
      <c r="A4714" s="42" t="str">
        <v>22424ENAMEL BREAD BIN CREAM</v>
      </c>
      <c r="E4714" s="25"/>
      <c r="F4714" s="42">
        <v>4702</v>
      </c>
      <c r="G4714">
        <v>536798</v>
      </c>
      <c r="H4714">
        <v>22429</v>
      </c>
      <c r="I4714" t="s">
        <v>769</v>
      </c>
      <c r="J4714">
        <v>4</v>
      </c>
      <c r="K4714" s="3">
        <v>40514.663194444402</v>
      </c>
      <c r="L4714" s="4">
        <v>4.25</v>
      </c>
      <c r="M4714">
        <v>17838</v>
      </c>
      <c r="N4714" s="25" t="s">
        <v>55</v>
      </c>
      <c r="P4714" t="str">
        <f t="shared" si="82"/>
        <v>ENAMEL MEASURING JUG CREAM</v>
      </c>
    </row>
    <row r="4715" spans="1:16">
      <c r="A4715" s="42" t="str">
        <v>22426ENAMEL WASH BOWL CREAM</v>
      </c>
      <c r="E4715" s="25"/>
      <c r="F4715" s="42">
        <v>4703</v>
      </c>
      <c r="G4715">
        <v>536798</v>
      </c>
      <c r="H4715">
        <v>22428</v>
      </c>
      <c r="I4715" t="s">
        <v>208</v>
      </c>
      <c r="J4715">
        <v>5</v>
      </c>
      <c r="K4715" s="3">
        <v>40514.663194444402</v>
      </c>
      <c r="L4715" s="4">
        <v>6.95</v>
      </c>
      <c r="M4715">
        <v>17838</v>
      </c>
      <c r="N4715" s="25" t="s">
        <v>55</v>
      </c>
      <c r="P4715" t="str">
        <f t="shared" si="82"/>
        <v>ENAMEL FIRE BUCKET CREAM</v>
      </c>
    </row>
    <row r="4716" spans="1:16">
      <c r="A4716" s="42" t="str">
        <v>22429ENAMEL MEASURING JUG CREAM</v>
      </c>
      <c r="E4716" s="25"/>
      <c r="F4716" s="42">
        <v>4704</v>
      </c>
      <c r="G4716">
        <v>536798</v>
      </c>
      <c r="H4716">
        <v>82552</v>
      </c>
      <c r="I4716" t="s">
        <v>594</v>
      </c>
      <c r="J4716">
        <v>24</v>
      </c>
      <c r="K4716" s="3">
        <v>40514.663194444402</v>
      </c>
      <c r="L4716" s="4">
        <v>1.45</v>
      </c>
      <c r="M4716">
        <v>17838</v>
      </c>
      <c r="N4716" s="25" t="s">
        <v>55</v>
      </c>
      <c r="P4716" t="str">
        <f t="shared" si="82"/>
        <v>WASHROOM METAL SIGN</v>
      </c>
    </row>
    <row r="4717" spans="1:16">
      <c r="A4717" s="42" t="str">
        <v>22428ENAMEL FIRE BUCKET CREAM</v>
      </c>
      <c r="E4717" s="25"/>
      <c r="F4717" s="42">
        <v>4705</v>
      </c>
      <c r="G4717">
        <v>536798</v>
      </c>
      <c r="H4717">
        <v>82551</v>
      </c>
      <c r="I4717" t="s">
        <v>1081</v>
      </c>
      <c r="J4717">
        <v>24</v>
      </c>
      <c r="K4717" s="3">
        <v>40514.663194444402</v>
      </c>
      <c r="L4717" s="4">
        <v>1.45</v>
      </c>
      <c r="M4717">
        <v>17838</v>
      </c>
      <c r="N4717" s="25" t="s">
        <v>55</v>
      </c>
      <c r="P4717" t="str">
        <f t="shared" si="82"/>
        <v>LAUNDRY 15C METAL SIGN</v>
      </c>
    </row>
    <row r="4718" spans="1:16">
      <c r="A4718" s="42" t="str">
        <v>82552WASHROOM METAL SIGN</v>
      </c>
      <c r="E4718" s="25"/>
      <c r="F4718" s="42">
        <v>4706</v>
      </c>
      <c r="G4718">
        <v>536798</v>
      </c>
      <c r="H4718">
        <v>82578</v>
      </c>
      <c r="I4718" t="s">
        <v>332</v>
      </c>
      <c r="J4718">
        <v>12</v>
      </c>
      <c r="K4718" s="3">
        <v>40514.663194444402</v>
      </c>
      <c r="L4718" s="4">
        <v>0.55000000000000004</v>
      </c>
      <c r="M4718">
        <v>17838</v>
      </c>
      <c r="N4718" s="25" t="s">
        <v>55</v>
      </c>
      <c r="P4718" t="str">
        <f t="shared" si="82"/>
        <v>KITCHEN METAL SIGN</v>
      </c>
    </row>
    <row r="4719" spans="1:16">
      <c r="A4719" s="42" t="str">
        <v>82551LAUNDRY 15C METAL SIGN</v>
      </c>
      <c r="E4719" s="25"/>
      <c r="F4719" s="42">
        <v>4707</v>
      </c>
      <c r="G4719">
        <v>536798</v>
      </c>
      <c r="H4719">
        <v>82581</v>
      </c>
      <c r="I4719" t="s">
        <v>333</v>
      </c>
      <c r="J4719">
        <v>12</v>
      </c>
      <c r="K4719" s="3">
        <v>40514.663194444402</v>
      </c>
      <c r="L4719" s="4">
        <v>0.55000000000000004</v>
      </c>
      <c r="M4719">
        <v>17838</v>
      </c>
      <c r="N4719" s="25" t="s">
        <v>55</v>
      </c>
      <c r="P4719" t="str">
        <f t="shared" si="82"/>
        <v>TOILET METAL SIGN</v>
      </c>
    </row>
    <row r="4720" spans="1:16">
      <c r="A4720" s="42" t="str">
        <v>82578KITCHEN METAL SIGN</v>
      </c>
      <c r="E4720" s="25"/>
      <c r="F4720" s="42">
        <v>4708</v>
      </c>
      <c r="G4720">
        <v>536798</v>
      </c>
      <c r="H4720">
        <v>82599</v>
      </c>
      <c r="I4720" t="s">
        <v>1533</v>
      </c>
      <c r="J4720">
        <v>12</v>
      </c>
      <c r="K4720" s="3">
        <v>40514.663194444402</v>
      </c>
      <c r="L4720" s="4">
        <v>2.1</v>
      </c>
      <c r="M4720">
        <v>17838</v>
      </c>
      <c r="N4720" s="25" t="s">
        <v>55</v>
      </c>
      <c r="P4720" t="str">
        <f t="shared" si="82"/>
        <v>FANNY'S REST STOPMETAL SIGN</v>
      </c>
    </row>
    <row r="4721" spans="1:16">
      <c r="A4721" s="42" t="str">
        <v>82581TOILET METAL SIGN</v>
      </c>
      <c r="E4721" s="25"/>
      <c r="F4721" s="42">
        <v>4709</v>
      </c>
      <c r="G4721">
        <v>536798</v>
      </c>
      <c r="H4721">
        <v>21874</v>
      </c>
      <c r="I4721" t="s">
        <v>851</v>
      </c>
      <c r="J4721">
        <v>6</v>
      </c>
      <c r="K4721" s="3">
        <v>40514.663194444402</v>
      </c>
      <c r="L4721" s="4">
        <v>1.25</v>
      </c>
      <c r="M4721">
        <v>17838</v>
      </c>
      <c r="N4721" s="25" t="s">
        <v>55</v>
      </c>
      <c r="P4721" t="str">
        <f t="shared" si="82"/>
        <v>GIN AND TONIC MUG</v>
      </c>
    </row>
    <row r="4722" spans="1:16">
      <c r="A4722" s="42" t="str">
        <v>82599FANNY'S REST STOPMETAL SIGN</v>
      </c>
      <c r="E4722" s="25"/>
      <c r="F4722" s="42">
        <v>4710</v>
      </c>
      <c r="G4722">
        <v>536798</v>
      </c>
      <c r="H4722">
        <v>21911</v>
      </c>
      <c r="I4722" t="s">
        <v>946</v>
      </c>
      <c r="J4722">
        <v>12</v>
      </c>
      <c r="K4722" s="3">
        <v>40514.663194444402</v>
      </c>
      <c r="L4722" s="4">
        <v>1.65</v>
      </c>
      <c r="M4722">
        <v>17838</v>
      </c>
      <c r="N4722" s="25" t="s">
        <v>55</v>
      </c>
      <c r="P4722" t="str">
        <f t="shared" si="82"/>
        <v>GARDEN METAL SIGN</v>
      </c>
    </row>
    <row r="4723" spans="1:16">
      <c r="A4723" s="42" t="str">
        <v>21874GIN AND TONIC MUG</v>
      </c>
      <c r="E4723" s="25"/>
      <c r="F4723" s="42">
        <v>4711</v>
      </c>
      <c r="G4723">
        <v>536798</v>
      </c>
      <c r="H4723">
        <v>21181</v>
      </c>
      <c r="I4723" t="s">
        <v>1321</v>
      </c>
      <c r="J4723">
        <v>12</v>
      </c>
      <c r="K4723" s="3">
        <v>40514.663194444402</v>
      </c>
      <c r="L4723" s="4">
        <v>2.1</v>
      </c>
      <c r="M4723">
        <v>17838</v>
      </c>
      <c r="N4723" s="25" t="s">
        <v>55</v>
      </c>
      <c r="P4723" t="str">
        <f t="shared" si="82"/>
        <v>PLEASE ONE PERSON METAL SIGN</v>
      </c>
    </row>
    <row r="4724" spans="1:16">
      <c r="A4724" s="42" t="str">
        <v xml:space="preserve">21911GARDEN METAL SIGN </v>
      </c>
      <c r="E4724" s="25"/>
      <c r="F4724" s="42">
        <v>4712</v>
      </c>
      <c r="G4724">
        <v>536798</v>
      </c>
      <c r="H4724">
        <v>21908</v>
      </c>
      <c r="I4724" t="s">
        <v>1453</v>
      </c>
      <c r="J4724">
        <v>12</v>
      </c>
      <c r="K4724" s="3">
        <v>40514.663194444402</v>
      </c>
      <c r="L4724" s="4">
        <v>2.1</v>
      </c>
      <c r="M4724">
        <v>17838</v>
      </c>
      <c r="N4724" s="25" t="s">
        <v>55</v>
      </c>
      <c r="P4724" t="str">
        <f t="shared" si="82"/>
        <v>CHOCOLATE THIS WAY METAL SIGN</v>
      </c>
    </row>
    <row r="4725" spans="1:16">
      <c r="A4725" s="42" t="str">
        <v>21181PLEASE ONE PERSON METAL SIGN</v>
      </c>
      <c r="E4725" s="25"/>
      <c r="F4725" s="42">
        <v>4713</v>
      </c>
      <c r="G4725">
        <v>536798</v>
      </c>
      <c r="H4725">
        <v>22413</v>
      </c>
      <c r="I4725" t="s">
        <v>334</v>
      </c>
      <c r="J4725">
        <v>12</v>
      </c>
      <c r="K4725" s="3">
        <v>40514.663194444402</v>
      </c>
      <c r="L4725" s="4">
        <v>2.95</v>
      </c>
      <c r="M4725">
        <v>17838</v>
      </c>
      <c r="N4725" s="25" t="s">
        <v>55</v>
      </c>
      <c r="P4725" t="str">
        <f t="shared" si="82"/>
        <v>METAL SIGN TAKE IT OR LEAVE IT</v>
      </c>
    </row>
    <row r="4726" spans="1:16">
      <c r="A4726" s="42" t="str">
        <v>21908CHOCOLATE THIS WAY METAL SIGN</v>
      </c>
      <c r="E4726" s="25"/>
      <c r="F4726" s="42">
        <v>4714</v>
      </c>
      <c r="G4726">
        <v>536798</v>
      </c>
      <c r="H4726">
        <v>21169</v>
      </c>
      <c r="I4726" t="s">
        <v>156</v>
      </c>
      <c r="J4726">
        <v>24</v>
      </c>
      <c r="K4726" s="3">
        <v>40514.663194444402</v>
      </c>
      <c r="L4726" s="4">
        <v>1.69</v>
      </c>
      <c r="M4726">
        <v>17838</v>
      </c>
      <c r="N4726" s="25" t="s">
        <v>55</v>
      </c>
      <c r="P4726" t="str">
        <f t="shared" si="82"/>
        <v>YOU'RE CONFUSING ME METAL SIGN</v>
      </c>
    </row>
    <row r="4727" spans="1:16">
      <c r="A4727" s="42" t="str">
        <v xml:space="preserve">22413METAL SIGN TAKE IT OR LEAVE IT </v>
      </c>
      <c r="E4727" s="25"/>
      <c r="F4727" s="42">
        <v>4715</v>
      </c>
      <c r="G4727">
        <v>536798</v>
      </c>
      <c r="H4727">
        <v>82583</v>
      </c>
      <c r="I4727" t="s">
        <v>1082</v>
      </c>
      <c r="J4727">
        <v>12</v>
      </c>
      <c r="K4727" s="3">
        <v>40514.663194444402</v>
      </c>
      <c r="L4727" s="4">
        <v>2.1</v>
      </c>
      <c r="M4727">
        <v>17838</v>
      </c>
      <c r="N4727" s="25" t="s">
        <v>55</v>
      </c>
      <c r="P4727" t="str">
        <f t="shared" si="82"/>
        <v>HOT BATHS METAL SIGN</v>
      </c>
    </row>
    <row r="4728" spans="1:16">
      <c r="A4728" s="42" t="str">
        <v xml:space="preserve">21169YOU'RE CONFUSING ME METAL SIGN </v>
      </c>
      <c r="E4728" s="25"/>
      <c r="F4728" s="42">
        <v>4716</v>
      </c>
      <c r="G4728">
        <v>536798</v>
      </c>
      <c r="H4728">
        <v>82567</v>
      </c>
      <c r="I4728" t="s">
        <v>148</v>
      </c>
      <c r="J4728">
        <v>12</v>
      </c>
      <c r="K4728" s="3">
        <v>40514.663194444402</v>
      </c>
      <c r="L4728" s="4">
        <v>2.1</v>
      </c>
      <c r="M4728">
        <v>17838</v>
      </c>
      <c r="N4728" s="25" t="s">
        <v>55</v>
      </c>
      <c r="P4728" t="str">
        <f t="shared" si="82"/>
        <v>AIRLINE LOUNGE,METAL SIGN</v>
      </c>
    </row>
    <row r="4729" spans="1:16">
      <c r="A4729" s="42" t="str">
        <v>82583HOT BATHS METAL SIGN</v>
      </c>
      <c r="E4729" s="25"/>
      <c r="F4729" s="42">
        <v>4717</v>
      </c>
      <c r="G4729">
        <v>536798</v>
      </c>
      <c r="H4729">
        <v>82583</v>
      </c>
      <c r="I4729" t="s">
        <v>1082</v>
      </c>
      <c r="J4729">
        <v>12</v>
      </c>
      <c r="K4729" s="3">
        <v>40514.663194444402</v>
      </c>
      <c r="L4729" s="4">
        <v>2.1</v>
      </c>
      <c r="M4729">
        <v>17838</v>
      </c>
      <c r="N4729" s="25" t="s">
        <v>55</v>
      </c>
      <c r="P4729" t="str">
        <f t="shared" si="82"/>
        <v>HOT BATHS METAL SIGN</v>
      </c>
    </row>
    <row r="4730" spans="1:16">
      <c r="A4730" s="42" t="str">
        <v>82567AIRLINE LOUNGE,METAL SIGN</v>
      </c>
      <c r="E4730" s="25"/>
      <c r="F4730" s="42">
        <v>4718</v>
      </c>
      <c r="G4730">
        <v>536798</v>
      </c>
      <c r="H4730">
        <v>21166</v>
      </c>
      <c r="I4730" t="s">
        <v>157</v>
      </c>
      <c r="J4730">
        <v>12</v>
      </c>
      <c r="K4730" s="3">
        <v>40514.663194444402</v>
      </c>
      <c r="L4730" s="4">
        <v>1.95</v>
      </c>
      <c r="M4730">
        <v>17838</v>
      </c>
      <c r="N4730" s="25" t="s">
        <v>55</v>
      </c>
      <c r="P4730" t="str">
        <f t="shared" si="82"/>
        <v>COOK WITH WINE METAL SIGN</v>
      </c>
    </row>
    <row r="4731" spans="1:16">
      <c r="A4731" s="42" t="str">
        <v>82583HOT BATHS METAL SIGN</v>
      </c>
      <c r="E4731" s="25"/>
      <c r="F4731" s="42">
        <v>4719</v>
      </c>
      <c r="G4731">
        <v>536798</v>
      </c>
      <c r="H4731">
        <v>21901</v>
      </c>
      <c r="I4731" t="s">
        <v>1853</v>
      </c>
      <c r="J4731">
        <v>48</v>
      </c>
      <c r="K4731" s="3">
        <v>40514.663194444402</v>
      </c>
      <c r="L4731" s="4">
        <v>0.65</v>
      </c>
      <c r="M4731">
        <v>17838</v>
      </c>
      <c r="N4731" s="25" t="s">
        <v>55</v>
      </c>
      <c r="P4731" t="str">
        <f t="shared" si="82"/>
        <v>KEY FOB , BACK DOOR</v>
      </c>
    </row>
    <row r="4732" spans="1:16">
      <c r="A4732" s="42" t="str">
        <v xml:space="preserve">21166COOK WITH WINE METAL SIGN </v>
      </c>
      <c r="E4732" s="25"/>
      <c r="F4732" s="42">
        <v>4720</v>
      </c>
      <c r="G4732">
        <v>536798</v>
      </c>
      <c r="H4732">
        <v>21899</v>
      </c>
      <c r="I4732" t="s">
        <v>1451</v>
      </c>
      <c r="J4732">
        <v>48</v>
      </c>
      <c r="K4732" s="3">
        <v>40514.663194444402</v>
      </c>
      <c r="L4732" s="4">
        <v>0.65</v>
      </c>
      <c r="M4732">
        <v>17838</v>
      </c>
      <c r="N4732" s="25" t="s">
        <v>55</v>
      </c>
      <c r="P4732" t="str">
        <f t="shared" si="82"/>
        <v>KEY FOB , GARAGE DESIGN</v>
      </c>
    </row>
    <row r="4733" spans="1:16">
      <c r="A4733" s="42" t="str">
        <v xml:space="preserve">21901KEY FOB , BACK DOOR </v>
      </c>
      <c r="E4733" s="25"/>
      <c r="F4733" s="42">
        <v>4721</v>
      </c>
      <c r="G4733">
        <v>536798</v>
      </c>
      <c r="H4733">
        <v>21874</v>
      </c>
      <c r="I4733" t="s">
        <v>851</v>
      </c>
      <c r="J4733">
        <v>6</v>
      </c>
      <c r="K4733" s="3">
        <v>40514.663194444402</v>
      </c>
      <c r="L4733" s="4">
        <v>1.25</v>
      </c>
      <c r="M4733">
        <v>17838</v>
      </c>
      <c r="N4733" s="25" t="s">
        <v>55</v>
      </c>
      <c r="P4733" t="str">
        <f t="shared" si="82"/>
        <v>GIN AND TONIC MUG</v>
      </c>
    </row>
    <row r="4734" spans="1:16">
      <c r="A4734" s="42" t="str">
        <v>21899KEY FOB , GARAGE DESIGN</v>
      </c>
      <c r="E4734" s="25"/>
      <c r="F4734" s="42">
        <v>4722</v>
      </c>
      <c r="G4734">
        <v>536798</v>
      </c>
      <c r="H4734">
        <v>21174</v>
      </c>
      <c r="I4734" t="s">
        <v>1230</v>
      </c>
      <c r="J4734">
        <v>12</v>
      </c>
      <c r="K4734" s="3">
        <v>40514.663194444402</v>
      </c>
      <c r="L4734" s="4">
        <v>1.95</v>
      </c>
      <c r="M4734">
        <v>17838</v>
      </c>
      <c r="N4734" s="25" t="s">
        <v>55</v>
      </c>
      <c r="P4734" t="str">
        <f t="shared" si="82"/>
        <v>POTTERING IN THE SHED METAL SIGN</v>
      </c>
    </row>
    <row r="4735" spans="1:16">
      <c r="A4735" s="42" t="str">
        <v>21874GIN AND TONIC MUG</v>
      </c>
      <c r="E4735" s="25"/>
      <c r="F4735" s="42">
        <v>4723</v>
      </c>
      <c r="G4735">
        <v>536798</v>
      </c>
      <c r="H4735">
        <v>21175</v>
      </c>
      <c r="I4735" t="s">
        <v>158</v>
      </c>
      <c r="J4735">
        <v>12</v>
      </c>
      <c r="K4735" s="3">
        <v>40514.663194444402</v>
      </c>
      <c r="L4735" s="4">
        <v>2.1</v>
      </c>
      <c r="M4735">
        <v>17838</v>
      </c>
      <c r="N4735" s="25" t="s">
        <v>55</v>
      </c>
      <c r="P4735" t="str">
        <f t="shared" si="82"/>
        <v>GIN + TONIC DIET METAL SIGN</v>
      </c>
    </row>
    <row r="4736" spans="1:16">
      <c r="A4736" s="42" t="str">
        <v>21174POTTERING IN THE SHED METAL SIGN</v>
      </c>
      <c r="E4736" s="25"/>
      <c r="F4736" s="42">
        <v>4724</v>
      </c>
      <c r="G4736">
        <v>536798</v>
      </c>
      <c r="H4736">
        <v>21900</v>
      </c>
      <c r="I4736" t="s">
        <v>1919</v>
      </c>
      <c r="J4736">
        <v>48</v>
      </c>
      <c r="K4736" s="3">
        <v>40514.663194444402</v>
      </c>
      <c r="L4736" s="4">
        <v>0.65</v>
      </c>
      <c r="M4736">
        <v>17838</v>
      </c>
      <c r="N4736" s="25" t="s">
        <v>55</v>
      </c>
      <c r="P4736" t="str">
        <f t="shared" si="82"/>
        <v>KEY FOB , SHED</v>
      </c>
    </row>
    <row r="4737" spans="1:16">
      <c r="A4737" s="42" t="str">
        <v>21175GIN + TONIC DIET METAL SIGN</v>
      </c>
      <c r="E4737" s="25"/>
      <c r="F4737" s="42">
        <v>4725</v>
      </c>
      <c r="G4737">
        <v>536798</v>
      </c>
      <c r="H4737">
        <v>21902</v>
      </c>
      <c r="I4737" t="s">
        <v>1852</v>
      </c>
      <c r="J4737">
        <v>48</v>
      </c>
      <c r="K4737" s="3">
        <v>40514.663194444402</v>
      </c>
      <c r="L4737" s="4">
        <v>0.65</v>
      </c>
      <c r="M4737">
        <v>17838</v>
      </c>
      <c r="N4737" s="25" t="s">
        <v>55</v>
      </c>
      <c r="P4737" t="str">
        <f t="shared" si="82"/>
        <v>KEY FOB , FRONT DOOR</v>
      </c>
    </row>
    <row r="4738" spans="1:16">
      <c r="A4738" s="42" t="str">
        <v>21900KEY FOB , SHED</v>
      </c>
      <c r="E4738" s="25"/>
      <c r="F4738" s="42">
        <v>4726</v>
      </c>
      <c r="G4738">
        <v>536798</v>
      </c>
      <c r="H4738">
        <v>48138</v>
      </c>
      <c r="I4738" t="s">
        <v>903</v>
      </c>
      <c r="J4738">
        <v>4</v>
      </c>
      <c r="K4738" s="3">
        <v>40514.663194444402</v>
      </c>
      <c r="L4738" s="4">
        <v>7.95</v>
      </c>
      <c r="M4738">
        <v>17838</v>
      </c>
      <c r="N4738" s="25" t="s">
        <v>55</v>
      </c>
      <c r="P4738" t="str">
        <f t="shared" si="82"/>
        <v>DOORMAT UNION FLAG</v>
      </c>
    </row>
    <row r="4739" spans="1:16">
      <c r="A4739" s="42" t="str">
        <v xml:space="preserve">21902KEY FOB , FRONT  DOOR </v>
      </c>
      <c r="E4739" s="25"/>
      <c r="F4739" s="42">
        <v>4727</v>
      </c>
      <c r="G4739">
        <v>536799</v>
      </c>
      <c r="H4739">
        <v>21931</v>
      </c>
      <c r="I4739" t="s">
        <v>142</v>
      </c>
      <c r="J4739">
        <v>3</v>
      </c>
      <c r="K4739" s="3">
        <v>40514.666666666701</v>
      </c>
      <c r="L4739" s="4">
        <v>1.95</v>
      </c>
      <c r="M4739">
        <v>17228</v>
      </c>
      <c r="N4739" s="25" t="s">
        <v>55</v>
      </c>
      <c r="P4739" t="str">
        <f t="shared" si="82"/>
        <v>JUMBO STORAGE BAG SUKI</v>
      </c>
    </row>
    <row r="4740" spans="1:16">
      <c r="A4740" s="42" t="str">
        <v>48138DOORMAT UNION FLAG</v>
      </c>
      <c r="E4740" s="25"/>
      <c r="F4740" s="42">
        <v>4728</v>
      </c>
      <c r="G4740">
        <v>536799</v>
      </c>
      <c r="H4740">
        <v>21930</v>
      </c>
      <c r="I4740" t="s">
        <v>719</v>
      </c>
      <c r="J4740">
        <v>4</v>
      </c>
      <c r="K4740" s="3">
        <v>40514.666666666701</v>
      </c>
      <c r="L4740" s="4">
        <v>1.95</v>
      </c>
      <c r="M4740">
        <v>17228</v>
      </c>
      <c r="N4740" s="25" t="s">
        <v>55</v>
      </c>
      <c r="P4740" t="str">
        <f t="shared" si="82"/>
        <v>JUMBO STORAGE BAG SKULLS</v>
      </c>
    </row>
    <row r="4741" spans="1:16">
      <c r="A4741" s="42" t="str">
        <v>21931JUMBO STORAGE BAG SUKI</v>
      </c>
      <c r="E4741" s="25"/>
      <c r="F4741" s="42">
        <v>4729</v>
      </c>
      <c r="G4741">
        <v>536799</v>
      </c>
      <c r="H4741" t="s">
        <v>216</v>
      </c>
      <c r="I4741" t="s">
        <v>217</v>
      </c>
      <c r="J4741">
        <v>3</v>
      </c>
      <c r="K4741" s="3">
        <v>40514.666666666701</v>
      </c>
      <c r="L4741" s="4">
        <v>1.95</v>
      </c>
      <c r="M4741">
        <v>17228</v>
      </c>
      <c r="N4741" s="25" t="s">
        <v>55</v>
      </c>
      <c r="P4741" t="str">
        <f t="shared" si="82"/>
        <v>JUMBO BAG RED RETROSPOT</v>
      </c>
    </row>
    <row r="4742" spans="1:16">
      <c r="A4742" s="42" t="str">
        <v>21930JUMBO STORAGE BAG SKULLS</v>
      </c>
      <c r="E4742" s="25"/>
      <c r="F4742" s="42">
        <v>4730</v>
      </c>
      <c r="G4742">
        <v>536799</v>
      </c>
      <c r="H4742">
        <v>22386</v>
      </c>
      <c r="I4742" t="s">
        <v>119</v>
      </c>
      <c r="J4742">
        <v>3</v>
      </c>
      <c r="K4742" s="3">
        <v>40514.666666666701</v>
      </c>
      <c r="L4742" s="4">
        <v>1.95</v>
      </c>
      <c r="M4742">
        <v>17228</v>
      </c>
      <c r="N4742" s="25" t="s">
        <v>55</v>
      </c>
      <c r="P4742" t="str">
        <f t="shared" si="82"/>
        <v>JUMBO BAG PINK POLKADOT</v>
      </c>
    </row>
    <row r="4743" spans="1:16">
      <c r="A4743" s="42" t="str">
        <v>85099BJUMBO BAG RED RETROSPOT</v>
      </c>
      <c r="E4743" s="25"/>
      <c r="F4743" s="42">
        <v>4731</v>
      </c>
      <c r="G4743">
        <v>536799</v>
      </c>
      <c r="H4743">
        <v>20974</v>
      </c>
      <c r="I4743" t="s">
        <v>770</v>
      </c>
      <c r="J4743">
        <v>6</v>
      </c>
      <c r="K4743" s="3">
        <v>40514.666666666701</v>
      </c>
      <c r="L4743" s="4">
        <v>0.65</v>
      </c>
      <c r="M4743">
        <v>17228</v>
      </c>
      <c r="N4743" s="25" t="s">
        <v>55</v>
      </c>
      <c r="P4743" t="str">
        <f t="shared" si="82"/>
        <v>12 PENCILS SMALL TUBE SKULL</v>
      </c>
    </row>
    <row r="4744" spans="1:16">
      <c r="A4744" s="42" t="str">
        <v>22386JUMBO BAG PINK POLKADOT</v>
      </c>
      <c r="E4744" s="25"/>
      <c r="F4744" s="42">
        <v>4732</v>
      </c>
      <c r="G4744">
        <v>536799</v>
      </c>
      <c r="H4744">
        <v>20973</v>
      </c>
      <c r="I4744" t="s">
        <v>771</v>
      </c>
      <c r="J4744">
        <v>18</v>
      </c>
      <c r="K4744" s="3">
        <v>40514.666666666701</v>
      </c>
      <c r="L4744" s="4">
        <v>0.65</v>
      </c>
      <c r="M4744">
        <v>17228</v>
      </c>
      <c r="N4744" s="25" t="s">
        <v>55</v>
      </c>
      <c r="P4744" t="str">
        <f t="shared" si="82"/>
        <v>12 PENCIL SMALL TUBE WOODLAND</v>
      </c>
    </row>
    <row r="4745" spans="1:16">
      <c r="A4745" s="42" t="str">
        <v>2097412 PENCILS SMALL TUBE SKULL</v>
      </c>
      <c r="E4745" s="25"/>
      <c r="F4745" s="42">
        <v>4733</v>
      </c>
      <c r="G4745">
        <v>536799</v>
      </c>
      <c r="H4745">
        <v>20975</v>
      </c>
      <c r="I4745" t="s">
        <v>1220</v>
      </c>
      <c r="J4745">
        <v>18</v>
      </c>
      <c r="K4745" s="3">
        <v>40514.666666666701</v>
      </c>
      <c r="L4745" s="4">
        <v>0.65</v>
      </c>
      <c r="M4745">
        <v>17228</v>
      </c>
      <c r="N4745" s="25" t="s">
        <v>55</v>
      </c>
      <c r="P4745" t="str">
        <f t="shared" si="82"/>
        <v>12 PENCILS SMALL TUBE RED RETROSPOT</v>
      </c>
    </row>
    <row r="4746" spans="1:16">
      <c r="A4746" s="42" t="str">
        <v>2097312 PENCIL SMALL TUBE WOODLAND</v>
      </c>
      <c r="E4746" s="25"/>
      <c r="F4746" s="42">
        <v>4734</v>
      </c>
      <c r="G4746">
        <v>536799</v>
      </c>
      <c r="H4746">
        <v>70007</v>
      </c>
      <c r="I4746" t="s">
        <v>672</v>
      </c>
      <c r="J4746">
        <v>6</v>
      </c>
      <c r="K4746" s="3">
        <v>40514.666666666701</v>
      </c>
      <c r="L4746" s="4">
        <v>1.65</v>
      </c>
      <c r="M4746">
        <v>17228</v>
      </c>
      <c r="N4746" s="25" t="s">
        <v>55</v>
      </c>
      <c r="P4746" t="str">
        <f t="shared" si="82"/>
        <v>HI TEC ALPINE HAND WARMER</v>
      </c>
    </row>
    <row r="4747" spans="1:16">
      <c r="A4747" s="42" t="str">
        <v>2097512 PENCILS SMALL TUBE RED RETROSPOT</v>
      </c>
      <c r="E4747" s="25"/>
      <c r="F4747" s="42">
        <v>4735</v>
      </c>
      <c r="G4747">
        <v>536799</v>
      </c>
      <c r="H4747">
        <v>70006</v>
      </c>
      <c r="I4747" t="s">
        <v>1527</v>
      </c>
      <c r="J4747">
        <v>5</v>
      </c>
      <c r="K4747" s="3">
        <v>40514.666666666701</v>
      </c>
      <c r="L4747" s="4">
        <v>1.65</v>
      </c>
      <c r="M4747">
        <v>17228</v>
      </c>
      <c r="N4747" s="25" t="s">
        <v>55</v>
      </c>
      <c r="P4747" t="str">
        <f t="shared" si="82"/>
        <v>LOVE HEART POCKET WARMER</v>
      </c>
    </row>
    <row r="4748" spans="1:16">
      <c r="A4748" s="42" t="str">
        <v>70007HI TEC ALPINE HAND WARMER</v>
      </c>
      <c r="E4748" s="25"/>
      <c r="F4748" s="42">
        <v>4736</v>
      </c>
      <c r="G4748">
        <v>536799</v>
      </c>
      <c r="H4748">
        <v>21098</v>
      </c>
      <c r="I4748" t="s">
        <v>748</v>
      </c>
      <c r="J4748">
        <v>6</v>
      </c>
      <c r="K4748" s="3">
        <v>40514.666666666701</v>
      </c>
      <c r="L4748" s="4">
        <v>1.25</v>
      </c>
      <c r="M4748">
        <v>17228</v>
      </c>
      <c r="N4748" s="25" t="s">
        <v>55</v>
      </c>
      <c r="P4748" t="str">
        <f t="shared" si="82"/>
        <v>CHRISTMAS TOILET ROLL</v>
      </c>
    </row>
    <row r="4749" spans="1:16">
      <c r="A4749" s="42" t="str">
        <v>70006LOVE HEART POCKET WARMER</v>
      </c>
      <c r="E4749" s="25"/>
      <c r="F4749" s="42">
        <v>4737</v>
      </c>
      <c r="G4749">
        <v>536799</v>
      </c>
      <c r="H4749">
        <v>22745</v>
      </c>
      <c r="I4749" t="s">
        <v>72</v>
      </c>
      <c r="J4749">
        <v>2</v>
      </c>
      <c r="K4749" s="3">
        <v>40514.666666666701</v>
      </c>
      <c r="L4749" s="4">
        <v>2.1</v>
      </c>
      <c r="M4749">
        <v>17228</v>
      </c>
      <c r="N4749" s="25" t="s">
        <v>55</v>
      </c>
      <c r="P4749" t="str">
        <f t="shared" ref="P4749:P4812" si="83">TRIM(I4749)</f>
        <v>POPPY'S PLAYHOUSE BEDROOM</v>
      </c>
    </row>
    <row r="4750" spans="1:16">
      <c r="A4750" s="42" t="str">
        <v>21098CHRISTMAS TOILET ROLL</v>
      </c>
      <c r="E4750" s="25"/>
      <c r="F4750" s="42">
        <v>4738</v>
      </c>
      <c r="G4750">
        <v>536799</v>
      </c>
      <c r="H4750">
        <v>22746</v>
      </c>
      <c r="I4750" t="s">
        <v>1488</v>
      </c>
      <c r="J4750">
        <v>2</v>
      </c>
      <c r="K4750" s="3">
        <v>40514.666666666701</v>
      </c>
      <c r="L4750" s="4">
        <v>2.1</v>
      </c>
      <c r="M4750">
        <v>17228</v>
      </c>
      <c r="N4750" s="25" t="s">
        <v>55</v>
      </c>
      <c r="P4750" t="str">
        <f t="shared" si="83"/>
        <v>POPPY'S PLAYHOUSE LIVINGROOM</v>
      </c>
    </row>
    <row r="4751" spans="1:16">
      <c r="A4751" s="42" t="str">
        <v xml:space="preserve">22745POPPY'S PLAYHOUSE BEDROOM </v>
      </c>
      <c r="E4751" s="25"/>
      <c r="F4751" s="42">
        <v>4739</v>
      </c>
      <c r="G4751">
        <v>536799</v>
      </c>
      <c r="H4751">
        <v>22748</v>
      </c>
      <c r="I4751" t="s">
        <v>73</v>
      </c>
      <c r="J4751">
        <v>2</v>
      </c>
      <c r="K4751" s="3">
        <v>40514.666666666701</v>
      </c>
      <c r="L4751" s="4">
        <v>2.1</v>
      </c>
      <c r="M4751">
        <v>17228</v>
      </c>
      <c r="N4751" s="25" t="s">
        <v>55</v>
      </c>
      <c r="P4751" t="str">
        <f t="shared" si="83"/>
        <v>POPPY'S PLAYHOUSE KITCHEN</v>
      </c>
    </row>
    <row r="4752" spans="1:16">
      <c r="A4752" s="42" t="str">
        <v xml:space="preserve">22746POPPY'S PLAYHOUSE LIVINGROOM </v>
      </c>
      <c r="E4752" s="25"/>
      <c r="F4752" s="42">
        <v>4740</v>
      </c>
      <c r="G4752">
        <v>536799</v>
      </c>
      <c r="H4752">
        <v>22867</v>
      </c>
      <c r="I4752" t="s">
        <v>292</v>
      </c>
      <c r="J4752">
        <v>8</v>
      </c>
      <c r="K4752" s="3">
        <v>40514.666666666701</v>
      </c>
      <c r="L4752" s="4">
        <v>2.1</v>
      </c>
      <c r="M4752">
        <v>17228</v>
      </c>
      <c r="N4752" s="25" t="s">
        <v>55</v>
      </c>
      <c r="P4752" t="str">
        <f t="shared" si="83"/>
        <v>HAND WARMER BIRD DESIGN</v>
      </c>
    </row>
    <row r="4753" spans="1:16">
      <c r="A4753" s="42" t="str">
        <v>22748POPPY'S PLAYHOUSE KITCHEN</v>
      </c>
      <c r="E4753" s="25"/>
      <c r="F4753" s="42">
        <v>4741</v>
      </c>
      <c r="G4753">
        <v>536799</v>
      </c>
      <c r="H4753">
        <v>22632</v>
      </c>
      <c r="I4753" t="s">
        <v>283</v>
      </c>
      <c r="J4753">
        <v>8</v>
      </c>
      <c r="K4753" s="3">
        <v>40514.666666666701</v>
      </c>
      <c r="L4753" s="4">
        <v>2.1</v>
      </c>
      <c r="M4753">
        <v>17228</v>
      </c>
      <c r="N4753" s="25" t="s">
        <v>55</v>
      </c>
      <c r="P4753" t="str">
        <f t="shared" si="83"/>
        <v>HAND WARMER RED RETROSPOT</v>
      </c>
    </row>
    <row r="4754" spans="1:16">
      <c r="A4754" s="42" t="str">
        <v>22867HAND WARMER BIRD DESIGN</v>
      </c>
      <c r="E4754" s="25"/>
      <c r="F4754" s="42">
        <v>4742</v>
      </c>
      <c r="G4754">
        <v>536799</v>
      </c>
      <c r="H4754">
        <v>22834</v>
      </c>
      <c r="I4754" t="s">
        <v>527</v>
      </c>
      <c r="J4754">
        <v>12</v>
      </c>
      <c r="K4754" s="3">
        <v>40514.666666666701</v>
      </c>
      <c r="L4754" s="4">
        <v>2.1</v>
      </c>
      <c r="M4754">
        <v>17228</v>
      </c>
      <c r="N4754" s="25" t="s">
        <v>55</v>
      </c>
      <c r="P4754" t="str">
        <f t="shared" si="83"/>
        <v>HAND WARMER BABUSHKA DESIGN</v>
      </c>
    </row>
    <row r="4755" spans="1:16">
      <c r="A4755" s="42" t="str">
        <v>22632HAND WARMER RED RETROSPOT</v>
      </c>
      <c r="E4755" s="25"/>
      <c r="F4755" s="42">
        <v>4743</v>
      </c>
      <c r="G4755">
        <v>536799</v>
      </c>
      <c r="H4755">
        <v>22865</v>
      </c>
      <c r="I4755" t="s">
        <v>282</v>
      </c>
      <c r="J4755">
        <v>8</v>
      </c>
      <c r="K4755" s="3">
        <v>40514.666666666701</v>
      </c>
      <c r="L4755" s="4">
        <v>2.1</v>
      </c>
      <c r="M4755">
        <v>17228</v>
      </c>
      <c r="N4755" s="25" t="s">
        <v>55</v>
      </c>
      <c r="P4755" t="str">
        <f t="shared" si="83"/>
        <v>HAND WARMER OWL DESIGN</v>
      </c>
    </row>
    <row r="4756" spans="1:16">
      <c r="A4756" s="42" t="str">
        <v>22834HAND WARMER BABUSHKA DESIGN</v>
      </c>
      <c r="E4756" s="25"/>
      <c r="F4756" s="42">
        <v>4744</v>
      </c>
      <c r="G4756">
        <v>536799</v>
      </c>
      <c r="H4756">
        <v>22866</v>
      </c>
      <c r="I4756" t="s">
        <v>281</v>
      </c>
      <c r="J4756">
        <v>8</v>
      </c>
      <c r="K4756" s="3">
        <v>40514.666666666701</v>
      </c>
      <c r="L4756" s="4">
        <v>2.1</v>
      </c>
      <c r="M4756">
        <v>17228</v>
      </c>
      <c r="N4756" s="25" t="s">
        <v>55</v>
      </c>
      <c r="P4756" t="str">
        <f t="shared" si="83"/>
        <v>HAND WARMER SCOTTY DOG DESIGN</v>
      </c>
    </row>
    <row r="4757" spans="1:16">
      <c r="A4757" s="42" t="str">
        <v>22865HAND WARMER OWL DESIGN</v>
      </c>
      <c r="E4757" s="25"/>
      <c r="F4757" s="42">
        <v>4745</v>
      </c>
      <c r="G4757">
        <v>536800</v>
      </c>
      <c r="H4757">
        <v>22960</v>
      </c>
      <c r="I4757" t="s">
        <v>67</v>
      </c>
      <c r="J4757">
        <v>6</v>
      </c>
      <c r="K4757" s="3">
        <v>40514.675000000003</v>
      </c>
      <c r="L4757" s="4">
        <v>4.25</v>
      </c>
      <c r="M4757">
        <v>14829</v>
      </c>
      <c r="N4757" s="25" t="s">
        <v>55</v>
      </c>
      <c r="P4757" t="str">
        <f t="shared" si="83"/>
        <v>JAM MAKING SET WITH JARS</v>
      </c>
    </row>
    <row r="4758" spans="1:16">
      <c r="A4758" s="42" t="str">
        <v>22866HAND WARMER SCOTTY DOG DESIGN</v>
      </c>
      <c r="E4758" s="25"/>
      <c r="F4758" s="42">
        <v>4746</v>
      </c>
      <c r="G4758">
        <v>536800</v>
      </c>
      <c r="H4758">
        <v>22969</v>
      </c>
      <c r="I4758" t="s">
        <v>227</v>
      </c>
      <c r="J4758">
        <v>12</v>
      </c>
      <c r="K4758" s="3">
        <v>40514.675000000003</v>
      </c>
      <c r="L4758" s="4">
        <v>1.45</v>
      </c>
      <c r="M4758">
        <v>14829</v>
      </c>
      <c r="N4758" s="25" t="s">
        <v>55</v>
      </c>
      <c r="P4758" t="str">
        <f t="shared" si="83"/>
        <v>HOMEMADE JAM SCENTED CANDLES</v>
      </c>
    </row>
    <row r="4759" spans="1:16">
      <c r="A4759" s="42" t="str">
        <v>22960JAM MAKING SET WITH JARS</v>
      </c>
      <c r="E4759" s="25"/>
      <c r="F4759" s="42">
        <v>4747</v>
      </c>
      <c r="G4759">
        <v>536800</v>
      </c>
      <c r="H4759">
        <v>22099</v>
      </c>
      <c r="I4759" t="s">
        <v>696</v>
      </c>
      <c r="J4759">
        <v>12</v>
      </c>
      <c r="K4759" s="3">
        <v>40514.675000000003</v>
      </c>
      <c r="L4759" s="4">
        <v>1.25</v>
      </c>
      <c r="M4759">
        <v>14829</v>
      </c>
      <c r="N4759" s="25" t="s">
        <v>55</v>
      </c>
      <c r="P4759" t="str">
        <f t="shared" si="83"/>
        <v>CARAVAN SQUARE TISSUE BOX</v>
      </c>
    </row>
    <row r="4760" spans="1:16">
      <c r="A4760" s="42" t="str">
        <v>22969HOMEMADE JAM SCENTED CANDLES</v>
      </c>
      <c r="E4760" s="25"/>
      <c r="F4760" s="42">
        <v>4748</v>
      </c>
      <c r="G4760">
        <v>536800</v>
      </c>
      <c r="H4760">
        <v>22718</v>
      </c>
      <c r="I4760" t="s">
        <v>1680</v>
      </c>
      <c r="J4760">
        <v>12</v>
      </c>
      <c r="K4760" s="3">
        <v>40514.675000000003</v>
      </c>
      <c r="L4760" s="4">
        <v>0.42</v>
      </c>
      <c r="M4760">
        <v>14829</v>
      </c>
      <c r="N4760" s="25" t="s">
        <v>55</v>
      </c>
      <c r="P4760" t="str">
        <f t="shared" si="83"/>
        <v>CARD CAT AND TREE</v>
      </c>
    </row>
    <row r="4761" spans="1:16">
      <c r="A4761" s="42" t="str">
        <v>22099CARAVAN SQUARE TISSUE BOX</v>
      </c>
      <c r="E4761" s="25"/>
      <c r="F4761" s="42">
        <v>4749</v>
      </c>
      <c r="G4761">
        <v>536800</v>
      </c>
      <c r="H4761">
        <v>22717</v>
      </c>
      <c r="I4761" t="s">
        <v>1681</v>
      </c>
      <c r="J4761">
        <v>12</v>
      </c>
      <c r="K4761" s="3">
        <v>40514.675000000003</v>
      </c>
      <c r="L4761" s="4">
        <v>0.42</v>
      </c>
      <c r="M4761">
        <v>14829</v>
      </c>
      <c r="N4761" s="25" t="s">
        <v>55</v>
      </c>
      <c r="P4761" t="str">
        <f t="shared" si="83"/>
        <v>CARD DOG AND BALL</v>
      </c>
    </row>
    <row r="4762" spans="1:16">
      <c r="A4762" s="42" t="str">
        <v xml:space="preserve">22718CARD CAT AND TREE </v>
      </c>
      <c r="E4762" s="25"/>
      <c r="F4762" s="42">
        <v>4750</v>
      </c>
      <c r="G4762">
        <v>536800</v>
      </c>
      <c r="H4762">
        <v>22024</v>
      </c>
      <c r="I4762" t="s">
        <v>677</v>
      </c>
      <c r="J4762">
        <v>12</v>
      </c>
      <c r="K4762" s="3">
        <v>40514.675000000003</v>
      </c>
      <c r="L4762" s="4">
        <v>0.42</v>
      </c>
      <c r="M4762">
        <v>14829</v>
      </c>
      <c r="N4762" s="25" t="s">
        <v>55</v>
      </c>
      <c r="P4762" t="str">
        <f t="shared" si="83"/>
        <v>RAINY LADIES BIRTHDAY CARD</v>
      </c>
    </row>
    <row r="4763" spans="1:16">
      <c r="A4763" s="42" t="str">
        <v xml:space="preserve">22717CARD DOG AND BALL </v>
      </c>
      <c r="E4763" s="25"/>
      <c r="F4763" s="42">
        <v>4751</v>
      </c>
      <c r="G4763">
        <v>536800</v>
      </c>
      <c r="H4763">
        <v>22028</v>
      </c>
      <c r="I4763" t="s">
        <v>1682</v>
      </c>
      <c r="J4763">
        <v>12</v>
      </c>
      <c r="K4763" s="3">
        <v>40514.675000000003</v>
      </c>
      <c r="L4763" s="4">
        <v>0.42</v>
      </c>
      <c r="M4763">
        <v>14829</v>
      </c>
      <c r="N4763" s="25" t="s">
        <v>55</v>
      </c>
      <c r="P4763" t="str">
        <f t="shared" si="83"/>
        <v>PENNY FARTHING BIRTHDAY CARD</v>
      </c>
    </row>
    <row r="4764" spans="1:16">
      <c r="A4764" s="42" t="str">
        <v>22024RAINY LADIES BIRTHDAY CARD</v>
      </c>
      <c r="E4764" s="25"/>
      <c r="F4764" s="42">
        <v>4752</v>
      </c>
      <c r="G4764">
        <v>536800</v>
      </c>
      <c r="H4764">
        <v>22716</v>
      </c>
      <c r="I4764" t="s">
        <v>414</v>
      </c>
      <c r="J4764">
        <v>12</v>
      </c>
      <c r="K4764" s="3">
        <v>40514.675000000003</v>
      </c>
      <c r="L4764" s="4">
        <v>0.42</v>
      </c>
      <c r="M4764">
        <v>14829</v>
      </c>
      <c r="N4764" s="25" t="s">
        <v>55</v>
      </c>
      <c r="P4764" t="str">
        <f t="shared" si="83"/>
        <v>CARD CIRCUS PARADE</v>
      </c>
    </row>
    <row r="4765" spans="1:16">
      <c r="A4765" s="42" t="str">
        <v>22028PENNY FARTHING BIRTHDAY CARD</v>
      </c>
      <c r="E4765" s="25"/>
      <c r="F4765" s="42">
        <v>4753</v>
      </c>
      <c r="G4765">
        <v>536800</v>
      </c>
      <c r="H4765" t="s">
        <v>1059</v>
      </c>
      <c r="I4765" t="s">
        <v>1060</v>
      </c>
      <c r="J4765">
        <v>8</v>
      </c>
      <c r="K4765" s="3">
        <v>40514.675000000003</v>
      </c>
      <c r="L4765" s="4">
        <v>1.95</v>
      </c>
      <c r="M4765">
        <v>14829</v>
      </c>
      <c r="N4765" s="25" t="s">
        <v>55</v>
      </c>
      <c r="P4765" t="str">
        <f t="shared" si="83"/>
        <v>PINK FAIRY CAKE CHILDRENS APRON</v>
      </c>
    </row>
    <row r="4766" spans="1:16">
      <c r="A4766" s="42" t="str">
        <v>22716CARD CIRCUS PARADE</v>
      </c>
      <c r="E4766" s="25"/>
      <c r="F4766" s="42">
        <v>4754</v>
      </c>
      <c r="G4766">
        <v>536800</v>
      </c>
      <c r="H4766" t="s">
        <v>1519</v>
      </c>
      <c r="I4766" t="s">
        <v>1520</v>
      </c>
      <c r="J4766">
        <v>3</v>
      </c>
      <c r="K4766" s="3">
        <v>40514.675000000003</v>
      </c>
      <c r="L4766" s="4">
        <v>5.95</v>
      </c>
      <c r="M4766">
        <v>14829</v>
      </c>
      <c r="N4766" s="25" t="s">
        <v>55</v>
      </c>
      <c r="P4766" t="str">
        <f t="shared" si="83"/>
        <v>TEA TIME KITCHEN APRON</v>
      </c>
    </row>
    <row r="4767" spans="1:16">
      <c r="A4767" s="42" t="str">
        <v>47591DPINK FAIRY CAKE CHILDRENS APRON</v>
      </c>
      <c r="E4767" s="25"/>
      <c r="F4767" s="42">
        <v>4755</v>
      </c>
      <c r="G4767">
        <v>536800</v>
      </c>
      <c r="H4767">
        <v>22961</v>
      </c>
      <c r="I4767" t="s">
        <v>144</v>
      </c>
      <c r="J4767">
        <v>24</v>
      </c>
      <c r="K4767" s="3">
        <v>40514.675000000003</v>
      </c>
      <c r="L4767" s="4">
        <v>1.45</v>
      </c>
      <c r="M4767">
        <v>14829</v>
      </c>
      <c r="N4767" s="25" t="s">
        <v>55</v>
      </c>
      <c r="P4767" t="str">
        <f t="shared" si="83"/>
        <v>JAM MAKING SET PRINTED</v>
      </c>
    </row>
    <row r="4768" spans="1:16">
      <c r="A4768" s="42" t="str">
        <v>47567BTEA TIME KITCHEN APRON</v>
      </c>
      <c r="E4768" s="25"/>
      <c r="F4768" s="42">
        <v>4756</v>
      </c>
      <c r="G4768">
        <v>536800</v>
      </c>
      <c r="H4768">
        <v>22814</v>
      </c>
      <c r="I4768" t="s">
        <v>841</v>
      </c>
      <c r="J4768">
        <v>12</v>
      </c>
      <c r="K4768" s="3">
        <v>40514.675000000003</v>
      </c>
      <c r="L4768" s="4">
        <v>0.42</v>
      </c>
      <c r="M4768">
        <v>14829</v>
      </c>
      <c r="N4768" s="25" t="s">
        <v>55</v>
      </c>
      <c r="P4768" t="str">
        <f t="shared" si="83"/>
        <v>CARD PARTY GAMES</v>
      </c>
    </row>
    <row r="4769" spans="1:16">
      <c r="A4769" s="42" t="str">
        <v>22961JAM MAKING SET PRINTED</v>
      </c>
      <c r="E4769" s="25"/>
      <c r="F4769" s="42">
        <v>4757</v>
      </c>
      <c r="G4769">
        <v>536800</v>
      </c>
      <c r="H4769">
        <v>22983</v>
      </c>
      <c r="I4769" t="s">
        <v>676</v>
      </c>
      <c r="J4769">
        <v>12</v>
      </c>
      <c r="K4769" s="3">
        <v>40514.675000000003</v>
      </c>
      <c r="L4769" s="4">
        <v>0.42</v>
      </c>
      <c r="M4769">
        <v>14829</v>
      </c>
      <c r="N4769" s="25" t="s">
        <v>55</v>
      </c>
      <c r="P4769" t="str">
        <f t="shared" si="83"/>
        <v>CARD BILLBOARD FONT</v>
      </c>
    </row>
    <row r="4770" spans="1:16">
      <c r="A4770" s="42" t="str">
        <v xml:space="preserve">22814CARD PARTY GAMES </v>
      </c>
      <c r="E4770" s="25"/>
      <c r="F4770" s="42">
        <v>4758</v>
      </c>
      <c r="G4770">
        <v>536800</v>
      </c>
      <c r="H4770">
        <v>22031</v>
      </c>
      <c r="I4770" t="s">
        <v>1920</v>
      </c>
      <c r="J4770">
        <v>12</v>
      </c>
      <c r="K4770" s="3">
        <v>40514.675000000003</v>
      </c>
      <c r="L4770" s="4">
        <v>0.42</v>
      </c>
      <c r="M4770">
        <v>14829</v>
      </c>
      <c r="N4770" s="25" t="s">
        <v>55</v>
      </c>
      <c r="P4770" t="str">
        <f t="shared" si="83"/>
        <v>BOTANICAL LAVENDER BIRTHDAY CARD</v>
      </c>
    </row>
    <row r="4771" spans="1:16">
      <c r="A4771" s="42" t="str">
        <v>22983CARD BILLBOARD FONT</v>
      </c>
      <c r="E4771" s="25"/>
      <c r="F4771" s="42">
        <v>4759</v>
      </c>
      <c r="G4771">
        <v>536800</v>
      </c>
      <c r="H4771">
        <v>22379</v>
      </c>
      <c r="I4771" t="s">
        <v>187</v>
      </c>
      <c r="J4771">
        <v>5</v>
      </c>
      <c r="K4771" s="3">
        <v>40514.675000000003</v>
      </c>
      <c r="L4771" s="4">
        <v>2.1</v>
      </c>
      <c r="M4771">
        <v>14829</v>
      </c>
      <c r="N4771" s="25" t="s">
        <v>55</v>
      </c>
      <c r="P4771" t="str">
        <f t="shared" si="83"/>
        <v>RECYCLING BAG RETROSPOT</v>
      </c>
    </row>
    <row r="4772" spans="1:16">
      <c r="A4772" s="42" t="str">
        <v>22031BOTANICAL LAVENDER BIRTHDAY CARD</v>
      </c>
      <c r="E4772" s="25"/>
      <c r="F4772" s="42">
        <v>4760</v>
      </c>
      <c r="G4772">
        <v>536800</v>
      </c>
      <c r="H4772">
        <v>84378</v>
      </c>
      <c r="I4772" t="s">
        <v>385</v>
      </c>
      <c r="J4772">
        <v>12</v>
      </c>
      <c r="K4772" s="3">
        <v>40514.675000000003</v>
      </c>
      <c r="L4772" s="4">
        <v>1.25</v>
      </c>
      <c r="M4772">
        <v>14829</v>
      </c>
      <c r="N4772" s="25" t="s">
        <v>55</v>
      </c>
      <c r="P4772" t="str">
        <f t="shared" si="83"/>
        <v>SET OF 3 HEART COOKIE CUTTERS</v>
      </c>
    </row>
    <row r="4773" spans="1:16">
      <c r="A4773" s="42" t="str">
        <v xml:space="preserve">22379RECYCLING BAG RETROSPOT </v>
      </c>
      <c r="E4773" s="25"/>
      <c r="F4773" s="42">
        <v>4761</v>
      </c>
      <c r="G4773">
        <v>536800</v>
      </c>
      <c r="H4773">
        <v>22727</v>
      </c>
      <c r="I4773" t="s">
        <v>85</v>
      </c>
      <c r="J4773">
        <v>4</v>
      </c>
      <c r="K4773" s="3">
        <v>40514.675000000003</v>
      </c>
      <c r="L4773" s="4">
        <v>3.75</v>
      </c>
      <c r="M4773">
        <v>14829</v>
      </c>
      <c r="N4773" s="25" t="s">
        <v>55</v>
      </c>
      <c r="P4773" t="str">
        <f t="shared" si="83"/>
        <v>ALARM CLOCK BAKELIKE RED</v>
      </c>
    </row>
    <row r="4774" spans="1:16">
      <c r="A4774" s="42" t="str">
        <v>84378SET OF 3 HEART COOKIE CUTTERS</v>
      </c>
      <c r="E4774" s="25"/>
      <c r="F4774" s="42">
        <v>4762</v>
      </c>
      <c r="G4774">
        <v>536800</v>
      </c>
      <c r="H4774">
        <v>22726</v>
      </c>
      <c r="I4774" t="s">
        <v>86</v>
      </c>
      <c r="J4774">
        <v>4</v>
      </c>
      <c r="K4774" s="3">
        <v>40514.675000000003</v>
      </c>
      <c r="L4774" s="4">
        <v>3.75</v>
      </c>
      <c r="M4774">
        <v>14829</v>
      </c>
      <c r="N4774" s="25" t="s">
        <v>55</v>
      </c>
      <c r="P4774" t="str">
        <f t="shared" si="83"/>
        <v>ALARM CLOCK BAKELIKE GREEN</v>
      </c>
    </row>
    <row r="4775" spans="1:16">
      <c r="A4775" s="42" t="str">
        <v xml:space="preserve">22727ALARM CLOCK BAKELIKE RED </v>
      </c>
      <c r="E4775" s="25"/>
      <c r="F4775" s="42">
        <v>4763</v>
      </c>
      <c r="G4775">
        <v>536800</v>
      </c>
      <c r="H4775">
        <v>22730</v>
      </c>
      <c r="I4775" t="s">
        <v>290</v>
      </c>
      <c r="J4775">
        <v>4</v>
      </c>
      <c r="K4775" s="3">
        <v>40514.675000000003</v>
      </c>
      <c r="L4775" s="4">
        <v>3.75</v>
      </c>
      <c r="M4775">
        <v>14829</v>
      </c>
      <c r="N4775" s="25" t="s">
        <v>55</v>
      </c>
      <c r="P4775" t="str">
        <f t="shared" si="83"/>
        <v>ALARM CLOCK BAKELIKE IVORY</v>
      </c>
    </row>
    <row r="4776" spans="1:16">
      <c r="A4776" s="42" t="str">
        <v>22726ALARM CLOCK BAKELIKE GREEN</v>
      </c>
      <c r="E4776" s="25"/>
      <c r="F4776" s="42">
        <v>4764</v>
      </c>
      <c r="G4776">
        <v>536801</v>
      </c>
      <c r="H4776">
        <v>21484</v>
      </c>
      <c r="I4776" t="s">
        <v>267</v>
      </c>
      <c r="J4776">
        <v>4</v>
      </c>
      <c r="K4776" s="3">
        <v>40514.675000000003</v>
      </c>
      <c r="L4776" s="4">
        <v>3.45</v>
      </c>
      <c r="N4776" s="25" t="s">
        <v>55</v>
      </c>
      <c r="P4776" t="str">
        <f t="shared" si="83"/>
        <v>CHICK GREY HOT WATER BOTTLE</v>
      </c>
    </row>
    <row r="4777" spans="1:16">
      <c r="A4777" s="42" t="str">
        <v>22730ALARM CLOCK BAKELIKE IVORY</v>
      </c>
      <c r="E4777" s="25"/>
      <c r="F4777" s="42">
        <v>4765</v>
      </c>
      <c r="G4777">
        <v>536801</v>
      </c>
      <c r="H4777">
        <v>21067</v>
      </c>
      <c r="I4777" t="s">
        <v>1418</v>
      </c>
      <c r="J4777">
        <v>24</v>
      </c>
      <c r="K4777" s="3">
        <v>40514.675000000003</v>
      </c>
      <c r="L4777" s="4">
        <v>1.25</v>
      </c>
      <c r="N4777" s="25" t="s">
        <v>55</v>
      </c>
      <c r="P4777" t="str">
        <f t="shared" si="83"/>
        <v>VINTAGE RED TEATIME MUG</v>
      </c>
    </row>
    <row r="4778" spans="1:16">
      <c r="A4778" s="42" t="str">
        <v>21484CHICK GREY HOT WATER BOTTLE</v>
      </c>
      <c r="E4778" s="25"/>
      <c r="F4778" s="42">
        <v>4766</v>
      </c>
      <c r="G4778">
        <v>536801</v>
      </c>
      <c r="H4778">
        <v>21791</v>
      </c>
      <c r="I4778" t="s">
        <v>90</v>
      </c>
      <c r="J4778">
        <v>12</v>
      </c>
      <c r="K4778" s="3">
        <v>40514.675000000003</v>
      </c>
      <c r="L4778" s="4">
        <v>1.25</v>
      </c>
      <c r="N4778" s="25" t="s">
        <v>55</v>
      </c>
      <c r="P4778" t="str">
        <f t="shared" si="83"/>
        <v>VINTAGE HEADS AND TAILS CARD GAME</v>
      </c>
    </row>
    <row r="4779" spans="1:16">
      <c r="A4779" s="42" t="str">
        <v>21067VINTAGE RED TEATIME MUG</v>
      </c>
      <c r="E4779" s="25"/>
      <c r="F4779" s="42">
        <v>4767</v>
      </c>
      <c r="G4779">
        <v>536801</v>
      </c>
      <c r="H4779">
        <v>21098</v>
      </c>
      <c r="I4779" t="s">
        <v>748</v>
      </c>
      <c r="J4779">
        <v>12</v>
      </c>
      <c r="K4779" s="3">
        <v>40514.675000000003</v>
      </c>
      <c r="L4779" s="4">
        <v>1.25</v>
      </c>
      <c r="N4779" s="25" t="s">
        <v>55</v>
      </c>
      <c r="P4779" t="str">
        <f t="shared" si="83"/>
        <v>CHRISTMAS TOILET ROLL</v>
      </c>
    </row>
    <row r="4780" spans="1:16">
      <c r="A4780" s="42" t="str">
        <v xml:space="preserve">21791VINTAGE HEADS AND TAILS CARD GAME </v>
      </c>
      <c r="E4780" s="25"/>
      <c r="F4780" s="42">
        <v>4768</v>
      </c>
      <c r="G4780">
        <v>536801</v>
      </c>
      <c r="H4780">
        <v>22952</v>
      </c>
      <c r="I4780" t="s">
        <v>500</v>
      </c>
      <c r="J4780">
        <v>24</v>
      </c>
      <c r="K4780" s="3">
        <v>40514.675000000003</v>
      </c>
      <c r="L4780" s="4">
        <v>0.55000000000000004</v>
      </c>
      <c r="N4780" s="25" t="s">
        <v>55</v>
      </c>
      <c r="P4780" t="str">
        <f t="shared" si="83"/>
        <v>60 CAKE CASES VINTAGE CHRISTMAS</v>
      </c>
    </row>
    <row r="4781" spans="1:16">
      <c r="A4781" s="42" t="str">
        <v>21098CHRISTMAS TOILET ROLL</v>
      </c>
      <c r="E4781" s="25"/>
      <c r="F4781" s="42">
        <v>4769</v>
      </c>
      <c r="G4781">
        <v>536801</v>
      </c>
      <c r="H4781">
        <v>22086</v>
      </c>
      <c r="I4781" t="s">
        <v>105</v>
      </c>
      <c r="J4781">
        <v>6</v>
      </c>
      <c r="K4781" s="3">
        <v>40514.675000000003</v>
      </c>
      <c r="L4781" s="4">
        <v>2.95</v>
      </c>
      <c r="N4781" s="25" t="s">
        <v>55</v>
      </c>
      <c r="P4781" t="str">
        <f t="shared" si="83"/>
        <v>PAPER CHAIN KIT 50'S CHRISTMAS</v>
      </c>
    </row>
    <row r="4782" spans="1:16">
      <c r="A4782" s="42" t="str">
        <v>2295260 CAKE CASES VINTAGE CHRISTMAS</v>
      </c>
      <c r="E4782" s="25"/>
      <c r="F4782" s="42">
        <v>4770</v>
      </c>
      <c r="G4782">
        <v>536801</v>
      </c>
      <c r="H4782">
        <v>82599</v>
      </c>
      <c r="I4782" t="s">
        <v>1533</v>
      </c>
      <c r="J4782">
        <v>12</v>
      </c>
      <c r="K4782" s="3">
        <v>40514.675000000003</v>
      </c>
      <c r="L4782" s="4">
        <v>2.1</v>
      </c>
      <c r="N4782" s="25" t="s">
        <v>55</v>
      </c>
      <c r="P4782" t="str">
        <f t="shared" si="83"/>
        <v>FANNY'S REST STOPMETAL SIGN</v>
      </c>
    </row>
    <row r="4783" spans="1:16">
      <c r="A4783" s="42" t="str">
        <v xml:space="preserve">22086PAPER CHAIN KIT 50'S CHRISTMAS </v>
      </c>
      <c r="E4783" s="25"/>
      <c r="F4783" s="42">
        <v>4771</v>
      </c>
      <c r="G4783">
        <v>536801</v>
      </c>
      <c r="H4783">
        <v>22113</v>
      </c>
      <c r="I4783" t="s">
        <v>550</v>
      </c>
      <c r="J4783">
        <v>4</v>
      </c>
      <c r="K4783" s="3">
        <v>40514.675000000003</v>
      </c>
      <c r="L4783" s="4">
        <v>3.75</v>
      </c>
      <c r="N4783" s="25" t="s">
        <v>55</v>
      </c>
      <c r="P4783" t="str">
        <f t="shared" si="83"/>
        <v>GREY HEART HOT WATER BOTTLE</v>
      </c>
    </row>
    <row r="4784" spans="1:16">
      <c r="A4784" s="42" t="str">
        <v>82599FANNY'S REST STOPMETAL SIGN</v>
      </c>
      <c r="E4784" s="25"/>
      <c r="F4784" s="42">
        <v>4772</v>
      </c>
      <c r="G4784">
        <v>536801</v>
      </c>
      <c r="H4784">
        <v>22750</v>
      </c>
      <c r="I4784" t="s">
        <v>519</v>
      </c>
      <c r="J4784">
        <v>4</v>
      </c>
      <c r="K4784" s="3">
        <v>40514.675000000003</v>
      </c>
      <c r="L4784" s="4">
        <v>3.75</v>
      </c>
      <c r="N4784" s="25" t="s">
        <v>55</v>
      </c>
      <c r="P4784" t="str">
        <f t="shared" si="83"/>
        <v>FELTCRAFT PRINCESS LOLA DOLL</v>
      </c>
    </row>
    <row r="4785" spans="1:16">
      <c r="A4785" s="42" t="str">
        <v>22113GREY HEART HOT WATER BOTTLE</v>
      </c>
      <c r="E4785" s="25"/>
      <c r="F4785" s="42">
        <v>4773</v>
      </c>
      <c r="G4785">
        <v>536801</v>
      </c>
      <c r="H4785">
        <v>22749</v>
      </c>
      <c r="I4785" t="s">
        <v>74</v>
      </c>
      <c r="J4785">
        <v>4</v>
      </c>
      <c r="K4785" s="3">
        <v>40514.675000000003</v>
      </c>
      <c r="L4785" s="4">
        <v>3.75</v>
      </c>
      <c r="N4785" s="25" t="s">
        <v>55</v>
      </c>
      <c r="P4785" t="str">
        <f t="shared" si="83"/>
        <v>FELTCRAFT PRINCESS CHARLOTTE DOLL</v>
      </c>
    </row>
    <row r="4786" spans="1:16">
      <c r="A4786" s="42" t="str">
        <v>22750FELTCRAFT PRINCESS LOLA DOLL</v>
      </c>
      <c r="E4786" s="25"/>
      <c r="F4786" s="42">
        <v>4774</v>
      </c>
      <c r="G4786">
        <v>536801</v>
      </c>
      <c r="H4786">
        <v>22568</v>
      </c>
      <c r="I4786" t="s">
        <v>430</v>
      </c>
      <c r="J4786">
        <v>4</v>
      </c>
      <c r="K4786" s="3">
        <v>40514.675000000003</v>
      </c>
      <c r="L4786" s="4">
        <v>3.75</v>
      </c>
      <c r="N4786" s="25" t="s">
        <v>55</v>
      </c>
      <c r="P4786" t="str">
        <f t="shared" si="83"/>
        <v>FELTCRAFT CUSHION OWL</v>
      </c>
    </row>
    <row r="4787" spans="1:16">
      <c r="A4787" s="42" t="str">
        <v>22749FELTCRAFT PRINCESS CHARLOTTE DOLL</v>
      </c>
      <c r="E4787" s="25"/>
      <c r="F4787" s="42">
        <v>4775</v>
      </c>
      <c r="G4787">
        <v>536801</v>
      </c>
      <c r="H4787">
        <v>22111</v>
      </c>
      <c r="I4787" t="s">
        <v>305</v>
      </c>
      <c r="J4787">
        <v>6</v>
      </c>
      <c r="K4787" s="3">
        <v>40514.675000000003</v>
      </c>
      <c r="L4787" s="4">
        <v>4.95</v>
      </c>
      <c r="N4787" s="25" t="s">
        <v>55</v>
      </c>
      <c r="P4787" t="str">
        <f t="shared" si="83"/>
        <v>SCOTTIE DOG HOT WATER BOTTLE</v>
      </c>
    </row>
    <row r="4788" spans="1:16">
      <c r="A4788" s="42" t="str">
        <v>22568FELTCRAFT CUSHION OWL</v>
      </c>
      <c r="E4788" s="25"/>
      <c r="F4788" s="42">
        <v>4776</v>
      </c>
      <c r="G4788">
        <v>536801</v>
      </c>
      <c r="H4788">
        <v>21559</v>
      </c>
      <c r="I4788" t="s">
        <v>130</v>
      </c>
      <c r="J4788">
        <v>6</v>
      </c>
      <c r="K4788" s="3">
        <v>40514.675000000003</v>
      </c>
      <c r="L4788" s="4">
        <v>2.5499999999999998</v>
      </c>
      <c r="N4788" s="25" t="s">
        <v>55</v>
      </c>
      <c r="P4788" t="str">
        <f t="shared" si="83"/>
        <v>STRAWBERRY LUNCH BOX WITH CUTLERY</v>
      </c>
    </row>
    <row r="4789" spans="1:16">
      <c r="A4789" s="42" t="str">
        <v>22111SCOTTIE DOG HOT WATER BOTTLE</v>
      </c>
      <c r="E4789" s="25"/>
      <c r="F4789" s="42">
        <v>4777</v>
      </c>
      <c r="G4789">
        <v>536801</v>
      </c>
      <c r="H4789">
        <v>22549</v>
      </c>
      <c r="I4789" t="s">
        <v>311</v>
      </c>
      <c r="J4789">
        <v>12</v>
      </c>
      <c r="K4789" s="3">
        <v>40514.675000000003</v>
      </c>
      <c r="L4789" s="4">
        <v>1.45</v>
      </c>
      <c r="N4789" s="25" t="s">
        <v>55</v>
      </c>
      <c r="P4789" t="str">
        <f t="shared" si="83"/>
        <v>PICTURE DOMINOES</v>
      </c>
    </row>
    <row r="4790" spans="1:16">
      <c r="A4790" s="42" t="str">
        <v>21559STRAWBERRY LUNCH BOX WITH CUTLERY</v>
      </c>
      <c r="E4790" s="25"/>
      <c r="F4790" s="42">
        <v>4778</v>
      </c>
      <c r="G4790">
        <v>536802</v>
      </c>
      <c r="H4790">
        <v>22735</v>
      </c>
      <c r="I4790" t="s">
        <v>620</v>
      </c>
      <c r="J4790">
        <v>10</v>
      </c>
      <c r="K4790" s="3">
        <v>40514.686805555597</v>
      </c>
      <c r="L4790" s="4">
        <v>1.65</v>
      </c>
      <c r="M4790">
        <v>17412</v>
      </c>
      <c r="N4790" s="25" t="s">
        <v>55</v>
      </c>
      <c r="P4790" t="str">
        <f t="shared" si="83"/>
        <v>RIBBON REEL SOCKS AND MITTENS</v>
      </c>
    </row>
    <row r="4791" spans="1:16">
      <c r="A4791" s="42" t="str">
        <v>22549PICTURE DOMINOES</v>
      </c>
      <c r="E4791" s="25"/>
      <c r="F4791" s="42">
        <v>4779</v>
      </c>
      <c r="G4791">
        <v>536802</v>
      </c>
      <c r="H4791">
        <v>22941</v>
      </c>
      <c r="I4791" t="s">
        <v>231</v>
      </c>
      <c r="J4791">
        <v>4</v>
      </c>
      <c r="K4791" s="3">
        <v>40514.686805555597</v>
      </c>
      <c r="L4791" s="4">
        <v>8.5</v>
      </c>
      <c r="M4791">
        <v>17412</v>
      </c>
      <c r="N4791" s="25" t="s">
        <v>55</v>
      </c>
      <c r="P4791" t="str">
        <f t="shared" si="83"/>
        <v>CHRISTMAS LIGHTS 10 REINDEER</v>
      </c>
    </row>
    <row r="4792" spans="1:16">
      <c r="A4792" s="42" t="str">
        <v>22735RIBBON REEL SOCKS AND MITTENS</v>
      </c>
      <c r="E4792" s="25"/>
      <c r="F4792" s="42">
        <v>4780</v>
      </c>
      <c r="G4792">
        <v>536802</v>
      </c>
      <c r="H4792">
        <v>21731</v>
      </c>
      <c r="I4792" t="s">
        <v>97</v>
      </c>
      <c r="J4792">
        <v>12</v>
      </c>
      <c r="K4792" s="3">
        <v>40514.686805555597</v>
      </c>
      <c r="L4792" s="4">
        <v>1.65</v>
      </c>
      <c r="M4792">
        <v>17412</v>
      </c>
      <c r="N4792" s="25" t="s">
        <v>55</v>
      </c>
      <c r="P4792" t="str">
        <f t="shared" si="83"/>
        <v>RED TOADSTOOL LED NIGHT LIGHT</v>
      </c>
    </row>
    <row r="4793" spans="1:16">
      <c r="A4793" s="42" t="str">
        <v>22941CHRISTMAS LIGHTS 10 REINDEER</v>
      </c>
      <c r="E4793" s="25"/>
      <c r="F4793" s="42">
        <v>4781</v>
      </c>
      <c r="G4793">
        <v>536802</v>
      </c>
      <c r="H4793">
        <v>22837</v>
      </c>
      <c r="I4793" t="s">
        <v>367</v>
      </c>
      <c r="J4793">
        <v>4</v>
      </c>
      <c r="K4793" s="3">
        <v>40514.686805555597</v>
      </c>
      <c r="L4793" s="4">
        <v>4.6500000000000004</v>
      </c>
      <c r="M4793">
        <v>17412</v>
      </c>
      <c r="N4793" s="25" t="s">
        <v>55</v>
      </c>
      <c r="P4793" t="str">
        <f t="shared" si="83"/>
        <v>HOT WATER BOTTLE BABUSHKA</v>
      </c>
    </row>
    <row r="4794" spans="1:16">
      <c r="A4794" s="42" t="str">
        <v>21731RED TOADSTOOL LED NIGHT LIGHT</v>
      </c>
      <c r="E4794" s="25"/>
      <c r="F4794" s="42">
        <v>4782</v>
      </c>
      <c r="G4794">
        <v>536802</v>
      </c>
      <c r="H4794">
        <v>22179</v>
      </c>
      <c r="I4794" t="s">
        <v>494</v>
      </c>
      <c r="J4794">
        <v>8</v>
      </c>
      <c r="K4794" s="3">
        <v>40514.686805555597</v>
      </c>
      <c r="L4794" s="4">
        <v>6.75</v>
      </c>
      <c r="M4794">
        <v>17412</v>
      </c>
      <c r="N4794" s="25" t="s">
        <v>55</v>
      </c>
      <c r="P4794" t="str">
        <f t="shared" si="83"/>
        <v>SET 10 LIGHTS NIGHT OWL</v>
      </c>
    </row>
    <row r="4795" spans="1:16">
      <c r="A4795" s="42" t="str">
        <v xml:space="preserve">22837HOT WATER BOTTLE BABUSHKA </v>
      </c>
      <c r="E4795" s="25"/>
      <c r="F4795" s="42">
        <v>4783</v>
      </c>
      <c r="G4795">
        <v>536802</v>
      </c>
      <c r="H4795">
        <v>21463</v>
      </c>
      <c r="I4795" t="s">
        <v>325</v>
      </c>
      <c r="J4795">
        <v>2</v>
      </c>
      <c r="K4795" s="3">
        <v>40514.686805555597</v>
      </c>
      <c r="L4795" s="4">
        <v>5.95</v>
      </c>
      <c r="M4795">
        <v>17412</v>
      </c>
      <c r="N4795" s="25" t="s">
        <v>55</v>
      </c>
      <c r="P4795" t="str">
        <f t="shared" si="83"/>
        <v>MIRRORED DISCO BALL</v>
      </c>
    </row>
    <row r="4796" spans="1:16">
      <c r="A4796" s="42" t="str">
        <v>22179SET 10 LIGHTS NIGHT OWL</v>
      </c>
      <c r="E4796" s="25"/>
      <c r="F4796" s="42">
        <v>4784</v>
      </c>
      <c r="G4796">
        <v>536802</v>
      </c>
      <c r="H4796">
        <v>21464</v>
      </c>
      <c r="I4796" t="s">
        <v>326</v>
      </c>
      <c r="J4796">
        <v>2</v>
      </c>
      <c r="K4796" s="3">
        <v>40514.686805555597</v>
      </c>
      <c r="L4796" s="4">
        <v>4.25</v>
      </c>
      <c r="M4796">
        <v>17412</v>
      </c>
      <c r="N4796" s="25" t="s">
        <v>55</v>
      </c>
      <c r="P4796" t="str">
        <f t="shared" si="83"/>
        <v>DISCO BALL ROTATOR BATTERY OPERATED</v>
      </c>
    </row>
    <row r="4797" spans="1:16">
      <c r="A4797" s="42" t="str">
        <v xml:space="preserve">21463MIRRORED DISCO BALL </v>
      </c>
      <c r="E4797" s="25"/>
      <c r="F4797" s="42">
        <v>4785</v>
      </c>
      <c r="G4797">
        <v>536802</v>
      </c>
      <c r="H4797">
        <v>22779</v>
      </c>
      <c r="I4797" t="s">
        <v>220</v>
      </c>
      <c r="J4797">
        <v>8</v>
      </c>
      <c r="K4797" s="3">
        <v>40514.686805555597</v>
      </c>
      <c r="L4797" s="4">
        <v>4.25</v>
      </c>
      <c r="M4797">
        <v>17412</v>
      </c>
      <c r="N4797" s="25" t="s">
        <v>55</v>
      </c>
      <c r="P4797" t="str">
        <f t="shared" si="83"/>
        <v>WOODEN OWLS LIGHT GARLAND</v>
      </c>
    </row>
    <row r="4798" spans="1:16">
      <c r="A4798" s="42" t="str">
        <v>21464DISCO BALL ROTATOR BATTERY OPERATED</v>
      </c>
      <c r="E4798" s="25"/>
      <c r="F4798" s="42">
        <v>4786</v>
      </c>
      <c r="G4798">
        <v>536803</v>
      </c>
      <c r="H4798">
        <v>22113</v>
      </c>
      <c r="I4798" t="s">
        <v>550</v>
      </c>
      <c r="J4798">
        <v>6</v>
      </c>
      <c r="K4798" s="3">
        <v>40514.689583333296</v>
      </c>
      <c r="L4798" s="4">
        <v>3.75</v>
      </c>
      <c r="M4798">
        <v>14911</v>
      </c>
      <c r="N4798" s="25" t="s">
        <v>910</v>
      </c>
      <c r="P4798" t="str">
        <f t="shared" si="83"/>
        <v>GREY HEART HOT WATER BOTTLE</v>
      </c>
    </row>
    <row r="4799" spans="1:16">
      <c r="A4799" s="42" t="str">
        <v xml:space="preserve">22779WOODEN OWLS LIGHT GARLAND </v>
      </c>
      <c r="E4799" s="25"/>
      <c r="F4799" s="42">
        <v>4787</v>
      </c>
      <c r="G4799">
        <v>536804</v>
      </c>
      <c r="H4799">
        <v>21745</v>
      </c>
      <c r="I4799" t="s">
        <v>1443</v>
      </c>
      <c r="J4799">
        <v>24</v>
      </c>
      <c r="K4799" s="3">
        <v>40514.690277777801</v>
      </c>
      <c r="L4799" s="4">
        <v>3.39</v>
      </c>
      <c r="M4799">
        <v>14031</v>
      </c>
      <c r="N4799" s="25" t="s">
        <v>55</v>
      </c>
      <c r="P4799" t="str">
        <f t="shared" si="83"/>
        <v>GAOLERS KEYS DECORATIVE GARDEN</v>
      </c>
    </row>
    <row r="4800" spans="1:16">
      <c r="A4800" s="42" t="str">
        <v>22113GREY HEART HOT WATER BOTTLE</v>
      </c>
      <c r="E4800" s="25"/>
      <c r="F4800" s="42">
        <v>4788</v>
      </c>
      <c r="G4800">
        <v>536804</v>
      </c>
      <c r="H4800">
        <v>22423</v>
      </c>
      <c r="I4800" t="s">
        <v>655</v>
      </c>
      <c r="J4800">
        <v>16</v>
      </c>
      <c r="K4800" s="3">
        <v>40514.690277777801</v>
      </c>
      <c r="L4800" s="4">
        <v>10.95</v>
      </c>
      <c r="M4800">
        <v>14031</v>
      </c>
      <c r="N4800" s="25" t="s">
        <v>55</v>
      </c>
      <c r="P4800" t="str">
        <f t="shared" si="83"/>
        <v>REGENCY CAKESTAND 3 TIER</v>
      </c>
    </row>
    <row r="4801" spans="1:16">
      <c r="A4801" s="42" t="str">
        <v xml:space="preserve">21745GAOLERS KEYS DECORATIVE GARDEN </v>
      </c>
      <c r="E4801" s="25"/>
      <c r="F4801" s="42">
        <v>4789</v>
      </c>
      <c r="G4801">
        <v>536804</v>
      </c>
      <c r="H4801">
        <v>22777</v>
      </c>
      <c r="I4801" t="s">
        <v>1921</v>
      </c>
      <c r="J4801">
        <v>12</v>
      </c>
      <c r="K4801" s="3">
        <v>40514.690277777801</v>
      </c>
      <c r="L4801" s="4">
        <v>7.65</v>
      </c>
      <c r="M4801">
        <v>14031</v>
      </c>
      <c r="N4801" s="25" t="s">
        <v>55</v>
      </c>
      <c r="P4801" t="str">
        <f t="shared" si="83"/>
        <v>GLASS CLOCHE LARGE</v>
      </c>
    </row>
    <row r="4802" spans="1:16">
      <c r="A4802" s="42" t="str">
        <v>22423REGENCY CAKESTAND 3 TIER</v>
      </c>
      <c r="E4802" s="25"/>
      <c r="F4802" s="42">
        <v>4790</v>
      </c>
      <c r="G4802">
        <v>536804</v>
      </c>
      <c r="H4802">
        <v>22778</v>
      </c>
      <c r="I4802" t="s">
        <v>179</v>
      </c>
      <c r="J4802">
        <v>24</v>
      </c>
      <c r="K4802" s="3">
        <v>40514.690277777801</v>
      </c>
      <c r="L4802" s="4">
        <v>3.39</v>
      </c>
      <c r="M4802">
        <v>14031</v>
      </c>
      <c r="N4802" s="25" t="s">
        <v>55</v>
      </c>
      <c r="P4802" t="str">
        <f t="shared" si="83"/>
        <v>GLASS CLOCHE SMALL</v>
      </c>
    </row>
    <row r="4803" spans="1:16">
      <c r="A4803" s="42" t="str">
        <v>22777GLASS CLOCHE LARGE</v>
      </c>
      <c r="E4803" s="25"/>
      <c r="F4803" s="42">
        <v>4791</v>
      </c>
      <c r="G4803">
        <v>536804</v>
      </c>
      <c r="H4803">
        <v>21484</v>
      </c>
      <c r="I4803" t="s">
        <v>267</v>
      </c>
      <c r="J4803">
        <v>36</v>
      </c>
      <c r="K4803" s="3">
        <v>40514.690277777801</v>
      </c>
      <c r="L4803" s="4">
        <v>2.95</v>
      </c>
      <c r="M4803">
        <v>14031</v>
      </c>
      <c r="N4803" s="25" t="s">
        <v>55</v>
      </c>
      <c r="P4803" t="str">
        <f t="shared" si="83"/>
        <v>CHICK GREY HOT WATER BOTTLE</v>
      </c>
    </row>
    <row r="4804" spans="1:16">
      <c r="A4804" s="42" t="str">
        <v>22778GLASS CLOCHE SMALL</v>
      </c>
      <c r="E4804" s="25"/>
      <c r="F4804" s="42">
        <v>4792</v>
      </c>
      <c r="G4804">
        <v>536804</v>
      </c>
      <c r="H4804" t="s">
        <v>61</v>
      </c>
      <c r="I4804" t="s">
        <v>62</v>
      </c>
      <c r="J4804">
        <v>48</v>
      </c>
      <c r="K4804" s="3">
        <v>40514.690277777801</v>
      </c>
      <c r="L4804" s="4">
        <v>3.39</v>
      </c>
      <c r="M4804">
        <v>14031</v>
      </c>
      <c r="N4804" s="25" t="s">
        <v>55</v>
      </c>
      <c r="P4804" t="str">
        <f t="shared" si="83"/>
        <v>RED WOOLLY HOTTIE WHITE HEART.</v>
      </c>
    </row>
    <row r="4805" spans="1:16">
      <c r="A4805" s="42" t="str">
        <v>21484CHICK GREY HOT WATER BOTTLE</v>
      </c>
      <c r="E4805" s="25"/>
      <c r="F4805" s="42">
        <v>4793</v>
      </c>
      <c r="G4805">
        <v>536804</v>
      </c>
      <c r="H4805" t="s">
        <v>59</v>
      </c>
      <c r="I4805" t="s">
        <v>60</v>
      </c>
      <c r="J4805">
        <v>48</v>
      </c>
      <c r="K4805" s="3">
        <v>40514.690277777801</v>
      </c>
      <c r="L4805" s="4">
        <v>3.39</v>
      </c>
      <c r="M4805">
        <v>14031</v>
      </c>
      <c r="N4805" s="25" t="s">
        <v>55</v>
      </c>
      <c r="P4805" t="str">
        <f t="shared" si="83"/>
        <v>KNITTED UNION FLAG HOT WATER BOTTLE</v>
      </c>
    </row>
    <row r="4806" spans="1:16">
      <c r="A4806" s="42" t="str">
        <v>84029ERED WOOLLY HOTTIE WHITE HEART.</v>
      </c>
      <c r="E4806" s="25"/>
      <c r="F4806" s="42">
        <v>4794</v>
      </c>
      <c r="G4806">
        <v>536804</v>
      </c>
      <c r="H4806">
        <v>37370</v>
      </c>
      <c r="I4806" t="s">
        <v>107</v>
      </c>
      <c r="J4806">
        <v>72</v>
      </c>
      <c r="K4806" s="3">
        <v>40514.690277777801</v>
      </c>
      <c r="L4806" s="4">
        <v>1.06</v>
      </c>
      <c r="M4806">
        <v>14031</v>
      </c>
      <c r="N4806" s="25" t="s">
        <v>55</v>
      </c>
      <c r="P4806" t="str">
        <f t="shared" si="83"/>
        <v>RETRO COFFEE MUGS ASSORTED</v>
      </c>
    </row>
    <row r="4807" spans="1:16">
      <c r="A4807" s="42" t="str">
        <v>84029GKNITTED UNION FLAG HOT WATER BOTTLE</v>
      </c>
      <c r="E4807" s="25"/>
      <c r="F4807" s="42">
        <v>4795</v>
      </c>
      <c r="G4807">
        <v>536804</v>
      </c>
      <c r="H4807">
        <v>21524</v>
      </c>
      <c r="I4807" t="s">
        <v>884</v>
      </c>
      <c r="J4807">
        <v>10</v>
      </c>
      <c r="K4807" s="3">
        <v>40514.690277777801</v>
      </c>
      <c r="L4807" s="4">
        <v>6.75</v>
      </c>
      <c r="M4807">
        <v>14031</v>
      </c>
      <c r="N4807" s="25" t="s">
        <v>55</v>
      </c>
      <c r="P4807" t="str">
        <f t="shared" si="83"/>
        <v>DOORMAT SPOTTY HOME SWEET HOME</v>
      </c>
    </row>
    <row r="4808" spans="1:16">
      <c r="A4808" s="42" t="str">
        <v>37370RETRO COFFEE MUGS ASSORTED</v>
      </c>
      <c r="E4808" s="25"/>
      <c r="F4808" s="42">
        <v>4796</v>
      </c>
      <c r="G4808">
        <v>536804</v>
      </c>
      <c r="H4808">
        <v>48138</v>
      </c>
      <c r="I4808" t="s">
        <v>903</v>
      </c>
      <c r="J4808">
        <v>10</v>
      </c>
      <c r="K4808" s="3">
        <v>40514.690277777801</v>
      </c>
      <c r="L4808" s="4">
        <v>6.75</v>
      </c>
      <c r="M4808">
        <v>14031</v>
      </c>
      <c r="N4808" s="25" t="s">
        <v>55</v>
      </c>
      <c r="P4808" t="str">
        <f t="shared" si="83"/>
        <v>DOORMAT UNION FLAG</v>
      </c>
    </row>
    <row r="4809" spans="1:16">
      <c r="A4809" s="42" t="str">
        <v>21524DOORMAT SPOTTY HOME SWEET HOME</v>
      </c>
      <c r="E4809" s="25"/>
      <c r="F4809" s="42">
        <v>4797</v>
      </c>
      <c r="G4809">
        <v>536804</v>
      </c>
      <c r="H4809">
        <v>22926</v>
      </c>
      <c r="I4809" t="s">
        <v>190</v>
      </c>
      <c r="J4809">
        <v>4</v>
      </c>
      <c r="K4809" s="3">
        <v>40514.690277777801</v>
      </c>
      <c r="L4809" s="4">
        <v>5.95</v>
      </c>
      <c r="M4809">
        <v>14031</v>
      </c>
      <c r="N4809" s="25" t="s">
        <v>55</v>
      </c>
      <c r="P4809" t="str">
        <f t="shared" si="83"/>
        <v>IVORY GIANT GARDEN THERMOMETER</v>
      </c>
    </row>
    <row r="4810" spans="1:16">
      <c r="A4810" s="42" t="str">
        <v>48138DOORMAT UNION FLAG</v>
      </c>
      <c r="E4810" s="25"/>
      <c r="F4810" s="42">
        <v>4798</v>
      </c>
      <c r="G4810">
        <v>536804</v>
      </c>
      <c r="H4810">
        <v>22365</v>
      </c>
      <c r="I4810" t="s">
        <v>1650</v>
      </c>
      <c r="J4810">
        <v>10</v>
      </c>
      <c r="K4810" s="3">
        <v>40514.690277777801</v>
      </c>
      <c r="L4810" s="4">
        <v>6.75</v>
      </c>
      <c r="M4810">
        <v>14031</v>
      </c>
      <c r="N4810" s="25" t="s">
        <v>55</v>
      </c>
      <c r="P4810" t="str">
        <f t="shared" si="83"/>
        <v>DOORMAT RESPECTABLE HOUSE</v>
      </c>
    </row>
    <row r="4811" spans="1:16">
      <c r="A4811" s="42" t="str">
        <v>22926IVORY GIANT GARDEN THERMOMETER</v>
      </c>
      <c r="E4811" s="25"/>
      <c r="F4811" s="42">
        <v>4799</v>
      </c>
      <c r="G4811">
        <v>536804</v>
      </c>
      <c r="H4811">
        <v>22326</v>
      </c>
      <c r="I4811" t="s">
        <v>92</v>
      </c>
      <c r="J4811">
        <v>6</v>
      </c>
      <c r="K4811" s="3">
        <v>40514.690277777801</v>
      </c>
      <c r="L4811" s="4">
        <v>2.95</v>
      </c>
      <c r="M4811">
        <v>14031</v>
      </c>
      <c r="N4811" s="25" t="s">
        <v>55</v>
      </c>
      <c r="P4811" t="str">
        <f t="shared" si="83"/>
        <v>ROUND SNACK BOXES SET OF4 WOODLAND</v>
      </c>
    </row>
    <row r="4812" spans="1:16">
      <c r="A4812" s="42" t="str">
        <v>22365DOORMAT RESPECTABLE HOUSE</v>
      </c>
      <c r="E4812" s="25"/>
      <c r="F4812" s="42">
        <v>4800</v>
      </c>
      <c r="G4812">
        <v>536804</v>
      </c>
      <c r="H4812">
        <v>22328</v>
      </c>
      <c r="I4812" t="s">
        <v>466</v>
      </c>
      <c r="J4812">
        <v>6</v>
      </c>
      <c r="K4812" s="3">
        <v>40514.690277777801</v>
      </c>
      <c r="L4812" s="4">
        <v>2.95</v>
      </c>
      <c r="M4812">
        <v>14031</v>
      </c>
      <c r="N4812" s="25" t="s">
        <v>55</v>
      </c>
      <c r="P4812" t="str">
        <f t="shared" si="83"/>
        <v>ROUND SNACK BOXES SET OF 4 FRUITS</v>
      </c>
    </row>
    <row r="4813" spans="1:16">
      <c r="A4813" s="42" t="str">
        <v xml:space="preserve">22326ROUND SNACK BOXES SET OF4 WOODLAND </v>
      </c>
      <c r="E4813" s="25"/>
      <c r="F4813" s="42">
        <v>4801</v>
      </c>
      <c r="G4813">
        <v>536804</v>
      </c>
      <c r="H4813">
        <v>20679</v>
      </c>
      <c r="I4813" t="s">
        <v>106</v>
      </c>
      <c r="J4813">
        <v>12</v>
      </c>
      <c r="K4813" s="3">
        <v>40514.690277777801</v>
      </c>
      <c r="L4813" s="4">
        <v>5.95</v>
      </c>
      <c r="M4813">
        <v>14031</v>
      </c>
      <c r="N4813" s="25" t="s">
        <v>55</v>
      </c>
      <c r="P4813" t="str">
        <f t="shared" ref="P4813:P4876" si="84">TRIM(I4813)</f>
        <v>EDWARDIAN PARASOL RED</v>
      </c>
    </row>
    <row r="4814" spans="1:16">
      <c r="A4814" s="42" t="str">
        <v xml:space="preserve">22328ROUND SNACK BOXES SET OF 4 FRUITS </v>
      </c>
      <c r="E4814" s="25"/>
      <c r="F4814" s="42">
        <v>4802</v>
      </c>
      <c r="G4814">
        <v>536804</v>
      </c>
      <c r="H4814" t="s">
        <v>172</v>
      </c>
      <c r="I4814" t="s">
        <v>173</v>
      </c>
      <c r="J4814">
        <v>12</v>
      </c>
      <c r="K4814" s="3">
        <v>40514.690277777801</v>
      </c>
      <c r="L4814" s="4">
        <v>5.95</v>
      </c>
      <c r="M4814">
        <v>14031</v>
      </c>
      <c r="N4814" s="25" t="s">
        <v>55</v>
      </c>
      <c r="P4814" t="str">
        <f t="shared" si="84"/>
        <v>EDWARDIAN PARASOL BLACK</v>
      </c>
    </row>
    <row r="4815" spans="1:16">
      <c r="A4815" s="42" t="str">
        <v>20679EDWARDIAN PARASOL RED</v>
      </c>
      <c r="E4815" s="25"/>
      <c r="F4815" s="42">
        <v>4803</v>
      </c>
      <c r="G4815">
        <v>536804</v>
      </c>
      <c r="H4815">
        <v>21658</v>
      </c>
      <c r="I4815" t="s">
        <v>822</v>
      </c>
      <c r="J4815">
        <v>8</v>
      </c>
      <c r="K4815" s="3">
        <v>40514.690277777801</v>
      </c>
      <c r="L4815" s="4">
        <v>3.95</v>
      </c>
      <c r="M4815">
        <v>14031</v>
      </c>
      <c r="N4815" s="25" t="s">
        <v>55</v>
      </c>
      <c r="P4815" t="str">
        <f t="shared" si="84"/>
        <v>GLASS BEURRE DISH</v>
      </c>
    </row>
    <row r="4816" spans="1:16">
      <c r="A4816" s="42" t="str">
        <v>15056BLEDWARDIAN PARASOL BLACK</v>
      </c>
      <c r="E4816" s="25"/>
      <c r="F4816" s="42">
        <v>4804</v>
      </c>
      <c r="G4816">
        <v>536804</v>
      </c>
      <c r="H4816">
        <v>22065</v>
      </c>
      <c r="I4816" t="s">
        <v>957</v>
      </c>
      <c r="J4816">
        <v>10</v>
      </c>
      <c r="K4816" s="3">
        <v>40514.690277777801</v>
      </c>
      <c r="L4816" s="4">
        <v>1.45</v>
      </c>
      <c r="M4816">
        <v>14031</v>
      </c>
      <c r="N4816" s="25" t="s">
        <v>55</v>
      </c>
      <c r="P4816" t="str">
        <f t="shared" si="84"/>
        <v>CHRISTMAS PUDDING TRINKET POT</v>
      </c>
    </row>
    <row r="4817" spans="1:16">
      <c r="A4817" s="42" t="str">
        <v>21658GLASS  BEURRE DISH</v>
      </c>
      <c r="E4817" s="25"/>
      <c r="F4817" s="42">
        <v>4805</v>
      </c>
      <c r="G4817">
        <v>536804</v>
      </c>
      <c r="H4817">
        <v>22988</v>
      </c>
      <c r="I4817" t="s">
        <v>498</v>
      </c>
      <c r="J4817">
        <v>72</v>
      </c>
      <c r="K4817" s="3">
        <v>40514.690277777801</v>
      </c>
      <c r="L4817" s="4">
        <v>1.25</v>
      </c>
      <c r="M4817">
        <v>14031</v>
      </c>
      <c r="N4817" s="25" t="s">
        <v>55</v>
      </c>
      <c r="P4817" t="str">
        <f t="shared" si="84"/>
        <v>SOLDIERS EGG CUP</v>
      </c>
    </row>
    <row r="4818" spans="1:16">
      <c r="A4818" s="42" t="str">
        <v xml:space="preserve">22065CHRISTMAS PUDDING TRINKET POT </v>
      </c>
      <c r="E4818" s="25"/>
      <c r="F4818" s="42">
        <v>4806</v>
      </c>
      <c r="G4818">
        <v>536804</v>
      </c>
      <c r="H4818">
        <v>22697</v>
      </c>
      <c r="I4818" t="s">
        <v>764</v>
      </c>
      <c r="J4818">
        <v>6</v>
      </c>
      <c r="K4818" s="3">
        <v>40514.690277777801</v>
      </c>
      <c r="L4818" s="4">
        <v>2.95</v>
      </c>
      <c r="M4818">
        <v>14031</v>
      </c>
      <c r="N4818" s="25" t="s">
        <v>55</v>
      </c>
      <c r="P4818" t="str">
        <f t="shared" si="84"/>
        <v>GREEN REGENCY TEACUP AND SAUCER</v>
      </c>
    </row>
    <row r="4819" spans="1:16">
      <c r="A4819" s="42" t="str">
        <v xml:space="preserve">22988SOLDIERS EGG CUP </v>
      </c>
      <c r="E4819" s="25"/>
      <c r="F4819" s="42">
        <v>4807</v>
      </c>
      <c r="G4819">
        <v>536804</v>
      </c>
      <c r="H4819">
        <v>22798</v>
      </c>
      <c r="I4819" t="s">
        <v>189</v>
      </c>
      <c r="J4819">
        <v>2</v>
      </c>
      <c r="K4819" s="3">
        <v>40514.690277777801</v>
      </c>
      <c r="L4819" s="4">
        <v>2.95</v>
      </c>
      <c r="M4819">
        <v>14031</v>
      </c>
      <c r="N4819" s="25" t="s">
        <v>55</v>
      </c>
      <c r="P4819" t="str">
        <f t="shared" si="84"/>
        <v>ANTIQUE GLASS DRESSING TABLE POT</v>
      </c>
    </row>
    <row r="4820" spans="1:16">
      <c r="A4820" s="42" t="str">
        <v>22697GREEN REGENCY TEACUP AND SAUCER</v>
      </c>
      <c r="E4820" s="25"/>
      <c r="F4820" s="42">
        <v>4808</v>
      </c>
      <c r="G4820">
        <v>536804</v>
      </c>
      <c r="H4820">
        <v>84879</v>
      </c>
      <c r="I4820" t="s">
        <v>71</v>
      </c>
      <c r="J4820">
        <v>48</v>
      </c>
      <c r="K4820" s="3">
        <v>40514.690277777801</v>
      </c>
      <c r="L4820" s="4">
        <v>1.69</v>
      </c>
      <c r="M4820">
        <v>14031</v>
      </c>
      <c r="N4820" s="25" t="s">
        <v>55</v>
      </c>
      <c r="P4820" t="str">
        <f t="shared" si="84"/>
        <v>ASSORTED COLOUR BIRD ORNAMENT</v>
      </c>
    </row>
    <row r="4821" spans="1:16">
      <c r="A4821" s="42" t="str">
        <v>22798ANTIQUE GLASS DRESSING TABLE POT</v>
      </c>
      <c r="E4821" s="25"/>
      <c r="F4821" s="42">
        <v>4809</v>
      </c>
      <c r="G4821">
        <v>536804</v>
      </c>
      <c r="H4821">
        <v>22801</v>
      </c>
      <c r="I4821" t="s">
        <v>878</v>
      </c>
      <c r="J4821">
        <v>6</v>
      </c>
      <c r="K4821" s="3">
        <v>40514.690277777801</v>
      </c>
      <c r="L4821" s="4">
        <v>3.75</v>
      </c>
      <c r="M4821">
        <v>14031</v>
      </c>
      <c r="N4821" s="25" t="s">
        <v>55</v>
      </c>
      <c r="P4821" t="str">
        <f t="shared" si="84"/>
        <v>ANTIQUE GLASS PEDESTAL BOWL</v>
      </c>
    </row>
    <row r="4822" spans="1:16">
      <c r="A4822" s="42" t="str">
        <v>84879ASSORTED COLOUR BIRD ORNAMENT</v>
      </c>
      <c r="E4822" s="25"/>
      <c r="F4822" s="42">
        <v>4810</v>
      </c>
      <c r="G4822">
        <v>536804</v>
      </c>
      <c r="H4822">
        <v>22800</v>
      </c>
      <c r="I4822" t="s">
        <v>877</v>
      </c>
      <c r="J4822">
        <v>12</v>
      </c>
      <c r="K4822" s="3">
        <v>40514.690277777801</v>
      </c>
      <c r="L4822" s="4">
        <v>3.75</v>
      </c>
      <c r="M4822">
        <v>14031</v>
      </c>
      <c r="N4822" s="25" t="s">
        <v>55</v>
      </c>
      <c r="P4822" t="str">
        <f t="shared" si="84"/>
        <v>ANTIQUE TALL SWIRLGLASS TRINKET POT</v>
      </c>
    </row>
    <row r="4823" spans="1:16">
      <c r="A4823" s="42" t="str">
        <v>22801ANTIQUE GLASS PEDESTAL BOWL</v>
      </c>
      <c r="E4823" s="25"/>
      <c r="F4823" s="42">
        <v>4811</v>
      </c>
      <c r="G4823">
        <v>536804</v>
      </c>
      <c r="H4823">
        <v>79067</v>
      </c>
      <c r="I4823" t="s">
        <v>1531</v>
      </c>
      <c r="J4823">
        <v>17</v>
      </c>
      <c r="K4823" s="3">
        <v>40514.690277777801</v>
      </c>
      <c r="L4823" s="4">
        <v>3.75</v>
      </c>
      <c r="M4823">
        <v>14031</v>
      </c>
      <c r="N4823" s="25" t="s">
        <v>55</v>
      </c>
      <c r="P4823" t="str">
        <f t="shared" si="84"/>
        <v>CORONA MEXICAN TRAY</v>
      </c>
    </row>
    <row r="4824" spans="1:16">
      <c r="A4824" s="42" t="str">
        <v>22800ANTIQUE TALL SWIRLGLASS TRINKET POT</v>
      </c>
      <c r="E4824" s="25"/>
      <c r="F4824" s="42">
        <v>4812</v>
      </c>
      <c r="G4824">
        <v>536805</v>
      </c>
      <c r="H4824">
        <v>21788</v>
      </c>
      <c r="I4824" t="s">
        <v>1922</v>
      </c>
      <c r="J4824">
        <v>24</v>
      </c>
      <c r="K4824" s="3">
        <v>40514.693055555603</v>
      </c>
      <c r="L4824" s="4">
        <v>0.85</v>
      </c>
      <c r="M4824">
        <v>14775</v>
      </c>
      <c r="N4824" s="25" t="s">
        <v>55</v>
      </c>
      <c r="P4824" t="str">
        <f t="shared" si="84"/>
        <v>KIDS RAIN MAC BLUE</v>
      </c>
    </row>
    <row r="4825" spans="1:16">
      <c r="A4825" s="42" t="str">
        <v>79067CORONA MEXICAN TRAY</v>
      </c>
      <c r="E4825" s="25"/>
      <c r="F4825" s="42">
        <v>4813</v>
      </c>
      <c r="G4825">
        <v>536805</v>
      </c>
      <c r="H4825">
        <v>22321</v>
      </c>
      <c r="I4825" t="s">
        <v>514</v>
      </c>
      <c r="J4825">
        <v>12</v>
      </c>
      <c r="K4825" s="3">
        <v>40514.693055555603</v>
      </c>
      <c r="L4825" s="4">
        <v>0.85</v>
      </c>
      <c r="M4825">
        <v>14775</v>
      </c>
      <c r="N4825" s="25" t="s">
        <v>55</v>
      </c>
      <c r="P4825" t="str">
        <f t="shared" si="84"/>
        <v>BIRD DECORATION RED RETROSPOT</v>
      </c>
    </row>
    <row r="4826" spans="1:16">
      <c r="A4826" s="42" t="str">
        <v>21788KIDS RAIN MAC BLUE</v>
      </c>
      <c r="E4826" s="25"/>
      <c r="F4826" s="42">
        <v>4814</v>
      </c>
      <c r="G4826">
        <v>536805</v>
      </c>
      <c r="H4826">
        <v>22492</v>
      </c>
      <c r="I4826" t="s">
        <v>102</v>
      </c>
      <c r="J4826">
        <v>72</v>
      </c>
      <c r="K4826" s="3">
        <v>40514.693055555603</v>
      </c>
      <c r="L4826" s="4">
        <v>0.65</v>
      </c>
      <c r="M4826">
        <v>14775</v>
      </c>
      <c r="N4826" s="25" t="s">
        <v>55</v>
      </c>
      <c r="P4826" t="str">
        <f t="shared" si="84"/>
        <v>MINI PAINT SET VINTAGE</v>
      </c>
    </row>
    <row r="4827" spans="1:16">
      <c r="A4827" s="42" t="str">
        <v>22321BIRD DECORATION RED RETROSPOT</v>
      </c>
      <c r="E4827" s="25"/>
      <c r="F4827" s="42">
        <v>4815</v>
      </c>
      <c r="G4827">
        <v>536805</v>
      </c>
      <c r="H4827">
        <v>20971</v>
      </c>
      <c r="I4827" t="s">
        <v>1219</v>
      </c>
      <c r="J4827">
        <v>12</v>
      </c>
      <c r="K4827" s="3">
        <v>40514.693055555603</v>
      </c>
      <c r="L4827" s="4">
        <v>1.25</v>
      </c>
      <c r="M4827">
        <v>14775</v>
      </c>
      <c r="N4827" s="25" t="s">
        <v>55</v>
      </c>
      <c r="P4827" t="str">
        <f t="shared" si="84"/>
        <v>PINK BLUE FELT CRAFT TRINKET BOX</v>
      </c>
    </row>
    <row r="4828" spans="1:16">
      <c r="A4828" s="42" t="str">
        <v xml:space="preserve">22492MINI PAINT SET VINTAGE </v>
      </c>
      <c r="E4828" s="25"/>
      <c r="F4828" s="42">
        <v>4816</v>
      </c>
      <c r="G4828">
        <v>536805</v>
      </c>
      <c r="H4828">
        <v>20972</v>
      </c>
      <c r="I4828" t="s">
        <v>737</v>
      </c>
      <c r="J4828">
        <v>12</v>
      </c>
      <c r="K4828" s="3">
        <v>40514.693055555603</v>
      </c>
      <c r="L4828" s="4">
        <v>1.25</v>
      </c>
      <c r="M4828">
        <v>14775</v>
      </c>
      <c r="N4828" s="25" t="s">
        <v>55</v>
      </c>
      <c r="P4828" t="str">
        <f t="shared" si="84"/>
        <v>PINK CREAM FELT CRAFT TRINKET BOX</v>
      </c>
    </row>
    <row r="4829" spans="1:16">
      <c r="A4829" s="42" t="str">
        <v>20971PINK BLUE FELT CRAFT TRINKET BOX</v>
      </c>
      <c r="E4829" s="25"/>
      <c r="F4829" s="42">
        <v>4817</v>
      </c>
      <c r="G4829">
        <v>536805</v>
      </c>
      <c r="H4829">
        <v>20974</v>
      </c>
      <c r="I4829" t="s">
        <v>770</v>
      </c>
      <c r="J4829">
        <v>24</v>
      </c>
      <c r="K4829" s="3">
        <v>40514.693055555603</v>
      </c>
      <c r="L4829" s="4">
        <v>0.65</v>
      </c>
      <c r="M4829">
        <v>14775</v>
      </c>
      <c r="N4829" s="25" t="s">
        <v>55</v>
      </c>
      <c r="P4829" t="str">
        <f t="shared" si="84"/>
        <v>12 PENCILS SMALL TUBE SKULL</v>
      </c>
    </row>
    <row r="4830" spans="1:16">
      <c r="A4830" s="42" t="str">
        <v xml:space="preserve">20972PINK CREAM FELT CRAFT TRINKET BOX </v>
      </c>
      <c r="E4830" s="25"/>
      <c r="F4830" s="42">
        <v>4818</v>
      </c>
      <c r="G4830">
        <v>536805</v>
      </c>
      <c r="H4830">
        <v>20973</v>
      </c>
      <c r="I4830" t="s">
        <v>771</v>
      </c>
      <c r="J4830">
        <v>24</v>
      </c>
      <c r="K4830" s="3">
        <v>40514.693055555603</v>
      </c>
      <c r="L4830" s="4">
        <v>0.65</v>
      </c>
      <c r="M4830">
        <v>14775</v>
      </c>
      <c r="N4830" s="25" t="s">
        <v>55</v>
      </c>
      <c r="P4830" t="str">
        <f t="shared" si="84"/>
        <v>12 PENCIL SMALL TUBE WOODLAND</v>
      </c>
    </row>
    <row r="4831" spans="1:16">
      <c r="A4831" s="42" t="str">
        <v>2097412 PENCILS SMALL TUBE SKULL</v>
      </c>
      <c r="E4831" s="25"/>
      <c r="F4831" s="42">
        <v>4819</v>
      </c>
      <c r="G4831">
        <v>536805</v>
      </c>
      <c r="H4831">
        <v>22561</v>
      </c>
      <c r="I4831" t="s">
        <v>839</v>
      </c>
      <c r="J4831">
        <v>12</v>
      </c>
      <c r="K4831" s="3">
        <v>40514.693055555603</v>
      </c>
      <c r="L4831" s="4">
        <v>1.65</v>
      </c>
      <c r="M4831">
        <v>14775</v>
      </c>
      <c r="N4831" s="25" t="s">
        <v>55</v>
      </c>
      <c r="P4831" t="str">
        <f t="shared" si="84"/>
        <v>WOODEN SCHOOL COLOURING SET</v>
      </c>
    </row>
    <row r="4832" spans="1:16">
      <c r="A4832" s="42" t="str">
        <v>2097312 PENCIL SMALL TUBE WOODLAND</v>
      </c>
      <c r="E4832" s="25"/>
      <c r="F4832" s="42">
        <v>4820</v>
      </c>
      <c r="G4832">
        <v>536805</v>
      </c>
      <c r="H4832">
        <v>22491</v>
      </c>
      <c r="I4832" t="s">
        <v>1674</v>
      </c>
      <c r="J4832">
        <v>24</v>
      </c>
      <c r="K4832" s="3">
        <v>40514.693055555603</v>
      </c>
      <c r="L4832" s="4">
        <v>0.85</v>
      </c>
      <c r="M4832">
        <v>14775</v>
      </c>
      <c r="N4832" s="25" t="s">
        <v>55</v>
      </c>
      <c r="P4832" t="str">
        <f t="shared" si="84"/>
        <v>PACK OF 12 COLOURED PENCILS</v>
      </c>
    </row>
    <row r="4833" spans="1:16">
      <c r="A4833" s="42" t="str">
        <v>22561WOODEN SCHOOL COLOURING SET</v>
      </c>
      <c r="E4833" s="25"/>
      <c r="F4833" s="42">
        <v>4821</v>
      </c>
      <c r="G4833">
        <v>536805</v>
      </c>
      <c r="H4833">
        <v>22489</v>
      </c>
      <c r="I4833" t="s">
        <v>840</v>
      </c>
      <c r="J4833">
        <v>24</v>
      </c>
      <c r="K4833" s="3">
        <v>40514.693055555603</v>
      </c>
      <c r="L4833" s="4">
        <v>0.42</v>
      </c>
      <c r="M4833">
        <v>14775</v>
      </c>
      <c r="N4833" s="25" t="s">
        <v>55</v>
      </c>
      <c r="P4833" t="str">
        <f t="shared" si="84"/>
        <v>PACK OF 12 TRADITIONAL CRAYONS</v>
      </c>
    </row>
    <row r="4834" spans="1:16">
      <c r="A4834" s="42" t="str">
        <v>22491PACK OF 12 COLOURED PENCILS</v>
      </c>
      <c r="E4834" s="25"/>
      <c r="F4834" s="42">
        <v>4822</v>
      </c>
      <c r="G4834">
        <v>536805</v>
      </c>
      <c r="H4834">
        <v>15036</v>
      </c>
      <c r="I4834" t="s">
        <v>1883</v>
      </c>
      <c r="J4834">
        <v>12</v>
      </c>
      <c r="K4834" s="3">
        <v>40514.693055555603</v>
      </c>
      <c r="L4834" s="4">
        <v>0.75</v>
      </c>
      <c r="M4834">
        <v>14775</v>
      </c>
      <c r="N4834" s="25" t="s">
        <v>55</v>
      </c>
      <c r="P4834" t="str">
        <f t="shared" si="84"/>
        <v>ASSORTED COLOURS SILK FAN</v>
      </c>
    </row>
    <row r="4835" spans="1:16">
      <c r="A4835" s="42" t="str">
        <v>22489PACK OF 12 TRADITIONAL CRAYONS</v>
      </c>
      <c r="E4835" s="25"/>
      <c r="F4835" s="42">
        <v>4823</v>
      </c>
      <c r="G4835">
        <v>536805</v>
      </c>
      <c r="H4835">
        <v>21069</v>
      </c>
      <c r="I4835" t="s">
        <v>1225</v>
      </c>
      <c r="J4835">
        <v>12</v>
      </c>
      <c r="K4835" s="3">
        <v>40514.693055555603</v>
      </c>
      <c r="L4835" s="4">
        <v>1.25</v>
      </c>
      <c r="M4835">
        <v>14775</v>
      </c>
      <c r="N4835" s="25" t="s">
        <v>55</v>
      </c>
      <c r="P4835" t="str">
        <f t="shared" si="84"/>
        <v>VINTAGE BILLBOARD TEA MUG</v>
      </c>
    </row>
    <row r="4836" spans="1:16">
      <c r="A4836" s="42" t="str">
        <v>15036ASSORTED COLOURS SILK FAN</v>
      </c>
      <c r="E4836" s="25"/>
      <c r="F4836" s="42">
        <v>4824</v>
      </c>
      <c r="G4836">
        <v>536805</v>
      </c>
      <c r="H4836">
        <v>37370</v>
      </c>
      <c r="I4836" t="s">
        <v>107</v>
      </c>
      <c r="J4836">
        <v>12</v>
      </c>
      <c r="K4836" s="3">
        <v>40514.693055555603</v>
      </c>
      <c r="L4836" s="4">
        <v>1.25</v>
      </c>
      <c r="M4836">
        <v>14775</v>
      </c>
      <c r="N4836" s="25" t="s">
        <v>55</v>
      </c>
      <c r="P4836" t="str">
        <f t="shared" si="84"/>
        <v>RETRO COFFEE MUGS ASSORTED</v>
      </c>
    </row>
    <row r="4837" spans="1:16">
      <c r="A4837" s="42" t="str">
        <v>21069VINTAGE BILLBOARD TEA MUG</v>
      </c>
      <c r="E4837" s="25"/>
      <c r="F4837" s="42">
        <v>4825</v>
      </c>
      <c r="G4837">
        <v>536805</v>
      </c>
      <c r="H4837">
        <v>22567</v>
      </c>
      <c r="I4837" t="s">
        <v>859</v>
      </c>
      <c r="J4837">
        <v>12</v>
      </c>
      <c r="K4837" s="3">
        <v>40514.693055555603</v>
      </c>
      <c r="L4837" s="4">
        <v>1.25</v>
      </c>
      <c r="M4837">
        <v>14775</v>
      </c>
      <c r="N4837" s="25" t="s">
        <v>55</v>
      </c>
      <c r="P4837" t="str">
        <f t="shared" si="84"/>
        <v>20 DOLLY PEGS RETROSPOT</v>
      </c>
    </row>
    <row r="4838" spans="1:16">
      <c r="A4838" s="42" t="str">
        <v>37370RETRO COFFEE MUGS ASSORTED</v>
      </c>
      <c r="E4838" s="25"/>
      <c r="F4838" s="42">
        <v>4826</v>
      </c>
      <c r="G4838">
        <v>536805</v>
      </c>
      <c r="H4838">
        <v>22558</v>
      </c>
      <c r="I4838" t="s">
        <v>285</v>
      </c>
      <c r="J4838">
        <v>12</v>
      </c>
      <c r="K4838" s="3">
        <v>40514.693055555603</v>
      </c>
      <c r="L4838" s="4">
        <v>1.49</v>
      </c>
      <c r="M4838">
        <v>14775</v>
      </c>
      <c r="N4838" s="25" t="s">
        <v>55</v>
      </c>
      <c r="P4838" t="str">
        <f t="shared" si="84"/>
        <v>CLOTHES PEGS RETROSPOT PACK 24</v>
      </c>
    </row>
    <row r="4839" spans="1:16">
      <c r="A4839" s="42" t="str">
        <v>2256720 DOLLY PEGS RETROSPOT</v>
      </c>
      <c r="E4839" s="25"/>
      <c r="F4839" s="42">
        <v>4827</v>
      </c>
      <c r="G4839">
        <v>536805</v>
      </c>
      <c r="H4839">
        <v>22408</v>
      </c>
      <c r="I4839" t="s">
        <v>1923</v>
      </c>
      <c r="J4839">
        <v>12</v>
      </c>
      <c r="K4839" s="3">
        <v>40514.693055555603</v>
      </c>
      <c r="L4839" s="4">
        <v>1.25</v>
      </c>
      <c r="M4839">
        <v>14775</v>
      </c>
      <c r="N4839" s="25" t="s">
        <v>55</v>
      </c>
      <c r="P4839" t="str">
        <f t="shared" si="84"/>
        <v>MONEY BOX CONFECTIONERY DESIGN</v>
      </c>
    </row>
    <row r="4840" spans="1:16">
      <c r="A4840" s="42" t="str">
        <v xml:space="preserve">22558CLOTHES PEGS RETROSPOT PACK 24 </v>
      </c>
      <c r="E4840" s="25"/>
      <c r="F4840" s="42">
        <v>4828</v>
      </c>
      <c r="G4840">
        <v>536805</v>
      </c>
      <c r="H4840">
        <v>22406</v>
      </c>
      <c r="I4840" t="s">
        <v>1924</v>
      </c>
      <c r="J4840">
        <v>12</v>
      </c>
      <c r="K4840" s="3">
        <v>40514.693055555603</v>
      </c>
      <c r="L4840" s="4">
        <v>1.25</v>
      </c>
      <c r="M4840">
        <v>14775</v>
      </c>
      <c r="N4840" s="25" t="s">
        <v>55</v>
      </c>
      <c r="P4840" t="str">
        <f t="shared" si="84"/>
        <v>MONEY BOX KINGS CHOICE DESIGN</v>
      </c>
    </row>
    <row r="4841" spans="1:16">
      <c r="A4841" s="42" t="str">
        <v>22408MONEY BOX CONFECTIONERY DESIGN</v>
      </c>
      <c r="E4841" s="25"/>
      <c r="F4841" s="42">
        <v>4829</v>
      </c>
      <c r="G4841">
        <v>536805</v>
      </c>
      <c r="H4841">
        <v>22405</v>
      </c>
      <c r="I4841" t="s">
        <v>1473</v>
      </c>
      <c r="J4841">
        <v>12</v>
      </c>
      <c r="K4841" s="3">
        <v>40514.693055555603</v>
      </c>
      <c r="L4841" s="4">
        <v>1.25</v>
      </c>
      <c r="M4841">
        <v>14775</v>
      </c>
      <c r="N4841" s="25" t="s">
        <v>55</v>
      </c>
      <c r="P4841" t="str">
        <f t="shared" si="84"/>
        <v>MONEY BOX POCKET MONEY DESIGN</v>
      </c>
    </row>
    <row r="4842" spans="1:16">
      <c r="A4842" s="42" t="str">
        <v>22406MONEY BOX KINGS CHOICE DESIGN</v>
      </c>
      <c r="E4842" s="25"/>
      <c r="F4842" s="42">
        <v>4830</v>
      </c>
      <c r="G4842">
        <v>536805</v>
      </c>
      <c r="H4842">
        <v>21908</v>
      </c>
      <c r="I4842" t="s">
        <v>1453</v>
      </c>
      <c r="J4842">
        <v>24</v>
      </c>
      <c r="K4842" s="3">
        <v>40514.693055555603</v>
      </c>
      <c r="L4842" s="4">
        <v>2.1</v>
      </c>
      <c r="M4842">
        <v>14775</v>
      </c>
      <c r="N4842" s="25" t="s">
        <v>55</v>
      </c>
      <c r="P4842" t="str">
        <f t="shared" si="84"/>
        <v>CHOCOLATE THIS WAY METAL SIGN</v>
      </c>
    </row>
    <row r="4843" spans="1:16">
      <c r="A4843" s="42" t="str">
        <v>22405MONEY BOX POCKET MONEY DESIGN</v>
      </c>
      <c r="E4843" s="25"/>
      <c r="F4843" s="42">
        <v>4831</v>
      </c>
      <c r="G4843">
        <v>536805</v>
      </c>
      <c r="H4843">
        <v>85152</v>
      </c>
      <c r="I4843" t="s">
        <v>286</v>
      </c>
      <c r="J4843">
        <v>24</v>
      </c>
      <c r="K4843" s="3">
        <v>40514.693055555603</v>
      </c>
      <c r="L4843" s="4">
        <v>2.1</v>
      </c>
      <c r="M4843">
        <v>14775</v>
      </c>
      <c r="N4843" s="25" t="s">
        <v>55</v>
      </c>
      <c r="P4843" t="str">
        <f t="shared" si="84"/>
        <v>HAND OVER THE CHOCOLATE SIGN</v>
      </c>
    </row>
    <row r="4844" spans="1:16">
      <c r="A4844" s="42" t="str">
        <v>21908CHOCOLATE THIS WAY METAL SIGN</v>
      </c>
      <c r="E4844" s="25"/>
      <c r="F4844" s="42">
        <v>4832</v>
      </c>
      <c r="G4844">
        <v>536806</v>
      </c>
      <c r="H4844">
        <v>21803</v>
      </c>
      <c r="I4844" t="s">
        <v>938</v>
      </c>
      <c r="J4844">
        <v>36</v>
      </c>
      <c r="K4844" s="3">
        <v>40514.695833333302</v>
      </c>
      <c r="L4844" s="4">
        <v>0.42</v>
      </c>
      <c r="M4844">
        <v>12971</v>
      </c>
      <c r="N4844" s="25" t="s">
        <v>55</v>
      </c>
      <c r="P4844" t="str">
        <f t="shared" si="84"/>
        <v>CHRISTMAS TREE STAR DECORATION</v>
      </c>
    </row>
    <row r="4845" spans="1:16">
      <c r="A4845" s="42" t="str">
        <v xml:space="preserve">85152HAND OVER THE CHOCOLATE   SIGN </v>
      </c>
      <c r="E4845" s="25"/>
      <c r="F4845" s="42">
        <v>4833</v>
      </c>
      <c r="G4845">
        <v>536806</v>
      </c>
      <c r="H4845">
        <v>22579</v>
      </c>
      <c r="I4845" t="s">
        <v>1332</v>
      </c>
      <c r="J4845">
        <v>12</v>
      </c>
      <c r="K4845" s="3">
        <v>40514.695833333302</v>
      </c>
      <c r="L4845" s="4">
        <v>0.85</v>
      </c>
      <c r="M4845">
        <v>12971</v>
      </c>
      <c r="N4845" s="25" t="s">
        <v>55</v>
      </c>
      <c r="P4845" t="str">
        <f t="shared" si="84"/>
        <v>WOODEN TREE CHRISTMAS SCANDINAVIAN</v>
      </c>
    </row>
    <row r="4846" spans="1:16">
      <c r="A4846" s="42" t="str">
        <v>21803CHRISTMAS TREE STAR DECORATION</v>
      </c>
      <c r="E4846" s="25"/>
      <c r="F4846" s="42">
        <v>4834</v>
      </c>
      <c r="G4846">
        <v>536806</v>
      </c>
      <c r="H4846">
        <v>82580</v>
      </c>
      <c r="I4846" t="s">
        <v>331</v>
      </c>
      <c r="J4846">
        <v>12</v>
      </c>
      <c r="K4846" s="3">
        <v>40514.695833333302</v>
      </c>
      <c r="L4846" s="4">
        <v>0.55000000000000004</v>
      </c>
      <c r="M4846">
        <v>12971</v>
      </c>
      <c r="N4846" s="25" t="s">
        <v>55</v>
      </c>
      <c r="P4846" t="str">
        <f t="shared" si="84"/>
        <v>BATHROOM METAL SIGN</v>
      </c>
    </row>
    <row r="4847" spans="1:16">
      <c r="A4847" s="42" t="str">
        <v>22579WOODEN TREE CHRISTMAS SCANDINAVIAN</v>
      </c>
      <c r="E4847" s="25"/>
      <c r="F4847" s="42">
        <v>4835</v>
      </c>
      <c r="G4847">
        <v>536806</v>
      </c>
      <c r="H4847">
        <v>82581</v>
      </c>
      <c r="I4847" t="s">
        <v>333</v>
      </c>
      <c r="J4847">
        <v>12</v>
      </c>
      <c r="K4847" s="3">
        <v>40514.695833333302</v>
      </c>
      <c r="L4847" s="4">
        <v>0.55000000000000004</v>
      </c>
      <c r="M4847">
        <v>12971</v>
      </c>
      <c r="N4847" s="25" t="s">
        <v>55</v>
      </c>
      <c r="P4847" t="str">
        <f t="shared" si="84"/>
        <v>TOILET METAL SIGN</v>
      </c>
    </row>
    <row r="4848" spans="1:16">
      <c r="A4848" s="42" t="str">
        <v>82580BATHROOM METAL SIGN</v>
      </c>
      <c r="E4848" s="25"/>
      <c r="F4848" s="42">
        <v>4836</v>
      </c>
      <c r="G4848">
        <v>536806</v>
      </c>
      <c r="H4848">
        <v>82578</v>
      </c>
      <c r="I4848" t="s">
        <v>332</v>
      </c>
      <c r="J4848">
        <v>12</v>
      </c>
      <c r="K4848" s="3">
        <v>40514.695833333302</v>
      </c>
      <c r="L4848" s="4">
        <v>0.55000000000000004</v>
      </c>
      <c r="M4848">
        <v>12971</v>
      </c>
      <c r="N4848" s="25" t="s">
        <v>55</v>
      </c>
      <c r="P4848" t="str">
        <f t="shared" si="84"/>
        <v>KITCHEN METAL SIGN</v>
      </c>
    </row>
    <row r="4849" spans="1:16">
      <c r="A4849" s="42" t="str">
        <v>82581TOILET METAL SIGN</v>
      </c>
      <c r="E4849" s="25"/>
      <c r="F4849" s="42">
        <v>4837</v>
      </c>
      <c r="G4849" t="s">
        <v>1925</v>
      </c>
      <c r="H4849">
        <v>22501</v>
      </c>
      <c r="I4849" t="s">
        <v>729</v>
      </c>
      <c r="J4849">
        <v>-2</v>
      </c>
      <c r="K4849" s="3">
        <v>40514.697916666701</v>
      </c>
      <c r="L4849" s="4">
        <v>9.9499999999999993</v>
      </c>
      <c r="M4849">
        <v>15834</v>
      </c>
      <c r="N4849" s="25" t="s">
        <v>55</v>
      </c>
      <c r="P4849" t="str">
        <f t="shared" si="84"/>
        <v>PICNIC BASKET WICKER LARGE</v>
      </c>
    </row>
    <row r="4850" spans="1:16">
      <c r="A4850" s="42" t="str">
        <v>82578KITCHEN METAL SIGN</v>
      </c>
      <c r="E4850" s="25"/>
      <c r="F4850" s="42">
        <v>4838</v>
      </c>
      <c r="G4850" t="s">
        <v>1925</v>
      </c>
      <c r="H4850">
        <v>22778</v>
      </c>
      <c r="I4850" t="s">
        <v>179</v>
      </c>
      <c r="J4850">
        <v>-1</v>
      </c>
      <c r="K4850" s="3">
        <v>40514.697916666701</v>
      </c>
      <c r="L4850" s="4">
        <v>3.95</v>
      </c>
      <c r="M4850">
        <v>15834</v>
      </c>
      <c r="N4850" s="25" t="s">
        <v>55</v>
      </c>
      <c r="P4850" t="str">
        <f t="shared" si="84"/>
        <v>GLASS CLOCHE SMALL</v>
      </c>
    </row>
    <row r="4851" spans="1:16">
      <c r="A4851" s="42" t="str">
        <v>22501PICNIC BASKET WICKER LARGE</v>
      </c>
      <c r="E4851" s="25"/>
      <c r="F4851" s="42">
        <v>4839</v>
      </c>
      <c r="G4851">
        <v>536808</v>
      </c>
      <c r="H4851">
        <v>22423</v>
      </c>
      <c r="I4851" t="s">
        <v>655</v>
      </c>
      <c r="J4851">
        <v>1</v>
      </c>
      <c r="K4851" s="3">
        <v>40514.698611111096</v>
      </c>
      <c r="L4851" s="4">
        <v>12.75</v>
      </c>
      <c r="M4851">
        <v>17659</v>
      </c>
      <c r="N4851" s="25" t="s">
        <v>55</v>
      </c>
      <c r="P4851" t="str">
        <f t="shared" si="84"/>
        <v>REGENCY CAKESTAND 3 TIER</v>
      </c>
    </row>
    <row r="4852" spans="1:16">
      <c r="A4852" s="42" t="str">
        <v>22778GLASS CLOCHE SMALL</v>
      </c>
      <c r="E4852" s="25"/>
      <c r="F4852" s="42">
        <v>4840</v>
      </c>
      <c r="G4852">
        <v>536808</v>
      </c>
      <c r="H4852">
        <v>22846</v>
      </c>
      <c r="I4852" t="s">
        <v>1310</v>
      </c>
      <c r="J4852">
        <v>1</v>
      </c>
      <c r="K4852" s="3">
        <v>40514.698611111096</v>
      </c>
      <c r="L4852" s="4">
        <v>16.95</v>
      </c>
      <c r="M4852">
        <v>17659</v>
      </c>
      <c r="N4852" s="25" t="s">
        <v>55</v>
      </c>
      <c r="P4852" t="str">
        <f t="shared" si="84"/>
        <v>BREAD BIN DINER STYLE RED</v>
      </c>
    </row>
    <row r="4853" spans="1:16">
      <c r="A4853" s="42" t="str">
        <v>22423REGENCY CAKESTAND 3 TIER</v>
      </c>
      <c r="E4853" s="25"/>
      <c r="F4853" s="42">
        <v>4841</v>
      </c>
      <c r="G4853">
        <v>536808</v>
      </c>
      <c r="H4853">
        <v>21733</v>
      </c>
      <c r="I4853" t="s">
        <v>118</v>
      </c>
      <c r="J4853">
        <v>6</v>
      </c>
      <c r="K4853" s="3">
        <v>40514.698611111096</v>
      </c>
      <c r="L4853" s="4">
        <v>2.95</v>
      </c>
      <c r="M4853">
        <v>17659</v>
      </c>
      <c r="N4853" s="25" t="s">
        <v>55</v>
      </c>
      <c r="P4853" t="str">
        <f t="shared" si="84"/>
        <v>RED HANGING HEART T-LIGHT HOLDER</v>
      </c>
    </row>
    <row r="4854" spans="1:16">
      <c r="A4854" s="42" t="str">
        <v xml:space="preserve">22846BREAD BIN DINER STYLE RED </v>
      </c>
      <c r="E4854" s="25"/>
      <c r="F4854" s="42">
        <v>4842</v>
      </c>
      <c r="G4854">
        <v>536808</v>
      </c>
      <c r="H4854">
        <v>21669</v>
      </c>
      <c r="I4854" t="s">
        <v>1683</v>
      </c>
      <c r="J4854">
        <v>12</v>
      </c>
      <c r="K4854" s="3">
        <v>40514.698611111096</v>
      </c>
      <c r="L4854" s="4">
        <v>1.25</v>
      </c>
      <c r="M4854">
        <v>17659</v>
      </c>
      <c r="N4854" s="25" t="s">
        <v>55</v>
      </c>
      <c r="P4854" t="str">
        <f t="shared" si="84"/>
        <v>BLUE STRIPE CERAMIC DRAWER KNOB</v>
      </c>
    </row>
    <row r="4855" spans="1:16">
      <c r="A4855" s="42" t="str">
        <v>21733RED HANGING HEART T-LIGHT HOLDER</v>
      </c>
      <c r="E4855" s="25"/>
      <c r="F4855" s="42">
        <v>4843</v>
      </c>
      <c r="G4855">
        <v>536808</v>
      </c>
      <c r="H4855">
        <v>22634</v>
      </c>
      <c r="I4855" t="s">
        <v>802</v>
      </c>
      <c r="J4855">
        <v>2</v>
      </c>
      <c r="K4855" s="3">
        <v>40514.698611111096</v>
      </c>
      <c r="L4855" s="4">
        <v>9.9499999999999993</v>
      </c>
      <c r="M4855">
        <v>17659</v>
      </c>
      <c r="N4855" s="25" t="s">
        <v>55</v>
      </c>
      <c r="P4855" t="str">
        <f t="shared" si="84"/>
        <v>CHILDS BREAKFAST SET SPACEBOY</v>
      </c>
    </row>
    <row r="4856" spans="1:16">
      <c r="A4856" s="42" t="str">
        <v>21669BLUE STRIPE CERAMIC DRAWER KNOB</v>
      </c>
      <c r="E4856" s="25"/>
      <c r="F4856" s="42">
        <v>4844</v>
      </c>
      <c r="G4856">
        <v>536808</v>
      </c>
      <c r="H4856">
        <v>21259</v>
      </c>
      <c r="I4856" t="s">
        <v>591</v>
      </c>
      <c r="J4856">
        <v>2</v>
      </c>
      <c r="K4856" s="3">
        <v>40514.698611111096</v>
      </c>
      <c r="L4856" s="4">
        <v>5.95</v>
      </c>
      <c r="M4856">
        <v>17659</v>
      </c>
      <c r="N4856" s="25" t="s">
        <v>55</v>
      </c>
      <c r="P4856" t="str">
        <f t="shared" si="84"/>
        <v>VICTORIAN SEWING BOX SMALL</v>
      </c>
    </row>
    <row r="4857" spans="1:16">
      <c r="A4857" s="42" t="str">
        <v xml:space="preserve">22634CHILDS BREAKFAST SET SPACEBOY </v>
      </c>
      <c r="E4857" s="25"/>
      <c r="F4857" s="42">
        <v>4845</v>
      </c>
      <c r="G4857">
        <v>536808</v>
      </c>
      <c r="H4857">
        <v>21257</v>
      </c>
      <c r="I4857" t="s">
        <v>592</v>
      </c>
      <c r="J4857">
        <v>2</v>
      </c>
      <c r="K4857" s="3">
        <v>40514.698611111096</v>
      </c>
      <c r="L4857" s="4">
        <v>7.95</v>
      </c>
      <c r="M4857">
        <v>17659</v>
      </c>
      <c r="N4857" s="25" t="s">
        <v>55</v>
      </c>
      <c r="P4857" t="str">
        <f t="shared" si="84"/>
        <v>VICTORIAN SEWING BOX MEDIUM</v>
      </c>
    </row>
    <row r="4858" spans="1:16">
      <c r="A4858" s="42" t="str">
        <v xml:space="preserve">21259VICTORIAN SEWING BOX SMALL </v>
      </c>
      <c r="E4858" s="25"/>
      <c r="F4858" s="42">
        <v>4846</v>
      </c>
      <c r="G4858">
        <v>536808</v>
      </c>
      <c r="H4858">
        <v>22568</v>
      </c>
      <c r="I4858" t="s">
        <v>430</v>
      </c>
      <c r="J4858">
        <v>8</v>
      </c>
      <c r="K4858" s="3">
        <v>40514.698611111096</v>
      </c>
      <c r="L4858" s="4">
        <v>3.75</v>
      </c>
      <c r="M4858">
        <v>17659</v>
      </c>
      <c r="N4858" s="25" t="s">
        <v>55</v>
      </c>
      <c r="P4858" t="str">
        <f t="shared" si="84"/>
        <v>FELTCRAFT CUSHION OWL</v>
      </c>
    </row>
    <row r="4859" spans="1:16">
      <c r="A4859" s="42" t="str">
        <v>21257VICTORIAN SEWING BOX MEDIUM</v>
      </c>
      <c r="E4859" s="25"/>
      <c r="F4859" s="42">
        <v>4847</v>
      </c>
      <c r="G4859">
        <v>536808</v>
      </c>
      <c r="H4859">
        <v>22569</v>
      </c>
      <c r="I4859" t="s">
        <v>489</v>
      </c>
      <c r="J4859">
        <v>8</v>
      </c>
      <c r="K4859" s="3">
        <v>40514.698611111096</v>
      </c>
      <c r="L4859" s="4">
        <v>3.75</v>
      </c>
      <c r="M4859">
        <v>17659</v>
      </c>
      <c r="N4859" s="25" t="s">
        <v>55</v>
      </c>
      <c r="P4859" t="str">
        <f t="shared" si="84"/>
        <v>FELTCRAFT CUSHION BUTTERFLY</v>
      </c>
    </row>
    <row r="4860" spans="1:16">
      <c r="A4860" s="42" t="str">
        <v>22568FELTCRAFT CUSHION OWL</v>
      </c>
      <c r="E4860" s="25"/>
      <c r="F4860" s="42">
        <v>4848</v>
      </c>
      <c r="G4860">
        <v>536808</v>
      </c>
      <c r="H4860">
        <v>22570</v>
      </c>
      <c r="I4860" t="s">
        <v>488</v>
      </c>
      <c r="J4860">
        <v>12</v>
      </c>
      <c r="K4860" s="3">
        <v>40514.698611111096</v>
      </c>
      <c r="L4860" s="4">
        <v>3.75</v>
      </c>
      <c r="M4860">
        <v>17659</v>
      </c>
      <c r="N4860" s="25" t="s">
        <v>55</v>
      </c>
      <c r="P4860" t="str">
        <f t="shared" si="84"/>
        <v>FELTCRAFT CUSHION RABBIT</v>
      </c>
    </row>
    <row r="4861" spans="1:16">
      <c r="A4861" s="42" t="str">
        <v>22569FELTCRAFT CUSHION BUTTERFLY</v>
      </c>
      <c r="E4861" s="25"/>
      <c r="F4861" s="42">
        <v>4849</v>
      </c>
      <c r="G4861">
        <v>536808</v>
      </c>
      <c r="H4861" t="s">
        <v>61</v>
      </c>
      <c r="I4861" t="s">
        <v>62</v>
      </c>
      <c r="J4861">
        <v>4</v>
      </c>
      <c r="K4861" s="3">
        <v>40514.698611111096</v>
      </c>
      <c r="L4861" s="4">
        <v>3.75</v>
      </c>
      <c r="M4861">
        <v>17659</v>
      </c>
      <c r="N4861" s="25" t="s">
        <v>55</v>
      </c>
      <c r="P4861" t="str">
        <f t="shared" si="84"/>
        <v>RED WOOLLY HOTTIE WHITE HEART.</v>
      </c>
    </row>
    <row r="4862" spans="1:16">
      <c r="A4862" s="42" t="str">
        <v>22570FELTCRAFT CUSHION RABBIT</v>
      </c>
      <c r="E4862" s="25"/>
      <c r="F4862" s="42">
        <v>4850</v>
      </c>
      <c r="G4862">
        <v>536808</v>
      </c>
      <c r="H4862">
        <v>21481</v>
      </c>
      <c r="I4862" t="s">
        <v>554</v>
      </c>
      <c r="J4862">
        <v>6</v>
      </c>
      <c r="K4862" s="3">
        <v>40514.698611111096</v>
      </c>
      <c r="L4862" s="4">
        <v>2.95</v>
      </c>
      <c r="M4862">
        <v>17659</v>
      </c>
      <c r="N4862" s="25" t="s">
        <v>55</v>
      </c>
      <c r="P4862" t="str">
        <f t="shared" si="84"/>
        <v>FAWN BLUE HOT WATER BOTTLE</v>
      </c>
    </row>
    <row r="4863" spans="1:16">
      <c r="A4863" s="42" t="str">
        <v>84029ERED WOOLLY HOTTIE WHITE HEART.</v>
      </c>
      <c r="E4863" s="25"/>
      <c r="F4863" s="42">
        <v>4851</v>
      </c>
      <c r="G4863">
        <v>536809</v>
      </c>
      <c r="H4863">
        <v>84950</v>
      </c>
      <c r="I4863" t="s">
        <v>1555</v>
      </c>
      <c r="J4863">
        <v>1824</v>
      </c>
      <c r="K4863" s="3">
        <v>40514.699999999997</v>
      </c>
      <c r="L4863" s="4">
        <v>0.55000000000000004</v>
      </c>
      <c r="M4863">
        <v>15299</v>
      </c>
      <c r="N4863" s="25" t="s">
        <v>55</v>
      </c>
      <c r="P4863" t="str">
        <f t="shared" si="84"/>
        <v>ASSORTED COLOUR T-LIGHT HOLDER</v>
      </c>
    </row>
    <row r="4864" spans="1:16">
      <c r="A4864" s="42" t="str">
        <v>21481FAWN BLUE HOT WATER BOTTLE</v>
      </c>
      <c r="E4864" s="25"/>
      <c r="F4864" s="42">
        <v>4852</v>
      </c>
      <c r="G4864">
        <v>536810</v>
      </c>
      <c r="H4864">
        <v>21833</v>
      </c>
      <c r="I4864" t="s">
        <v>919</v>
      </c>
      <c r="J4864">
        <v>204</v>
      </c>
      <c r="K4864" s="3">
        <v>40514.701388888898</v>
      </c>
      <c r="L4864" s="4">
        <v>1.49</v>
      </c>
      <c r="M4864">
        <v>15299</v>
      </c>
      <c r="N4864" s="25" t="s">
        <v>55</v>
      </c>
      <c r="P4864" t="str">
        <f t="shared" si="84"/>
        <v>CAMOUFLAGE LED TORCH</v>
      </c>
    </row>
    <row r="4865" spans="1:16">
      <c r="A4865" s="42" t="str">
        <v>84950ASSORTED COLOUR T-LIGHT HOLDER</v>
      </c>
      <c r="E4865" s="25"/>
      <c r="F4865" s="42">
        <v>4853</v>
      </c>
      <c r="G4865">
        <v>536811</v>
      </c>
      <c r="H4865">
        <v>22275</v>
      </c>
      <c r="I4865" t="s">
        <v>1926</v>
      </c>
      <c r="J4865">
        <v>69</v>
      </c>
      <c r="K4865" s="3">
        <v>40514.702083333301</v>
      </c>
      <c r="L4865" s="4">
        <v>7.65</v>
      </c>
      <c r="M4865">
        <v>15299</v>
      </c>
      <c r="N4865" s="25" t="s">
        <v>55</v>
      </c>
      <c r="P4865" t="str">
        <f t="shared" si="84"/>
        <v>WEEKEND BAG VINTAGE ROSE PAISLEY</v>
      </c>
    </row>
    <row r="4866" spans="1:16">
      <c r="A4866" s="42" t="str">
        <v>21833CAMOUFLAGE LED TORCH</v>
      </c>
      <c r="E4866" s="25"/>
      <c r="F4866" s="42">
        <v>4854</v>
      </c>
      <c r="G4866" t="s">
        <v>1927</v>
      </c>
      <c r="H4866">
        <v>22578</v>
      </c>
      <c r="I4866" t="s">
        <v>1357</v>
      </c>
      <c r="J4866">
        <v>-36</v>
      </c>
      <c r="K4866" s="3">
        <v>40514.706944444399</v>
      </c>
      <c r="L4866" s="4">
        <v>0.85</v>
      </c>
      <c r="M4866">
        <v>16546</v>
      </c>
      <c r="N4866" s="25" t="s">
        <v>55</v>
      </c>
      <c r="P4866" t="str">
        <f t="shared" si="84"/>
        <v>WOODEN STAR CHRISTMAS SCANDINAVIAN</v>
      </c>
    </row>
    <row r="4867" spans="1:16">
      <c r="A4867" s="42" t="str">
        <v>22275WEEKEND BAG VINTAGE ROSE PAISLEY</v>
      </c>
      <c r="E4867" s="25"/>
      <c r="F4867" s="42">
        <v>4855</v>
      </c>
      <c r="G4867" t="s">
        <v>1927</v>
      </c>
      <c r="H4867">
        <v>22574</v>
      </c>
      <c r="I4867" t="s">
        <v>893</v>
      </c>
      <c r="J4867">
        <v>-192</v>
      </c>
      <c r="K4867" s="3">
        <v>40514.706944444399</v>
      </c>
      <c r="L4867" s="4">
        <v>0.72</v>
      </c>
      <c r="M4867">
        <v>16546</v>
      </c>
      <c r="N4867" s="25" t="s">
        <v>55</v>
      </c>
      <c r="P4867" t="str">
        <f t="shared" si="84"/>
        <v>HEART WOODEN CHRISTMAS DECORATION</v>
      </c>
    </row>
    <row r="4868" spans="1:16">
      <c r="A4868" s="42" t="str">
        <v>22578WOODEN STAR CHRISTMAS SCANDINAVIAN</v>
      </c>
      <c r="E4868" s="25"/>
      <c r="F4868" s="42">
        <v>4856</v>
      </c>
      <c r="G4868" t="s">
        <v>1927</v>
      </c>
      <c r="H4868">
        <v>22593</v>
      </c>
      <c r="I4868" t="s">
        <v>516</v>
      </c>
      <c r="J4868">
        <v>-144</v>
      </c>
      <c r="K4868" s="3">
        <v>40514.706944444399</v>
      </c>
      <c r="L4868" s="4">
        <v>0.72</v>
      </c>
      <c r="M4868">
        <v>16546</v>
      </c>
      <c r="N4868" s="25" t="s">
        <v>55</v>
      </c>
      <c r="P4868" t="str">
        <f t="shared" si="84"/>
        <v>CHRISTMAS GINGHAM STAR</v>
      </c>
    </row>
    <row r="4869" spans="1:16">
      <c r="A4869" s="42" t="str">
        <v>22574HEART WOODEN CHRISTMAS DECORATION</v>
      </c>
      <c r="E4869" s="25"/>
      <c r="F4869" s="42">
        <v>4857</v>
      </c>
      <c r="G4869" t="s">
        <v>1927</v>
      </c>
      <c r="H4869">
        <v>22595</v>
      </c>
      <c r="I4869" t="s">
        <v>517</v>
      </c>
      <c r="J4869">
        <v>-144</v>
      </c>
      <c r="K4869" s="3">
        <v>40514.706944444399</v>
      </c>
      <c r="L4869" s="4">
        <v>0.72</v>
      </c>
      <c r="M4869">
        <v>16546</v>
      </c>
      <c r="N4869" s="25" t="s">
        <v>55</v>
      </c>
      <c r="P4869" t="str">
        <f t="shared" si="84"/>
        <v>CHRISTMAS GINGHAM HEART</v>
      </c>
    </row>
    <row r="4870" spans="1:16">
      <c r="A4870" s="42" t="str">
        <v>22593CHRISTMAS GINGHAM STAR</v>
      </c>
      <c r="E4870" s="25"/>
      <c r="F4870" s="42">
        <v>4858</v>
      </c>
      <c r="G4870" t="s">
        <v>1927</v>
      </c>
      <c r="H4870">
        <v>22588</v>
      </c>
      <c r="I4870" t="s">
        <v>687</v>
      </c>
      <c r="J4870">
        <v>-192</v>
      </c>
      <c r="K4870" s="3">
        <v>40514.706944444399</v>
      </c>
      <c r="L4870" s="4">
        <v>2.1</v>
      </c>
      <c r="M4870">
        <v>16546</v>
      </c>
      <c r="N4870" s="25" t="s">
        <v>55</v>
      </c>
      <c r="P4870" t="str">
        <f t="shared" si="84"/>
        <v>CARD HOLDER GINGHAM HEART</v>
      </c>
    </row>
    <row r="4871" spans="1:16">
      <c r="A4871" s="42" t="str">
        <v>22595CHRISTMAS GINGHAM HEART</v>
      </c>
      <c r="E4871" s="25"/>
      <c r="F4871" s="42">
        <v>4859</v>
      </c>
      <c r="G4871" t="s">
        <v>1927</v>
      </c>
      <c r="H4871">
        <v>22130</v>
      </c>
      <c r="I4871" t="s">
        <v>510</v>
      </c>
      <c r="J4871">
        <v>-144</v>
      </c>
      <c r="K4871" s="3">
        <v>40514.706944444399</v>
      </c>
      <c r="L4871" s="4">
        <v>0.72</v>
      </c>
      <c r="M4871">
        <v>16546</v>
      </c>
      <c r="N4871" s="25" t="s">
        <v>55</v>
      </c>
      <c r="P4871" t="str">
        <f t="shared" si="84"/>
        <v>PARTY CONE CHRISTMAS DECORATION</v>
      </c>
    </row>
    <row r="4872" spans="1:16">
      <c r="A4872" s="42" t="str">
        <v>22588CARD HOLDER GINGHAM HEART</v>
      </c>
      <c r="E4872" s="25"/>
      <c r="F4872" s="42">
        <v>4860</v>
      </c>
      <c r="G4872">
        <v>536813</v>
      </c>
      <c r="H4872">
        <v>37450</v>
      </c>
      <c r="I4872" t="s">
        <v>1510</v>
      </c>
      <c r="J4872">
        <v>6</v>
      </c>
      <c r="K4872" s="3">
        <v>40514.707638888904</v>
      </c>
      <c r="L4872" s="4">
        <v>2.95</v>
      </c>
      <c r="M4872">
        <v>15646</v>
      </c>
      <c r="N4872" s="25" t="s">
        <v>55</v>
      </c>
      <c r="P4872" t="str">
        <f t="shared" si="84"/>
        <v>CERAMIC CAKE BOWL + HANGING CAKES</v>
      </c>
    </row>
    <row r="4873" spans="1:16">
      <c r="A4873" s="42" t="str">
        <v xml:space="preserve">22130PARTY CONE CHRISTMAS DECORATION </v>
      </c>
      <c r="E4873" s="25"/>
      <c r="F4873" s="42">
        <v>4861</v>
      </c>
      <c r="G4873">
        <v>536813</v>
      </c>
      <c r="H4873">
        <v>20668</v>
      </c>
      <c r="I4873" t="s">
        <v>251</v>
      </c>
      <c r="J4873">
        <v>24</v>
      </c>
      <c r="K4873" s="3">
        <v>40514.707638888904</v>
      </c>
      <c r="L4873" s="4">
        <v>0.12</v>
      </c>
      <c r="M4873">
        <v>15646</v>
      </c>
      <c r="N4873" s="25" t="s">
        <v>55</v>
      </c>
      <c r="P4873" t="str">
        <f t="shared" si="84"/>
        <v>DISCO BALL CHRISTMAS DECORATION</v>
      </c>
    </row>
    <row r="4874" spans="1:16">
      <c r="A4874" s="42" t="str">
        <v>37450CERAMIC CAKE BOWL + HANGING CAKES</v>
      </c>
      <c r="E4874" s="25"/>
      <c r="F4874" s="42">
        <v>4862</v>
      </c>
      <c r="G4874">
        <v>536813</v>
      </c>
      <c r="H4874">
        <v>22818</v>
      </c>
      <c r="I4874" t="s">
        <v>1026</v>
      </c>
      <c r="J4874">
        <v>12</v>
      </c>
      <c r="K4874" s="3">
        <v>40514.707638888904</v>
      </c>
      <c r="L4874" s="4">
        <v>0.42</v>
      </c>
      <c r="M4874">
        <v>15646</v>
      </c>
      <c r="N4874" s="25" t="s">
        <v>55</v>
      </c>
      <c r="P4874" t="str">
        <f t="shared" si="84"/>
        <v>CARD CHRISTMAS VILLAGE</v>
      </c>
    </row>
    <row r="4875" spans="1:16">
      <c r="A4875" s="42" t="str">
        <v>20668DISCO BALL CHRISTMAS DECORATION</v>
      </c>
      <c r="E4875" s="25"/>
      <c r="F4875" s="42">
        <v>4863</v>
      </c>
      <c r="G4875">
        <v>536813</v>
      </c>
      <c r="H4875">
        <v>22816</v>
      </c>
      <c r="I4875" t="s">
        <v>1025</v>
      </c>
      <c r="J4875">
        <v>12</v>
      </c>
      <c r="K4875" s="3">
        <v>40514.707638888904</v>
      </c>
      <c r="L4875" s="4">
        <v>0.42</v>
      </c>
      <c r="M4875">
        <v>15646</v>
      </c>
      <c r="N4875" s="25" t="s">
        <v>55</v>
      </c>
      <c r="P4875" t="str">
        <f t="shared" si="84"/>
        <v>CARD MOTORBIKE SANTA</v>
      </c>
    </row>
    <row r="4876" spans="1:16">
      <c r="A4876" s="42" t="str">
        <v>22818CARD CHRISTMAS VILLAGE</v>
      </c>
      <c r="E4876" s="25"/>
      <c r="F4876" s="42">
        <v>4864</v>
      </c>
      <c r="G4876">
        <v>536813</v>
      </c>
      <c r="H4876">
        <v>22043</v>
      </c>
      <c r="I4876" t="s">
        <v>956</v>
      </c>
      <c r="J4876">
        <v>12</v>
      </c>
      <c r="K4876" s="3">
        <v>40514.707638888904</v>
      </c>
      <c r="L4876" s="4">
        <v>0.42</v>
      </c>
      <c r="M4876">
        <v>15646</v>
      </c>
      <c r="N4876" s="25" t="s">
        <v>55</v>
      </c>
      <c r="P4876" t="str">
        <f t="shared" si="84"/>
        <v>CHRISTMAS CARD SCREEN PRINT</v>
      </c>
    </row>
    <row r="4877" spans="1:16">
      <c r="A4877" s="42" t="str">
        <v>22816CARD MOTORBIKE SANTA</v>
      </c>
      <c r="E4877" s="25"/>
      <c r="F4877" s="42">
        <v>4865</v>
      </c>
      <c r="G4877">
        <v>536813</v>
      </c>
      <c r="H4877">
        <v>22044</v>
      </c>
      <c r="I4877" t="s">
        <v>1656</v>
      </c>
      <c r="J4877">
        <v>12</v>
      </c>
      <c r="K4877" s="3">
        <v>40514.707638888904</v>
      </c>
      <c r="L4877" s="4">
        <v>0.42</v>
      </c>
      <c r="M4877">
        <v>15646</v>
      </c>
      <c r="N4877" s="25" t="s">
        <v>55</v>
      </c>
      <c r="P4877" t="str">
        <f t="shared" ref="P4877:P4940" si="85">TRIM(I4877)</f>
        <v>CHRISTMAS CARD STACK OF PRESENTS</v>
      </c>
    </row>
    <row r="4878" spans="1:16">
      <c r="A4878" s="42" t="str">
        <v xml:space="preserve">22043CHRISTMAS CARD SCREEN PRINT </v>
      </c>
      <c r="E4878" s="25"/>
      <c r="F4878" s="42">
        <v>4866</v>
      </c>
      <c r="G4878">
        <v>536813</v>
      </c>
      <c r="H4878">
        <v>22042</v>
      </c>
      <c r="I4878" t="s">
        <v>1928</v>
      </c>
      <c r="J4878">
        <v>12</v>
      </c>
      <c r="K4878" s="3">
        <v>40514.707638888904</v>
      </c>
      <c r="L4878" s="4">
        <v>0.42</v>
      </c>
      <c r="M4878">
        <v>15646</v>
      </c>
      <c r="N4878" s="25" t="s">
        <v>55</v>
      </c>
      <c r="P4878" t="str">
        <f t="shared" si="85"/>
        <v>CHRISTMAS CARD SINGING ANGEL</v>
      </c>
    </row>
    <row r="4879" spans="1:16">
      <c r="A4879" s="42" t="str">
        <v>22044CHRISTMAS CARD STACK OF PRESENTS</v>
      </c>
      <c r="E4879" s="25"/>
      <c r="F4879" s="42">
        <v>4867</v>
      </c>
      <c r="G4879">
        <v>536813</v>
      </c>
      <c r="H4879" t="s">
        <v>1104</v>
      </c>
      <c r="I4879" t="s">
        <v>1105</v>
      </c>
      <c r="J4879">
        <v>6</v>
      </c>
      <c r="K4879" s="3">
        <v>40514.707638888904</v>
      </c>
      <c r="L4879" s="4">
        <v>2.1</v>
      </c>
      <c r="M4879">
        <v>15646</v>
      </c>
      <c r="N4879" s="25" t="s">
        <v>55</v>
      </c>
      <c r="P4879" t="str">
        <f t="shared" si="85"/>
        <v>YULETIDE IMAGES GIFT WRAP SET</v>
      </c>
    </row>
    <row r="4880" spans="1:16">
      <c r="A4880" s="42" t="str">
        <v>22042CHRISTMAS CARD SINGING ANGEL</v>
      </c>
      <c r="E4880" s="25"/>
      <c r="F4880" s="42">
        <v>4868</v>
      </c>
      <c r="G4880">
        <v>536813</v>
      </c>
      <c r="H4880" t="s">
        <v>211</v>
      </c>
      <c r="I4880" t="s">
        <v>212</v>
      </c>
      <c r="J4880">
        <v>12</v>
      </c>
      <c r="K4880" s="3">
        <v>40514.707638888904</v>
      </c>
      <c r="L4880" s="4">
        <v>1.25</v>
      </c>
      <c r="M4880">
        <v>15646</v>
      </c>
      <c r="N4880" s="25" t="s">
        <v>55</v>
      </c>
      <c r="P4880" t="str">
        <f t="shared" si="85"/>
        <v>TRADITIONAL CHRISTMAS RIBBONS</v>
      </c>
    </row>
    <row r="4881" spans="1:16">
      <c r="A4881" s="42" t="str">
        <v>85032DYULETIDE IMAGES GIFT WRAP SET</v>
      </c>
      <c r="E4881" s="25"/>
      <c r="F4881" s="42">
        <v>4869</v>
      </c>
      <c r="G4881">
        <v>536813</v>
      </c>
      <c r="H4881">
        <v>22910</v>
      </c>
      <c r="I4881" t="s">
        <v>250</v>
      </c>
      <c r="J4881">
        <v>6</v>
      </c>
      <c r="K4881" s="3">
        <v>40514.707638888904</v>
      </c>
      <c r="L4881" s="4">
        <v>2.95</v>
      </c>
      <c r="M4881">
        <v>15646</v>
      </c>
      <c r="N4881" s="25" t="s">
        <v>55</v>
      </c>
      <c r="P4881" t="str">
        <f t="shared" si="85"/>
        <v>PAPER CHAIN KIT VINTAGE CHRISTMAS</v>
      </c>
    </row>
    <row r="4882" spans="1:16">
      <c r="A4882" s="42" t="str">
        <v>85049ATRADITIONAL CHRISTMAS RIBBONS</v>
      </c>
      <c r="E4882" s="25"/>
      <c r="F4882" s="42">
        <v>4870</v>
      </c>
      <c r="G4882">
        <v>536813</v>
      </c>
      <c r="H4882">
        <v>22086</v>
      </c>
      <c r="I4882" t="s">
        <v>105</v>
      </c>
      <c r="J4882">
        <v>6</v>
      </c>
      <c r="K4882" s="3">
        <v>40514.707638888904</v>
      </c>
      <c r="L4882" s="4">
        <v>2.95</v>
      </c>
      <c r="M4882">
        <v>15646</v>
      </c>
      <c r="N4882" s="25" t="s">
        <v>55</v>
      </c>
      <c r="P4882" t="str">
        <f t="shared" si="85"/>
        <v>PAPER CHAIN KIT 50'S CHRISTMAS</v>
      </c>
    </row>
    <row r="4883" spans="1:16">
      <c r="A4883" s="42" t="str">
        <v>22910PAPER CHAIN KIT VINTAGE CHRISTMAS</v>
      </c>
      <c r="E4883" s="25"/>
      <c r="F4883" s="42">
        <v>4871</v>
      </c>
      <c r="G4883">
        <v>536813</v>
      </c>
      <c r="H4883">
        <v>72816</v>
      </c>
      <c r="I4883" t="s">
        <v>1076</v>
      </c>
      <c r="J4883">
        <v>12</v>
      </c>
      <c r="K4883" s="3">
        <v>40514.707638888904</v>
      </c>
      <c r="L4883" s="4">
        <v>1.25</v>
      </c>
      <c r="M4883">
        <v>15646</v>
      </c>
      <c r="N4883" s="25" t="s">
        <v>55</v>
      </c>
      <c r="P4883" t="str">
        <f t="shared" si="85"/>
        <v>SET/3 CHRISTMAS DECOUPAGE CANDLES</v>
      </c>
    </row>
    <row r="4884" spans="1:16">
      <c r="A4884" s="42" t="str">
        <v xml:space="preserve">22086PAPER CHAIN KIT 50'S CHRISTMAS </v>
      </c>
      <c r="E4884" s="25"/>
      <c r="F4884" s="42">
        <v>4872</v>
      </c>
      <c r="G4884">
        <v>536813</v>
      </c>
      <c r="H4884">
        <v>35957</v>
      </c>
      <c r="I4884" t="s">
        <v>1050</v>
      </c>
      <c r="J4884">
        <v>48</v>
      </c>
      <c r="K4884" s="3">
        <v>40514.707638888904</v>
      </c>
      <c r="L4884" s="4">
        <v>0.42</v>
      </c>
      <c r="M4884">
        <v>15646</v>
      </c>
      <c r="N4884" s="25" t="s">
        <v>55</v>
      </c>
      <c r="P4884" t="str">
        <f t="shared" si="85"/>
        <v>SMALLFOLKART BAUBLE CHRISTMAS DEC</v>
      </c>
    </row>
    <row r="4885" spans="1:16">
      <c r="A4885" s="42" t="str">
        <v>72816SET/3 CHRISTMAS DECOUPAGE CANDLES</v>
      </c>
      <c r="E4885" s="25"/>
      <c r="F4885" s="42">
        <v>4873</v>
      </c>
      <c r="G4885">
        <v>536813</v>
      </c>
      <c r="H4885">
        <v>17003</v>
      </c>
      <c r="I4885" t="s">
        <v>1185</v>
      </c>
      <c r="J4885">
        <v>36</v>
      </c>
      <c r="K4885" s="3">
        <v>40514.707638888904</v>
      </c>
      <c r="L4885" s="4">
        <v>0.21</v>
      </c>
      <c r="M4885">
        <v>15646</v>
      </c>
      <c r="N4885" s="25" t="s">
        <v>55</v>
      </c>
      <c r="P4885" t="str">
        <f t="shared" si="85"/>
        <v>BROCADE RING PURSE</v>
      </c>
    </row>
    <row r="4886" spans="1:16">
      <c r="A4886" s="42" t="str">
        <v>35957SMALLFOLKART BAUBLE CHRISTMAS DEC</v>
      </c>
      <c r="E4886" s="25"/>
      <c r="F4886" s="42">
        <v>4874</v>
      </c>
      <c r="G4886">
        <v>536813</v>
      </c>
      <c r="H4886">
        <v>22089</v>
      </c>
      <c r="I4886" t="s">
        <v>1929</v>
      </c>
      <c r="J4886">
        <v>6</v>
      </c>
      <c r="K4886" s="3">
        <v>40514.707638888904</v>
      </c>
      <c r="L4886" s="4">
        <v>2.95</v>
      </c>
      <c r="M4886">
        <v>15646</v>
      </c>
      <c r="N4886" s="25" t="s">
        <v>55</v>
      </c>
      <c r="P4886" t="str">
        <f t="shared" si="85"/>
        <v>PAPER BUNTING VINTAGE PAISLEY</v>
      </c>
    </row>
    <row r="4887" spans="1:16">
      <c r="A4887" s="42" t="str">
        <v xml:space="preserve">17003BROCADE RING PURSE </v>
      </c>
      <c r="E4887" s="25"/>
      <c r="F4887" s="42">
        <v>4875</v>
      </c>
      <c r="G4887">
        <v>536813</v>
      </c>
      <c r="H4887">
        <v>22413</v>
      </c>
      <c r="I4887" t="s">
        <v>334</v>
      </c>
      <c r="J4887">
        <v>6</v>
      </c>
      <c r="K4887" s="3">
        <v>40514.707638888904</v>
      </c>
      <c r="L4887" s="4">
        <v>2.95</v>
      </c>
      <c r="M4887">
        <v>15646</v>
      </c>
      <c r="N4887" s="25" t="s">
        <v>55</v>
      </c>
      <c r="P4887" t="str">
        <f t="shared" si="85"/>
        <v>METAL SIGN TAKE IT OR LEAVE IT</v>
      </c>
    </row>
    <row r="4888" spans="1:16">
      <c r="A4888" s="42" t="str">
        <v>22089PAPER BUNTING VINTAGE PAISLEY</v>
      </c>
      <c r="E4888" s="25"/>
      <c r="F4888" s="42">
        <v>4876</v>
      </c>
      <c r="G4888">
        <v>536813</v>
      </c>
      <c r="H4888" t="s">
        <v>1278</v>
      </c>
      <c r="I4888" t="s">
        <v>1279</v>
      </c>
      <c r="J4888">
        <v>2</v>
      </c>
      <c r="K4888" s="3">
        <v>40514.707638888904</v>
      </c>
      <c r="L4888" s="4">
        <v>1.45</v>
      </c>
      <c r="M4888">
        <v>15646</v>
      </c>
      <c r="N4888" s="25" t="s">
        <v>55</v>
      </c>
      <c r="P4888" t="str">
        <f t="shared" si="85"/>
        <v>POLYESTER FILLER PAD 40x40cm</v>
      </c>
    </row>
    <row r="4889" spans="1:16">
      <c r="A4889" s="42" t="str">
        <v xml:space="preserve">22413METAL SIGN TAKE IT OR LEAVE IT </v>
      </c>
      <c r="E4889" s="25"/>
      <c r="F4889" s="42">
        <v>4877</v>
      </c>
      <c r="G4889" t="s">
        <v>1930</v>
      </c>
      <c r="H4889">
        <v>21527</v>
      </c>
      <c r="I4889" t="s">
        <v>1713</v>
      </c>
      <c r="J4889">
        <v>-2</v>
      </c>
      <c r="K4889" s="3">
        <v>40514.710416666698</v>
      </c>
      <c r="L4889" s="4">
        <v>7.95</v>
      </c>
      <c r="M4889">
        <v>13958</v>
      </c>
      <c r="N4889" s="25" t="s">
        <v>55</v>
      </c>
      <c r="P4889" t="str">
        <f t="shared" si="85"/>
        <v>RED RETROSPOT TRADITIONAL TEAPOT</v>
      </c>
    </row>
    <row r="4890" spans="1:16">
      <c r="A4890" s="42" t="str">
        <v>46000SPOLYESTER FILLER PAD 40x40cm</v>
      </c>
      <c r="E4890" s="25"/>
      <c r="F4890" s="42">
        <v>4878</v>
      </c>
      <c r="G4890" t="s">
        <v>1930</v>
      </c>
      <c r="H4890" t="s">
        <v>1066</v>
      </c>
      <c r="I4890" t="s">
        <v>1067</v>
      </c>
      <c r="J4890">
        <v>-6</v>
      </c>
      <c r="K4890" s="3">
        <v>40514.710416666698</v>
      </c>
      <c r="L4890" s="4">
        <v>2.95</v>
      </c>
      <c r="M4890">
        <v>13958</v>
      </c>
      <c r="N4890" s="25" t="s">
        <v>55</v>
      </c>
      <c r="P4890" t="str">
        <f t="shared" si="85"/>
        <v>IVORY PILLAR CANDLE SILVER FLOCK</v>
      </c>
    </row>
    <row r="4891" spans="1:16">
      <c r="A4891" s="42" t="str">
        <v xml:space="preserve">21527RED RETROSPOT TRADITIONAL TEAPOT </v>
      </c>
      <c r="E4891" s="25"/>
      <c r="F4891" s="42">
        <v>4879</v>
      </c>
      <c r="G4891" t="s">
        <v>1930</v>
      </c>
      <c r="H4891">
        <v>85066</v>
      </c>
      <c r="I4891" t="s">
        <v>1931</v>
      </c>
      <c r="J4891">
        <v>-2</v>
      </c>
      <c r="K4891" s="3">
        <v>40514.710416666698</v>
      </c>
      <c r="L4891" s="4">
        <v>12.75</v>
      </c>
      <c r="M4891">
        <v>13958</v>
      </c>
      <c r="N4891" s="25" t="s">
        <v>55</v>
      </c>
      <c r="P4891" t="str">
        <f t="shared" si="85"/>
        <v>CREAM SWEETHEART MINI CHEST</v>
      </c>
    </row>
    <row r="4892" spans="1:16">
      <c r="A4892" s="42" t="str">
        <v>72799EIVORY PILLAR CANDLE SILVER FLOCK</v>
      </c>
      <c r="E4892" s="25"/>
      <c r="F4892" s="42">
        <v>4880</v>
      </c>
      <c r="G4892" t="s">
        <v>1930</v>
      </c>
      <c r="H4892">
        <v>21586</v>
      </c>
      <c r="I4892" t="s">
        <v>583</v>
      </c>
      <c r="J4892">
        <v>-12</v>
      </c>
      <c r="K4892" s="3">
        <v>40514.710416666698</v>
      </c>
      <c r="L4892" s="4">
        <v>2.5499999999999998</v>
      </c>
      <c r="M4892">
        <v>13958</v>
      </c>
      <c r="N4892" s="25" t="s">
        <v>55</v>
      </c>
      <c r="P4892" t="str">
        <f t="shared" si="85"/>
        <v>KINGS CHOICE GIANT TUBE MATCHES</v>
      </c>
    </row>
    <row r="4893" spans="1:16">
      <c r="A4893" s="42" t="str">
        <v>85066CREAM SWEETHEART MINI CHEST</v>
      </c>
      <c r="E4893" s="25"/>
      <c r="F4893" s="42">
        <v>4881</v>
      </c>
      <c r="G4893" t="s">
        <v>1930</v>
      </c>
      <c r="H4893">
        <v>21258</v>
      </c>
      <c r="I4893" t="s">
        <v>116</v>
      </c>
      <c r="J4893">
        <v>-1</v>
      </c>
      <c r="K4893" s="3">
        <v>40514.710416666698</v>
      </c>
      <c r="L4893" s="4">
        <v>12.75</v>
      </c>
      <c r="M4893">
        <v>13958</v>
      </c>
      <c r="N4893" s="25" t="s">
        <v>55</v>
      </c>
      <c r="P4893" t="str">
        <f t="shared" si="85"/>
        <v>VICTORIAN SEWING BOX LARGE</v>
      </c>
    </row>
    <row r="4894" spans="1:16">
      <c r="A4894" s="42" t="str">
        <v>21586KINGS CHOICE GIANT TUBE MATCHES</v>
      </c>
      <c r="E4894" s="25"/>
      <c r="F4894" s="42">
        <v>4882</v>
      </c>
      <c r="G4894" t="s">
        <v>1932</v>
      </c>
      <c r="H4894">
        <v>85175</v>
      </c>
      <c r="I4894" t="s">
        <v>1665</v>
      </c>
      <c r="J4894">
        <v>-1</v>
      </c>
      <c r="K4894" s="3">
        <v>40514.711805555598</v>
      </c>
      <c r="L4894" s="4">
        <v>0.42</v>
      </c>
      <c r="M4894">
        <v>14443</v>
      </c>
      <c r="N4894" s="25" t="s">
        <v>55</v>
      </c>
      <c r="P4894" t="str">
        <f t="shared" si="85"/>
        <v>CACTI T-LIGHT CANDLES</v>
      </c>
    </row>
    <row r="4895" spans="1:16">
      <c r="A4895" s="42" t="str">
        <v>21258VICTORIAN SEWING BOX LARGE</v>
      </c>
      <c r="E4895" s="25"/>
      <c r="F4895" s="42">
        <v>4883</v>
      </c>
      <c r="G4895" t="s">
        <v>1932</v>
      </c>
      <c r="H4895">
        <v>22178</v>
      </c>
      <c r="I4895" t="s">
        <v>404</v>
      </c>
      <c r="J4895">
        <v>-1</v>
      </c>
      <c r="K4895" s="3">
        <v>40514.711805555598</v>
      </c>
      <c r="L4895" s="4">
        <v>1.25</v>
      </c>
      <c r="M4895">
        <v>14443</v>
      </c>
      <c r="N4895" s="25" t="s">
        <v>55</v>
      </c>
      <c r="P4895" t="str">
        <f t="shared" si="85"/>
        <v>VICTORIAN GLASS HANGING T-LIGHT</v>
      </c>
    </row>
    <row r="4896" spans="1:16">
      <c r="A4896" s="42" t="str">
        <v>85175CACTI T-LIGHT CANDLES</v>
      </c>
      <c r="E4896" s="25"/>
      <c r="F4896" s="42">
        <v>4884</v>
      </c>
      <c r="G4896" t="s">
        <v>1933</v>
      </c>
      <c r="H4896">
        <v>21129</v>
      </c>
      <c r="I4896" t="s">
        <v>1934</v>
      </c>
      <c r="J4896">
        <v>-2</v>
      </c>
      <c r="K4896" s="3">
        <v>40514.712500000001</v>
      </c>
      <c r="L4896" s="4">
        <v>6.95</v>
      </c>
      <c r="M4896">
        <v>14443</v>
      </c>
      <c r="N4896" s="25" t="s">
        <v>55</v>
      </c>
      <c r="P4896" t="str">
        <f t="shared" si="85"/>
        <v>SILVER FISHING GNOME</v>
      </c>
    </row>
    <row r="4897" spans="1:16">
      <c r="A4897" s="42" t="str">
        <v>22178VICTORIAN GLASS HANGING T-LIGHT</v>
      </c>
      <c r="E4897" s="25"/>
      <c r="F4897" s="42">
        <v>4885</v>
      </c>
      <c r="G4897" t="s">
        <v>1935</v>
      </c>
      <c r="H4897">
        <v>22187</v>
      </c>
      <c r="I4897" t="s">
        <v>805</v>
      </c>
      <c r="J4897">
        <v>-1</v>
      </c>
      <c r="K4897" s="3">
        <v>40514.713888888902</v>
      </c>
      <c r="L4897" s="4">
        <v>4.25</v>
      </c>
      <c r="M4897">
        <v>14156</v>
      </c>
      <c r="N4897" s="25" t="s">
        <v>910</v>
      </c>
      <c r="P4897" t="str">
        <f t="shared" si="85"/>
        <v>GREEN CHRISTMAS TREE CARD HOLDER</v>
      </c>
    </row>
    <row r="4898" spans="1:16">
      <c r="A4898" s="42" t="str">
        <v xml:space="preserve">21129SILVER FISHING GNOME </v>
      </c>
      <c r="E4898" s="25"/>
      <c r="F4898" s="42">
        <v>4886</v>
      </c>
      <c r="G4898" t="s">
        <v>1935</v>
      </c>
      <c r="H4898">
        <v>71477</v>
      </c>
      <c r="I4898" t="s">
        <v>1376</v>
      </c>
      <c r="J4898">
        <v>-1</v>
      </c>
      <c r="K4898" s="3">
        <v>40514.713888888902</v>
      </c>
      <c r="L4898" s="4">
        <v>3.25</v>
      </c>
      <c r="M4898">
        <v>14156</v>
      </c>
      <c r="N4898" s="25" t="s">
        <v>910</v>
      </c>
      <c r="P4898" t="str">
        <f t="shared" si="85"/>
        <v>COLOUR GLASS. STAR T-LIGHT HOLDER</v>
      </c>
    </row>
    <row r="4899" spans="1:16">
      <c r="A4899" s="42" t="str">
        <v>22187GREEN CHRISTMAS TREE CARD HOLDER</v>
      </c>
      <c r="E4899" s="25"/>
      <c r="F4899" s="42">
        <v>4887</v>
      </c>
      <c r="G4899" t="s">
        <v>1936</v>
      </c>
      <c r="H4899">
        <v>84947</v>
      </c>
      <c r="I4899" t="s">
        <v>683</v>
      </c>
      <c r="J4899">
        <v>-1</v>
      </c>
      <c r="K4899" s="3">
        <v>40514.714583333298</v>
      </c>
      <c r="L4899" s="4">
        <v>1.25</v>
      </c>
      <c r="M4899">
        <v>16995</v>
      </c>
      <c r="N4899" s="25" t="s">
        <v>55</v>
      </c>
      <c r="P4899" t="str">
        <f t="shared" si="85"/>
        <v>ANTIQUE SILVER TEA GLASS ENGRAVED</v>
      </c>
    </row>
    <row r="4900" spans="1:16">
      <c r="A4900" s="42" t="str">
        <v>71477COLOUR GLASS. STAR T-LIGHT HOLDER</v>
      </c>
      <c r="E4900" s="25"/>
      <c r="F4900" s="42">
        <v>4888</v>
      </c>
      <c r="G4900">
        <v>536819</v>
      </c>
      <c r="H4900">
        <v>22427</v>
      </c>
      <c r="I4900" t="s">
        <v>207</v>
      </c>
      <c r="J4900">
        <v>3</v>
      </c>
      <c r="K4900" s="3">
        <v>40514.716666666704</v>
      </c>
      <c r="L4900" s="4">
        <v>5.95</v>
      </c>
      <c r="M4900">
        <v>13402</v>
      </c>
      <c r="N4900" s="25" t="s">
        <v>55</v>
      </c>
      <c r="P4900" t="str">
        <f t="shared" si="85"/>
        <v>ENAMEL FLOWER JUG CREAM</v>
      </c>
    </row>
    <row r="4901" spans="1:16">
      <c r="A4901" s="42" t="str">
        <v>84947ANTIQUE SILVER TEA GLASS ENGRAVED</v>
      </c>
      <c r="E4901" s="25"/>
      <c r="F4901" s="42">
        <v>4889</v>
      </c>
      <c r="G4901">
        <v>536819</v>
      </c>
      <c r="H4901">
        <v>72741</v>
      </c>
      <c r="I4901" t="s">
        <v>898</v>
      </c>
      <c r="J4901">
        <v>9</v>
      </c>
      <c r="K4901" s="3">
        <v>40514.716666666704</v>
      </c>
      <c r="L4901" s="4">
        <v>1.45</v>
      </c>
      <c r="M4901">
        <v>13402</v>
      </c>
      <c r="N4901" s="25" t="s">
        <v>55</v>
      </c>
      <c r="P4901" t="str">
        <f t="shared" si="85"/>
        <v>GRAND CHOCOLATECANDLE</v>
      </c>
    </row>
    <row r="4902" spans="1:16">
      <c r="A4902" s="42" t="str">
        <v>22427ENAMEL FLOWER JUG CREAM</v>
      </c>
      <c r="E4902" s="25"/>
      <c r="F4902" s="42">
        <v>4890</v>
      </c>
      <c r="G4902">
        <v>536819</v>
      </c>
      <c r="H4902">
        <v>22898</v>
      </c>
      <c r="I4902" t="s">
        <v>1498</v>
      </c>
      <c r="J4902">
        <v>8</v>
      </c>
      <c r="K4902" s="3">
        <v>40514.716666666704</v>
      </c>
      <c r="L4902" s="4">
        <v>1.95</v>
      </c>
      <c r="M4902">
        <v>13402</v>
      </c>
      <c r="N4902" s="25" t="s">
        <v>55</v>
      </c>
      <c r="P4902" t="str">
        <f t="shared" si="85"/>
        <v>CHILDRENS APRON APPLES DESIGN</v>
      </c>
    </row>
    <row r="4903" spans="1:16">
      <c r="A4903" s="42" t="str">
        <v>72741GRAND CHOCOLATECANDLE</v>
      </c>
      <c r="E4903" s="25"/>
      <c r="F4903" s="42">
        <v>4891</v>
      </c>
      <c r="G4903">
        <v>536819</v>
      </c>
      <c r="H4903">
        <v>22667</v>
      </c>
      <c r="I4903" t="s">
        <v>856</v>
      </c>
      <c r="J4903">
        <v>6</v>
      </c>
      <c r="K4903" s="3">
        <v>40514.716666666704</v>
      </c>
      <c r="L4903" s="4">
        <v>2.95</v>
      </c>
      <c r="M4903">
        <v>13402</v>
      </c>
      <c r="N4903" s="25" t="s">
        <v>55</v>
      </c>
      <c r="P4903" t="str">
        <f t="shared" si="85"/>
        <v>RECIPE BOX RETROSPOT</v>
      </c>
    </row>
    <row r="4904" spans="1:16">
      <c r="A4904" s="42" t="str">
        <v>22898CHILDRENS APRON APPLES DESIGN</v>
      </c>
      <c r="E4904" s="25"/>
      <c r="F4904" s="42">
        <v>4892</v>
      </c>
      <c r="G4904">
        <v>536819</v>
      </c>
      <c r="H4904">
        <v>22328</v>
      </c>
      <c r="I4904" t="s">
        <v>466</v>
      </c>
      <c r="J4904">
        <v>12</v>
      </c>
      <c r="K4904" s="3">
        <v>40514.716666666704</v>
      </c>
      <c r="L4904" s="4">
        <v>2.95</v>
      </c>
      <c r="M4904">
        <v>13402</v>
      </c>
      <c r="N4904" s="25" t="s">
        <v>55</v>
      </c>
      <c r="P4904" t="str">
        <f t="shared" si="85"/>
        <v>ROUND SNACK BOXES SET OF 4 FRUITS</v>
      </c>
    </row>
    <row r="4905" spans="1:16">
      <c r="A4905" s="42" t="str">
        <v xml:space="preserve">22667RECIPE BOX RETROSPOT </v>
      </c>
      <c r="E4905" s="25"/>
      <c r="F4905" s="42">
        <v>4893</v>
      </c>
      <c r="G4905">
        <v>536819</v>
      </c>
      <c r="H4905">
        <v>21506</v>
      </c>
      <c r="I4905" t="s">
        <v>280</v>
      </c>
      <c r="J4905">
        <v>12</v>
      </c>
      <c r="K4905" s="3">
        <v>40514.716666666704</v>
      </c>
      <c r="L4905" s="4">
        <v>0.42</v>
      </c>
      <c r="M4905">
        <v>13402</v>
      </c>
      <c r="N4905" s="25" t="s">
        <v>55</v>
      </c>
      <c r="P4905" t="str">
        <f t="shared" si="85"/>
        <v>FANCY FONT BIRTHDAY CARD,</v>
      </c>
    </row>
    <row r="4906" spans="1:16">
      <c r="A4906" s="42" t="str">
        <v xml:space="preserve">22328ROUND SNACK BOXES SET OF 4 FRUITS </v>
      </c>
      <c r="E4906" s="25"/>
      <c r="F4906" s="42">
        <v>4894</v>
      </c>
      <c r="G4906">
        <v>536819</v>
      </c>
      <c r="H4906">
        <v>21519</v>
      </c>
      <c r="I4906" t="s">
        <v>823</v>
      </c>
      <c r="J4906">
        <v>12</v>
      </c>
      <c r="K4906" s="3">
        <v>40514.716666666704</v>
      </c>
      <c r="L4906" s="4">
        <v>0.42</v>
      </c>
      <c r="M4906">
        <v>13402</v>
      </c>
      <c r="N4906" s="25" t="s">
        <v>55</v>
      </c>
      <c r="P4906" t="str">
        <f t="shared" si="85"/>
        <v>GIN &amp; TONIC DIET GREETING CARD</v>
      </c>
    </row>
    <row r="4907" spans="1:16">
      <c r="A4907" s="42" t="str">
        <v xml:space="preserve">21506FANCY FONT BIRTHDAY CARD, </v>
      </c>
      <c r="E4907" s="25"/>
      <c r="F4907" s="42">
        <v>4895</v>
      </c>
      <c r="G4907">
        <v>536819</v>
      </c>
      <c r="H4907">
        <v>21213</v>
      </c>
      <c r="I4907" t="s">
        <v>387</v>
      </c>
      <c r="J4907">
        <v>24</v>
      </c>
      <c r="K4907" s="3">
        <v>40514.716666666704</v>
      </c>
      <c r="L4907" s="4">
        <v>0.55000000000000004</v>
      </c>
      <c r="M4907">
        <v>13402</v>
      </c>
      <c r="N4907" s="25" t="s">
        <v>55</v>
      </c>
      <c r="P4907" t="str">
        <f t="shared" si="85"/>
        <v>PACK OF 72 SKULL CAKE CASES</v>
      </c>
    </row>
    <row r="4908" spans="1:16">
      <c r="A4908" s="42" t="str">
        <v xml:space="preserve">21519GIN &amp; TONIC DIET GREETING CARD </v>
      </c>
      <c r="E4908" s="25"/>
      <c r="F4908" s="42">
        <v>4896</v>
      </c>
      <c r="G4908">
        <v>536819</v>
      </c>
      <c r="H4908">
        <v>21063</v>
      </c>
      <c r="I4908" t="s">
        <v>382</v>
      </c>
      <c r="J4908">
        <v>12</v>
      </c>
      <c r="K4908" s="3">
        <v>40514.716666666704</v>
      </c>
      <c r="L4908" s="4">
        <v>0.85</v>
      </c>
      <c r="M4908">
        <v>13402</v>
      </c>
      <c r="N4908" s="25" t="s">
        <v>55</v>
      </c>
      <c r="P4908" t="str">
        <f t="shared" si="85"/>
        <v>PARTY INVITES JAZZ HEARTS</v>
      </c>
    </row>
    <row r="4909" spans="1:16">
      <c r="A4909" s="42" t="str">
        <v>21213PACK OF 72 SKULL CAKE CASES</v>
      </c>
      <c r="E4909" s="25"/>
      <c r="F4909" s="42">
        <v>4897</v>
      </c>
      <c r="G4909">
        <v>536819</v>
      </c>
      <c r="H4909">
        <v>21059</v>
      </c>
      <c r="I4909" t="s">
        <v>1937</v>
      </c>
      <c r="J4909">
        <v>12</v>
      </c>
      <c r="K4909" s="3">
        <v>40514.716666666704</v>
      </c>
      <c r="L4909" s="4">
        <v>0.85</v>
      </c>
      <c r="M4909">
        <v>13402</v>
      </c>
      <c r="N4909" s="25" t="s">
        <v>55</v>
      </c>
      <c r="P4909" t="str">
        <f t="shared" si="85"/>
        <v>PARTY INVITES DINOSAURS</v>
      </c>
    </row>
    <row r="4910" spans="1:16">
      <c r="A4910" s="42" t="str">
        <v>21063PARTY INVITES JAZZ HEARTS</v>
      </c>
      <c r="E4910" s="25"/>
      <c r="F4910" s="42">
        <v>4898</v>
      </c>
      <c r="G4910">
        <v>536819</v>
      </c>
      <c r="H4910">
        <v>84375</v>
      </c>
      <c r="I4910" t="s">
        <v>402</v>
      </c>
      <c r="J4910">
        <v>24</v>
      </c>
      <c r="K4910" s="3">
        <v>40514.716666666704</v>
      </c>
      <c r="L4910" s="4">
        <v>2.1</v>
      </c>
      <c r="M4910">
        <v>13402</v>
      </c>
      <c r="N4910" s="25" t="s">
        <v>55</v>
      </c>
      <c r="P4910" t="str">
        <f t="shared" si="85"/>
        <v>SET OF 20 KIDS COOKIE CUTTERS</v>
      </c>
    </row>
    <row r="4911" spans="1:16">
      <c r="A4911" s="42" t="str">
        <v>21059PARTY INVITES DINOSAURS</v>
      </c>
      <c r="E4911" s="25"/>
      <c r="F4911" s="42">
        <v>4899</v>
      </c>
      <c r="G4911">
        <v>536819</v>
      </c>
      <c r="H4911">
        <v>22625</v>
      </c>
      <c r="I4911" t="s">
        <v>777</v>
      </c>
      <c r="J4911">
        <v>2</v>
      </c>
      <c r="K4911" s="3">
        <v>40514.716666666704</v>
      </c>
      <c r="L4911" s="4">
        <v>8.5</v>
      </c>
      <c r="M4911">
        <v>13402</v>
      </c>
      <c r="N4911" s="25" t="s">
        <v>55</v>
      </c>
      <c r="P4911" t="str">
        <f t="shared" si="85"/>
        <v>RED KITCHEN SCALES</v>
      </c>
    </row>
    <row r="4912" spans="1:16">
      <c r="A4912" s="42" t="str">
        <v>84375SET OF 20 KIDS COOKIE CUTTERS</v>
      </c>
      <c r="E4912" s="25"/>
      <c r="F4912" s="42">
        <v>4900</v>
      </c>
      <c r="G4912">
        <v>536819</v>
      </c>
      <c r="H4912">
        <v>22624</v>
      </c>
      <c r="I4912" t="s">
        <v>778</v>
      </c>
      <c r="J4912">
        <v>2</v>
      </c>
      <c r="K4912" s="3">
        <v>40514.716666666704</v>
      </c>
      <c r="L4912" s="4">
        <v>8.5</v>
      </c>
      <c r="M4912">
        <v>13402</v>
      </c>
      <c r="N4912" s="25" t="s">
        <v>55</v>
      </c>
      <c r="P4912" t="str">
        <f t="shared" si="85"/>
        <v>IVORY KITCHEN SCALES</v>
      </c>
    </row>
    <row r="4913" spans="1:16">
      <c r="A4913" s="42" t="str">
        <v>22625RED KITCHEN SCALES</v>
      </c>
      <c r="E4913" s="25"/>
      <c r="F4913" s="42">
        <v>4901</v>
      </c>
      <c r="G4913">
        <v>536819</v>
      </c>
      <c r="H4913">
        <v>22988</v>
      </c>
      <c r="I4913" t="s">
        <v>498</v>
      </c>
      <c r="J4913">
        <v>12</v>
      </c>
      <c r="K4913" s="3">
        <v>40514.716666666704</v>
      </c>
      <c r="L4913" s="4">
        <v>1.25</v>
      </c>
      <c r="M4913">
        <v>13402</v>
      </c>
      <c r="N4913" s="25" t="s">
        <v>55</v>
      </c>
      <c r="P4913" t="str">
        <f t="shared" si="85"/>
        <v>SOLDIERS EGG CUP</v>
      </c>
    </row>
    <row r="4914" spans="1:16">
      <c r="A4914" s="42" t="str">
        <v>22624IVORY KITCHEN SCALES</v>
      </c>
      <c r="E4914" s="25"/>
      <c r="F4914" s="42">
        <v>4902</v>
      </c>
      <c r="G4914">
        <v>536819</v>
      </c>
      <c r="H4914">
        <v>21975</v>
      </c>
      <c r="I4914" t="s">
        <v>133</v>
      </c>
      <c r="J4914">
        <v>24</v>
      </c>
      <c r="K4914" s="3">
        <v>40514.716666666704</v>
      </c>
      <c r="L4914" s="4">
        <v>0.55000000000000004</v>
      </c>
      <c r="M4914">
        <v>13402</v>
      </c>
      <c r="N4914" s="25" t="s">
        <v>55</v>
      </c>
      <c r="P4914" t="str">
        <f t="shared" si="85"/>
        <v>PACK OF 60 DINOSAUR CAKE CASES</v>
      </c>
    </row>
    <row r="4915" spans="1:16">
      <c r="A4915" s="42" t="str">
        <v xml:space="preserve">22988SOLDIERS EGG CUP </v>
      </c>
      <c r="E4915" s="25"/>
      <c r="F4915" s="42">
        <v>4903</v>
      </c>
      <c r="G4915">
        <v>536819</v>
      </c>
      <c r="H4915">
        <v>20914</v>
      </c>
      <c r="I4915" t="s">
        <v>394</v>
      </c>
      <c r="J4915">
        <v>12</v>
      </c>
      <c r="K4915" s="3">
        <v>40514.716666666704</v>
      </c>
      <c r="L4915" s="4">
        <v>2.95</v>
      </c>
      <c r="M4915">
        <v>13402</v>
      </c>
      <c r="N4915" s="25" t="s">
        <v>55</v>
      </c>
      <c r="P4915" t="str">
        <f t="shared" si="85"/>
        <v>SET/5 RED RETROSPOT LID GLASS BOWLS</v>
      </c>
    </row>
    <row r="4916" spans="1:16">
      <c r="A4916" s="42" t="str">
        <v>21975PACK OF 60 DINOSAUR CAKE CASES</v>
      </c>
      <c r="E4916" s="25"/>
      <c r="F4916" s="42">
        <v>4904</v>
      </c>
      <c r="G4916">
        <v>536819</v>
      </c>
      <c r="H4916">
        <v>22429</v>
      </c>
      <c r="I4916" t="s">
        <v>769</v>
      </c>
      <c r="J4916">
        <v>4</v>
      </c>
      <c r="K4916" s="3">
        <v>40514.716666666704</v>
      </c>
      <c r="L4916" s="4">
        <v>4.25</v>
      </c>
      <c r="M4916">
        <v>13402</v>
      </c>
      <c r="N4916" s="25" t="s">
        <v>55</v>
      </c>
      <c r="P4916" t="str">
        <f t="shared" si="85"/>
        <v>ENAMEL MEASURING JUG CREAM</v>
      </c>
    </row>
    <row r="4917" spans="1:16">
      <c r="A4917" s="42" t="str">
        <v>20914SET/5 RED RETROSPOT LID GLASS BOWLS</v>
      </c>
      <c r="E4917" s="25"/>
      <c r="F4917" s="42">
        <v>4905</v>
      </c>
      <c r="G4917" t="s">
        <v>1938</v>
      </c>
      <c r="H4917">
        <v>22877</v>
      </c>
      <c r="I4917" t="s">
        <v>1939</v>
      </c>
      <c r="J4917">
        <v>-1</v>
      </c>
      <c r="K4917" s="3">
        <v>40514.718055555597</v>
      </c>
      <c r="L4917" s="4">
        <v>1.95</v>
      </c>
      <c r="M4917">
        <v>18168</v>
      </c>
      <c r="N4917" s="25" t="s">
        <v>55</v>
      </c>
      <c r="P4917" t="str">
        <f t="shared" si="85"/>
        <v>NUMBER TILE COTTAGE GARDEN 9</v>
      </c>
    </row>
    <row r="4918" spans="1:16">
      <c r="A4918" s="42" t="str">
        <v>22429ENAMEL MEASURING JUG CREAM</v>
      </c>
      <c r="E4918" s="25"/>
      <c r="F4918" s="42">
        <v>4906</v>
      </c>
      <c r="G4918" t="s">
        <v>1938</v>
      </c>
      <c r="H4918">
        <v>22869</v>
      </c>
      <c r="I4918" t="s">
        <v>1940</v>
      </c>
      <c r="J4918">
        <v>-1</v>
      </c>
      <c r="K4918" s="3">
        <v>40514.718055555597</v>
      </c>
      <c r="L4918" s="4">
        <v>1.95</v>
      </c>
      <c r="M4918">
        <v>18168</v>
      </c>
      <c r="N4918" s="25" t="s">
        <v>55</v>
      </c>
      <c r="P4918" t="str">
        <f t="shared" si="85"/>
        <v>NUMBER TILE COTTAGE GARDEN 1</v>
      </c>
    </row>
    <row r="4919" spans="1:16">
      <c r="A4919" s="42" t="str">
        <v>22877NUMBER TILE COTTAGE GARDEN 9</v>
      </c>
      <c r="E4919" s="25"/>
      <c r="F4919" s="42">
        <v>4907</v>
      </c>
      <c r="G4919" t="s">
        <v>1938</v>
      </c>
      <c r="H4919">
        <v>22878</v>
      </c>
      <c r="I4919" t="s">
        <v>1941</v>
      </c>
      <c r="J4919">
        <v>-1</v>
      </c>
      <c r="K4919" s="3">
        <v>40514.718055555597</v>
      </c>
      <c r="L4919" s="4">
        <v>2.1</v>
      </c>
      <c r="M4919">
        <v>18168</v>
      </c>
      <c r="N4919" s="25" t="s">
        <v>55</v>
      </c>
      <c r="P4919" t="str">
        <f t="shared" si="85"/>
        <v>NUMBER TILE COTTAGE GARDEN No</v>
      </c>
    </row>
    <row r="4920" spans="1:16">
      <c r="A4920" s="42" t="str">
        <v>22869NUMBER TILE COTTAGE GARDEN 1</v>
      </c>
      <c r="E4920" s="25"/>
      <c r="F4920" s="42">
        <v>4908</v>
      </c>
      <c r="G4920" t="s">
        <v>1938</v>
      </c>
      <c r="H4920">
        <v>21843</v>
      </c>
      <c r="I4920" t="s">
        <v>867</v>
      </c>
      <c r="J4920">
        <v>-1</v>
      </c>
      <c r="K4920" s="3">
        <v>40514.718055555597</v>
      </c>
      <c r="L4920" s="4">
        <v>10.95</v>
      </c>
      <c r="M4920">
        <v>18168</v>
      </c>
      <c r="N4920" s="25" t="s">
        <v>55</v>
      </c>
      <c r="P4920" t="str">
        <f t="shared" si="85"/>
        <v>RED RETROSPOT CAKE STAND</v>
      </c>
    </row>
    <row r="4921" spans="1:16">
      <c r="A4921" s="42" t="str">
        <v>22878NUMBER TILE COTTAGE GARDEN No</v>
      </c>
      <c r="E4921" s="25"/>
      <c r="F4921" s="42">
        <v>4909</v>
      </c>
      <c r="G4921">
        <v>536821</v>
      </c>
      <c r="H4921">
        <v>22630</v>
      </c>
      <c r="I4921" t="s">
        <v>468</v>
      </c>
      <c r="J4921">
        <v>1</v>
      </c>
      <c r="K4921" s="3">
        <v>40514.720138888901</v>
      </c>
      <c r="L4921" s="4">
        <v>1.95</v>
      </c>
      <c r="M4921">
        <v>17757</v>
      </c>
      <c r="N4921" s="25" t="s">
        <v>55</v>
      </c>
      <c r="P4921" t="str">
        <f t="shared" si="85"/>
        <v>DOLLY GIRL LUNCH BOX</v>
      </c>
    </row>
    <row r="4922" spans="1:16">
      <c r="A4922" s="42" t="str">
        <v>21843RED RETROSPOT CAKE STAND</v>
      </c>
      <c r="E4922" s="25"/>
      <c r="F4922" s="42">
        <v>4910</v>
      </c>
      <c r="G4922">
        <v>536821</v>
      </c>
      <c r="H4922">
        <v>22867</v>
      </c>
      <c r="I4922" t="s">
        <v>292</v>
      </c>
      <c r="J4922">
        <v>1</v>
      </c>
      <c r="K4922" s="3">
        <v>40514.720138888901</v>
      </c>
      <c r="L4922" s="4">
        <v>2.1</v>
      </c>
      <c r="M4922">
        <v>17757</v>
      </c>
      <c r="N4922" s="25" t="s">
        <v>55</v>
      </c>
      <c r="P4922" t="str">
        <f t="shared" si="85"/>
        <v>HAND WARMER BIRD DESIGN</v>
      </c>
    </row>
    <row r="4923" spans="1:16">
      <c r="A4923" s="42" t="str">
        <v>22630DOLLY GIRL LUNCH BOX</v>
      </c>
      <c r="E4923" s="25"/>
      <c r="F4923" s="42">
        <v>4911</v>
      </c>
      <c r="G4923">
        <v>536821</v>
      </c>
      <c r="H4923">
        <v>21494</v>
      </c>
      <c r="I4923" t="s">
        <v>543</v>
      </c>
      <c r="J4923">
        <v>3</v>
      </c>
      <c r="K4923" s="3">
        <v>40514.720138888901</v>
      </c>
      <c r="L4923" s="4">
        <v>1.25</v>
      </c>
      <c r="M4923">
        <v>17757</v>
      </c>
      <c r="N4923" s="25" t="s">
        <v>55</v>
      </c>
      <c r="P4923" t="str">
        <f t="shared" si="85"/>
        <v>ROTATING LEAVES T-LIGHT HOLDER</v>
      </c>
    </row>
    <row r="4924" spans="1:16">
      <c r="A4924" s="42" t="str">
        <v>22867HAND WARMER BIRD DESIGN</v>
      </c>
      <c r="E4924" s="25"/>
      <c r="F4924" s="42">
        <v>4912</v>
      </c>
      <c r="G4924">
        <v>536821</v>
      </c>
      <c r="H4924">
        <v>21094</v>
      </c>
      <c r="I4924" t="s">
        <v>128</v>
      </c>
      <c r="J4924">
        <v>6</v>
      </c>
      <c r="K4924" s="3">
        <v>40514.720138888901</v>
      </c>
      <c r="L4924" s="4">
        <v>0.85</v>
      </c>
      <c r="M4924">
        <v>17757</v>
      </c>
      <c r="N4924" s="25" t="s">
        <v>55</v>
      </c>
      <c r="P4924" t="str">
        <f t="shared" si="85"/>
        <v>SET/6 RED SPOTTY PAPER PLATES</v>
      </c>
    </row>
    <row r="4925" spans="1:16">
      <c r="A4925" s="42" t="str">
        <v>21494ROTATING LEAVES T-LIGHT HOLDER</v>
      </c>
      <c r="E4925" s="25"/>
      <c r="F4925" s="42">
        <v>4913</v>
      </c>
      <c r="G4925">
        <v>536821</v>
      </c>
      <c r="H4925">
        <v>22651</v>
      </c>
      <c r="I4925" t="s">
        <v>663</v>
      </c>
      <c r="J4925">
        <v>7</v>
      </c>
      <c r="K4925" s="3">
        <v>40514.720138888901</v>
      </c>
      <c r="L4925" s="4">
        <v>0.85</v>
      </c>
      <c r="M4925">
        <v>17757</v>
      </c>
      <c r="N4925" s="25" t="s">
        <v>55</v>
      </c>
      <c r="P4925" t="str">
        <f t="shared" si="85"/>
        <v>GENTLEMAN SHIRT REPAIR KIT</v>
      </c>
    </row>
    <row r="4926" spans="1:16">
      <c r="A4926" s="42" t="str">
        <v>21094SET/6 RED SPOTTY PAPER PLATES</v>
      </c>
      <c r="E4926" s="25"/>
      <c r="F4926" s="42">
        <v>4914</v>
      </c>
      <c r="G4926">
        <v>536821</v>
      </c>
      <c r="H4926">
        <v>21080</v>
      </c>
      <c r="I4926" t="s">
        <v>254</v>
      </c>
      <c r="J4926">
        <v>3</v>
      </c>
      <c r="K4926" s="3">
        <v>40514.720138888901</v>
      </c>
      <c r="L4926" s="4">
        <v>0.85</v>
      </c>
      <c r="M4926">
        <v>17757</v>
      </c>
      <c r="N4926" s="25" t="s">
        <v>55</v>
      </c>
      <c r="P4926" t="str">
        <f t="shared" si="85"/>
        <v>SET/20 RED RETROSPOT PAPER NAPKINS</v>
      </c>
    </row>
    <row r="4927" spans="1:16">
      <c r="A4927" s="42" t="str">
        <v xml:space="preserve">22651GENTLEMAN SHIRT REPAIR KIT </v>
      </c>
      <c r="E4927" s="25"/>
      <c r="F4927" s="42">
        <v>4915</v>
      </c>
      <c r="G4927">
        <v>536821</v>
      </c>
      <c r="H4927">
        <v>22652</v>
      </c>
      <c r="I4927" t="s">
        <v>287</v>
      </c>
      <c r="J4927">
        <v>1</v>
      </c>
      <c r="K4927" s="3">
        <v>40514.720138888901</v>
      </c>
      <c r="L4927" s="4">
        <v>1.65</v>
      </c>
      <c r="M4927">
        <v>17757</v>
      </c>
      <c r="N4927" s="25" t="s">
        <v>55</v>
      </c>
      <c r="P4927" t="str">
        <f t="shared" si="85"/>
        <v>TRAVEL SEWING KIT</v>
      </c>
    </row>
    <row r="4928" spans="1:16">
      <c r="A4928" s="42" t="str">
        <v xml:space="preserve">21080SET/20 RED RETROSPOT PAPER NAPKINS </v>
      </c>
      <c r="E4928" s="25"/>
      <c r="F4928" s="42">
        <v>4916</v>
      </c>
      <c r="G4928">
        <v>536821</v>
      </c>
      <c r="H4928">
        <v>21217</v>
      </c>
      <c r="I4928" t="s">
        <v>1236</v>
      </c>
      <c r="J4928">
        <v>1</v>
      </c>
      <c r="K4928" s="3">
        <v>40514.720138888901</v>
      </c>
      <c r="L4928" s="4">
        <v>9.9499999999999993</v>
      </c>
      <c r="M4928">
        <v>17757</v>
      </c>
      <c r="N4928" s="25" t="s">
        <v>55</v>
      </c>
      <c r="P4928" t="str">
        <f t="shared" si="85"/>
        <v>RED RETROSPOT ROUND CAKE TINS</v>
      </c>
    </row>
    <row r="4929" spans="1:16">
      <c r="A4929" s="42" t="str">
        <v>22652TRAVEL SEWING KIT</v>
      </c>
      <c r="E4929" s="25"/>
      <c r="F4929" s="42">
        <v>4917</v>
      </c>
      <c r="G4929">
        <v>536821</v>
      </c>
      <c r="H4929">
        <v>22502</v>
      </c>
      <c r="I4929" t="s">
        <v>277</v>
      </c>
      <c r="J4929">
        <v>3</v>
      </c>
      <c r="K4929" s="3">
        <v>40514.720138888901</v>
      </c>
      <c r="L4929" s="4">
        <v>5.95</v>
      </c>
      <c r="M4929">
        <v>17757</v>
      </c>
      <c r="N4929" s="25" t="s">
        <v>55</v>
      </c>
      <c r="P4929" t="str">
        <f t="shared" si="85"/>
        <v>PICNIC BASKET WICKER SMALL</v>
      </c>
    </row>
    <row r="4930" spans="1:16">
      <c r="A4930" s="42" t="str">
        <v>21217RED RETROSPOT ROUND CAKE TINS</v>
      </c>
      <c r="E4930" s="25"/>
      <c r="F4930" s="42">
        <v>4918</v>
      </c>
      <c r="G4930">
        <v>536821</v>
      </c>
      <c r="H4930">
        <v>22430</v>
      </c>
      <c r="I4930" t="s">
        <v>998</v>
      </c>
      <c r="J4930">
        <v>1</v>
      </c>
      <c r="K4930" s="3">
        <v>40514.720138888901</v>
      </c>
      <c r="L4930" s="4">
        <v>4.95</v>
      </c>
      <c r="M4930">
        <v>17757</v>
      </c>
      <c r="N4930" s="25" t="s">
        <v>55</v>
      </c>
      <c r="P4930" t="str">
        <f t="shared" si="85"/>
        <v>ENAMEL WATERING CAN CREAM</v>
      </c>
    </row>
    <row r="4931" spans="1:16">
      <c r="A4931" s="42" t="str">
        <v>22502PICNIC BASKET WICKER SMALL</v>
      </c>
      <c r="E4931" s="25"/>
      <c r="F4931" s="42">
        <v>4919</v>
      </c>
      <c r="G4931">
        <v>536821</v>
      </c>
      <c r="H4931">
        <v>21429</v>
      </c>
      <c r="I4931" t="s">
        <v>909</v>
      </c>
      <c r="J4931">
        <v>1</v>
      </c>
      <c r="K4931" s="3">
        <v>40514.720138888901</v>
      </c>
      <c r="L4931" s="4">
        <v>1.65</v>
      </c>
      <c r="M4931">
        <v>17757</v>
      </c>
      <c r="N4931" s="25" t="s">
        <v>55</v>
      </c>
      <c r="P4931" t="str">
        <f t="shared" si="85"/>
        <v>RED GINGHAM ROSE JEWELLERY BOX</v>
      </c>
    </row>
    <row r="4932" spans="1:16">
      <c r="A4932" s="42" t="str">
        <v>22430ENAMEL WATERING CAN CREAM</v>
      </c>
      <c r="E4932" s="25"/>
      <c r="F4932" s="42">
        <v>4920</v>
      </c>
      <c r="G4932">
        <v>536821</v>
      </c>
      <c r="H4932">
        <v>22666</v>
      </c>
      <c r="I4932" t="s">
        <v>857</v>
      </c>
      <c r="J4932">
        <v>4</v>
      </c>
      <c r="K4932" s="3">
        <v>40514.720138888901</v>
      </c>
      <c r="L4932" s="4">
        <v>2.95</v>
      </c>
      <c r="M4932">
        <v>17757</v>
      </c>
      <c r="N4932" s="25" t="s">
        <v>55</v>
      </c>
      <c r="P4932" t="str">
        <f t="shared" si="85"/>
        <v>RECIPE BOX PANTRY YELLOW DESIGN</v>
      </c>
    </row>
    <row r="4933" spans="1:16">
      <c r="A4933" s="42" t="str">
        <v>21429RED GINGHAM ROSE JEWELLERY BOX</v>
      </c>
      <c r="E4933" s="25"/>
      <c r="F4933" s="42">
        <v>4921</v>
      </c>
      <c r="G4933">
        <v>536821</v>
      </c>
      <c r="H4933">
        <v>22667</v>
      </c>
      <c r="I4933" t="s">
        <v>856</v>
      </c>
      <c r="J4933">
        <v>4</v>
      </c>
      <c r="K4933" s="3">
        <v>40514.720138888901</v>
      </c>
      <c r="L4933" s="4">
        <v>2.95</v>
      </c>
      <c r="M4933">
        <v>17757</v>
      </c>
      <c r="N4933" s="25" t="s">
        <v>55</v>
      </c>
      <c r="P4933" t="str">
        <f t="shared" si="85"/>
        <v>RECIPE BOX RETROSPOT</v>
      </c>
    </row>
    <row r="4934" spans="1:16">
      <c r="A4934" s="42" t="str">
        <v>22666RECIPE BOX PANTRY YELLOW DESIGN</v>
      </c>
      <c r="E4934" s="25"/>
      <c r="F4934" s="42">
        <v>4922</v>
      </c>
      <c r="G4934">
        <v>536821</v>
      </c>
      <c r="H4934">
        <v>21034</v>
      </c>
      <c r="I4934" t="s">
        <v>487</v>
      </c>
      <c r="J4934">
        <v>2</v>
      </c>
      <c r="K4934" s="3">
        <v>40514.720138888901</v>
      </c>
      <c r="L4934" s="4">
        <v>0.95</v>
      </c>
      <c r="M4934">
        <v>17757</v>
      </c>
      <c r="N4934" s="25" t="s">
        <v>55</v>
      </c>
      <c r="P4934" t="str">
        <f t="shared" si="85"/>
        <v>REX CASH+CARRY JUMBO SHOPPER</v>
      </c>
    </row>
    <row r="4935" spans="1:16">
      <c r="A4935" s="42" t="str">
        <v xml:space="preserve">22667RECIPE BOX RETROSPOT </v>
      </c>
      <c r="E4935" s="25"/>
      <c r="F4935" s="42">
        <v>4923</v>
      </c>
      <c r="G4935">
        <v>536821</v>
      </c>
      <c r="H4935">
        <v>22425</v>
      </c>
      <c r="I4935" t="s">
        <v>1476</v>
      </c>
      <c r="J4935">
        <v>2</v>
      </c>
      <c r="K4935" s="3">
        <v>40514.720138888901</v>
      </c>
      <c r="L4935" s="4">
        <v>4.95</v>
      </c>
      <c r="M4935">
        <v>17757</v>
      </c>
      <c r="N4935" s="25" t="s">
        <v>55</v>
      </c>
      <c r="P4935" t="str">
        <f t="shared" si="85"/>
        <v>ENAMEL COLANDER CREAM</v>
      </c>
    </row>
    <row r="4936" spans="1:16">
      <c r="A4936" s="42" t="str">
        <v>21034REX CASH+CARRY JUMBO SHOPPER</v>
      </c>
      <c r="E4936" s="25"/>
      <c r="F4936" s="42">
        <v>4924</v>
      </c>
      <c r="G4936">
        <v>536821</v>
      </c>
      <c r="H4936">
        <v>21086</v>
      </c>
      <c r="I4936" t="s">
        <v>255</v>
      </c>
      <c r="J4936">
        <v>6</v>
      </c>
      <c r="K4936" s="3">
        <v>40514.720138888901</v>
      </c>
      <c r="L4936" s="4">
        <v>0.65</v>
      </c>
      <c r="M4936">
        <v>17757</v>
      </c>
      <c r="N4936" s="25" t="s">
        <v>55</v>
      </c>
      <c r="P4936" t="str">
        <f t="shared" si="85"/>
        <v>SET/6 RED SPOTTY PAPER CUPS</v>
      </c>
    </row>
    <row r="4937" spans="1:16">
      <c r="A4937" s="42" t="str">
        <v>22425ENAMEL COLANDER CREAM</v>
      </c>
      <c r="E4937" s="25"/>
      <c r="F4937" s="42">
        <v>4925</v>
      </c>
      <c r="G4937">
        <v>536821</v>
      </c>
      <c r="H4937">
        <v>21240</v>
      </c>
      <c r="I4937" t="s">
        <v>1942</v>
      </c>
      <c r="J4937">
        <v>8</v>
      </c>
      <c r="K4937" s="3">
        <v>40514.720138888901</v>
      </c>
      <c r="L4937" s="4">
        <v>0.85</v>
      </c>
      <c r="M4937">
        <v>17757</v>
      </c>
      <c r="N4937" s="25" t="s">
        <v>55</v>
      </c>
      <c r="P4937" t="str">
        <f t="shared" si="85"/>
        <v>BLUE POLKADOT CUP</v>
      </c>
    </row>
    <row r="4938" spans="1:16">
      <c r="A4938" s="42" t="str">
        <v>21086SET/6 RED SPOTTY PAPER CUPS</v>
      </c>
      <c r="E4938" s="25"/>
      <c r="F4938" s="42">
        <v>4926</v>
      </c>
      <c r="G4938">
        <v>536821</v>
      </c>
      <c r="H4938">
        <v>21239</v>
      </c>
      <c r="I4938" t="s">
        <v>1760</v>
      </c>
      <c r="J4938">
        <v>8</v>
      </c>
      <c r="K4938" s="3">
        <v>40514.720138888901</v>
      </c>
      <c r="L4938" s="4">
        <v>0.85</v>
      </c>
      <c r="M4938">
        <v>17757</v>
      </c>
      <c r="N4938" s="25" t="s">
        <v>55</v>
      </c>
      <c r="P4938" t="str">
        <f t="shared" si="85"/>
        <v>PINK POLKADOT CUP</v>
      </c>
    </row>
    <row r="4939" spans="1:16">
      <c r="A4939" s="42" t="str">
        <v>21240BLUE POLKADOT CUP</v>
      </c>
      <c r="E4939" s="25"/>
      <c r="F4939" s="42">
        <v>4927</v>
      </c>
      <c r="G4939">
        <v>536821</v>
      </c>
      <c r="H4939">
        <v>21238</v>
      </c>
      <c r="I4939" t="s">
        <v>1238</v>
      </c>
      <c r="J4939">
        <v>5</v>
      </c>
      <c r="K4939" s="3">
        <v>40514.720138888901</v>
      </c>
      <c r="L4939" s="4">
        <v>0.85</v>
      </c>
      <c r="M4939">
        <v>17757</v>
      </c>
      <c r="N4939" s="25" t="s">
        <v>55</v>
      </c>
      <c r="P4939" t="str">
        <f t="shared" si="85"/>
        <v>RED RETROSPOT CUP</v>
      </c>
    </row>
    <row r="4940" spans="1:16">
      <c r="A4940" s="42" t="str">
        <v>21239PINK  POLKADOT CUP</v>
      </c>
      <c r="E4940" s="25"/>
      <c r="F4940" s="42">
        <v>4928</v>
      </c>
      <c r="G4940">
        <v>536821</v>
      </c>
      <c r="H4940">
        <v>22617</v>
      </c>
      <c r="I4940" t="s">
        <v>1642</v>
      </c>
      <c r="J4940">
        <v>1</v>
      </c>
      <c r="K4940" s="3">
        <v>40514.720138888901</v>
      </c>
      <c r="L4940" s="4">
        <v>4.95</v>
      </c>
      <c r="M4940">
        <v>17757</v>
      </c>
      <c r="N4940" s="25" t="s">
        <v>55</v>
      </c>
      <c r="P4940" t="str">
        <f t="shared" si="85"/>
        <v>BAKING SET SPACEBOY DESIGN</v>
      </c>
    </row>
    <row r="4941" spans="1:16">
      <c r="A4941" s="42" t="str">
        <v>21238RED RETROSPOT CUP</v>
      </c>
      <c r="E4941" s="25"/>
      <c r="F4941" s="42">
        <v>4929</v>
      </c>
      <c r="G4941">
        <v>536821</v>
      </c>
      <c r="H4941">
        <v>22083</v>
      </c>
      <c r="I4941" t="s">
        <v>163</v>
      </c>
      <c r="J4941">
        <v>6</v>
      </c>
      <c r="K4941" s="3">
        <v>40514.720138888901</v>
      </c>
      <c r="L4941" s="4">
        <v>2.95</v>
      </c>
      <c r="M4941">
        <v>17757</v>
      </c>
      <c r="N4941" s="25" t="s">
        <v>55</v>
      </c>
      <c r="P4941" t="str">
        <f t="shared" ref="P4941:P5004" si="86">TRIM(I4941)</f>
        <v>PAPER CHAIN KIT RETROSPOT</v>
      </c>
    </row>
    <row r="4942" spans="1:16">
      <c r="A4942" s="42" t="str">
        <v>22617BAKING SET SPACEBOY DESIGN</v>
      </c>
      <c r="E4942" s="25"/>
      <c r="F4942" s="42">
        <v>4930</v>
      </c>
      <c r="G4942">
        <v>536821</v>
      </c>
      <c r="H4942">
        <v>22197</v>
      </c>
      <c r="I4942" t="s">
        <v>252</v>
      </c>
      <c r="J4942">
        <v>5</v>
      </c>
      <c r="K4942" s="3">
        <v>40514.720138888901</v>
      </c>
      <c r="L4942" s="4">
        <v>0.85</v>
      </c>
      <c r="M4942">
        <v>17757</v>
      </c>
      <c r="N4942" s="25" t="s">
        <v>55</v>
      </c>
      <c r="P4942" t="str">
        <f t="shared" si="86"/>
        <v>SMALL POPCORN HOLDER</v>
      </c>
    </row>
    <row r="4943" spans="1:16">
      <c r="A4943" s="42" t="str">
        <v>22083PAPER CHAIN KIT RETROSPOT</v>
      </c>
      <c r="E4943" s="25"/>
      <c r="F4943" s="42">
        <v>4931</v>
      </c>
      <c r="G4943">
        <v>536821</v>
      </c>
      <c r="H4943">
        <v>22631</v>
      </c>
      <c r="I4943" t="s">
        <v>95</v>
      </c>
      <c r="J4943">
        <v>1</v>
      </c>
      <c r="K4943" s="3">
        <v>40514.720138888901</v>
      </c>
      <c r="L4943" s="4">
        <v>1.95</v>
      </c>
      <c r="M4943">
        <v>17757</v>
      </c>
      <c r="N4943" s="25" t="s">
        <v>55</v>
      </c>
      <c r="P4943" t="str">
        <f t="shared" si="86"/>
        <v>CIRCUS PARADE LUNCH BOX</v>
      </c>
    </row>
    <row r="4944" spans="1:16">
      <c r="A4944" s="42" t="str">
        <v>22197SMALL POPCORN HOLDER</v>
      </c>
      <c r="E4944" s="25"/>
      <c r="F4944" s="42">
        <v>4932</v>
      </c>
      <c r="G4944" t="s">
        <v>1943</v>
      </c>
      <c r="H4944">
        <v>22847</v>
      </c>
      <c r="I4944" t="s">
        <v>1029</v>
      </c>
      <c r="J4944">
        <v>-2</v>
      </c>
      <c r="K4944" s="3">
        <v>40514.721527777801</v>
      </c>
      <c r="L4944" s="4">
        <v>16.95</v>
      </c>
      <c r="M4944">
        <v>14625</v>
      </c>
      <c r="N4944" s="25" t="s">
        <v>55</v>
      </c>
      <c r="P4944" t="str">
        <f t="shared" si="86"/>
        <v>BREAD BIN DINER STYLE IVORY</v>
      </c>
    </row>
    <row r="4945" spans="1:16">
      <c r="A4945" s="42" t="str">
        <v xml:space="preserve">22631CIRCUS PARADE LUNCH BOX </v>
      </c>
      <c r="E4945" s="25"/>
      <c r="F4945" s="42">
        <v>4933</v>
      </c>
      <c r="G4945" t="s">
        <v>1943</v>
      </c>
      <c r="H4945">
        <v>21430</v>
      </c>
      <c r="I4945" t="s">
        <v>1710</v>
      </c>
      <c r="J4945">
        <v>-1</v>
      </c>
      <c r="K4945" s="3">
        <v>40514.721527777801</v>
      </c>
      <c r="L4945" s="4">
        <v>3.75</v>
      </c>
      <c r="M4945">
        <v>14625</v>
      </c>
      <c r="N4945" s="25" t="s">
        <v>55</v>
      </c>
      <c r="P4945" t="str">
        <f t="shared" si="86"/>
        <v>SET/3 RED GINGHAM ROSE STORAGE BOX</v>
      </c>
    </row>
    <row r="4946" spans="1:16">
      <c r="A4946" s="42" t="str">
        <v>22847BREAD BIN DINER STYLE IVORY</v>
      </c>
      <c r="E4946" s="25"/>
      <c r="F4946" s="42">
        <v>4934</v>
      </c>
      <c r="G4946">
        <v>536823</v>
      </c>
      <c r="H4946">
        <v>22508</v>
      </c>
      <c r="I4946" t="s">
        <v>559</v>
      </c>
      <c r="J4946">
        <v>4</v>
      </c>
      <c r="K4946" s="3">
        <v>40514.723611111098</v>
      </c>
      <c r="L4946" s="4">
        <v>3.75</v>
      </c>
      <c r="M4946">
        <v>13011</v>
      </c>
      <c r="N4946" s="25" t="s">
        <v>55</v>
      </c>
      <c r="P4946" t="str">
        <f t="shared" si="86"/>
        <v>DOORSTOP RETROSPOT HEART</v>
      </c>
    </row>
    <row r="4947" spans="1:16">
      <c r="A4947" s="42" t="str">
        <v>21430SET/3 RED GINGHAM ROSE STORAGE BOX</v>
      </c>
      <c r="E4947" s="25"/>
      <c r="F4947" s="42">
        <v>4935</v>
      </c>
      <c r="G4947">
        <v>536823</v>
      </c>
      <c r="H4947" t="s">
        <v>114</v>
      </c>
      <c r="I4947" t="s">
        <v>115</v>
      </c>
      <c r="J4947">
        <v>6</v>
      </c>
      <c r="K4947" s="3">
        <v>40514.723611111098</v>
      </c>
      <c r="L4947" s="4">
        <v>2.95</v>
      </c>
      <c r="M4947">
        <v>13011</v>
      </c>
      <c r="N4947" s="25" t="s">
        <v>55</v>
      </c>
      <c r="P4947" t="str">
        <f t="shared" si="86"/>
        <v>WOODEN FRAME ANTIQUE WHITE</v>
      </c>
    </row>
    <row r="4948" spans="1:16">
      <c r="A4948" s="42" t="str">
        <v>22508DOORSTOP RETROSPOT HEART</v>
      </c>
      <c r="E4948" s="25"/>
      <c r="F4948" s="42">
        <v>4936</v>
      </c>
      <c r="G4948">
        <v>536823</v>
      </c>
      <c r="H4948" t="s">
        <v>238</v>
      </c>
      <c r="I4948" t="s">
        <v>239</v>
      </c>
      <c r="J4948">
        <v>3</v>
      </c>
      <c r="K4948" s="3">
        <v>40514.723611111098</v>
      </c>
      <c r="L4948" s="4">
        <v>5.95</v>
      </c>
      <c r="M4948">
        <v>13011</v>
      </c>
      <c r="N4948" s="25" t="s">
        <v>55</v>
      </c>
      <c r="P4948" t="str">
        <f t="shared" si="86"/>
        <v>BLACK/BLUE POLKADOT UMBRELLA</v>
      </c>
    </row>
    <row r="4949" spans="1:16">
      <c r="A4949" s="42" t="str">
        <v xml:space="preserve">82494LWOODEN FRAME ANTIQUE WHITE </v>
      </c>
      <c r="E4949" s="25"/>
      <c r="F4949" s="42">
        <v>4937</v>
      </c>
      <c r="G4949">
        <v>536824</v>
      </c>
      <c r="H4949" t="s">
        <v>53</v>
      </c>
      <c r="I4949" t="s">
        <v>54</v>
      </c>
      <c r="J4949">
        <v>160</v>
      </c>
      <c r="K4949" s="3">
        <v>40514.724999999999</v>
      </c>
      <c r="L4949" s="4">
        <v>2.5499999999999998</v>
      </c>
      <c r="M4949">
        <v>13798</v>
      </c>
      <c r="N4949" s="25" t="s">
        <v>55</v>
      </c>
      <c r="P4949" t="str">
        <f t="shared" si="86"/>
        <v>WHITE HANGING HEART T-LIGHT HOLDER</v>
      </c>
    </row>
    <row r="4950" spans="1:16">
      <c r="A4950" s="42" t="str">
        <v>85014ABLACK/BLUE POLKADOT UMBRELLA</v>
      </c>
      <c r="E4950" s="25"/>
      <c r="F4950" s="42">
        <v>4938</v>
      </c>
      <c r="G4950" t="s">
        <v>1944</v>
      </c>
      <c r="H4950">
        <v>22617</v>
      </c>
      <c r="I4950" t="s">
        <v>1642</v>
      </c>
      <c r="J4950">
        <v>-1</v>
      </c>
      <c r="K4950" s="3">
        <v>40514.727083333302</v>
      </c>
      <c r="L4950" s="4">
        <v>4.95</v>
      </c>
      <c r="M4950">
        <v>15384</v>
      </c>
      <c r="N4950" s="25" t="s">
        <v>55</v>
      </c>
      <c r="P4950" t="str">
        <f t="shared" si="86"/>
        <v>BAKING SET SPACEBOY DESIGN</v>
      </c>
    </row>
    <row r="4951" spans="1:16">
      <c r="A4951" s="42" t="str">
        <v>85123AWHITE HANGING HEART T-LIGHT HOLDER</v>
      </c>
      <c r="E4951" s="25"/>
      <c r="F4951" s="42">
        <v>4939</v>
      </c>
      <c r="G4951" t="s">
        <v>1944</v>
      </c>
      <c r="H4951">
        <v>22197</v>
      </c>
      <c r="I4951" t="s">
        <v>252</v>
      </c>
      <c r="J4951">
        <v>-2</v>
      </c>
      <c r="K4951" s="3">
        <v>40514.727083333302</v>
      </c>
      <c r="L4951" s="4">
        <v>0.85</v>
      </c>
      <c r="M4951">
        <v>15384</v>
      </c>
      <c r="N4951" s="25" t="s">
        <v>55</v>
      </c>
      <c r="P4951" t="str">
        <f t="shared" si="86"/>
        <v>SMALL POPCORN HOLDER</v>
      </c>
    </row>
    <row r="4952" spans="1:16">
      <c r="A4952" s="42" t="str">
        <v>22617BAKING SET SPACEBOY DESIGN</v>
      </c>
      <c r="E4952" s="25"/>
      <c r="F4952" s="42">
        <v>4940</v>
      </c>
      <c r="G4952" t="s">
        <v>1945</v>
      </c>
      <c r="H4952" t="s">
        <v>293</v>
      </c>
      <c r="I4952" t="s">
        <v>294</v>
      </c>
      <c r="J4952">
        <v>-2</v>
      </c>
      <c r="K4952" s="3">
        <v>40514.729166666701</v>
      </c>
      <c r="L4952" s="4">
        <v>4.6500000000000004</v>
      </c>
      <c r="M4952">
        <v>17924</v>
      </c>
      <c r="N4952" s="25" t="s">
        <v>55</v>
      </c>
      <c r="P4952" t="str">
        <f t="shared" si="86"/>
        <v>SET OF 3 BLACK FLYING DUCKS</v>
      </c>
    </row>
    <row r="4953" spans="1:16">
      <c r="A4953" s="42" t="str">
        <v>22197SMALL POPCORN HOLDER</v>
      </c>
      <c r="E4953" s="25"/>
      <c r="F4953" s="42">
        <v>4941</v>
      </c>
      <c r="G4953" t="s">
        <v>1945</v>
      </c>
      <c r="H4953" t="s">
        <v>293</v>
      </c>
      <c r="I4953" t="s">
        <v>294</v>
      </c>
      <c r="J4953">
        <v>-3</v>
      </c>
      <c r="K4953" s="3">
        <v>40514.729166666701</v>
      </c>
      <c r="L4953" s="4">
        <v>4.6500000000000004</v>
      </c>
      <c r="M4953">
        <v>17924</v>
      </c>
      <c r="N4953" s="25" t="s">
        <v>55</v>
      </c>
      <c r="P4953" t="str">
        <f t="shared" si="86"/>
        <v>SET OF 3 BLACK FLYING DUCKS</v>
      </c>
    </row>
    <row r="4954" spans="1:16">
      <c r="A4954" s="42" t="str">
        <v>35004BSET OF 3 BLACK FLYING DUCKS</v>
      </c>
      <c r="E4954" s="25"/>
      <c r="F4954" s="42">
        <v>4942</v>
      </c>
      <c r="G4954" t="s">
        <v>1946</v>
      </c>
      <c r="H4954">
        <v>21527</v>
      </c>
      <c r="I4954" t="s">
        <v>1713</v>
      </c>
      <c r="J4954">
        <v>-3</v>
      </c>
      <c r="K4954" s="3">
        <v>40514.729861111096</v>
      </c>
      <c r="L4954" s="4">
        <v>6.95</v>
      </c>
      <c r="M4954">
        <v>13408</v>
      </c>
      <c r="N4954" s="25" t="s">
        <v>55</v>
      </c>
      <c r="P4954" t="str">
        <f t="shared" si="86"/>
        <v>RED RETROSPOT TRADITIONAL TEAPOT</v>
      </c>
    </row>
    <row r="4955" spans="1:16">
      <c r="A4955" s="42" t="str">
        <v>35004BSET OF 3 BLACK FLYING DUCKS</v>
      </c>
      <c r="E4955" s="25"/>
      <c r="F4955" s="42">
        <v>4943</v>
      </c>
      <c r="G4955" t="s">
        <v>1947</v>
      </c>
      <c r="H4955">
        <v>22832</v>
      </c>
      <c r="I4955" t="s">
        <v>1696</v>
      </c>
      <c r="J4955">
        <v>-1</v>
      </c>
      <c r="K4955" s="3">
        <v>40514.732638888898</v>
      </c>
      <c r="L4955" s="4">
        <v>10.75</v>
      </c>
      <c r="M4955">
        <v>14264</v>
      </c>
      <c r="N4955" s="25" t="s">
        <v>55</v>
      </c>
      <c r="P4955" t="str">
        <f t="shared" si="86"/>
        <v>BROCANTE SHELF WITH HOOKS</v>
      </c>
    </row>
    <row r="4956" spans="1:16">
      <c r="A4956" s="42" t="str">
        <v xml:space="preserve">21527RED RETROSPOT TRADITIONAL TEAPOT </v>
      </c>
      <c r="E4956" s="25"/>
      <c r="F4956" s="42">
        <v>4944</v>
      </c>
      <c r="G4956" t="s">
        <v>1947</v>
      </c>
      <c r="H4956">
        <v>84946</v>
      </c>
      <c r="I4956" t="s">
        <v>1177</v>
      </c>
      <c r="J4956">
        <v>-3</v>
      </c>
      <c r="K4956" s="3">
        <v>40514.732638888898</v>
      </c>
      <c r="L4956" s="4">
        <v>1.25</v>
      </c>
      <c r="M4956">
        <v>14264</v>
      </c>
      <c r="N4956" s="25" t="s">
        <v>55</v>
      </c>
      <c r="P4956" t="str">
        <f t="shared" si="86"/>
        <v>ANTIQUE SILVER TEA GLASS ETCHED</v>
      </c>
    </row>
    <row r="4957" spans="1:16">
      <c r="A4957" s="42" t="str">
        <v>22832BROCANTE SHELF WITH HOOKS</v>
      </c>
      <c r="E4957" s="25"/>
      <c r="F4957" s="42">
        <v>4945</v>
      </c>
      <c r="G4957" t="s">
        <v>1948</v>
      </c>
      <c r="H4957">
        <v>71477</v>
      </c>
      <c r="I4957" t="s">
        <v>1376</v>
      </c>
      <c r="J4957">
        <v>-1</v>
      </c>
      <c r="K4957" s="3">
        <v>40514.733333333301</v>
      </c>
      <c r="L4957" s="4">
        <v>3.25</v>
      </c>
      <c r="M4957">
        <v>13295</v>
      </c>
      <c r="N4957" s="25" t="s">
        <v>55</v>
      </c>
      <c r="P4957" t="str">
        <f t="shared" si="86"/>
        <v>COLOUR GLASS. STAR T-LIGHT HOLDER</v>
      </c>
    </row>
    <row r="4958" spans="1:16">
      <c r="A4958" s="42" t="str">
        <v>84946ANTIQUE SILVER TEA GLASS ETCHED</v>
      </c>
      <c r="E4958" s="25"/>
      <c r="F4958" s="42">
        <v>4946</v>
      </c>
      <c r="G4958">
        <v>536830</v>
      </c>
      <c r="H4958">
        <v>84077</v>
      </c>
      <c r="I4958" t="s">
        <v>1660</v>
      </c>
      <c r="J4958">
        <v>2880</v>
      </c>
      <c r="K4958" s="3">
        <v>40514.734722222202</v>
      </c>
      <c r="L4958" s="4">
        <v>0.18</v>
      </c>
      <c r="M4958">
        <v>16754</v>
      </c>
      <c r="N4958" s="25" t="s">
        <v>55</v>
      </c>
      <c r="P4958" t="str">
        <f t="shared" si="86"/>
        <v>WORLD WAR 2 GLIDERS ASSTD DESIGNS</v>
      </c>
    </row>
    <row r="4959" spans="1:16">
      <c r="A4959" s="42" t="str">
        <v>71477COLOUR GLASS. STAR T-LIGHT HOLDER</v>
      </c>
      <c r="E4959" s="25"/>
      <c r="F4959" s="42">
        <v>4947</v>
      </c>
      <c r="G4959">
        <v>536830</v>
      </c>
      <c r="H4959">
        <v>21915</v>
      </c>
      <c r="I4959" t="s">
        <v>398</v>
      </c>
      <c r="J4959">
        <v>1400</v>
      </c>
      <c r="K4959" s="3">
        <v>40514.734722222202</v>
      </c>
      <c r="L4959" s="4">
        <v>1.06</v>
      </c>
      <c r="M4959">
        <v>16754</v>
      </c>
      <c r="N4959" s="25" t="s">
        <v>55</v>
      </c>
      <c r="P4959" t="str">
        <f t="shared" si="86"/>
        <v>RED HARMONICA IN BOX</v>
      </c>
    </row>
    <row r="4960" spans="1:16">
      <c r="A4960" s="42" t="str">
        <v>84077WORLD WAR 2 GLIDERS ASSTD DESIGNS</v>
      </c>
      <c r="E4960" s="25"/>
      <c r="F4960" s="42">
        <v>4948</v>
      </c>
      <c r="G4960">
        <v>536831</v>
      </c>
      <c r="H4960">
        <v>84880</v>
      </c>
      <c r="I4960" t="s">
        <v>215</v>
      </c>
      <c r="J4960">
        <v>12</v>
      </c>
      <c r="K4960" s="3">
        <v>40514.736111111102</v>
      </c>
      <c r="L4960" s="4">
        <v>4.95</v>
      </c>
      <c r="M4960">
        <v>16029</v>
      </c>
      <c r="N4960" s="25" t="s">
        <v>55</v>
      </c>
      <c r="P4960" t="str">
        <f t="shared" si="86"/>
        <v>WHITE WIRE EGG HOLDER</v>
      </c>
    </row>
    <row r="4961" spans="1:16">
      <c r="A4961" s="42" t="str">
        <v xml:space="preserve">21915RED  HARMONICA IN BOX </v>
      </c>
      <c r="E4961" s="25"/>
      <c r="F4961" s="42">
        <v>4949</v>
      </c>
      <c r="G4961">
        <v>536831</v>
      </c>
      <c r="H4961">
        <v>22207</v>
      </c>
      <c r="I4961" t="s">
        <v>976</v>
      </c>
      <c r="J4961">
        <v>48</v>
      </c>
      <c r="K4961" s="3">
        <v>40514.736111111102</v>
      </c>
      <c r="L4961" s="4">
        <v>3.75</v>
      </c>
      <c r="M4961">
        <v>16029</v>
      </c>
      <c r="N4961" s="25" t="s">
        <v>55</v>
      </c>
      <c r="P4961" t="str">
        <f t="shared" si="86"/>
        <v>FRYING PAN UNION FLAG</v>
      </c>
    </row>
    <row r="4962" spans="1:16">
      <c r="A4962" s="42" t="str">
        <v>84880WHITE WIRE EGG HOLDER</v>
      </c>
      <c r="E4962" s="25"/>
      <c r="F4962" s="42">
        <v>4950</v>
      </c>
      <c r="G4962">
        <v>536831</v>
      </c>
      <c r="H4962">
        <v>21929</v>
      </c>
      <c r="I4962" t="s">
        <v>143</v>
      </c>
      <c r="J4962">
        <v>100</v>
      </c>
      <c r="K4962" s="3">
        <v>40514.736111111102</v>
      </c>
      <c r="L4962" s="4">
        <v>1.65</v>
      </c>
      <c r="M4962">
        <v>16029</v>
      </c>
      <c r="N4962" s="25" t="s">
        <v>55</v>
      </c>
      <c r="P4962" t="str">
        <f t="shared" si="86"/>
        <v>JUMBO BAG PINK VINTAGE PAISLEY</v>
      </c>
    </row>
    <row r="4963" spans="1:16">
      <c r="A4963" s="42" t="str">
        <v>22207FRYING PAN UNION FLAG</v>
      </c>
      <c r="E4963" s="25"/>
      <c r="F4963" s="42">
        <v>4951</v>
      </c>
      <c r="G4963">
        <v>536831</v>
      </c>
      <c r="H4963">
        <v>21928</v>
      </c>
      <c r="I4963" t="s">
        <v>930</v>
      </c>
      <c r="J4963">
        <v>100</v>
      </c>
      <c r="K4963" s="3">
        <v>40514.736111111102</v>
      </c>
      <c r="L4963" s="4">
        <v>1.65</v>
      </c>
      <c r="M4963">
        <v>16029</v>
      </c>
      <c r="N4963" s="25" t="s">
        <v>55</v>
      </c>
      <c r="P4963" t="str">
        <f t="shared" si="86"/>
        <v>JUMBO BAG SCANDINAVIAN PAISLEY</v>
      </c>
    </row>
    <row r="4964" spans="1:16">
      <c r="A4964" s="42" t="str">
        <v>21929JUMBO BAG PINK VINTAGE PAISLEY</v>
      </c>
      <c r="E4964" s="25"/>
      <c r="F4964" s="42">
        <v>4952</v>
      </c>
      <c r="G4964">
        <v>536832</v>
      </c>
      <c r="H4964">
        <v>21927</v>
      </c>
      <c r="I4964" t="s">
        <v>1949</v>
      </c>
      <c r="J4964">
        <v>24</v>
      </c>
      <c r="K4964" s="3">
        <v>40514.7368055556</v>
      </c>
      <c r="L4964" s="4">
        <v>1.25</v>
      </c>
      <c r="M4964">
        <v>16634</v>
      </c>
      <c r="N4964" s="25" t="s">
        <v>55</v>
      </c>
      <c r="P4964" t="str">
        <f t="shared" si="86"/>
        <v>BLUE/CREAM STRIPE CUSHION COVER</v>
      </c>
    </row>
    <row r="4965" spans="1:16">
      <c r="A4965" s="42" t="str">
        <v>21928JUMBO BAG SCANDINAVIAN PAISLEY</v>
      </c>
      <c r="E4965" s="25"/>
      <c r="F4965" s="42">
        <v>4953</v>
      </c>
      <c r="G4965">
        <v>536832</v>
      </c>
      <c r="H4965">
        <v>21925</v>
      </c>
      <c r="I4965" t="s">
        <v>1950</v>
      </c>
      <c r="J4965">
        <v>12</v>
      </c>
      <c r="K4965" s="3">
        <v>40514.7368055556</v>
      </c>
      <c r="L4965" s="4">
        <v>1.25</v>
      </c>
      <c r="M4965">
        <v>16634</v>
      </c>
      <c r="N4965" s="25" t="s">
        <v>55</v>
      </c>
      <c r="P4965" t="str">
        <f t="shared" si="86"/>
        <v>UNION STRIPE CUSHION COVER</v>
      </c>
    </row>
    <row r="4966" spans="1:16">
      <c r="A4966" s="42" t="str">
        <v xml:space="preserve">21927BLUE/CREAM STRIPE CUSHION COVER </v>
      </c>
      <c r="E4966" s="25"/>
      <c r="F4966" s="42">
        <v>4954</v>
      </c>
      <c r="G4966">
        <v>536832</v>
      </c>
      <c r="H4966">
        <v>71477</v>
      </c>
      <c r="I4966" t="s">
        <v>1376</v>
      </c>
      <c r="J4966">
        <v>4</v>
      </c>
      <c r="K4966" s="3">
        <v>40514.7368055556</v>
      </c>
      <c r="L4966" s="4">
        <v>3.25</v>
      </c>
      <c r="M4966">
        <v>16634</v>
      </c>
      <c r="N4966" s="25" t="s">
        <v>55</v>
      </c>
      <c r="P4966" t="str">
        <f t="shared" si="86"/>
        <v>COLOUR GLASS. STAR T-LIGHT HOLDER</v>
      </c>
    </row>
    <row r="4967" spans="1:16">
      <c r="A4967" s="42" t="str">
        <v xml:space="preserve">21925UNION STRIPE CUSHION COVER </v>
      </c>
      <c r="E4967" s="25"/>
      <c r="F4967" s="42">
        <v>4955</v>
      </c>
      <c r="G4967">
        <v>536832</v>
      </c>
      <c r="H4967">
        <v>21733</v>
      </c>
      <c r="I4967" t="s">
        <v>118</v>
      </c>
      <c r="J4967">
        <v>6</v>
      </c>
      <c r="K4967" s="3">
        <v>40514.7368055556</v>
      </c>
      <c r="L4967" s="4">
        <v>2.95</v>
      </c>
      <c r="M4967">
        <v>16634</v>
      </c>
      <c r="N4967" s="25" t="s">
        <v>55</v>
      </c>
      <c r="P4967" t="str">
        <f t="shared" si="86"/>
        <v>RED HANGING HEART T-LIGHT HOLDER</v>
      </c>
    </row>
    <row r="4968" spans="1:16">
      <c r="A4968" s="42" t="str">
        <v>71477COLOUR GLASS. STAR T-LIGHT HOLDER</v>
      </c>
      <c r="E4968" s="25"/>
      <c r="F4968" s="42">
        <v>4956</v>
      </c>
      <c r="G4968">
        <v>536832</v>
      </c>
      <c r="H4968">
        <v>22763</v>
      </c>
      <c r="I4968" t="s">
        <v>1951</v>
      </c>
      <c r="J4968">
        <v>2</v>
      </c>
      <c r="K4968" s="3">
        <v>40514.7368055556</v>
      </c>
      <c r="L4968" s="4">
        <v>9.9499999999999993</v>
      </c>
      <c r="M4968">
        <v>16634</v>
      </c>
      <c r="N4968" s="25" t="s">
        <v>55</v>
      </c>
      <c r="P4968" t="str">
        <f t="shared" si="86"/>
        <v>KEY CABINET MA CAMPAGNE</v>
      </c>
    </row>
    <row r="4969" spans="1:16">
      <c r="A4969" s="42" t="str">
        <v>21733RED HANGING HEART T-LIGHT HOLDER</v>
      </c>
      <c r="E4969" s="25"/>
      <c r="F4969" s="42">
        <v>4957</v>
      </c>
      <c r="G4969">
        <v>536832</v>
      </c>
      <c r="H4969">
        <v>22863</v>
      </c>
      <c r="I4969" t="s">
        <v>1494</v>
      </c>
      <c r="J4969">
        <v>6</v>
      </c>
      <c r="K4969" s="3">
        <v>40514.7368055556</v>
      </c>
      <c r="L4969" s="4">
        <v>2.95</v>
      </c>
      <c r="M4969">
        <v>16634</v>
      </c>
      <c r="N4969" s="25" t="s">
        <v>55</v>
      </c>
      <c r="P4969" t="str">
        <f t="shared" si="86"/>
        <v>SOAP DISH BROCANTE</v>
      </c>
    </row>
    <row r="4970" spans="1:16">
      <c r="A4970" s="42" t="str">
        <v>22763KEY CABINET MA CAMPAGNE</v>
      </c>
      <c r="E4970" s="25"/>
      <c r="F4970" s="42">
        <v>4958</v>
      </c>
      <c r="G4970">
        <v>536832</v>
      </c>
      <c r="H4970" t="s">
        <v>57</v>
      </c>
      <c r="I4970" t="s">
        <v>58</v>
      </c>
      <c r="J4970">
        <v>8</v>
      </c>
      <c r="K4970" s="3">
        <v>40514.7368055556</v>
      </c>
      <c r="L4970" s="4">
        <v>3.25</v>
      </c>
      <c r="M4970">
        <v>16634</v>
      </c>
      <c r="N4970" s="25" t="s">
        <v>55</v>
      </c>
      <c r="P4970" t="str">
        <f t="shared" si="86"/>
        <v>CREAM CUPID HEARTS COAT HANGER</v>
      </c>
    </row>
    <row r="4971" spans="1:16">
      <c r="A4971" s="42" t="str">
        <v>22863SOAP DISH BROCANTE</v>
      </c>
      <c r="E4971" s="25"/>
      <c r="F4971" s="42">
        <v>4959</v>
      </c>
      <c r="G4971">
        <v>536832</v>
      </c>
      <c r="H4971">
        <v>85066</v>
      </c>
      <c r="I4971" t="s">
        <v>1931</v>
      </c>
      <c r="J4971">
        <v>2</v>
      </c>
      <c r="K4971" s="3">
        <v>40514.7368055556</v>
      </c>
      <c r="L4971" s="4">
        <v>12.75</v>
      </c>
      <c r="M4971">
        <v>16634</v>
      </c>
      <c r="N4971" s="25" t="s">
        <v>55</v>
      </c>
      <c r="P4971" t="str">
        <f t="shared" si="86"/>
        <v>CREAM SWEETHEART MINI CHEST</v>
      </c>
    </row>
    <row r="4972" spans="1:16">
      <c r="A4972" s="42" t="str">
        <v>84406BCREAM CUPID HEARTS COAT HANGER</v>
      </c>
      <c r="E4972" s="25"/>
      <c r="F4972" s="42">
        <v>4960</v>
      </c>
      <c r="G4972">
        <v>536833</v>
      </c>
      <c r="H4972" t="s">
        <v>53</v>
      </c>
      <c r="I4972" t="s">
        <v>54</v>
      </c>
      <c r="J4972">
        <v>6</v>
      </c>
      <c r="K4972" s="3">
        <v>40514.741666666698</v>
      </c>
      <c r="L4972" s="4">
        <v>2.95</v>
      </c>
      <c r="M4972">
        <v>18239</v>
      </c>
      <c r="N4972" s="25" t="s">
        <v>55</v>
      </c>
      <c r="P4972" t="str">
        <f t="shared" si="86"/>
        <v>WHITE HANGING HEART T-LIGHT HOLDER</v>
      </c>
    </row>
    <row r="4973" spans="1:16">
      <c r="A4973" s="42" t="str">
        <v>85066CREAM SWEETHEART MINI CHEST</v>
      </c>
      <c r="E4973" s="25"/>
      <c r="F4973" s="42">
        <v>4961</v>
      </c>
      <c r="G4973">
        <v>536833</v>
      </c>
      <c r="H4973" t="s">
        <v>248</v>
      </c>
      <c r="I4973" t="s">
        <v>249</v>
      </c>
      <c r="J4973">
        <v>12</v>
      </c>
      <c r="K4973" s="3">
        <v>40514.741666666698</v>
      </c>
      <c r="L4973" s="4">
        <v>0.85</v>
      </c>
      <c r="M4973">
        <v>18239</v>
      </c>
      <c r="N4973" s="25" t="s">
        <v>55</v>
      </c>
      <c r="P4973" t="str">
        <f t="shared" si="86"/>
        <v>HANGING HEART ZINC T-LIGHT HOLDER</v>
      </c>
    </row>
    <row r="4974" spans="1:16">
      <c r="A4974" s="42" t="str">
        <v>85123AWHITE HANGING HEART T-LIGHT HOLDER</v>
      </c>
      <c r="E4974" s="25"/>
      <c r="F4974" s="42">
        <v>4962</v>
      </c>
      <c r="G4974">
        <v>536833</v>
      </c>
      <c r="H4974">
        <v>20749</v>
      </c>
      <c r="I4974" t="s">
        <v>354</v>
      </c>
      <c r="J4974">
        <v>2</v>
      </c>
      <c r="K4974" s="3">
        <v>40514.741666666698</v>
      </c>
      <c r="L4974" s="4">
        <v>7.95</v>
      </c>
      <c r="M4974">
        <v>18239</v>
      </c>
      <c r="N4974" s="25" t="s">
        <v>55</v>
      </c>
      <c r="P4974" t="str">
        <f t="shared" si="86"/>
        <v>ASSORTED COLOUR MINI CASES</v>
      </c>
    </row>
    <row r="4975" spans="1:16">
      <c r="A4975" s="42" t="str">
        <v>84970SHANGING HEART ZINC T-LIGHT HOLDER</v>
      </c>
      <c r="E4975" s="25"/>
      <c r="F4975" s="42">
        <v>4963</v>
      </c>
      <c r="G4975">
        <v>536833</v>
      </c>
      <c r="H4975" t="s">
        <v>1871</v>
      </c>
      <c r="I4975" t="s">
        <v>1872</v>
      </c>
      <c r="J4975">
        <v>4</v>
      </c>
      <c r="K4975" s="3">
        <v>40514.741666666698</v>
      </c>
      <c r="L4975" s="4">
        <v>3.75</v>
      </c>
      <c r="M4975">
        <v>18239</v>
      </c>
      <c r="N4975" s="25" t="s">
        <v>55</v>
      </c>
      <c r="P4975" t="str">
        <f t="shared" si="86"/>
        <v>FAIRY CAKE DESIGN UMBRELLA</v>
      </c>
    </row>
    <row r="4976" spans="1:16">
      <c r="A4976" s="42" t="str">
        <v>20749ASSORTED COLOUR MINI CASES</v>
      </c>
      <c r="E4976" s="25"/>
      <c r="F4976" s="42">
        <v>4964</v>
      </c>
      <c r="G4976">
        <v>536833</v>
      </c>
      <c r="H4976" t="s">
        <v>236</v>
      </c>
      <c r="I4976" t="s">
        <v>237</v>
      </c>
      <c r="J4976">
        <v>3</v>
      </c>
      <c r="K4976" s="3">
        <v>40514.741666666698</v>
      </c>
      <c r="L4976" s="4">
        <v>5.95</v>
      </c>
      <c r="M4976">
        <v>18239</v>
      </c>
      <c r="N4976" s="25" t="s">
        <v>55</v>
      </c>
      <c r="P4976" t="str">
        <f t="shared" si="86"/>
        <v>RED RETROSPOT UMBRELLA</v>
      </c>
    </row>
    <row r="4977" spans="1:16">
      <c r="A4977" s="42" t="str">
        <v>15060BFAIRY CAKE DESIGN UMBRELLA</v>
      </c>
      <c r="E4977" s="25"/>
      <c r="F4977" s="42">
        <v>4965</v>
      </c>
      <c r="G4977">
        <v>536833</v>
      </c>
      <c r="H4977">
        <v>22464</v>
      </c>
      <c r="I4977" t="s">
        <v>199</v>
      </c>
      <c r="J4977">
        <v>12</v>
      </c>
      <c r="K4977" s="3">
        <v>40514.741666666698</v>
      </c>
      <c r="L4977" s="4">
        <v>1.65</v>
      </c>
      <c r="M4977">
        <v>18239</v>
      </c>
      <c r="N4977" s="25" t="s">
        <v>55</v>
      </c>
      <c r="P4977" t="str">
        <f t="shared" si="86"/>
        <v>HANGING METAL HEART LANTERN</v>
      </c>
    </row>
    <row r="4978" spans="1:16">
      <c r="A4978" s="42" t="str">
        <v>85014BRED RETROSPOT UMBRELLA</v>
      </c>
      <c r="E4978" s="25"/>
      <c r="F4978" s="42">
        <v>4966</v>
      </c>
      <c r="G4978">
        <v>536833</v>
      </c>
      <c r="H4978">
        <v>22465</v>
      </c>
      <c r="I4978" t="s">
        <v>407</v>
      </c>
      <c r="J4978">
        <v>12</v>
      </c>
      <c r="K4978" s="3">
        <v>40514.741666666698</v>
      </c>
      <c r="L4978" s="4">
        <v>1.65</v>
      </c>
      <c r="M4978">
        <v>18239</v>
      </c>
      <c r="N4978" s="25" t="s">
        <v>55</v>
      </c>
      <c r="P4978" t="str">
        <f t="shared" si="86"/>
        <v>HANGING METAL STAR LANTERN</v>
      </c>
    </row>
    <row r="4979" spans="1:16">
      <c r="A4979" s="42" t="str">
        <v>22464HANGING METAL HEART LANTERN</v>
      </c>
      <c r="E4979" s="25"/>
      <c r="F4979" s="42">
        <v>4967</v>
      </c>
      <c r="G4979">
        <v>536833</v>
      </c>
      <c r="H4979">
        <v>22785</v>
      </c>
      <c r="I4979" t="s">
        <v>427</v>
      </c>
      <c r="J4979">
        <v>4</v>
      </c>
      <c r="K4979" s="3">
        <v>40514.741666666698</v>
      </c>
      <c r="L4979" s="4">
        <v>6.75</v>
      </c>
      <c r="M4979">
        <v>18239</v>
      </c>
      <c r="N4979" s="25" t="s">
        <v>55</v>
      </c>
      <c r="P4979" t="str">
        <f t="shared" si="86"/>
        <v>SQUARECUSHION COVER PINK UNION FLAG</v>
      </c>
    </row>
    <row r="4980" spans="1:16">
      <c r="A4980" s="42" t="str">
        <v>22465HANGING METAL STAR LANTERN</v>
      </c>
      <c r="E4980" s="25"/>
      <c r="F4980" s="42">
        <v>4968</v>
      </c>
      <c r="G4980">
        <v>536833</v>
      </c>
      <c r="H4980">
        <v>71053</v>
      </c>
      <c r="I4980" t="s">
        <v>56</v>
      </c>
      <c r="J4980">
        <v>4</v>
      </c>
      <c r="K4980" s="3">
        <v>40514.741666666698</v>
      </c>
      <c r="L4980" s="4">
        <v>3.75</v>
      </c>
      <c r="M4980">
        <v>18239</v>
      </c>
      <c r="N4980" s="25" t="s">
        <v>55</v>
      </c>
      <c r="P4980" t="str">
        <f t="shared" si="86"/>
        <v>WHITE METAL LANTERN</v>
      </c>
    </row>
    <row r="4981" spans="1:16">
      <c r="A4981" s="42" t="str">
        <v>22785SQUARECUSHION COVER PINK UNION FLAG</v>
      </c>
      <c r="E4981" s="25"/>
      <c r="F4981" s="42">
        <v>4969</v>
      </c>
      <c r="G4981">
        <v>536833</v>
      </c>
      <c r="H4981">
        <v>22969</v>
      </c>
      <c r="I4981" t="s">
        <v>227</v>
      </c>
      <c r="J4981">
        <v>12</v>
      </c>
      <c r="K4981" s="3">
        <v>40514.741666666698</v>
      </c>
      <c r="L4981" s="4">
        <v>1.45</v>
      </c>
      <c r="M4981">
        <v>18239</v>
      </c>
      <c r="N4981" s="25" t="s">
        <v>55</v>
      </c>
      <c r="P4981" t="str">
        <f t="shared" si="86"/>
        <v>HOMEMADE JAM SCENTED CANDLES</v>
      </c>
    </row>
    <row r="4982" spans="1:16">
      <c r="A4982" s="42" t="str">
        <v>71053WHITE METAL LANTERN</v>
      </c>
      <c r="E4982" s="25"/>
      <c r="F4982" s="42">
        <v>4970</v>
      </c>
      <c r="G4982">
        <v>536833</v>
      </c>
      <c r="H4982">
        <v>22810</v>
      </c>
      <c r="I4982" t="s">
        <v>339</v>
      </c>
      <c r="J4982">
        <v>6</v>
      </c>
      <c r="K4982" s="3">
        <v>40514.741666666698</v>
      </c>
      <c r="L4982" s="4">
        <v>2.95</v>
      </c>
      <c r="M4982">
        <v>18239</v>
      </c>
      <c r="N4982" s="25" t="s">
        <v>55</v>
      </c>
      <c r="P4982" t="str">
        <f t="shared" si="86"/>
        <v>SET OF 6 T-LIGHTS SNOWMEN</v>
      </c>
    </row>
    <row r="4983" spans="1:16">
      <c r="A4983" s="42" t="str">
        <v>22969HOMEMADE JAM SCENTED CANDLES</v>
      </c>
      <c r="E4983" s="25"/>
      <c r="F4983" s="42">
        <v>4971</v>
      </c>
      <c r="G4983">
        <v>536833</v>
      </c>
      <c r="H4983">
        <v>22186</v>
      </c>
      <c r="I4983" t="s">
        <v>506</v>
      </c>
      <c r="J4983">
        <v>6</v>
      </c>
      <c r="K4983" s="3">
        <v>40514.741666666698</v>
      </c>
      <c r="L4983" s="4">
        <v>2.95</v>
      </c>
      <c r="M4983">
        <v>18239</v>
      </c>
      <c r="N4983" s="25" t="s">
        <v>55</v>
      </c>
      <c r="P4983" t="str">
        <f t="shared" si="86"/>
        <v>RED STAR CARD HOLDER</v>
      </c>
    </row>
    <row r="4984" spans="1:16">
      <c r="A4984" s="42" t="str">
        <v>22810SET OF 6 T-LIGHTS SNOWMEN</v>
      </c>
      <c r="E4984" s="25"/>
      <c r="F4984" s="42">
        <v>4972</v>
      </c>
      <c r="G4984">
        <v>536833</v>
      </c>
      <c r="H4984">
        <v>22187</v>
      </c>
      <c r="I4984" t="s">
        <v>805</v>
      </c>
      <c r="J4984">
        <v>4</v>
      </c>
      <c r="K4984" s="3">
        <v>40514.741666666698</v>
      </c>
      <c r="L4984" s="4">
        <v>4.25</v>
      </c>
      <c r="M4984">
        <v>18239</v>
      </c>
      <c r="N4984" s="25" t="s">
        <v>55</v>
      </c>
      <c r="P4984" t="str">
        <f t="shared" si="86"/>
        <v>GREEN CHRISTMAS TREE CARD HOLDER</v>
      </c>
    </row>
    <row r="4985" spans="1:16">
      <c r="A4985" s="42" t="str">
        <v>22186RED STAR CARD HOLDER</v>
      </c>
      <c r="E4985" s="25"/>
      <c r="F4985" s="42">
        <v>4973</v>
      </c>
      <c r="G4985">
        <v>536833</v>
      </c>
      <c r="H4985">
        <v>22141</v>
      </c>
      <c r="I4985" t="s">
        <v>481</v>
      </c>
      <c r="J4985">
        <v>6</v>
      </c>
      <c r="K4985" s="3">
        <v>40514.741666666698</v>
      </c>
      <c r="L4985" s="4">
        <v>2.1</v>
      </c>
      <c r="M4985">
        <v>18239</v>
      </c>
      <c r="N4985" s="25" t="s">
        <v>55</v>
      </c>
      <c r="P4985" t="str">
        <f t="shared" si="86"/>
        <v>CHRISTMAS CRAFT TREE TOP ANGEL</v>
      </c>
    </row>
    <row r="4986" spans="1:16">
      <c r="A4986" s="42" t="str">
        <v>22187GREEN CHRISTMAS TREE CARD HOLDER</v>
      </c>
      <c r="E4986" s="25"/>
      <c r="F4986" s="42">
        <v>4974</v>
      </c>
      <c r="G4986">
        <v>536833</v>
      </c>
      <c r="H4986">
        <v>22144</v>
      </c>
      <c r="I4986" t="s">
        <v>482</v>
      </c>
      <c r="J4986">
        <v>6</v>
      </c>
      <c r="K4986" s="3">
        <v>40514.741666666698</v>
      </c>
      <c r="L4986" s="4">
        <v>2.1</v>
      </c>
      <c r="M4986">
        <v>18239</v>
      </c>
      <c r="N4986" s="25" t="s">
        <v>55</v>
      </c>
      <c r="P4986" t="str">
        <f t="shared" si="86"/>
        <v>CHRISTMAS CRAFT LITTLE FRIENDS</v>
      </c>
    </row>
    <row r="4987" spans="1:16">
      <c r="A4987" s="42" t="str">
        <v>22141CHRISTMAS CRAFT TREE TOP ANGEL</v>
      </c>
      <c r="E4987" s="25"/>
      <c r="F4987" s="42">
        <v>4975</v>
      </c>
      <c r="G4987">
        <v>536833</v>
      </c>
      <c r="H4987">
        <v>22121</v>
      </c>
      <c r="I4987" t="s">
        <v>869</v>
      </c>
      <c r="J4987">
        <v>3</v>
      </c>
      <c r="K4987" s="3">
        <v>40514.741666666698</v>
      </c>
      <c r="L4987" s="4">
        <v>5.95</v>
      </c>
      <c r="M4987">
        <v>18239</v>
      </c>
      <c r="N4987" s="25" t="s">
        <v>55</v>
      </c>
      <c r="P4987" t="str">
        <f t="shared" si="86"/>
        <v>NOEL WOODEN BLOCK LETTERS</v>
      </c>
    </row>
    <row r="4988" spans="1:16">
      <c r="A4988" s="42" t="str">
        <v>22144CHRISTMAS CRAFT LITTLE FRIENDS</v>
      </c>
      <c r="E4988" s="25"/>
      <c r="F4988" s="42">
        <v>4976</v>
      </c>
      <c r="G4988">
        <v>536833</v>
      </c>
      <c r="H4988">
        <v>21364</v>
      </c>
      <c r="I4988" t="s">
        <v>1643</v>
      </c>
      <c r="J4988">
        <v>2</v>
      </c>
      <c r="K4988" s="3">
        <v>40514.741666666698</v>
      </c>
      <c r="L4988" s="4">
        <v>6.75</v>
      </c>
      <c r="M4988">
        <v>18239</v>
      </c>
      <c r="N4988" s="25" t="s">
        <v>55</v>
      </c>
      <c r="P4988" t="str">
        <f t="shared" si="86"/>
        <v>PEACE SMALL WOOD LETTERS</v>
      </c>
    </row>
    <row r="4989" spans="1:16">
      <c r="A4989" s="42" t="str">
        <v xml:space="preserve">22121NOEL WOODEN BLOCK LETTERS </v>
      </c>
      <c r="E4989" s="25"/>
      <c r="F4989" s="42">
        <v>4977</v>
      </c>
      <c r="G4989">
        <v>536833</v>
      </c>
      <c r="H4989">
        <v>22573</v>
      </c>
      <c r="I4989" t="s">
        <v>626</v>
      </c>
      <c r="J4989">
        <v>12</v>
      </c>
      <c r="K4989" s="3">
        <v>40514.741666666698</v>
      </c>
      <c r="L4989" s="4">
        <v>0.85</v>
      </c>
      <c r="M4989">
        <v>18239</v>
      </c>
      <c r="N4989" s="25" t="s">
        <v>55</v>
      </c>
      <c r="P4989" t="str">
        <f t="shared" si="86"/>
        <v>STAR WOODEN CHRISTMAS DECORATION</v>
      </c>
    </row>
    <row r="4990" spans="1:16">
      <c r="A4990" s="42" t="str">
        <v>21364PEACE SMALL WOOD LETTERS</v>
      </c>
      <c r="E4990" s="25"/>
      <c r="F4990" s="42">
        <v>4978</v>
      </c>
      <c r="G4990">
        <v>536833</v>
      </c>
      <c r="H4990">
        <v>22576</v>
      </c>
      <c r="I4990" t="s">
        <v>1337</v>
      </c>
      <c r="J4990">
        <v>12</v>
      </c>
      <c r="K4990" s="3">
        <v>40514.741666666698</v>
      </c>
      <c r="L4990" s="4">
        <v>0.85</v>
      </c>
      <c r="M4990">
        <v>18239</v>
      </c>
      <c r="N4990" s="25" t="s">
        <v>55</v>
      </c>
      <c r="P4990" t="str">
        <f t="shared" si="86"/>
        <v>SWALLOW WOODEN CHRISTMAS DECORATION</v>
      </c>
    </row>
    <row r="4991" spans="1:16">
      <c r="A4991" s="42" t="str">
        <v>22573STAR WOODEN CHRISTMAS DECORATION</v>
      </c>
      <c r="E4991" s="25"/>
      <c r="F4991" s="42">
        <v>4979</v>
      </c>
      <c r="G4991">
        <v>536833</v>
      </c>
      <c r="H4991">
        <v>22578</v>
      </c>
      <c r="I4991" t="s">
        <v>1357</v>
      </c>
      <c r="J4991">
        <v>12</v>
      </c>
      <c r="K4991" s="3">
        <v>40514.741666666698</v>
      </c>
      <c r="L4991" s="4">
        <v>0.85</v>
      </c>
      <c r="M4991">
        <v>18239</v>
      </c>
      <c r="N4991" s="25" t="s">
        <v>55</v>
      </c>
      <c r="P4991" t="str">
        <f t="shared" si="86"/>
        <v>WOODEN STAR CHRISTMAS SCANDINAVIAN</v>
      </c>
    </row>
    <row r="4992" spans="1:16">
      <c r="A4992" s="42" t="str">
        <v>22576SWALLOW WOODEN CHRISTMAS DECORATION</v>
      </c>
      <c r="E4992" s="25"/>
      <c r="F4992" s="42">
        <v>4980</v>
      </c>
      <c r="G4992">
        <v>536833</v>
      </c>
      <c r="H4992">
        <v>22593</v>
      </c>
      <c r="I4992" t="s">
        <v>516</v>
      </c>
      <c r="J4992">
        <v>12</v>
      </c>
      <c r="K4992" s="3">
        <v>40514.741666666698</v>
      </c>
      <c r="L4992" s="4">
        <v>0.85</v>
      </c>
      <c r="M4992">
        <v>18239</v>
      </c>
      <c r="N4992" s="25" t="s">
        <v>55</v>
      </c>
      <c r="P4992" t="str">
        <f t="shared" si="86"/>
        <v>CHRISTMAS GINGHAM STAR</v>
      </c>
    </row>
    <row r="4993" spans="1:16">
      <c r="A4993" s="42" t="str">
        <v>22578WOODEN STAR CHRISTMAS SCANDINAVIAN</v>
      </c>
      <c r="E4993" s="25"/>
      <c r="F4993" s="42">
        <v>4981</v>
      </c>
      <c r="G4993">
        <v>536833</v>
      </c>
      <c r="H4993">
        <v>22595</v>
      </c>
      <c r="I4993" t="s">
        <v>517</v>
      </c>
      <c r="J4993">
        <v>12</v>
      </c>
      <c r="K4993" s="3">
        <v>40514.741666666698</v>
      </c>
      <c r="L4993" s="4">
        <v>0.85</v>
      </c>
      <c r="M4993">
        <v>18239</v>
      </c>
      <c r="N4993" s="25" t="s">
        <v>55</v>
      </c>
      <c r="P4993" t="str">
        <f t="shared" si="86"/>
        <v>CHRISTMAS GINGHAM HEART</v>
      </c>
    </row>
    <row r="4994" spans="1:16">
      <c r="A4994" s="42" t="str">
        <v>22593CHRISTMAS GINGHAM STAR</v>
      </c>
      <c r="E4994" s="25"/>
      <c r="F4994" s="42">
        <v>4982</v>
      </c>
      <c r="G4994">
        <v>536833</v>
      </c>
      <c r="H4994">
        <v>35961</v>
      </c>
      <c r="I4994" t="s">
        <v>1051</v>
      </c>
      <c r="J4994">
        <v>12</v>
      </c>
      <c r="K4994" s="3">
        <v>40514.741666666698</v>
      </c>
      <c r="L4994" s="4">
        <v>0.85</v>
      </c>
      <c r="M4994">
        <v>18239</v>
      </c>
      <c r="N4994" s="25" t="s">
        <v>55</v>
      </c>
      <c r="P4994" t="str">
        <f t="shared" si="86"/>
        <v>FOLKART ZINC HEART CHRISTMAS DEC</v>
      </c>
    </row>
    <row r="4995" spans="1:16">
      <c r="A4995" s="42" t="str">
        <v>22595CHRISTMAS GINGHAM HEART</v>
      </c>
      <c r="E4995" s="25"/>
      <c r="F4995" s="42">
        <v>4983</v>
      </c>
      <c r="G4995">
        <v>536833</v>
      </c>
      <c r="H4995">
        <v>22334</v>
      </c>
      <c r="I4995" t="s">
        <v>1952</v>
      </c>
      <c r="J4995">
        <v>8</v>
      </c>
      <c r="K4995" s="3">
        <v>40514.741666666698</v>
      </c>
      <c r="L4995" s="4">
        <v>1.65</v>
      </c>
      <c r="M4995">
        <v>18239</v>
      </c>
      <c r="N4995" s="25" t="s">
        <v>55</v>
      </c>
      <c r="P4995" t="str">
        <f t="shared" si="86"/>
        <v>DINOSAUR PARTY BAG + STICKER SET</v>
      </c>
    </row>
    <row r="4996" spans="1:16">
      <c r="A4996" s="42" t="str">
        <v>35961FOLKART ZINC HEART CHRISTMAS DEC</v>
      </c>
      <c r="E4996" s="25"/>
      <c r="F4996" s="42">
        <v>4984</v>
      </c>
      <c r="G4996">
        <v>536833</v>
      </c>
      <c r="H4996">
        <v>22910</v>
      </c>
      <c r="I4996" t="s">
        <v>250</v>
      </c>
      <c r="J4996">
        <v>6</v>
      </c>
      <c r="K4996" s="3">
        <v>40514.741666666698</v>
      </c>
      <c r="L4996" s="4">
        <v>2.95</v>
      </c>
      <c r="M4996">
        <v>18239</v>
      </c>
      <c r="N4996" s="25" t="s">
        <v>55</v>
      </c>
      <c r="P4996" t="str">
        <f t="shared" si="86"/>
        <v>PAPER CHAIN KIT VINTAGE CHRISTMAS</v>
      </c>
    </row>
    <row r="4997" spans="1:16">
      <c r="A4997" s="42" t="str">
        <v>22334DINOSAUR PARTY BAG + STICKER SET</v>
      </c>
      <c r="E4997" s="25"/>
      <c r="F4997" s="42">
        <v>4985</v>
      </c>
      <c r="G4997">
        <v>536833</v>
      </c>
      <c r="H4997">
        <v>22065</v>
      </c>
      <c r="I4997" t="s">
        <v>957</v>
      </c>
      <c r="J4997">
        <v>12</v>
      </c>
      <c r="K4997" s="3">
        <v>40514.741666666698</v>
      </c>
      <c r="L4997" s="4">
        <v>1.45</v>
      </c>
      <c r="M4997">
        <v>18239</v>
      </c>
      <c r="N4997" s="25" t="s">
        <v>55</v>
      </c>
      <c r="P4997" t="str">
        <f t="shared" si="86"/>
        <v>CHRISTMAS PUDDING TRINKET POT</v>
      </c>
    </row>
    <row r="4998" spans="1:16">
      <c r="A4998" s="42" t="str">
        <v>22910PAPER CHAIN KIT VINTAGE CHRISTMAS</v>
      </c>
      <c r="E4998" s="25"/>
      <c r="F4998" s="42">
        <v>4986</v>
      </c>
      <c r="G4998">
        <v>536833</v>
      </c>
      <c r="H4998">
        <v>21349</v>
      </c>
      <c r="I4998" t="s">
        <v>1242</v>
      </c>
      <c r="J4998">
        <v>2</v>
      </c>
      <c r="K4998" s="3">
        <v>40514.741666666698</v>
      </c>
      <c r="L4998" s="4">
        <v>6.75</v>
      </c>
      <c r="M4998">
        <v>18239</v>
      </c>
      <c r="N4998" s="25" t="s">
        <v>55</v>
      </c>
      <c r="P4998" t="str">
        <f t="shared" si="86"/>
        <v>IVY HEART WREATH</v>
      </c>
    </row>
    <row r="4999" spans="1:16">
      <c r="A4999" s="42" t="str">
        <v xml:space="preserve">22065CHRISTMAS PUDDING TRINKET POT </v>
      </c>
      <c r="E4999" s="25"/>
      <c r="F4999" s="42">
        <v>4987</v>
      </c>
      <c r="G4999">
        <v>536833</v>
      </c>
      <c r="H4999">
        <v>21352</v>
      </c>
      <c r="I4999" t="s">
        <v>1243</v>
      </c>
      <c r="J4999">
        <v>2</v>
      </c>
      <c r="K4999" s="3">
        <v>40514.741666666698</v>
      </c>
      <c r="L4999" s="4">
        <v>6.75</v>
      </c>
      <c r="M4999">
        <v>18239</v>
      </c>
      <c r="N4999" s="25" t="s">
        <v>55</v>
      </c>
      <c r="P4999" t="str">
        <f t="shared" si="86"/>
        <v>EUCALYPTUS &amp; PINECONE WREATH</v>
      </c>
    </row>
    <row r="5000" spans="1:16">
      <c r="A5000" s="42" t="str">
        <v>21349IVY HEART WREATH</v>
      </c>
      <c r="E5000" s="25"/>
      <c r="F5000" s="42">
        <v>4988</v>
      </c>
      <c r="G5000">
        <v>536833</v>
      </c>
      <c r="H5000">
        <v>21621</v>
      </c>
      <c r="I5000" t="s">
        <v>656</v>
      </c>
      <c r="J5000">
        <v>2</v>
      </c>
      <c r="K5000" s="3">
        <v>40514.741666666698</v>
      </c>
      <c r="L5000" s="4">
        <v>8.5</v>
      </c>
      <c r="M5000">
        <v>18239</v>
      </c>
      <c r="N5000" s="25" t="s">
        <v>55</v>
      </c>
      <c r="P5000" t="str">
        <f t="shared" si="86"/>
        <v>VINTAGE UNION JACK BUNTING</v>
      </c>
    </row>
    <row r="5001" spans="1:16">
      <c r="A5001" s="42" t="str">
        <v>21352EUCALYPTUS &amp; PINECONE  WREATH</v>
      </c>
      <c r="E5001" s="25"/>
      <c r="F5001" s="42">
        <v>4989</v>
      </c>
      <c r="G5001">
        <v>536834</v>
      </c>
      <c r="H5001">
        <v>21111</v>
      </c>
      <c r="I5001" t="s">
        <v>728</v>
      </c>
      <c r="J5001">
        <v>12</v>
      </c>
      <c r="K5001" s="3">
        <v>40514.743750000001</v>
      </c>
      <c r="L5001" s="4">
        <v>2.95</v>
      </c>
      <c r="M5001">
        <v>14576</v>
      </c>
      <c r="N5001" s="25" t="s">
        <v>55</v>
      </c>
      <c r="P5001" t="str">
        <f t="shared" si="86"/>
        <v>SWISS ROLL TOWEL, CHOCOLATE SPOTS</v>
      </c>
    </row>
    <row r="5002" spans="1:16">
      <c r="A5002" s="42" t="str">
        <v>21621VINTAGE UNION JACK BUNTING</v>
      </c>
      <c r="E5002" s="25"/>
      <c r="F5002" s="42">
        <v>4990</v>
      </c>
      <c r="G5002">
        <v>536835</v>
      </c>
      <c r="H5002">
        <v>22655</v>
      </c>
      <c r="I5002" t="s">
        <v>1953</v>
      </c>
      <c r="J5002">
        <v>1</v>
      </c>
      <c r="K5002" s="3">
        <v>40514.754166666702</v>
      </c>
      <c r="L5002" s="4">
        <v>295</v>
      </c>
      <c r="M5002">
        <v>13145</v>
      </c>
      <c r="N5002" s="25" t="s">
        <v>55</v>
      </c>
      <c r="P5002" t="str">
        <f t="shared" si="86"/>
        <v>VINTAGE RED KITCHEN CABINET</v>
      </c>
    </row>
    <row r="5003" spans="1:16">
      <c r="A5003" s="42" t="str">
        <v>21111SWISS ROLL TOWEL, CHOCOLATE  SPOTS</v>
      </c>
      <c r="E5003" s="25"/>
      <c r="F5003" s="42">
        <v>4991</v>
      </c>
      <c r="G5003">
        <v>536836</v>
      </c>
      <c r="H5003">
        <v>21231</v>
      </c>
      <c r="I5003" t="s">
        <v>1237</v>
      </c>
      <c r="J5003">
        <v>20</v>
      </c>
      <c r="K5003" s="3">
        <v>40514.755555555603</v>
      </c>
      <c r="L5003" s="4">
        <v>1.25</v>
      </c>
      <c r="M5003">
        <v>18168</v>
      </c>
      <c r="N5003" s="25" t="s">
        <v>55</v>
      </c>
      <c r="P5003" t="str">
        <f t="shared" si="86"/>
        <v>SWEETHEART CERAMIC TRINKET BOX</v>
      </c>
    </row>
    <row r="5004" spans="1:16">
      <c r="A5004" s="42" t="str">
        <v>22655VINTAGE RED KITCHEN CABINET</v>
      </c>
      <c r="E5004" s="25"/>
      <c r="F5004" s="42">
        <v>4992</v>
      </c>
      <c r="G5004">
        <v>536836</v>
      </c>
      <c r="H5004">
        <v>21232</v>
      </c>
      <c r="I5004" t="s">
        <v>299</v>
      </c>
      <c r="J5004">
        <v>20</v>
      </c>
      <c r="K5004" s="3">
        <v>40514.755555555603</v>
      </c>
      <c r="L5004" s="4">
        <v>1.25</v>
      </c>
      <c r="M5004">
        <v>18168</v>
      </c>
      <c r="N5004" s="25" t="s">
        <v>55</v>
      </c>
      <c r="P5004" t="str">
        <f t="shared" si="86"/>
        <v>STRAWBERRY CERAMIC TRINKET BOX</v>
      </c>
    </row>
    <row r="5005" spans="1:16">
      <c r="A5005" s="42" t="str">
        <v>21231SWEETHEART CERAMIC TRINKET BOX</v>
      </c>
      <c r="E5005" s="25"/>
      <c r="F5005" s="42">
        <v>4993</v>
      </c>
      <c r="G5005">
        <v>536836</v>
      </c>
      <c r="H5005">
        <v>22060</v>
      </c>
      <c r="I5005" t="s">
        <v>1954</v>
      </c>
      <c r="J5005">
        <v>2</v>
      </c>
      <c r="K5005" s="3">
        <v>40514.755555555603</v>
      </c>
      <c r="L5005" s="4">
        <v>9.9499999999999993</v>
      </c>
      <c r="M5005">
        <v>18168</v>
      </c>
      <c r="N5005" s="25" t="s">
        <v>55</v>
      </c>
      <c r="P5005" t="str">
        <f t="shared" ref="P5005:P5011" si="87">TRIM(I5005)</f>
        <v>LARGE CAKE STAND HANGING HEARTS</v>
      </c>
    </row>
    <row r="5006" spans="1:16">
      <c r="A5006" s="42" t="str">
        <v>21232STRAWBERRY CERAMIC TRINKET BOX</v>
      </c>
      <c r="E5006" s="25"/>
      <c r="F5006" s="42">
        <v>4994</v>
      </c>
      <c r="G5006">
        <v>536836</v>
      </c>
      <c r="H5006">
        <v>37449</v>
      </c>
      <c r="I5006" t="s">
        <v>1053</v>
      </c>
      <c r="J5006">
        <v>2</v>
      </c>
      <c r="K5006" s="3">
        <v>40514.755555555603</v>
      </c>
      <c r="L5006" s="4">
        <v>9.9499999999999993</v>
      </c>
      <c r="M5006">
        <v>18168</v>
      </c>
      <c r="N5006" s="25" t="s">
        <v>55</v>
      </c>
      <c r="P5006" t="str">
        <f t="shared" si="87"/>
        <v>CERAMIC CAKE STAND + HANGING CAKES</v>
      </c>
    </row>
    <row r="5007" spans="1:16">
      <c r="A5007" s="42" t="str">
        <v>22060LARGE CAKE STAND HANGING HEARTS</v>
      </c>
      <c r="E5007" s="25"/>
      <c r="F5007" s="42">
        <v>4995</v>
      </c>
      <c r="G5007">
        <v>536836</v>
      </c>
      <c r="H5007">
        <v>22061</v>
      </c>
      <c r="I5007" t="s">
        <v>1955</v>
      </c>
      <c r="J5007">
        <v>2</v>
      </c>
      <c r="K5007" s="3">
        <v>40514.755555555603</v>
      </c>
      <c r="L5007" s="4">
        <v>9.9499999999999993</v>
      </c>
      <c r="M5007">
        <v>18168</v>
      </c>
      <c r="N5007" s="25" t="s">
        <v>55</v>
      </c>
      <c r="P5007" t="str">
        <f t="shared" si="87"/>
        <v>LARGE CAKE STAND HANGING STRAWBERY</v>
      </c>
    </row>
    <row r="5008" spans="1:16">
      <c r="A5008" s="42" t="str">
        <v>37449CERAMIC CAKE STAND + HANGING CAKES</v>
      </c>
      <c r="E5008" s="25"/>
      <c r="F5008" s="42">
        <v>4996</v>
      </c>
      <c r="G5008">
        <v>536836</v>
      </c>
      <c r="H5008">
        <v>21843</v>
      </c>
      <c r="I5008" t="s">
        <v>867</v>
      </c>
      <c r="J5008">
        <v>2</v>
      </c>
      <c r="K5008" s="3">
        <v>40514.755555555603</v>
      </c>
      <c r="L5008" s="4">
        <v>10.95</v>
      </c>
      <c r="M5008">
        <v>18168</v>
      </c>
      <c r="N5008" s="25" t="s">
        <v>55</v>
      </c>
      <c r="P5008" t="str">
        <f t="shared" si="87"/>
        <v>RED RETROSPOT CAKE STAND</v>
      </c>
    </row>
    <row r="5009" spans="1:16">
      <c r="A5009" s="42" t="str">
        <v>22061LARGE CAKE STAND  HANGING STRAWBERY</v>
      </c>
      <c r="E5009" s="25"/>
      <c r="F5009" s="42">
        <v>4997</v>
      </c>
      <c r="G5009">
        <v>536836</v>
      </c>
      <c r="H5009">
        <v>21531</v>
      </c>
      <c r="I5009" t="s">
        <v>1956</v>
      </c>
      <c r="J5009">
        <v>2</v>
      </c>
      <c r="K5009" s="3">
        <v>40514.755555555603</v>
      </c>
      <c r="L5009" s="4">
        <v>2.5499999999999998</v>
      </c>
      <c r="M5009">
        <v>18168</v>
      </c>
      <c r="N5009" s="25" t="s">
        <v>55</v>
      </c>
      <c r="P5009" t="str">
        <f t="shared" si="87"/>
        <v>RED RETROSPOT SUGAR JAM BOWL</v>
      </c>
    </row>
    <row r="5010" spans="1:16">
      <c r="A5010" s="42" t="str">
        <v>21843RED RETROSPOT CAKE STAND</v>
      </c>
      <c r="E5010" s="25"/>
      <c r="F5010" s="42">
        <v>4998</v>
      </c>
      <c r="G5010">
        <v>536836</v>
      </c>
      <c r="H5010">
        <v>21539</v>
      </c>
      <c r="I5010" t="s">
        <v>1886</v>
      </c>
      <c r="J5010">
        <v>3</v>
      </c>
      <c r="K5010" s="3">
        <v>40514.755555555603</v>
      </c>
      <c r="L5010" s="4">
        <v>4.95</v>
      </c>
      <c r="M5010">
        <v>18168</v>
      </c>
      <c r="N5010" s="25" t="s">
        <v>55</v>
      </c>
      <c r="P5010" t="str">
        <f t="shared" si="87"/>
        <v>RED RETROSPOT BUTTER DISH</v>
      </c>
    </row>
    <row r="5011" spans="1:16">
      <c r="A5011" s="42" t="str">
        <v>21531RED RETROSPOT SUGAR JAM BOWL</v>
      </c>
      <c r="E5011" s="25"/>
      <c r="F5011" s="52">
        <v>4999</v>
      </c>
      <c r="G5011" s="32">
        <v>536836</v>
      </c>
      <c r="H5011" s="32">
        <v>22198</v>
      </c>
      <c r="I5011" s="32" t="s">
        <v>253</v>
      </c>
      <c r="J5011" s="32">
        <v>2</v>
      </c>
      <c r="K5011" s="53">
        <v>40514.755555555603</v>
      </c>
      <c r="L5011" s="54">
        <v>1.65</v>
      </c>
      <c r="M5011" s="32">
        <v>18168</v>
      </c>
      <c r="N5011" s="33" t="s">
        <v>55</v>
      </c>
      <c r="P5011" t="str">
        <f t="shared" si="87"/>
        <v>LARGE POPCORN HOLDER</v>
      </c>
    </row>
    <row r="5012" spans="1:16">
      <c r="A5012" s="42" t="str">
        <v>21539RED RETROSPOT BUTTER DISH</v>
      </c>
      <c r="E5012" s="25"/>
    </row>
    <row r="5013" spans="1:16">
      <c r="A5013" s="52" t="str">
        <v xml:space="preserve">22198LARGE POPCORN HOLDER </v>
      </c>
      <c r="B5013" s="32"/>
      <c r="C5013" s="32"/>
      <c r="D5013" s="32"/>
      <c r="E5013" s="3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578"/>
  <sheetViews>
    <sheetView topLeftCell="I1" zoomScale="85" zoomScaleNormal="85" workbookViewId="0">
      <selection activeCell="W10" sqref="W10"/>
    </sheetView>
  </sheetViews>
  <sheetFormatPr defaultColWidth="8.6640625" defaultRowHeight="14.25" customHeight="1"/>
  <cols>
    <col min="1" max="1" width="6.73046875" customWidth="1"/>
    <col min="2" max="2" width="7.73046875" customWidth="1"/>
    <col min="3" max="3" width="8.86328125" customWidth="1"/>
    <col min="4" max="4" width="38.33203125" customWidth="1"/>
    <col min="5" max="5" width="7.6640625" customWidth="1"/>
    <col min="6" max="6" width="14.73046875" customWidth="1"/>
    <col min="7" max="7" width="8.86328125" customWidth="1"/>
    <col min="8" max="8" width="10.3984375" customWidth="1"/>
    <col min="9" max="9" width="7" customWidth="1"/>
    <col min="10" max="10" width="8.73046875" bestFit="1" customWidth="1"/>
    <col min="11" max="11" width="9.6640625" customWidth="1"/>
    <col min="12" max="12" width="8.73046875" bestFit="1" customWidth="1"/>
    <col min="14" max="14" width="15.59765625" customWidth="1"/>
    <col min="15" max="15" width="15.73046875" customWidth="1"/>
    <col min="16" max="16" width="10.59765625" customWidth="1"/>
    <col min="17" max="17" width="8.73046875" bestFit="1" customWidth="1"/>
    <col min="18" max="18" width="12.73046875" customWidth="1"/>
    <col min="19" max="19" width="13.86328125" bestFit="1" customWidth="1"/>
    <col min="20" max="20" width="9.6640625" customWidth="1"/>
    <col min="21" max="21" width="11.46484375" customWidth="1"/>
    <col min="22" max="22" width="16.06640625" customWidth="1"/>
    <col min="23" max="23" width="8.86328125" bestFit="1" customWidth="1"/>
    <col min="24" max="24" width="14.33203125" customWidth="1"/>
    <col min="26" max="26" width="14.73046875" customWidth="1"/>
    <col min="27" max="27" width="10.53125" customWidth="1"/>
  </cols>
  <sheetData>
    <row r="1" spans="1:26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6" t="s">
        <v>49</v>
      </c>
      <c r="G1" s="7" t="s">
        <v>50</v>
      </c>
      <c r="H1" s="5" t="s">
        <v>51</v>
      </c>
      <c r="I1" s="5" t="s">
        <v>52</v>
      </c>
      <c r="J1" s="5" t="s">
        <v>2782</v>
      </c>
      <c r="K1" s="5" t="s">
        <v>2783</v>
      </c>
      <c r="L1" s="5" t="s">
        <v>45</v>
      </c>
      <c r="M1">
        <v>461</v>
      </c>
      <c r="N1" s="5" t="s">
        <v>2784</v>
      </c>
      <c r="O1" s="55" t="s">
        <v>3</v>
      </c>
      <c r="P1" s="24">
        <v>87</v>
      </c>
      <c r="R1" s="56" t="s">
        <v>2785</v>
      </c>
      <c r="S1" s="51"/>
      <c r="T1" s="51"/>
      <c r="U1" s="57">
        <f>N2/P1</f>
        <v>2269.2172413793137</v>
      </c>
    </row>
    <row r="2" spans="1:26">
      <c r="A2">
        <v>422375</v>
      </c>
      <c r="B2">
        <v>573077</v>
      </c>
      <c r="C2" t="s">
        <v>1344</v>
      </c>
      <c r="D2" t="s">
        <v>1345</v>
      </c>
      <c r="E2">
        <v>1</v>
      </c>
      <c r="F2" s="3">
        <v>40843.592361111099</v>
      </c>
      <c r="G2" s="4">
        <v>4161.0600000000004</v>
      </c>
      <c r="H2">
        <v>12536</v>
      </c>
      <c r="I2" t="s">
        <v>10</v>
      </c>
      <c r="J2" s="58">
        <f t="shared" ref="J2:J65" si="0">E2*G2</f>
        <v>4161.0600000000004</v>
      </c>
      <c r="K2" s="59">
        <f t="shared" ref="K2:K65" si="1">DATE(YEAR(F2),MONTH(F2),DAY(F2))</f>
        <v>40843</v>
      </c>
      <c r="L2">
        <v>536370</v>
      </c>
      <c r="N2" s="60">
        <f t="array" ref="N2">SUMPRODUCT(E2:E8559*G2:G8559)</f>
        <v>197421.90000000029</v>
      </c>
      <c r="O2">
        <v>12583</v>
      </c>
      <c r="R2" s="61" t="s">
        <v>2786</v>
      </c>
      <c r="S2" s="61"/>
      <c r="T2" s="61"/>
      <c r="U2" s="61"/>
    </row>
    <row r="3" spans="1:26">
      <c r="A3">
        <v>422378</v>
      </c>
      <c r="B3">
        <v>573080</v>
      </c>
      <c r="C3" t="s">
        <v>1344</v>
      </c>
      <c r="D3" t="s">
        <v>1345</v>
      </c>
      <c r="E3">
        <v>1</v>
      </c>
      <c r="F3" s="3">
        <v>40843.597222222197</v>
      </c>
      <c r="G3" s="4">
        <v>4161.0600000000004</v>
      </c>
      <c r="H3">
        <v>12536</v>
      </c>
      <c r="I3" t="s">
        <v>10</v>
      </c>
      <c r="J3" s="58">
        <f t="shared" si="0"/>
        <v>4161.0600000000004</v>
      </c>
      <c r="K3" s="59">
        <f t="shared" si="1"/>
        <v>40843</v>
      </c>
      <c r="L3">
        <v>536852</v>
      </c>
      <c r="O3">
        <v>12686</v>
      </c>
      <c r="Q3" s="51"/>
      <c r="R3" s="62">
        <f>M1/P1</f>
        <v>5.2988505747126435</v>
      </c>
    </row>
    <row r="4" spans="1:26">
      <c r="A4">
        <v>423712</v>
      </c>
      <c r="B4">
        <v>573153</v>
      </c>
      <c r="C4">
        <v>23084</v>
      </c>
      <c r="D4" t="s">
        <v>2448</v>
      </c>
      <c r="E4">
        <v>912</v>
      </c>
      <c r="F4" s="3">
        <v>40844.318749999999</v>
      </c>
      <c r="G4" s="4">
        <v>1.79</v>
      </c>
      <c r="H4">
        <v>12678</v>
      </c>
      <c r="I4" t="s">
        <v>10</v>
      </c>
      <c r="J4" s="58">
        <f t="shared" si="0"/>
        <v>1632.48</v>
      </c>
      <c r="K4" s="59">
        <f t="shared" si="1"/>
        <v>40844</v>
      </c>
      <c r="L4">
        <v>536974</v>
      </c>
      <c r="O4">
        <v>12682</v>
      </c>
    </row>
    <row r="5" spans="1:26">
      <c r="A5">
        <v>145832</v>
      </c>
      <c r="B5">
        <v>548913</v>
      </c>
      <c r="C5" t="s">
        <v>1344</v>
      </c>
      <c r="D5" t="s">
        <v>1345</v>
      </c>
      <c r="E5">
        <v>1</v>
      </c>
      <c r="F5" s="3">
        <v>40638.40625</v>
      </c>
      <c r="G5" s="4">
        <v>1136.3</v>
      </c>
      <c r="H5">
        <v>12669</v>
      </c>
      <c r="I5" t="s">
        <v>10</v>
      </c>
      <c r="J5" s="58">
        <f t="shared" si="0"/>
        <v>1136.3</v>
      </c>
      <c r="K5" s="59">
        <f t="shared" si="1"/>
        <v>40638</v>
      </c>
      <c r="L5">
        <v>537065</v>
      </c>
      <c r="O5">
        <v>12567</v>
      </c>
    </row>
    <row r="6" spans="1:26">
      <c r="A6">
        <v>52433</v>
      </c>
      <c r="B6">
        <v>540789</v>
      </c>
      <c r="C6">
        <v>21381</v>
      </c>
      <c r="D6" t="s">
        <v>1724</v>
      </c>
      <c r="E6">
        <v>576</v>
      </c>
      <c r="F6" s="3">
        <v>40554.491666666698</v>
      </c>
      <c r="G6" s="4">
        <v>1.45</v>
      </c>
      <c r="H6">
        <v>12643</v>
      </c>
      <c r="I6" t="s">
        <v>10</v>
      </c>
      <c r="J6" s="58">
        <f t="shared" si="0"/>
        <v>835.19999999999993</v>
      </c>
      <c r="K6" s="59">
        <f t="shared" si="1"/>
        <v>40554</v>
      </c>
      <c r="L6">
        <v>537463</v>
      </c>
      <c r="O6">
        <v>12681</v>
      </c>
      <c r="R6" t="s">
        <v>2787</v>
      </c>
      <c r="S6" s="63">
        <f>MAX(F2:F8559)</f>
        <v>40886.534722222197</v>
      </c>
    </row>
    <row r="7" spans="1:26">
      <c r="A7">
        <v>423740</v>
      </c>
      <c r="B7">
        <v>573153</v>
      </c>
      <c r="C7">
        <v>22386</v>
      </c>
      <c r="D7" t="s">
        <v>119</v>
      </c>
      <c r="E7">
        <v>300</v>
      </c>
      <c r="F7" s="3">
        <v>40844.318749999999</v>
      </c>
      <c r="G7" s="4">
        <v>1.79</v>
      </c>
      <c r="H7">
        <v>12678</v>
      </c>
      <c r="I7" t="s">
        <v>10</v>
      </c>
      <c r="J7" s="58">
        <f t="shared" si="0"/>
        <v>537</v>
      </c>
      <c r="K7" s="59">
        <f t="shared" si="1"/>
        <v>40844</v>
      </c>
      <c r="L7">
        <v>537468</v>
      </c>
      <c r="O7">
        <v>12441</v>
      </c>
      <c r="R7" t="s">
        <v>2788</v>
      </c>
      <c r="S7" s="63">
        <f>MIN(F3:F8560)</f>
        <v>40513.364583333299</v>
      </c>
    </row>
    <row r="8" spans="1:26">
      <c r="A8">
        <v>423741</v>
      </c>
      <c r="B8">
        <v>573153</v>
      </c>
      <c r="C8">
        <v>23203</v>
      </c>
      <c r="D8" t="s">
        <v>2601</v>
      </c>
      <c r="E8">
        <v>300</v>
      </c>
      <c r="F8" s="3">
        <v>40844.318749999999</v>
      </c>
      <c r="G8" s="4">
        <v>1.79</v>
      </c>
      <c r="H8">
        <v>12678</v>
      </c>
      <c r="I8" t="s">
        <v>10</v>
      </c>
      <c r="J8" s="58">
        <f t="shared" si="0"/>
        <v>537</v>
      </c>
      <c r="K8" s="59">
        <f t="shared" si="1"/>
        <v>40844</v>
      </c>
      <c r="L8">
        <v>537693</v>
      </c>
      <c r="O8">
        <v>12721</v>
      </c>
    </row>
    <row r="9" spans="1:26">
      <c r="A9">
        <v>319799</v>
      </c>
      <c r="B9">
        <v>564897</v>
      </c>
      <c r="C9">
        <v>23084</v>
      </c>
      <c r="D9" t="s">
        <v>2448</v>
      </c>
      <c r="E9">
        <v>288</v>
      </c>
      <c r="F9" s="3">
        <v>40786.473611111098</v>
      </c>
      <c r="G9" s="4">
        <v>1.79</v>
      </c>
      <c r="H9">
        <v>12678</v>
      </c>
      <c r="I9" t="s">
        <v>10</v>
      </c>
      <c r="J9" s="58">
        <f t="shared" si="0"/>
        <v>515.52</v>
      </c>
      <c r="K9" s="59">
        <f t="shared" si="1"/>
        <v>40786</v>
      </c>
      <c r="L9" t="s">
        <v>2183</v>
      </c>
      <c r="O9">
        <v>12683</v>
      </c>
      <c r="R9" s="24" t="s">
        <v>2789</v>
      </c>
      <c r="S9" s="24"/>
      <c r="T9" s="24"/>
    </row>
    <row r="10" spans="1:26">
      <c r="A10">
        <v>76560</v>
      </c>
      <c r="B10">
        <v>542629</v>
      </c>
      <c r="C10" t="s">
        <v>236</v>
      </c>
      <c r="D10" t="s">
        <v>237</v>
      </c>
      <c r="E10">
        <v>96</v>
      </c>
      <c r="F10" s="3">
        <v>40574.414583333302</v>
      </c>
      <c r="G10" s="4">
        <v>4.95</v>
      </c>
      <c r="H10">
        <v>12731</v>
      </c>
      <c r="I10" t="s">
        <v>10</v>
      </c>
      <c r="J10" s="58">
        <f t="shared" si="0"/>
        <v>475.20000000000005</v>
      </c>
      <c r="K10" s="59">
        <f t="shared" si="1"/>
        <v>40574</v>
      </c>
      <c r="L10">
        <v>537897</v>
      </c>
      <c r="O10">
        <v>12494</v>
      </c>
      <c r="S10">
        <f>S11/R3</f>
        <v>70.392624728850322</v>
      </c>
    </row>
    <row r="11" spans="1:26">
      <c r="A11">
        <v>76561</v>
      </c>
      <c r="B11">
        <v>542629</v>
      </c>
      <c r="C11" t="s">
        <v>238</v>
      </c>
      <c r="D11" t="s">
        <v>239</v>
      </c>
      <c r="E11">
        <v>96</v>
      </c>
      <c r="F11" s="3">
        <v>40574.414583333302</v>
      </c>
      <c r="G11" s="4">
        <v>4.95</v>
      </c>
      <c r="H11">
        <v>12731</v>
      </c>
      <c r="I11" t="s">
        <v>10</v>
      </c>
      <c r="J11" s="58">
        <f t="shared" si="0"/>
        <v>475.20000000000005</v>
      </c>
      <c r="K11" s="59">
        <f t="shared" si="1"/>
        <v>40574</v>
      </c>
      <c r="L11">
        <v>537967</v>
      </c>
      <c r="O11">
        <v>12731</v>
      </c>
      <c r="R11" s="24" t="s">
        <v>2790</v>
      </c>
      <c r="S11" s="24">
        <f>_xlfn.DAYS(S6,S7)</f>
        <v>373</v>
      </c>
    </row>
    <row r="12" spans="1:26">
      <c r="A12">
        <v>407338</v>
      </c>
      <c r="B12">
        <v>571864</v>
      </c>
      <c r="C12" t="s">
        <v>236</v>
      </c>
      <c r="D12" t="s">
        <v>237</v>
      </c>
      <c r="E12">
        <v>96</v>
      </c>
      <c r="F12" s="3">
        <v>40835.5756944444</v>
      </c>
      <c r="G12" s="4">
        <v>4.95</v>
      </c>
      <c r="H12">
        <v>12731</v>
      </c>
      <c r="I12" t="s">
        <v>10</v>
      </c>
      <c r="J12" s="58">
        <f t="shared" si="0"/>
        <v>475.20000000000005</v>
      </c>
      <c r="K12" s="59">
        <f t="shared" si="1"/>
        <v>40835</v>
      </c>
      <c r="L12">
        <v>538008</v>
      </c>
      <c r="O12">
        <v>12577</v>
      </c>
    </row>
    <row r="13" spans="1:26">
      <c r="A13">
        <v>423770</v>
      </c>
      <c r="B13">
        <v>573153</v>
      </c>
      <c r="C13" t="s">
        <v>103</v>
      </c>
      <c r="D13" t="s">
        <v>104</v>
      </c>
      <c r="E13">
        <v>3</v>
      </c>
      <c r="F13" s="3">
        <v>40844.318749999999</v>
      </c>
      <c r="G13" s="4">
        <v>145</v>
      </c>
      <c r="H13">
        <v>12678</v>
      </c>
      <c r="I13" t="s">
        <v>10</v>
      </c>
      <c r="J13" s="58">
        <f t="shared" si="0"/>
        <v>435</v>
      </c>
      <c r="K13" s="59">
        <f t="shared" si="1"/>
        <v>40844</v>
      </c>
      <c r="L13">
        <v>538093</v>
      </c>
      <c r="O13">
        <v>12726</v>
      </c>
      <c r="Q13" s="64" t="s">
        <v>2791</v>
      </c>
      <c r="R13" s="65"/>
      <c r="S13" s="65"/>
      <c r="T13" s="65"/>
      <c r="U13" s="21"/>
      <c r="V13" s="21"/>
      <c r="W13" s="21"/>
      <c r="X13" s="21"/>
      <c r="Y13" s="21"/>
      <c r="Z13" s="22"/>
    </row>
    <row r="14" spans="1:26">
      <c r="A14">
        <v>288803</v>
      </c>
      <c r="B14">
        <v>562207</v>
      </c>
      <c r="C14">
        <v>21380</v>
      </c>
      <c r="D14" t="s">
        <v>1637</v>
      </c>
      <c r="E14">
        <v>168</v>
      </c>
      <c r="F14" s="3">
        <v>40758.538888888899</v>
      </c>
      <c r="G14" s="4">
        <v>2.5499999999999998</v>
      </c>
      <c r="H14">
        <v>12643</v>
      </c>
      <c r="I14" t="s">
        <v>10</v>
      </c>
      <c r="J14" s="58">
        <f t="shared" si="0"/>
        <v>428.4</v>
      </c>
      <c r="K14" s="59">
        <f t="shared" si="1"/>
        <v>40758</v>
      </c>
      <c r="L14">
        <v>538196</v>
      </c>
      <c r="O14">
        <v>12691</v>
      </c>
      <c r="Q14" s="42">
        <v>422375</v>
      </c>
      <c r="R14">
        <v>573077</v>
      </c>
      <c r="S14" t="s">
        <v>1344</v>
      </c>
      <c r="T14" t="s">
        <v>1345</v>
      </c>
      <c r="U14">
        <v>1</v>
      </c>
      <c r="V14" s="3">
        <v>40843.592361111099</v>
      </c>
      <c r="W14" s="4">
        <v>4161.0600000000004</v>
      </c>
      <c r="X14">
        <v>12536</v>
      </c>
      <c r="Y14" t="s">
        <v>10</v>
      </c>
      <c r="Z14" s="66">
        <f>U14*W14</f>
        <v>4161.0600000000004</v>
      </c>
    </row>
    <row r="15" spans="1:26">
      <c r="A15">
        <v>432781</v>
      </c>
      <c r="B15">
        <v>573891</v>
      </c>
      <c r="C15">
        <v>23084</v>
      </c>
      <c r="D15" t="s">
        <v>2448</v>
      </c>
      <c r="E15">
        <v>216</v>
      </c>
      <c r="F15" s="3">
        <v>40848.5805555556</v>
      </c>
      <c r="G15" s="4">
        <v>1.79</v>
      </c>
      <c r="H15">
        <v>12682</v>
      </c>
      <c r="I15" t="s">
        <v>10</v>
      </c>
      <c r="J15" s="58">
        <f t="shared" si="0"/>
        <v>386.64</v>
      </c>
      <c r="K15" s="59">
        <f t="shared" si="1"/>
        <v>40848</v>
      </c>
      <c r="L15">
        <v>539050</v>
      </c>
      <c r="O15">
        <v>12678</v>
      </c>
      <c r="Q15" s="52">
        <v>422378</v>
      </c>
      <c r="R15" s="32">
        <v>573080</v>
      </c>
      <c r="S15" s="32" t="s">
        <v>1344</v>
      </c>
      <c r="T15" s="32" t="s">
        <v>1345</v>
      </c>
      <c r="U15" s="32">
        <v>1</v>
      </c>
      <c r="V15" s="53">
        <v>40843.597222222197</v>
      </c>
      <c r="W15" s="54">
        <v>4161.0600000000004</v>
      </c>
      <c r="X15" s="32">
        <v>12536</v>
      </c>
      <c r="Y15" s="32" t="s">
        <v>10</v>
      </c>
      <c r="Z15" s="67">
        <f>U15*W15</f>
        <v>4161.0600000000004</v>
      </c>
    </row>
    <row r="16" spans="1:26">
      <c r="A16">
        <v>423727</v>
      </c>
      <c r="B16">
        <v>573153</v>
      </c>
      <c r="C16" t="s">
        <v>124</v>
      </c>
      <c r="D16" t="s">
        <v>2350</v>
      </c>
      <c r="E16">
        <v>96</v>
      </c>
      <c r="F16" s="3">
        <v>40844.318749999999</v>
      </c>
      <c r="G16" s="4">
        <v>3.75</v>
      </c>
      <c r="H16">
        <v>12678</v>
      </c>
      <c r="I16" t="s">
        <v>10</v>
      </c>
      <c r="J16" s="58">
        <f t="shared" si="0"/>
        <v>360</v>
      </c>
      <c r="K16" s="59">
        <f t="shared" si="1"/>
        <v>40844</v>
      </c>
      <c r="L16" t="s">
        <v>2259</v>
      </c>
      <c r="O16">
        <v>12734</v>
      </c>
    </row>
    <row r="17" spans="1:27">
      <c r="A17">
        <v>407339</v>
      </c>
      <c r="B17">
        <v>571864</v>
      </c>
      <c r="C17">
        <v>23009</v>
      </c>
      <c r="D17" t="s">
        <v>2373</v>
      </c>
      <c r="E17">
        <v>24</v>
      </c>
      <c r="F17" s="3">
        <v>40835.5756944444</v>
      </c>
      <c r="G17" s="4">
        <v>14.95</v>
      </c>
      <c r="H17">
        <v>12731</v>
      </c>
      <c r="I17" t="s">
        <v>10</v>
      </c>
      <c r="J17" s="58">
        <f t="shared" si="0"/>
        <v>358.79999999999995</v>
      </c>
      <c r="K17" s="59">
        <f t="shared" si="1"/>
        <v>40835</v>
      </c>
      <c r="L17">
        <v>539113</v>
      </c>
      <c r="O17">
        <v>12735</v>
      </c>
      <c r="R17" s="5" t="s">
        <v>47</v>
      </c>
      <c r="S17" s="5" t="s">
        <v>2782</v>
      </c>
      <c r="T17" s="5" t="s">
        <v>2783</v>
      </c>
      <c r="U17" t="s">
        <v>2792</v>
      </c>
      <c r="X17" t="s">
        <v>2793</v>
      </c>
      <c r="Y17" s="68">
        <f>Y18/Y19</f>
        <v>1.6595933718009495</v>
      </c>
      <c r="Z17" s="68">
        <f>Z18/Z19</f>
        <v>13.136060815776966</v>
      </c>
      <c r="AA17" s="68">
        <f>AA18/AA19</f>
        <v>3.2413372045245019</v>
      </c>
    </row>
    <row r="18" spans="1:27">
      <c r="A18">
        <v>407340</v>
      </c>
      <c r="B18">
        <v>571864</v>
      </c>
      <c r="C18">
        <v>23007</v>
      </c>
      <c r="D18" t="s">
        <v>2372</v>
      </c>
      <c r="E18">
        <v>24</v>
      </c>
      <c r="F18" s="3">
        <v>40835.5756944444</v>
      </c>
      <c r="G18" s="4">
        <v>14.95</v>
      </c>
      <c r="H18">
        <v>12731</v>
      </c>
      <c r="I18" t="s">
        <v>10</v>
      </c>
      <c r="J18" s="58">
        <f t="shared" si="0"/>
        <v>358.79999999999995</v>
      </c>
      <c r="K18" s="59">
        <f t="shared" si="1"/>
        <v>40835</v>
      </c>
      <c r="L18" t="s">
        <v>2261</v>
      </c>
      <c r="O18">
        <v>12413</v>
      </c>
      <c r="R18" s="69" t="s">
        <v>84</v>
      </c>
      <c r="S18" s="70">
        <v>90</v>
      </c>
      <c r="T18" s="71">
        <v>40513</v>
      </c>
      <c r="X18" t="s">
        <v>2794</v>
      </c>
      <c r="Y18">
        <f>_xlfn.STDEV.S(X21:X8577)</f>
        <v>21.424811323900528</v>
      </c>
      <c r="Z18">
        <f>_xlfn.STDEV.S(Y21:Y8577)</f>
        <v>66.079374475181027</v>
      </c>
      <c r="AA18">
        <f>_xlfn.STDEV.S(Z21:Z8577)</f>
        <v>74.77342246528589</v>
      </c>
    </row>
    <row r="19" spans="1:27">
      <c r="A19">
        <v>141008</v>
      </c>
      <c r="B19">
        <v>548496</v>
      </c>
      <c r="C19" t="s">
        <v>463</v>
      </c>
      <c r="D19" t="s">
        <v>464</v>
      </c>
      <c r="E19">
        <v>200</v>
      </c>
      <c r="F19" s="3">
        <v>40633.569444444402</v>
      </c>
      <c r="G19" s="4">
        <v>1.79</v>
      </c>
      <c r="H19">
        <v>12678</v>
      </c>
      <c r="I19" t="s">
        <v>10</v>
      </c>
      <c r="J19" s="58">
        <f t="shared" si="0"/>
        <v>358</v>
      </c>
      <c r="K19" s="59">
        <f t="shared" si="1"/>
        <v>40633</v>
      </c>
      <c r="L19">
        <v>539407</v>
      </c>
      <c r="O19">
        <v>12489</v>
      </c>
      <c r="R19" s="69" t="s">
        <v>85</v>
      </c>
      <c r="S19" s="70">
        <v>90</v>
      </c>
      <c r="T19" s="71">
        <v>40515</v>
      </c>
      <c r="X19" t="s">
        <v>2795</v>
      </c>
      <c r="Y19">
        <f>AVERAGE(X21:X8578)</f>
        <v>12.909675157747138</v>
      </c>
      <c r="Z19" s="4">
        <f>AVERAGE(Y21:Y8578)</f>
        <v>5.0303797616266284</v>
      </c>
      <c r="AA19" s="58">
        <f>AVERAGE(Z21:Z8578)</f>
        <v>23.068695956999331</v>
      </c>
    </row>
    <row r="20" spans="1:27">
      <c r="A20">
        <v>141009</v>
      </c>
      <c r="B20">
        <v>548496</v>
      </c>
      <c r="C20">
        <v>22386</v>
      </c>
      <c r="D20" t="s">
        <v>119</v>
      </c>
      <c r="E20">
        <v>200</v>
      </c>
      <c r="F20" s="3">
        <v>40633.569444444402</v>
      </c>
      <c r="G20" s="4">
        <v>1.79</v>
      </c>
      <c r="H20">
        <v>12678</v>
      </c>
      <c r="I20" t="s">
        <v>10</v>
      </c>
      <c r="J20" s="58">
        <f t="shared" si="0"/>
        <v>358</v>
      </c>
      <c r="K20" s="59">
        <f t="shared" si="1"/>
        <v>40633</v>
      </c>
      <c r="L20">
        <v>539435</v>
      </c>
      <c r="O20">
        <v>12651</v>
      </c>
      <c r="R20" t="s">
        <v>92</v>
      </c>
      <c r="S20" s="58">
        <v>70.8</v>
      </c>
      <c r="T20" s="59">
        <v>40517</v>
      </c>
      <c r="X20" s="5" t="s">
        <v>48</v>
      </c>
      <c r="Y20" s="7" t="s">
        <v>50</v>
      </c>
      <c r="Z20" s="5" t="s">
        <v>2782</v>
      </c>
    </row>
    <row r="21" spans="1:27">
      <c r="A21">
        <v>213278</v>
      </c>
      <c r="B21">
        <v>555531</v>
      </c>
      <c r="C21">
        <v>23203</v>
      </c>
      <c r="D21" t="s">
        <v>2430</v>
      </c>
      <c r="E21">
        <v>200</v>
      </c>
      <c r="F21" s="3">
        <v>40699.495138888902</v>
      </c>
      <c r="G21" s="4">
        <v>1.79</v>
      </c>
      <c r="H21">
        <v>12678</v>
      </c>
      <c r="I21" t="s">
        <v>10</v>
      </c>
      <c r="J21" s="58">
        <f t="shared" si="0"/>
        <v>358</v>
      </c>
      <c r="K21" s="59">
        <f t="shared" si="1"/>
        <v>40699</v>
      </c>
      <c r="L21">
        <v>539551</v>
      </c>
      <c r="O21">
        <v>12736</v>
      </c>
      <c r="R21" t="s">
        <v>98</v>
      </c>
      <c r="S21" s="58">
        <v>70.8</v>
      </c>
      <c r="T21" s="59">
        <v>40519</v>
      </c>
      <c r="X21">
        <v>1</v>
      </c>
      <c r="Y21" s="4">
        <v>4161.0600000000004</v>
      </c>
      <c r="Z21" s="58">
        <v>4161.0600000000004</v>
      </c>
    </row>
    <row r="22" spans="1:27">
      <c r="A22">
        <v>407353</v>
      </c>
      <c r="B22">
        <v>571864</v>
      </c>
      <c r="C22">
        <v>22423</v>
      </c>
      <c r="D22" t="s">
        <v>655</v>
      </c>
      <c r="E22">
        <v>32</v>
      </c>
      <c r="F22" s="3">
        <v>40835.5756944444</v>
      </c>
      <c r="G22" s="4">
        <v>10.95</v>
      </c>
      <c r="H22">
        <v>12731</v>
      </c>
      <c r="I22" t="s">
        <v>10</v>
      </c>
      <c r="J22" s="58">
        <f t="shared" si="0"/>
        <v>350.4</v>
      </c>
      <c r="K22" s="59">
        <f t="shared" si="1"/>
        <v>40835</v>
      </c>
      <c r="L22">
        <v>539607</v>
      </c>
      <c r="O22">
        <v>12643</v>
      </c>
      <c r="R22" t="s">
        <v>104</v>
      </c>
      <c r="S22" s="58">
        <v>54</v>
      </c>
      <c r="T22" s="59">
        <v>40520</v>
      </c>
      <c r="X22">
        <v>1</v>
      </c>
      <c r="Y22" s="4">
        <v>4161.0600000000004</v>
      </c>
      <c r="Z22" s="58">
        <v>4161.0600000000004</v>
      </c>
    </row>
    <row r="23" spans="1:27">
      <c r="A23">
        <v>423728</v>
      </c>
      <c r="B23">
        <v>573153</v>
      </c>
      <c r="C23">
        <v>22138</v>
      </c>
      <c r="D23" t="s">
        <v>2179</v>
      </c>
      <c r="E23">
        <v>72</v>
      </c>
      <c r="F23" s="3">
        <v>40844.318749999999</v>
      </c>
      <c r="G23" s="4">
        <v>4.25</v>
      </c>
      <c r="H23">
        <v>12678</v>
      </c>
      <c r="I23" t="s">
        <v>10</v>
      </c>
      <c r="J23" s="58">
        <f t="shared" si="0"/>
        <v>306</v>
      </c>
      <c r="K23" s="59">
        <f t="shared" si="1"/>
        <v>40844</v>
      </c>
      <c r="L23">
        <v>539688</v>
      </c>
      <c r="O23">
        <v>12728</v>
      </c>
      <c r="R23" t="s">
        <v>91</v>
      </c>
      <c r="S23" s="58">
        <v>53.1</v>
      </c>
      <c r="T23" s="59">
        <v>40521</v>
      </c>
      <c r="X23">
        <v>912</v>
      </c>
      <c r="Y23" s="4">
        <v>1.79</v>
      </c>
      <c r="Z23" s="58">
        <v>1632.48</v>
      </c>
    </row>
    <row r="24" spans="1:27">
      <c r="A24">
        <v>141018</v>
      </c>
      <c r="B24">
        <v>548496</v>
      </c>
      <c r="C24">
        <v>22989</v>
      </c>
      <c r="D24" t="s">
        <v>2322</v>
      </c>
      <c r="E24">
        <v>100</v>
      </c>
      <c r="F24" s="3">
        <v>40633.569444444402</v>
      </c>
      <c r="G24" s="4">
        <v>2.75</v>
      </c>
      <c r="H24">
        <v>12678</v>
      </c>
      <c r="I24" t="s">
        <v>10</v>
      </c>
      <c r="J24" s="58">
        <f t="shared" si="0"/>
        <v>275</v>
      </c>
      <c r="K24" s="59">
        <f t="shared" si="1"/>
        <v>40633</v>
      </c>
      <c r="L24">
        <v>539727</v>
      </c>
      <c r="O24">
        <v>12724</v>
      </c>
      <c r="R24" t="s">
        <v>93</v>
      </c>
      <c r="S24" s="58">
        <v>46.8</v>
      </c>
      <c r="T24" s="59">
        <v>40522</v>
      </c>
      <c r="X24">
        <v>1</v>
      </c>
      <c r="Y24" s="4">
        <v>1136.3</v>
      </c>
      <c r="Z24" s="58">
        <v>1136.3</v>
      </c>
    </row>
    <row r="25" spans="1:27">
      <c r="A25">
        <v>423716</v>
      </c>
      <c r="B25">
        <v>573153</v>
      </c>
      <c r="C25">
        <v>23256</v>
      </c>
      <c r="D25" t="s">
        <v>2393</v>
      </c>
      <c r="E25">
        <v>64</v>
      </c>
      <c r="F25" s="3">
        <v>40844.318749999999</v>
      </c>
      <c r="G25" s="4">
        <v>4.1500000000000004</v>
      </c>
      <c r="H25">
        <v>12678</v>
      </c>
      <c r="I25" t="s">
        <v>10</v>
      </c>
      <c r="J25" s="58">
        <f t="shared" si="0"/>
        <v>265.60000000000002</v>
      </c>
      <c r="K25" s="59">
        <f t="shared" si="1"/>
        <v>40844</v>
      </c>
      <c r="L25">
        <v>539829</v>
      </c>
      <c r="O25">
        <v>12523</v>
      </c>
      <c r="R25" t="s">
        <v>94</v>
      </c>
      <c r="S25" s="58">
        <v>46.8</v>
      </c>
      <c r="T25" s="59">
        <v>40527</v>
      </c>
      <c r="X25">
        <v>576</v>
      </c>
      <c r="Y25" s="4">
        <v>1.45</v>
      </c>
      <c r="Z25" s="58">
        <v>835.2</v>
      </c>
    </row>
    <row r="26" spans="1:27">
      <c r="A26">
        <v>423717</v>
      </c>
      <c r="B26">
        <v>573153</v>
      </c>
      <c r="C26">
        <v>23255</v>
      </c>
      <c r="D26" t="s">
        <v>2394</v>
      </c>
      <c r="E26">
        <v>64</v>
      </c>
      <c r="F26" s="3">
        <v>40844.318749999999</v>
      </c>
      <c r="G26" s="4">
        <v>4.1500000000000004</v>
      </c>
      <c r="H26">
        <v>12678</v>
      </c>
      <c r="I26" t="s">
        <v>10</v>
      </c>
      <c r="J26" s="58">
        <f t="shared" si="0"/>
        <v>265.60000000000002</v>
      </c>
      <c r="K26" s="59">
        <f t="shared" si="1"/>
        <v>40844</v>
      </c>
      <c r="L26" t="s">
        <v>2284</v>
      </c>
      <c r="O26">
        <v>12437</v>
      </c>
      <c r="R26" t="s">
        <v>95</v>
      </c>
      <c r="S26" s="58">
        <v>46.8</v>
      </c>
      <c r="T26" s="59">
        <v>40528</v>
      </c>
      <c r="X26">
        <v>300</v>
      </c>
      <c r="Y26" s="4">
        <v>1.79</v>
      </c>
      <c r="Z26" s="58">
        <v>537</v>
      </c>
    </row>
    <row r="27" spans="1:27">
      <c r="A27">
        <v>198022</v>
      </c>
      <c r="B27">
        <v>553997</v>
      </c>
      <c r="C27">
        <v>21936</v>
      </c>
      <c r="D27" t="s">
        <v>2018</v>
      </c>
      <c r="E27">
        <v>100</v>
      </c>
      <c r="F27" s="3">
        <v>40683.4819444444</v>
      </c>
      <c r="G27" s="4">
        <v>2.5499999999999998</v>
      </c>
      <c r="H27">
        <v>12656</v>
      </c>
      <c r="I27" t="s">
        <v>10</v>
      </c>
      <c r="J27" s="58">
        <f t="shared" si="0"/>
        <v>254.99999999999997</v>
      </c>
      <c r="K27" s="59">
        <f t="shared" si="1"/>
        <v>40683</v>
      </c>
      <c r="L27" t="s">
        <v>2285</v>
      </c>
      <c r="O27">
        <v>12652</v>
      </c>
      <c r="R27" t="s">
        <v>86</v>
      </c>
      <c r="S27" s="58">
        <v>45</v>
      </c>
      <c r="T27" s="59">
        <v>40529</v>
      </c>
      <c r="X27">
        <v>300</v>
      </c>
      <c r="Y27" s="4">
        <v>1.79</v>
      </c>
      <c r="Z27" s="58">
        <v>537</v>
      </c>
    </row>
    <row r="28" spans="1:27">
      <c r="A28">
        <v>423725</v>
      </c>
      <c r="B28">
        <v>573153</v>
      </c>
      <c r="C28">
        <v>22326</v>
      </c>
      <c r="D28" t="s">
        <v>92</v>
      </c>
      <c r="E28">
        <v>96</v>
      </c>
      <c r="F28" s="3">
        <v>40844.318749999999</v>
      </c>
      <c r="G28" s="4">
        <v>2.5499999999999998</v>
      </c>
      <c r="H28">
        <v>12678</v>
      </c>
      <c r="I28" t="s">
        <v>10</v>
      </c>
      <c r="J28" s="58">
        <f t="shared" si="0"/>
        <v>244.79999999999998</v>
      </c>
      <c r="K28" s="59">
        <f t="shared" si="1"/>
        <v>40844</v>
      </c>
      <c r="L28">
        <v>540178</v>
      </c>
      <c r="O28">
        <v>12490</v>
      </c>
      <c r="R28" t="s">
        <v>99</v>
      </c>
      <c r="S28" s="58">
        <v>45</v>
      </c>
      <c r="T28" s="59">
        <v>40532</v>
      </c>
      <c r="X28">
        <v>288</v>
      </c>
      <c r="Y28" s="4">
        <v>1.79</v>
      </c>
      <c r="Z28" s="58">
        <v>515.52</v>
      </c>
    </row>
    <row r="29" spans="1:27">
      <c r="A29">
        <v>268276</v>
      </c>
      <c r="B29">
        <v>560398</v>
      </c>
      <c r="C29" t="s">
        <v>238</v>
      </c>
      <c r="D29" t="s">
        <v>239</v>
      </c>
      <c r="E29">
        <v>48</v>
      </c>
      <c r="F29" s="3">
        <v>40742.590277777803</v>
      </c>
      <c r="G29" s="4">
        <v>4.95</v>
      </c>
      <c r="H29">
        <v>12731</v>
      </c>
      <c r="I29" t="s">
        <v>10</v>
      </c>
      <c r="J29" s="58">
        <f t="shared" si="0"/>
        <v>237.60000000000002</v>
      </c>
      <c r="K29" s="59">
        <f t="shared" si="1"/>
        <v>40742</v>
      </c>
      <c r="L29">
        <v>540239</v>
      </c>
      <c r="O29">
        <v>12672</v>
      </c>
      <c r="R29" t="s">
        <v>89</v>
      </c>
      <c r="S29" s="58">
        <v>40.799999999999997</v>
      </c>
      <c r="T29" s="59">
        <v>40533</v>
      </c>
      <c r="X29">
        <v>96</v>
      </c>
      <c r="Y29" s="4">
        <v>4.95</v>
      </c>
      <c r="Z29" s="58">
        <v>475.2</v>
      </c>
    </row>
    <row r="30" spans="1:27">
      <c r="A30">
        <v>213280</v>
      </c>
      <c r="B30">
        <v>555531</v>
      </c>
      <c r="C30">
        <v>22466</v>
      </c>
      <c r="D30" t="s">
        <v>221</v>
      </c>
      <c r="E30">
        <v>144</v>
      </c>
      <c r="F30" s="3">
        <v>40699.495138888902</v>
      </c>
      <c r="G30" s="4">
        <v>1.65</v>
      </c>
      <c r="H30">
        <v>12678</v>
      </c>
      <c r="I30" t="s">
        <v>10</v>
      </c>
      <c r="J30" s="58">
        <f t="shared" si="0"/>
        <v>237.6</v>
      </c>
      <c r="K30" s="59">
        <f t="shared" si="1"/>
        <v>40699</v>
      </c>
      <c r="L30">
        <v>540351</v>
      </c>
      <c r="O30">
        <v>12553</v>
      </c>
      <c r="R30" t="s">
        <v>97</v>
      </c>
      <c r="S30" s="58">
        <v>39.6</v>
      </c>
      <c r="T30" s="59">
        <v>40534</v>
      </c>
      <c r="X30">
        <v>96</v>
      </c>
      <c r="Y30" s="4">
        <v>4.95</v>
      </c>
      <c r="Z30" s="58">
        <v>475.2</v>
      </c>
    </row>
    <row r="31" spans="1:27">
      <c r="A31">
        <v>423769</v>
      </c>
      <c r="B31">
        <v>573153</v>
      </c>
      <c r="C31">
        <v>23382</v>
      </c>
      <c r="D31" t="s">
        <v>2700</v>
      </c>
      <c r="E31">
        <v>72</v>
      </c>
      <c r="F31" s="3">
        <v>40844.318749999999</v>
      </c>
      <c r="G31" s="4">
        <v>3.29</v>
      </c>
      <c r="H31">
        <v>12678</v>
      </c>
      <c r="I31" t="s">
        <v>10</v>
      </c>
      <c r="J31" s="58">
        <f t="shared" si="0"/>
        <v>236.88</v>
      </c>
      <c r="K31" s="59">
        <f t="shared" si="1"/>
        <v>40844</v>
      </c>
      <c r="L31">
        <v>540365</v>
      </c>
      <c r="O31">
        <v>12637</v>
      </c>
      <c r="R31" t="s">
        <v>90</v>
      </c>
      <c r="S31" s="58">
        <v>30</v>
      </c>
      <c r="T31" s="59">
        <v>40548</v>
      </c>
      <c r="X31">
        <v>96</v>
      </c>
      <c r="Y31" s="4">
        <v>4.95</v>
      </c>
      <c r="Z31" s="58">
        <v>475.2</v>
      </c>
    </row>
    <row r="32" spans="1:27">
      <c r="A32">
        <v>141019</v>
      </c>
      <c r="B32">
        <v>548496</v>
      </c>
      <c r="C32">
        <v>22900</v>
      </c>
      <c r="D32" t="s">
        <v>98</v>
      </c>
      <c r="E32">
        <v>72</v>
      </c>
      <c r="F32" s="3">
        <v>40633.569444444402</v>
      </c>
      <c r="G32" s="4">
        <v>3.25</v>
      </c>
      <c r="H32">
        <v>12678</v>
      </c>
      <c r="I32" t="s">
        <v>10</v>
      </c>
      <c r="J32" s="58">
        <f t="shared" si="0"/>
        <v>234</v>
      </c>
      <c r="K32" s="59">
        <f t="shared" si="1"/>
        <v>40633</v>
      </c>
      <c r="L32" t="s">
        <v>2286</v>
      </c>
      <c r="O32">
        <v>12727</v>
      </c>
      <c r="R32" t="s">
        <v>102</v>
      </c>
      <c r="S32" s="58">
        <v>23.4</v>
      </c>
      <c r="T32" s="59">
        <v>40549</v>
      </c>
      <c r="X32">
        <v>3</v>
      </c>
      <c r="Y32" s="4">
        <v>145</v>
      </c>
      <c r="Z32" s="58">
        <v>435</v>
      </c>
    </row>
    <row r="33" spans="1:26">
      <c r="A33">
        <v>233680</v>
      </c>
      <c r="B33">
        <v>557483</v>
      </c>
      <c r="C33" t="s">
        <v>1523</v>
      </c>
      <c r="D33" t="s">
        <v>1524</v>
      </c>
      <c r="E33">
        <v>50</v>
      </c>
      <c r="F33" s="3">
        <v>40714.595138888901</v>
      </c>
      <c r="G33" s="4">
        <v>4.6500000000000004</v>
      </c>
      <c r="H33">
        <v>12643</v>
      </c>
      <c r="I33" t="s">
        <v>10</v>
      </c>
      <c r="J33" s="58">
        <f t="shared" si="0"/>
        <v>232.50000000000003</v>
      </c>
      <c r="K33" s="59">
        <f t="shared" si="1"/>
        <v>40714</v>
      </c>
      <c r="L33">
        <v>540455</v>
      </c>
      <c r="O33">
        <v>12574</v>
      </c>
      <c r="R33" t="s">
        <v>96</v>
      </c>
      <c r="S33" s="58">
        <v>17</v>
      </c>
      <c r="T33" s="59">
        <v>40550</v>
      </c>
      <c r="X33">
        <v>168</v>
      </c>
      <c r="Y33" s="4">
        <v>2.5499999999999998</v>
      </c>
      <c r="Z33" s="58">
        <v>428.4</v>
      </c>
    </row>
    <row r="34" spans="1:26">
      <c r="A34">
        <v>288804</v>
      </c>
      <c r="B34">
        <v>562207</v>
      </c>
      <c r="C34" t="s">
        <v>1523</v>
      </c>
      <c r="D34" t="s">
        <v>1524</v>
      </c>
      <c r="E34">
        <v>50</v>
      </c>
      <c r="F34" s="3">
        <v>40758.538888888899</v>
      </c>
      <c r="G34" s="4">
        <v>4.6500000000000004</v>
      </c>
      <c r="H34">
        <v>12643</v>
      </c>
      <c r="I34" t="s">
        <v>10</v>
      </c>
      <c r="J34" s="58">
        <f t="shared" si="0"/>
        <v>232.50000000000003</v>
      </c>
      <c r="K34" s="59">
        <f t="shared" si="1"/>
        <v>40758</v>
      </c>
      <c r="L34">
        <v>540463</v>
      </c>
      <c r="O34">
        <v>12599</v>
      </c>
      <c r="R34" t="s">
        <v>88</v>
      </c>
      <c r="S34" s="58">
        <v>15.6</v>
      </c>
      <c r="T34" s="59">
        <v>40552</v>
      </c>
      <c r="X34">
        <v>216</v>
      </c>
      <c r="Y34" s="4">
        <v>1.79</v>
      </c>
      <c r="Z34" s="58">
        <v>386.64</v>
      </c>
    </row>
    <row r="35" spans="1:26">
      <c r="A35">
        <v>76551</v>
      </c>
      <c r="B35">
        <v>542629</v>
      </c>
      <c r="C35">
        <v>84879</v>
      </c>
      <c r="D35" t="s">
        <v>71</v>
      </c>
      <c r="E35">
        <v>160</v>
      </c>
      <c r="F35" s="3">
        <v>40574.414583333302</v>
      </c>
      <c r="G35" s="4">
        <v>1.45</v>
      </c>
      <c r="H35">
        <v>12731</v>
      </c>
      <c r="I35" t="s">
        <v>10</v>
      </c>
      <c r="J35" s="58">
        <f t="shared" si="0"/>
        <v>232</v>
      </c>
      <c r="K35" s="59">
        <f t="shared" si="1"/>
        <v>40574</v>
      </c>
      <c r="L35">
        <v>540521</v>
      </c>
      <c r="O35">
        <v>12616</v>
      </c>
      <c r="R35" t="s">
        <v>87</v>
      </c>
      <c r="S35" s="58">
        <v>10.199999999999999</v>
      </c>
      <c r="T35" s="59">
        <v>40553</v>
      </c>
      <c r="X35">
        <v>96</v>
      </c>
      <c r="Y35" s="4">
        <v>3.75</v>
      </c>
      <c r="Z35" s="58">
        <v>360</v>
      </c>
    </row>
    <row r="36" spans="1:26">
      <c r="A36">
        <v>140549</v>
      </c>
      <c r="B36">
        <v>548409</v>
      </c>
      <c r="C36">
        <v>84879</v>
      </c>
      <c r="D36" t="s">
        <v>71</v>
      </c>
      <c r="E36">
        <v>160</v>
      </c>
      <c r="F36" s="3">
        <v>40633.435416666704</v>
      </c>
      <c r="G36" s="4">
        <v>1.45</v>
      </c>
      <c r="H36">
        <v>12731</v>
      </c>
      <c r="I36" t="s">
        <v>10</v>
      </c>
      <c r="J36" s="58">
        <f t="shared" si="0"/>
        <v>232</v>
      </c>
      <c r="K36" s="59">
        <f t="shared" si="1"/>
        <v>40633</v>
      </c>
      <c r="L36">
        <v>540642</v>
      </c>
      <c r="O36">
        <v>12714</v>
      </c>
      <c r="R36" t="s">
        <v>100</v>
      </c>
      <c r="S36" s="58">
        <v>10.08</v>
      </c>
      <c r="T36" s="59">
        <v>40554</v>
      </c>
      <c r="X36">
        <v>24</v>
      </c>
      <c r="Y36" s="4">
        <v>14.95</v>
      </c>
      <c r="Z36" s="58">
        <v>358.8</v>
      </c>
    </row>
    <row r="37" spans="1:26">
      <c r="A37">
        <v>231167</v>
      </c>
      <c r="B37">
        <v>557247</v>
      </c>
      <c r="C37">
        <v>84879</v>
      </c>
      <c r="D37" t="s">
        <v>71</v>
      </c>
      <c r="E37">
        <v>160</v>
      </c>
      <c r="F37" s="3">
        <v>40711.631249999999</v>
      </c>
      <c r="G37" s="4">
        <v>1.45</v>
      </c>
      <c r="H37">
        <v>12731</v>
      </c>
      <c r="I37" t="s">
        <v>10</v>
      </c>
      <c r="J37" s="58">
        <f t="shared" si="0"/>
        <v>232</v>
      </c>
      <c r="K37" s="59">
        <f t="shared" si="1"/>
        <v>40711</v>
      </c>
      <c r="L37">
        <v>540688</v>
      </c>
      <c r="O37">
        <v>12707</v>
      </c>
      <c r="R37" t="s">
        <v>101</v>
      </c>
      <c r="S37" s="58">
        <v>10.08</v>
      </c>
      <c r="T37" s="59">
        <v>40555</v>
      </c>
      <c r="X37">
        <v>24</v>
      </c>
      <c r="Y37" s="4">
        <v>14.95</v>
      </c>
      <c r="Z37" s="58">
        <v>358.8</v>
      </c>
    </row>
    <row r="38" spans="1:26">
      <c r="A38">
        <v>342106</v>
      </c>
      <c r="B38">
        <v>566816</v>
      </c>
      <c r="C38">
        <v>84879</v>
      </c>
      <c r="D38" t="s">
        <v>71</v>
      </c>
      <c r="E38">
        <v>160</v>
      </c>
      <c r="F38" s="3">
        <v>40801.453472222202</v>
      </c>
      <c r="G38" s="4">
        <v>1.45</v>
      </c>
      <c r="H38">
        <v>12731</v>
      </c>
      <c r="I38" t="s">
        <v>10</v>
      </c>
      <c r="J38" s="58">
        <f t="shared" si="0"/>
        <v>232</v>
      </c>
      <c r="K38" s="59">
        <f t="shared" si="1"/>
        <v>40801</v>
      </c>
      <c r="L38">
        <v>540789</v>
      </c>
      <c r="O38">
        <v>12598</v>
      </c>
      <c r="R38" s="69" t="s">
        <v>173</v>
      </c>
      <c r="S38" s="70">
        <v>53.55</v>
      </c>
      <c r="T38" s="59">
        <v>40557</v>
      </c>
      <c r="X38">
        <v>200</v>
      </c>
      <c r="Y38" s="4">
        <v>1.79</v>
      </c>
      <c r="Z38" s="58">
        <v>358</v>
      </c>
    </row>
    <row r="39" spans="1:26">
      <c r="A39">
        <v>472213</v>
      </c>
      <c r="B39">
        <v>576672</v>
      </c>
      <c r="C39">
        <v>84879</v>
      </c>
      <c r="D39" t="s">
        <v>71</v>
      </c>
      <c r="E39">
        <v>160</v>
      </c>
      <c r="F39" s="3">
        <v>40863.499305555597</v>
      </c>
      <c r="G39" s="4">
        <v>1.45</v>
      </c>
      <c r="H39">
        <v>12731</v>
      </c>
      <c r="I39" t="s">
        <v>10</v>
      </c>
      <c r="J39" s="58">
        <f t="shared" si="0"/>
        <v>232</v>
      </c>
      <c r="K39" s="59">
        <f t="shared" si="1"/>
        <v>40863</v>
      </c>
      <c r="L39">
        <v>540824</v>
      </c>
      <c r="O39">
        <v>12509</v>
      </c>
      <c r="R39" t="s">
        <v>104</v>
      </c>
      <c r="S39" s="58">
        <v>36</v>
      </c>
      <c r="T39" s="59">
        <v>40560</v>
      </c>
      <c r="X39">
        <v>200</v>
      </c>
      <c r="Y39" s="4">
        <v>1.79</v>
      </c>
      <c r="Z39" s="58">
        <v>358</v>
      </c>
    </row>
    <row r="40" spans="1:26">
      <c r="A40">
        <v>186109</v>
      </c>
      <c r="B40">
        <v>552851</v>
      </c>
      <c r="C40">
        <v>23084</v>
      </c>
      <c r="D40" t="s">
        <v>2448</v>
      </c>
      <c r="E40">
        <v>120</v>
      </c>
      <c r="F40" s="3">
        <v>40674.629861111098</v>
      </c>
      <c r="G40" s="4">
        <v>1.79</v>
      </c>
      <c r="H40">
        <v>12731</v>
      </c>
      <c r="I40" t="s">
        <v>10</v>
      </c>
      <c r="J40" s="58">
        <f t="shared" si="0"/>
        <v>214.8</v>
      </c>
      <c r="K40" s="59">
        <f t="shared" si="1"/>
        <v>40674</v>
      </c>
      <c r="L40">
        <v>540835</v>
      </c>
      <c r="O40">
        <v>12679</v>
      </c>
      <c r="R40" t="s">
        <v>106</v>
      </c>
      <c r="S40" s="58">
        <v>35.700000000000003</v>
      </c>
      <c r="T40" s="59">
        <v>40562</v>
      </c>
      <c r="X40">
        <v>200</v>
      </c>
      <c r="Y40" s="4">
        <v>1.79</v>
      </c>
      <c r="Z40" s="58">
        <v>358</v>
      </c>
    </row>
    <row r="41" spans="1:26">
      <c r="A41">
        <v>261830</v>
      </c>
      <c r="B41">
        <v>559889</v>
      </c>
      <c r="C41">
        <v>23084</v>
      </c>
      <c r="D41" t="s">
        <v>2448</v>
      </c>
      <c r="E41">
        <v>120</v>
      </c>
      <c r="F41" s="3">
        <v>40737.491666666698</v>
      </c>
      <c r="G41" s="4">
        <v>1.79</v>
      </c>
      <c r="H41">
        <v>12678</v>
      </c>
      <c r="I41" t="s">
        <v>10</v>
      </c>
      <c r="J41" s="58">
        <f t="shared" si="0"/>
        <v>214.8</v>
      </c>
      <c r="K41" s="59">
        <f t="shared" si="1"/>
        <v>40737</v>
      </c>
      <c r="L41">
        <v>540851</v>
      </c>
      <c r="O41">
        <v>12604</v>
      </c>
      <c r="R41" t="s">
        <v>131</v>
      </c>
      <c r="S41" s="58">
        <v>30.6</v>
      </c>
      <c r="T41" s="59">
        <v>40563</v>
      </c>
      <c r="X41">
        <v>32</v>
      </c>
      <c r="Y41" s="4">
        <v>10.95</v>
      </c>
      <c r="Z41" s="58">
        <v>350.4</v>
      </c>
    </row>
    <row r="42" spans="1:26">
      <c r="A42">
        <v>319852</v>
      </c>
      <c r="B42">
        <v>564906</v>
      </c>
      <c r="C42">
        <v>23084</v>
      </c>
      <c r="D42" t="s">
        <v>2448</v>
      </c>
      <c r="E42">
        <v>120</v>
      </c>
      <c r="F42" s="3">
        <v>40786.512499999997</v>
      </c>
      <c r="G42" s="4">
        <v>1.79</v>
      </c>
      <c r="H42">
        <v>12682</v>
      </c>
      <c r="I42" t="s">
        <v>10</v>
      </c>
      <c r="J42" s="58">
        <f t="shared" si="0"/>
        <v>214.8</v>
      </c>
      <c r="K42" s="59">
        <f t="shared" si="1"/>
        <v>40786</v>
      </c>
      <c r="L42" t="s">
        <v>2292</v>
      </c>
      <c r="O42">
        <v>12564</v>
      </c>
      <c r="R42" t="s">
        <v>94</v>
      </c>
      <c r="S42" s="58">
        <v>23.4</v>
      </c>
      <c r="T42" s="59">
        <v>40564</v>
      </c>
      <c r="X42">
        <v>72</v>
      </c>
      <c r="Y42" s="4">
        <v>4.25</v>
      </c>
      <c r="Z42" s="58">
        <v>306</v>
      </c>
    </row>
    <row r="43" spans="1:26">
      <c r="A43">
        <v>500147</v>
      </c>
      <c r="B43">
        <v>578736</v>
      </c>
      <c r="C43">
        <v>23084</v>
      </c>
      <c r="D43" t="s">
        <v>2448</v>
      </c>
      <c r="E43">
        <v>120</v>
      </c>
      <c r="F43" s="3">
        <v>40872.481249999997</v>
      </c>
      <c r="G43" s="4">
        <v>1.79</v>
      </c>
      <c r="H43">
        <v>12681</v>
      </c>
      <c r="I43" t="s">
        <v>10</v>
      </c>
      <c r="J43" s="58">
        <f t="shared" si="0"/>
        <v>214.8</v>
      </c>
      <c r="K43" s="59">
        <f t="shared" si="1"/>
        <v>40872</v>
      </c>
      <c r="L43">
        <v>540972</v>
      </c>
      <c r="O43">
        <v>12669</v>
      </c>
      <c r="R43" t="s">
        <v>104</v>
      </c>
      <c r="S43" s="58">
        <v>18</v>
      </c>
      <c r="T43" s="59">
        <v>40566</v>
      </c>
      <c r="X43">
        <v>100</v>
      </c>
      <c r="Y43" s="4">
        <v>2.75</v>
      </c>
      <c r="Z43" s="58">
        <v>275</v>
      </c>
    </row>
    <row r="44" spans="1:26">
      <c r="A44">
        <v>173099</v>
      </c>
      <c r="B44">
        <v>551652</v>
      </c>
      <c r="C44">
        <v>22090</v>
      </c>
      <c r="D44" t="s">
        <v>964</v>
      </c>
      <c r="E44">
        <v>80</v>
      </c>
      <c r="F44" s="3">
        <v>40666.502083333296</v>
      </c>
      <c r="G44" s="4">
        <v>2.5499999999999998</v>
      </c>
      <c r="H44">
        <v>12643</v>
      </c>
      <c r="I44" t="s">
        <v>10</v>
      </c>
      <c r="J44" s="58">
        <f t="shared" si="0"/>
        <v>204</v>
      </c>
      <c r="K44" s="59">
        <f t="shared" si="1"/>
        <v>40666</v>
      </c>
      <c r="L44">
        <v>540976</v>
      </c>
      <c r="O44">
        <v>12656</v>
      </c>
      <c r="R44" t="s">
        <v>1361</v>
      </c>
      <c r="S44" s="58">
        <v>17.850000000000001</v>
      </c>
      <c r="T44" s="59">
        <v>40567</v>
      </c>
      <c r="X44">
        <v>64</v>
      </c>
      <c r="Y44" s="4">
        <v>4.1500000000000004</v>
      </c>
      <c r="Z44" s="58">
        <v>265.60000000000002</v>
      </c>
    </row>
    <row r="45" spans="1:26">
      <c r="A45">
        <v>222005</v>
      </c>
      <c r="B45">
        <v>556305</v>
      </c>
      <c r="C45">
        <v>22083</v>
      </c>
      <c r="D45" t="s">
        <v>163</v>
      </c>
      <c r="E45">
        <v>80</v>
      </c>
      <c r="F45" s="3">
        <v>40704.443055555603</v>
      </c>
      <c r="G45" s="4">
        <v>2.5499999999999998</v>
      </c>
      <c r="H45">
        <v>12643</v>
      </c>
      <c r="I45" t="s">
        <v>10</v>
      </c>
      <c r="J45" s="58">
        <f t="shared" si="0"/>
        <v>204</v>
      </c>
      <c r="K45" s="59">
        <f t="shared" si="1"/>
        <v>40704</v>
      </c>
      <c r="L45">
        <v>541120</v>
      </c>
      <c r="O45">
        <v>12506</v>
      </c>
      <c r="R45" t="s">
        <v>311</v>
      </c>
      <c r="S45" s="58">
        <v>17.399999999999999</v>
      </c>
      <c r="T45" s="59">
        <v>40568</v>
      </c>
      <c r="X45">
        <v>64</v>
      </c>
      <c r="Y45" s="4">
        <v>4.1500000000000004</v>
      </c>
      <c r="Z45" s="58">
        <v>265.60000000000002</v>
      </c>
    </row>
    <row r="46" spans="1:26">
      <c r="A46">
        <v>222006</v>
      </c>
      <c r="B46">
        <v>556305</v>
      </c>
      <c r="C46">
        <v>22090</v>
      </c>
      <c r="D46" t="s">
        <v>964</v>
      </c>
      <c r="E46">
        <v>80</v>
      </c>
      <c r="F46" s="3">
        <v>40704.443055555603</v>
      </c>
      <c r="G46" s="4">
        <v>2.5499999999999998</v>
      </c>
      <c r="H46">
        <v>12643</v>
      </c>
      <c r="I46" t="s">
        <v>10</v>
      </c>
      <c r="J46" s="58">
        <f t="shared" si="0"/>
        <v>204</v>
      </c>
      <c r="K46" s="59">
        <f t="shared" si="1"/>
        <v>40704</v>
      </c>
      <c r="L46">
        <v>541121</v>
      </c>
      <c r="O46">
        <v>12670</v>
      </c>
      <c r="R46" t="s">
        <v>962</v>
      </c>
      <c r="S46" s="58">
        <v>16.5</v>
      </c>
      <c r="T46" s="59">
        <v>40570</v>
      </c>
      <c r="X46">
        <v>100</v>
      </c>
      <c r="Y46" s="4">
        <v>2.5499999999999998</v>
      </c>
      <c r="Z46" s="58">
        <v>255</v>
      </c>
    </row>
    <row r="47" spans="1:26">
      <c r="A47">
        <v>407345</v>
      </c>
      <c r="B47">
        <v>571864</v>
      </c>
      <c r="C47">
        <v>22139</v>
      </c>
      <c r="D47" t="s">
        <v>145</v>
      </c>
      <c r="E47">
        <v>48</v>
      </c>
      <c r="F47" s="3">
        <v>40835.5756944444</v>
      </c>
      <c r="G47" s="4">
        <v>4.25</v>
      </c>
      <c r="H47">
        <v>12731</v>
      </c>
      <c r="I47" t="s">
        <v>10</v>
      </c>
      <c r="J47" s="58">
        <f t="shared" si="0"/>
        <v>204</v>
      </c>
      <c r="K47" s="59">
        <f t="shared" si="1"/>
        <v>40835</v>
      </c>
      <c r="L47">
        <v>541138</v>
      </c>
      <c r="O47">
        <v>12573</v>
      </c>
      <c r="R47" t="s">
        <v>129</v>
      </c>
      <c r="S47" s="58">
        <v>16.5</v>
      </c>
      <c r="T47" s="59">
        <v>40571</v>
      </c>
      <c r="X47">
        <v>96</v>
      </c>
      <c r="Y47" s="4">
        <v>2.5499999999999998</v>
      </c>
      <c r="Z47" s="58">
        <v>244.8</v>
      </c>
    </row>
    <row r="48" spans="1:26">
      <c r="A48">
        <v>23296</v>
      </c>
      <c r="B48">
        <v>538196</v>
      </c>
      <c r="C48">
        <v>84879</v>
      </c>
      <c r="D48" t="s">
        <v>71</v>
      </c>
      <c r="E48">
        <v>120</v>
      </c>
      <c r="F48" s="3">
        <v>40522.4555555556</v>
      </c>
      <c r="G48" s="4">
        <v>1.69</v>
      </c>
      <c r="H48">
        <v>12731</v>
      </c>
      <c r="I48" t="s">
        <v>10</v>
      </c>
      <c r="J48" s="58">
        <f t="shared" si="0"/>
        <v>202.79999999999998</v>
      </c>
      <c r="K48" s="59">
        <f t="shared" si="1"/>
        <v>40522</v>
      </c>
      <c r="L48">
        <v>541405</v>
      </c>
      <c r="O48">
        <v>12593</v>
      </c>
      <c r="R48" t="s">
        <v>356</v>
      </c>
      <c r="S48" s="58">
        <v>16.5</v>
      </c>
      <c r="T48" s="59">
        <v>40574</v>
      </c>
      <c r="X48">
        <v>48</v>
      </c>
      <c r="Y48" s="4">
        <v>4.95</v>
      </c>
      <c r="Z48" s="58">
        <v>237.6</v>
      </c>
    </row>
    <row r="49" spans="1:26">
      <c r="A49">
        <v>186121</v>
      </c>
      <c r="B49">
        <v>552851</v>
      </c>
      <c r="C49">
        <v>84879</v>
      </c>
      <c r="D49" t="s">
        <v>71</v>
      </c>
      <c r="E49">
        <v>120</v>
      </c>
      <c r="F49" s="3">
        <v>40674.629861111098</v>
      </c>
      <c r="G49" s="4">
        <v>1.69</v>
      </c>
      <c r="H49">
        <v>12731</v>
      </c>
      <c r="I49" t="s">
        <v>10</v>
      </c>
      <c r="J49" s="58">
        <f t="shared" si="0"/>
        <v>202.79999999999998</v>
      </c>
      <c r="K49" s="59">
        <f t="shared" si="1"/>
        <v>40674</v>
      </c>
      <c r="L49">
        <v>541567</v>
      </c>
      <c r="O49">
        <v>12700</v>
      </c>
      <c r="R49" t="s">
        <v>354</v>
      </c>
      <c r="S49" s="58">
        <v>15.9</v>
      </c>
      <c r="T49" s="59">
        <v>40575</v>
      </c>
      <c r="X49">
        <v>144</v>
      </c>
      <c r="Y49" s="4">
        <v>1.65</v>
      </c>
      <c r="Z49" s="58">
        <v>237.6</v>
      </c>
    </row>
    <row r="50" spans="1:26">
      <c r="A50">
        <v>141017</v>
      </c>
      <c r="B50">
        <v>548496</v>
      </c>
      <c r="C50">
        <v>84375</v>
      </c>
      <c r="D50" t="s">
        <v>402</v>
      </c>
      <c r="E50">
        <v>96</v>
      </c>
      <c r="F50" s="3">
        <v>40633.569444444402</v>
      </c>
      <c r="G50" s="4">
        <v>2.1</v>
      </c>
      <c r="H50">
        <v>12678</v>
      </c>
      <c r="I50" t="s">
        <v>10</v>
      </c>
      <c r="J50" s="58">
        <f t="shared" si="0"/>
        <v>201.60000000000002</v>
      </c>
      <c r="K50" s="59">
        <f t="shared" si="1"/>
        <v>40633</v>
      </c>
      <c r="L50">
        <v>541631</v>
      </c>
      <c r="O50">
        <v>12684</v>
      </c>
      <c r="R50" t="s">
        <v>499</v>
      </c>
      <c r="S50" s="58">
        <v>15.9</v>
      </c>
      <c r="T50" s="59">
        <v>40576</v>
      </c>
      <c r="X50">
        <v>72</v>
      </c>
      <c r="Y50" s="4">
        <v>3.29</v>
      </c>
      <c r="Z50" s="58">
        <v>236.88</v>
      </c>
    </row>
    <row r="51" spans="1:26">
      <c r="A51">
        <v>423772</v>
      </c>
      <c r="B51">
        <v>573153</v>
      </c>
      <c r="C51" t="s">
        <v>731</v>
      </c>
      <c r="D51" t="s">
        <v>2346</v>
      </c>
      <c r="E51">
        <v>48</v>
      </c>
      <c r="F51" s="3">
        <v>40844.318749999999</v>
      </c>
      <c r="G51" s="4">
        <v>4.1500000000000004</v>
      </c>
      <c r="H51">
        <v>12678</v>
      </c>
      <c r="I51" t="s">
        <v>10</v>
      </c>
      <c r="J51" s="58">
        <f t="shared" si="0"/>
        <v>199.20000000000002</v>
      </c>
      <c r="K51" s="59">
        <f t="shared" si="1"/>
        <v>40844</v>
      </c>
      <c r="L51" t="s">
        <v>2305</v>
      </c>
      <c r="O51">
        <v>14277</v>
      </c>
      <c r="R51" t="s">
        <v>90</v>
      </c>
      <c r="S51" s="58">
        <v>15</v>
      </c>
      <c r="T51" s="59">
        <v>40578</v>
      </c>
      <c r="X51">
        <v>72</v>
      </c>
      <c r="Y51" s="4">
        <v>3.25</v>
      </c>
      <c r="Z51" s="58">
        <v>234</v>
      </c>
    </row>
    <row r="52" spans="1:26">
      <c r="A52">
        <v>213274</v>
      </c>
      <c r="B52">
        <v>555531</v>
      </c>
      <c r="C52" t="s">
        <v>103</v>
      </c>
      <c r="D52" t="s">
        <v>104</v>
      </c>
      <c r="E52">
        <v>11</v>
      </c>
      <c r="F52" s="3">
        <v>40699.495138888902</v>
      </c>
      <c r="G52" s="4">
        <v>18</v>
      </c>
      <c r="H52">
        <v>12678</v>
      </c>
      <c r="I52" t="s">
        <v>10</v>
      </c>
      <c r="J52" s="58">
        <f t="shared" si="0"/>
        <v>198</v>
      </c>
      <c r="K52" s="59">
        <f t="shared" si="1"/>
        <v>40699</v>
      </c>
      <c r="L52" t="s">
        <v>2306</v>
      </c>
      <c r="O52">
        <v>12695</v>
      </c>
      <c r="R52" t="s">
        <v>398</v>
      </c>
      <c r="S52" s="58">
        <v>15</v>
      </c>
      <c r="T52" s="59">
        <v>40582</v>
      </c>
      <c r="X52">
        <v>50</v>
      </c>
      <c r="Y52" s="4">
        <v>4.6500000000000004</v>
      </c>
      <c r="Z52" s="58">
        <v>232.5</v>
      </c>
    </row>
    <row r="53" spans="1:26">
      <c r="A53">
        <v>213282</v>
      </c>
      <c r="B53">
        <v>555531</v>
      </c>
      <c r="C53">
        <v>22992</v>
      </c>
      <c r="D53" t="s">
        <v>2337</v>
      </c>
      <c r="E53">
        <v>96</v>
      </c>
      <c r="F53" s="3">
        <v>40699.495138888902</v>
      </c>
      <c r="G53" s="4">
        <v>1.95</v>
      </c>
      <c r="H53">
        <v>12678</v>
      </c>
      <c r="I53" t="s">
        <v>10</v>
      </c>
      <c r="J53" s="58">
        <f t="shared" si="0"/>
        <v>187.2</v>
      </c>
      <c r="K53" s="59">
        <f t="shared" si="1"/>
        <v>40699</v>
      </c>
      <c r="L53">
        <v>541857</v>
      </c>
      <c r="O53">
        <v>12674</v>
      </c>
      <c r="R53" t="s">
        <v>1264</v>
      </c>
      <c r="S53" s="58">
        <v>15</v>
      </c>
      <c r="T53" s="59">
        <v>40583</v>
      </c>
      <c r="X53">
        <v>50</v>
      </c>
      <c r="Y53" s="4">
        <v>4.6500000000000004</v>
      </c>
      <c r="Z53" s="58">
        <v>232.5</v>
      </c>
    </row>
    <row r="54" spans="1:26">
      <c r="A54">
        <v>68276</v>
      </c>
      <c r="B54">
        <v>541857</v>
      </c>
      <c r="C54">
        <v>22215</v>
      </c>
      <c r="D54" t="s">
        <v>1758</v>
      </c>
      <c r="E54">
        <v>24</v>
      </c>
      <c r="F54" s="3">
        <v>40566.636805555601</v>
      </c>
      <c r="G54" s="4">
        <v>7.65</v>
      </c>
      <c r="H54">
        <v>12727</v>
      </c>
      <c r="I54" t="s">
        <v>10</v>
      </c>
      <c r="J54" s="58">
        <f t="shared" si="0"/>
        <v>183.60000000000002</v>
      </c>
      <c r="K54" s="59">
        <f t="shared" si="1"/>
        <v>40566</v>
      </c>
      <c r="L54">
        <v>541981</v>
      </c>
      <c r="O54">
        <v>12690</v>
      </c>
      <c r="R54" t="s">
        <v>73</v>
      </c>
      <c r="S54" s="58">
        <v>12.6</v>
      </c>
      <c r="T54" s="59">
        <v>40584</v>
      </c>
      <c r="X54">
        <v>160</v>
      </c>
      <c r="Y54" s="4">
        <v>1.45</v>
      </c>
      <c r="Z54" s="58">
        <v>232</v>
      </c>
    </row>
    <row r="55" spans="1:26">
      <c r="A55">
        <v>326704</v>
      </c>
      <c r="B55">
        <v>565587</v>
      </c>
      <c r="C55">
        <v>22215</v>
      </c>
      <c r="D55" t="s">
        <v>1758</v>
      </c>
      <c r="E55">
        <v>24</v>
      </c>
      <c r="F55" s="3">
        <v>40791.568055555603</v>
      </c>
      <c r="G55" s="4">
        <v>7.65</v>
      </c>
      <c r="H55">
        <v>12727</v>
      </c>
      <c r="I55" t="s">
        <v>10</v>
      </c>
      <c r="J55" s="58">
        <f t="shared" si="0"/>
        <v>183.60000000000002</v>
      </c>
      <c r="K55" s="59">
        <f t="shared" si="1"/>
        <v>40791</v>
      </c>
      <c r="L55" t="s">
        <v>2309</v>
      </c>
      <c r="O55">
        <v>12620</v>
      </c>
      <c r="R55" t="s">
        <v>1442</v>
      </c>
      <c r="S55" s="58">
        <v>10.199999999999999</v>
      </c>
      <c r="T55" s="59">
        <v>40588</v>
      </c>
      <c r="X55">
        <v>160</v>
      </c>
      <c r="Y55" s="4">
        <v>1.45</v>
      </c>
      <c r="Z55" s="58">
        <v>232</v>
      </c>
    </row>
    <row r="56" spans="1:26">
      <c r="A56">
        <v>268277</v>
      </c>
      <c r="B56">
        <v>560398</v>
      </c>
      <c r="C56">
        <v>21844</v>
      </c>
      <c r="D56" t="s">
        <v>296</v>
      </c>
      <c r="E56">
        <v>72</v>
      </c>
      <c r="F56" s="3">
        <v>40742.590277777803</v>
      </c>
      <c r="G56" s="4">
        <v>2.5499999999999998</v>
      </c>
      <c r="H56">
        <v>12731</v>
      </c>
      <c r="I56" t="s">
        <v>10</v>
      </c>
      <c r="J56" s="58">
        <f t="shared" si="0"/>
        <v>183.6</v>
      </c>
      <c r="K56" s="59">
        <f t="shared" si="1"/>
        <v>40742</v>
      </c>
      <c r="L56" t="s">
        <v>2310</v>
      </c>
      <c r="O56">
        <v>12562</v>
      </c>
      <c r="R56" t="s">
        <v>101</v>
      </c>
      <c r="S56" s="58">
        <v>10.08</v>
      </c>
      <c r="T56" s="59">
        <v>40589</v>
      </c>
      <c r="X56">
        <v>160</v>
      </c>
      <c r="Y56" s="4">
        <v>1.45</v>
      </c>
      <c r="Z56" s="58">
        <v>232</v>
      </c>
    </row>
    <row r="57" spans="1:26">
      <c r="A57">
        <v>407347</v>
      </c>
      <c r="B57">
        <v>571864</v>
      </c>
      <c r="C57" t="s">
        <v>61</v>
      </c>
      <c r="D57" t="s">
        <v>62</v>
      </c>
      <c r="E57">
        <v>48</v>
      </c>
      <c r="F57" s="3">
        <v>40835.5756944444</v>
      </c>
      <c r="G57" s="4">
        <v>3.75</v>
      </c>
      <c r="H57">
        <v>12731</v>
      </c>
      <c r="I57" t="s">
        <v>10</v>
      </c>
      <c r="J57" s="58">
        <f t="shared" si="0"/>
        <v>180</v>
      </c>
      <c r="K57" s="59">
        <f t="shared" si="1"/>
        <v>40835</v>
      </c>
      <c r="L57">
        <v>542132</v>
      </c>
      <c r="O57">
        <v>12493</v>
      </c>
      <c r="R57" t="s">
        <v>838</v>
      </c>
      <c r="S57" s="58">
        <v>10.08</v>
      </c>
      <c r="T57" s="59">
        <v>40590</v>
      </c>
      <c r="X57">
        <v>160</v>
      </c>
      <c r="Y57" s="4">
        <v>1.45</v>
      </c>
      <c r="Z57" s="58">
        <v>232</v>
      </c>
    </row>
    <row r="58" spans="1:26">
      <c r="A58">
        <v>423766</v>
      </c>
      <c r="B58">
        <v>573153</v>
      </c>
      <c r="C58">
        <v>22726</v>
      </c>
      <c r="D58" t="s">
        <v>86</v>
      </c>
      <c r="E58">
        <v>48</v>
      </c>
      <c r="F58" s="3">
        <v>40844.318749999999</v>
      </c>
      <c r="G58" s="4">
        <v>3.75</v>
      </c>
      <c r="H58">
        <v>12678</v>
      </c>
      <c r="I58" t="s">
        <v>10</v>
      </c>
      <c r="J58" s="58">
        <f t="shared" si="0"/>
        <v>180</v>
      </c>
      <c r="K58" s="59">
        <f t="shared" si="1"/>
        <v>40844</v>
      </c>
      <c r="L58" t="s">
        <v>2312</v>
      </c>
      <c r="O58">
        <v>12535</v>
      </c>
      <c r="R58" t="s">
        <v>256</v>
      </c>
      <c r="S58" s="58">
        <v>10.08</v>
      </c>
      <c r="T58" s="59">
        <v>40591</v>
      </c>
      <c r="X58">
        <v>160</v>
      </c>
      <c r="Y58" s="4">
        <v>1.45</v>
      </c>
      <c r="Z58" s="58">
        <v>232</v>
      </c>
    </row>
    <row r="59" spans="1:26">
      <c r="A59">
        <v>423767</v>
      </c>
      <c r="B59">
        <v>573153</v>
      </c>
      <c r="C59">
        <v>22728</v>
      </c>
      <c r="D59" t="s">
        <v>84</v>
      </c>
      <c r="E59">
        <v>48</v>
      </c>
      <c r="F59" s="3">
        <v>40844.318749999999</v>
      </c>
      <c r="G59" s="4">
        <v>3.75</v>
      </c>
      <c r="H59">
        <v>12678</v>
      </c>
      <c r="I59" t="s">
        <v>10</v>
      </c>
      <c r="J59" s="58">
        <f t="shared" si="0"/>
        <v>180</v>
      </c>
      <c r="K59" s="59">
        <f t="shared" si="1"/>
        <v>40844</v>
      </c>
      <c r="L59">
        <v>542425</v>
      </c>
      <c r="O59">
        <v>12694</v>
      </c>
      <c r="R59" t="s">
        <v>96</v>
      </c>
      <c r="S59" s="58">
        <v>8.5</v>
      </c>
      <c r="T59" s="59">
        <v>40592</v>
      </c>
      <c r="X59">
        <v>120</v>
      </c>
      <c r="Y59" s="4">
        <v>1.79</v>
      </c>
      <c r="Z59" s="58">
        <v>214.8</v>
      </c>
    </row>
    <row r="60" spans="1:26">
      <c r="A60">
        <v>423771</v>
      </c>
      <c r="B60">
        <v>573153</v>
      </c>
      <c r="C60">
        <v>22727</v>
      </c>
      <c r="D60" t="s">
        <v>85</v>
      </c>
      <c r="E60">
        <v>48</v>
      </c>
      <c r="F60" s="3">
        <v>40844.318749999999</v>
      </c>
      <c r="G60" s="4">
        <v>3.75</v>
      </c>
      <c r="H60">
        <v>12678</v>
      </c>
      <c r="I60" t="s">
        <v>10</v>
      </c>
      <c r="J60" s="58">
        <f t="shared" si="0"/>
        <v>180</v>
      </c>
      <c r="K60" s="59">
        <f t="shared" si="1"/>
        <v>40844</v>
      </c>
      <c r="L60">
        <v>542433</v>
      </c>
      <c r="O60">
        <v>12732</v>
      </c>
      <c r="R60" t="s">
        <v>1679</v>
      </c>
      <c r="S60" s="58">
        <v>5.04</v>
      </c>
      <c r="T60" s="59">
        <v>40595</v>
      </c>
      <c r="X60">
        <v>120</v>
      </c>
      <c r="Y60" s="4">
        <v>1.79</v>
      </c>
      <c r="Z60" s="58">
        <v>214.8</v>
      </c>
    </row>
    <row r="61" spans="1:26">
      <c r="A61">
        <v>342081</v>
      </c>
      <c r="B61">
        <v>566816</v>
      </c>
      <c r="C61">
        <v>23008</v>
      </c>
      <c r="D61" t="s">
        <v>2374</v>
      </c>
      <c r="E61">
        <v>12</v>
      </c>
      <c r="F61" s="3">
        <v>40801.453472222202</v>
      </c>
      <c r="G61" s="4">
        <v>14.95</v>
      </c>
      <c r="H61">
        <v>12731</v>
      </c>
      <c r="I61" t="s">
        <v>10</v>
      </c>
      <c r="J61" s="58">
        <f t="shared" si="0"/>
        <v>179.39999999999998</v>
      </c>
      <c r="K61" s="59">
        <f t="shared" si="1"/>
        <v>40801</v>
      </c>
      <c r="L61">
        <v>542535</v>
      </c>
      <c r="O61">
        <v>12624</v>
      </c>
      <c r="R61" t="s">
        <v>2059</v>
      </c>
      <c r="S61" s="58">
        <v>171.8</v>
      </c>
      <c r="T61" s="59">
        <v>40596</v>
      </c>
      <c r="X61">
        <v>120</v>
      </c>
      <c r="Y61" s="4">
        <v>1.79</v>
      </c>
      <c r="Z61" s="58">
        <v>214.8</v>
      </c>
    </row>
    <row r="62" spans="1:26">
      <c r="A62">
        <v>342083</v>
      </c>
      <c r="B62">
        <v>566816</v>
      </c>
      <c r="C62">
        <v>23007</v>
      </c>
      <c r="D62" t="s">
        <v>2372</v>
      </c>
      <c r="E62">
        <v>12</v>
      </c>
      <c r="F62" s="3">
        <v>40801.453472222202</v>
      </c>
      <c r="G62" s="4">
        <v>14.95</v>
      </c>
      <c r="H62">
        <v>12731</v>
      </c>
      <c r="I62" t="s">
        <v>10</v>
      </c>
      <c r="J62" s="58">
        <f t="shared" si="0"/>
        <v>179.39999999999998</v>
      </c>
      <c r="K62" s="59">
        <f t="shared" si="1"/>
        <v>40801</v>
      </c>
      <c r="L62">
        <v>542629</v>
      </c>
      <c r="R62" t="s">
        <v>104</v>
      </c>
      <c r="S62" s="58">
        <v>162</v>
      </c>
      <c r="T62" s="59">
        <v>40597</v>
      </c>
      <c r="X62">
        <v>120</v>
      </c>
      <c r="Y62" s="4">
        <v>1.79</v>
      </c>
      <c r="Z62" s="58">
        <v>214.8</v>
      </c>
    </row>
    <row r="63" spans="1:26">
      <c r="A63">
        <v>369758</v>
      </c>
      <c r="B63">
        <v>569097</v>
      </c>
      <c r="C63">
        <v>23010</v>
      </c>
      <c r="D63" t="s">
        <v>2371</v>
      </c>
      <c r="E63">
        <v>12</v>
      </c>
      <c r="F63" s="3">
        <v>40816.504166666702</v>
      </c>
      <c r="G63" s="4">
        <v>14.95</v>
      </c>
      <c r="H63">
        <v>12731</v>
      </c>
      <c r="I63" t="s">
        <v>10</v>
      </c>
      <c r="J63" s="58">
        <f t="shared" si="0"/>
        <v>179.39999999999998</v>
      </c>
      <c r="K63" s="59">
        <f t="shared" si="1"/>
        <v>40816</v>
      </c>
      <c r="L63" t="s">
        <v>2317</v>
      </c>
      <c r="O63">
        <v>12615</v>
      </c>
      <c r="R63" t="s">
        <v>247</v>
      </c>
      <c r="S63" s="58">
        <v>68</v>
      </c>
      <c r="T63" s="59">
        <v>40601</v>
      </c>
      <c r="X63">
        <v>80</v>
      </c>
      <c r="Y63" s="4">
        <v>2.5499999999999998</v>
      </c>
      <c r="Z63" s="58">
        <v>204</v>
      </c>
    </row>
    <row r="64" spans="1:26">
      <c r="A64">
        <v>472206</v>
      </c>
      <c r="B64">
        <v>576672</v>
      </c>
      <c r="C64">
        <v>23010</v>
      </c>
      <c r="D64" t="s">
        <v>2371</v>
      </c>
      <c r="E64">
        <v>12</v>
      </c>
      <c r="F64" s="3">
        <v>40863.499305555597</v>
      </c>
      <c r="G64" s="4">
        <v>14.95</v>
      </c>
      <c r="H64">
        <v>12731</v>
      </c>
      <c r="I64" t="s">
        <v>10</v>
      </c>
      <c r="J64" s="58">
        <f t="shared" si="0"/>
        <v>179.39999999999998</v>
      </c>
      <c r="K64" s="59">
        <f t="shared" si="1"/>
        <v>40863</v>
      </c>
      <c r="L64">
        <v>542735</v>
      </c>
      <c r="O64">
        <v>12722</v>
      </c>
      <c r="R64" t="s">
        <v>2041</v>
      </c>
      <c r="S64" s="58">
        <v>53.7</v>
      </c>
      <c r="T64" s="59">
        <v>40602</v>
      </c>
      <c r="X64">
        <v>80</v>
      </c>
      <c r="Y64" s="4">
        <v>2.5499999999999998</v>
      </c>
      <c r="Z64" s="58">
        <v>204</v>
      </c>
    </row>
    <row r="65" spans="1:26">
      <c r="A65">
        <v>59704</v>
      </c>
      <c r="B65">
        <v>541405</v>
      </c>
      <c r="C65">
        <v>22423</v>
      </c>
      <c r="D65" t="s">
        <v>655</v>
      </c>
      <c r="E65">
        <v>16</v>
      </c>
      <c r="F65" s="3">
        <v>40560.636805555601</v>
      </c>
      <c r="G65" s="4">
        <v>10.95</v>
      </c>
      <c r="H65">
        <v>12683</v>
      </c>
      <c r="I65" t="s">
        <v>10</v>
      </c>
      <c r="J65" s="58">
        <f t="shared" si="0"/>
        <v>175.2</v>
      </c>
      <c r="K65" s="59">
        <f t="shared" si="1"/>
        <v>40560</v>
      </c>
      <c r="L65">
        <v>542904</v>
      </c>
      <c r="O65">
        <v>12589</v>
      </c>
      <c r="R65" t="s">
        <v>926</v>
      </c>
      <c r="S65" s="58">
        <v>53.7</v>
      </c>
      <c r="T65" s="59">
        <v>40603</v>
      </c>
      <c r="X65">
        <v>80</v>
      </c>
      <c r="Y65" s="4">
        <v>2.5499999999999998</v>
      </c>
      <c r="Z65" s="58">
        <v>204</v>
      </c>
    </row>
    <row r="66" spans="1:26">
      <c r="A66">
        <v>140526</v>
      </c>
      <c r="B66">
        <v>548409</v>
      </c>
      <c r="C66">
        <v>22423</v>
      </c>
      <c r="D66" t="s">
        <v>655</v>
      </c>
      <c r="E66">
        <v>16</v>
      </c>
      <c r="F66" s="3">
        <v>40633.435416666704</v>
      </c>
      <c r="G66" s="4">
        <v>10.95</v>
      </c>
      <c r="H66">
        <v>12731</v>
      </c>
      <c r="I66" t="s">
        <v>10</v>
      </c>
      <c r="J66" s="58">
        <f t="shared" ref="J66:J129" si="2">E66*G66</f>
        <v>175.2</v>
      </c>
      <c r="K66" s="59">
        <f t="shared" ref="K66:K129" si="3">DATE(YEAR(F66),MONTH(F66),DAY(F66))</f>
        <v>40633</v>
      </c>
      <c r="L66">
        <v>542922</v>
      </c>
      <c r="O66">
        <v>12716</v>
      </c>
      <c r="R66" t="s">
        <v>499</v>
      </c>
      <c r="S66" s="58">
        <v>47.7</v>
      </c>
      <c r="T66" s="59">
        <v>40605</v>
      </c>
      <c r="X66">
        <v>48</v>
      </c>
      <c r="Y66" s="4">
        <v>4.25</v>
      </c>
      <c r="Z66" s="58">
        <v>204</v>
      </c>
    </row>
    <row r="67" spans="1:26">
      <c r="A67">
        <v>231166</v>
      </c>
      <c r="B67">
        <v>557247</v>
      </c>
      <c r="C67">
        <v>22423</v>
      </c>
      <c r="D67" t="s">
        <v>655</v>
      </c>
      <c r="E67">
        <v>16</v>
      </c>
      <c r="F67" s="3">
        <v>40711.631249999999</v>
      </c>
      <c r="G67" s="4">
        <v>10.95</v>
      </c>
      <c r="H67">
        <v>12731</v>
      </c>
      <c r="I67" t="s">
        <v>10</v>
      </c>
      <c r="J67" s="58">
        <f t="shared" si="2"/>
        <v>175.2</v>
      </c>
      <c r="K67" s="59">
        <f t="shared" si="3"/>
        <v>40711</v>
      </c>
      <c r="L67">
        <v>543030</v>
      </c>
      <c r="O67">
        <v>12689</v>
      </c>
      <c r="R67" t="s">
        <v>279</v>
      </c>
      <c r="S67" s="58">
        <v>39.799999999999997</v>
      </c>
      <c r="T67" s="59">
        <v>40606</v>
      </c>
      <c r="X67">
        <v>120</v>
      </c>
      <c r="Y67" s="4">
        <v>1.69</v>
      </c>
      <c r="Z67" s="58">
        <v>202.8</v>
      </c>
    </row>
    <row r="68" spans="1:26">
      <c r="A68">
        <v>314963</v>
      </c>
      <c r="B68">
        <v>564670</v>
      </c>
      <c r="C68">
        <v>22423</v>
      </c>
      <c r="D68" t="s">
        <v>655</v>
      </c>
      <c r="E68">
        <v>16</v>
      </c>
      <c r="F68" s="3">
        <v>40781.655555555597</v>
      </c>
      <c r="G68" s="4">
        <v>10.95</v>
      </c>
      <c r="H68">
        <v>12683</v>
      </c>
      <c r="I68" t="s">
        <v>10</v>
      </c>
      <c r="J68" s="58">
        <f t="shared" si="2"/>
        <v>175.2</v>
      </c>
      <c r="K68" s="59">
        <f t="shared" si="3"/>
        <v>40781</v>
      </c>
      <c r="L68">
        <v>543188</v>
      </c>
      <c r="O68">
        <v>12571</v>
      </c>
      <c r="R68" t="s">
        <v>367</v>
      </c>
      <c r="S68" s="58">
        <v>37.200000000000003</v>
      </c>
      <c r="T68" s="59">
        <v>40609</v>
      </c>
      <c r="X68">
        <v>120</v>
      </c>
      <c r="Y68" s="4">
        <v>1.69</v>
      </c>
      <c r="Z68" s="58">
        <v>202.8</v>
      </c>
    </row>
    <row r="69" spans="1:26">
      <c r="A69">
        <v>342085</v>
      </c>
      <c r="B69">
        <v>566816</v>
      </c>
      <c r="C69">
        <v>22423</v>
      </c>
      <c r="D69" t="s">
        <v>655</v>
      </c>
      <c r="E69">
        <v>16</v>
      </c>
      <c r="F69" s="3">
        <v>40801.453472222202</v>
      </c>
      <c r="G69" s="4">
        <v>10.95</v>
      </c>
      <c r="H69">
        <v>12731</v>
      </c>
      <c r="I69" t="s">
        <v>10</v>
      </c>
      <c r="J69" s="58">
        <f t="shared" si="2"/>
        <v>175.2</v>
      </c>
      <c r="K69" s="59">
        <f t="shared" si="3"/>
        <v>40801</v>
      </c>
      <c r="L69">
        <v>543459</v>
      </c>
      <c r="O69">
        <v>12729</v>
      </c>
      <c r="R69" t="s">
        <v>356</v>
      </c>
      <c r="S69" s="58">
        <v>33</v>
      </c>
      <c r="T69" s="59">
        <v>40610</v>
      </c>
      <c r="X69">
        <v>96</v>
      </c>
      <c r="Y69" s="4">
        <v>2.1</v>
      </c>
      <c r="Z69" s="58">
        <v>201.6</v>
      </c>
    </row>
    <row r="70" spans="1:26">
      <c r="A70">
        <v>410008</v>
      </c>
      <c r="B70">
        <v>572087</v>
      </c>
      <c r="C70">
        <v>22423</v>
      </c>
      <c r="D70" t="s">
        <v>655</v>
      </c>
      <c r="E70">
        <v>16</v>
      </c>
      <c r="F70" s="3">
        <v>40836.604166666701</v>
      </c>
      <c r="G70" s="4">
        <v>10.95</v>
      </c>
      <c r="H70">
        <v>12683</v>
      </c>
      <c r="I70" t="s">
        <v>10</v>
      </c>
      <c r="J70" s="58">
        <f t="shared" si="2"/>
        <v>175.2</v>
      </c>
      <c r="K70" s="59">
        <f t="shared" si="3"/>
        <v>40836</v>
      </c>
      <c r="L70">
        <v>543484</v>
      </c>
      <c r="O70">
        <v>12680</v>
      </c>
      <c r="R70" t="s">
        <v>593</v>
      </c>
      <c r="S70" s="58">
        <v>30</v>
      </c>
      <c r="T70" s="59">
        <v>40613</v>
      </c>
      <c r="X70">
        <v>48</v>
      </c>
      <c r="Y70" s="4">
        <v>4.1500000000000004</v>
      </c>
      <c r="Z70" s="58">
        <v>199.2</v>
      </c>
    </row>
    <row r="71" spans="1:26">
      <c r="A71">
        <v>227078</v>
      </c>
      <c r="B71">
        <v>556819</v>
      </c>
      <c r="C71">
        <v>23084</v>
      </c>
      <c r="D71" t="s">
        <v>2448</v>
      </c>
      <c r="E71">
        <v>96</v>
      </c>
      <c r="F71" s="3">
        <v>40709.431250000001</v>
      </c>
      <c r="G71" s="4">
        <v>1.79</v>
      </c>
      <c r="H71">
        <v>12682</v>
      </c>
      <c r="I71" t="s">
        <v>10</v>
      </c>
      <c r="J71" s="58">
        <f t="shared" si="2"/>
        <v>171.84</v>
      </c>
      <c r="K71" s="59">
        <f t="shared" si="3"/>
        <v>40709</v>
      </c>
      <c r="L71">
        <v>543625</v>
      </c>
      <c r="O71">
        <v>12513</v>
      </c>
      <c r="R71" t="s">
        <v>655</v>
      </c>
      <c r="S71" s="58">
        <v>25.5</v>
      </c>
      <c r="T71" s="59">
        <v>40615</v>
      </c>
      <c r="X71">
        <v>11</v>
      </c>
      <c r="Y71" s="4">
        <v>18</v>
      </c>
      <c r="Z71" s="58">
        <v>198</v>
      </c>
    </row>
    <row r="72" spans="1:26">
      <c r="A72">
        <v>434986</v>
      </c>
      <c r="B72">
        <v>574068</v>
      </c>
      <c r="C72">
        <v>23084</v>
      </c>
      <c r="D72" t="s">
        <v>2448</v>
      </c>
      <c r="E72">
        <v>96</v>
      </c>
      <c r="F72" s="3">
        <v>40849.618750000001</v>
      </c>
      <c r="G72" s="4">
        <v>1.79</v>
      </c>
      <c r="H72">
        <v>12490</v>
      </c>
      <c r="I72" t="s">
        <v>10</v>
      </c>
      <c r="J72" s="58">
        <f t="shared" si="2"/>
        <v>171.84</v>
      </c>
      <c r="K72" s="59">
        <f t="shared" si="3"/>
        <v>40849</v>
      </c>
      <c r="L72" t="s">
        <v>2325</v>
      </c>
      <c r="O72">
        <v>12685</v>
      </c>
      <c r="R72" t="s">
        <v>283</v>
      </c>
      <c r="S72" s="58">
        <v>25.2</v>
      </c>
      <c r="T72" s="59">
        <v>40616</v>
      </c>
      <c r="X72">
        <v>96</v>
      </c>
      <c r="Y72" s="4">
        <v>1.95</v>
      </c>
      <c r="Z72" s="58">
        <v>187.2</v>
      </c>
    </row>
    <row r="73" spans="1:26">
      <c r="A73">
        <v>436384</v>
      </c>
      <c r="B73">
        <v>574104</v>
      </c>
      <c r="C73">
        <v>23084</v>
      </c>
      <c r="D73" t="s">
        <v>2448</v>
      </c>
      <c r="E73">
        <v>96</v>
      </c>
      <c r="F73" s="3">
        <v>40850.447916666701</v>
      </c>
      <c r="G73" s="4">
        <v>1.79</v>
      </c>
      <c r="H73">
        <v>12615</v>
      </c>
      <c r="I73" t="s">
        <v>10</v>
      </c>
      <c r="J73" s="58">
        <f t="shared" si="2"/>
        <v>171.84</v>
      </c>
      <c r="K73" s="59">
        <f t="shared" si="3"/>
        <v>40850</v>
      </c>
      <c r="L73" t="s">
        <v>2326</v>
      </c>
      <c r="O73">
        <v>12640</v>
      </c>
      <c r="R73" t="s">
        <v>1979</v>
      </c>
      <c r="S73" s="58">
        <v>23.25</v>
      </c>
      <c r="T73" s="59">
        <v>40617</v>
      </c>
      <c r="X73">
        <v>24</v>
      </c>
      <c r="Y73" s="4">
        <v>7.65</v>
      </c>
      <c r="Z73" s="58">
        <v>183.6</v>
      </c>
    </row>
    <row r="74" spans="1:26">
      <c r="A74">
        <v>478939</v>
      </c>
      <c r="B74">
        <v>577121</v>
      </c>
      <c r="C74">
        <v>23084</v>
      </c>
      <c r="D74" t="s">
        <v>2448</v>
      </c>
      <c r="E74">
        <v>96</v>
      </c>
      <c r="F74" s="3">
        <v>40864.770138888904</v>
      </c>
      <c r="G74" s="4">
        <v>1.79</v>
      </c>
      <c r="H74">
        <v>12681</v>
      </c>
      <c r="I74" t="s">
        <v>10</v>
      </c>
      <c r="J74" s="58">
        <f t="shared" si="2"/>
        <v>171.84</v>
      </c>
      <c r="K74" s="59">
        <f t="shared" si="3"/>
        <v>40864</v>
      </c>
      <c r="L74">
        <v>544069</v>
      </c>
      <c r="O74">
        <v>12657</v>
      </c>
      <c r="R74" t="s">
        <v>1374</v>
      </c>
      <c r="S74" s="58">
        <v>22.5</v>
      </c>
      <c r="T74" s="59">
        <v>40618</v>
      </c>
      <c r="X74">
        <v>24</v>
      </c>
      <c r="Y74" s="4">
        <v>7.65</v>
      </c>
      <c r="Z74" s="58">
        <v>183.6</v>
      </c>
    </row>
    <row r="75" spans="1:26">
      <c r="A75">
        <v>518873</v>
      </c>
      <c r="B75">
        <v>580126</v>
      </c>
      <c r="C75">
        <v>23084</v>
      </c>
      <c r="D75" t="s">
        <v>2448</v>
      </c>
      <c r="E75">
        <v>96</v>
      </c>
      <c r="F75" s="3">
        <v>40878.722222222197</v>
      </c>
      <c r="G75" s="4">
        <v>1.79</v>
      </c>
      <c r="H75">
        <v>12562</v>
      </c>
      <c r="I75" t="s">
        <v>10</v>
      </c>
      <c r="J75" s="58">
        <f t="shared" si="2"/>
        <v>171.84</v>
      </c>
      <c r="K75" s="59">
        <f t="shared" si="3"/>
        <v>40878</v>
      </c>
      <c r="L75">
        <v>544115</v>
      </c>
      <c r="O75">
        <v>12579</v>
      </c>
      <c r="R75" t="s">
        <v>125</v>
      </c>
      <c r="S75" s="58">
        <v>22.5</v>
      </c>
      <c r="T75" s="59">
        <v>40622</v>
      </c>
      <c r="X75">
        <v>72</v>
      </c>
      <c r="Y75" s="4">
        <v>2.5499999999999998</v>
      </c>
      <c r="Z75" s="58">
        <v>183.6</v>
      </c>
    </row>
    <row r="76" spans="1:26">
      <c r="A76">
        <v>7959</v>
      </c>
      <c r="B76">
        <v>537065</v>
      </c>
      <c r="C76" t="s">
        <v>2058</v>
      </c>
      <c r="D76" t="s">
        <v>2059</v>
      </c>
      <c r="E76">
        <v>4</v>
      </c>
      <c r="F76" s="3">
        <v>40517.497916666704</v>
      </c>
      <c r="G76" s="4">
        <v>42.95</v>
      </c>
      <c r="H76">
        <v>12567</v>
      </c>
      <c r="I76" t="s">
        <v>10</v>
      </c>
      <c r="J76" s="58">
        <f t="shared" si="2"/>
        <v>171.8</v>
      </c>
      <c r="K76" s="59">
        <f t="shared" si="3"/>
        <v>40517</v>
      </c>
      <c r="L76" t="s">
        <v>2327</v>
      </c>
      <c r="O76">
        <v>12488</v>
      </c>
      <c r="R76" t="s">
        <v>127</v>
      </c>
      <c r="S76" s="58">
        <v>22.5</v>
      </c>
      <c r="T76" s="59">
        <v>40623</v>
      </c>
      <c r="X76">
        <v>48</v>
      </c>
      <c r="Y76" s="4">
        <v>3.75</v>
      </c>
      <c r="Z76" s="58">
        <v>180</v>
      </c>
    </row>
    <row r="77" spans="1:26">
      <c r="A77">
        <v>213283</v>
      </c>
      <c r="B77">
        <v>555531</v>
      </c>
      <c r="C77">
        <v>22991</v>
      </c>
      <c r="D77" t="s">
        <v>2336</v>
      </c>
      <c r="E77">
        <v>84</v>
      </c>
      <c r="F77" s="3">
        <v>40699.495138888902</v>
      </c>
      <c r="G77" s="4">
        <v>1.95</v>
      </c>
      <c r="H77">
        <v>12678</v>
      </c>
      <c r="I77" t="s">
        <v>10</v>
      </c>
      <c r="J77" s="58">
        <f t="shared" si="2"/>
        <v>163.79999999999998</v>
      </c>
      <c r="K77" s="59">
        <f t="shared" si="3"/>
        <v>40699</v>
      </c>
      <c r="L77">
        <v>544200</v>
      </c>
      <c r="O77">
        <v>12718</v>
      </c>
      <c r="R77" t="s">
        <v>935</v>
      </c>
      <c r="S77" s="58">
        <v>20.399999999999999</v>
      </c>
      <c r="T77" s="59">
        <v>40624</v>
      </c>
      <c r="X77">
        <v>48</v>
      </c>
      <c r="Y77" s="4">
        <v>3.75</v>
      </c>
      <c r="Z77" s="58">
        <v>180</v>
      </c>
    </row>
    <row r="78" spans="1:26">
      <c r="A78">
        <v>7960</v>
      </c>
      <c r="B78">
        <v>537065</v>
      </c>
      <c r="C78" t="s">
        <v>103</v>
      </c>
      <c r="D78" t="s">
        <v>104</v>
      </c>
      <c r="E78">
        <v>9</v>
      </c>
      <c r="F78" s="3">
        <v>40517.497916666704</v>
      </c>
      <c r="G78" s="4">
        <v>18</v>
      </c>
      <c r="H78">
        <v>12567</v>
      </c>
      <c r="I78" t="s">
        <v>10</v>
      </c>
      <c r="J78" s="58">
        <f t="shared" si="2"/>
        <v>162</v>
      </c>
      <c r="K78" s="59">
        <f t="shared" si="3"/>
        <v>40517</v>
      </c>
      <c r="L78">
        <v>544355</v>
      </c>
      <c r="O78">
        <v>12719</v>
      </c>
      <c r="R78" t="s">
        <v>802</v>
      </c>
      <c r="S78" s="58">
        <v>19.899999999999999</v>
      </c>
      <c r="T78" s="59">
        <v>40625</v>
      </c>
      <c r="X78">
        <v>48</v>
      </c>
      <c r="Y78" s="4">
        <v>3.75</v>
      </c>
      <c r="Z78" s="58">
        <v>180</v>
      </c>
    </row>
    <row r="79" spans="1:26">
      <c r="A79">
        <v>198029</v>
      </c>
      <c r="B79">
        <v>553997</v>
      </c>
      <c r="C79" t="s">
        <v>103</v>
      </c>
      <c r="D79" t="s">
        <v>104</v>
      </c>
      <c r="E79">
        <v>9</v>
      </c>
      <c r="F79" s="3">
        <v>40683.4819444444</v>
      </c>
      <c r="G79" s="4">
        <v>18</v>
      </c>
      <c r="H79">
        <v>12656</v>
      </c>
      <c r="I79" t="s">
        <v>10</v>
      </c>
      <c r="J79" s="58">
        <f t="shared" si="2"/>
        <v>162</v>
      </c>
      <c r="K79" s="59">
        <f t="shared" si="3"/>
        <v>40683</v>
      </c>
      <c r="L79" t="s">
        <v>2343</v>
      </c>
      <c r="O79">
        <v>12723</v>
      </c>
      <c r="R79" t="s">
        <v>801</v>
      </c>
      <c r="S79" s="58">
        <v>19.899999999999999</v>
      </c>
      <c r="T79" s="59">
        <v>40627</v>
      </c>
      <c r="X79">
        <v>48</v>
      </c>
      <c r="Y79" s="4">
        <v>3.75</v>
      </c>
      <c r="Z79" s="58">
        <v>180</v>
      </c>
    </row>
    <row r="80" spans="1:26">
      <c r="A80">
        <v>319803</v>
      </c>
      <c r="B80">
        <v>564897</v>
      </c>
      <c r="C80">
        <v>23297</v>
      </c>
      <c r="D80" t="s">
        <v>2577</v>
      </c>
      <c r="E80">
        <v>96</v>
      </c>
      <c r="F80" s="3">
        <v>40786.473611111098</v>
      </c>
      <c r="G80" s="4">
        <v>1.65</v>
      </c>
      <c r="H80">
        <v>12678</v>
      </c>
      <c r="I80" t="s">
        <v>10</v>
      </c>
      <c r="J80" s="58">
        <f t="shared" si="2"/>
        <v>158.39999999999998</v>
      </c>
      <c r="K80" s="59">
        <f t="shared" si="3"/>
        <v>40786</v>
      </c>
      <c r="L80">
        <v>544423</v>
      </c>
      <c r="O80">
        <v>12740</v>
      </c>
      <c r="R80" t="s">
        <v>480</v>
      </c>
      <c r="S80" s="58">
        <v>19.8</v>
      </c>
      <c r="T80" s="59">
        <v>40629</v>
      </c>
      <c r="X80">
        <v>12</v>
      </c>
      <c r="Y80" s="4">
        <v>14.95</v>
      </c>
      <c r="Z80" s="58">
        <v>179.4</v>
      </c>
    </row>
    <row r="81" spans="1:26">
      <c r="A81">
        <v>460429</v>
      </c>
      <c r="B81">
        <v>575916</v>
      </c>
      <c r="C81">
        <v>21731</v>
      </c>
      <c r="D81" t="s">
        <v>97</v>
      </c>
      <c r="E81">
        <v>96</v>
      </c>
      <c r="F81" s="3">
        <v>40858.7006944444</v>
      </c>
      <c r="G81" s="4">
        <v>1.65</v>
      </c>
      <c r="H81">
        <v>12691</v>
      </c>
      <c r="I81" t="s">
        <v>10</v>
      </c>
      <c r="J81" s="58">
        <f t="shared" si="2"/>
        <v>158.39999999999998</v>
      </c>
      <c r="K81" s="59">
        <f t="shared" si="3"/>
        <v>40858</v>
      </c>
      <c r="L81">
        <v>544470</v>
      </c>
      <c r="O81">
        <v>12536</v>
      </c>
      <c r="R81" t="s">
        <v>534</v>
      </c>
      <c r="S81" s="58">
        <v>19.8</v>
      </c>
      <c r="T81" s="59">
        <v>40630</v>
      </c>
      <c r="X81">
        <v>12</v>
      </c>
      <c r="Y81" s="4">
        <v>14.95</v>
      </c>
      <c r="Z81" s="58">
        <v>179.4</v>
      </c>
    </row>
    <row r="82" spans="1:26">
      <c r="A82">
        <v>423756</v>
      </c>
      <c r="B82">
        <v>573153</v>
      </c>
      <c r="C82">
        <v>22989</v>
      </c>
      <c r="D82" t="s">
        <v>2322</v>
      </c>
      <c r="E82">
        <v>48</v>
      </c>
      <c r="F82" s="3">
        <v>40844.318749999999</v>
      </c>
      <c r="G82" s="4">
        <v>3.25</v>
      </c>
      <c r="H82">
        <v>12678</v>
      </c>
      <c r="I82" t="s">
        <v>10</v>
      </c>
      <c r="J82" s="58">
        <f t="shared" si="2"/>
        <v>156</v>
      </c>
      <c r="K82" s="59">
        <f t="shared" si="3"/>
        <v>40844</v>
      </c>
      <c r="L82">
        <v>544585</v>
      </c>
      <c r="O82">
        <v>12602</v>
      </c>
      <c r="R82" t="s">
        <v>533</v>
      </c>
      <c r="S82" s="58">
        <v>19.8</v>
      </c>
      <c r="T82" s="59">
        <v>40633</v>
      </c>
      <c r="X82">
        <v>12</v>
      </c>
      <c r="Y82" s="4">
        <v>14.95</v>
      </c>
      <c r="Z82" s="58">
        <v>179.4</v>
      </c>
    </row>
    <row r="83" spans="1:26">
      <c r="A83">
        <v>288799</v>
      </c>
      <c r="B83">
        <v>562207</v>
      </c>
      <c r="C83">
        <v>21746</v>
      </c>
      <c r="D83" t="s">
        <v>2135</v>
      </c>
      <c r="E83">
        <v>144</v>
      </c>
      <c r="F83" s="3">
        <v>40758.538888888899</v>
      </c>
      <c r="G83" s="4">
        <v>1.06</v>
      </c>
      <c r="H83">
        <v>12643</v>
      </c>
      <c r="I83" t="s">
        <v>10</v>
      </c>
      <c r="J83" s="58">
        <f t="shared" si="2"/>
        <v>152.64000000000001</v>
      </c>
      <c r="K83" s="59">
        <f t="shared" si="3"/>
        <v>40758</v>
      </c>
      <c r="L83" t="s">
        <v>2349</v>
      </c>
      <c r="O83">
        <v>12491</v>
      </c>
      <c r="R83" t="s">
        <v>1616</v>
      </c>
      <c r="S83" s="58">
        <v>17.7</v>
      </c>
      <c r="T83" s="59">
        <v>40634</v>
      </c>
      <c r="X83">
        <v>12</v>
      </c>
      <c r="Y83" s="4">
        <v>14.95</v>
      </c>
      <c r="Z83" s="58">
        <v>179.4</v>
      </c>
    </row>
    <row r="84" spans="1:26">
      <c r="A84">
        <v>39778</v>
      </c>
      <c r="B84">
        <v>539688</v>
      </c>
      <c r="C84" t="s">
        <v>928</v>
      </c>
      <c r="D84" t="s">
        <v>929</v>
      </c>
      <c r="E84">
        <v>1</v>
      </c>
      <c r="F84" s="3">
        <v>40533.458333333299</v>
      </c>
      <c r="G84" s="4">
        <v>150</v>
      </c>
      <c r="H84">
        <v>12678</v>
      </c>
      <c r="I84" t="s">
        <v>10</v>
      </c>
      <c r="J84" s="58">
        <f t="shared" si="2"/>
        <v>150</v>
      </c>
      <c r="K84" s="59">
        <f t="shared" si="3"/>
        <v>40533</v>
      </c>
      <c r="L84" t="s">
        <v>2352</v>
      </c>
      <c r="O84">
        <v>12532</v>
      </c>
      <c r="R84" t="s">
        <v>224</v>
      </c>
      <c r="S84" s="58">
        <v>17.7</v>
      </c>
      <c r="T84" s="59">
        <v>40637</v>
      </c>
      <c r="X84">
        <v>16</v>
      </c>
      <c r="Y84" s="4">
        <v>10.95</v>
      </c>
      <c r="Z84" s="58">
        <v>175.2</v>
      </c>
    </row>
    <row r="85" spans="1:26">
      <c r="A85">
        <v>261829</v>
      </c>
      <c r="B85">
        <v>559889</v>
      </c>
      <c r="C85" t="s">
        <v>103</v>
      </c>
      <c r="D85" t="s">
        <v>104</v>
      </c>
      <c r="E85">
        <v>1</v>
      </c>
      <c r="F85" s="3">
        <v>40737.491666666698</v>
      </c>
      <c r="G85" s="4">
        <v>145</v>
      </c>
      <c r="H85">
        <v>12678</v>
      </c>
      <c r="I85" t="s">
        <v>10</v>
      </c>
      <c r="J85" s="58">
        <f t="shared" si="2"/>
        <v>145</v>
      </c>
      <c r="K85" s="59">
        <f t="shared" si="3"/>
        <v>40737</v>
      </c>
      <c r="L85">
        <v>544817</v>
      </c>
      <c r="O85">
        <v>12659</v>
      </c>
      <c r="R85" t="s">
        <v>92</v>
      </c>
      <c r="S85" s="58">
        <v>17.7</v>
      </c>
      <c r="T85" s="59">
        <v>40638</v>
      </c>
      <c r="X85">
        <v>16</v>
      </c>
      <c r="Y85" s="4">
        <v>10.95</v>
      </c>
      <c r="Z85" s="58">
        <v>175.2</v>
      </c>
    </row>
    <row r="86" spans="1:26">
      <c r="A86">
        <v>319702</v>
      </c>
      <c r="B86">
        <v>564862</v>
      </c>
      <c r="C86" t="s">
        <v>103</v>
      </c>
      <c r="D86" t="s">
        <v>104</v>
      </c>
      <c r="E86">
        <v>1</v>
      </c>
      <c r="F86" s="3">
        <v>40786.433333333298</v>
      </c>
      <c r="G86" s="4">
        <v>145</v>
      </c>
      <c r="H86">
        <v>12678</v>
      </c>
      <c r="I86" t="s">
        <v>10</v>
      </c>
      <c r="J86" s="58">
        <f t="shared" si="2"/>
        <v>145</v>
      </c>
      <c r="K86" s="59">
        <f t="shared" si="3"/>
        <v>40786</v>
      </c>
      <c r="L86">
        <v>544818</v>
      </c>
      <c r="O86">
        <v>12617</v>
      </c>
      <c r="R86" t="s">
        <v>1990</v>
      </c>
      <c r="S86" s="58">
        <v>17.7</v>
      </c>
      <c r="T86" s="59">
        <v>40640</v>
      </c>
      <c r="X86">
        <v>16</v>
      </c>
      <c r="Y86" s="4">
        <v>10.95</v>
      </c>
      <c r="Z86" s="58">
        <v>175.2</v>
      </c>
    </row>
    <row r="87" spans="1:26">
      <c r="A87">
        <v>23295</v>
      </c>
      <c r="B87">
        <v>538196</v>
      </c>
      <c r="C87" t="s">
        <v>103</v>
      </c>
      <c r="D87" t="s">
        <v>104</v>
      </c>
      <c r="E87">
        <v>8</v>
      </c>
      <c r="F87" s="3">
        <v>40522.4555555556</v>
      </c>
      <c r="G87" s="4">
        <v>18</v>
      </c>
      <c r="H87">
        <v>12731</v>
      </c>
      <c r="I87" t="s">
        <v>10</v>
      </c>
      <c r="J87" s="58">
        <f t="shared" si="2"/>
        <v>144</v>
      </c>
      <c r="K87" s="59">
        <f t="shared" si="3"/>
        <v>40522</v>
      </c>
      <c r="L87">
        <v>545051</v>
      </c>
      <c r="O87">
        <v>12508</v>
      </c>
      <c r="R87" t="s">
        <v>169</v>
      </c>
      <c r="S87" s="58">
        <v>17.399999999999999</v>
      </c>
      <c r="T87" s="59">
        <v>40644</v>
      </c>
      <c r="X87">
        <v>16</v>
      </c>
      <c r="Y87" s="4">
        <v>10.95</v>
      </c>
      <c r="Z87" s="58">
        <v>175.2</v>
      </c>
    </row>
    <row r="88" spans="1:26">
      <c r="A88">
        <v>130736</v>
      </c>
      <c r="B88">
        <v>547504</v>
      </c>
      <c r="C88" t="s">
        <v>103</v>
      </c>
      <c r="D88" t="s">
        <v>104</v>
      </c>
      <c r="E88">
        <v>8</v>
      </c>
      <c r="F88" s="3">
        <v>40625.564583333296</v>
      </c>
      <c r="G88" s="4">
        <v>18</v>
      </c>
      <c r="H88">
        <v>12683</v>
      </c>
      <c r="I88" t="s">
        <v>10</v>
      </c>
      <c r="J88" s="58">
        <f t="shared" si="2"/>
        <v>144</v>
      </c>
      <c r="K88" s="59">
        <f t="shared" si="3"/>
        <v>40625</v>
      </c>
      <c r="L88">
        <v>545086</v>
      </c>
      <c r="O88">
        <v>12660</v>
      </c>
      <c r="R88" t="s">
        <v>1914</v>
      </c>
      <c r="S88" s="58">
        <v>17</v>
      </c>
      <c r="T88" s="59">
        <v>40647</v>
      </c>
      <c r="X88">
        <v>16</v>
      </c>
      <c r="Y88" s="4">
        <v>10.95</v>
      </c>
      <c r="Z88" s="58">
        <v>175.2</v>
      </c>
    </row>
    <row r="89" spans="1:26">
      <c r="A89">
        <v>224183</v>
      </c>
      <c r="B89">
        <v>556507</v>
      </c>
      <c r="C89" t="s">
        <v>103</v>
      </c>
      <c r="D89" t="s">
        <v>104</v>
      </c>
      <c r="E89">
        <v>8</v>
      </c>
      <c r="F89" s="3">
        <v>40707.413194444402</v>
      </c>
      <c r="G89" s="4">
        <v>18</v>
      </c>
      <c r="H89">
        <v>12567</v>
      </c>
      <c r="I89" t="s">
        <v>10</v>
      </c>
      <c r="J89" s="58">
        <f t="shared" si="2"/>
        <v>144</v>
      </c>
      <c r="K89" s="59">
        <f t="shared" si="3"/>
        <v>40707</v>
      </c>
      <c r="L89">
        <v>545105</v>
      </c>
      <c r="O89">
        <v>12650</v>
      </c>
      <c r="R89" t="s">
        <v>1310</v>
      </c>
      <c r="S89" s="58">
        <v>16.95</v>
      </c>
      <c r="T89" s="59">
        <v>40650</v>
      </c>
      <c r="X89">
        <v>16</v>
      </c>
      <c r="Y89" s="4">
        <v>10.95</v>
      </c>
      <c r="Z89" s="58">
        <v>175.2</v>
      </c>
    </row>
    <row r="90" spans="1:26">
      <c r="A90">
        <v>500161</v>
      </c>
      <c r="B90">
        <v>578736</v>
      </c>
      <c r="C90" t="s">
        <v>103</v>
      </c>
      <c r="D90" t="s">
        <v>104</v>
      </c>
      <c r="E90">
        <v>8</v>
      </c>
      <c r="F90" s="3">
        <v>40872.481249999997</v>
      </c>
      <c r="G90" s="4">
        <v>18</v>
      </c>
      <c r="H90">
        <v>12681</v>
      </c>
      <c r="I90" t="s">
        <v>10</v>
      </c>
      <c r="J90" s="58">
        <f t="shared" si="2"/>
        <v>144</v>
      </c>
      <c r="K90" s="59">
        <f t="shared" si="3"/>
        <v>40872</v>
      </c>
      <c r="L90">
        <v>545180</v>
      </c>
      <c r="R90" t="s">
        <v>129</v>
      </c>
      <c r="S90" s="58">
        <v>16.5</v>
      </c>
      <c r="T90" s="59">
        <v>40651</v>
      </c>
      <c r="X90">
        <v>96</v>
      </c>
      <c r="Y90" s="4">
        <v>1.79</v>
      </c>
      <c r="Z90" s="58">
        <v>171.84</v>
      </c>
    </row>
    <row r="91" spans="1:26">
      <c r="A91">
        <v>141001</v>
      </c>
      <c r="B91">
        <v>548496</v>
      </c>
      <c r="C91">
        <v>22434</v>
      </c>
      <c r="D91" t="s">
        <v>1663</v>
      </c>
      <c r="E91">
        <v>72</v>
      </c>
      <c r="F91" s="3">
        <v>40633.569444444402</v>
      </c>
      <c r="G91" s="4">
        <v>1.95</v>
      </c>
      <c r="H91">
        <v>12678</v>
      </c>
      <c r="I91" t="s">
        <v>10</v>
      </c>
      <c r="J91" s="58">
        <f t="shared" si="2"/>
        <v>140.4</v>
      </c>
      <c r="K91" s="59">
        <f t="shared" si="3"/>
        <v>40633</v>
      </c>
      <c r="L91">
        <v>545181</v>
      </c>
      <c r="R91" t="s">
        <v>391</v>
      </c>
      <c r="S91" s="58">
        <v>16.5</v>
      </c>
      <c r="T91" s="59">
        <v>40653</v>
      </c>
      <c r="X91">
        <v>96</v>
      </c>
      <c r="Y91" s="4">
        <v>1.79</v>
      </c>
      <c r="Z91" s="58">
        <v>171.84</v>
      </c>
    </row>
    <row r="92" spans="1:26">
      <c r="A92">
        <v>76539</v>
      </c>
      <c r="B92">
        <v>542629</v>
      </c>
      <c r="C92">
        <v>22551</v>
      </c>
      <c r="D92" t="s">
        <v>533</v>
      </c>
      <c r="E92">
        <v>96</v>
      </c>
      <c r="F92" s="3">
        <v>40574.414583333302</v>
      </c>
      <c r="G92" s="4">
        <v>1.45</v>
      </c>
      <c r="H92">
        <v>12731</v>
      </c>
      <c r="I92" t="s">
        <v>10</v>
      </c>
      <c r="J92" s="58">
        <f t="shared" si="2"/>
        <v>139.19999999999999</v>
      </c>
      <c r="K92" s="59">
        <f t="shared" si="3"/>
        <v>40574</v>
      </c>
      <c r="L92">
        <v>545235</v>
      </c>
      <c r="R92" t="s">
        <v>354</v>
      </c>
      <c r="S92" s="58">
        <v>15.9</v>
      </c>
      <c r="T92" s="59">
        <v>40654</v>
      </c>
      <c r="X92">
        <v>96</v>
      </c>
      <c r="Y92" s="4">
        <v>1.79</v>
      </c>
      <c r="Z92" s="58">
        <v>171.84</v>
      </c>
    </row>
    <row r="93" spans="1:26">
      <c r="A93">
        <v>140997</v>
      </c>
      <c r="B93">
        <v>548496</v>
      </c>
      <c r="C93">
        <v>22555</v>
      </c>
      <c r="D93" t="s">
        <v>835</v>
      </c>
      <c r="E93">
        <v>96</v>
      </c>
      <c r="F93" s="3">
        <v>40633.569444444402</v>
      </c>
      <c r="G93" s="4">
        <v>1.45</v>
      </c>
      <c r="H93">
        <v>12678</v>
      </c>
      <c r="I93" t="s">
        <v>10</v>
      </c>
      <c r="J93" s="58">
        <f t="shared" si="2"/>
        <v>139.19999999999999</v>
      </c>
      <c r="K93" s="59">
        <f t="shared" si="3"/>
        <v>40633</v>
      </c>
      <c r="L93">
        <v>545301</v>
      </c>
      <c r="R93" t="s">
        <v>565</v>
      </c>
      <c r="S93" s="58">
        <v>15.3</v>
      </c>
      <c r="T93" s="59">
        <v>40659</v>
      </c>
      <c r="X93">
        <v>96</v>
      </c>
      <c r="Y93" s="4">
        <v>1.79</v>
      </c>
      <c r="Z93" s="58">
        <v>171.84</v>
      </c>
    </row>
    <row r="94" spans="1:26">
      <c r="A94">
        <v>140998</v>
      </c>
      <c r="B94">
        <v>548496</v>
      </c>
      <c r="C94">
        <v>22551</v>
      </c>
      <c r="D94" t="s">
        <v>533</v>
      </c>
      <c r="E94">
        <v>96</v>
      </c>
      <c r="F94" s="3">
        <v>40633.569444444402</v>
      </c>
      <c r="G94" s="4">
        <v>1.45</v>
      </c>
      <c r="H94">
        <v>12678</v>
      </c>
      <c r="I94" t="s">
        <v>10</v>
      </c>
      <c r="J94" s="58">
        <f t="shared" si="2"/>
        <v>139.19999999999999</v>
      </c>
      <c r="K94" s="59">
        <f t="shared" si="3"/>
        <v>40633</v>
      </c>
      <c r="L94">
        <v>545515</v>
      </c>
      <c r="R94" t="s">
        <v>358</v>
      </c>
      <c r="S94" s="58">
        <v>15.3</v>
      </c>
      <c r="T94" s="59">
        <v>40660</v>
      </c>
      <c r="X94">
        <v>96</v>
      </c>
      <c r="Y94" s="4">
        <v>1.79</v>
      </c>
      <c r="Z94" s="58">
        <v>171.84</v>
      </c>
    </row>
    <row r="95" spans="1:26">
      <c r="A95">
        <v>140999</v>
      </c>
      <c r="B95">
        <v>548496</v>
      </c>
      <c r="C95">
        <v>22556</v>
      </c>
      <c r="D95" t="s">
        <v>263</v>
      </c>
      <c r="E95">
        <v>96</v>
      </c>
      <c r="F95" s="3">
        <v>40633.569444444402</v>
      </c>
      <c r="G95" s="4">
        <v>1.45</v>
      </c>
      <c r="H95">
        <v>12678</v>
      </c>
      <c r="I95" t="s">
        <v>10</v>
      </c>
      <c r="J95" s="58">
        <f t="shared" si="2"/>
        <v>139.19999999999999</v>
      </c>
      <c r="K95" s="59">
        <f t="shared" si="3"/>
        <v>40633</v>
      </c>
      <c r="L95">
        <v>545517</v>
      </c>
      <c r="R95" t="s">
        <v>130</v>
      </c>
      <c r="S95" s="58">
        <v>15.3</v>
      </c>
      <c r="T95" s="59">
        <v>40661</v>
      </c>
      <c r="X95">
        <v>4</v>
      </c>
      <c r="Y95" s="4">
        <v>42.95</v>
      </c>
      <c r="Z95" s="58">
        <v>171.8</v>
      </c>
    </row>
    <row r="96" spans="1:26">
      <c r="A96">
        <v>141000</v>
      </c>
      <c r="B96">
        <v>548496</v>
      </c>
      <c r="C96">
        <v>22554</v>
      </c>
      <c r="D96" t="s">
        <v>534</v>
      </c>
      <c r="E96">
        <v>96</v>
      </c>
      <c r="F96" s="3">
        <v>40633.569444444402</v>
      </c>
      <c r="G96" s="4">
        <v>1.45</v>
      </c>
      <c r="H96">
        <v>12678</v>
      </c>
      <c r="I96" t="s">
        <v>10</v>
      </c>
      <c r="J96" s="58">
        <f t="shared" si="2"/>
        <v>139.19999999999999</v>
      </c>
      <c r="K96" s="59">
        <f t="shared" si="3"/>
        <v>40633</v>
      </c>
      <c r="L96">
        <v>545583</v>
      </c>
      <c r="R96" t="s">
        <v>131</v>
      </c>
      <c r="S96" s="58">
        <v>15.3</v>
      </c>
      <c r="T96" s="59">
        <v>40666</v>
      </c>
      <c r="X96">
        <v>84</v>
      </c>
      <c r="Y96" s="4">
        <v>1.95</v>
      </c>
      <c r="Z96" s="58">
        <v>163.80000000000001</v>
      </c>
    </row>
    <row r="97" spans="1:26">
      <c r="A97">
        <v>423720</v>
      </c>
      <c r="B97">
        <v>573153</v>
      </c>
      <c r="C97">
        <v>22551</v>
      </c>
      <c r="D97" t="s">
        <v>533</v>
      </c>
      <c r="E97">
        <v>84</v>
      </c>
      <c r="F97" s="3">
        <v>40844.318749999999</v>
      </c>
      <c r="G97" s="4">
        <v>1.65</v>
      </c>
      <c r="H97">
        <v>12678</v>
      </c>
      <c r="I97" t="s">
        <v>10</v>
      </c>
      <c r="J97" s="58">
        <f t="shared" si="2"/>
        <v>138.6</v>
      </c>
      <c r="K97" s="59">
        <f t="shared" si="3"/>
        <v>40844</v>
      </c>
      <c r="L97" t="s">
        <v>2367</v>
      </c>
      <c r="R97" t="s">
        <v>2056</v>
      </c>
      <c r="S97" s="58">
        <v>15.3</v>
      </c>
      <c r="T97" s="59">
        <v>40668</v>
      </c>
      <c r="X97">
        <v>9</v>
      </c>
      <c r="Y97" s="4">
        <v>18</v>
      </c>
      <c r="Z97" s="58">
        <v>162</v>
      </c>
    </row>
    <row r="98" spans="1:26">
      <c r="A98">
        <v>423721</v>
      </c>
      <c r="B98">
        <v>573153</v>
      </c>
      <c r="C98">
        <v>22556</v>
      </c>
      <c r="D98" t="s">
        <v>263</v>
      </c>
      <c r="E98">
        <v>84</v>
      </c>
      <c r="F98" s="3">
        <v>40844.318749999999</v>
      </c>
      <c r="G98" s="4">
        <v>1.65</v>
      </c>
      <c r="H98">
        <v>12678</v>
      </c>
      <c r="I98" t="s">
        <v>10</v>
      </c>
      <c r="J98" s="58">
        <f t="shared" si="2"/>
        <v>138.6</v>
      </c>
      <c r="K98" s="59">
        <f t="shared" si="3"/>
        <v>40844</v>
      </c>
      <c r="L98" t="s">
        <v>2370</v>
      </c>
      <c r="R98" t="s">
        <v>556</v>
      </c>
      <c r="S98" s="58">
        <v>15.3</v>
      </c>
      <c r="T98" s="59">
        <v>40671</v>
      </c>
      <c r="X98">
        <v>9</v>
      </c>
      <c r="Y98" s="4">
        <v>18</v>
      </c>
      <c r="Z98" s="58">
        <v>162</v>
      </c>
    </row>
    <row r="99" spans="1:26">
      <c r="A99">
        <v>423723</v>
      </c>
      <c r="B99">
        <v>573153</v>
      </c>
      <c r="C99">
        <v>22554</v>
      </c>
      <c r="D99" t="s">
        <v>534</v>
      </c>
      <c r="E99">
        <v>84</v>
      </c>
      <c r="F99" s="3">
        <v>40844.318749999999</v>
      </c>
      <c r="G99" s="4">
        <v>1.65</v>
      </c>
      <c r="H99">
        <v>12678</v>
      </c>
      <c r="I99" t="s">
        <v>10</v>
      </c>
      <c r="J99" s="58">
        <f t="shared" si="2"/>
        <v>138.6</v>
      </c>
      <c r="K99" s="59">
        <f t="shared" si="3"/>
        <v>40844</v>
      </c>
      <c r="L99">
        <v>546373</v>
      </c>
      <c r="R99" t="s">
        <v>2057</v>
      </c>
      <c r="S99" s="58">
        <v>15.3</v>
      </c>
      <c r="T99" s="59">
        <v>40672</v>
      </c>
      <c r="X99">
        <v>96</v>
      </c>
      <c r="Y99" s="4">
        <v>1.65</v>
      </c>
      <c r="Z99" s="58">
        <v>158.4</v>
      </c>
    </row>
    <row r="100" spans="1:26">
      <c r="A100">
        <v>23309</v>
      </c>
      <c r="B100">
        <v>538196</v>
      </c>
      <c r="C100">
        <v>48138</v>
      </c>
      <c r="D100" t="s">
        <v>903</v>
      </c>
      <c r="E100">
        <v>20</v>
      </c>
      <c r="F100" s="3">
        <v>40522.4555555556</v>
      </c>
      <c r="G100" s="4">
        <v>6.75</v>
      </c>
      <c r="H100">
        <v>12731</v>
      </c>
      <c r="I100" t="s">
        <v>10</v>
      </c>
      <c r="J100" s="58">
        <f t="shared" si="2"/>
        <v>135</v>
      </c>
      <c r="K100" s="59">
        <f t="shared" si="3"/>
        <v>40522</v>
      </c>
      <c r="L100">
        <v>546428</v>
      </c>
      <c r="R100" t="s">
        <v>1264</v>
      </c>
      <c r="S100" s="58">
        <v>15</v>
      </c>
      <c r="T100" s="59">
        <v>40673</v>
      </c>
      <c r="X100">
        <v>96</v>
      </c>
      <c r="Y100" s="4">
        <v>1.65</v>
      </c>
      <c r="Z100" s="58">
        <v>158.4</v>
      </c>
    </row>
    <row r="101" spans="1:26">
      <c r="A101">
        <v>23310</v>
      </c>
      <c r="B101">
        <v>538196</v>
      </c>
      <c r="C101">
        <v>20685</v>
      </c>
      <c r="D101" t="s">
        <v>409</v>
      </c>
      <c r="E101">
        <v>20</v>
      </c>
      <c r="F101" s="3">
        <v>40522.4555555556</v>
      </c>
      <c r="G101" s="4">
        <v>6.75</v>
      </c>
      <c r="H101">
        <v>12731</v>
      </c>
      <c r="I101" t="s">
        <v>10</v>
      </c>
      <c r="J101" s="58">
        <f t="shared" si="2"/>
        <v>135</v>
      </c>
      <c r="K101" s="59">
        <f t="shared" si="3"/>
        <v>40522</v>
      </c>
      <c r="L101">
        <v>546479</v>
      </c>
      <c r="R101" t="s">
        <v>934</v>
      </c>
      <c r="S101" s="58">
        <v>15</v>
      </c>
      <c r="T101" s="59">
        <v>40674</v>
      </c>
      <c r="X101">
        <v>48</v>
      </c>
      <c r="Y101" s="4">
        <v>3.25</v>
      </c>
      <c r="Z101" s="58">
        <v>156</v>
      </c>
    </row>
    <row r="102" spans="1:26">
      <c r="A102">
        <v>288805</v>
      </c>
      <c r="B102">
        <v>562207</v>
      </c>
      <c r="C102" t="s">
        <v>103</v>
      </c>
      <c r="D102" t="s">
        <v>104</v>
      </c>
      <c r="E102">
        <v>9</v>
      </c>
      <c r="F102" s="3">
        <v>40758.538888888899</v>
      </c>
      <c r="G102" s="4">
        <v>15</v>
      </c>
      <c r="H102">
        <v>12643</v>
      </c>
      <c r="I102" t="s">
        <v>10</v>
      </c>
      <c r="J102" s="58">
        <f t="shared" si="2"/>
        <v>135</v>
      </c>
      <c r="K102" s="59">
        <f t="shared" si="3"/>
        <v>40758</v>
      </c>
      <c r="L102" t="s">
        <v>2376</v>
      </c>
      <c r="R102" t="s">
        <v>1431</v>
      </c>
      <c r="S102" s="58">
        <v>15</v>
      </c>
      <c r="T102" s="59">
        <v>40675</v>
      </c>
      <c r="X102">
        <v>144</v>
      </c>
      <c r="Y102" s="4">
        <v>1.06</v>
      </c>
      <c r="Z102" s="58">
        <v>152.63999999999999</v>
      </c>
    </row>
    <row r="103" spans="1:26">
      <c r="A103">
        <v>423729</v>
      </c>
      <c r="B103">
        <v>573153</v>
      </c>
      <c r="C103">
        <v>21914</v>
      </c>
      <c r="D103" t="s">
        <v>399</v>
      </c>
      <c r="E103">
        <v>108</v>
      </c>
      <c r="F103" s="3">
        <v>40844.318749999999</v>
      </c>
      <c r="G103" s="4">
        <v>1.25</v>
      </c>
      <c r="H103">
        <v>12678</v>
      </c>
      <c r="I103" t="s">
        <v>10</v>
      </c>
      <c r="J103" s="58">
        <f t="shared" si="2"/>
        <v>135</v>
      </c>
      <c r="K103" s="59">
        <f t="shared" si="3"/>
        <v>40844</v>
      </c>
      <c r="L103">
        <v>546678</v>
      </c>
      <c r="R103" t="s">
        <v>85</v>
      </c>
      <c r="S103" s="58">
        <v>15</v>
      </c>
      <c r="T103" s="59">
        <v>40676</v>
      </c>
      <c r="X103">
        <v>1</v>
      </c>
      <c r="Y103" s="4">
        <v>150</v>
      </c>
      <c r="Z103" s="58">
        <v>150</v>
      </c>
    </row>
    <row r="104" spans="1:26">
      <c r="A104">
        <v>423730</v>
      </c>
      <c r="B104">
        <v>573153</v>
      </c>
      <c r="C104">
        <v>21915</v>
      </c>
      <c r="D104" t="s">
        <v>398</v>
      </c>
      <c r="E104">
        <v>108</v>
      </c>
      <c r="F104" s="3">
        <v>40844.318749999999</v>
      </c>
      <c r="G104" s="4">
        <v>1.25</v>
      </c>
      <c r="H104">
        <v>12678</v>
      </c>
      <c r="I104" t="s">
        <v>10</v>
      </c>
      <c r="J104" s="58">
        <f t="shared" si="2"/>
        <v>135</v>
      </c>
      <c r="K104" s="59">
        <f t="shared" si="3"/>
        <v>40844</v>
      </c>
      <c r="L104">
        <v>546765</v>
      </c>
      <c r="R104" t="s">
        <v>86</v>
      </c>
      <c r="S104" s="58">
        <v>15</v>
      </c>
      <c r="T104" s="59">
        <v>40678</v>
      </c>
      <c r="X104">
        <v>1</v>
      </c>
      <c r="Y104" s="4">
        <v>145</v>
      </c>
      <c r="Z104" s="58">
        <v>145</v>
      </c>
    </row>
    <row r="105" spans="1:26">
      <c r="A105">
        <v>144101</v>
      </c>
      <c r="B105">
        <v>548725</v>
      </c>
      <c r="C105" t="s">
        <v>103</v>
      </c>
      <c r="D105" t="s">
        <v>104</v>
      </c>
      <c r="E105">
        <v>1</v>
      </c>
      <c r="F105" s="3">
        <v>40637.380555555603</v>
      </c>
      <c r="G105" s="4">
        <v>134</v>
      </c>
      <c r="H105">
        <v>12678</v>
      </c>
      <c r="I105" t="s">
        <v>10</v>
      </c>
      <c r="J105" s="58">
        <f t="shared" si="2"/>
        <v>134</v>
      </c>
      <c r="K105" s="59">
        <f t="shared" si="3"/>
        <v>40637</v>
      </c>
      <c r="L105">
        <v>546770</v>
      </c>
      <c r="R105" t="s">
        <v>84</v>
      </c>
      <c r="S105" s="58">
        <v>15</v>
      </c>
      <c r="T105" s="59">
        <v>40679</v>
      </c>
      <c r="X105">
        <v>1</v>
      </c>
      <c r="Y105" s="4">
        <v>145</v>
      </c>
      <c r="Z105" s="58">
        <v>145</v>
      </c>
    </row>
    <row r="106" spans="1:26">
      <c r="A106">
        <v>393768</v>
      </c>
      <c r="B106">
        <v>570851</v>
      </c>
      <c r="C106">
        <v>23389</v>
      </c>
      <c r="D106" t="s">
        <v>2646</v>
      </c>
      <c r="E106">
        <v>32</v>
      </c>
      <c r="F106" s="3">
        <v>40828.615277777797</v>
      </c>
      <c r="G106" s="4">
        <v>4.1500000000000004</v>
      </c>
      <c r="H106">
        <v>12583</v>
      </c>
      <c r="I106" t="s">
        <v>10</v>
      </c>
      <c r="J106" s="58">
        <f t="shared" si="2"/>
        <v>132.80000000000001</v>
      </c>
      <c r="K106" s="59">
        <f t="shared" si="3"/>
        <v>40828</v>
      </c>
      <c r="L106">
        <v>547087</v>
      </c>
      <c r="R106" t="s">
        <v>291</v>
      </c>
      <c r="S106" s="58">
        <v>15</v>
      </c>
      <c r="T106" s="59">
        <v>40680</v>
      </c>
      <c r="X106">
        <v>8</v>
      </c>
      <c r="Y106" s="4">
        <v>18</v>
      </c>
      <c r="Z106" s="58">
        <v>144</v>
      </c>
    </row>
    <row r="107" spans="1:26">
      <c r="A107">
        <v>213279</v>
      </c>
      <c r="B107">
        <v>555531</v>
      </c>
      <c r="C107">
        <v>23209</v>
      </c>
      <c r="D107" t="s">
        <v>2431</v>
      </c>
      <c r="E107">
        <v>80</v>
      </c>
      <c r="F107" s="3">
        <v>40699.495138888902</v>
      </c>
      <c r="G107" s="4">
        <v>1.65</v>
      </c>
      <c r="H107">
        <v>12678</v>
      </c>
      <c r="I107" t="s">
        <v>10</v>
      </c>
      <c r="J107" s="58">
        <f t="shared" si="2"/>
        <v>132</v>
      </c>
      <c r="K107" s="59">
        <f t="shared" si="3"/>
        <v>40699</v>
      </c>
      <c r="L107">
        <v>547194</v>
      </c>
      <c r="R107" t="s">
        <v>1097</v>
      </c>
      <c r="S107" s="58">
        <v>15</v>
      </c>
      <c r="T107" s="59">
        <v>40681</v>
      </c>
      <c r="X107">
        <v>8</v>
      </c>
      <c r="Y107" s="4">
        <v>18</v>
      </c>
      <c r="Z107" s="58">
        <v>144</v>
      </c>
    </row>
    <row r="108" spans="1:26">
      <c r="A108">
        <v>423742</v>
      </c>
      <c r="B108">
        <v>573153</v>
      </c>
      <c r="C108">
        <v>22382</v>
      </c>
      <c r="D108" t="s">
        <v>355</v>
      </c>
      <c r="E108">
        <v>80</v>
      </c>
      <c r="F108" s="3">
        <v>40844.318749999999</v>
      </c>
      <c r="G108" s="4">
        <v>1.65</v>
      </c>
      <c r="H108">
        <v>12678</v>
      </c>
      <c r="I108" t="s">
        <v>10</v>
      </c>
      <c r="J108" s="58">
        <f t="shared" si="2"/>
        <v>132</v>
      </c>
      <c r="K108" s="59">
        <f t="shared" si="3"/>
        <v>40844</v>
      </c>
      <c r="L108">
        <v>547196</v>
      </c>
      <c r="R108" t="s">
        <v>1328</v>
      </c>
      <c r="S108" s="58">
        <v>15</v>
      </c>
      <c r="T108" s="59">
        <v>40682</v>
      </c>
      <c r="X108">
        <v>8</v>
      </c>
      <c r="Y108" s="4">
        <v>18</v>
      </c>
      <c r="Z108" s="58">
        <v>144</v>
      </c>
    </row>
    <row r="109" spans="1:26">
      <c r="A109">
        <v>423743</v>
      </c>
      <c r="B109">
        <v>573153</v>
      </c>
      <c r="C109">
        <v>20725</v>
      </c>
      <c r="D109" t="s">
        <v>129</v>
      </c>
      <c r="E109">
        <v>80</v>
      </c>
      <c r="F109" s="3">
        <v>40844.318749999999</v>
      </c>
      <c r="G109" s="4">
        <v>1.65</v>
      </c>
      <c r="H109">
        <v>12678</v>
      </c>
      <c r="I109" t="s">
        <v>10</v>
      </c>
      <c r="J109" s="58">
        <f t="shared" si="2"/>
        <v>132</v>
      </c>
      <c r="K109" s="59">
        <f t="shared" si="3"/>
        <v>40844</v>
      </c>
      <c r="L109">
        <v>547327</v>
      </c>
      <c r="R109" t="s">
        <v>1326</v>
      </c>
      <c r="S109" s="58">
        <v>15</v>
      </c>
      <c r="T109" s="59">
        <v>40683</v>
      </c>
      <c r="X109">
        <v>8</v>
      </c>
      <c r="Y109" s="4">
        <v>18</v>
      </c>
      <c r="Z109" s="58">
        <v>144</v>
      </c>
    </row>
    <row r="110" spans="1:26">
      <c r="A110">
        <v>423744</v>
      </c>
      <c r="B110">
        <v>573153</v>
      </c>
      <c r="C110">
        <v>23209</v>
      </c>
      <c r="D110" t="s">
        <v>2602</v>
      </c>
      <c r="E110">
        <v>80</v>
      </c>
      <c r="F110" s="3">
        <v>40844.318749999999</v>
      </c>
      <c r="G110" s="4">
        <v>1.65</v>
      </c>
      <c r="H110">
        <v>12678</v>
      </c>
      <c r="I110" t="s">
        <v>10</v>
      </c>
      <c r="J110" s="58">
        <f t="shared" si="2"/>
        <v>132</v>
      </c>
      <c r="K110" s="59">
        <f t="shared" si="3"/>
        <v>40844</v>
      </c>
      <c r="L110">
        <v>547492</v>
      </c>
      <c r="R110" t="s">
        <v>545</v>
      </c>
      <c r="S110" s="58">
        <v>15</v>
      </c>
      <c r="T110" s="59">
        <v>40685</v>
      </c>
      <c r="X110">
        <v>72</v>
      </c>
      <c r="Y110" s="4">
        <v>1.95</v>
      </c>
      <c r="Z110" s="58">
        <v>140.4</v>
      </c>
    </row>
    <row r="111" spans="1:26">
      <c r="A111">
        <v>54689</v>
      </c>
      <c r="B111">
        <v>540972</v>
      </c>
      <c r="C111">
        <v>22236</v>
      </c>
      <c r="D111" t="s">
        <v>2186</v>
      </c>
      <c r="E111">
        <v>12</v>
      </c>
      <c r="F111" s="3">
        <v>40555.592361111099</v>
      </c>
      <c r="G111" s="4">
        <v>10.95</v>
      </c>
      <c r="H111">
        <v>12437</v>
      </c>
      <c r="I111" t="s">
        <v>10</v>
      </c>
      <c r="J111" s="58">
        <f t="shared" si="2"/>
        <v>131.39999999999998</v>
      </c>
      <c r="K111" s="59">
        <f t="shared" si="3"/>
        <v>40555</v>
      </c>
      <c r="L111">
        <v>547504</v>
      </c>
      <c r="R111" t="s">
        <v>271</v>
      </c>
      <c r="S111" s="58">
        <v>15</v>
      </c>
      <c r="T111" s="59">
        <v>40686</v>
      </c>
      <c r="X111">
        <v>96</v>
      </c>
      <c r="Y111" s="4">
        <v>1.45</v>
      </c>
      <c r="Z111" s="58">
        <v>139.19999999999999</v>
      </c>
    </row>
    <row r="112" spans="1:26">
      <c r="A112">
        <v>227063</v>
      </c>
      <c r="B112">
        <v>556816</v>
      </c>
      <c r="C112">
        <v>22236</v>
      </c>
      <c r="D112" t="s">
        <v>2186</v>
      </c>
      <c r="E112">
        <v>12</v>
      </c>
      <c r="F112" s="3">
        <v>40709.375694444498</v>
      </c>
      <c r="G112" s="4">
        <v>10.95</v>
      </c>
      <c r="H112">
        <v>12437</v>
      </c>
      <c r="I112" t="s">
        <v>10</v>
      </c>
      <c r="J112" s="58">
        <f t="shared" si="2"/>
        <v>131.39999999999998</v>
      </c>
      <c r="K112" s="59">
        <f t="shared" si="3"/>
        <v>40709</v>
      </c>
      <c r="L112">
        <v>547508</v>
      </c>
      <c r="R112" t="s">
        <v>170</v>
      </c>
      <c r="S112" s="58">
        <v>14.85</v>
      </c>
      <c r="T112" s="59">
        <v>40687</v>
      </c>
      <c r="X112">
        <v>96</v>
      </c>
      <c r="Y112" s="4">
        <v>1.45</v>
      </c>
      <c r="Z112" s="58">
        <v>139.19999999999999</v>
      </c>
    </row>
    <row r="113" spans="1:26">
      <c r="A113">
        <v>208105</v>
      </c>
      <c r="B113">
        <v>555096</v>
      </c>
      <c r="C113">
        <v>23084</v>
      </c>
      <c r="D113" t="s">
        <v>2448</v>
      </c>
      <c r="E113">
        <v>72</v>
      </c>
      <c r="F113" s="3">
        <v>40694.563888888901</v>
      </c>
      <c r="G113" s="4">
        <v>1.79</v>
      </c>
      <c r="H113">
        <v>12682</v>
      </c>
      <c r="I113" t="s">
        <v>10</v>
      </c>
      <c r="J113" s="58">
        <f t="shared" si="2"/>
        <v>128.88</v>
      </c>
      <c r="K113" s="59">
        <f t="shared" si="3"/>
        <v>40694</v>
      </c>
      <c r="L113">
        <v>547520</v>
      </c>
      <c r="R113" t="s">
        <v>1886</v>
      </c>
      <c r="S113" s="58">
        <v>14.85</v>
      </c>
      <c r="T113" s="59">
        <v>40688</v>
      </c>
      <c r="X113">
        <v>96</v>
      </c>
      <c r="Y113" s="4">
        <v>1.45</v>
      </c>
      <c r="Z113" s="58">
        <v>139.19999999999999</v>
      </c>
    </row>
    <row r="114" spans="1:26">
      <c r="A114">
        <v>248394</v>
      </c>
      <c r="B114">
        <v>558813</v>
      </c>
      <c r="C114">
        <v>23084</v>
      </c>
      <c r="D114" t="s">
        <v>2448</v>
      </c>
      <c r="E114">
        <v>72</v>
      </c>
      <c r="F114" s="3">
        <v>40728.487500000003</v>
      </c>
      <c r="G114" s="4">
        <v>1.79</v>
      </c>
      <c r="H114">
        <v>12682</v>
      </c>
      <c r="I114" t="s">
        <v>10</v>
      </c>
      <c r="J114" s="58">
        <f t="shared" si="2"/>
        <v>128.88</v>
      </c>
      <c r="K114" s="59">
        <f t="shared" si="3"/>
        <v>40728</v>
      </c>
      <c r="L114">
        <v>547722</v>
      </c>
      <c r="R114" t="s">
        <v>1233</v>
      </c>
      <c r="S114" s="58">
        <v>12.6</v>
      </c>
      <c r="T114" s="59">
        <v>40689</v>
      </c>
      <c r="X114">
        <v>96</v>
      </c>
      <c r="Y114" s="4">
        <v>1.45</v>
      </c>
      <c r="Z114" s="58">
        <v>139.19999999999999</v>
      </c>
    </row>
    <row r="115" spans="1:26">
      <c r="A115">
        <v>472200</v>
      </c>
      <c r="B115">
        <v>576672</v>
      </c>
      <c r="C115">
        <v>23084</v>
      </c>
      <c r="D115" t="s">
        <v>2448</v>
      </c>
      <c r="E115">
        <v>72</v>
      </c>
      <c r="F115" s="3">
        <v>40863.499305555597</v>
      </c>
      <c r="G115" s="4">
        <v>1.79</v>
      </c>
      <c r="H115">
        <v>12731</v>
      </c>
      <c r="I115" t="s">
        <v>10</v>
      </c>
      <c r="J115" s="58">
        <f t="shared" si="2"/>
        <v>128.88</v>
      </c>
      <c r="K115" s="59">
        <f t="shared" si="3"/>
        <v>40863</v>
      </c>
      <c r="L115">
        <v>547863</v>
      </c>
      <c r="R115" t="s">
        <v>1568</v>
      </c>
      <c r="S115" s="58">
        <v>10.199999999999999</v>
      </c>
      <c r="T115" s="59">
        <v>40690</v>
      </c>
      <c r="X115">
        <v>96</v>
      </c>
      <c r="Y115" s="4">
        <v>1.45</v>
      </c>
      <c r="Z115" s="58">
        <v>139.19999999999999</v>
      </c>
    </row>
    <row r="116" spans="1:26">
      <c r="A116">
        <v>480223</v>
      </c>
      <c r="B116">
        <v>577295</v>
      </c>
      <c r="C116">
        <v>23084</v>
      </c>
      <c r="D116" t="s">
        <v>2448</v>
      </c>
      <c r="E116">
        <v>72</v>
      </c>
      <c r="F116" s="3">
        <v>40865.531944444498</v>
      </c>
      <c r="G116" s="4">
        <v>1.79</v>
      </c>
      <c r="H116">
        <v>12682</v>
      </c>
      <c r="I116" t="s">
        <v>10</v>
      </c>
      <c r="J116" s="58">
        <f t="shared" si="2"/>
        <v>128.88</v>
      </c>
      <c r="K116" s="59">
        <f t="shared" si="3"/>
        <v>40865</v>
      </c>
      <c r="L116">
        <v>547892</v>
      </c>
      <c r="R116" t="s">
        <v>256</v>
      </c>
      <c r="S116" s="58">
        <v>10.08</v>
      </c>
      <c r="T116" s="59">
        <v>40694</v>
      </c>
      <c r="X116">
        <v>84</v>
      </c>
      <c r="Y116" s="4">
        <v>1.65</v>
      </c>
      <c r="Z116" s="58">
        <v>138.6</v>
      </c>
    </row>
    <row r="117" spans="1:26">
      <c r="A117">
        <v>488925</v>
      </c>
      <c r="B117">
        <v>577856</v>
      </c>
      <c r="C117">
        <v>23084</v>
      </c>
      <c r="D117" t="s">
        <v>2448</v>
      </c>
      <c r="E117">
        <v>72</v>
      </c>
      <c r="F117" s="3">
        <v>40869.471527777801</v>
      </c>
      <c r="G117" s="4">
        <v>1.79</v>
      </c>
      <c r="H117">
        <v>12490</v>
      </c>
      <c r="I117" t="s">
        <v>10</v>
      </c>
      <c r="J117" s="58">
        <f t="shared" si="2"/>
        <v>128.88</v>
      </c>
      <c r="K117" s="59">
        <f t="shared" si="3"/>
        <v>40869</v>
      </c>
      <c r="L117">
        <v>548409</v>
      </c>
      <c r="R117" t="s">
        <v>2017</v>
      </c>
      <c r="S117" s="58">
        <v>7.56</v>
      </c>
      <c r="T117" s="59">
        <v>40699</v>
      </c>
      <c r="X117">
        <v>84</v>
      </c>
      <c r="Y117" s="4">
        <v>1.65</v>
      </c>
      <c r="Z117" s="58">
        <v>138.6</v>
      </c>
    </row>
    <row r="118" spans="1:26">
      <c r="A118">
        <v>369778</v>
      </c>
      <c r="B118">
        <v>569097</v>
      </c>
      <c r="C118">
        <v>10125</v>
      </c>
      <c r="D118" t="s">
        <v>625</v>
      </c>
      <c r="E118">
        <v>150</v>
      </c>
      <c r="F118" s="3">
        <v>40816.504166666702</v>
      </c>
      <c r="G118" s="4">
        <v>0.85</v>
      </c>
      <c r="H118">
        <v>12731</v>
      </c>
      <c r="I118" t="s">
        <v>10</v>
      </c>
      <c r="J118" s="58">
        <f t="shared" si="2"/>
        <v>127.5</v>
      </c>
      <c r="K118" s="59">
        <f t="shared" si="3"/>
        <v>40816</v>
      </c>
      <c r="L118">
        <v>548410</v>
      </c>
      <c r="R118" t="s">
        <v>266</v>
      </c>
      <c r="S118" s="58">
        <v>6.96</v>
      </c>
      <c r="T118" s="59">
        <v>40700</v>
      </c>
      <c r="X118">
        <v>84</v>
      </c>
      <c r="Y118" s="4">
        <v>1.65</v>
      </c>
      <c r="Z118" s="58">
        <v>138.6</v>
      </c>
    </row>
    <row r="119" spans="1:26">
      <c r="A119">
        <v>507993</v>
      </c>
      <c r="B119">
        <v>579190</v>
      </c>
      <c r="C119">
        <v>22423</v>
      </c>
      <c r="D119" t="s">
        <v>655</v>
      </c>
      <c r="E119">
        <v>10</v>
      </c>
      <c r="F119" s="3">
        <v>40875.649305555598</v>
      </c>
      <c r="G119" s="4">
        <v>12.75</v>
      </c>
      <c r="H119">
        <v>12657</v>
      </c>
      <c r="I119" t="s">
        <v>10</v>
      </c>
      <c r="J119" s="58">
        <f t="shared" si="2"/>
        <v>127.5</v>
      </c>
      <c r="K119" s="59">
        <f t="shared" si="3"/>
        <v>40875</v>
      </c>
      <c r="L119">
        <v>548496</v>
      </c>
      <c r="R119" t="s">
        <v>844</v>
      </c>
      <c r="S119" s="58">
        <v>6.96</v>
      </c>
      <c r="T119" s="59">
        <v>40702</v>
      </c>
      <c r="X119">
        <v>20</v>
      </c>
      <c r="Y119" s="4">
        <v>6.75</v>
      </c>
      <c r="Z119" s="58">
        <v>135</v>
      </c>
    </row>
    <row r="120" spans="1:26">
      <c r="A120">
        <v>508016</v>
      </c>
      <c r="B120">
        <v>579193</v>
      </c>
      <c r="C120">
        <v>22423</v>
      </c>
      <c r="D120" t="s">
        <v>655</v>
      </c>
      <c r="E120">
        <v>10</v>
      </c>
      <c r="F120" s="3">
        <v>40875.657638888901</v>
      </c>
      <c r="G120" s="4">
        <v>12.75</v>
      </c>
      <c r="H120">
        <v>12657</v>
      </c>
      <c r="I120" t="s">
        <v>10</v>
      </c>
      <c r="J120" s="58">
        <f t="shared" si="2"/>
        <v>127.5</v>
      </c>
      <c r="K120" s="59">
        <f t="shared" si="3"/>
        <v>40875</v>
      </c>
      <c r="L120">
        <v>548553</v>
      </c>
      <c r="R120" t="s">
        <v>843</v>
      </c>
      <c r="S120" s="58">
        <v>6.96</v>
      </c>
      <c r="T120" s="59">
        <v>40703</v>
      </c>
      <c r="X120">
        <v>20</v>
      </c>
      <c r="Y120" s="4">
        <v>6.75</v>
      </c>
      <c r="Z120" s="58">
        <v>135</v>
      </c>
    </row>
    <row r="121" spans="1:26">
      <c r="A121">
        <v>198021</v>
      </c>
      <c r="B121">
        <v>553997</v>
      </c>
      <c r="C121">
        <v>21937</v>
      </c>
      <c r="D121" t="s">
        <v>2043</v>
      </c>
      <c r="E121">
        <v>50</v>
      </c>
      <c r="F121" s="3">
        <v>40683.4819444444</v>
      </c>
      <c r="G121" s="4">
        <v>2.5499999999999998</v>
      </c>
      <c r="H121">
        <v>12656</v>
      </c>
      <c r="I121" t="s">
        <v>10</v>
      </c>
      <c r="J121" s="58">
        <f t="shared" si="2"/>
        <v>127.49999999999999</v>
      </c>
      <c r="K121" s="59">
        <f t="shared" si="3"/>
        <v>40683</v>
      </c>
      <c r="L121" t="s">
        <v>2390</v>
      </c>
      <c r="R121" t="s">
        <v>847</v>
      </c>
      <c r="S121" s="58">
        <v>6.96</v>
      </c>
      <c r="T121" s="59">
        <v>40704</v>
      </c>
      <c r="X121">
        <v>9</v>
      </c>
      <c r="Y121" s="4">
        <v>15</v>
      </c>
      <c r="Z121" s="58">
        <v>135</v>
      </c>
    </row>
    <row r="122" spans="1:26">
      <c r="A122">
        <v>51157</v>
      </c>
      <c r="B122">
        <v>540642</v>
      </c>
      <c r="C122" t="s">
        <v>103</v>
      </c>
      <c r="D122" t="s">
        <v>104</v>
      </c>
      <c r="E122">
        <v>7</v>
      </c>
      <c r="F122" s="3">
        <v>40553.556944444397</v>
      </c>
      <c r="G122" s="4">
        <v>18</v>
      </c>
      <c r="H122">
        <v>12681</v>
      </c>
      <c r="I122" t="s">
        <v>10</v>
      </c>
      <c r="J122" s="58">
        <f t="shared" si="2"/>
        <v>126</v>
      </c>
      <c r="K122" s="59">
        <f t="shared" si="3"/>
        <v>40553</v>
      </c>
      <c r="L122">
        <v>548606</v>
      </c>
      <c r="R122" t="s">
        <v>846</v>
      </c>
      <c r="S122" s="58">
        <v>6.96</v>
      </c>
      <c r="T122" s="59">
        <v>40706</v>
      </c>
      <c r="X122">
        <v>108</v>
      </c>
      <c r="Y122" s="4">
        <v>1.25</v>
      </c>
      <c r="Z122" s="58">
        <v>135</v>
      </c>
    </row>
    <row r="123" spans="1:26">
      <c r="A123">
        <v>54771</v>
      </c>
      <c r="B123">
        <v>540976</v>
      </c>
      <c r="C123" t="s">
        <v>103</v>
      </c>
      <c r="D123" t="s">
        <v>104</v>
      </c>
      <c r="E123">
        <v>7</v>
      </c>
      <c r="F123" s="3">
        <v>40555.625</v>
      </c>
      <c r="G123" s="4">
        <v>18</v>
      </c>
      <c r="H123">
        <v>12652</v>
      </c>
      <c r="I123" t="s">
        <v>10</v>
      </c>
      <c r="J123" s="58">
        <f t="shared" si="2"/>
        <v>126</v>
      </c>
      <c r="K123" s="59">
        <f t="shared" si="3"/>
        <v>40555</v>
      </c>
      <c r="L123">
        <v>548725</v>
      </c>
      <c r="R123" t="s">
        <v>451</v>
      </c>
      <c r="S123" s="58">
        <v>5.88</v>
      </c>
      <c r="T123" s="59">
        <v>40707</v>
      </c>
      <c r="X123">
        <v>108</v>
      </c>
      <c r="Y123" s="4">
        <v>1.25</v>
      </c>
      <c r="Z123" s="58">
        <v>135</v>
      </c>
    </row>
    <row r="124" spans="1:26">
      <c r="A124">
        <v>423748</v>
      </c>
      <c r="B124">
        <v>573153</v>
      </c>
      <c r="C124">
        <v>84375</v>
      </c>
      <c r="D124" t="s">
        <v>402</v>
      </c>
      <c r="E124">
        <v>60</v>
      </c>
      <c r="F124" s="3">
        <v>40844.318749999999</v>
      </c>
      <c r="G124" s="4">
        <v>2.1</v>
      </c>
      <c r="H124">
        <v>12678</v>
      </c>
      <c r="I124" t="s">
        <v>10</v>
      </c>
      <c r="J124" s="58">
        <f t="shared" si="2"/>
        <v>126</v>
      </c>
      <c r="K124" s="59">
        <f t="shared" si="3"/>
        <v>40844</v>
      </c>
      <c r="L124">
        <v>548737</v>
      </c>
      <c r="R124" t="s">
        <v>97</v>
      </c>
      <c r="S124" s="58">
        <v>118.8</v>
      </c>
      <c r="T124" s="59">
        <v>40709</v>
      </c>
      <c r="X124">
        <v>1</v>
      </c>
      <c r="Y124" s="4">
        <v>134</v>
      </c>
      <c r="Z124" s="58">
        <v>134</v>
      </c>
    </row>
    <row r="125" spans="1:26">
      <c r="A125">
        <v>519704</v>
      </c>
      <c r="B125">
        <v>580160</v>
      </c>
      <c r="C125" t="s">
        <v>103</v>
      </c>
      <c r="D125" t="s">
        <v>104</v>
      </c>
      <c r="E125">
        <v>7</v>
      </c>
      <c r="F125" s="3">
        <v>40879.449305555601</v>
      </c>
      <c r="G125" s="4">
        <v>18</v>
      </c>
      <c r="H125">
        <v>12700</v>
      </c>
      <c r="I125" t="s">
        <v>10</v>
      </c>
      <c r="J125" s="58">
        <f t="shared" si="2"/>
        <v>126</v>
      </c>
      <c r="K125" s="59">
        <f t="shared" si="3"/>
        <v>40879</v>
      </c>
      <c r="L125">
        <v>548913</v>
      </c>
      <c r="R125" t="s">
        <v>358</v>
      </c>
      <c r="S125" s="58">
        <v>75.599999999999994</v>
      </c>
      <c r="T125" s="59">
        <v>40710</v>
      </c>
      <c r="X125">
        <v>32</v>
      </c>
      <c r="Y125" s="4">
        <v>4.1500000000000004</v>
      </c>
      <c r="Z125" s="58">
        <v>132.80000000000001</v>
      </c>
    </row>
    <row r="126" spans="1:26">
      <c r="A126">
        <v>423726</v>
      </c>
      <c r="B126">
        <v>573153</v>
      </c>
      <c r="C126">
        <v>22328</v>
      </c>
      <c r="D126" t="s">
        <v>466</v>
      </c>
      <c r="E126">
        <v>48</v>
      </c>
      <c r="F126" s="3">
        <v>40844.318749999999</v>
      </c>
      <c r="G126" s="4">
        <v>2.5499999999999998</v>
      </c>
      <c r="H126">
        <v>12678</v>
      </c>
      <c r="I126" t="s">
        <v>10</v>
      </c>
      <c r="J126" s="58">
        <f t="shared" si="2"/>
        <v>122.39999999999999</v>
      </c>
      <c r="K126" s="59">
        <f t="shared" si="3"/>
        <v>40844</v>
      </c>
      <c r="L126" t="s">
        <v>2391</v>
      </c>
      <c r="R126" t="s">
        <v>104</v>
      </c>
      <c r="S126" s="58">
        <v>72</v>
      </c>
      <c r="T126" s="59">
        <v>40711</v>
      </c>
      <c r="X126">
        <v>80</v>
      </c>
      <c r="Y126" s="4">
        <v>1.65</v>
      </c>
      <c r="Z126" s="58">
        <v>132</v>
      </c>
    </row>
    <row r="127" spans="1:26">
      <c r="A127">
        <v>342105</v>
      </c>
      <c r="B127">
        <v>566816</v>
      </c>
      <c r="C127">
        <v>21481</v>
      </c>
      <c r="D127" t="s">
        <v>554</v>
      </c>
      <c r="E127">
        <v>36</v>
      </c>
      <c r="F127" s="3">
        <v>40801.453472222202</v>
      </c>
      <c r="G127" s="4">
        <v>3.39</v>
      </c>
      <c r="H127">
        <v>12731</v>
      </c>
      <c r="I127" t="s">
        <v>10</v>
      </c>
      <c r="J127" s="58">
        <f t="shared" si="2"/>
        <v>122.04</v>
      </c>
      <c r="K127" s="59">
        <f t="shared" si="3"/>
        <v>40801</v>
      </c>
      <c r="L127">
        <v>549274</v>
      </c>
      <c r="R127" t="s">
        <v>649</v>
      </c>
      <c r="S127" s="58">
        <v>70.8</v>
      </c>
      <c r="T127" s="59">
        <v>40713</v>
      </c>
      <c r="X127">
        <v>80</v>
      </c>
      <c r="Y127" s="4">
        <v>1.65</v>
      </c>
      <c r="Z127" s="58">
        <v>132</v>
      </c>
    </row>
    <row r="128" spans="1:26">
      <c r="A128">
        <v>407348</v>
      </c>
      <c r="B128">
        <v>571864</v>
      </c>
      <c r="C128">
        <v>21481</v>
      </c>
      <c r="D128" t="s">
        <v>554</v>
      </c>
      <c r="E128">
        <v>36</v>
      </c>
      <c r="F128" s="3">
        <v>40835.5756944444</v>
      </c>
      <c r="G128" s="4">
        <v>3.39</v>
      </c>
      <c r="H128">
        <v>12731</v>
      </c>
      <c r="I128" t="s">
        <v>10</v>
      </c>
      <c r="J128" s="58">
        <f t="shared" si="2"/>
        <v>122.04</v>
      </c>
      <c r="K128" s="59">
        <f t="shared" si="3"/>
        <v>40835</v>
      </c>
      <c r="L128" t="s">
        <v>2396</v>
      </c>
      <c r="R128" t="s">
        <v>104</v>
      </c>
      <c r="S128" s="58">
        <v>54</v>
      </c>
      <c r="T128" s="59">
        <v>40714</v>
      </c>
      <c r="X128">
        <v>80</v>
      </c>
      <c r="Y128" s="4">
        <v>1.65</v>
      </c>
      <c r="Z128" s="58">
        <v>132</v>
      </c>
    </row>
    <row r="129" spans="1:26">
      <c r="A129">
        <v>472208</v>
      </c>
      <c r="B129">
        <v>576672</v>
      </c>
      <c r="C129">
        <v>21481</v>
      </c>
      <c r="D129" t="s">
        <v>554</v>
      </c>
      <c r="E129">
        <v>36</v>
      </c>
      <c r="F129" s="3">
        <v>40863.499305555597</v>
      </c>
      <c r="G129" s="4">
        <v>3.39</v>
      </c>
      <c r="H129">
        <v>12731</v>
      </c>
      <c r="I129" t="s">
        <v>10</v>
      </c>
      <c r="J129" s="58">
        <f t="shared" si="2"/>
        <v>122.04</v>
      </c>
      <c r="K129" s="59">
        <f t="shared" si="3"/>
        <v>40863</v>
      </c>
      <c r="L129">
        <v>550145</v>
      </c>
      <c r="R129" t="s">
        <v>257</v>
      </c>
      <c r="S129" s="58">
        <v>53.55</v>
      </c>
      <c r="T129" s="59">
        <v>40715</v>
      </c>
      <c r="X129">
        <v>80</v>
      </c>
      <c r="Y129" s="4">
        <v>1.65</v>
      </c>
      <c r="Z129" s="58">
        <v>132</v>
      </c>
    </row>
    <row r="130" spans="1:26">
      <c r="A130">
        <v>532922</v>
      </c>
      <c r="B130">
        <v>581001</v>
      </c>
      <c r="C130">
        <v>23480</v>
      </c>
      <c r="D130" t="s">
        <v>2719</v>
      </c>
      <c r="E130">
        <v>32</v>
      </c>
      <c r="F130" s="3">
        <v>40884.338194444397</v>
      </c>
      <c r="G130" s="4">
        <v>3.75</v>
      </c>
      <c r="H130">
        <v>12583</v>
      </c>
      <c r="I130" t="s">
        <v>10</v>
      </c>
      <c r="J130" s="58">
        <f t="shared" ref="J130:J193" si="4">E130*G130</f>
        <v>120</v>
      </c>
      <c r="K130" s="59">
        <f t="shared" ref="K130:K193" si="5">DATE(YEAR(F130),MONTH(F130),DAY(F130))</f>
        <v>40884</v>
      </c>
      <c r="L130" t="s">
        <v>2404</v>
      </c>
      <c r="R130" t="s">
        <v>92</v>
      </c>
      <c r="S130" s="58">
        <v>53.1</v>
      </c>
      <c r="T130" s="59">
        <v>40716</v>
      </c>
      <c r="X130">
        <v>12</v>
      </c>
      <c r="Y130" s="4">
        <v>10.95</v>
      </c>
      <c r="Z130" s="58">
        <v>131.4</v>
      </c>
    </row>
    <row r="131" spans="1:26">
      <c r="A131">
        <v>14166</v>
      </c>
      <c r="B131">
        <v>537463</v>
      </c>
      <c r="C131">
        <v>21731</v>
      </c>
      <c r="D131" t="s">
        <v>97</v>
      </c>
      <c r="E131">
        <v>72</v>
      </c>
      <c r="F131" s="3">
        <v>40519.422222222202</v>
      </c>
      <c r="G131" s="4">
        <v>1.65</v>
      </c>
      <c r="H131">
        <v>12681</v>
      </c>
      <c r="I131" t="s">
        <v>10</v>
      </c>
      <c r="J131" s="58">
        <f t="shared" si="4"/>
        <v>118.8</v>
      </c>
      <c r="K131" s="59">
        <f t="shared" si="5"/>
        <v>40519</v>
      </c>
      <c r="L131">
        <v>550313</v>
      </c>
      <c r="R131" t="s">
        <v>1320</v>
      </c>
      <c r="S131" s="58">
        <v>53.1</v>
      </c>
      <c r="T131" s="59">
        <v>40718</v>
      </c>
      <c r="X131">
        <v>12</v>
      </c>
      <c r="Y131" s="4">
        <v>10.95</v>
      </c>
      <c r="Z131" s="58">
        <v>131.4</v>
      </c>
    </row>
    <row r="132" spans="1:26">
      <c r="A132">
        <v>140554</v>
      </c>
      <c r="B132">
        <v>548410</v>
      </c>
      <c r="C132">
        <v>22992</v>
      </c>
      <c r="D132" t="s">
        <v>2337</v>
      </c>
      <c r="E132">
        <v>60</v>
      </c>
      <c r="F132" s="3">
        <v>40633.436805555597</v>
      </c>
      <c r="G132" s="4">
        <v>1.95</v>
      </c>
      <c r="H132">
        <v>12731</v>
      </c>
      <c r="I132" t="s">
        <v>10</v>
      </c>
      <c r="J132" s="58">
        <f t="shared" si="4"/>
        <v>117</v>
      </c>
      <c r="K132" s="59">
        <f t="shared" si="5"/>
        <v>40633</v>
      </c>
      <c r="L132">
        <v>550338</v>
      </c>
      <c r="R132" t="s">
        <v>981</v>
      </c>
      <c r="S132" s="58">
        <v>45.9</v>
      </c>
      <c r="T132" s="59">
        <v>40721</v>
      </c>
      <c r="X132">
        <v>72</v>
      </c>
      <c r="Y132" s="4">
        <v>1.79</v>
      </c>
      <c r="Z132" s="58">
        <v>128.88</v>
      </c>
    </row>
    <row r="133" spans="1:26">
      <c r="A133">
        <v>140555</v>
      </c>
      <c r="B133">
        <v>548410</v>
      </c>
      <c r="C133">
        <v>22991</v>
      </c>
      <c r="D133" t="s">
        <v>2336</v>
      </c>
      <c r="E133">
        <v>60</v>
      </c>
      <c r="F133" s="3">
        <v>40633.436805555597</v>
      </c>
      <c r="G133" s="4">
        <v>1.95</v>
      </c>
      <c r="H133">
        <v>12731</v>
      </c>
      <c r="I133" t="s">
        <v>10</v>
      </c>
      <c r="J133" s="58">
        <f t="shared" si="4"/>
        <v>117</v>
      </c>
      <c r="K133" s="59">
        <f t="shared" si="5"/>
        <v>40633</v>
      </c>
      <c r="L133" t="s">
        <v>2407</v>
      </c>
      <c r="R133" t="s">
        <v>2064</v>
      </c>
      <c r="S133" s="58">
        <v>34</v>
      </c>
      <c r="T133" s="59">
        <v>40722</v>
      </c>
      <c r="X133">
        <v>72</v>
      </c>
      <c r="Y133" s="4">
        <v>1.79</v>
      </c>
      <c r="Z133" s="58">
        <v>128.88</v>
      </c>
    </row>
    <row r="134" spans="1:26">
      <c r="A134">
        <v>57276</v>
      </c>
      <c r="B134">
        <v>541138</v>
      </c>
      <c r="C134" t="s">
        <v>103</v>
      </c>
      <c r="D134" t="s">
        <v>104</v>
      </c>
      <c r="E134">
        <v>6</v>
      </c>
      <c r="F134" s="3">
        <v>40557.445833333302</v>
      </c>
      <c r="G134" s="4">
        <v>18</v>
      </c>
      <c r="H134">
        <v>12553</v>
      </c>
      <c r="I134" t="s">
        <v>10</v>
      </c>
      <c r="J134" s="58">
        <f t="shared" si="4"/>
        <v>108</v>
      </c>
      <c r="K134" s="59">
        <f t="shared" si="5"/>
        <v>40557</v>
      </c>
      <c r="L134">
        <v>550661</v>
      </c>
      <c r="R134" t="s">
        <v>980</v>
      </c>
      <c r="S134" s="58">
        <v>30.6</v>
      </c>
      <c r="T134" s="59">
        <v>40724</v>
      </c>
      <c r="X134">
        <v>72</v>
      </c>
      <c r="Y134" s="4">
        <v>1.79</v>
      </c>
      <c r="Z134" s="58">
        <v>128.88</v>
      </c>
    </row>
    <row r="135" spans="1:26">
      <c r="A135">
        <v>64523</v>
      </c>
      <c r="B135">
        <v>541631</v>
      </c>
      <c r="C135" t="s">
        <v>103</v>
      </c>
      <c r="D135" t="s">
        <v>104</v>
      </c>
      <c r="E135">
        <v>6</v>
      </c>
      <c r="F135" s="3">
        <v>40563.449999999997</v>
      </c>
      <c r="G135" s="4">
        <v>18</v>
      </c>
      <c r="H135">
        <v>12637</v>
      </c>
      <c r="I135" t="s">
        <v>10</v>
      </c>
      <c r="J135" s="58">
        <f t="shared" si="4"/>
        <v>108</v>
      </c>
      <c r="K135" s="59">
        <f t="shared" si="5"/>
        <v>40563</v>
      </c>
      <c r="L135">
        <v>550821</v>
      </c>
      <c r="R135" t="s">
        <v>987</v>
      </c>
      <c r="S135" s="58">
        <v>30.6</v>
      </c>
      <c r="T135" s="59">
        <v>40725</v>
      </c>
      <c r="X135">
        <v>72</v>
      </c>
      <c r="Y135" s="4">
        <v>1.79</v>
      </c>
      <c r="Z135" s="58">
        <v>128.88</v>
      </c>
    </row>
    <row r="136" spans="1:26">
      <c r="A136">
        <v>68277</v>
      </c>
      <c r="B136">
        <v>541857</v>
      </c>
      <c r="C136" t="s">
        <v>103</v>
      </c>
      <c r="D136" t="s">
        <v>104</v>
      </c>
      <c r="E136">
        <v>6</v>
      </c>
      <c r="F136" s="3">
        <v>40566.636805555601</v>
      </c>
      <c r="G136" s="4">
        <v>18</v>
      </c>
      <c r="H136">
        <v>12727</v>
      </c>
      <c r="I136" t="s">
        <v>10</v>
      </c>
      <c r="J136" s="58">
        <f t="shared" si="4"/>
        <v>108</v>
      </c>
      <c r="K136" s="59">
        <f t="shared" si="5"/>
        <v>40566</v>
      </c>
      <c r="L136">
        <v>550827</v>
      </c>
      <c r="R136" t="s">
        <v>306</v>
      </c>
      <c r="S136" s="58">
        <v>30.6</v>
      </c>
      <c r="T136" s="59">
        <v>40728</v>
      </c>
      <c r="X136">
        <v>72</v>
      </c>
      <c r="Y136" s="4">
        <v>1.79</v>
      </c>
      <c r="Z136" s="58">
        <v>128.88</v>
      </c>
    </row>
    <row r="137" spans="1:26">
      <c r="A137">
        <v>82123</v>
      </c>
      <c r="B137">
        <v>543188</v>
      </c>
      <c r="C137" t="s">
        <v>103</v>
      </c>
      <c r="D137" t="s">
        <v>104</v>
      </c>
      <c r="E137">
        <v>6</v>
      </c>
      <c r="F137" s="3">
        <v>40578.489583333299</v>
      </c>
      <c r="G137" s="4">
        <v>18</v>
      </c>
      <c r="H137">
        <v>12567</v>
      </c>
      <c r="I137" t="s">
        <v>10</v>
      </c>
      <c r="J137" s="58">
        <f t="shared" si="4"/>
        <v>108</v>
      </c>
      <c r="K137" s="59">
        <f t="shared" si="5"/>
        <v>40578</v>
      </c>
      <c r="L137">
        <v>551163</v>
      </c>
      <c r="R137" t="s">
        <v>619</v>
      </c>
      <c r="S137" s="58">
        <v>30</v>
      </c>
      <c r="T137" s="59">
        <v>40729</v>
      </c>
      <c r="X137">
        <v>150</v>
      </c>
      <c r="Y137" s="4">
        <v>0.85</v>
      </c>
      <c r="Z137" s="58">
        <v>127.5</v>
      </c>
    </row>
    <row r="138" spans="1:26">
      <c r="A138">
        <v>104083</v>
      </c>
      <c r="B138">
        <v>545105</v>
      </c>
      <c r="C138" t="s">
        <v>103</v>
      </c>
      <c r="D138" t="s">
        <v>104</v>
      </c>
      <c r="E138">
        <v>6</v>
      </c>
      <c r="F138" s="3">
        <v>40602.498611111099</v>
      </c>
      <c r="G138" s="4">
        <v>18</v>
      </c>
      <c r="H138">
        <v>12598</v>
      </c>
      <c r="I138" t="s">
        <v>10</v>
      </c>
      <c r="J138" s="58">
        <f t="shared" si="4"/>
        <v>108</v>
      </c>
      <c r="K138" s="59">
        <f t="shared" si="5"/>
        <v>40602</v>
      </c>
      <c r="L138" t="s">
        <v>2421</v>
      </c>
      <c r="R138" t="s">
        <v>593</v>
      </c>
      <c r="S138" s="58">
        <v>30</v>
      </c>
      <c r="T138" s="59">
        <v>40730</v>
      </c>
      <c r="X138">
        <v>10</v>
      </c>
      <c r="Y138" s="4">
        <v>12.75</v>
      </c>
      <c r="Z138" s="58">
        <v>127.5</v>
      </c>
    </row>
    <row r="139" spans="1:26">
      <c r="A139">
        <v>135387</v>
      </c>
      <c r="B139">
        <v>547892</v>
      </c>
      <c r="C139" t="s">
        <v>103</v>
      </c>
      <c r="D139" t="s">
        <v>104</v>
      </c>
      <c r="E139">
        <v>6</v>
      </c>
      <c r="F139" s="3">
        <v>40630.427083333299</v>
      </c>
      <c r="G139" s="4">
        <v>18</v>
      </c>
      <c r="H139">
        <v>12669</v>
      </c>
      <c r="I139" t="s">
        <v>10</v>
      </c>
      <c r="J139" s="58">
        <f t="shared" si="4"/>
        <v>108</v>
      </c>
      <c r="K139" s="59">
        <f t="shared" si="5"/>
        <v>40630</v>
      </c>
      <c r="L139">
        <v>551389</v>
      </c>
      <c r="R139" t="s">
        <v>258</v>
      </c>
      <c r="S139" s="58">
        <v>29.7</v>
      </c>
      <c r="T139" s="59">
        <v>40732</v>
      </c>
      <c r="X139">
        <v>10</v>
      </c>
      <c r="Y139" s="4">
        <v>12.75</v>
      </c>
      <c r="Z139" s="58">
        <v>127.5</v>
      </c>
    </row>
    <row r="140" spans="1:26">
      <c r="A140">
        <v>180360</v>
      </c>
      <c r="B140">
        <v>552315</v>
      </c>
      <c r="C140" t="s">
        <v>103</v>
      </c>
      <c r="D140" t="s">
        <v>104</v>
      </c>
      <c r="E140">
        <v>6</v>
      </c>
      <c r="F140" s="3">
        <v>40671.673611111102</v>
      </c>
      <c r="G140" s="4">
        <v>18</v>
      </c>
      <c r="H140">
        <v>12700</v>
      </c>
      <c r="I140" t="s">
        <v>10</v>
      </c>
      <c r="J140" s="58">
        <f t="shared" si="4"/>
        <v>108</v>
      </c>
      <c r="K140" s="59">
        <f t="shared" si="5"/>
        <v>40671</v>
      </c>
      <c r="L140">
        <v>551539</v>
      </c>
      <c r="R140" t="s">
        <v>1739</v>
      </c>
      <c r="S140" s="58">
        <v>23.8</v>
      </c>
      <c r="T140" s="59">
        <v>40735</v>
      </c>
      <c r="X140">
        <v>50</v>
      </c>
      <c r="Y140" s="4">
        <v>2.5499999999999998</v>
      </c>
      <c r="Z140" s="58">
        <v>127.5</v>
      </c>
    </row>
    <row r="141" spans="1:26">
      <c r="A141">
        <v>312762</v>
      </c>
      <c r="B141">
        <v>564372</v>
      </c>
      <c r="C141" t="s">
        <v>103</v>
      </c>
      <c r="D141" t="s">
        <v>104</v>
      </c>
      <c r="E141">
        <v>6</v>
      </c>
      <c r="F141" s="3">
        <v>40780.413194444402</v>
      </c>
      <c r="G141" s="4">
        <v>18</v>
      </c>
      <c r="H141">
        <v>12714</v>
      </c>
      <c r="I141" t="s">
        <v>10</v>
      </c>
      <c r="J141" s="58">
        <f t="shared" si="4"/>
        <v>108</v>
      </c>
      <c r="K141" s="59">
        <f t="shared" si="5"/>
        <v>40780</v>
      </c>
      <c r="L141">
        <v>551544</v>
      </c>
      <c r="R141" t="s">
        <v>403</v>
      </c>
      <c r="S141" s="58">
        <v>20.399999999999999</v>
      </c>
      <c r="T141" s="59">
        <v>40736</v>
      </c>
      <c r="X141">
        <v>7</v>
      </c>
      <c r="Y141" s="4">
        <v>18</v>
      </c>
      <c r="Z141" s="58">
        <v>126</v>
      </c>
    </row>
    <row r="142" spans="1:26">
      <c r="A142">
        <v>314965</v>
      </c>
      <c r="B142">
        <v>564670</v>
      </c>
      <c r="C142" t="s">
        <v>103</v>
      </c>
      <c r="D142" t="s">
        <v>104</v>
      </c>
      <c r="E142">
        <v>6</v>
      </c>
      <c r="F142" s="3">
        <v>40781.655555555597</v>
      </c>
      <c r="G142" s="4">
        <v>18</v>
      </c>
      <c r="H142">
        <v>12683</v>
      </c>
      <c r="I142" t="s">
        <v>10</v>
      </c>
      <c r="J142" s="58">
        <f t="shared" si="4"/>
        <v>108</v>
      </c>
      <c r="K142" s="59">
        <f t="shared" si="5"/>
        <v>40781</v>
      </c>
      <c r="L142">
        <v>551545</v>
      </c>
      <c r="R142" t="s">
        <v>534</v>
      </c>
      <c r="S142" s="58">
        <v>19.8</v>
      </c>
      <c r="T142" s="59">
        <v>40737</v>
      </c>
      <c r="X142">
        <v>7</v>
      </c>
      <c r="Y142" s="4">
        <v>18</v>
      </c>
      <c r="Z142" s="58">
        <v>126</v>
      </c>
    </row>
    <row r="143" spans="1:26">
      <c r="A143">
        <v>326707</v>
      </c>
      <c r="B143">
        <v>565587</v>
      </c>
      <c r="C143" t="s">
        <v>103</v>
      </c>
      <c r="D143" t="s">
        <v>104</v>
      </c>
      <c r="E143">
        <v>6</v>
      </c>
      <c r="F143" s="3">
        <v>40791.568055555603</v>
      </c>
      <c r="G143" s="4">
        <v>18</v>
      </c>
      <c r="H143">
        <v>12727</v>
      </c>
      <c r="I143" t="s">
        <v>10</v>
      </c>
      <c r="J143" s="58">
        <f t="shared" si="4"/>
        <v>108</v>
      </c>
      <c r="K143" s="59">
        <f t="shared" si="5"/>
        <v>40791</v>
      </c>
      <c r="L143">
        <v>551552</v>
      </c>
      <c r="R143" t="s">
        <v>1407</v>
      </c>
      <c r="S143" s="58">
        <v>19.5</v>
      </c>
      <c r="T143" s="59">
        <v>40741</v>
      </c>
      <c r="X143">
        <v>60</v>
      </c>
      <c r="Y143" s="4">
        <v>2.1</v>
      </c>
      <c r="Z143" s="58">
        <v>126</v>
      </c>
    </row>
    <row r="144" spans="1:26">
      <c r="A144">
        <v>410038</v>
      </c>
      <c r="B144">
        <v>572087</v>
      </c>
      <c r="C144" t="s">
        <v>103</v>
      </c>
      <c r="D144" t="s">
        <v>104</v>
      </c>
      <c r="E144">
        <v>6</v>
      </c>
      <c r="F144" s="3">
        <v>40836.604166666701</v>
      </c>
      <c r="G144" s="4">
        <v>18</v>
      </c>
      <c r="H144">
        <v>12683</v>
      </c>
      <c r="I144" t="s">
        <v>10</v>
      </c>
      <c r="J144" s="58">
        <f t="shared" si="4"/>
        <v>108</v>
      </c>
      <c r="K144" s="59">
        <f t="shared" si="5"/>
        <v>40836</v>
      </c>
      <c r="L144">
        <v>551649</v>
      </c>
      <c r="R144" t="s">
        <v>1406</v>
      </c>
      <c r="S144" s="58">
        <v>19.5</v>
      </c>
      <c r="T144" s="59">
        <v>40742</v>
      </c>
      <c r="X144">
        <v>7</v>
      </c>
      <c r="Y144" s="4">
        <v>18</v>
      </c>
      <c r="Z144" s="58">
        <v>126</v>
      </c>
    </row>
    <row r="145" spans="1:26">
      <c r="A145">
        <v>475998</v>
      </c>
      <c r="B145">
        <v>576927</v>
      </c>
      <c r="C145" t="s">
        <v>103</v>
      </c>
      <c r="D145" t="s">
        <v>104</v>
      </c>
      <c r="E145">
        <v>6</v>
      </c>
      <c r="F145" s="3">
        <v>40864.4597222222</v>
      </c>
      <c r="G145" s="4">
        <v>18</v>
      </c>
      <c r="H145">
        <v>12567</v>
      </c>
      <c r="I145" t="s">
        <v>10</v>
      </c>
      <c r="J145" s="58">
        <f t="shared" si="4"/>
        <v>108</v>
      </c>
      <c r="K145" s="59">
        <f t="shared" si="5"/>
        <v>40864</v>
      </c>
      <c r="L145">
        <v>551652</v>
      </c>
      <c r="R145" t="s">
        <v>367</v>
      </c>
      <c r="S145" s="58">
        <v>18.600000000000001</v>
      </c>
      <c r="T145" s="59">
        <v>40743</v>
      </c>
      <c r="X145">
        <v>48</v>
      </c>
      <c r="Y145" s="4">
        <v>2.5499999999999998</v>
      </c>
      <c r="Z145" s="58">
        <v>122.4</v>
      </c>
    </row>
    <row r="146" spans="1:26">
      <c r="A146">
        <v>130714</v>
      </c>
      <c r="B146">
        <v>547504</v>
      </c>
      <c r="C146">
        <v>22435</v>
      </c>
      <c r="D146" t="s">
        <v>341</v>
      </c>
      <c r="E146">
        <v>100</v>
      </c>
      <c r="F146" s="3">
        <v>40625.564583333296</v>
      </c>
      <c r="G146" s="4">
        <v>1.06</v>
      </c>
      <c r="H146">
        <v>12683</v>
      </c>
      <c r="I146" t="s">
        <v>10</v>
      </c>
      <c r="J146" s="58">
        <f t="shared" si="4"/>
        <v>106</v>
      </c>
      <c r="K146" s="59">
        <f t="shared" si="5"/>
        <v>40625</v>
      </c>
      <c r="L146">
        <v>551887</v>
      </c>
      <c r="R146" t="s">
        <v>285</v>
      </c>
      <c r="S146" s="58">
        <v>17.88</v>
      </c>
      <c r="T146" s="59">
        <v>40745</v>
      </c>
      <c r="X146">
        <v>36</v>
      </c>
      <c r="Y146" s="4">
        <v>3.39</v>
      </c>
      <c r="Z146" s="58">
        <v>122.04</v>
      </c>
    </row>
    <row r="147" spans="1:26">
      <c r="A147">
        <v>527341</v>
      </c>
      <c r="B147">
        <v>580705</v>
      </c>
      <c r="C147">
        <v>22435</v>
      </c>
      <c r="D147" t="s">
        <v>341</v>
      </c>
      <c r="E147">
        <v>100</v>
      </c>
      <c r="F147" s="3">
        <v>40882.686111111099</v>
      </c>
      <c r="G147" s="4">
        <v>1.06</v>
      </c>
      <c r="H147">
        <v>12683</v>
      </c>
      <c r="I147" t="s">
        <v>10</v>
      </c>
      <c r="J147" s="58">
        <f t="shared" si="4"/>
        <v>106</v>
      </c>
      <c r="K147" s="59">
        <f t="shared" si="5"/>
        <v>40882</v>
      </c>
      <c r="L147">
        <v>552315</v>
      </c>
      <c r="R147" t="s">
        <v>334</v>
      </c>
      <c r="S147" s="58">
        <v>17.7</v>
      </c>
      <c r="T147" s="59">
        <v>40748</v>
      </c>
      <c r="X147">
        <v>36</v>
      </c>
      <c r="Y147" s="4">
        <v>3.39</v>
      </c>
      <c r="Z147" s="58">
        <v>122.04</v>
      </c>
    </row>
    <row r="148" spans="1:26">
      <c r="A148">
        <v>130757</v>
      </c>
      <c r="B148">
        <v>547508</v>
      </c>
      <c r="C148">
        <v>22629</v>
      </c>
      <c r="D148" t="s">
        <v>93</v>
      </c>
      <c r="E148">
        <v>64</v>
      </c>
      <c r="F148" s="3">
        <v>40625.568749999999</v>
      </c>
      <c r="G148" s="4">
        <v>1.65</v>
      </c>
      <c r="H148">
        <v>12683</v>
      </c>
      <c r="I148" t="s">
        <v>10</v>
      </c>
      <c r="J148" s="58">
        <f t="shared" si="4"/>
        <v>105.6</v>
      </c>
      <c r="K148" s="59">
        <f t="shared" si="5"/>
        <v>40625</v>
      </c>
      <c r="L148" t="s">
        <v>2434</v>
      </c>
      <c r="R148" t="s">
        <v>679</v>
      </c>
      <c r="S148" s="58">
        <v>17.7</v>
      </c>
      <c r="T148" s="59">
        <v>40751</v>
      </c>
      <c r="X148">
        <v>36</v>
      </c>
      <c r="Y148" s="4">
        <v>3.39</v>
      </c>
      <c r="Z148" s="58">
        <v>122.04</v>
      </c>
    </row>
    <row r="149" spans="1:26">
      <c r="A149">
        <v>130758</v>
      </c>
      <c r="B149">
        <v>547508</v>
      </c>
      <c r="C149">
        <v>22659</v>
      </c>
      <c r="D149" t="s">
        <v>94</v>
      </c>
      <c r="E149">
        <v>64</v>
      </c>
      <c r="F149" s="3">
        <v>40625.568749999999</v>
      </c>
      <c r="G149" s="4">
        <v>1.65</v>
      </c>
      <c r="H149">
        <v>12683</v>
      </c>
      <c r="I149" t="s">
        <v>10</v>
      </c>
      <c r="J149" s="58">
        <f t="shared" si="4"/>
        <v>105.6</v>
      </c>
      <c r="K149" s="59">
        <f t="shared" si="5"/>
        <v>40625</v>
      </c>
      <c r="L149">
        <v>552325</v>
      </c>
      <c r="R149" t="s">
        <v>1645</v>
      </c>
      <c r="S149" s="58">
        <v>17.7</v>
      </c>
      <c r="T149" s="59">
        <v>40752</v>
      </c>
      <c r="X149">
        <v>32</v>
      </c>
      <c r="Y149" s="4">
        <v>3.75</v>
      </c>
      <c r="Z149" s="58">
        <v>120</v>
      </c>
    </row>
    <row r="150" spans="1:26">
      <c r="A150">
        <v>198016</v>
      </c>
      <c r="B150">
        <v>553997</v>
      </c>
      <c r="C150">
        <v>22630</v>
      </c>
      <c r="D150" t="s">
        <v>468</v>
      </c>
      <c r="E150">
        <v>64</v>
      </c>
      <c r="F150" s="3">
        <v>40683.4819444444</v>
      </c>
      <c r="G150" s="4">
        <v>1.65</v>
      </c>
      <c r="H150">
        <v>12656</v>
      </c>
      <c r="I150" t="s">
        <v>10</v>
      </c>
      <c r="J150" s="58">
        <f t="shared" si="4"/>
        <v>105.6</v>
      </c>
      <c r="K150" s="59">
        <f t="shared" si="5"/>
        <v>40683</v>
      </c>
      <c r="L150" t="s">
        <v>2435</v>
      </c>
      <c r="R150" t="s">
        <v>144</v>
      </c>
      <c r="S150" s="58">
        <v>17.399999999999999</v>
      </c>
      <c r="T150" s="59">
        <v>40753</v>
      </c>
      <c r="X150">
        <v>72</v>
      </c>
      <c r="Y150" s="4">
        <v>1.65</v>
      </c>
      <c r="Z150" s="58">
        <v>118.8</v>
      </c>
    </row>
    <row r="151" spans="1:26">
      <c r="A151">
        <v>198017</v>
      </c>
      <c r="B151">
        <v>553997</v>
      </c>
      <c r="C151">
        <v>22629</v>
      </c>
      <c r="D151" t="s">
        <v>93</v>
      </c>
      <c r="E151">
        <v>64</v>
      </c>
      <c r="F151" s="3">
        <v>40683.4819444444</v>
      </c>
      <c r="G151" s="4">
        <v>1.65</v>
      </c>
      <c r="H151">
        <v>12656</v>
      </c>
      <c r="I151" t="s">
        <v>10</v>
      </c>
      <c r="J151" s="58">
        <f t="shared" si="4"/>
        <v>105.6</v>
      </c>
      <c r="K151" s="59">
        <f t="shared" si="5"/>
        <v>40683</v>
      </c>
      <c r="L151">
        <v>552464</v>
      </c>
      <c r="R151" t="s">
        <v>242</v>
      </c>
      <c r="S151" s="58">
        <v>17</v>
      </c>
      <c r="T151" s="59">
        <v>40757</v>
      </c>
      <c r="X151">
        <v>60</v>
      </c>
      <c r="Y151" s="4">
        <v>1.95</v>
      </c>
      <c r="Z151" s="58">
        <v>117</v>
      </c>
    </row>
    <row r="152" spans="1:26">
      <c r="A152">
        <v>507994</v>
      </c>
      <c r="B152">
        <v>579190</v>
      </c>
      <c r="C152">
        <v>22959</v>
      </c>
      <c r="D152" t="s">
        <v>2019</v>
      </c>
      <c r="E152">
        <v>250</v>
      </c>
      <c r="F152" s="3">
        <v>40875.649305555598</v>
      </c>
      <c r="G152" s="4">
        <v>0.42</v>
      </c>
      <c r="H152">
        <v>12657</v>
      </c>
      <c r="I152" t="s">
        <v>10</v>
      </c>
      <c r="J152" s="58">
        <f t="shared" si="4"/>
        <v>105</v>
      </c>
      <c r="K152" s="59">
        <f t="shared" si="5"/>
        <v>40875</v>
      </c>
      <c r="L152">
        <v>552631</v>
      </c>
      <c r="R152" t="s">
        <v>129</v>
      </c>
      <c r="S152" s="58">
        <v>16.5</v>
      </c>
      <c r="T152" s="59">
        <v>40758</v>
      </c>
      <c r="X152">
        <v>60</v>
      </c>
      <c r="Y152" s="4">
        <v>1.95</v>
      </c>
      <c r="Z152" s="58">
        <v>117</v>
      </c>
    </row>
    <row r="153" spans="1:26">
      <c r="A153">
        <v>508012</v>
      </c>
      <c r="B153">
        <v>579193</v>
      </c>
      <c r="C153">
        <v>22959</v>
      </c>
      <c r="D153" t="s">
        <v>2019</v>
      </c>
      <c r="E153">
        <v>250</v>
      </c>
      <c r="F153" s="3">
        <v>40875.657638888901</v>
      </c>
      <c r="G153" s="4">
        <v>0.42</v>
      </c>
      <c r="H153">
        <v>12657</v>
      </c>
      <c r="I153" t="s">
        <v>10</v>
      </c>
      <c r="J153" s="58">
        <f t="shared" si="4"/>
        <v>105</v>
      </c>
      <c r="K153" s="59">
        <f t="shared" si="5"/>
        <v>40875</v>
      </c>
      <c r="L153">
        <v>552826</v>
      </c>
      <c r="R153" t="s">
        <v>390</v>
      </c>
      <c r="S153" s="58">
        <v>16.5</v>
      </c>
      <c r="T153" s="59">
        <v>40759</v>
      </c>
      <c r="X153">
        <v>6</v>
      </c>
      <c r="Y153" s="4">
        <v>18</v>
      </c>
      <c r="Z153" s="58">
        <v>108</v>
      </c>
    </row>
    <row r="154" spans="1:26">
      <c r="A154">
        <v>213289</v>
      </c>
      <c r="B154">
        <v>555531</v>
      </c>
      <c r="C154">
        <v>84988</v>
      </c>
      <c r="D154" t="s">
        <v>1178</v>
      </c>
      <c r="E154">
        <v>72</v>
      </c>
      <c r="F154" s="3">
        <v>40699.495138888902</v>
      </c>
      <c r="G154" s="4">
        <v>1.45</v>
      </c>
      <c r="H154">
        <v>12678</v>
      </c>
      <c r="I154" t="s">
        <v>10</v>
      </c>
      <c r="J154" s="58">
        <f t="shared" si="4"/>
        <v>104.39999999999999</v>
      </c>
      <c r="K154" s="59">
        <f t="shared" si="5"/>
        <v>40699</v>
      </c>
      <c r="L154">
        <v>552851</v>
      </c>
      <c r="R154" t="s">
        <v>355</v>
      </c>
      <c r="S154" s="58">
        <v>16.5</v>
      </c>
      <c r="T154" s="59">
        <v>40760</v>
      </c>
      <c r="X154">
        <v>6</v>
      </c>
      <c r="Y154" s="4">
        <v>18</v>
      </c>
      <c r="Z154" s="58">
        <v>108</v>
      </c>
    </row>
    <row r="155" spans="1:26">
      <c r="A155">
        <v>261823</v>
      </c>
      <c r="B155">
        <v>559889</v>
      </c>
      <c r="C155">
        <v>23306</v>
      </c>
      <c r="D155" t="s">
        <v>2491</v>
      </c>
      <c r="E155">
        <v>72</v>
      </c>
      <c r="F155" s="3">
        <v>40737.491666666698</v>
      </c>
      <c r="G155" s="4">
        <v>1.45</v>
      </c>
      <c r="H155">
        <v>12678</v>
      </c>
      <c r="I155" t="s">
        <v>10</v>
      </c>
      <c r="J155" s="58">
        <f t="shared" si="4"/>
        <v>104.39999999999999</v>
      </c>
      <c r="K155" s="59">
        <f t="shared" si="5"/>
        <v>40737</v>
      </c>
      <c r="L155">
        <v>552946</v>
      </c>
      <c r="R155" t="s">
        <v>1650</v>
      </c>
      <c r="S155" s="58">
        <v>15.9</v>
      </c>
      <c r="T155" s="59">
        <v>40765</v>
      </c>
      <c r="X155">
        <v>6</v>
      </c>
      <c r="Y155" s="4">
        <v>18</v>
      </c>
      <c r="Z155" s="58">
        <v>108</v>
      </c>
    </row>
    <row r="156" spans="1:26">
      <c r="A156">
        <v>342107</v>
      </c>
      <c r="B156">
        <v>566816</v>
      </c>
      <c r="C156">
        <v>23222</v>
      </c>
      <c r="D156" t="s">
        <v>2555</v>
      </c>
      <c r="E156">
        <v>144</v>
      </c>
      <c r="F156" s="3">
        <v>40801.453472222202</v>
      </c>
      <c r="G156" s="4">
        <v>0.72</v>
      </c>
      <c r="H156">
        <v>12731</v>
      </c>
      <c r="I156" t="s">
        <v>10</v>
      </c>
      <c r="J156" s="58">
        <f t="shared" si="4"/>
        <v>103.67999999999999</v>
      </c>
      <c r="K156" s="59">
        <f t="shared" si="5"/>
        <v>40801</v>
      </c>
      <c r="L156">
        <v>553044</v>
      </c>
      <c r="R156" t="s">
        <v>117</v>
      </c>
      <c r="S156" s="58">
        <v>15.8</v>
      </c>
      <c r="T156" s="59">
        <v>40767</v>
      </c>
      <c r="X156">
        <v>6</v>
      </c>
      <c r="Y156" s="4">
        <v>18</v>
      </c>
      <c r="Z156" s="58">
        <v>108</v>
      </c>
    </row>
    <row r="157" spans="1:26">
      <c r="A157">
        <v>342108</v>
      </c>
      <c r="B157">
        <v>566816</v>
      </c>
      <c r="C157">
        <v>23224</v>
      </c>
      <c r="D157" t="s">
        <v>2482</v>
      </c>
      <c r="E157">
        <v>144</v>
      </c>
      <c r="F157" s="3">
        <v>40801.453472222202</v>
      </c>
      <c r="G157" s="4">
        <v>0.72</v>
      </c>
      <c r="H157">
        <v>12731</v>
      </c>
      <c r="I157" t="s">
        <v>10</v>
      </c>
      <c r="J157" s="58">
        <f t="shared" si="4"/>
        <v>103.67999999999999</v>
      </c>
      <c r="K157" s="59">
        <f t="shared" si="5"/>
        <v>40801</v>
      </c>
      <c r="L157">
        <v>553143</v>
      </c>
      <c r="R157" t="s">
        <v>651</v>
      </c>
      <c r="S157" s="58">
        <v>15.3</v>
      </c>
      <c r="T157" s="59">
        <v>40769</v>
      </c>
      <c r="X157">
        <v>6</v>
      </c>
      <c r="Y157" s="4">
        <v>18</v>
      </c>
      <c r="Z157" s="58">
        <v>108</v>
      </c>
    </row>
    <row r="158" spans="1:26">
      <c r="A158">
        <v>76572</v>
      </c>
      <c r="B158">
        <v>542629</v>
      </c>
      <c r="C158">
        <v>10002</v>
      </c>
      <c r="D158" t="s">
        <v>89</v>
      </c>
      <c r="E158">
        <v>120</v>
      </c>
      <c r="F158" s="3">
        <v>40574.414583333302</v>
      </c>
      <c r="G158" s="4">
        <v>0.85</v>
      </c>
      <c r="H158">
        <v>12731</v>
      </c>
      <c r="I158" t="s">
        <v>10</v>
      </c>
      <c r="J158" s="58">
        <f t="shared" si="4"/>
        <v>102</v>
      </c>
      <c r="K158" s="59">
        <f t="shared" si="5"/>
        <v>40574</v>
      </c>
      <c r="L158">
        <v>553161</v>
      </c>
      <c r="R158" t="s">
        <v>131</v>
      </c>
      <c r="S158" s="58">
        <v>15.3</v>
      </c>
      <c r="T158" s="59">
        <v>40770</v>
      </c>
      <c r="X158">
        <v>6</v>
      </c>
      <c r="Y158" s="4">
        <v>18</v>
      </c>
      <c r="Z158" s="58">
        <v>108</v>
      </c>
    </row>
    <row r="159" spans="1:26">
      <c r="A159">
        <v>142355</v>
      </c>
      <c r="B159">
        <v>548606</v>
      </c>
      <c r="C159">
        <v>10002</v>
      </c>
      <c r="D159" t="s">
        <v>89</v>
      </c>
      <c r="E159">
        <v>120</v>
      </c>
      <c r="F159" s="3">
        <v>40634.465277777803</v>
      </c>
      <c r="G159" s="4">
        <v>0.85</v>
      </c>
      <c r="H159">
        <v>12731</v>
      </c>
      <c r="I159" t="s">
        <v>10</v>
      </c>
      <c r="J159" s="58">
        <f t="shared" si="4"/>
        <v>102</v>
      </c>
      <c r="K159" s="59">
        <f t="shared" si="5"/>
        <v>40634</v>
      </c>
      <c r="L159">
        <v>553195</v>
      </c>
      <c r="R159" t="s">
        <v>130</v>
      </c>
      <c r="S159" s="58">
        <v>15.3</v>
      </c>
      <c r="T159" s="59">
        <v>40772</v>
      </c>
      <c r="X159">
        <v>6</v>
      </c>
      <c r="Y159" s="4">
        <v>18</v>
      </c>
      <c r="Z159" s="58">
        <v>108</v>
      </c>
    </row>
    <row r="160" spans="1:26">
      <c r="A160">
        <v>172528</v>
      </c>
      <c r="B160">
        <v>551544</v>
      </c>
      <c r="C160">
        <v>22090</v>
      </c>
      <c r="D160" t="s">
        <v>964</v>
      </c>
      <c r="E160">
        <v>40</v>
      </c>
      <c r="F160" s="3">
        <v>40666.397916666698</v>
      </c>
      <c r="G160" s="4">
        <v>2.5499999999999998</v>
      </c>
      <c r="H160">
        <v>12683</v>
      </c>
      <c r="I160" t="s">
        <v>10</v>
      </c>
      <c r="J160" s="58">
        <f t="shared" si="4"/>
        <v>102</v>
      </c>
      <c r="K160" s="59">
        <f t="shared" si="5"/>
        <v>40666</v>
      </c>
      <c r="L160">
        <v>553208</v>
      </c>
      <c r="R160" t="s">
        <v>650</v>
      </c>
      <c r="S160" s="58">
        <v>15</v>
      </c>
      <c r="T160" s="59">
        <v>40773</v>
      </c>
      <c r="X160">
        <v>6</v>
      </c>
      <c r="Y160" s="4">
        <v>18</v>
      </c>
      <c r="Z160" s="58">
        <v>108</v>
      </c>
    </row>
    <row r="161" spans="1:26">
      <c r="A161">
        <v>173098</v>
      </c>
      <c r="B161">
        <v>551652</v>
      </c>
      <c r="C161">
        <v>22083</v>
      </c>
      <c r="D161" t="s">
        <v>163</v>
      </c>
      <c r="E161">
        <v>40</v>
      </c>
      <c r="F161" s="3">
        <v>40666.502083333296</v>
      </c>
      <c r="G161" s="4">
        <v>2.5499999999999998</v>
      </c>
      <c r="H161">
        <v>12643</v>
      </c>
      <c r="I161" t="s">
        <v>10</v>
      </c>
      <c r="J161" s="58">
        <f t="shared" si="4"/>
        <v>102</v>
      </c>
      <c r="K161" s="59">
        <f t="shared" si="5"/>
        <v>40666</v>
      </c>
      <c r="L161">
        <v>553316</v>
      </c>
      <c r="R161" t="s">
        <v>1264</v>
      </c>
      <c r="S161" s="58">
        <v>15</v>
      </c>
      <c r="T161" s="59">
        <v>40774</v>
      </c>
      <c r="X161">
        <v>6</v>
      </c>
      <c r="Y161" s="4">
        <v>18</v>
      </c>
      <c r="Z161" s="58">
        <v>108</v>
      </c>
    </row>
    <row r="162" spans="1:26">
      <c r="A162">
        <v>186128</v>
      </c>
      <c r="B162">
        <v>552851</v>
      </c>
      <c r="C162">
        <v>22139</v>
      </c>
      <c r="D162" t="s">
        <v>145</v>
      </c>
      <c r="E162">
        <v>24</v>
      </c>
      <c r="F162" s="3">
        <v>40674.629861111098</v>
      </c>
      <c r="G162" s="4">
        <v>4.25</v>
      </c>
      <c r="H162">
        <v>12731</v>
      </c>
      <c r="I162" t="s">
        <v>10</v>
      </c>
      <c r="J162" s="58">
        <f t="shared" si="4"/>
        <v>102</v>
      </c>
      <c r="K162" s="59">
        <f t="shared" si="5"/>
        <v>40674</v>
      </c>
      <c r="L162">
        <v>553357</v>
      </c>
      <c r="R162" t="s">
        <v>550</v>
      </c>
      <c r="S162" s="58">
        <v>15</v>
      </c>
      <c r="T162" s="59">
        <v>40776</v>
      </c>
      <c r="X162">
        <v>6</v>
      </c>
      <c r="Y162" s="4">
        <v>18</v>
      </c>
      <c r="Z162" s="58">
        <v>108</v>
      </c>
    </row>
    <row r="163" spans="1:26">
      <c r="A163">
        <v>200455</v>
      </c>
      <c r="B163">
        <v>554134</v>
      </c>
      <c r="C163">
        <v>22090</v>
      </c>
      <c r="D163" t="s">
        <v>964</v>
      </c>
      <c r="E163">
        <v>40</v>
      </c>
      <c r="F163" s="3">
        <v>40686.408333333296</v>
      </c>
      <c r="G163" s="4">
        <v>2.5499999999999998</v>
      </c>
      <c r="H163">
        <v>12583</v>
      </c>
      <c r="I163" t="s">
        <v>10</v>
      </c>
      <c r="J163" s="58">
        <f t="shared" si="4"/>
        <v>102</v>
      </c>
      <c r="K163" s="59">
        <f t="shared" si="5"/>
        <v>40686</v>
      </c>
      <c r="L163">
        <v>553411</v>
      </c>
      <c r="R163" t="s">
        <v>74</v>
      </c>
      <c r="S163" s="58">
        <v>15</v>
      </c>
      <c r="T163" s="59">
        <v>40778</v>
      </c>
      <c r="X163">
        <v>6</v>
      </c>
      <c r="Y163" s="4">
        <v>18</v>
      </c>
      <c r="Z163" s="58">
        <v>108</v>
      </c>
    </row>
    <row r="164" spans="1:26">
      <c r="A164">
        <v>268268</v>
      </c>
      <c r="B164">
        <v>560398</v>
      </c>
      <c r="C164">
        <v>22139</v>
      </c>
      <c r="D164" t="s">
        <v>145</v>
      </c>
      <c r="E164">
        <v>24</v>
      </c>
      <c r="F164" s="3">
        <v>40742.590277777803</v>
      </c>
      <c r="G164" s="4">
        <v>4.25</v>
      </c>
      <c r="H164">
        <v>12731</v>
      </c>
      <c r="I164" t="s">
        <v>10</v>
      </c>
      <c r="J164" s="58">
        <f t="shared" si="4"/>
        <v>102</v>
      </c>
      <c r="K164" s="59">
        <f t="shared" si="5"/>
        <v>40742</v>
      </c>
      <c r="L164">
        <v>553566</v>
      </c>
      <c r="R164" t="s">
        <v>519</v>
      </c>
      <c r="S164" s="58">
        <v>15</v>
      </c>
      <c r="T164" s="59">
        <v>40779</v>
      </c>
      <c r="X164">
        <v>6</v>
      </c>
      <c r="Y164" s="4">
        <v>18</v>
      </c>
      <c r="Z164" s="58">
        <v>108</v>
      </c>
    </row>
    <row r="165" spans="1:26">
      <c r="A165">
        <v>288802</v>
      </c>
      <c r="B165">
        <v>562207</v>
      </c>
      <c r="C165">
        <v>22085</v>
      </c>
      <c r="D165" t="s">
        <v>2136</v>
      </c>
      <c r="E165">
        <v>40</v>
      </c>
      <c r="F165" s="3">
        <v>40758.538888888899</v>
      </c>
      <c r="G165" s="4">
        <v>2.5499999999999998</v>
      </c>
      <c r="H165">
        <v>12643</v>
      </c>
      <c r="I165" t="s">
        <v>10</v>
      </c>
      <c r="J165" s="58">
        <f t="shared" si="4"/>
        <v>102</v>
      </c>
      <c r="K165" s="59">
        <f t="shared" si="5"/>
        <v>40758</v>
      </c>
      <c r="L165">
        <v>553577</v>
      </c>
      <c r="R165" t="s">
        <v>305</v>
      </c>
      <c r="S165" s="58">
        <v>14.85</v>
      </c>
      <c r="T165" s="59">
        <v>40780</v>
      </c>
      <c r="X165">
        <v>100</v>
      </c>
      <c r="Y165" s="4">
        <v>1.06</v>
      </c>
      <c r="Z165" s="58">
        <v>106</v>
      </c>
    </row>
    <row r="166" spans="1:26">
      <c r="A166">
        <v>476180</v>
      </c>
      <c r="B166">
        <v>576941</v>
      </c>
      <c r="C166">
        <v>22946</v>
      </c>
      <c r="D166" t="s">
        <v>1343</v>
      </c>
      <c r="E166">
        <v>6</v>
      </c>
      <c r="F166" s="3">
        <v>40864.4819444444</v>
      </c>
      <c r="G166" s="4">
        <v>16.95</v>
      </c>
      <c r="H166">
        <v>12562</v>
      </c>
      <c r="I166" t="s">
        <v>10</v>
      </c>
      <c r="J166" s="58">
        <f t="shared" si="4"/>
        <v>101.69999999999999</v>
      </c>
      <c r="K166" s="59">
        <f t="shared" si="5"/>
        <v>40864</v>
      </c>
      <c r="L166">
        <v>553666</v>
      </c>
      <c r="R166" t="s">
        <v>1238</v>
      </c>
      <c r="S166" s="58">
        <v>13.6</v>
      </c>
      <c r="T166" s="59">
        <v>40781</v>
      </c>
      <c r="X166">
        <v>100</v>
      </c>
      <c r="Y166" s="4">
        <v>1.06</v>
      </c>
      <c r="Z166" s="58">
        <v>106</v>
      </c>
    </row>
    <row r="167" spans="1:26">
      <c r="A167">
        <v>393360</v>
      </c>
      <c r="B167">
        <v>570823</v>
      </c>
      <c r="C167">
        <v>23254</v>
      </c>
      <c r="D167" t="s">
        <v>2392</v>
      </c>
      <c r="E167">
        <v>24</v>
      </c>
      <c r="F167" s="3">
        <v>40828.537499999999</v>
      </c>
      <c r="G167" s="4">
        <v>4.1500000000000004</v>
      </c>
      <c r="H167">
        <v>12691</v>
      </c>
      <c r="I167" t="s">
        <v>10</v>
      </c>
      <c r="J167" s="58">
        <f t="shared" si="4"/>
        <v>99.600000000000009</v>
      </c>
      <c r="K167" s="59">
        <f t="shared" si="5"/>
        <v>40828</v>
      </c>
      <c r="L167">
        <v>553838</v>
      </c>
      <c r="R167" t="s">
        <v>132</v>
      </c>
      <c r="S167" s="58">
        <v>13.2</v>
      </c>
      <c r="T167" s="59">
        <v>40786</v>
      </c>
      <c r="X167">
        <v>64</v>
      </c>
      <c r="Y167" s="4">
        <v>1.65</v>
      </c>
      <c r="Z167" s="58">
        <v>105.6</v>
      </c>
    </row>
    <row r="168" spans="1:26">
      <c r="A168">
        <v>393361</v>
      </c>
      <c r="B168">
        <v>570823</v>
      </c>
      <c r="C168">
        <v>23256</v>
      </c>
      <c r="D168" t="s">
        <v>2393</v>
      </c>
      <c r="E168">
        <v>24</v>
      </c>
      <c r="F168" s="3">
        <v>40828.537499999999</v>
      </c>
      <c r="G168" s="4">
        <v>4.1500000000000004</v>
      </c>
      <c r="H168">
        <v>12691</v>
      </c>
      <c r="I168" t="s">
        <v>10</v>
      </c>
      <c r="J168" s="58">
        <f t="shared" si="4"/>
        <v>99.600000000000009</v>
      </c>
      <c r="K168" s="59">
        <f t="shared" si="5"/>
        <v>40828</v>
      </c>
      <c r="L168">
        <v>553843</v>
      </c>
      <c r="R168" t="s">
        <v>72</v>
      </c>
      <c r="S168" s="58">
        <v>12.6</v>
      </c>
      <c r="T168" s="59">
        <v>40788</v>
      </c>
      <c r="X168">
        <v>64</v>
      </c>
      <c r="Y168" s="4">
        <v>1.65</v>
      </c>
      <c r="Z168" s="58">
        <v>105.6</v>
      </c>
    </row>
    <row r="169" spans="1:26">
      <c r="A169">
        <v>423715</v>
      </c>
      <c r="B169">
        <v>573153</v>
      </c>
      <c r="C169">
        <v>23238</v>
      </c>
      <c r="D169" t="s">
        <v>2497</v>
      </c>
      <c r="E169">
        <v>24</v>
      </c>
      <c r="F169" s="3">
        <v>40844.318749999999</v>
      </c>
      <c r="G169" s="4">
        <v>4.1500000000000004</v>
      </c>
      <c r="H169">
        <v>12678</v>
      </c>
      <c r="I169" t="s">
        <v>10</v>
      </c>
      <c r="J169" s="58">
        <f t="shared" si="4"/>
        <v>99.600000000000009</v>
      </c>
      <c r="K169" s="59">
        <f t="shared" si="5"/>
        <v>40844</v>
      </c>
      <c r="L169">
        <v>553997</v>
      </c>
      <c r="R169" t="s">
        <v>73</v>
      </c>
      <c r="S169" s="58">
        <v>12.6</v>
      </c>
      <c r="T169" s="59">
        <v>40790</v>
      </c>
      <c r="X169">
        <v>64</v>
      </c>
      <c r="Y169" s="4">
        <v>1.65</v>
      </c>
      <c r="Z169" s="58">
        <v>105.6</v>
      </c>
    </row>
    <row r="170" spans="1:26">
      <c r="A170">
        <v>187032</v>
      </c>
      <c r="B170">
        <v>552946</v>
      </c>
      <c r="C170">
        <v>22894</v>
      </c>
      <c r="D170" t="s">
        <v>2064</v>
      </c>
      <c r="E170">
        <v>10</v>
      </c>
      <c r="F170" s="3">
        <v>40675.493055555598</v>
      </c>
      <c r="G170" s="4">
        <v>9.9499999999999993</v>
      </c>
      <c r="H170">
        <v>12683</v>
      </c>
      <c r="I170" t="s">
        <v>10</v>
      </c>
      <c r="J170" s="58">
        <f t="shared" si="4"/>
        <v>99.5</v>
      </c>
      <c r="K170" s="59">
        <f t="shared" si="5"/>
        <v>40675</v>
      </c>
      <c r="L170" t="s">
        <v>2474</v>
      </c>
      <c r="R170" t="s">
        <v>1489</v>
      </c>
      <c r="S170" s="58">
        <v>12.6</v>
      </c>
      <c r="T170" s="59">
        <v>40791</v>
      </c>
      <c r="X170">
        <v>64</v>
      </c>
      <c r="Y170" s="4">
        <v>1.65</v>
      </c>
      <c r="Z170" s="58">
        <v>105.6</v>
      </c>
    </row>
    <row r="171" spans="1:26">
      <c r="A171">
        <v>498802</v>
      </c>
      <c r="B171">
        <v>578541</v>
      </c>
      <c r="C171">
        <v>22832</v>
      </c>
      <c r="D171" t="s">
        <v>1696</v>
      </c>
      <c r="E171">
        <v>10</v>
      </c>
      <c r="F171" s="3">
        <v>40871.625694444498</v>
      </c>
      <c r="G171" s="4">
        <v>9.9499999999999993</v>
      </c>
      <c r="H171">
        <v>14277</v>
      </c>
      <c r="I171" t="s">
        <v>10</v>
      </c>
      <c r="J171" s="58">
        <f t="shared" si="4"/>
        <v>99.5</v>
      </c>
      <c r="K171" s="59">
        <f t="shared" si="5"/>
        <v>40871</v>
      </c>
      <c r="L171">
        <v>554097</v>
      </c>
      <c r="R171" t="s">
        <v>2012</v>
      </c>
      <c r="S171" s="58">
        <v>12.5</v>
      </c>
      <c r="T171" s="59">
        <v>40793</v>
      </c>
      <c r="X171">
        <v>250</v>
      </c>
      <c r="Y171" s="4">
        <v>0.42</v>
      </c>
      <c r="Z171" s="58">
        <v>105</v>
      </c>
    </row>
    <row r="172" spans="1:26">
      <c r="A172">
        <v>319794</v>
      </c>
      <c r="B172">
        <v>564897</v>
      </c>
      <c r="C172">
        <v>22554</v>
      </c>
      <c r="D172" t="s">
        <v>534</v>
      </c>
      <c r="E172">
        <v>60</v>
      </c>
      <c r="F172" s="3">
        <v>40786.473611111098</v>
      </c>
      <c r="G172" s="4">
        <v>1.65</v>
      </c>
      <c r="H172">
        <v>12678</v>
      </c>
      <c r="I172" t="s">
        <v>10</v>
      </c>
      <c r="J172" s="58">
        <f t="shared" si="4"/>
        <v>99</v>
      </c>
      <c r="K172" s="59">
        <f t="shared" si="5"/>
        <v>40786</v>
      </c>
      <c r="L172">
        <v>554109</v>
      </c>
      <c r="R172" t="s">
        <v>832</v>
      </c>
      <c r="S172" s="58">
        <v>10.5</v>
      </c>
      <c r="T172" s="59">
        <v>40794</v>
      </c>
      <c r="X172">
        <v>250</v>
      </c>
      <c r="Y172" s="4">
        <v>0.42</v>
      </c>
      <c r="Z172" s="58">
        <v>105</v>
      </c>
    </row>
    <row r="173" spans="1:26">
      <c r="A173">
        <v>319795</v>
      </c>
      <c r="B173">
        <v>564897</v>
      </c>
      <c r="C173">
        <v>22556</v>
      </c>
      <c r="D173" t="s">
        <v>263</v>
      </c>
      <c r="E173">
        <v>60</v>
      </c>
      <c r="F173" s="3">
        <v>40786.473611111098</v>
      </c>
      <c r="G173" s="4">
        <v>1.65</v>
      </c>
      <c r="H173">
        <v>12678</v>
      </c>
      <c r="I173" t="s">
        <v>10</v>
      </c>
      <c r="J173" s="58">
        <f t="shared" si="4"/>
        <v>99</v>
      </c>
      <c r="K173" s="59">
        <f t="shared" si="5"/>
        <v>40786</v>
      </c>
      <c r="L173">
        <v>554134</v>
      </c>
      <c r="R173" t="s">
        <v>1897</v>
      </c>
      <c r="S173" s="58">
        <v>10.199999999999999</v>
      </c>
      <c r="T173" s="59">
        <v>40795</v>
      </c>
      <c r="X173">
        <v>72</v>
      </c>
      <c r="Y173" s="4">
        <v>1.45</v>
      </c>
      <c r="Z173" s="58">
        <v>104.4</v>
      </c>
    </row>
    <row r="174" spans="1:26">
      <c r="A174">
        <v>319796</v>
      </c>
      <c r="B174">
        <v>564897</v>
      </c>
      <c r="C174">
        <v>22551</v>
      </c>
      <c r="D174" t="s">
        <v>533</v>
      </c>
      <c r="E174">
        <v>60</v>
      </c>
      <c r="F174" s="3">
        <v>40786.473611111098</v>
      </c>
      <c r="G174" s="4">
        <v>1.65</v>
      </c>
      <c r="H174">
        <v>12678</v>
      </c>
      <c r="I174" t="s">
        <v>10</v>
      </c>
      <c r="J174" s="58">
        <f t="shared" si="4"/>
        <v>99</v>
      </c>
      <c r="K174" s="59">
        <f t="shared" si="5"/>
        <v>40786</v>
      </c>
      <c r="L174">
        <v>554356</v>
      </c>
      <c r="R174" t="s">
        <v>1442</v>
      </c>
      <c r="S174" s="58">
        <v>10.199999999999999</v>
      </c>
      <c r="T174" s="59">
        <v>40797</v>
      </c>
      <c r="X174">
        <v>72</v>
      </c>
      <c r="Y174" s="4">
        <v>1.45</v>
      </c>
      <c r="Z174" s="58">
        <v>104.4</v>
      </c>
    </row>
    <row r="175" spans="1:26">
      <c r="A175">
        <v>509516</v>
      </c>
      <c r="B175">
        <v>579345</v>
      </c>
      <c r="C175">
        <v>23081</v>
      </c>
      <c r="D175" t="s">
        <v>2447</v>
      </c>
      <c r="E175">
        <v>12</v>
      </c>
      <c r="F175" s="3">
        <v>40876.490277777797</v>
      </c>
      <c r="G175" s="4">
        <v>8.25</v>
      </c>
      <c r="H175">
        <v>12727</v>
      </c>
      <c r="I175" t="s">
        <v>10</v>
      </c>
      <c r="J175" s="58">
        <f t="shared" si="4"/>
        <v>99</v>
      </c>
      <c r="K175" s="59">
        <f t="shared" si="5"/>
        <v>40876</v>
      </c>
      <c r="L175">
        <v>554555</v>
      </c>
      <c r="R175" t="s">
        <v>2138</v>
      </c>
      <c r="S175" s="58">
        <v>10.199999999999999</v>
      </c>
      <c r="T175" s="59">
        <v>40799</v>
      </c>
      <c r="X175">
        <v>144</v>
      </c>
      <c r="Y175" s="4">
        <v>0.72</v>
      </c>
      <c r="Z175" s="58">
        <v>103.68</v>
      </c>
    </row>
    <row r="176" spans="1:26">
      <c r="A176">
        <v>231164</v>
      </c>
      <c r="B176">
        <v>557247</v>
      </c>
      <c r="C176">
        <v>23173</v>
      </c>
      <c r="D176" t="s">
        <v>2443</v>
      </c>
      <c r="E176">
        <v>12</v>
      </c>
      <c r="F176" s="3">
        <v>40711.631249999999</v>
      </c>
      <c r="G176" s="4">
        <v>8.15</v>
      </c>
      <c r="H176">
        <v>12731</v>
      </c>
      <c r="I176" t="s">
        <v>10</v>
      </c>
      <c r="J176" s="58">
        <f t="shared" si="4"/>
        <v>97.800000000000011</v>
      </c>
      <c r="K176" s="59">
        <f t="shared" si="5"/>
        <v>40711</v>
      </c>
      <c r="L176">
        <v>554648</v>
      </c>
      <c r="R176" t="s">
        <v>1994</v>
      </c>
      <c r="S176" s="58">
        <v>10.199999999999999</v>
      </c>
      <c r="T176" s="59">
        <v>40800</v>
      </c>
      <c r="X176">
        <v>144</v>
      </c>
      <c r="Y176" s="4">
        <v>0.72</v>
      </c>
      <c r="Z176" s="58">
        <v>103.68</v>
      </c>
    </row>
    <row r="177" spans="1:26">
      <c r="A177">
        <v>314926</v>
      </c>
      <c r="B177">
        <v>564670</v>
      </c>
      <c r="C177">
        <v>22435</v>
      </c>
      <c r="D177" t="s">
        <v>341</v>
      </c>
      <c r="E177">
        <v>90</v>
      </c>
      <c r="F177" s="3">
        <v>40781.655555555597</v>
      </c>
      <c r="G177" s="4">
        <v>1.06</v>
      </c>
      <c r="H177">
        <v>12683</v>
      </c>
      <c r="I177" t="s">
        <v>10</v>
      </c>
      <c r="J177" s="58">
        <f t="shared" si="4"/>
        <v>95.4</v>
      </c>
      <c r="K177" s="59">
        <f t="shared" si="5"/>
        <v>40781</v>
      </c>
      <c r="L177">
        <v>554650</v>
      </c>
      <c r="R177" t="s">
        <v>1671</v>
      </c>
      <c r="S177" s="58">
        <v>10.199999999999999</v>
      </c>
      <c r="T177" s="59">
        <v>40801</v>
      </c>
      <c r="X177">
        <v>120</v>
      </c>
      <c r="Y177" s="4">
        <v>0.85</v>
      </c>
      <c r="Z177" s="58">
        <v>102</v>
      </c>
    </row>
    <row r="178" spans="1:26">
      <c r="A178">
        <v>532698</v>
      </c>
      <c r="B178">
        <v>580986</v>
      </c>
      <c r="C178">
        <v>22752</v>
      </c>
      <c r="D178" t="s">
        <v>63</v>
      </c>
      <c r="E178">
        <v>24</v>
      </c>
      <c r="F178" s="3">
        <v>40883.690277777801</v>
      </c>
      <c r="G178" s="4">
        <v>3.95</v>
      </c>
      <c r="H178">
        <v>12650</v>
      </c>
      <c r="I178" t="s">
        <v>10</v>
      </c>
      <c r="J178" s="58">
        <f t="shared" si="4"/>
        <v>94.800000000000011</v>
      </c>
      <c r="K178" s="59">
        <f t="shared" si="5"/>
        <v>40883</v>
      </c>
      <c r="L178">
        <v>554826</v>
      </c>
      <c r="R178" t="s">
        <v>1260</v>
      </c>
      <c r="S178" s="58">
        <v>10.199999999999999</v>
      </c>
      <c r="T178" s="59">
        <v>40802</v>
      </c>
      <c r="X178">
        <v>120</v>
      </c>
      <c r="Y178" s="4">
        <v>0.85</v>
      </c>
      <c r="Z178" s="58">
        <v>102</v>
      </c>
    </row>
    <row r="179" spans="1:26">
      <c r="A179">
        <v>140538</v>
      </c>
      <c r="B179">
        <v>548409</v>
      </c>
      <c r="C179">
        <v>22492</v>
      </c>
      <c r="D179" t="s">
        <v>102</v>
      </c>
      <c r="E179">
        <v>144</v>
      </c>
      <c r="F179" s="3">
        <v>40633.435416666704</v>
      </c>
      <c r="G179" s="4">
        <v>0.65</v>
      </c>
      <c r="H179">
        <v>12731</v>
      </c>
      <c r="I179" t="s">
        <v>10</v>
      </c>
      <c r="J179" s="58">
        <f t="shared" si="4"/>
        <v>93.600000000000009</v>
      </c>
      <c r="K179" s="59">
        <f t="shared" si="5"/>
        <v>40633</v>
      </c>
      <c r="L179">
        <v>554840</v>
      </c>
      <c r="R179" t="s">
        <v>400</v>
      </c>
      <c r="S179" s="58">
        <v>10.199999999999999</v>
      </c>
      <c r="T179" s="59">
        <v>40805</v>
      </c>
      <c r="X179">
        <v>40</v>
      </c>
      <c r="Y179" s="4">
        <v>2.5499999999999998</v>
      </c>
      <c r="Z179" s="58">
        <v>102</v>
      </c>
    </row>
    <row r="180" spans="1:26">
      <c r="A180">
        <v>236123</v>
      </c>
      <c r="B180">
        <v>557734</v>
      </c>
      <c r="C180">
        <v>22992</v>
      </c>
      <c r="D180" t="s">
        <v>2337</v>
      </c>
      <c r="E180">
        <v>48</v>
      </c>
      <c r="F180" s="3">
        <v>40716.472222222197</v>
      </c>
      <c r="G180" s="4">
        <v>1.95</v>
      </c>
      <c r="H180">
        <v>12684</v>
      </c>
      <c r="I180" t="s">
        <v>10</v>
      </c>
      <c r="J180" s="58">
        <f t="shared" si="4"/>
        <v>93.6</v>
      </c>
      <c r="K180" s="59">
        <f t="shared" si="5"/>
        <v>40716</v>
      </c>
      <c r="L180">
        <v>554940</v>
      </c>
      <c r="R180" t="s">
        <v>444</v>
      </c>
      <c r="S180" s="58">
        <v>10.08</v>
      </c>
      <c r="T180" s="59">
        <v>40806</v>
      </c>
      <c r="X180">
        <v>40</v>
      </c>
      <c r="Y180" s="4">
        <v>2.5499999999999998</v>
      </c>
      <c r="Z180" s="58">
        <v>102</v>
      </c>
    </row>
    <row r="181" spans="1:26">
      <c r="A181">
        <v>423714</v>
      </c>
      <c r="B181">
        <v>573153</v>
      </c>
      <c r="C181">
        <v>22629</v>
      </c>
      <c r="D181" t="s">
        <v>93</v>
      </c>
      <c r="E181">
        <v>48</v>
      </c>
      <c r="F181" s="3">
        <v>40844.318749999999</v>
      </c>
      <c r="G181" s="4">
        <v>1.95</v>
      </c>
      <c r="H181">
        <v>12678</v>
      </c>
      <c r="I181" t="s">
        <v>10</v>
      </c>
      <c r="J181" s="58">
        <f t="shared" si="4"/>
        <v>93.6</v>
      </c>
      <c r="K181" s="59">
        <f t="shared" si="5"/>
        <v>40844</v>
      </c>
      <c r="L181">
        <v>555096</v>
      </c>
      <c r="R181" t="s">
        <v>1209</v>
      </c>
      <c r="S181" s="58">
        <v>8.5</v>
      </c>
      <c r="T181" s="59">
        <v>40807</v>
      </c>
      <c r="X181">
        <v>24</v>
      </c>
      <c r="Y181" s="4">
        <v>4.25</v>
      </c>
      <c r="Z181" s="58">
        <v>102</v>
      </c>
    </row>
    <row r="182" spans="1:26">
      <c r="A182">
        <v>423719</v>
      </c>
      <c r="B182">
        <v>573153</v>
      </c>
      <c r="C182">
        <v>22631</v>
      </c>
      <c r="D182" t="s">
        <v>95</v>
      </c>
      <c r="E182">
        <v>48</v>
      </c>
      <c r="F182" s="3">
        <v>40844.318749999999</v>
      </c>
      <c r="G182" s="4">
        <v>1.95</v>
      </c>
      <c r="H182">
        <v>12678</v>
      </c>
      <c r="I182" t="s">
        <v>10</v>
      </c>
      <c r="J182" s="58">
        <f t="shared" si="4"/>
        <v>93.6</v>
      </c>
      <c r="K182" s="59">
        <f t="shared" si="5"/>
        <v>40844</v>
      </c>
      <c r="L182" t="s">
        <v>2475</v>
      </c>
      <c r="R182" t="s">
        <v>955</v>
      </c>
      <c r="S182" s="58">
        <v>5.04</v>
      </c>
      <c r="T182" s="59">
        <v>40808</v>
      </c>
      <c r="X182">
        <v>40</v>
      </c>
      <c r="Y182" s="4">
        <v>2.5499999999999998</v>
      </c>
      <c r="Z182" s="58">
        <v>102</v>
      </c>
    </row>
    <row r="183" spans="1:26">
      <c r="A183">
        <v>301463</v>
      </c>
      <c r="B183">
        <v>563288</v>
      </c>
      <c r="C183">
        <v>22899</v>
      </c>
      <c r="D183" t="s">
        <v>522</v>
      </c>
      <c r="E183">
        <v>50</v>
      </c>
      <c r="F183" s="3">
        <v>40770.536805555603</v>
      </c>
      <c r="G183" s="4">
        <v>1.85</v>
      </c>
      <c r="H183">
        <v>12656</v>
      </c>
      <c r="I183" t="s">
        <v>10</v>
      </c>
      <c r="J183" s="58">
        <f t="shared" si="4"/>
        <v>92.5</v>
      </c>
      <c r="K183" s="59">
        <f t="shared" si="5"/>
        <v>40770</v>
      </c>
      <c r="L183">
        <v>555531</v>
      </c>
      <c r="R183" t="s">
        <v>1679</v>
      </c>
      <c r="S183" s="58">
        <v>5.04</v>
      </c>
      <c r="T183" s="59">
        <v>40809</v>
      </c>
      <c r="X183">
        <v>24</v>
      </c>
      <c r="Y183" s="4">
        <v>4.25</v>
      </c>
      <c r="Z183" s="58">
        <v>102</v>
      </c>
    </row>
    <row r="184" spans="1:26">
      <c r="A184">
        <v>140523</v>
      </c>
      <c r="B184">
        <v>548409</v>
      </c>
      <c r="C184">
        <v>21844</v>
      </c>
      <c r="D184" t="s">
        <v>296</v>
      </c>
      <c r="E184">
        <v>36</v>
      </c>
      <c r="F184" s="3">
        <v>40633.435416666704</v>
      </c>
      <c r="G184" s="4">
        <v>2.5499999999999998</v>
      </c>
      <c r="H184">
        <v>12731</v>
      </c>
      <c r="I184" t="s">
        <v>10</v>
      </c>
      <c r="J184" s="58">
        <f t="shared" si="4"/>
        <v>91.8</v>
      </c>
      <c r="K184" s="59">
        <f t="shared" si="5"/>
        <v>40633</v>
      </c>
      <c r="L184">
        <v>555547</v>
      </c>
      <c r="R184" t="s">
        <v>280</v>
      </c>
      <c r="S184" s="58">
        <v>5.04</v>
      </c>
      <c r="T184" s="59">
        <v>40811</v>
      </c>
      <c r="X184">
        <v>40</v>
      </c>
      <c r="Y184" s="4">
        <v>2.5499999999999998</v>
      </c>
      <c r="Z184" s="58">
        <v>102</v>
      </c>
    </row>
    <row r="185" spans="1:26">
      <c r="A185">
        <v>141020</v>
      </c>
      <c r="B185">
        <v>548496</v>
      </c>
      <c r="C185">
        <v>22937</v>
      </c>
      <c r="D185" t="s">
        <v>2167</v>
      </c>
      <c r="E185">
        <v>36</v>
      </c>
      <c r="F185" s="3">
        <v>40633.569444444402</v>
      </c>
      <c r="G185" s="4">
        <v>2.5499999999999998</v>
      </c>
      <c r="H185">
        <v>12678</v>
      </c>
      <c r="I185" t="s">
        <v>10</v>
      </c>
      <c r="J185" s="58">
        <f t="shared" si="4"/>
        <v>91.8</v>
      </c>
      <c r="K185" s="59">
        <f t="shared" si="5"/>
        <v>40633</v>
      </c>
      <c r="L185">
        <v>555569</v>
      </c>
      <c r="R185" t="s">
        <v>1518</v>
      </c>
      <c r="S185" s="58">
        <v>23.25</v>
      </c>
      <c r="T185" s="59">
        <v>40812</v>
      </c>
      <c r="X185">
        <v>6</v>
      </c>
      <c r="Y185" s="4">
        <v>16.95</v>
      </c>
      <c r="Z185" s="58">
        <v>101.7</v>
      </c>
    </row>
    <row r="186" spans="1:26">
      <c r="A186">
        <v>27</v>
      </c>
      <c r="B186">
        <v>536370</v>
      </c>
      <c r="C186">
        <v>22728</v>
      </c>
      <c r="D186" t="s">
        <v>84</v>
      </c>
      <c r="E186">
        <v>24</v>
      </c>
      <c r="F186" s="3">
        <v>40513.364583333299</v>
      </c>
      <c r="G186" s="4">
        <v>3.75</v>
      </c>
      <c r="H186">
        <v>12583</v>
      </c>
      <c r="I186" t="s">
        <v>10</v>
      </c>
      <c r="J186" s="58">
        <f t="shared" si="4"/>
        <v>90</v>
      </c>
      <c r="K186" s="59">
        <f t="shared" si="5"/>
        <v>40513</v>
      </c>
      <c r="L186">
        <v>555637</v>
      </c>
      <c r="R186" t="s">
        <v>104</v>
      </c>
      <c r="S186" s="58">
        <v>18</v>
      </c>
      <c r="T186" s="59">
        <v>40813</v>
      </c>
      <c r="X186">
        <v>24</v>
      </c>
      <c r="Y186" s="4">
        <v>4.1500000000000004</v>
      </c>
      <c r="Z186" s="58">
        <v>99.6</v>
      </c>
    </row>
    <row r="187" spans="1:26">
      <c r="A187">
        <v>28</v>
      </c>
      <c r="B187">
        <v>536370</v>
      </c>
      <c r="C187">
        <v>22727</v>
      </c>
      <c r="D187" t="s">
        <v>85</v>
      </c>
      <c r="E187">
        <v>24</v>
      </c>
      <c r="F187" s="3">
        <v>40513.364583333299</v>
      </c>
      <c r="G187" s="4">
        <v>3.75</v>
      </c>
      <c r="H187">
        <v>12583</v>
      </c>
      <c r="I187" t="s">
        <v>10</v>
      </c>
      <c r="J187" s="58">
        <f t="shared" si="4"/>
        <v>90</v>
      </c>
      <c r="K187" s="59">
        <f t="shared" si="5"/>
        <v>40513</v>
      </c>
      <c r="L187">
        <v>555933</v>
      </c>
      <c r="R187" t="s">
        <v>250</v>
      </c>
      <c r="S187" s="58">
        <v>17.7</v>
      </c>
      <c r="T187" s="59">
        <v>40814</v>
      </c>
      <c r="X187">
        <v>24</v>
      </c>
      <c r="Y187" s="4">
        <v>4.1500000000000004</v>
      </c>
      <c r="Z187" s="58">
        <v>99.6</v>
      </c>
    </row>
    <row r="188" spans="1:26">
      <c r="A188">
        <v>20127</v>
      </c>
      <c r="B188">
        <v>538008</v>
      </c>
      <c r="C188" t="s">
        <v>103</v>
      </c>
      <c r="D188" t="s">
        <v>104</v>
      </c>
      <c r="E188">
        <v>5</v>
      </c>
      <c r="F188" s="3">
        <v>40521.511805555601</v>
      </c>
      <c r="G188" s="4">
        <v>18</v>
      </c>
      <c r="H188">
        <v>12683</v>
      </c>
      <c r="I188" t="s">
        <v>10</v>
      </c>
      <c r="J188" s="58">
        <f t="shared" si="4"/>
        <v>90</v>
      </c>
      <c r="K188" s="59">
        <f t="shared" si="5"/>
        <v>40521</v>
      </c>
      <c r="L188" t="s">
        <v>2499</v>
      </c>
      <c r="R188" t="s">
        <v>105</v>
      </c>
      <c r="S188" s="58">
        <v>17.7</v>
      </c>
      <c r="T188" s="59">
        <v>40815</v>
      </c>
      <c r="X188">
        <v>24</v>
      </c>
      <c r="Y188" s="4">
        <v>4.1500000000000004</v>
      </c>
      <c r="Z188" s="58">
        <v>99.6</v>
      </c>
    </row>
    <row r="189" spans="1:26">
      <c r="A189">
        <v>21553</v>
      </c>
      <c r="B189">
        <v>538093</v>
      </c>
      <c r="C189" t="s">
        <v>103</v>
      </c>
      <c r="D189" t="s">
        <v>104</v>
      </c>
      <c r="E189">
        <v>5</v>
      </c>
      <c r="F189" s="3">
        <v>40521.617361111101</v>
      </c>
      <c r="G189" s="4">
        <v>18</v>
      </c>
      <c r="H189">
        <v>12682</v>
      </c>
      <c r="I189" t="s">
        <v>10</v>
      </c>
      <c r="J189" s="58">
        <f t="shared" si="4"/>
        <v>90</v>
      </c>
      <c r="K189" s="59">
        <f t="shared" si="5"/>
        <v>40521</v>
      </c>
      <c r="L189">
        <v>555936</v>
      </c>
      <c r="R189" t="s">
        <v>643</v>
      </c>
      <c r="S189" s="58">
        <v>17.7</v>
      </c>
      <c r="T189" s="59">
        <v>40816</v>
      </c>
      <c r="X189">
        <v>10</v>
      </c>
      <c r="Y189" s="4">
        <v>9.9499999999999993</v>
      </c>
      <c r="Z189" s="58">
        <v>99.5</v>
      </c>
    </row>
    <row r="190" spans="1:26">
      <c r="A190">
        <v>39003</v>
      </c>
      <c r="B190">
        <v>539607</v>
      </c>
      <c r="C190" t="s">
        <v>103</v>
      </c>
      <c r="D190" t="s">
        <v>104</v>
      </c>
      <c r="E190">
        <v>5</v>
      </c>
      <c r="F190" s="3">
        <v>40532.590277777803</v>
      </c>
      <c r="G190" s="4">
        <v>18</v>
      </c>
      <c r="H190">
        <v>12681</v>
      </c>
      <c r="I190" t="s">
        <v>10</v>
      </c>
      <c r="J190" s="58">
        <f t="shared" si="4"/>
        <v>90</v>
      </c>
      <c r="K190" s="59">
        <f t="shared" si="5"/>
        <v>40532</v>
      </c>
      <c r="L190">
        <v>555937</v>
      </c>
      <c r="R190" t="s">
        <v>613</v>
      </c>
      <c r="S190" s="58">
        <v>17.7</v>
      </c>
      <c r="T190" s="59">
        <v>40819</v>
      </c>
      <c r="X190">
        <v>10</v>
      </c>
      <c r="Y190" s="4">
        <v>9.9499999999999993</v>
      </c>
      <c r="Z190" s="58">
        <v>99.5</v>
      </c>
    </row>
    <row r="191" spans="1:26">
      <c r="A191">
        <v>52128</v>
      </c>
      <c r="B191">
        <v>540688</v>
      </c>
      <c r="C191" t="s">
        <v>103</v>
      </c>
      <c r="D191" t="s">
        <v>104</v>
      </c>
      <c r="E191">
        <v>5</v>
      </c>
      <c r="F191" s="3">
        <v>40554.331250000003</v>
      </c>
      <c r="G191" s="4">
        <v>18</v>
      </c>
      <c r="H191">
        <v>12736</v>
      </c>
      <c r="I191" t="s">
        <v>10</v>
      </c>
      <c r="J191" s="58">
        <f t="shared" si="4"/>
        <v>90</v>
      </c>
      <c r="K191" s="59">
        <f t="shared" si="5"/>
        <v>40554</v>
      </c>
      <c r="L191">
        <v>555941</v>
      </c>
      <c r="R191" t="s">
        <v>899</v>
      </c>
      <c r="S191" s="58">
        <v>15</v>
      </c>
      <c r="T191" s="59">
        <v>40820</v>
      </c>
      <c r="X191">
        <v>60</v>
      </c>
      <c r="Y191" s="4">
        <v>1.65</v>
      </c>
      <c r="Z191" s="58">
        <v>99</v>
      </c>
    </row>
    <row r="192" spans="1:26">
      <c r="A192">
        <v>56884</v>
      </c>
      <c r="B192">
        <v>541120</v>
      </c>
      <c r="C192" t="s">
        <v>103</v>
      </c>
      <c r="D192" t="s">
        <v>104</v>
      </c>
      <c r="E192">
        <v>5</v>
      </c>
      <c r="F192" s="3">
        <v>40557.3840277778</v>
      </c>
      <c r="G192" s="4">
        <v>18</v>
      </c>
      <c r="H192">
        <v>12490</v>
      </c>
      <c r="I192" t="s">
        <v>10</v>
      </c>
      <c r="J192" s="58">
        <f t="shared" si="4"/>
        <v>90</v>
      </c>
      <c r="K192" s="59">
        <f t="shared" si="5"/>
        <v>40557</v>
      </c>
      <c r="L192">
        <v>556258</v>
      </c>
      <c r="R192" t="s">
        <v>212</v>
      </c>
      <c r="S192" s="58">
        <v>15</v>
      </c>
      <c r="T192" s="59">
        <v>40821</v>
      </c>
      <c r="X192">
        <v>60</v>
      </c>
      <c r="Y192" s="4">
        <v>1.65</v>
      </c>
      <c r="Z192" s="58">
        <v>99</v>
      </c>
    </row>
    <row r="193" spans="1:26">
      <c r="A193">
        <v>59706</v>
      </c>
      <c r="B193">
        <v>541405</v>
      </c>
      <c r="C193" t="s">
        <v>103</v>
      </c>
      <c r="D193" t="s">
        <v>104</v>
      </c>
      <c r="E193">
        <v>5</v>
      </c>
      <c r="F193" s="3">
        <v>40560.636805555601</v>
      </c>
      <c r="G193" s="4">
        <v>18</v>
      </c>
      <c r="H193">
        <v>12683</v>
      </c>
      <c r="I193" t="s">
        <v>10</v>
      </c>
      <c r="J193" s="58">
        <f t="shared" si="4"/>
        <v>90</v>
      </c>
      <c r="K193" s="59">
        <f t="shared" si="5"/>
        <v>40560</v>
      </c>
      <c r="L193">
        <v>556259</v>
      </c>
      <c r="R193" t="s">
        <v>2168</v>
      </c>
      <c r="S193" s="58">
        <v>10.5</v>
      </c>
      <c r="T193" s="59">
        <v>40822</v>
      </c>
      <c r="X193">
        <v>60</v>
      </c>
      <c r="Y193" s="4">
        <v>1.65</v>
      </c>
      <c r="Z193" s="58">
        <v>99</v>
      </c>
    </row>
    <row r="194" spans="1:26">
      <c r="A194">
        <v>91735</v>
      </c>
      <c r="B194">
        <v>544115</v>
      </c>
      <c r="C194" t="s">
        <v>103</v>
      </c>
      <c r="D194" t="s">
        <v>104</v>
      </c>
      <c r="E194">
        <v>5</v>
      </c>
      <c r="F194" s="3">
        <v>40590.489583333299</v>
      </c>
      <c r="G194" s="4">
        <v>18</v>
      </c>
      <c r="H194">
        <v>12727</v>
      </c>
      <c r="I194" t="s">
        <v>10</v>
      </c>
      <c r="J194" s="58">
        <f t="shared" ref="J194:J257" si="6">E194*G194</f>
        <v>90</v>
      </c>
      <c r="K194" s="59">
        <f t="shared" ref="K194:K257" si="7">DATE(YEAR(F194),MONTH(F194),DAY(F194))</f>
        <v>40590</v>
      </c>
      <c r="L194">
        <v>556305</v>
      </c>
      <c r="R194" t="s">
        <v>2105</v>
      </c>
      <c r="S194" s="58">
        <v>10.5</v>
      </c>
      <c r="T194" s="59">
        <v>40823</v>
      </c>
      <c r="X194">
        <v>12</v>
      </c>
      <c r="Y194" s="4">
        <v>8.25</v>
      </c>
      <c r="Z194" s="58">
        <v>99</v>
      </c>
    </row>
    <row r="195" spans="1:26">
      <c r="A195">
        <v>94406</v>
      </c>
      <c r="B195">
        <v>544355</v>
      </c>
      <c r="C195" t="s">
        <v>103</v>
      </c>
      <c r="D195" t="s">
        <v>104</v>
      </c>
      <c r="E195">
        <v>5</v>
      </c>
      <c r="F195" s="3">
        <v>40592.453472222202</v>
      </c>
      <c r="G195" s="4">
        <v>18</v>
      </c>
      <c r="H195">
        <v>12714</v>
      </c>
      <c r="I195" t="s">
        <v>10</v>
      </c>
      <c r="J195" s="58">
        <f t="shared" si="6"/>
        <v>90</v>
      </c>
      <c r="K195" s="59">
        <f t="shared" si="7"/>
        <v>40592</v>
      </c>
      <c r="L195">
        <v>556463</v>
      </c>
      <c r="R195" t="s">
        <v>2169</v>
      </c>
      <c r="S195" s="58">
        <v>10.5</v>
      </c>
      <c r="T195" s="59">
        <v>40826</v>
      </c>
      <c r="X195">
        <v>12</v>
      </c>
      <c r="Y195" s="4">
        <v>8.15</v>
      </c>
      <c r="Z195" s="58">
        <v>97.8</v>
      </c>
    </row>
    <row r="196" spans="1:26">
      <c r="A196">
        <v>199684</v>
      </c>
      <c r="B196">
        <v>554097</v>
      </c>
      <c r="C196" t="s">
        <v>103</v>
      </c>
      <c r="D196" t="s">
        <v>104</v>
      </c>
      <c r="E196">
        <v>5</v>
      </c>
      <c r="F196" s="3">
        <v>40685.542361111096</v>
      </c>
      <c r="G196" s="4">
        <v>18</v>
      </c>
      <c r="H196">
        <v>12567</v>
      </c>
      <c r="I196" t="s">
        <v>10</v>
      </c>
      <c r="J196" s="58">
        <f t="shared" si="6"/>
        <v>90</v>
      </c>
      <c r="K196" s="59">
        <f t="shared" si="7"/>
        <v>40685</v>
      </c>
      <c r="L196">
        <v>556507</v>
      </c>
      <c r="R196" t="s">
        <v>104</v>
      </c>
      <c r="S196" s="58">
        <v>90</v>
      </c>
      <c r="T196" s="59">
        <v>40827</v>
      </c>
      <c r="X196">
        <v>90</v>
      </c>
      <c r="Y196" s="4">
        <v>1.06</v>
      </c>
      <c r="Z196" s="58">
        <v>95.4</v>
      </c>
    </row>
    <row r="197" spans="1:26">
      <c r="A197">
        <v>213275</v>
      </c>
      <c r="B197">
        <v>555531</v>
      </c>
      <c r="C197">
        <v>22728</v>
      </c>
      <c r="D197" t="s">
        <v>84</v>
      </c>
      <c r="E197">
        <v>24</v>
      </c>
      <c r="F197" s="3">
        <v>40699.495138888902</v>
      </c>
      <c r="G197" s="4">
        <v>3.75</v>
      </c>
      <c r="H197">
        <v>12678</v>
      </c>
      <c r="I197" t="s">
        <v>10</v>
      </c>
      <c r="J197" s="58">
        <f t="shared" si="6"/>
        <v>90</v>
      </c>
      <c r="K197" s="59">
        <f t="shared" si="7"/>
        <v>40699</v>
      </c>
      <c r="L197">
        <v>556526</v>
      </c>
      <c r="R197" t="s">
        <v>104</v>
      </c>
      <c r="S197" s="58">
        <v>90</v>
      </c>
      <c r="T197" s="59">
        <v>40828</v>
      </c>
      <c r="X197">
        <v>24</v>
      </c>
      <c r="Y197" s="4">
        <v>3.95</v>
      </c>
      <c r="Z197" s="58">
        <v>94.8</v>
      </c>
    </row>
    <row r="198" spans="1:26">
      <c r="A198">
        <v>214262</v>
      </c>
      <c r="B198">
        <v>555569</v>
      </c>
      <c r="C198" t="s">
        <v>103</v>
      </c>
      <c r="D198" t="s">
        <v>104</v>
      </c>
      <c r="E198">
        <v>5</v>
      </c>
      <c r="F198" s="3">
        <v>40699.645138888904</v>
      </c>
      <c r="G198" s="4">
        <v>18</v>
      </c>
      <c r="H198">
        <v>12727</v>
      </c>
      <c r="I198" t="s">
        <v>10</v>
      </c>
      <c r="J198" s="58">
        <f t="shared" si="6"/>
        <v>90</v>
      </c>
      <c r="K198" s="59">
        <f t="shared" si="7"/>
        <v>40699</v>
      </c>
      <c r="L198">
        <v>556529</v>
      </c>
      <c r="R198" t="s">
        <v>106</v>
      </c>
      <c r="S198" s="58">
        <v>71.400000000000006</v>
      </c>
      <c r="T198" s="59">
        <v>40829</v>
      </c>
      <c r="X198">
        <v>144</v>
      </c>
      <c r="Y198" s="4">
        <v>0.65</v>
      </c>
      <c r="Z198" s="58">
        <v>93.6</v>
      </c>
    </row>
    <row r="199" spans="1:26">
      <c r="A199">
        <v>252772</v>
      </c>
      <c r="B199">
        <v>559134</v>
      </c>
      <c r="C199" t="s">
        <v>103</v>
      </c>
      <c r="D199" t="s">
        <v>104</v>
      </c>
      <c r="E199">
        <v>5</v>
      </c>
      <c r="F199" s="3">
        <v>40730.551388888904</v>
      </c>
      <c r="G199" s="4">
        <v>18</v>
      </c>
      <c r="H199">
        <v>12700</v>
      </c>
      <c r="I199" t="s">
        <v>10</v>
      </c>
      <c r="J199" s="58">
        <f t="shared" si="6"/>
        <v>90</v>
      </c>
      <c r="K199" s="59">
        <f t="shared" si="7"/>
        <v>40730</v>
      </c>
      <c r="L199">
        <v>556816</v>
      </c>
      <c r="R199" t="s">
        <v>173</v>
      </c>
      <c r="S199" s="58">
        <v>71.400000000000006</v>
      </c>
      <c r="T199" s="59">
        <v>40830</v>
      </c>
      <c r="X199">
        <v>48</v>
      </c>
      <c r="Y199" s="4">
        <v>1.95</v>
      </c>
      <c r="Z199" s="58">
        <v>93.6</v>
      </c>
    </row>
    <row r="200" spans="1:26">
      <c r="A200">
        <v>258334</v>
      </c>
      <c r="B200">
        <v>559607</v>
      </c>
      <c r="C200" t="s">
        <v>103</v>
      </c>
      <c r="D200" t="s">
        <v>104</v>
      </c>
      <c r="E200">
        <v>5</v>
      </c>
      <c r="F200" s="3">
        <v>40735.485416666699</v>
      </c>
      <c r="G200" s="4">
        <v>18</v>
      </c>
      <c r="H200">
        <v>12681</v>
      </c>
      <c r="I200" t="s">
        <v>10</v>
      </c>
      <c r="J200" s="58">
        <f t="shared" si="6"/>
        <v>90</v>
      </c>
      <c r="K200" s="59">
        <f t="shared" si="7"/>
        <v>40735</v>
      </c>
      <c r="L200">
        <v>556819</v>
      </c>
      <c r="R200" t="s">
        <v>1914</v>
      </c>
      <c r="S200" s="58">
        <v>34</v>
      </c>
      <c r="T200" s="59">
        <v>40833</v>
      </c>
      <c r="X200">
        <v>48</v>
      </c>
      <c r="Y200" s="4">
        <v>1.95</v>
      </c>
      <c r="Z200" s="58">
        <v>93.6</v>
      </c>
    </row>
    <row r="201" spans="1:26">
      <c r="A201">
        <v>261828</v>
      </c>
      <c r="B201">
        <v>559889</v>
      </c>
      <c r="C201">
        <v>22726</v>
      </c>
      <c r="D201" t="s">
        <v>86</v>
      </c>
      <c r="E201">
        <v>24</v>
      </c>
      <c r="F201" s="3">
        <v>40737.491666666698</v>
      </c>
      <c r="G201" s="4">
        <v>3.75</v>
      </c>
      <c r="H201">
        <v>12678</v>
      </c>
      <c r="I201" t="s">
        <v>10</v>
      </c>
      <c r="J201" s="58">
        <f t="shared" si="6"/>
        <v>90</v>
      </c>
      <c r="K201" s="59">
        <f t="shared" si="7"/>
        <v>40737</v>
      </c>
      <c r="L201">
        <v>556820</v>
      </c>
      <c r="R201" t="s">
        <v>499</v>
      </c>
      <c r="S201" s="58">
        <v>31.8</v>
      </c>
      <c r="T201" s="59">
        <v>40834</v>
      </c>
      <c r="X201">
        <v>48</v>
      </c>
      <c r="Y201" s="4">
        <v>1.95</v>
      </c>
      <c r="Z201" s="58">
        <v>93.6</v>
      </c>
    </row>
    <row r="202" spans="1:26">
      <c r="A202">
        <v>319800</v>
      </c>
      <c r="B202">
        <v>564897</v>
      </c>
      <c r="C202">
        <v>23296</v>
      </c>
      <c r="D202" t="s">
        <v>2573</v>
      </c>
      <c r="E202">
        <v>72</v>
      </c>
      <c r="F202" s="3">
        <v>40786.473611111098</v>
      </c>
      <c r="G202" s="4">
        <v>1.25</v>
      </c>
      <c r="H202">
        <v>12678</v>
      </c>
      <c r="I202" t="s">
        <v>10</v>
      </c>
      <c r="J202" s="58">
        <f t="shared" si="6"/>
        <v>90</v>
      </c>
      <c r="K202" s="59">
        <f t="shared" si="7"/>
        <v>40786</v>
      </c>
      <c r="L202">
        <v>556886</v>
      </c>
      <c r="R202" t="s">
        <v>130</v>
      </c>
      <c r="S202" s="58">
        <v>30.6</v>
      </c>
      <c r="T202" s="59">
        <v>40835</v>
      </c>
      <c r="X202">
        <v>50</v>
      </c>
      <c r="Y202" s="4">
        <v>1.85</v>
      </c>
      <c r="Z202" s="58">
        <v>92.5</v>
      </c>
    </row>
    <row r="203" spans="1:26">
      <c r="A203">
        <v>330898</v>
      </c>
      <c r="B203">
        <v>565930</v>
      </c>
      <c r="C203" t="s">
        <v>103</v>
      </c>
      <c r="D203" t="s">
        <v>104</v>
      </c>
      <c r="E203">
        <v>5</v>
      </c>
      <c r="F203" s="3">
        <v>40794.438888888901</v>
      </c>
      <c r="G203" s="4">
        <v>18</v>
      </c>
      <c r="H203">
        <v>12685</v>
      </c>
      <c r="I203" t="s">
        <v>10</v>
      </c>
      <c r="J203" s="58">
        <f t="shared" si="6"/>
        <v>90</v>
      </c>
      <c r="K203" s="59">
        <f t="shared" si="7"/>
        <v>40794</v>
      </c>
      <c r="L203">
        <v>556924</v>
      </c>
      <c r="R203" t="s">
        <v>593</v>
      </c>
      <c r="S203" s="58">
        <v>30</v>
      </c>
      <c r="T203" s="59">
        <v>40836</v>
      </c>
      <c r="X203">
        <v>36</v>
      </c>
      <c r="Y203" s="4">
        <v>2.5499999999999998</v>
      </c>
      <c r="Z203" s="58">
        <v>91.8</v>
      </c>
    </row>
    <row r="204" spans="1:26">
      <c r="A204">
        <v>342103</v>
      </c>
      <c r="B204">
        <v>566816</v>
      </c>
      <c r="C204" t="s">
        <v>61</v>
      </c>
      <c r="D204" t="s">
        <v>62</v>
      </c>
      <c r="E204">
        <v>24</v>
      </c>
      <c r="F204" s="3">
        <v>40801.453472222202</v>
      </c>
      <c r="G204" s="4">
        <v>3.75</v>
      </c>
      <c r="H204">
        <v>12731</v>
      </c>
      <c r="I204" t="s">
        <v>10</v>
      </c>
      <c r="J204" s="58">
        <f t="shared" si="6"/>
        <v>90</v>
      </c>
      <c r="K204" s="59">
        <f t="shared" si="7"/>
        <v>40801</v>
      </c>
      <c r="L204">
        <v>557069</v>
      </c>
      <c r="R204" t="s">
        <v>717</v>
      </c>
      <c r="S204" s="58">
        <v>30</v>
      </c>
      <c r="T204" s="59">
        <v>40843</v>
      </c>
      <c r="X204">
        <v>36</v>
      </c>
      <c r="Y204" s="4">
        <v>2.5499999999999998</v>
      </c>
      <c r="Z204" s="58">
        <v>91.8</v>
      </c>
    </row>
    <row r="205" spans="1:26">
      <c r="A205">
        <v>347233</v>
      </c>
      <c r="B205">
        <v>567293</v>
      </c>
      <c r="C205" t="s">
        <v>103</v>
      </c>
      <c r="D205" t="s">
        <v>104</v>
      </c>
      <c r="E205">
        <v>5</v>
      </c>
      <c r="F205" s="3">
        <v>40805.500694444498</v>
      </c>
      <c r="G205" s="4">
        <v>18</v>
      </c>
      <c r="H205">
        <v>12640</v>
      </c>
      <c r="I205" t="s">
        <v>10</v>
      </c>
      <c r="J205" s="58">
        <f t="shared" si="6"/>
        <v>90</v>
      </c>
      <c r="K205" s="59">
        <f t="shared" si="7"/>
        <v>40805</v>
      </c>
      <c r="L205" t="s">
        <v>2543</v>
      </c>
      <c r="R205" t="s">
        <v>619</v>
      </c>
      <c r="S205" s="58">
        <v>30</v>
      </c>
      <c r="T205" s="59">
        <v>40844</v>
      </c>
      <c r="X205">
        <v>24</v>
      </c>
      <c r="Y205" s="4">
        <v>3.75</v>
      </c>
      <c r="Z205" s="58">
        <v>90</v>
      </c>
    </row>
    <row r="206" spans="1:26">
      <c r="A206">
        <v>377897</v>
      </c>
      <c r="B206">
        <v>569568</v>
      </c>
      <c r="C206" t="s">
        <v>103</v>
      </c>
      <c r="D206" t="s">
        <v>104</v>
      </c>
      <c r="E206">
        <v>5</v>
      </c>
      <c r="F206" s="3">
        <v>40821.414583333302</v>
      </c>
      <c r="G206" s="4">
        <v>18</v>
      </c>
      <c r="H206">
        <v>12700</v>
      </c>
      <c r="I206" t="s">
        <v>10</v>
      </c>
      <c r="J206" s="58">
        <f t="shared" si="6"/>
        <v>90</v>
      </c>
      <c r="K206" s="59">
        <f t="shared" si="7"/>
        <v>40821</v>
      </c>
      <c r="L206">
        <v>557247</v>
      </c>
      <c r="R206" t="s">
        <v>337</v>
      </c>
      <c r="S206" s="58">
        <v>30</v>
      </c>
      <c r="T206" s="59">
        <v>40846</v>
      </c>
      <c r="X206">
        <v>24</v>
      </c>
      <c r="Y206" s="4">
        <v>3.75</v>
      </c>
      <c r="Z206" s="58">
        <v>90</v>
      </c>
    </row>
    <row r="207" spans="1:26">
      <c r="A207">
        <v>432788</v>
      </c>
      <c r="B207">
        <v>573891</v>
      </c>
      <c r="C207" t="s">
        <v>103</v>
      </c>
      <c r="D207" t="s">
        <v>104</v>
      </c>
      <c r="E207">
        <v>5</v>
      </c>
      <c r="F207" s="3">
        <v>40848.5805555556</v>
      </c>
      <c r="G207" s="4">
        <v>18</v>
      </c>
      <c r="H207">
        <v>12682</v>
      </c>
      <c r="I207" t="s">
        <v>10</v>
      </c>
      <c r="J207" s="58">
        <f t="shared" si="6"/>
        <v>90</v>
      </c>
      <c r="K207" s="59">
        <f t="shared" si="7"/>
        <v>40848</v>
      </c>
      <c r="L207">
        <v>557295</v>
      </c>
      <c r="R207" t="s">
        <v>1469</v>
      </c>
      <c r="S207" s="58">
        <v>26.4</v>
      </c>
      <c r="T207" s="59">
        <v>40847</v>
      </c>
      <c r="X207">
        <v>5</v>
      </c>
      <c r="Y207" s="4">
        <v>18</v>
      </c>
      <c r="Z207" s="58">
        <v>90</v>
      </c>
    </row>
    <row r="208" spans="1:26">
      <c r="A208">
        <v>448651</v>
      </c>
      <c r="B208">
        <v>575067</v>
      </c>
      <c r="C208">
        <v>22727</v>
      </c>
      <c r="D208" t="s">
        <v>85</v>
      </c>
      <c r="E208">
        <v>24</v>
      </c>
      <c r="F208" s="3">
        <v>40855.53125</v>
      </c>
      <c r="G208" s="4">
        <v>3.75</v>
      </c>
      <c r="H208">
        <v>12583</v>
      </c>
      <c r="I208" t="s">
        <v>10</v>
      </c>
      <c r="J208" s="58">
        <f t="shared" si="6"/>
        <v>90</v>
      </c>
      <c r="K208" s="59">
        <f t="shared" si="7"/>
        <v>40855</v>
      </c>
      <c r="L208">
        <v>557483</v>
      </c>
      <c r="R208" t="s">
        <v>632</v>
      </c>
      <c r="S208" s="58">
        <v>26.4</v>
      </c>
      <c r="T208" s="59">
        <v>40848</v>
      </c>
      <c r="X208">
        <v>5</v>
      </c>
      <c r="Y208" s="4">
        <v>18</v>
      </c>
      <c r="Z208" s="58">
        <v>90</v>
      </c>
    </row>
    <row r="209" spans="1:26">
      <c r="A209">
        <v>451298</v>
      </c>
      <c r="B209">
        <v>575193</v>
      </c>
      <c r="C209" t="s">
        <v>103</v>
      </c>
      <c r="D209" t="s">
        <v>104</v>
      </c>
      <c r="E209">
        <v>5</v>
      </c>
      <c r="F209" s="3">
        <v>40856.398611111101</v>
      </c>
      <c r="G209" s="4">
        <v>18</v>
      </c>
      <c r="H209">
        <v>12681</v>
      </c>
      <c r="I209" t="s">
        <v>10</v>
      </c>
      <c r="J209" s="58">
        <f t="shared" si="6"/>
        <v>90</v>
      </c>
      <c r="K209" s="59">
        <f t="shared" si="7"/>
        <v>40856</v>
      </c>
      <c r="L209">
        <v>557489</v>
      </c>
      <c r="R209" t="s">
        <v>734</v>
      </c>
      <c r="S209" s="58">
        <v>25.2</v>
      </c>
      <c r="T209" s="59">
        <v>40849</v>
      </c>
      <c r="X209">
        <v>5</v>
      </c>
      <c r="Y209" s="4">
        <v>18</v>
      </c>
      <c r="Z209" s="58">
        <v>90</v>
      </c>
    </row>
    <row r="210" spans="1:26">
      <c r="A210">
        <v>476196</v>
      </c>
      <c r="B210">
        <v>576941</v>
      </c>
      <c r="C210" t="s">
        <v>103</v>
      </c>
      <c r="D210" t="s">
        <v>104</v>
      </c>
      <c r="E210">
        <v>5</v>
      </c>
      <c r="F210" s="3">
        <v>40864.4819444444</v>
      </c>
      <c r="G210" s="4">
        <v>18</v>
      </c>
      <c r="H210">
        <v>12562</v>
      </c>
      <c r="I210" t="s">
        <v>10</v>
      </c>
      <c r="J210" s="58">
        <f t="shared" si="6"/>
        <v>90</v>
      </c>
      <c r="K210" s="59">
        <f t="shared" si="7"/>
        <v>40864</v>
      </c>
      <c r="L210">
        <v>557627</v>
      </c>
      <c r="R210" t="s">
        <v>736</v>
      </c>
      <c r="S210" s="58">
        <v>25.2</v>
      </c>
      <c r="T210" s="59">
        <v>40850</v>
      </c>
      <c r="X210">
        <v>5</v>
      </c>
      <c r="Y210" s="4">
        <v>18</v>
      </c>
      <c r="Z210" s="58">
        <v>90</v>
      </c>
    </row>
    <row r="211" spans="1:26">
      <c r="A211">
        <v>511355</v>
      </c>
      <c r="B211">
        <v>579492</v>
      </c>
      <c r="C211">
        <v>23480</v>
      </c>
      <c r="D211" t="s">
        <v>2719</v>
      </c>
      <c r="E211">
        <v>24</v>
      </c>
      <c r="F211" s="3">
        <v>40876.640972222202</v>
      </c>
      <c r="G211" s="4">
        <v>3.75</v>
      </c>
      <c r="H211">
        <v>12670</v>
      </c>
      <c r="I211" t="s">
        <v>10</v>
      </c>
      <c r="J211" s="58">
        <f t="shared" si="6"/>
        <v>90</v>
      </c>
      <c r="K211" s="59">
        <f t="shared" si="7"/>
        <v>40876</v>
      </c>
      <c r="L211">
        <v>557669</v>
      </c>
      <c r="R211" t="s">
        <v>522</v>
      </c>
      <c r="S211" s="58">
        <v>25.2</v>
      </c>
      <c r="T211" s="59">
        <v>40851</v>
      </c>
      <c r="X211">
        <v>5</v>
      </c>
      <c r="Y211" s="4">
        <v>18</v>
      </c>
      <c r="Z211" s="58">
        <v>90</v>
      </c>
    </row>
    <row r="212" spans="1:26">
      <c r="A212">
        <v>515944</v>
      </c>
      <c r="B212">
        <v>579792</v>
      </c>
      <c r="C212" t="s">
        <v>103</v>
      </c>
      <c r="D212" t="s">
        <v>104</v>
      </c>
      <c r="E212">
        <v>5</v>
      </c>
      <c r="F212" s="3">
        <v>40877.654861111099</v>
      </c>
      <c r="G212" s="4">
        <v>18</v>
      </c>
      <c r="H212">
        <v>12714</v>
      </c>
      <c r="I212" t="s">
        <v>10</v>
      </c>
      <c r="J212" s="58">
        <f t="shared" si="6"/>
        <v>90</v>
      </c>
      <c r="K212" s="59">
        <f t="shared" si="7"/>
        <v>40877</v>
      </c>
      <c r="L212">
        <v>557734</v>
      </c>
      <c r="R212" t="s">
        <v>544</v>
      </c>
      <c r="S212" s="58">
        <v>23.4</v>
      </c>
      <c r="T212" s="59">
        <v>40854</v>
      </c>
      <c r="X212">
        <v>5</v>
      </c>
      <c r="Y212" s="4">
        <v>18</v>
      </c>
      <c r="Z212" s="58">
        <v>90</v>
      </c>
    </row>
    <row r="213" spans="1:26">
      <c r="A213">
        <v>532937</v>
      </c>
      <c r="B213">
        <v>581001</v>
      </c>
      <c r="C213">
        <v>22726</v>
      </c>
      <c r="D213" t="s">
        <v>86</v>
      </c>
      <c r="E213">
        <v>24</v>
      </c>
      <c r="F213" s="3">
        <v>40884.338194444397</v>
      </c>
      <c r="G213" s="4">
        <v>3.75</v>
      </c>
      <c r="H213">
        <v>12583</v>
      </c>
      <c r="I213" t="s">
        <v>10</v>
      </c>
      <c r="J213" s="58">
        <f t="shared" si="6"/>
        <v>90</v>
      </c>
      <c r="K213" s="59">
        <f t="shared" si="7"/>
        <v>40884</v>
      </c>
      <c r="L213">
        <v>558045</v>
      </c>
      <c r="R213" t="s">
        <v>468</v>
      </c>
      <c r="S213" s="58">
        <v>23.4</v>
      </c>
      <c r="T213" s="59">
        <v>40855</v>
      </c>
      <c r="X213">
        <v>5</v>
      </c>
      <c r="Y213" s="4">
        <v>18</v>
      </c>
      <c r="Z213" s="58">
        <v>90</v>
      </c>
    </row>
    <row r="214" spans="1:26">
      <c r="A214">
        <v>250501</v>
      </c>
      <c r="B214">
        <v>559036</v>
      </c>
      <c r="C214">
        <v>22504</v>
      </c>
      <c r="D214" t="s">
        <v>1966</v>
      </c>
      <c r="E214">
        <v>3</v>
      </c>
      <c r="F214" s="3">
        <v>40729.634722222203</v>
      </c>
      <c r="G214" s="4">
        <v>29.95</v>
      </c>
      <c r="H214">
        <v>12637</v>
      </c>
      <c r="I214" t="s">
        <v>10</v>
      </c>
      <c r="J214" s="58">
        <f t="shared" si="6"/>
        <v>89.85</v>
      </c>
      <c r="K214" s="59">
        <f t="shared" si="7"/>
        <v>40729</v>
      </c>
      <c r="L214">
        <v>558124</v>
      </c>
      <c r="R214" t="s">
        <v>732</v>
      </c>
      <c r="S214" s="58">
        <v>22.5</v>
      </c>
      <c r="T214" s="59">
        <v>40856</v>
      </c>
      <c r="X214">
        <v>5</v>
      </c>
      <c r="Y214" s="4">
        <v>18</v>
      </c>
      <c r="Z214" s="58">
        <v>90</v>
      </c>
    </row>
    <row r="215" spans="1:26">
      <c r="A215">
        <v>117234</v>
      </c>
      <c r="B215">
        <v>546373</v>
      </c>
      <c r="C215">
        <v>23007</v>
      </c>
      <c r="D215" t="s">
        <v>2372</v>
      </c>
      <c r="E215">
        <v>6</v>
      </c>
      <c r="F215" s="3">
        <v>40613.5</v>
      </c>
      <c r="G215" s="4">
        <v>14.95</v>
      </c>
      <c r="H215">
        <v>12583</v>
      </c>
      <c r="I215" t="s">
        <v>10</v>
      </c>
      <c r="J215" s="58">
        <f t="shared" si="6"/>
        <v>89.699999999999989</v>
      </c>
      <c r="K215" s="59">
        <f t="shared" si="7"/>
        <v>40613</v>
      </c>
      <c r="L215">
        <v>558334</v>
      </c>
      <c r="R215" t="s">
        <v>867</v>
      </c>
      <c r="S215" s="58">
        <v>21.9</v>
      </c>
      <c r="T215" s="59">
        <v>40857</v>
      </c>
      <c r="X215">
        <v>5</v>
      </c>
      <c r="Y215" s="4">
        <v>18</v>
      </c>
      <c r="Z215" s="58">
        <v>90</v>
      </c>
    </row>
    <row r="216" spans="1:26">
      <c r="A216">
        <v>117253</v>
      </c>
      <c r="B216">
        <v>546373</v>
      </c>
      <c r="C216">
        <v>23009</v>
      </c>
      <c r="D216" t="s">
        <v>2373</v>
      </c>
      <c r="E216">
        <v>6</v>
      </c>
      <c r="F216" s="3">
        <v>40613.5</v>
      </c>
      <c r="G216" s="4">
        <v>14.95</v>
      </c>
      <c r="H216">
        <v>12583</v>
      </c>
      <c r="I216" t="s">
        <v>10</v>
      </c>
      <c r="J216" s="58">
        <f t="shared" si="6"/>
        <v>89.699999999999989</v>
      </c>
      <c r="K216" s="59">
        <f t="shared" si="7"/>
        <v>40613</v>
      </c>
      <c r="L216" t="s">
        <v>2563</v>
      </c>
      <c r="R216" t="s">
        <v>867</v>
      </c>
      <c r="S216" s="58">
        <v>21.9</v>
      </c>
      <c r="T216" s="59">
        <v>40858</v>
      </c>
      <c r="X216">
        <v>24</v>
      </c>
      <c r="Y216" s="4">
        <v>3.75</v>
      </c>
      <c r="Z216" s="58">
        <v>90</v>
      </c>
    </row>
    <row r="217" spans="1:26">
      <c r="A217">
        <v>140552</v>
      </c>
      <c r="B217">
        <v>548410</v>
      </c>
      <c r="C217">
        <v>23007</v>
      </c>
      <c r="D217" t="s">
        <v>2372</v>
      </c>
      <c r="E217">
        <v>6</v>
      </c>
      <c r="F217" s="3">
        <v>40633.436805555597</v>
      </c>
      <c r="G217" s="4">
        <v>14.95</v>
      </c>
      <c r="H217">
        <v>12731</v>
      </c>
      <c r="I217" t="s">
        <v>10</v>
      </c>
      <c r="J217" s="58">
        <f t="shared" si="6"/>
        <v>89.699999999999989</v>
      </c>
      <c r="K217" s="59">
        <f t="shared" si="7"/>
        <v>40633</v>
      </c>
      <c r="L217">
        <v>558687</v>
      </c>
      <c r="R217" t="s">
        <v>740</v>
      </c>
      <c r="S217" s="58">
        <v>20.399999999999999</v>
      </c>
      <c r="T217" s="59">
        <v>40860</v>
      </c>
      <c r="X217">
        <v>5</v>
      </c>
      <c r="Y217" s="4">
        <v>18</v>
      </c>
      <c r="Z217" s="58">
        <v>90</v>
      </c>
    </row>
    <row r="218" spans="1:26">
      <c r="A218">
        <v>140553</v>
      </c>
      <c r="B218">
        <v>548410</v>
      </c>
      <c r="C218">
        <v>23010</v>
      </c>
      <c r="D218" t="s">
        <v>2371</v>
      </c>
      <c r="E218">
        <v>6</v>
      </c>
      <c r="F218" s="3">
        <v>40633.436805555597</v>
      </c>
      <c r="G218" s="4">
        <v>14.95</v>
      </c>
      <c r="H218">
        <v>12731</v>
      </c>
      <c r="I218" t="s">
        <v>10</v>
      </c>
      <c r="J218" s="58">
        <f t="shared" si="6"/>
        <v>89.699999999999989</v>
      </c>
      <c r="K218" s="59">
        <f t="shared" si="7"/>
        <v>40633</v>
      </c>
      <c r="L218">
        <v>558699</v>
      </c>
      <c r="R218" t="s">
        <v>1994</v>
      </c>
      <c r="S218" s="58">
        <v>20.399999999999999</v>
      </c>
      <c r="T218" s="59">
        <v>40861</v>
      </c>
      <c r="X218">
        <v>5</v>
      </c>
      <c r="Y218" s="4">
        <v>18</v>
      </c>
      <c r="Z218" s="58">
        <v>90</v>
      </c>
    </row>
    <row r="219" spans="1:26">
      <c r="A219">
        <v>186124</v>
      </c>
      <c r="B219">
        <v>552851</v>
      </c>
      <c r="C219">
        <v>23010</v>
      </c>
      <c r="D219" t="s">
        <v>2371</v>
      </c>
      <c r="E219">
        <v>6</v>
      </c>
      <c r="F219" s="3">
        <v>40674.629861111098</v>
      </c>
      <c r="G219" s="4">
        <v>14.95</v>
      </c>
      <c r="H219">
        <v>12731</v>
      </c>
      <c r="I219" t="s">
        <v>10</v>
      </c>
      <c r="J219" s="58">
        <f t="shared" si="6"/>
        <v>89.699999999999989</v>
      </c>
      <c r="K219" s="59">
        <f t="shared" si="7"/>
        <v>40674</v>
      </c>
      <c r="L219">
        <v>558813</v>
      </c>
      <c r="R219" t="s">
        <v>1033</v>
      </c>
      <c r="S219" s="58">
        <v>20.399999999999999</v>
      </c>
      <c r="T219" s="59">
        <v>40862</v>
      </c>
      <c r="X219">
        <v>5</v>
      </c>
      <c r="Y219" s="4">
        <v>18</v>
      </c>
      <c r="Z219" s="58">
        <v>90</v>
      </c>
    </row>
    <row r="220" spans="1:26">
      <c r="A220">
        <v>190770</v>
      </c>
      <c r="B220">
        <v>553208</v>
      </c>
      <c r="C220">
        <v>23008</v>
      </c>
      <c r="D220" t="s">
        <v>2374</v>
      </c>
      <c r="E220">
        <v>6</v>
      </c>
      <c r="F220" s="3">
        <v>40679.381944444402</v>
      </c>
      <c r="G220" s="4">
        <v>14.95</v>
      </c>
      <c r="H220">
        <v>12674</v>
      </c>
      <c r="I220" t="s">
        <v>10</v>
      </c>
      <c r="J220" s="58">
        <f t="shared" si="6"/>
        <v>89.699999999999989</v>
      </c>
      <c r="K220" s="59">
        <f t="shared" si="7"/>
        <v>40679</v>
      </c>
      <c r="L220">
        <v>559036</v>
      </c>
      <c r="R220" t="s">
        <v>97</v>
      </c>
      <c r="S220" s="58">
        <v>19.8</v>
      </c>
      <c r="T220" s="59">
        <v>40863</v>
      </c>
      <c r="X220">
        <v>24</v>
      </c>
      <c r="Y220" s="4">
        <v>3.75</v>
      </c>
      <c r="Z220" s="58">
        <v>90</v>
      </c>
    </row>
    <row r="221" spans="1:26">
      <c r="A221">
        <v>190771</v>
      </c>
      <c r="B221">
        <v>553208</v>
      </c>
      <c r="C221">
        <v>23007</v>
      </c>
      <c r="D221" t="s">
        <v>2372</v>
      </c>
      <c r="E221">
        <v>6</v>
      </c>
      <c r="F221" s="3">
        <v>40679.381944444402</v>
      </c>
      <c r="G221" s="4">
        <v>14.95</v>
      </c>
      <c r="H221">
        <v>12674</v>
      </c>
      <c r="I221" t="s">
        <v>10</v>
      </c>
      <c r="J221" s="58">
        <f t="shared" si="6"/>
        <v>89.699999999999989</v>
      </c>
      <c r="K221" s="59">
        <f t="shared" si="7"/>
        <v>40679</v>
      </c>
      <c r="L221" t="s">
        <v>2567</v>
      </c>
      <c r="R221" t="s">
        <v>794</v>
      </c>
      <c r="S221" s="58">
        <v>19.8</v>
      </c>
      <c r="T221" s="59">
        <v>40864</v>
      </c>
      <c r="X221">
        <v>72</v>
      </c>
      <c r="Y221" s="4">
        <v>1.25</v>
      </c>
      <c r="Z221" s="58">
        <v>90</v>
      </c>
    </row>
    <row r="222" spans="1:26">
      <c r="A222">
        <v>190785</v>
      </c>
      <c r="B222">
        <v>553208</v>
      </c>
      <c r="C222">
        <v>23010</v>
      </c>
      <c r="D222" t="s">
        <v>2371</v>
      </c>
      <c r="E222">
        <v>6</v>
      </c>
      <c r="F222" s="3">
        <v>40679.381944444402</v>
      </c>
      <c r="G222" s="4">
        <v>14.95</v>
      </c>
      <c r="H222">
        <v>12674</v>
      </c>
      <c r="I222" t="s">
        <v>10</v>
      </c>
      <c r="J222" s="58">
        <f t="shared" si="6"/>
        <v>89.699999999999989</v>
      </c>
      <c r="K222" s="59">
        <f t="shared" si="7"/>
        <v>40679</v>
      </c>
      <c r="L222">
        <v>559134</v>
      </c>
      <c r="R222" t="s">
        <v>429</v>
      </c>
      <c r="S222" s="58">
        <v>19.8</v>
      </c>
      <c r="T222" s="59">
        <v>40865</v>
      </c>
      <c r="X222">
        <v>5</v>
      </c>
      <c r="Y222" s="4">
        <v>18</v>
      </c>
      <c r="Z222" s="58">
        <v>90</v>
      </c>
    </row>
    <row r="223" spans="1:26">
      <c r="A223">
        <v>231172</v>
      </c>
      <c r="B223">
        <v>557247</v>
      </c>
      <c r="C223">
        <v>23007</v>
      </c>
      <c r="D223" t="s">
        <v>2372</v>
      </c>
      <c r="E223">
        <v>6</v>
      </c>
      <c r="F223" s="3">
        <v>40711.631249999999</v>
      </c>
      <c r="G223" s="4">
        <v>14.95</v>
      </c>
      <c r="H223">
        <v>12731</v>
      </c>
      <c r="I223" t="s">
        <v>10</v>
      </c>
      <c r="J223" s="58">
        <f t="shared" si="6"/>
        <v>89.699999999999989</v>
      </c>
      <c r="K223" s="59">
        <f t="shared" si="7"/>
        <v>40711</v>
      </c>
      <c r="L223">
        <v>559418</v>
      </c>
      <c r="R223" t="s">
        <v>784</v>
      </c>
      <c r="S223" s="58">
        <v>19.8</v>
      </c>
      <c r="T223" s="59">
        <v>40867</v>
      </c>
      <c r="X223">
        <v>24</v>
      </c>
      <c r="Y223" s="4">
        <v>3.75</v>
      </c>
      <c r="Z223" s="58">
        <v>90</v>
      </c>
    </row>
    <row r="224" spans="1:26">
      <c r="A224">
        <v>231173</v>
      </c>
      <c r="B224">
        <v>557247</v>
      </c>
      <c r="C224">
        <v>23010</v>
      </c>
      <c r="D224" t="s">
        <v>2371</v>
      </c>
      <c r="E224">
        <v>6</v>
      </c>
      <c r="F224" s="3">
        <v>40711.631249999999</v>
      </c>
      <c r="G224" s="4">
        <v>14.95</v>
      </c>
      <c r="H224">
        <v>12731</v>
      </c>
      <c r="I224" t="s">
        <v>10</v>
      </c>
      <c r="J224" s="58">
        <f t="shared" si="6"/>
        <v>89.699999999999989</v>
      </c>
      <c r="K224" s="59">
        <f t="shared" si="7"/>
        <v>40711</v>
      </c>
      <c r="L224">
        <v>559422</v>
      </c>
      <c r="R224" t="s">
        <v>794</v>
      </c>
      <c r="S224" s="58">
        <v>19.8</v>
      </c>
      <c r="T224" s="59">
        <v>40868</v>
      </c>
      <c r="X224">
        <v>5</v>
      </c>
      <c r="Y224" s="4">
        <v>18</v>
      </c>
      <c r="Z224" s="58">
        <v>90</v>
      </c>
    </row>
    <row r="225" spans="1:26">
      <c r="A225">
        <v>231174</v>
      </c>
      <c r="B225">
        <v>557247</v>
      </c>
      <c r="C225">
        <v>23008</v>
      </c>
      <c r="D225" t="s">
        <v>2374</v>
      </c>
      <c r="E225">
        <v>6</v>
      </c>
      <c r="F225" s="3">
        <v>40711.631249999999</v>
      </c>
      <c r="G225" s="4">
        <v>14.95</v>
      </c>
      <c r="H225">
        <v>12731</v>
      </c>
      <c r="I225" t="s">
        <v>10</v>
      </c>
      <c r="J225" s="58">
        <f t="shared" si="6"/>
        <v>89.699999999999989</v>
      </c>
      <c r="K225" s="59">
        <f t="shared" si="7"/>
        <v>40711</v>
      </c>
      <c r="L225">
        <v>559441</v>
      </c>
      <c r="R225" t="s">
        <v>478</v>
      </c>
      <c r="S225" s="58">
        <v>19.8</v>
      </c>
      <c r="T225" s="59">
        <v>40869</v>
      </c>
      <c r="X225">
        <v>5</v>
      </c>
      <c r="Y225" s="4">
        <v>18</v>
      </c>
      <c r="Z225" s="58">
        <v>90</v>
      </c>
    </row>
    <row r="226" spans="1:26">
      <c r="A226">
        <v>342084</v>
      </c>
      <c r="B226">
        <v>566816</v>
      </c>
      <c r="C226">
        <v>23009</v>
      </c>
      <c r="D226" t="s">
        <v>2373</v>
      </c>
      <c r="E226">
        <v>6</v>
      </c>
      <c r="F226" s="3">
        <v>40801.453472222202</v>
      </c>
      <c r="G226" s="4">
        <v>14.95</v>
      </c>
      <c r="H226">
        <v>12731</v>
      </c>
      <c r="I226" t="s">
        <v>10</v>
      </c>
      <c r="J226" s="58">
        <f t="shared" si="6"/>
        <v>89.699999999999989</v>
      </c>
      <c r="K226" s="59">
        <f t="shared" si="7"/>
        <v>40801</v>
      </c>
      <c r="L226">
        <v>559607</v>
      </c>
      <c r="R226" t="s">
        <v>97</v>
      </c>
      <c r="S226" s="58">
        <v>19.8</v>
      </c>
      <c r="T226" s="59">
        <v>40870</v>
      </c>
      <c r="X226">
        <v>5</v>
      </c>
      <c r="Y226" s="4">
        <v>18</v>
      </c>
      <c r="Z226" s="58">
        <v>90</v>
      </c>
    </row>
    <row r="227" spans="1:26">
      <c r="A227">
        <v>472207</v>
      </c>
      <c r="B227">
        <v>576672</v>
      </c>
      <c r="C227">
        <v>23007</v>
      </c>
      <c r="D227" t="s">
        <v>2372</v>
      </c>
      <c r="E227">
        <v>6</v>
      </c>
      <c r="F227" s="3">
        <v>40863.499305555597</v>
      </c>
      <c r="G227" s="4">
        <v>14.95</v>
      </c>
      <c r="H227">
        <v>12731</v>
      </c>
      <c r="I227" t="s">
        <v>10</v>
      </c>
      <c r="J227" s="58">
        <f t="shared" si="6"/>
        <v>89.699999999999989</v>
      </c>
      <c r="K227" s="59">
        <f t="shared" si="7"/>
        <v>40863</v>
      </c>
      <c r="L227">
        <v>559685</v>
      </c>
      <c r="R227" t="s">
        <v>533</v>
      </c>
      <c r="S227" s="58">
        <v>19.8</v>
      </c>
      <c r="T227" s="59">
        <v>40871</v>
      </c>
      <c r="X227">
        <v>24</v>
      </c>
      <c r="Y227" s="4">
        <v>3.75</v>
      </c>
      <c r="Z227" s="58">
        <v>90</v>
      </c>
    </row>
    <row r="228" spans="1:26">
      <c r="A228">
        <v>78907</v>
      </c>
      <c r="B228">
        <v>542904</v>
      </c>
      <c r="C228" t="s">
        <v>172</v>
      </c>
      <c r="D228" t="s">
        <v>173</v>
      </c>
      <c r="E228">
        <v>15</v>
      </c>
      <c r="F228" s="3">
        <v>40575.623611111099</v>
      </c>
      <c r="G228" s="4">
        <v>5.95</v>
      </c>
      <c r="H228">
        <v>12682</v>
      </c>
      <c r="I228" t="s">
        <v>10</v>
      </c>
      <c r="J228" s="58">
        <f t="shared" si="6"/>
        <v>89.25</v>
      </c>
      <c r="K228" s="59">
        <f t="shared" si="7"/>
        <v>40575</v>
      </c>
      <c r="L228">
        <v>559699</v>
      </c>
      <c r="R228" t="s">
        <v>263</v>
      </c>
      <c r="S228" s="58">
        <v>19.8</v>
      </c>
      <c r="T228" s="59">
        <v>40872</v>
      </c>
      <c r="X228">
        <v>5</v>
      </c>
      <c r="Y228" s="4">
        <v>18</v>
      </c>
      <c r="Z228" s="58">
        <v>90</v>
      </c>
    </row>
    <row r="229" spans="1:26">
      <c r="A229">
        <v>79220</v>
      </c>
      <c r="B229">
        <v>542922</v>
      </c>
      <c r="C229" t="s">
        <v>172</v>
      </c>
      <c r="D229" t="s">
        <v>173</v>
      </c>
      <c r="E229">
        <v>15</v>
      </c>
      <c r="F229" s="3">
        <v>40576.379166666702</v>
      </c>
      <c r="G229" s="4">
        <v>5.95</v>
      </c>
      <c r="H229">
        <v>12682</v>
      </c>
      <c r="I229" t="s">
        <v>10</v>
      </c>
      <c r="J229" s="58">
        <f t="shared" si="6"/>
        <v>89.25</v>
      </c>
      <c r="K229" s="59">
        <f t="shared" si="7"/>
        <v>40576</v>
      </c>
      <c r="L229">
        <v>559704</v>
      </c>
      <c r="R229" t="s">
        <v>534</v>
      </c>
      <c r="S229" s="58">
        <v>19.8</v>
      </c>
      <c r="T229" s="59">
        <v>40875</v>
      </c>
      <c r="X229">
        <v>5</v>
      </c>
      <c r="Y229" s="4">
        <v>18</v>
      </c>
      <c r="Z229" s="58">
        <v>90</v>
      </c>
    </row>
    <row r="230" spans="1:26">
      <c r="A230">
        <v>164699</v>
      </c>
      <c r="B230">
        <v>550661</v>
      </c>
      <c r="C230">
        <v>21936</v>
      </c>
      <c r="D230" t="s">
        <v>2018</v>
      </c>
      <c r="E230">
        <v>30</v>
      </c>
      <c r="F230" s="3">
        <v>40653.388888888898</v>
      </c>
      <c r="G230" s="4">
        <v>2.95</v>
      </c>
      <c r="H230">
        <v>12656</v>
      </c>
      <c r="I230" t="s">
        <v>10</v>
      </c>
      <c r="J230" s="58">
        <f t="shared" si="6"/>
        <v>88.5</v>
      </c>
      <c r="K230" s="59">
        <f t="shared" si="7"/>
        <v>40653</v>
      </c>
      <c r="L230">
        <v>559782</v>
      </c>
      <c r="R230" t="s">
        <v>119</v>
      </c>
      <c r="S230" s="58">
        <v>19.5</v>
      </c>
      <c r="T230" s="59">
        <v>40876</v>
      </c>
      <c r="X230">
        <v>24</v>
      </c>
      <c r="Y230" s="4">
        <v>3.75</v>
      </c>
      <c r="Z230" s="58">
        <v>90</v>
      </c>
    </row>
    <row r="231" spans="1:26">
      <c r="A231">
        <v>54693</v>
      </c>
      <c r="B231">
        <v>540972</v>
      </c>
      <c r="C231">
        <v>21843</v>
      </c>
      <c r="D231" t="s">
        <v>867</v>
      </c>
      <c r="E231">
        <v>8</v>
      </c>
      <c r="F231" s="3">
        <v>40555.592361111099</v>
      </c>
      <c r="G231" s="4">
        <v>10.95</v>
      </c>
      <c r="H231">
        <v>12437</v>
      </c>
      <c r="I231" t="s">
        <v>10</v>
      </c>
      <c r="J231" s="58">
        <f t="shared" si="6"/>
        <v>87.6</v>
      </c>
      <c r="K231" s="59">
        <f t="shared" si="7"/>
        <v>40555</v>
      </c>
      <c r="L231">
        <v>559819</v>
      </c>
      <c r="R231" t="s">
        <v>1732</v>
      </c>
      <c r="S231" s="58">
        <v>19.5</v>
      </c>
      <c r="T231" s="59">
        <v>40877</v>
      </c>
      <c r="X231">
        <v>5</v>
      </c>
      <c r="Y231" s="4">
        <v>18</v>
      </c>
      <c r="Z231" s="58">
        <v>90</v>
      </c>
    </row>
    <row r="232" spans="1:26">
      <c r="A232">
        <v>59705</v>
      </c>
      <c r="B232">
        <v>541405</v>
      </c>
      <c r="C232">
        <v>21843</v>
      </c>
      <c r="D232" t="s">
        <v>867</v>
      </c>
      <c r="E232">
        <v>8</v>
      </c>
      <c r="F232" s="3">
        <v>40560.636805555601</v>
      </c>
      <c r="G232" s="4">
        <v>10.95</v>
      </c>
      <c r="H232">
        <v>12683</v>
      </c>
      <c r="I232" t="s">
        <v>10</v>
      </c>
      <c r="J232" s="58">
        <f t="shared" si="6"/>
        <v>87.6</v>
      </c>
      <c r="K232" s="59">
        <f t="shared" si="7"/>
        <v>40560</v>
      </c>
      <c r="L232">
        <v>559889</v>
      </c>
      <c r="R232" t="s">
        <v>104</v>
      </c>
      <c r="S232" s="58">
        <v>18</v>
      </c>
      <c r="T232" s="59">
        <v>40878</v>
      </c>
      <c r="X232">
        <v>24</v>
      </c>
      <c r="Y232" s="4">
        <v>3.75</v>
      </c>
      <c r="Z232" s="58">
        <v>90</v>
      </c>
    </row>
    <row r="233" spans="1:26">
      <c r="A233">
        <v>185835</v>
      </c>
      <c r="B233">
        <v>552826</v>
      </c>
      <c r="C233">
        <v>22923</v>
      </c>
      <c r="D233" t="s">
        <v>228</v>
      </c>
      <c r="E233">
        <v>120</v>
      </c>
      <c r="F233" s="3">
        <v>40674.555555555598</v>
      </c>
      <c r="G233" s="4">
        <v>0.72</v>
      </c>
      <c r="H233">
        <v>14277</v>
      </c>
      <c r="I233" t="s">
        <v>10</v>
      </c>
      <c r="J233" s="58">
        <f t="shared" si="6"/>
        <v>86.399999999999991</v>
      </c>
      <c r="K233" s="59">
        <f t="shared" si="7"/>
        <v>40674</v>
      </c>
      <c r="L233">
        <v>560272</v>
      </c>
      <c r="R233" t="s">
        <v>104</v>
      </c>
      <c r="S233" s="58">
        <v>18</v>
      </c>
      <c r="T233" s="59">
        <v>40879</v>
      </c>
      <c r="X233">
        <v>3</v>
      </c>
      <c r="Y233" s="4">
        <v>29.95</v>
      </c>
      <c r="Z233" s="58">
        <v>89.85</v>
      </c>
    </row>
    <row r="234" spans="1:26">
      <c r="A234">
        <v>185836</v>
      </c>
      <c r="B234">
        <v>552826</v>
      </c>
      <c r="C234">
        <v>22924</v>
      </c>
      <c r="D234" t="s">
        <v>1695</v>
      </c>
      <c r="E234">
        <v>120</v>
      </c>
      <c r="F234" s="3">
        <v>40674.555555555598</v>
      </c>
      <c r="G234" s="4">
        <v>0.72</v>
      </c>
      <c r="H234">
        <v>14277</v>
      </c>
      <c r="I234" t="s">
        <v>10</v>
      </c>
      <c r="J234" s="58">
        <f t="shared" si="6"/>
        <v>86.399999999999991</v>
      </c>
      <c r="K234" s="59">
        <f t="shared" si="7"/>
        <v>40674</v>
      </c>
      <c r="L234">
        <v>560363</v>
      </c>
      <c r="R234" t="s">
        <v>285</v>
      </c>
      <c r="S234" s="58">
        <v>17.88</v>
      </c>
      <c r="T234" s="59">
        <v>40881</v>
      </c>
      <c r="X234">
        <v>6</v>
      </c>
      <c r="Y234" s="4">
        <v>14.95</v>
      </c>
      <c r="Z234" s="58">
        <v>89.7</v>
      </c>
    </row>
    <row r="235" spans="1:26">
      <c r="A235">
        <v>185837</v>
      </c>
      <c r="B235">
        <v>552826</v>
      </c>
      <c r="C235">
        <v>22922</v>
      </c>
      <c r="D235" t="s">
        <v>226</v>
      </c>
      <c r="E235">
        <v>120</v>
      </c>
      <c r="F235" s="3">
        <v>40674.555555555598</v>
      </c>
      <c r="G235" s="4">
        <v>0.72</v>
      </c>
      <c r="H235">
        <v>14277</v>
      </c>
      <c r="I235" t="s">
        <v>10</v>
      </c>
      <c r="J235" s="58">
        <f t="shared" si="6"/>
        <v>86.399999999999991</v>
      </c>
      <c r="K235" s="59">
        <f t="shared" si="7"/>
        <v>40674</v>
      </c>
      <c r="L235">
        <v>560398</v>
      </c>
      <c r="R235" t="s">
        <v>554</v>
      </c>
      <c r="S235" s="58">
        <v>17.7</v>
      </c>
      <c r="T235" s="59">
        <v>40882</v>
      </c>
      <c r="X235">
        <v>6</v>
      </c>
      <c r="Y235" s="4">
        <v>14.95</v>
      </c>
      <c r="Z235" s="58">
        <v>89.7</v>
      </c>
    </row>
    <row r="236" spans="1:26">
      <c r="A236">
        <v>423747</v>
      </c>
      <c r="B236">
        <v>573153</v>
      </c>
      <c r="C236">
        <v>21080</v>
      </c>
      <c r="D236" t="s">
        <v>254</v>
      </c>
      <c r="E236">
        <v>120</v>
      </c>
      <c r="F236" s="3">
        <v>40844.318749999999</v>
      </c>
      <c r="G236" s="4">
        <v>0.72</v>
      </c>
      <c r="H236">
        <v>12678</v>
      </c>
      <c r="I236" t="s">
        <v>10</v>
      </c>
      <c r="J236" s="58">
        <f t="shared" si="6"/>
        <v>86.399999999999991</v>
      </c>
      <c r="K236" s="59">
        <f t="shared" si="7"/>
        <v>40844</v>
      </c>
      <c r="L236">
        <v>560452</v>
      </c>
      <c r="R236" t="s">
        <v>791</v>
      </c>
      <c r="S236" s="58">
        <v>17.7</v>
      </c>
      <c r="T236" s="59">
        <v>40883</v>
      </c>
      <c r="X236">
        <v>6</v>
      </c>
      <c r="Y236" s="4">
        <v>14.95</v>
      </c>
      <c r="Z236" s="58">
        <v>89.7</v>
      </c>
    </row>
    <row r="237" spans="1:26">
      <c r="A237">
        <v>421503</v>
      </c>
      <c r="B237">
        <v>572992</v>
      </c>
      <c r="C237">
        <v>23084</v>
      </c>
      <c r="D237" t="s">
        <v>2448</v>
      </c>
      <c r="E237">
        <v>48</v>
      </c>
      <c r="F237" s="3">
        <v>40843.456250000003</v>
      </c>
      <c r="G237" s="4">
        <v>1.79</v>
      </c>
      <c r="H237">
        <v>12681</v>
      </c>
      <c r="I237" t="s">
        <v>10</v>
      </c>
      <c r="J237" s="58">
        <f t="shared" si="6"/>
        <v>85.92</v>
      </c>
      <c r="K237" s="59">
        <f t="shared" si="7"/>
        <v>40843</v>
      </c>
      <c r="L237" t="s">
        <v>2585</v>
      </c>
      <c r="R237" t="s">
        <v>2118</v>
      </c>
      <c r="S237" s="58">
        <v>17.7</v>
      </c>
      <c r="T237" s="59">
        <v>40884</v>
      </c>
      <c r="X237">
        <v>6</v>
      </c>
      <c r="Y237" s="4">
        <v>14.95</v>
      </c>
      <c r="Z237" s="58">
        <v>89.7</v>
      </c>
    </row>
    <row r="238" spans="1:26">
      <c r="A238">
        <v>432283</v>
      </c>
      <c r="B238">
        <v>573867</v>
      </c>
      <c r="C238">
        <v>23084</v>
      </c>
      <c r="D238" t="s">
        <v>2448</v>
      </c>
      <c r="E238">
        <v>48</v>
      </c>
      <c r="F238" s="3">
        <v>40848.508333333302</v>
      </c>
      <c r="G238" s="4">
        <v>1.79</v>
      </c>
      <c r="H238">
        <v>12674</v>
      </c>
      <c r="I238" t="s">
        <v>10</v>
      </c>
      <c r="J238" s="58">
        <f t="shared" si="6"/>
        <v>85.92</v>
      </c>
      <c r="K238" s="59">
        <f t="shared" si="7"/>
        <v>40848</v>
      </c>
      <c r="L238">
        <v>561029</v>
      </c>
      <c r="R238" t="s">
        <v>856</v>
      </c>
      <c r="S238" s="58">
        <v>17.7</v>
      </c>
      <c r="T238" s="59">
        <v>40885</v>
      </c>
      <c r="X238">
        <v>6</v>
      </c>
      <c r="Y238" s="4">
        <v>14.95</v>
      </c>
      <c r="Z238" s="58">
        <v>89.7</v>
      </c>
    </row>
    <row r="239" spans="1:26">
      <c r="A239">
        <v>454351</v>
      </c>
      <c r="B239">
        <v>575519</v>
      </c>
      <c r="C239">
        <v>23084</v>
      </c>
      <c r="D239" t="s">
        <v>2448</v>
      </c>
      <c r="E239">
        <v>48</v>
      </c>
      <c r="F239" s="3">
        <v>40857.453472222202</v>
      </c>
      <c r="G239" s="4">
        <v>1.79</v>
      </c>
      <c r="H239">
        <v>12682</v>
      </c>
      <c r="I239" t="s">
        <v>10</v>
      </c>
      <c r="J239" s="58">
        <f t="shared" si="6"/>
        <v>85.92</v>
      </c>
      <c r="K239" s="59">
        <f t="shared" si="7"/>
        <v>40857</v>
      </c>
      <c r="L239">
        <v>561470</v>
      </c>
      <c r="R239" t="s">
        <v>679</v>
      </c>
      <c r="S239" s="58">
        <v>17.7</v>
      </c>
      <c r="T239" s="59">
        <v>40886</v>
      </c>
      <c r="X239">
        <v>6</v>
      </c>
      <c r="Y239" s="4">
        <v>14.95</v>
      </c>
      <c r="Z239" s="58">
        <v>89.7</v>
      </c>
    </row>
    <row r="240" spans="1:26">
      <c r="A240">
        <v>456097</v>
      </c>
      <c r="B240">
        <v>575671</v>
      </c>
      <c r="C240">
        <v>23084</v>
      </c>
      <c r="D240" t="s">
        <v>2448</v>
      </c>
      <c r="E240">
        <v>48</v>
      </c>
      <c r="F240" s="3">
        <v>40857.627083333296</v>
      </c>
      <c r="G240" s="4">
        <v>1.79</v>
      </c>
      <c r="H240">
        <v>12670</v>
      </c>
      <c r="I240" t="s">
        <v>10</v>
      </c>
      <c r="J240" s="58">
        <f t="shared" si="6"/>
        <v>85.92</v>
      </c>
      <c r="K240" s="59">
        <f t="shared" si="7"/>
        <v>40857</v>
      </c>
      <c r="L240" t="s">
        <v>2589</v>
      </c>
      <c r="R240" t="s">
        <v>795</v>
      </c>
      <c r="S240" s="58">
        <v>17.7</v>
      </c>
      <c r="X240">
        <v>6</v>
      </c>
      <c r="Y240" s="4">
        <v>14.95</v>
      </c>
      <c r="Z240" s="58">
        <v>89.7</v>
      </c>
    </row>
    <row r="241" spans="1:26">
      <c r="A241">
        <v>476195</v>
      </c>
      <c r="B241">
        <v>576941</v>
      </c>
      <c r="C241">
        <v>23084</v>
      </c>
      <c r="D241" t="s">
        <v>2448</v>
      </c>
      <c r="E241">
        <v>48</v>
      </c>
      <c r="F241" s="3">
        <v>40864.4819444444</v>
      </c>
      <c r="G241" s="4">
        <v>1.79</v>
      </c>
      <c r="H241">
        <v>12562</v>
      </c>
      <c r="I241" t="s">
        <v>10</v>
      </c>
      <c r="J241" s="58">
        <f t="shared" si="6"/>
        <v>85.92</v>
      </c>
      <c r="K241" s="59">
        <f t="shared" si="7"/>
        <v>40864</v>
      </c>
      <c r="L241">
        <v>561795</v>
      </c>
      <c r="R241" t="s">
        <v>144</v>
      </c>
      <c r="S241" s="58">
        <v>17.399999999999999</v>
      </c>
      <c r="X241">
        <v>6</v>
      </c>
      <c r="Y241" s="4">
        <v>14.95</v>
      </c>
      <c r="Z241" s="58">
        <v>89.7</v>
      </c>
    </row>
    <row r="242" spans="1:26">
      <c r="A242">
        <v>485806</v>
      </c>
      <c r="B242">
        <v>577687</v>
      </c>
      <c r="C242">
        <v>23084</v>
      </c>
      <c r="D242" t="s">
        <v>2448</v>
      </c>
      <c r="E242">
        <v>48</v>
      </c>
      <c r="F242" s="3">
        <v>40868.469444444498</v>
      </c>
      <c r="G242" s="4">
        <v>1.79</v>
      </c>
      <c r="H242">
        <v>12583</v>
      </c>
      <c r="I242" t="s">
        <v>10</v>
      </c>
      <c r="J242" s="58">
        <f t="shared" si="6"/>
        <v>85.92</v>
      </c>
      <c r="K242" s="59">
        <f t="shared" si="7"/>
        <v>40868</v>
      </c>
      <c r="L242">
        <v>562039</v>
      </c>
      <c r="R242" t="s">
        <v>96</v>
      </c>
      <c r="S242" s="58">
        <v>17</v>
      </c>
      <c r="X242">
        <v>6</v>
      </c>
      <c r="Y242" s="4">
        <v>14.95</v>
      </c>
      <c r="Z242" s="58">
        <v>89.7</v>
      </c>
    </row>
    <row r="243" spans="1:26">
      <c r="A243">
        <v>502091</v>
      </c>
      <c r="B243">
        <v>578835</v>
      </c>
      <c r="C243">
        <v>23084</v>
      </c>
      <c r="D243" t="s">
        <v>2448</v>
      </c>
      <c r="E243">
        <v>48</v>
      </c>
      <c r="F243" s="3">
        <v>40872.655555555597</v>
      </c>
      <c r="G243" s="4">
        <v>1.79</v>
      </c>
      <c r="H243">
        <v>12682</v>
      </c>
      <c r="I243" t="s">
        <v>10</v>
      </c>
      <c r="J243" s="58">
        <f t="shared" si="6"/>
        <v>85.92</v>
      </c>
      <c r="K243" s="59">
        <f t="shared" si="7"/>
        <v>40872</v>
      </c>
      <c r="L243">
        <v>562207</v>
      </c>
      <c r="R243" t="s">
        <v>63</v>
      </c>
      <c r="S243" s="58">
        <v>17</v>
      </c>
      <c r="X243">
        <v>6</v>
      </c>
      <c r="Y243" s="4">
        <v>14.95</v>
      </c>
      <c r="Z243" s="58">
        <v>89.7</v>
      </c>
    </row>
    <row r="244" spans="1:26">
      <c r="A244">
        <v>511349</v>
      </c>
      <c r="B244">
        <v>579492</v>
      </c>
      <c r="C244">
        <v>23084</v>
      </c>
      <c r="D244" t="s">
        <v>2448</v>
      </c>
      <c r="E244">
        <v>48</v>
      </c>
      <c r="F244" s="3">
        <v>40876.640972222202</v>
      </c>
      <c r="G244" s="4">
        <v>1.79</v>
      </c>
      <c r="H244">
        <v>12670</v>
      </c>
      <c r="I244" t="s">
        <v>10</v>
      </c>
      <c r="J244" s="58">
        <f t="shared" si="6"/>
        <v>85.92</v>
      </c>
      <c r="K244" s="59">
        <f t="shared" si="7"/>
        <v>40876</v>
      </c>
      <c r="L244">
        <v>562275</v>
      </c>
      <c r="R244" t="s">
        <v>2064</v>
      </c>
      <c r="S244" s="58">
        <v>17</v>
      </c>
      <c r="X244">
        <v>6</v>
      </c>
      <c r="Y244" s="4">
        <v>14.95</v>
      </c>
      <c r="Z244" s="58">
        <v>89.7</v>
      </c>
    </row>
    <row r="245" spans="1:26">
      <c r="A245">
        <v>514547</v>
      </c>
      <c r="B245">
        <v>579708</v>
      </c>
      <c r="C245">
        <v>23084</v>
      </c>
      <c r="D245" t="s">
        <v>2448</v>
      </c>
      <c r="E245">
        <v>48</v>
      </c>
      <c r="F245" s="3">
        <v>40877.594444444498</v>
      </c>
      <c r="G245" s="4">
        <v>1.79</v>
      </c>
      <c r="H245">
        <v>12682</v>
      </c>
      <c r="I245" t="s">
        <v>10</v>
      </c>
      <c r="J245" s="58">
        <f t="shared" si="6"/>
        <v>85.92</v>
      </c>
      <c r="K245" s="59">
        <f t="shared" si="7"/>
        <v>40877</v>
      </c>
      <c r="L245">
        <v>562450</v>
      </c>
      <c r="R245" t="s">
        <v>1000</v>
      </c>
      <c r="S245" s="58">
        <v>17</v>
      </c>
      <c r="X245">
        <v>6</v>
      </c>
      <c r="Y245" s="4">
        <v>14.95</v>
      </c>
      <c r="Z245" s="58">
        <v>89.7</v>
      </c>
    </row>
    <row r="246" spans="1:26">
      <c r="A246">
        <v>518828</v>
      </c>
      <c r="B246">
        <v>580120</v>
      </c>
      <c r="C246">
        <v>23084</v>
      </c>
      <c r="D246" t="s">
        <v>2448</v>
      </c>
      <c r="E246">
        <v>48</v>
      </c>
      <c r="F246" s="3">
        <v>40878.693055555603</v>
      </c>
      <c r="G246" s="4">
        <v>1.79</v>
      </c>
      <c r="H246">
        <v>12553</v>
      </c>
      <c r="I246" t="s">
        <v>10</v>
      </c>
      <c r="J246" s="58">
        <f t="shared" si="6"/>
        <v>85.92</v>
      </c>
      <c r="K246" s="59">
        <f t="shared" si="7"/>
        <v>40878</v>
      </c>
      <c r="L246">
        <v>562520</v>
      </c>
      <c r="R246" t="s">
        <v>422</v>
      </c>
      <c r="S246" s="58">
        <v>16.5</v>
      </c>
      <c r="X246">
        <v>6</v>
      </c>
      <c r="Y246" s="4">
        <v>14.95</v>
      </c>
      <c r="Z246" s="58">
        <v>89.7</v>
      </c>
    </row>
    <row r="247" spans="1:26">
      <c r="A247">
        <v>519652</v>
      </c>
      <c r="B247">
        <v>580160</v>
      </c>
      <c r="C247">
        <v>23084</v>
      </c>
      <c r="D247" t="s">
        <v>2448</v>
      </c>
      <c r="E247">
        <v>48</v>
      </c>
      <c r="F247" s="3">
        <v>40879.449305555601</v>
      </c>
      <c r="G247" s="4">
        <v>1.79</v>
      </c>
      <c r="H247">
        <v>12700</v>
      </c>
      <c r="I247" t="s">
        <v>10</v>
      </c>
      <c r="J247" s="58">
        <f t="shared" si="6"/>
        <v>85.92</v>
      </c>
      <c r="K247" s="59">
        <f t="shared" si="7"/>
        <v>40879</v>
      </c>
      <c r="L247">
        <v>562894</v>
      </c>
      <c r="R247" t="s">
        <v>502</v>
      </c>
      <c r="S247" s="58">
        <v>16.5</v>
      </c>
      <c r="X247">
        <v>15</v>
      </c>
      <c r="Y247" s="4">
        <v>5.95</v>
      </c>
      <c r="Z247" s="58">
        <v>89.25</v>
      </c>
    </row>
    <row r="248" spans="1:26">
      <c r="A248">
        <v>186110</v>
      </c>
      <c r="B248">
        <v>552851</v>
      </c>
      <c r="C248">
        <v>10125</v>
      </c>
      <c r="D248" t="s">
        <v>625</v>
      </c>
      <c r="E248">
        <v>100</v>
      </c>
      <c r="F248" s="3">
        <v>40674.629861111098</v>
      </c>
      <c r="G248" s="4">
        <v>0.85</v>
      </c>
      <c r="H248">
        <v>12731</v>
      </c>
      <c r="I248" t="s">
        <v>10</v>
      </c>
      <c r="J248" s="58">
        <f t="shared" si="6"/>
        <v>85</v>
      </c>
      <c r="K248" s="59">
        <f t="shared" si="7"/>
        <v>40674</v>
      </c>
      <c r="L248" t="s">
        <v>2611</v>
      </c>
      <c r="R248" t="s">
        <v>129</v>
      </c>
      <c r="S248" s="58">
        <v>16.5</v>
      </c>
      <c r="X248">
        <v>15</v>
      </c>
      <c r="Y248" s="4">
        <v>5.95</v>
      </c>
      <c r="Z248" s="58">
        <v>89.25</v>
      </c>
    </row>
    <row r="249" spans="1:26">
      <c r="A249">
        <v>268299</v>
      </c>
      <c r="B249">
        <v>560398</v>
      </c>
      <c r="C249">
        <v>10125</v>
      </c>
      <c r="D249" t="s">
        <v>625</v>
      </c>
      <c r="E249">
        <v>100</v>
      </c>
      <c r="F249" s="3">
        <v>40742.590277777803</v>
      </c>
      <c r="G249" s="4">
        <v>0.85</v>
      </c>
      <c r="H249">
        <v>12731</v>
      </c>
      <c r="I249" t="s">
        <v>10</v>
      </c>
      <c r="J249" s="58">
        <f t="shared" si="6"/>
        <v>85</v>
      </c>
      <c r="K249" s="59">
        <f t="shared" si="7"/>
        <v>40742</v>
      </c>
      <c r="L249">
        <v>563189</v>
      </c>
      <c r="R249" t="s">
        <v>356</v>
      </c>
      <c r="S249" s="58">
        <v>16.5</v>
      </c>
      <c r="X249">
        <v>30</v>
      </c>
      <c r="Y249" s="4">
        <v>2.95</v>
      </c>
      <c r="Z249" s="58">
        <v>88.5</v>
      </c>
    </row>
    <row r="250" spans="1:26">
      <c r="A250">
        <v>518875</v>
      </c>
      <c r="B250">
        <v>580126</v>
      </c>
      <c r="C250">
        <v>22752</v>
      </c>
      <c r="D250" t="s">
        <v>63</v>
      </c>
      <c r="E250">
        <v>10</v>
      </c>
      <c r="F250" s="3">
        <v>40878.722222222197</v>
      </c>
      <c r="G250" s="4">
        <v>8.5</v>
      </c>
      <c r="H250">
        <v>12562</v>
      </c>
      <c r="I250" t="s">
        <v>10</v>
      </c>
      <c r="J250" s="58">
        <f t="shared" si="6"/>
        <v>85</v>
      </c>
      <c r="K250" s="59">
        <f t="shared" si="7"/>
        <v>40878</v>
      </c>
      <c r="L250">
        <v>563202</v>
      </c>
      <c r="R250" t="s">
        <v>390</v>
      </c>
      <c r="S250" s="58">
        <v>16.5</v>
      </c>
      <c r="X250">
        <v>8</v>
      </c>
      <c r="Y250" s="4">
        <v>10.95</v>
      </c>
      <c r="Z250" s="58">
        <v>87.6</v>
      </c>
    </row>
    <row r="251" spans="1:26">
      <c r="A251">
        <v>527352</v>
      </c>
      <c r="B251">
        <v>580706</v>
      </c>
      <c r="C251" t="s">
        <v>103</v>
      </c>
      <c r="D251" t="s">
        <v>104</v>
      </c>
      <c r="E251">
        <v>5</v>
      </c>
      <c r="F251" s="3">
        <v>40882.688194444498</v>
      </c>
      <c r="G251" s="4">
        <v>17</v>
      </c>
      <c r="H251">
        <v>12683</v>
      </c>
      <c r="I251" t="s">
        <v>10</v>
      </c>
      <c r="J251" s="58">
        <f t="shared" si="6"/>
        <v>85</v>
      </c>
      <c r="K251" s="59">
        <f t="shared" si="7"/>
        <v>40882</v>
      </c>
      <c r="L251">
        <v>563288</v>
      </c>
      <c r="R251" t="s">
        <v>355</v>
      </c>
      <c r="S251" s="58">
        <v>16.5</v>
      </c>
      <c r="X251">
        <v>8</v>
      </c>
      <c r="Y251" s="4">
        <v>10.95</v>
      </c>
      <c r="Z251" s="58">
        <v>87.6</v>
      </c>
    </row>
    <row r="252" spans="1:26">
      <c r="A252">
        <v>358243</v>
      </c>
      <c r="B252">
        <v>568137</v>
      </c>
      <c r="C252">
        <v>23007</v>
      </c>
      <c r="D252" t="s">
        <v>2372</v>
      </c>
      <c r="E252">
        <v>5</v>
      </c>
      <c r="F252" s="3">
        <v>40811.440277777801</v>
      </c>
      <c r="G252" s="4">
        <v>16.95</v>
      </c>
      <c r="H252">
        <v>12488</v>
      </c>
      <c r="I252" t="s">
        <v>10</v>
      </c>
      <c r="J252" s="58">
        <f t="shared" si="6"/>
        <v>84.75</v>
      </c>
      <c r="K252" s="59">
        <f t="shared" si="7"/>
        <v>40811</v>
      </c>
      <c r="L252">
        <v>563502</v>
      </c>
      <c r="R252" t="s">
        <v>641</v>
      </c>
      <c r="S252" s="58">
        <v>16.5</v>
      </c>
      <c r="X252">
        <v>120</v>
      </c>
      <c r="Y252" s="4">
        <v>0.72</v>
      </c>
      <c r="Z252" s="58">
        <v>86.4</v>
      </c>
    </row>
    <row r="253" spans="1:26">
      <c r="A253">
        <v>358247</v>
      </c>
      <c r="B253">
        <v>568137</v>
      </c>
      <c r="C253">
        <v>23009</v>
      </c>
      <c r="D253" t="s">
        <v>2373</v>
      </c>
      <c r="E253">
        <v>5</v>
      </c>
      <c r="F253" s="3">
        <v>40811.440277777801</v>
      </c>
      <c r="G253" s="4">
        <v>16.95</v>
      </c>
      <c r="H253">
        <v>12488</v>
      </c>
      <c r="I253" t="s">
        <v>10</v>
      </c>
      <c r="J253" s="58">
        <f t="shared" si="6"/>
        <v>84.75</v>
      </c>
      <c r="K253" s="59">
        <f t="shared" si="7"/>
        <v>40811</v>
      </c>
      <c r="L253">
        <v>563662</v>
      </c>
      <c r="R253" t="s">
        <v>409</v>
      </c>
      <c r="S253" s="58">
        <v>15.9</v>
      </c>
      <c r="X253">
        <v>120</v>
      </c>
      <c r="Y253" s="4">
        <v>0.72</v>
      </c>
      <c r="Z253" s="58">
        <v>86.4</v>
      </c>
    </row>
    <row r="254" spans="1:26">
      <c r="A254">
        <v>23305</v>
      </c>
      <c r="B254">
        <v>538196</v>
      </c>
      <c r="C254">
        <v>21527</v>
      </c>
      <c r="D254" t="s">
        <v>1713</v>
      </c>
      <c r="E254">
        <v>12</v>
      </c>
      <c r="F254" s="3">
        <v>40522.4555555556</v>
      </c>
      <c r="G254" s="4">
        <v>6.95</v>
      </c>
      <c r="H254">
        <v>12731</v>
      </c>
      <c r="I254" t="s">
        <v>10</v>
      </c>
      <c r="J254" s="58">
        <f t="shared" si="6"/>
        <v>83.4</v>
      </c>
      <c r="K254" s="59">
        <f t="shared" si="7"/>
        <v>40522</v>
      </c>
      <c r="L254">
        <v>563712</v>
      </c>
      <c r="R254" t="s">
        <v>354</v>
      </c>
      <c r="S254" s="58">
        <v>15.9</v>
      </c>
      <c r="X254">
        <v>120</v>
      </c>
      <c r="Y254" s="4">
        <v>0.72</v>
      </c>
      <c r="Z254" s="58">
        <v>86.4</v>
      </c>
    </row>
    <row r="255" spans="1:26">
      <c r="A255">
        <v>76556</v>
      </c>
      <c r="B255">
        <v>542629</v>
      </c>
      <c r="C255">
        <v>21527</v>
      </c>
      <c r="D255" t="s">
        <v>1713</v>
      </c>
      <c r="E255">
        <v>12</v>
      </c>
      <c r="F255" s="3">
        <v>40574.414583333302</v>
      </c>
      <c r="G255" s="4">
        <v>6.95</v>
      </c>
      <c r="H255">
        <v>12731</v>
      </c>
      <c r="I255" t="s">
        <v>10</v>
      </c>
      <c r="J255" s="58">
        <f t="shared" si="6"/>
        <v>83.4</v>
      </c>
      <c r="K255" s="59">
        <f t="shared" si="7"/>
        <v>40574</v>
      </c>
      <c r="L255">
        <v>563753</v>
      </c>
      <c r="R255" t="s">
        <v>1498</v>
      </c>
      <c r="S255" s="58">
        <v>15.6</v>
      </c>
      <c r="X255">
        <v>120</v>
      </c>
      <c r="Y255" s="4">
        <v>0.72</v>
      </c>
      <c r="Z255" s="58">
        <v>86.4</v>
      </c>
    </row>
    <row r="256" spans="1:26">
      <c r="A256">
        <v>198018</v>
      </c>
      <c r="B256">
        <v>553997</v>
      </c>
      <c r="C256">
        <v>22382</v>
      </c>
      <c r="D256" t="s">
        <v>355</v>
      </c>
      <c r="E256">
        <v>50</v>
      </c>
      <c r="F256" s="3">
        <v>40683.4819444444</v>
      </c>
      <c r="G256" s="4">
        <v>1.65</v>
      </c>
      <c r="H256">
        <v>12656</v>
      </c>
      <c r="I256" t="s">
        <v>10</v>
      </c>
      <c r="J256" s="58">
        <f t="shared" si="6"/>
        <v>82.5</v>
      </c>
      <c r="K256" s="59">
        <f t="shared" si="7"/>
        <v>40683</v>
      </c>
      <c r="L256">
        <v>563897</v>
      </c>
      <c r="R256" t="s">
        <v>131</v>
      </c>
      <c r="S256" s="58">
        <v>15.3</v>
      </c>
      <c r="X256">
        <v>48</v>
      </c>
      <c r="Y256" s="4">
        <v>1.79</v>
      </c>
      <c r="Z256" s="58">
        <v>85.92</v>
      </c>
    </row>
    <row r="257" spans="1:26">
      <c r="A257">
        <v>198023</v>
      </c>
      <c r="B257">
        <v>553997</v>
      </c>
      <c r="C257">
        <v>20725</v>
      </c>
      <c r="D257" t="s">
        <v>129</v>
      </c>
      <c r="E257">
        <v>50</v>
      </c>
      <c r="F257" s="3">
        <v>40683.4819444444</v>
      </c>
      <c r="G257" s="4">
        <v>1.65</v>
      </c>
      <c r="H257">
        <v>12656</v>
      </c>
      <c r="I257" t="s">
        <v>10</v>
      </c>
      <c r="J257" s="58">
        <f t="shared" si="6"/>
        <v>82.5</v>
      </c>
      <c r="K257" s="59">
        <f t="shared" si="7"/>
        <v>40683</v>
      </c>
      <c r="L257">
        <v>563926</v>
      </c>
      <c r="R257" t="s">
        <v>130</v>
      </c>
      <c r="S257" s="58">
        <v>15.3</v>
      </c>
      <c r="X257">
        <v>48</v>
      </c>
      <c r="Y257" s="4">
        <v>1.79</v>
      </c>
      <c r="Z257" s="58">
        <v>85.92</v>
      </c>
    </row>
    <row r="258" spans="1:26">
      <c r="A258">
        <v>301461</v>
      </c>
      <c r="B258">
        <v>563288</v>
      </c>
      <c r="C258">
        <v>22367</v>
      </c>
      <c r="D258" t="s">
        <v>523</v>
      </c>
      <c r="E258">
        <v>50</v>
      </c>
      <c r="F258" s="3">
        <v>40770.536805555603</v>
      </c>
      <c r="G258" s="4">
        <v>1.65</v>
      </c>
      <c r="H258">
        <v>12656</v>
      </c>
      <c r="I258" t="s">
        <v>10</v>
      </c>
      <c r="J258" s="58">
        <f t="shared" ref="J258:J321" si="8">E258*G258</f>
        <v>82.5</v>
      </c>
      <c r="K258" s="59">
        <f t="shared" ref="K258:K321" si="9">DATE(YEAR(F258),MONTH(F258),DAY(F258))</f>
        <v>40770</v>
      </c>
      <c r="L258">
        <v>564159</v>
      </c>
      <c r="R258" t="s">
        <v>1981</v>
      </c>
      <c r="S258" s="58">
        <v>15.3</v>
      </c>
      <c r="X258">
        <v>48</v>
      </c>
      <c r="Y258" s="4">
        <v>1.79</v>
      </c>
      <c r="Z258" s="58">
        <v>85.92</v>
      </c>
    </row>
    <row r="259" spans="1:26">
      <c r="A259">
        <v>301472</v>
      </c>
      <c r="B259">
        <v>563288</v>
      </c>
      <c r="C259">
        <v>22898</v>
      </c>
      <c r="D259" t="s">
        <v>1498</v>
      </c>
      <c r="E259">
        <v>50</v>
      </c>
      <c r="F259" s="3">
        <v>40770.536805555603</v>
      </c>
      <c r="G259" s="4">
        <v>1.65</v>
      </c>
      <c r="H259">
        <v>12656</v>
      </c>
      <c r="I259" t="s">
        <v>10</v>
      </c>
      <c r="J259" s="58">
        <f t="shared" si="8"/>
        <v>82.5</v>
      </c>
      <c r="K259" s="59">
        <f t="shared" si="9"/>
        <v>40770</v>
      </c>
      <c r="L259">
        <v>564173</v>
      </c>
      <c r="R259" t="s">
        <v>62</v>
      </c>
      <c r="S259" s="58">
        <v>15</v>
      </c>
      <c r="X259">
        <v>48</v>
      </c>
      <c r="Y259" s="4">
        <v>1.79</v>
      </c>
      <c r="Z259" s="58">
        <v>85.92</v>
      </c>
    </row>
    <row r="260" spans="1:26">
      <c r="A260">
        <v>94397</v>
      </c>
      <c r="B260">
        <v>544355</v>
      </c>
      <c r="C260">
        <v>22740</v>
      </c>
      <c r="D260" t="s">
        <v>863</v>
      </c>
      <c r="E260">
        <v>96</v>
      </c>
      <c r="F260" s="3">
        <v>40592.453472222202</v>
      </c>
      <c r="G260" s="4">
        <v>0.85</v>
      </c>
      <c r="H260">
        <v>12714</v>
      </c>
      <c r="I260" t="s">
        <v>10</v>
      </c>
      <c r="J260" s="58">
        <f t="shared" si="8"/>
        <v>81.599999999999994</v>
      </c>
      <c r="K260" s="59">
        <f t="shared" si="9"/>
        <v>40592</v>
      </c>
      <c r="L260">
        <v>564226</v>
      </c>
      <c r="R260" t="s">
        <v>737</v>
      </c>
      <c r="S260" s="58">
        <v>15</v>
      </c>
      <c r="X260">
        <v>48</v>
      </c>
      <c r="Y260" s="4">
        <v>1.79</v>
      </c>
      <c r="Z260" s="58">
        <v>85.92</v>
      </c>
    </row>
    <row r="261" spans="1:26">
      <c r="A261">
        <v>302997</v>
      </c>
      <c r="B261">
        <v>563502</v>
      </c>
      <c r="C261" t="s">
        <v>53</v>
      </c>
      <c r="D261" t="s">
        <v>54</v>
      </c>
      <c r="E261">
        <v>32</v>
      </c>
      <c r="F261" s="3">
        <v>40772.368055555598</v>
      </c>
      <c r="G261" s="4">
        <v>2.5499999999999998</v>
      </c>
      <c r="H261">
        <v>12722</v>
      </c>
      <c r="I261" t="s">
        <v>10</v>
      </c>
      <c r="J261" s="58">
        <f t="shared" si="8"/>
        <v>81.599999999999994</v>
      </c>
      <c r="K261" s="59">
        <f t="shared" si="9"/>
        <v>40772</v>
      </c>
      <c r="L261">
        <v>564314</v>
      </c>
      <c r="R261" t="s">
        <v>341</v>
      </c>
      <c r="S261" s="58">
        <v>15</v>
      </c>
      <c r="X261">
        <v>48</v>
      </c>
      <c r="Y261" s="4">
        <v>1.79</v>
      </c>
      <c r="Z261" s="58">
        <v>85.92</v>
      </c>
    </row>
    <row r="262" spans="1:26">
      <c r="A262">
        <v>140520</v>
      </c>
      <c r="B262">
        <v>548409</v>
      </c>
      <c r="C262">
        <v>22072</v>
      </c>
      <c r="D262" t="s">
        <v>2031</v>
      </c>
      <c r="E262">
        <v>24</v>
      </c>
      <c r="F262" s="3">
        <v>40633.435416666704</v>
      </c>
      <c r="G262" s="4">
        <v>3.39</v>
      </c>
      <c r="H262">
        <v>12731</v>
      </c>
      <c r="I262" t="s">
        <v>10</v>
      </c>
      <c r="J262" s="58">
        <f t="shared" si="8"/>
        <v>81.36</v>
      </c>
      <c r="K262" s="59">
        <f t="shared" si="9"/>
        <v>40633</v>
      </c>
      <c r="L262">
        <v>564372</v>
      </c>
      <c r="R262" t="s">
        <v>428</v>
      </c>
      <c r="S262" s="58">
        <v>15</v>
      </c>
      <c r="X262">
        <v>48</v>
      </c>
      <c r="Y262" s="4">
        <v>1.79</v>
      </c>
      <c r="Z262" s="58">
        <v>85.92</v>
      </c>
    </row>
    <row r="263" spans="1:26">
      <c r="A263">
        <v>500148</v>
      </c>
      <c r="B263">
        <v>578736</v>
      </c>
      <c r="C263">
        <v>21137</v>
      </c>
      <c r="D263" t="s">
        <v>650</v>
      </c>
      <c r="E263">
        <v>24</v>
      </c>
      <c r="F263" s="3">
        <v>40872.481249999997</v>
      </c>
      <c r="G263" s="4">
        <v>3.39</v>
      </c>
      <c r="H263">
        <v>12681</v>
      </c>
      <c r="I263" t="s">
        <v>10</v>
      </c>
      <c r="J263" s="58">
        <f t="shared" si="8"/>
        <v>81.36</v>
      </c>
      <c r="K263" s="59">
        <f t="shared" si="9"/>
        <v>40872</v>
      </c>
      <c r="L263">
        <v>564471</v>
      </c>
      <c r="R263" t="s">
        <v>1035</v>
      </c>
      <c r="S263" s="58">
        <v>15</v>
      </c>
      <c r="X263">
        <v>48</v>
      </c>
      <c r="Y263" s="4">
        <v>1.79</v>
      </c>
      <c r="Z263" s="58">
        <v>85.92</v>
      </c>
    </row>
    <row r="264" spans="1:26">
      <c r="A264">
        <v>224131</v>
      </c>
      <c r="B264">
        <v>556507</v>
      </c>
      <c r="C264">
        <v>21340</v>
      </c>
      <c r="D264" t="s">
        <v>205</v>
      </c>
      <c r="E264">
        <v>8</v>
      </c>
      <c r="F264" s="3">
        <v>40707.413194444402</v>
      </c>
      <c r="G264" s="4">
        <v>9.9499999999999993</v>
      </c>
      <c r="H264">
        <v>12567</v>
      </c>
      <c r="I264" t="s">
        <v>10</v>
      </c>
      <c r="J264" s="58">
        <f t="shared" si="8"/>
        <v>79.599999999999994</v>
      </c>
      <c r="K264" s="59">
        <f t="shared" si="9"/>
        <v>40707</v>
      </c>
      <c r="L264">
        <v>564479</v>
      </c>
      <c r="R264" t="s">
        <v>1500</v>
      </c>
      <c r="S264" s="58">
        <v>15</v>
      </c>
      <c r="X264">
        <v>48</v>
      </c>
      <c r="Y264" s="4">
        <v>1.79</v>
      </c>
      <c r="Z264" s="58">
        <v>85.92</v>
      </c>
    </row>
    <row r="265" spans="1:26">
      <c r="A265">
        <v>310350</v>
      </c>
      <c r="B265">
        <v>564173</v>
      </c>
      <c r="C265">
        <v>21922</v>
      </c>
      <c r="D265" t="s">
        <v>947</v>
      </c>
      <c r="E265">
        <v>10</v>
      </c>
      <c r="F265" s="3">
        <v>40778.599305555603</v>
      </c>
      <c r="G265" s="4">
        <v>7.95</v>
      </c>
      <c r="H265">
        <v>12567</v>
      </c>
      <c r="I265" t="s">
        <v>10</v>
      </c>
      <c r="J265" s="58">
        <f t="shared" si="8"/>
        <v>79.5</v>
      </c>
      <c r="K265" s="59">
        <f t="shared" si="9"/>
        <v>40778</v>
      </c>
      <c r="L265">
        <v>564531</v>
      </c>
      <c r="R265" t="s">
        <v>90</v>
      </c>
      <c r="S265" s="58">
        <v>15</v>
      </c>
      <c r="X265">
        <v>48</v>
      </c>
      <c r="Y265" s="4">
        <v>1.79</v>
      </c>
      <c r="Z265" s="58">
        <v>85.92</v>
      </c>
    </row>
    <row r="266" spans="1:26">
      <c r="A266">
        <v>76540</v>
      </c>
      <c r="B266">
        <v>542629</v>
      </c>
      <c r="C266">
        <v>22557</v>
      </c>
      <c r="D266" t="s">
        <v>268</v>
      </c>
      <c r="E266">
        <v>48</v>
      </c>
      <c r="F266" s="3">
        <v>40574.414583333302</v>
      </c>
      <c r="G266" s="4">
        <v>1.65</v>
      </c>
      <c r="H266">
        <v>12731</v>
      </c>
      <c r="I266" t="s">
        <v>10</v>
      </c>
      <c r="J266" s="58">
        <f t="shared" si="8"/>
        <v>79.199999999999989</v>
      </c>
      <c r="K266" s="59">
        <f t="shared" si="9"/>
        <v>40574</v>
      </c>
      <c r="L266">
        <v>564670</v>
      </c>
      <c r="R266" t="s">
        <v>423</v>
      </c>
      <c r="S266" s="58">
        <v>15</v>
      </c>
      <c r="X266">
        <v>48</v>
      </c>
      <c r="Y266" s="4">
        <v>1.79</v>
      </c>
      <c r="Z266" s="58">
        <v>85.92</v>
      </c>
    </row>
    <row r="267" spans="1:26">
      <c r="A267">
        <v>76541</v>
      </c>
      <c r="B267">
        <v>542629</v>
      </c>
      <c r="C267">
        <v>22554</v>
      </c>
      <c r="D267" t="s">
        <v>534</v>
      </c>
      <c r="E267">
        <v>48</v>
      </c>
      <c r="F267" s="3">
        <v>40574.414583333302</v>
      </c>
      <c r="G267" s="4">
        <v>1.65</v>
      </c>
      <c r="H267">
        <v>12731</v>
      </c>
      <c r="I267" t="s">
        <v>10</v>
      </c>
      <c r="J267" s="58">
        <f t="shared" si="8"/>
        <v>79.199999999999989</v>
      </c>
      <c r="K267" s="59">
        <f t="shared" si="9"/>
        <v>40574</v>
      </c>
      <c r="L267">
        <v>564862</v>
      </c>
      <c r="R267" t="s">
        <v>1570</v>
      </c>
      <c r="S267" s="58">
        <v>14.85</v>
      </c>
      <c r="X267">
        <v>100</v>
      </c>
      <c r="Y267" s="4">
        <v>0.85</v>
      </c>
      <c r="Z267" s="58">
        <v>85</v>
      </c>
    </row>
    <row r="268" spans="1:26">
      <c r="A268">
        <v>140537</v>
      </c>
      <c r="B268">
        <v>548409</v>
      </c>
      <c r="C268">
        <v>22553</v>
      </c>
      <c r="D268" t="s">
        <v>269</v>
      </c>
      <c r="E268">
        <v>48</v>
      </c>
      <c r="F268" s="3">
        <v>40633.435416666704</v>
      </c>
      <c r="G268" s="4">
        <v>1.65</v>
      </c>
      <c r="H268">
        <v>12731</v>
      </c>
      <c r="I268" t="s">
        <v>10</v>
      </c>
      <c r="J268" s="58">
        <f t="shared" si="8"/>
        <v>79.199999999999989</v>
      </c>
      <c r="K268" s="59">
        <f t="shared" si="9"/>
        <v>40633</v>
      </c>
      <c r="L268">
        <v>564897</v>
      </c>
      <c r="R268" t="s">
        <v>1497</v>
      </c>
      <c r="S268" s="58">
        <v>14.5</v>
      </c>
      <c r="X268">
        <v>100</v>
      </c>
      <c r="Y268" s="4">
        <v>0.85</v>
      </c>
      <c r="Z268" s="58">
        <v>85</v>
      </c>
    </row>
    <row r="269" spans="1:26">
      <c r="A269">
        <v>369764</v>
      </c>
      <c r="B269">
        <v>569097</v>
      </c>
      <c r="C269">
        <v>22553</v>
      </c>
      <c r="D269" t="s">
        <v>269</v>
      </c>
      <c r="E269">
        <v>48</v>
      </c>
      <c r="F269" s="3">
        <v>40816.504166666702</v>
      </c>
      <c r="G269" s="4">
        <v>1.65</v>
      </c>
      <c r="H269">
        <v>12731</v>
      </c>
      <c r="I269" t="s">
        <v>10</v>
      </c>
      <c r="J269" s="58">
        <f t="shared" si="8"/>
        <v>79.199999999999989</v>
      </c>
      <c r="K269" s="59">
        <f t="shared" si="9"/>
        <v>40816</v>
      </c>
      <c r="L269">
        <v>564906</v>
      </c>
      <c r="R269" t="s">
        <v>526</v>
      </c>
      <c r="S269" s="58">
        <v>13.2</v>
      </c>
      <c r="X269">
        <v>10</v>
      </c>
      <c r="Y269" s="4">
        <v>8.5</v>
      </c>
      <c r="Z269" s="58">
        <v>85</v>
      </c>
    </row>
    <row r="270" spans="1:26">
      <c r="A270">
        <v>407343</v>
      </c>
      <c r="B270">
        <v>571864</v>
      </c>
      <c r="C270">
        <v>22555</v>
      </c>
      <c r="D270" t="s">
        <v>835</v>
      </c>
      <c r="E270">
        <v>48</v>
      </c>
      <c r="F270" s="3">
        <v>40835.5756944444</v>
      </c>
      <c r="G270" s="4">
        <v>1.65</v>
      </c>
      <c r="H270">
        <v>12731</v>
      </c>
      <c r="I270" t="s">
        <v>10</v>
      </c>
      <c r="J270" s="58">
        <f t="shared" si="8"/>
        <v>79.199999999999989</v>
      </c>
      <c r="K270" s="59">
        <f t="shared" si="9"/>
        <v>40835</v>
      </c>
      <c r="L270">
        <v>564912</v>
      </c>
      <c r="R270" t="s">
        <v>389</v>
      </c>
      <c r="S270" s="58">
        <v>13.2</v>
      </c>
      <c r="X270">
        <v>5</v>
      </c>
      <c r="Y270" s="4">
        <v>17</v>
      </c>
      <c r="Z270" s="58">
        <v>85</v>
      </c>
    </row>
    <row r="271" spans="1:26">
      <c r="A271">
        <v>407344</v>
      </c>
      <c r="B271">
        <v>571864</v>
      </c>
      <c r="C271">
        <v>22553</v>
      </c>
      <c r="D271" t="s">
        <v>269</v>
      </c>
      <c r="E271">
        <v>48</v>
      </c>
      <c r="F271" s="3">
        <v>40835.5756944444</v>
      </c>
      <c r="G271" s="4">
        <v>1.65</v>
      </c>
      <c r="H271">
        <v>12731</v>
      </c>
      <c r="I271" t="s">
        <v>10</v>
      </c>
      <c r="J271" s="58">
        <f t="shared" si="8"/>
        <v>79.199999999999989</v>
      </c>
      <c r="K271" s="59">
        <f t="shared" si="9"/>
        <v>40835</v>
      </c>
      <c r="L271">
        <v>565239</v>
      </c>
      <c r="R271" t="s">
        <v>562</v>
      </c>
      <c r="S271" s="58">
        <v>12.5</v>
      </c>
      <c r="X271">
        <v>5</v>
      </c>
      <c r="Y271" s="4">
        <v>16.95</v>
      </c>
      <c r="Z271" s="58">
        <v>84.75</v>
      </c>
    </row>
    <row r="272" spans="1:26">
      <c r="A272">
        <v>423722</v>
      </c>
      <c r="B272">
        <v>573153</v>
      </c>
      <c r="C272">
        <v>22555</v>
      </c>
      <c r="D272" t="s">
        <v>835</v>
      </c>
      <c r="E272">
        <v>48</v>
      </c>
      <c r="F272" s="3">
        <v>40844.318749999999</v>
      </c>
      <c r="G272" s="4">
        <v>1.65</v>
      </c>
      <c r="H272">
        <v>12678</v>
      </c>
      <c r="I272" t="s">
        <v>10</v>
      </c>
      <c r="J272" s="58">
        <f t="shared" si="8"/>
        <v>79.199999999999989</v>
      </c>
      <c r="K272" s="59">
        <f t="shared" si="9"/>
        <v>40844</v>
      </c>
      <c r="L272">
        <v>565321</v>
      </c>
      <c r="R272" t="s">
        <v>825</v>
      </c>
      <c r="S272" s="58">
        <v>10.5</v>
      </c>
      <c r="X272">
        <v>5</v>
      </c>
      <c r="Y272" s="4">
        <v>16.95</v>
      </c>
      <c r="Z272" s="58">
        <v>84.75</v>
      </c>
    </row>
    <row r="273" spans="1:26">
      <c r="A273">
        <v>423724</v>
      </c>
      <c r="B273">
        <v>573153</v>
      </c>
      <c r="C273">
        <v>22553</v>
      </c>
      <c r="D273" t="s">
        <v>269</v>
      </c>
      <c r="E273">
        <v>48</v>
      </c>
      <c r="F273" s="3">
        <v>40844.318749999999</v>
      </c>
      <c r="G273" s="4">
        <v>1.65</v>
      </c>
      <c r="H273">
        <v>12678</v>
      </c>
      <c r="I273" t="s">
        <v>10</v>
      </c>
      <c r="J273" s="58">
        <f t="shared" si="8"/>
        <v>79.199999999999989</v>
      </c>
      <c r="K273" s="59">
        <f t="shared" si="9"/>
        <v>40844</v>
      </c>
      <c r="L273">
        <v>565322</v>
      </c>
      <c r="R273" t="s">
        <v>1875</v>
      </c>
      <c r="S273" s="58">
        <v>10.5</v>
      </c>
      <c r="X273">
        <v>12</v>
      </c>
      <c r="Y273" s="4">
        <v>6.95</v>
      </c>
      <c r="Z273" s="58">
        <v>83.4</v>
      </c>
    </row>
    <row r="274" spans="1:26">
      <c r="A274">
        <v>23308</v>
      </c>
      <c r="B274">
        <v>538196</v>
      </c>
      <c r="C274">
        <v>20682</v>
      </c>
      <c r="D274" t="s">
        <v>1407</v>
      </c>
      <c r="E274">
        <v>24</v>
      </c>
      <c r="F274" s="3">
        <v>40522.4555555556</v>
      </c>
      <c r="G274" s="4">
        <v>3.25</v>
      </c>
      <c r="H274">
        <v>12731</v>
      </c>
      <c r="I274" t="s">
        <v>10</v>
      </c>
      <c r="J274" s="58">
        <f t="shared" si="8"/>
        <v>78</v>
      </c>
      <c r="K274" s="59">
        <f t="shared" si="9"/>
        <v>40522</v>
      </c>
      <c r="L274">
        <v>565443</v>
      </c>
      <c r="R274" t="s">
        <v>891</v>
      </c>
      <c r="S274" s="58">
        <v>10.199999999999999</v>
      </c>
      <c r="X274">
        <v>12</v>
      </c>
      <c r="Y274" s="4">
        <v>6.95</v>
      </c>
      <c r="Z274" s="58">
        <v>83.4</v>
      </c>
    </row>
    <row r="275" spans="1:26">
      <c r="A275">
        <v>76559</v>
      </c>
      <c r="B275">
        <v>542629</v>
      </c>
      <c r="C275">
        <v>20682</v>
      </c>
      <c r="D275" t="s">
        <v>1407</v>
      </c>
      <c r="E275">
        <v>24</v>
      </c>
      <c r="F275" s="3">
        <v>40574.414583333302</v>
      </c>
      <c r="G275" s="4">
        <v>3.25</v>
      </c>
      <c r="H275">
        <v>12731</v>
      </c>
      <c r="I275" t="s">
        <v>10</v>
      </c>
      <c r="J275" s="58">
        <f t="shared" si="8"/>
        <v>78</v>
      </c>
      <c r="K275" s="59">
        <f t="shared" si="9"/>
        <v>40574</v>
      </c>
      <c r="L275">
        <v>565587</v>
      </c>
      <c r="R275" t="s">
        <v>1989</v>
      </c>
      <c r="S275" s="58">
        <v>10.199999999999999</v>
      </c>
      <c r="X275">
        <v>50</v>
      </c>
      <c r="Y275" s="4">
        <v>1.65</v>
      </c>
      <c r="Z275" s="58">
        <v>82.5</v>
      </c>
    </row>
    <row r="276" spans="1:26">
      <c r="A276">
        <v>140524</v>
      </c>
      <c r="B276">
        <v>548409</v>
      </c>
      <c r="C276">
        <v>20682</v>
      </c>
      <c r="D276" t="s">
        <v>1407</v>
      </c>
      <c r="E276">
        <v>24</v>
      </c>
      <c r="F276" s="3">
        <v>40633.435416666704</v>
      </c>
      <c r="G276" s="4">
        <v>3.25</v>
      </c>
      <c r="H276">
        <v>12731</v>
      </c>
      <c r="I276" t="s">
        <v>10</v>
      </c>
      <c r="J276" s="58">
        <f t="shared" si="8"/>
        <v>78</v>
      </c>
      <c r="K276" s="59">
        <f t="shared" si="9"/>
        <v>40633</v>
      </c>
      <c r="L276">
        <v>565612</v>
      </c>
      <c r="R276" t="s">
        <v>503</v>
      </c>
      <c r="S276" s="58">
        <v>10.199999999999999</v>
      </c>
      <c r="X276">
        <v>50</v>
      </c>
      <c r="Y276" s="4">
        <v>1.65</v>
      </c>
      <c r="Z276" s="58">
        <v>82.5</v>
      </c>
    </row>
    <row r="277" spans="1:26">
      <c r="A277">
        <v>227062</v>
      </c>
      <c r="B277">
        <v>556816</v>
      </c>
      <c r="C277">
        <v>21086</v>
      </c>
      <c r="D277" t="s">
        <v>255</v>
      </c>
      <c r="E277">
        <v>120</v>
      </c>
      <c r="F277" s="3">
        <v>40709.375694444498</v>
      </c>
      <c r="G277" s="4">
        <v>0.65</v>
      </c>
      <c r="H277">
        <v>12437</v>
      </c>
      <c r="I277" t="s">
        <v>10</v>
      </c>
      <c r="J277" s="58">
        <f t="shared" si="8"/>
        <v>78</v>
      </c>
      <c r="K277" s="59">
        <f t="shared" si="9"/>
        <v>40709</v>
      </c>
      <c r="L277" t="s">
        <v>2639</v>
      </c>
      <c r="R277" t="s">
        <v>128</v>
      </c>
      <c r="S277" s="58">
        <v>10.199999999999999</v>
      </c>
      <c r="X277">
        <v>50</v>
      </c>
      <c r="Y277" s="4">
        <v>1.65</v>
      </c>
      <c r="Z277" s="58">
        <v>82.5</v>
      </c>
    </row>
    <row r="278" spans="1:26">
      <c r="A278">
        <v>423746</v>
      </c>
      <c r="B278">
        <v>573153</v>
      </c>
      <c r="C278">
        <v>21086</v>
      </c>
      <c r="D278" t="s">
        <v>255</v>
      </c>
      <c r="E278">
        <v>120</v>
      </c>
      <c r="F278" s="3">
        <v>40844.318749999999</v>
      </c>
      <c r="G278" s="4">
        <v>0.65</v>
      </c>
      <c r="H278">
        <v>12678</v>
      </c>
      <c r="I278" t="s">
        <v>10</v>
      </c>
      <c r="J278" s="58">
        <f t="shared" si="8"/>
        <v>78</v>
      </c>
      <c r="K278" s="59">
        <f t="shared" si="9"/>
        <v>40844</v>
      </c>
      <c r="L278">
        <v>565801</v>
      </c>
      <c r="R278" t="s">
        <v>1442</v>
      </c>
      <c r="S278" s="58">
        <v>10.199999999999999</v>
      </c>
      <c r="X278">
        <v>50</v>
      </c>
      <c r="Y278" s="4">
        <v>1.65</v>
      </c>
      <c r="Z278" s="58">
        <v>82.5</v>
      </c>
    </row>
    <row r="279" spans="1:26">
      <c r="A279">
        <v>472220</v>
      </c>
      <c r="B279">
        <v>576672</v>
      </c>
      <c r="C279">
        <v>20682</v>
      </c>
      <c r="D279" t="s">
        <v>1407</v>
      </c>
      <c r="E279">
        <v>24</v>
      </c>
      <c r="F279" s="3">
        <v>40863.499305555597</v>
      </c>
      <c r="G279" s="4">
        <v>3.25</v>
      </c>
      <c r="H279">
        <v>12731</v>
      </c>
      <c r="I279" t="s">
        <v>10</v>
      </c>
      <c r="J279" s="58">
        <f t="shared" si="8"/>
        <v>78</v>
      </c>
      <c r="K279" s="59">
        <f t="shared" si="9"/>
        <v>40863</v>
      </c>
      <c r="L279">
        <v>565854</v>
      </c>
      <c r="R279" t="s">
        <v>252</v>
      </c>
      <c r="S279" s="58">
        <v>10.199999999999999</v>
      </c>
      <c r="X279">
        <v>96</v>
      </c>
      <c r="Y279" s="4">
        <v>0.85</v>
      </c>
      <c r="Z279" s="58">
        <v>81.599999999999994</v>
      </c>
    </row>
    <row r="280" spans="1:26">
      <c r="A280">
        <v>423745</v>
      </c>
      <c r="B280">
        <v>573153</v>
      </c>
      <c r="C280">
        <v>21094</v>
      </c>
      <c r="D280" t="s">
        <v>128</v>
      </c>
      <c r="E280">
        <v>120</v>
      </c>
      <c r="F280" s="3">
        <v>40844.318749999999</v>
      </c>
      <c r="G280" s="4">
        <v>0.64</v>
      </c>
      <c r="H280">
        <v>12678</v>
      </c>
      <c r="I280" t="s">
        <v>10</v>
      </c>
      <c r="J280" s="58">
        <f t="shared" si="8"/>
        <v>76.8</v>
      </c>
      <c r="K280" s="59">
        <f t="shared" si="9"/>
        <v>40844</v>
      </c>
      <c r="L280">
        <v>565865</v>
      </c>
      <c r="R280" t="s">
        <v>514</v>
      </c>
      <c r="S280" s="58">
        <v>10.199999999999999</v>
      </c>
      <c r="X280">
        <v>32</v>
      </c>
      <c r="Y280" s="4">
        <v>2.5499999999999998</v>
      </c>
      <c r="Z280" s="58">
        <v>81.599999999999994</v>
      </c>
    </row>
    <row r="281" spans="1:26">
      <c r="A281">
        <v>301469</v>
      </c>
      <c r="B281">
        <v>563288</v>
      </c>
      <c r="C281">
        <v>22423</v>
      </c>
      <c r="D281" t="s">
        <v>655</v>
      </c>
      <c r="E281">
        <v>6</v>
      </c>
      <c r="F281" s="3">
        <v>40770.536805555603</v>
      </c>
      <c r="G281" s="4">
        <v>12.75</v>
      </c>
      <c r="H281">
        <v>12656</v>
      </c>
      <c r="I281" t="s">
        <v>10</v>
      </c>
      <c r="J281" s="58">
        <f t="shared" si="8"/>
        <v>76.5</v>
      </c>
      <c r="K281" s="59">
        <f t="shared" si="9"/>
        <v>40770</v>
      </c>
      <c r="L281">
        <v>565930</v>
      </c>
      <c r="R281" t="s">
        <v>503</v>
      </c>
      <c r="S281" s="58">
        <v>10.199999999999999</v>
      </c>
      <c r="X281">
        <v>24</v>
      </c>
      <c r="Y281" s="4">
        <v>3.39</v>
      </c>
      <c r="Z281" s="58">
        <v>81.36</v>
      </c>
    </row>
    <row r="282" spans="1:26">
      <c r="A282">
        <v>323584</v>
      </c>
      <c r="B282">
        <v>565321</v>
      </c>
      <c r="C282">
        <v>22423</v>
      </c>
      <c r="D282" t="s">
        <v>655</v>
      </c>
      <c r="E282">
        <v>6</v>
      </c>
      <c r="F282" s="3">
        <v>40788.551388888904</v>
      </c>
      <c r="G282" s="4">
        <v>12.75</v>
      </c>
      <c r="H282">
        <v>12437</v>
      </c>
      <c r="I282" t="s">
        <v>10</v>
      </c>
      <c r="J282" s="58">
        <f t="shared" si="8"/>
        <v>76.5</v>
      </c>
      <c r="K282" s="59">
        <f t="shared" si="9"/>
        <v>40788</v>
      </c>
      <c r="L282">
        <v>565931</v>
      </c>
      <c r="R282" t="s">
        <v>89</v>
      </c>
      <c r="S282" s="58">
        <v>10.199999999999999</v>
      </c>
      <c r="X282">
        <v>24</v>
      </c>
      <c r="Y282" s="4">
        <v>3.39</v>
      </c>
      <c r="Z282" s="58">
        <v>81.36</v>
      </c>
    </row>
    <row r="283" spans="1:26">
      <c r="A283">
        <v>407349</v>
      </c>
      <c r="B283">
        <v>571864</v>
      </c>
      <c r="C283">
        <v>21539</v>
      </c>
      <c r="D283" t="s">
        <v>1886</v>
      </c>
      <c r="E283">
        <v>18</v>
      </c>
      <c r="F283" s="3">
        <v>40835.5756944444</v>
      </c>
      <c r="G283" s="4">
        <v>4.25</v>
      </c>
      <c r="H283">
        <v>12731</v>
      </c>
      <c r="I283" t="s">
        <v>10</v>
      </c>
      <c r="J283" s="58">
        <f t="shared" si="8"/>
        <v>76.5</v>
      </c>
      <c r="K283" s="59">
        <f t="shared" si="9"/>
        <v>40835</v>
      </c>
      <c r="L283">
        <v>566074</v>
      </c>
      <c r="R283" t="s">
        <v>2077</v>
      </c>
      <c r="S283" s="58">
        <v>9.9</v>
      </c>
      <c r="X283">
        <v>8</v>
      </c>
      <c r="Y283" s="4">
        <v>9.9499999999999993</v>
      </c>
      <c r="Z283" s="58">
        <v>79.599999999999994</v>
      </c>
    </row>
    <row r="284" spans="1:26">
      <c r="A284">
        <v>537462</v>
      </c>
      <c r="B284">
        <v>581279</v>
      </c>
      <c r="C284">
        <v>22423</v>
      </c>
      <c r="D284" t="s">
        <v>655</v>
      </c>
      <c r="E284">
        <v>6</v>
      </c>
      <c r="F284" s="3">
        <v>40885.482638888898</v>
      </c>
      <c r="G284" s="4">
        <v>12.75</v>
      </c>
      <c r="H284">
        <v>12437</v>
      </c>
      <c r="I284" t="s">
        <v>10</v>
      </c>
      <c r="J284" s="58">
        <f t="shared" si="8"/>
        <v>76.5</v>
      </c>
      <c r="K284" s="59">
        <f t="shared" si="9"/>
        <v>40885</v>
      </c>
      <c r="L284">
        <v>566115</v>
      </c>
      <c r="R284" t="s">
        <v>255</v>
      </c>
      <c r="S284" s="58">
        <v>7.8</v>
      </c>
      <c r="X284">
        <v>10</v>
      </c>
      <c r="Y284" s="4">
        <v>7.95</v>
      </c>
      <c r="Z284" s="58">
        <v>79.5</v>
      </c>
    </row>
    <row r="285" spans="1:26">
      <c r="A285">
        <v>194729</v>
      </c>
      <c r="B285">
        <v>553666</v>
      </c>
      <c r="C285">
        <v>21232</v>
      </c>
      <c r="D285" t="s">
        <v>299</v>
      </c>
      <c r="E285">
        <v>72</v>
      </c>
      <c r="F285" s="3">
        <v>40681.512499999997</v>
      </c>
      <c r="G285" s="4">
        <v>1.06</v>
      </c>
      <c r="H285">
        <v>12679</v>
      </c>
      <c r="I285" t="s">
        <v>10</v>
      </c>
      <c r="J285" s="58">
        <f t="shared" si="8"/>
        <v>76.320000000000007</v>
      </c>
      <c r="K285" s="59">
        <f t="shared" si="9"/>
        <v>40681</v>
      </c>
      <c r="L285">
        <v>566163</v>
      </c>
      <c r="R285" t="s">
        <v>2199</v>
      </c>
      <c r="S285" s="58">
        <v>7.8</v>
      </c>
      <c r="X285">
        <v>48</v>
      </c>
      <c r="Y285" s="4">
        <v>1.65</v>
      </c>
      <c r="Z285" s="58">
        <v>79.2</v>
      </c>
    </row>
    <row r="286" spans="1:26">
      <c r="A286">
        <v>338022</v>
      </c>
      <c r="B286">
        <v>566492</v>
      </c>
      <c r="C286">
        <v>21232</v>
      </c>
      <c r="D286" t="s">
        <v>299</v>
      </c>
      <c r="E286">
        <v>72</v>
      </c>
      <c r="F286" s="3">
        <v>40799.440277777801</v>
      </c>
      <c r="G286" s="4">
        <v>1.06</v>
      </c>
      <c r="H286">
        <v>12679</v>
      </c>
      <c r="I286" t="s">
        <v>10</v>
      </c>
      <c r="J286" s="58">
        <f t="shared" si="8"/>
        <v>76.320000000000007</v>
      </c>
      <c r="K286" s="59">
        <f t="shared" si="9"/>
        <v>40799</v>
      </c>
      <c r="L286">
        <v>566256</v>
      </c>
      <c r="R286" t="s">
        <v>1783</v>
      </c>
      <c r="S286" s="58">
        <v>-3.35</v>
      </c>
      <c r="X286">
        <v>48</v>
      </c>
      <c r="Y286" s="4">
        <v>1.65</v>
      </c>
      <c r="Z286" s="58">
        <v>79.2</v>
      </c>
    </row>
    <row r="287" spans="1:26">
      <c r="A287">
        <v>393141</v>
      </c>
      <c r="B287">
        <v>570798</v>
      </c>
      <c r="C287">
        <v>21232</v>
      </c>
      <c r="D287" t="s">
        <v>299</v>
      </c>
      <c r="E287">
        <v>72</v>
      </c>
      <c r="F287" s="3">
        <v>40828.520833333299</v>
      </c>
      <c r="G287" s="4">
        <v>1.06</v>
      </c>
      <c r="H287">
        <v>12679</v>
      </c>
      <c r="I287" t="s">
        <v>10</v>
      </c>
      <c r="J287" s="58">
        <f t="shared" si="8"/>
        <v>76.320000000000007</v>
      </c>
      <c r="K287" s="59">
        <f t="shared" si="9"/>
        <v>40828</v>
      </c>
      <c r="L287">
        <v>566492</v>
      </c>
      <c r="R287" t="s">
        <v>468</v>
      </c>
      <c r="S287" s="58">
        <v>-3.9</v>
      </c>
      <c r="X287">
        <v>48</v>
      </c>
      <c r="Y287" s="4">
        <v>1.65</v>
      </c>
      <c r="Z287" s="58">
        <v>79.2</v>
      </c>
    </row>
    <row r="288" spans="1:26">
      <c r="A288">
        <v>69736</v>
      </c>
      <c r="B288">
        <v>541981</v>
      </c>
      <c r="C288">
        <v>20750</v>
      </c>
      <c r="D288" t="s">
        <v>499</v>
      </c>
      <c r="E288">
        <v>12</v>
      </c>
      <c r="F288" s="3">
        <v>40567.6472222222</v>
      </c>
      <c r="G288" s="4">
        <v>6.35</v>
      </c>
      <c r="H288">
        <v>12691</v>
      </c>
      <c r="I288" t="s">
        <v>10</v>
      </c>
      <c r="J288" s="58">
        <f t="shared" si="8"/>
        <v>76.199999999999989</v>
      </c>
      <c r="K288" s="59">
        <f t="shared" si="9"/>
        <v>40567</v>
      </c>
      <c r="L288">
        <v>566736</v>
      </c>
      <c r="R288" t="s">
        <v>802</v>
      </c>
      <c r="S288" s="58">
        <v>-19.899999999999999</v>
      </c>
      <c r="X288">
        <v>48</v>
      </c>
      <c r="Y288" s="4">
        <v>1.65</v>
      </c>
      <c r="Z288" s="58">
        <v>79.2</v>
      </c>
    </row>
    <row r="289" spans="1:26">
      <c r="A289">
        <v>369977</v>
      </c>
      <c r="B289">
        <v>569120</v>
      </c>
      <c r="C289">
        <v>20750</v>
      </c>
      <c r="D289" t="s">
        <v>499</v>
      </c>
      <c r="E289">
        <v>12</v>
      </c>
      <c r="F289" s="3">
        <v>40816.5402777778</v>
      </c>
      <c r="G289" s="4">
        <v>6.35</v>
      </c>
      <c r="H289">
        <v>12583</v>
      </c>
      <c r="I289" t="s">
        <v>10</v>
      </c>
      <c r="J289" s="58">
        <f t="shared" si="8"/>
        <v>76.199999999999989</v>
      </c>
      <c r="K289" s="59">
        <f t="shared" si="9"/>
        <v>40816</v>
      </c>
      <c r="L289">
        <v>566816</v>
      </c>
      <c r="R289" t="s">
        <v>71</v>
      </c>
      <c r="S289" s="58">
        <v>202.8</v>
      </c>
      <c r="X289">
        <v>48</v>
      </c>
      <c r="Y289" s="4">
        <v>1.65</v>
      </c>
      <c r="Z289" s="58">
        <v>79.2</v>
      </c>
    </row>
    <row r="290" spans="1:26">
      <c r="A290">
        <v>14157</v>
      </c>
      <c r="B290">
        <v>537463</v>
      </c>
      <c r="C290">
        <v>22467</v>
      </c>
      <c r="D290" t="s">
        <v>358</v>
      </c>
      <c r="E290">
        <v>36</v>
      </c>
      <c r="F290" s="3">
        <v>40519.422222222202</v>
      </c>
      <c r="G290" s="4">
        <v>2.1</v>
      </c>
      <c r="H290">
        <v>12681</v>
      </c>
      <c r="I290" t="s">
        <v>10</v>
      </c>
      <c r="J290" s="58">
        <f t="shared" si="8"/>
        <v>75.600000000000009</v>
      </c>
      <c r="K290" s="59">
        <f t="shared" si="9"/>
        <v>40519</v>
      </c>
      <c r="L290">
        <v>566873</v>
      </c>
      <c r="R290" t="s">
        <v>104</v>
      </c>
      <c r="S290" s="58">
        <v>144</v>
      </c>
      <c r="X290">
        <v>48</v>
      </c>
      <c r="Y290" s="4">
        <v>1.65</v>
      </c>
      <c r="Z290" s="58">
        <v>79.2</v>
      </c>
    </row>
    <row r="291" spans="1:26">
      <c r="A291">
        <v>77518</v>
      </c>
      <c r="B291">
        <v>542735</v>
      </c>
      <c r="C291">
        <v>22467</v>
      </c>
      <c r="D291" t="s">
        <v>358</v>
      </c>
      <c r="E291">
        <v>36</v>
      </c>
      <c r="F291" s="3">
        <v>40574.65</v>
      </c>
      <c r="G291" s="4">
        <v>2.1</v>
      </c>
      <c r="H291">
        <v>12681</v>
      </c>
      <c r="I291" t="s">
        <v>10</v>
      </c>
      <c r="J291" s="58">
        <f t="shared" si="8"/>
        <v>75.600000000000009</v>
      </c>
      <c r="K291" s="59">
        <f t="shared" si="9"/>
        <v>40574</v>
      </c>
      <c r="L291">
        <v>566918</v>
      </c>
      <c r="R291" t="s">
        <v>903</v>
      </c>
      <c r="S291" s="58">
        <v>135</v>
      </c>
      <c r="X291">
        <v>48</v>
      </c>
      <c r="Y291" s="4">
        <v>1.65</v>
      </c>
      <c r="Z291" s="58">
        <v>79.2</v>
      </c>
    </row>
    <row r="292" spans="1:26">
      <c r="A292">
        <v>104043</v>
      </c>
      <c r="B292">
        <v>545086</v>
      </c>
      <c r="C292">
        <v>84375</v>
      </c>
      <c r="D292" t="s">
        <v>402</v>
      </c>
      <c r="E292">
        <v>36</v>
      </c>
      <c r="F292" s="3">
        <v>40602.488194444399</v>
      </c>
      <c r="G292" s="4">
        <v>2.1</v>
      </c>
      <c r="H292">
        <v>12678</v>
      </c>
      <c r="I292" t="s">
        <v>10</v>
      </c>
      <c r="J292" s="58">
        <f t="shared" si="8"/>
        <v>75.600000000000009</v>
      </c>
      <c r="K292" s="59">
        <f t="shared" si="9"/>
        <v>40602</v>
      </c>
      <c r="L292" t="s">
        <v>2649</v>
      </c>
      <c r="R292" t="s">
        <v>409</v>
      </c>
      <c r="S292" s="58">
        <v>135</v>
      </c>
      <c r="X292">
        <v>48</v>
      </c>
      <c r="Y292" s="4">
        <v>1.65</v>
      </c>
      <c r="Z292" s="58">
        <v>79.2</v>
      </c>
    </row>
    <row r="293" spans="1:26">
      <c r="A293">
        <v>120796</v>
      </c>
      <c r="B293">
        <v>546678</v>
      </c>
      <c r="C293">
        <v>22467</v>
      </c>
      <c r="D293" t="s">
        <v>358</v>
      </c>
      <c r="E293">
        <v>36</v>
      </c>
      <c r="F293" s="3">
        <v>40617.693749999999</v>
      </c>
      <c r="G293" s="4">
        <v>2.1</v>
      </c>
      <c r="H293">
        <v>12681</v>
      </c>
      <c r="I293" t="s">
        <v>10</v>
      </c>
      <c r="J293" s="58">
        <f t="shared" si="8"/>
        <v>75.600000000000009</v>
      </c>
      <c r="K293" s="59">
        <f t="shared" si="9"/>
        <v>40617</v>
      </c>
      <c r="L293" t="s">
        <v>2650</v>
      </c>
      <c r="R293" t="s">
        <v>1713</v>
      </c>
      <c r="S293" s="58">
        <v>83.4</v>
      </c>
      <c r="X293">
        <v>24</v>
      </c>
      <c r="Y293" s="4">
        <v>3.25</v>
      </c>
      <c r="Z293" s="58">
        <v>78</v>
      </c>
    </row>
    <row r="294" spans="1:26">
      <c r="A294">
        <v>130719</v>
      </c>
      <c r="B294">
        <v>547504</v>
      </c>
      <c r="C294">
        <v>22303</v>
      </c>
      <c r="D294" t="s">
        <v>2250</v>
      </c>
      <c r="E294">
        <v>36</v>
      </c>
      <c r="F294" s="3">
        <v>40625.564583333296</v>
      </c>
      <c r="G294" s="4">
        <v>2.1</v>
      </c>
      <c r="H294">
        <v>12683</v>
      </c>
      <c r="I294" t="s">
        <v>10</v>
      </c>
      <c r="J294" s="58">
        <f t="shared" si="8"/>
        <v>75.600000000000009</v>
      </c>
      <c r="K294" s="59">
        <f t="shared" si="9"/>
        <v>40625</v>
      </c>
      <c r="L294">
        <v>567191</v>
      </c>
      <c r="R294" t="s">
        <v>1407</v>
      </c>
      <c r="S294" s="58">
        <v>78</v>
      </c>
      <c r="X294">
        <v>24</v>
      </c>
      <c r="Y294" s="4">
        <v>3.25</v>
      </c>
      <c r="Z294" s="58">
        <v>78</v>
      </c>
    </row>
    <row r="295" spans="1:26">
      <c r="A295">
        <v>130721</v>
      </c>
      <c r="B295">
        <v>547504</v>
      </c>
      <c r="C295">
        <v>22302</v>
      </c>
      <c r="D295" t="s">
        <v>2254</v>
      </c>
      <c r="E295">
        <v>36</v>
      </c>
      <c r="F295" s="3">
        <v>40625.564583333296</v>
      </c>
      <c r="G295" s="4">
        <v>2.1</v>
      </c>
      <c r="H295">
        <v>12683</v>
      </c>
      <c r="I295" t="s">
        <v>10</v>
      </c>
      <c r="J295" s="58">
        <f t="shared" si="8"/>
        <v>75.600000000000009</v>
      </c>
      <c r="K295" s="59">
        <f t="shared" si="9"/>
        <v>40625</v>
      </c>
      <c r="L295">
        <v>567293</v>
      </c>
      <c r="R295" t="s">
        <v>170</v>
      </c>
      <c r="S295" s="58">
        <v>51</v>
      </c>
      <c r="X295">
        <v>24</v>
      </c>
      <c r="Y295" s="4">
        <v>3.25</v>
      </c>
      <c r="Z295" s="58">
        <v>78</v>
      </c>
    </row>
    <row r="296" spans="1:26">
      <c r="A296">
        <v>213601</v>
      </c>
      <c r="B296">
        <v>555547</v>
      </c>
      <c r="C296">
        <v>22467</v>
      </c>
      <c r="D296" t="s">
        <v>358</v>
      </c>
      <c r="E296">
        <v>36</v>
      </c>
      <c r="F296" s="3">
        <v>40699.550694444399</v>
      </c>
      <c r="G296" s="4">
        <v>2.1</v>
      </c>
      <c r="H296">
        <v>12681</v>
      </c>
      <c r="I296" t="s">
        <v>10</v>
      </c>
      <c r="J296" s="58">
        <f t="shared" si="8"/>
        <v>75.600000000000009</v>
      </c>
      <c r="K296" s="59">
        <f t="shared" si="9"/>
        <v>40699</v>
      </c>
      <c r="L296">
        <v>567296</v>
      </c>
      <c r="R296" t="s">
        <v>285</v>
      </c>
      <c r="S296" s="58">
        <v>35.76</v>
      </c>
      <c r="X296">
        <v>120</v>
      </c>
      <c r="Y296" s="4">
        <v>0.65</v>
      </c>
      <c r="Z296" s="58">
        <v>78</v>
      </c>
    </row>
    <row r="297" spans="1:26">
      <c r="A297">
        <v>353230</v>
      </c>
      <c r="B297">
        <v>567793</v>
      </c>
      <c r="C297">
        <v>22971</v>
      </c>
      <c r="D297" t="s">
        <v>2260</v>
      </c>
      <c r="E297">
        <v>36</v>
      </c>
      <c r="F297" s="3">
        <v>40808.486111111102</v>
      </c>
      <c r="G297" s="4">
        <v>2.1</v>
      </c>
      <c r="H297">
        <v>12657</v>
      </c>
      <c r="I297" t="s">
        <v>10</v>
      </c>
      <c r="J297" s="58">
        <f t="shared" si="8"/>
        <v>75.600000000000009</v>
      </c>
      <c r="K297" s="59">
        <f t="shared" si="9"/>
        <v>40808</v>
      </c>
      <c r="L297">
        <v>567300</v>
      </c>
      <c r="R297" t="s">
        <v>311</v>
      </c>
      <c r="S297" s="58">
        <v>34.799999999999997</v>
      </c>
      <c r="X297">
        <v>120</v>
      </c>
      <c r="Y297" s="4">
        <v>0.65</v>
      </c>
      <c r="Z297" s="58">
        <v>78</v>
      </c>
    </row>
    <row r="298" spans="1:26">
      <c r="A298">
        <v>356090</v>
      </c>
      <c r="B298">
        <v>568040</v>
      </c>
      <c r="C298">
        <v>22467</v>
      </c>
      <c r="D298" t="s">
        <v>358</v>
      </c>
      <c r="E298">
        <v>36</v>
      </c>
      <c r="F298" s="3">
        <v>40809.506249999999</v>
      </c>
      <c r="G298" s="4">
        <v>2.1</v>
      </c>
      <c r="H298">
        <v>12681</v>
      </c>
      <c r="I298" t="s">
        <v>10</v>
      </c>
      <c r="J298" s="58">
        <f t="shared" si="8"/>
        <v>75.600000000000009</v>
      </c>
      <c r="K298" s="59">
        <f t="shared" si="9"/>
        <v>40809</v>
      </c>
      <c r="L298">
        <v>567380</v>
      </c>
      <c r="R298" t="s">
        <v>89</v>
      </c>
      <c r="S298" s="58">
        <v>30.6</v>
      </c>
      <c r="X298">
        <v>24</v>
      </c>
      <c r="Y298" s="4">
        <v>3.25</v>
      </c>
      <c r="Z298" s="58">
        <v>78</v>
      </c>
    </row>
    <row r="299" spans="1:26">
      <c r="A299">
        <v>500152</v>
      </c>
      <c r="B299">
        <v>578736</v>
      </c>
      <c r="C299">
        <v>22467</v>
      </c>
      <c r="D299" t="s">
        <v>358</v>
      </c>
      <c r="E299">
        <v>36</v>
      </c>
      <c r="F299" s="3">
        <v>40872.481249999997</v>
      </c>
      <c r="G299" s="4">
        <v>2.1</v>
      </c>
      <c r="H299">
        <v>12681</v>
      </c>
      <c r="I299" t="s">
        <v>10</v>
      </c>
      <c r="J299" s="58">
        <f t="shared" si="8"/>
        <v>75.600000000000009</v>
      </c>
      <c r="K299" s="59">
        <f t="shared" si="9"/>
        <v>40872</v>
      </c>
      <c r="L299">
        <v>567552</v>
      </c>
      <c r="R299" t="s">
        <v>273</v>
      </c>
      <c r="S299" s="58">
        <v>30</v>
      </c>
      <c r="X299">
        <v>120</v>
      </c>
      <c r="Y299" s="4">
        <v>0.64</v>
      </c>
      <c r="Z299" s="58">
        <v>76.8</v>
      </c>
    </row>
    <row r="300" spans="1:26">
      <c r="A300">
        <v>141006</v>
      </c>
      <c r="B300">
        <v>548496</v>
      </c>
      <c r="C300">
        <v>22563</v>
      </c>
      <c r="D300" t="s">
        <v>2054</v>
      </c>
      <c r="E300">
        <v>60</v>
      </c>
      <c r="F300" s="3">
        <v>40633.569444444402</v>
      </c>
      <c r="G300" s="4">
        <v>1.25</v>
      </c>
      <c r="H300">
        <v>12678</v>
      </c>
      <c r="I300" t="s">
        <v>10</v>
      </c>
      <c r="J300" s="58">
        <f t="shared" si="8"/>
        <v>75</v>
      </c>
      <c r="K300" s="59">
        <f t="shared" si="9"/>
        <v>40633</v>
      </c>
      <c r="L300">
        <v>567618</v>
      </c>
      <c r="R300" t="s">
        <v>1012</v>
      </c>
      <c r="S300" s="58">
        <v>30</v>
      </c>
      <c r="X300">
        <v>6</v>
      </c>
      <c r="Y300" s="4">
        <v>12.75</v>
      </c>
      <c r="Z300" s="58">
        <v>76.5</v>
      </c>
    </row>
    <row r="301" spans="1:26">
      <c r="A301">
        <v>141007</v>
      </c>
      <c r="B301">
        <v>548496</v>
      </c>
      <c r="C301">
        <v>22562</v>
      </c>
      <c r="D301" t="s">
        <v>1911</v>
      </c>
      <c r="E301">
        <v>60</v>
      </c>
      <c r="F301" s="3">
        <v>40633.569444444402</v>
      </c>
      <c r="G301" s="4">
        <v>1.25</v>
      </c>
      <c r="H301">
        <v>12678</v>
      </c>
      <c r="I301" t="s">
        <v>10</v>
      </c>
      <c r="J301" s="58">
        <f t="shared" si="8"/>
        <v>75</v>
      </c>
      <c r="K301" s="59">
        <f t="shared" si="9"/>
        <v>40633</v>
      </c>
      <c r="L301">
        <v>567640</v>
      </c>
      <c r="R301" t="s">
        <v>398</v>
      </c>
      <c r="S301" s="58">
        <v>30</v>
      </c>
      <c r="X301">
        <v>6</v>
      </c>
      <c r="Y301" s="4">
        <v>12.75</v>
      </c>
      <c r="Z301" s="58">
        <v>76.5</v>
      </c>
    </row>
    <row r="302" spans="1:26">
      <c r="A302">
        <v>142356</v>
      </c>
      <c r="B302">
        <v>548606</v>
      </c>
      <c r="C302">
        <v>22398</v>
      </c>
      <c r="D302" t="s">
        <v>2040</v>
      </c>
      <c r="E302">
        <v>60</v>
      </c>
      <c r="F302" s="3">
        <v>40634.465277777803</v>
      </c>
      <c r="G302" s="4">
        <v>1.25</v>
      </c>
      <c r="H302">
        <v>12731</v>
      </c>
      <c r="I302" t="s">
        <v>10</v>
      </c>
      <c r="J302" s="58">
        <f t="shared" si="8"/>
        <v>75</v>
      </c>
      <c r="K302" s="59">
        <f t="shared" si="9"/>
        <v>40634</v>
      </c>
      <c r="L302">
        <v>567657</v>
      </c>
      <c r="R302" t="s">
        <v>399</v>
      </c>
      <c r="S302" s="58">
        <v>30</v>
      </c>
      <c r="X302">
        <v>18</v>
      </c>
      <c r="Y302" s="4">
        <v>4.25</v>
      </c>
      <c r="Z302" s="58">
        <v>76.5</v>
      </c>
    </row>
    <row r="303" spans="1:26">
      <c r="A303">
        <v>142357</v>
      </c>
      <c r="B303">
        <v>548606</v>
      </c>
      <c r="C303">
        <v>22402</v>
      </c>
      <c r="D303" t="s">
        <v>1311</v>
      </c>
      <c r="E303">
        <v>60</v>
      </c>
      <c r="F303" s="3">
        <v>40634.465277777803</v>
      </c>
      <c r="G303" s="4">
        <v>1.25</v>
      </c>
      <c r="H303">
        <v>12731</v>
      </c>
      <c r="I303" t="s">
        <v>10</v>
      </c>
      <c r="J303" s="58">
        <f t="shared" si="8"/>
        <v>75</v>
      </c>
      <c r="K303" s="59">
        <f t="shared" si="9"/>
        <v>40634</v>
      </c>
      <c r="L303">
        <v>567756</v>
      </c>
      <c r="R303" t="s">
        <v>129</v>
      </c>
      <c r="S303" s="58">
        <v>16.5</v>
      </c>
      <c r="X303">
        <v>6</v>
      </c>
      <c r="Y303" s="4">
        <v>12.75</v>
      </c>
      <c r="Z303" s="58">
        <v>76.5</v>
      </c>
    </row>
    <row r="304" spans="1:26">
      <c r="A304">
        <v>319797</v>
      </c>
      <c r="B304">
        <v>564897</v>
      </c>
      <c r="C304">
        <v>22726</v>
      </c>
      <c r="D304" t="s">
        <v>86</v>
      </c>
      <c r="E304">
        <v>20</v>
      </c>
      <c r="F304" s="3">
        <v>40786.473611111098</v>
      </c>
      <c r="G304" s="4">
        <v>3.75</v>
      </c>
      <c r="H304">
        <v>12678</v>
      </c>
      <c r="I304" t="s">
        <v>10</v>
      </c>
      <c r="J304" s="58">
        <f t="shared" si="8"/>
        <v>75</v>
      </c>
      <c r="K304" s="59">
        <f t="shared" si="9"/>
        <v>40786</v>
      </c>
      <c r="L304">
        <v>567793</v>
      </c>
      <c r="R304" t="s">
        <v>1252</v>
      </c>
      <c r="S304" s="58">
        <v>5.04</v>
      </c>
      <c r="X304">
        <v>72</v>
      </c>
      <c r="Y304" s="4">
        <v>1.06</v>
      </c>
      <c r="Z304" s="58">
        <v>76.319999999999993</v>
      </c>
    </row>
    <row r="305" spans="1:26">
      <c r="A305">
        <v>319798</v>
      </c>
      <c r="B305">
        <v>564897</v>
      </c>
      <c r="C305">
        <v>22728</v>
      </c>
      <c r="D305" t="s">
        <v>84</v>
      </c>
      <c r="E305">
        <v>20</v>
      </c>
      <c r="F305" s="3">
        <v>40786.473611111098</v>
      </c>
      <c r="G305" s="4">
        <v>3.75</v>
      </c>
      <c r="H305">
        <v>12678</v>
      </c>
      <c r="I305" t="s">
        <v>10</v>
      </c>
      <c r="J305" s="58">
        <f t="shared" si="8"/>
        <v>75</v>
      </c>
      <c r="K305" s="59">
        <f t="shared" si="9"/>
        <v>40786</v>
      </c>
      <c r="L305">
        <v>567910</v>
      </c>
      <c r="R305" t="s">
        <v>683</v>
      </c>
      <c r="S305" s="58">
        <v>15</v>
      </c>
      <c r="X305">
        <v>72</v>
      </c>
      <c r="Y305" s="4">
        <v>1.06</v>
      </c>
      <c r="Z305" s="58">
        <v>76.319999999999993</v>
      </c>
    </row>
    <row r="306" spans="1:26">
      <c r="A306">
        <v>448634</v>
      </c>
      <c r="B306">
        <v>575067</v>
      </c>
      <c r="C306">
        <v>23480</v>
      </c>
      <c r="D306" t="s">
        <v>2719</v>
      </c>
      <c r="E306">
        <v>20</v>
      </c>
      <c r="F306" s="3">
        <v>40855.53125</v>
      </c>
      <c r="G306" s="4">
        <v>3.75</v>
      </c>
      <c r="H306">
        <v>12583</v>
      </c>
      <c r="I306" t="s">
        <v>10</v>
      </c>
      <c r="J306" s="58">
        <f t="shared" si="8"/>
        <v>75</v>
      </c>
      <c r="K306" s="59">
        <f t="shared" si="9"/>
        <v>40855</v>
      </c>
      <c r="L306">
        <v>567915</v>
      </c>
      <c r="R306" t="s">
        <v>575</v>
      </c>
      <c r="S306" s="58">
        <v>15</v>
      </c>
      <c r="X306">
        <v>72</v>
      </c>
      <c r="Y306" s="4">
        <v>1.06</v>
      </c>
      <c r="Z306" s="58">
        <v>76.319999999999993</v>
      </c>
    </row>
    <row r="307" spans="1:26">
      <c r="A307">
        <v>314927</v>
      </c>
      <c r="B307">
        <v>564670</v>
      </c>
      <c r="C307">
        <v>23159</v>
      </c>
      <c r="D307" t="s">
        <v>2383</v>
      </c>
      <c r="E307">
        <v>36</v>
      </c>
      <c r="F307" s="3">
        <v>40781.655555555597</v>
      </c>
      <c r="G307" s="4">
        <v>2.08</v>
      </c>
      <c r="H307">
        <v>12683</v>
      </c>
      <c r="I307" t="s">
        <v>10</v>
      </c>
      <c r="J307" s="58">
        <f t="shared" si="8"/>
        <v>74.88</v>
      </c>
      <c r="K307" s="59">
        <f t="shared" si="9"/>
        <v>40781</v>
      </c>
      <c r="L307" t="s">
        <v>2675</v>
      </c>
      <c r="R307" t="s">
        <v>427</v>
      </c>
      <c r="S307" s="58">
        <v>13.5</v>
      </c>
      <c r="X307">
        <v>12</v>
      </c>
      <c r="Y307" s="4">
        <v>6.35</v>
      </c>
      <c r="Z307" s="58">
        <v>76.2</v>
      </c>
    </row>
    <row r="308" spans="1:26">
      <c r="A308">
        <v>261827</v>
      </c>
      <c r="B308">
        <v>559889</v>
      </c>
      <c r="C308">
        <v>23238</v>
      </c>
      <c r="D308" t="s">
        <v>2497</v>
      </c>
      <c r="E308">
        <v>18</v>
      </c>
      <c r="F308" s="3">
        <v>40737.491666666698</v>
      </c>
      <c r="G308" s="4">
        <v>4.1500000000000004</v>
      </c>
      <c r="H308">
        <v>12678</v>
      </c>
      <c r="I308" t="s">
        <v>10</v>
      </c>
      <c r="J308" s="58">
        <f t="shared" si="8"/>
        <v>74.7</v>
      </c>
      <c r="K308" s="59">
        <f t="shared" si="9"/>
        <v>40737</v>
      </c>
      <c r="L308">
        <v>568040</v>
      </c>
      <c r="R308" t="s">
        <v>261</v>
      </c>
      <c r="S308" s="58">
        <v>9.9</v>
      </c>
      <c r="X308">
        <v>12</v>
      </c>
      <c r="Y308" s="4">
        <v>6.35</v>
      </c>
      <c r="Z308" s="58">
        <v>76.2</v>
      </c>
    </row>
    <row r="309" spans="1:26">
      <c r="A309">
        <v>14167</v>
      </c>
      <c r="B309">
        <v>537463</v>
      </c>
      <c r="C309" t="s">
        <v>103</v>
      </c>
      <c r="D309" t="s">
        <v>104</v>
      </c>
      <c r="E309">
        <v>4</v>
      </c>
      <c r="F309" s="3">
        <v>40519.422222222202</v>
      </c>
      <c r="G309" s="4">
        <v>18</v>
      </c>
      <c r="H309">
        <v>12681</v>
      </c>
      <c r="I309" t="s">
        <v>10</v>
      </c>
      <c r="J309" s="58">
        <f t="shared" si="8"/>
        <v>72</v>
      </c>
      <c r="K309" s="59">
        <f t="shared" si="9"/>
        <v>40519</v>
      </c>
      <c r="L309">
        <v>568137</v>
      </c>
      <c r="R309" t="s">
        <v>455</v>
      </c>
      <c r="S309" s="58">
        <v>7.8</v>
      </c>
      <c r="X309">
        <v>36</v>
      </c>
      <c r="Y309" s="4">
        <v>2.1</v>
      </c>
      <c r="Z309" s="58">
        <v>75.599999999999994</v>
      </c>
    </row>
    <row r="310" spans="1:26">
      <c r="A310">
        <v>44835</v>
      </c>
      <c r="B310">
        <v>540239</v>
      </c>
      <c r="C310" t="s">
        <v>103</v>
      </c>
      <c r="D310" t="s">
        <v>104</v>
      </c>
      <c r="E310">
        <v>4</v>
      </c>
      <c r="F310" s="3">
        <v>40548.616666666698</v>
      </c>
      <c r="G310" s="4">
        <v>18</v>
      </c>
      <c r="H310">
        <v>12682</v>
      </c>
      <c r="I310" t="s">
        <v>10</v>
      </c>
      <c r="J310" s="58">
        <f t="shared" si="8"/>
        <v>72</v>
      </c>
      <c r="K310" s="59">
        <f t="shared" si="9"/>
        <v>40548</v>
      </c>
      <c r="L310">
        <v>568176</v>
      </c>
      <c r="R310" t="s">
        <v>431</v>
      </c>
      <c r="S310" s="58">
        <v>6.3</v>
      </c>
      <c r="X310">
        <v>36</v>
      </c>
      <c r="Y310" s="4">
        <v>2.1</v>
      </c>
      <c r="Z310" s="58">
        <v>75.599999999999994</v>
      </c>
    </row>
    <row r="311" spans="1:26">
      <c r="A311">
        <v>105920</v>
      </c>
      <c r="B311">
        <v>545301</v>
      </c>
      <c r="C311" t="s">
        <v>103</v>
      </c>
      <c r="D311" t="s">
        <v>104</v>
      </c>
      <c r="E311">
        <v>4</v>
      </c>
      <c r="F311" s="3">
        <v>40603.5180555556</v>
      </c>
      <c r="G311" s="4">
        <v>18</v>
      </c>
      <c r="H311">
        <v>12679</v>
      </c>
      <c r="I311" t="s">
        <v>10</v>
      </c>
      <c r="J311" s="58">
        <f t="shared" si="8"/>
        <v>72</v>
      </c>
      <c r="K311" s="59">
        <f t="shared" si="9"/>
        <v>40603</v>
      </c>
      <c r="L311" t="s">
        <v>2678</v>
      </c>
      <c r="R311" t="s">
        <v>621</v>
      </c>
      <c r="S311" s="58">
        <v>5.0999999999999996</v>
      </c>
      <c r="X311">
        <v>36</v>
      </c>
      <c r="Y311" s="4">
        <v>2.1</v>
      </c>
      <c r="Z311" s="58">
        <v>75.599999999999994</v>
      </c>
    </row>
    <row r="312" spans="1:26">
      <c r="A312">
        <v>144333</v>
      </c>
      <c r="B312">
        <v>548737</v>
      </c>
      <c r="C312" t="s">
        <v>103</v>
      </c>
      <c r="D312" t="s">
        <v>104</v>
      </c>
      <c r="E312">
        <v>4</v>
      </c>
      <c r="F312" s="3">
        <v>40637.470833333296</v>
      </c>
      <c r="G312" s="4">
        <v>18</v>
      </c>
      <c r="H312">
        <v>12682</v>
      </c>
      <c r="I312" t="s">
        <v>10</v>
      </c>
      <c r="J312" s="58">
        <f t="shared" si="8"/>
        <v>72</v>
      </c>
      <c r="K312" s="59">
        <f t="shared" si="9"/>
        <v>40637</v>
      </c>
      <c r="L312">
        <v>568518</v>
      </c>
      <c r="R312" t="s">
        <v>2062</v>
      </c>
      <c r="S312" s="58">
        <v>5</v>
      </c>
      <c r="X312">
        <v>36</v>
      </c>
      <c r="Y312" s="4">
        <v>2.1</v>
      </c>
      <c r="Z312" s="58">
        <v>75.599999999999994</v>
      </c>
    </row>
    <row r="313" spans="1:26">
      <c r="A313">
        <v>164710</v>
      </c>
      <c r="B313">
        <v>550661</v>
      </c>
      <c r="C313" t="s">
        <v>103</v>
      </c>
      <c r="D313" t="s">
        <v>104</v>
      </c>
      <c r="E313">
        <v>4</v>
      </c>
      <c r="F313" s="3">
        <v>40653.388888888898</v>
      </c>
      <c r="G313" s="4">
        <v>18</v>
      </c>
      <c r="H313">
        <v>12656</v>
      </c>
      <c r="I313" t="s">
        <v>10</v>
      </c>
      <c r="J313" s="58">
        <f t="shared" si="8"/>
        <v>72</v>
      </c>
      <c r="K313" s="59">
        <f t="shared" si="9"/>
        <v>40653</v>
      </c>
      <c r="L313" t="s">
        <v>2679</v>
      </c>
      <c r="R313" t="s">
        <v>2239</v>
      </c>
      <c r="S313" s="58">
        <v>4.95</v>
      </c>
      <c r="X313">
        <v>36</v>
      </c>
      <c r="Y313" s="4">
        <v>2.1</v>
      </c>
      <c r="Z313" s="58">
        <v>75.599999999999994</v>
      </c>
    </row>
    <row r="314" spans="1:26">
      <c r="A314">
        <v>172537</v>
      </c>
      <c r="B314">
        <v>551544</v>
      </c>
      <c r="C314" t="s">
        <v>103</v>
      </c>
      <c r="D314" t="s">
        <v>104</v>
      </c>
      <c r="E314">
        <v>4</v>
      </c>
      <c r="F314" s="3">
        <v>40666.397916666698</v>
      </c>
      <c r="G314" s="4">
        <v>18</v>
      </c>
      <c r="H314">
        <v>12683</v>
      </c>
      <c r="I314" t="s">
        <v>10</v>
      </c>
      <c r="J314" s="58">
        <f t="shared" si="8"/>
        <v>72</v>
      </c>
      <c r="K314" s="59">
        <f t="shared" si="9"/>
        <v>40666</v>
      </c>
      <c r="L314" t="s">
        <v>2680</v>
      </c>
      <c r="R314" t="s">
        <v>917</v>
      </c>
      <c r="S314" s="58">
        <v>4.5</v>
      </c>
      <c r="X314">
        <v>36</v>
      </c>
      <c r="Y314" s="4">
        <v>2.1</v>
      </c>
      <c r="Z314" s="58">
        <v>75.599999999999994</v>
      </c>
    </row>
    <row r="315" spans="1:26">
      <c r="A315">
        <v>213609</v>
      </c>
      <c r="B315">
        <v>555547</v>
      </c>
      <c r="C315" t="s">
        <v>103</v>
      </c>
      <c r="D315" t="s">
        <v>104</v>
      </c>
      <c r="E315">
        <v>4</v>
      </c>
      <c r="F315" s="3">
        <v>40699.550694444399</v>
      </c>
      <c r="G315" s="4">
        <v>18</v>
      </c>
      <c r="H315">
        <v>12681</v>
      </c>
      <c r="I315" t="s">
        <v>10</v>
      </c>
      <c r="J315" s="58">
        <f t="shared" si="8"/>
        <v>72</v>
      </c>
      <c r="K315" s="59">
        <f t="shared" si="9"/>
        <v>40699</v>
      </c>
      <c r="L315">
        <v>568645</v>
      </c>
      <c r="R315" t="s">
        <v>1733</v>
      </c>
      <c r="S315" s="58">
        <v>4.25</v>
      </c>
      <c r="X315">
        <v>36</v>
      </c>
      <c r="Y315" s="4">
        <v>2.1</v>
      </c>
      <c r="Z315" s="58">
        <v>75.599999999999994</v>
      </c>
    </row>
    <row r="316" spans="1:26">
      <c r="A316">
        <v>221643</v>
      </c>
      <c r="B316">
        <v>556259</v>
      </c>
      <c r="C316" t="s">
        <v>103</v>
      </c>
      <c r="D316" t="s">
        <v>104</v>
      </c>
      <c r="E316">
        <v>4</v>
      </c>
      <c r="F316" s="3">
        <v>40703.745138888902</v>
      </c>
      <c r="G316" s="4">
        <v>18</v>
      </c>
      <c r="H316">
        <v>12721</v>
      </c>
      <c r="I316" t="s">
        <v>10</v>
      </c>
      <c r="J316" s="58">
        <f t="shared" si="8"/>
        <v>72</v>
      </c>
      <c r="K316" s="59">
        <f t="shared" si="9"/>
        <v>40703</v>
      </c>
      <c r="L316">
        <v>568798</v>
      </c>
      <c r="R316" t="s">
        <v>991</v>
      </c>
      <c r="S316" s="58">
        <v>4.25</v>
      </c>
      <c r="X316">
        <v>36</v>
      </c>
      <c r="Y316" s="4">
        <v>2.1</v>
      </c>
      <c r="Z316" s="58">
        <v>75.599999999999994</v>
      </c>
    </row>
    <row r="317" spans="1:26">
      <c r="A317">
        <v>222004</v>
      </c>
      <c r="B317">
        <v>556305</v>
      </c>
      <c r="C317" t="s">
        <v>103</v>
      </c>
      <c r="D317" t="s">
        <v>104</v>
      </c>
      <c r="E317">
        <v>4</v>
      </c>
      <c r="F317" s="3">
        <v>40704.443055555603</v>
      </c>
      <c r="G317" s="4">
        <v>18</v>
      </c>
      <c r="H317">
        <v>12643</v>
      </c>
      <c r="I317" t="s">
        <v>10</v>
      </c>
      <c r="J317" s="58">
        <f t="shared" si="8"/>
        <v>72</v>
      </c>
      <c r="K317" s="59">
        <f t="shared" si="9"/>
        <v>40704</v>
      </c>
      <c r="L317">
        <v>568953</v>
      </c>
      <c r="R317" t="s">
        <v>474</v>
      </c>
      <c r="S317" s="58">
        <v>4.25</v>
      </c>
      <c r="X317">
        <v>36</v>
      </c>
      <c r="Y317" s="4">
        <v>2.1</v>
      </c>
      <c r="Z317" s="58">
        <v>75.599999999999994</v>
      </c>
    </row>
    <row r="318" spans="1:26">
      <c r="A318">
        <v>224503</v>
      </c>
      <c r="B318">
        <v>556529</v>
      </c>
      <c r="C318" t="s">
        <v>103</v>
      </c>
      <c r="D318" t="s">
        <v>104</v>
      </c>
      <c r="E318">
        <v>4</v>
      </c>
      <c r="F318" s="3">
        <v>40707.4868055556</v>
      </c>
      <c r="G318" s="4">
        <v>18</v>
      </c>
      <c r="H318">
        <v>12714</v>
      </c>
      <c r="I318" t="s">
        <v>10</v>
      </c>
      <c r="J318" s="58">
        <f t="shared" si="8"/>
        <v>72</v>
      </c>
      <c r="K318" s="59">
        <f t="shared" si="9"/>
        <v>40707</v>
      </c>
      <c r="L318">
        <v>568988</v>
      </c>
      <c r="R318" t="s">
        <v>692</v>
      </c>
      <c r="S318" s="58">
        <v>4.2</v>
      </c>
      <c r="X318">
        <v>36</v>
      </c>
      <c r="Y318" s="4">
        <v>2.1</v>
      </c>
      <c r="Z318" s="58">
        <v>75.599999999999994</v>
      </c>
    </row>
    <row r="319" spans="1:26">
      <c r="A319">
        <v>227087</v>
      </c>
      <c r="B319">
        <v>556819</v>
      </c>
      <c r="C319" t="s">
        <v>103</v>
      </c>
      <c r="D319" t="s">
        <v>104</v>
      </c>
      <c r="E319">
        <v>4</v>
      </c>
      <c r="F319" s="3">
        <v>40709.431250000001</v>
      </c>
      <c r="G319" s="4">
        <v>18</v>
      </c>
      <c r="H319">
        <v>12682</v>
      </c>
      <c r="I319" t="s">
        <v>10</v>
      </c>
      <c r="J319" s="58">
        <f t="shared" si="8"/>
        <v>72</v>
      </c>
      <c r="K319" s="59">
        <f t="shared" si="9"/>
        <v>40709</v>
      </c>
      <c r="L319">
        <v>568994</v>
      </c>
      <c r="R319" t="s">
        <v>1224</v>
      </c>
      <c r="S319" s="58">
        <v>4.2</v>
      </c>
      <c r="X319">
        <v>60</v>
      </c>
      <c r="Y319" s="4">
        <v>1.25</v>
      </c>
      <c r="Z319" s="58">
        <v>75</v>
      </c>
    </row>
    <row r="320" spans="1:26">
      <c r="A320">
        <v>259713</v>
      </c>
      <c r="B320">
        <v>559704</v>
      </c>
      <c r="C320" t="s">
        <v>103</v>
      </c>
      <c r="D320" t="s">
        <v>104</v>
      </c>
      <c r="E320">
        <v>4</v>
      </c>
      <c r="F320" s="3">
        <v>40736.412499999999</v>
      </c>
      <c r="G320" s="4">
        <v>18</v>
      </c>
      <c r="H320">
        <v>12669</v>
      </c>
      <c r="I320" t="s">
        <v>10</v>
      </c>
      <c r="J320" s="58">
        <f t="shared" si="8"/>
        <v>72</v>
      </c>
      <c r="K320" s="59">
        <f t="shared" si="9"/>
        <v>40736</v>
      </c>
      <c r="L320">
        <v>569097</v>
      </c>
      <c r="R320" t="s">
        <v>878</v>
      </c>
      <c r="S320" s="58">
        <v>3.75</v>
      </c>
      <c r="X320">
        <v>60</v>
      </c>
      <c r="Y320" s="4">
        <v>1.25</v>
      </c>
      <c r="Z320" s="58">
        <v>75</v>
      </c>
    </row>
    <row r="321" spans="1:26">
      <c r="A321">
        <v>301487</v>
      </c>
      <c r="B321">
        <v>563288</v>
      </c>
      <c r="C321" t="s">
        <v>103</v>
      </c>
      <c r="D321" t="s">
        <v>104</v>
      </c>
      <c r="E321">
        <v>4</v>
      </c>
      <c r="F321" s="3">
        <v>40770.536805555603</v>
      </c>
      <c r="G321" s="4">
        <v>18</v>
      </c>
      <c r="H321">
        <v>12656</v>
      </c>
      <c r="I321" t="s">
        <v>10</v>
      </c>
      <c r="J321" s="58">
        <f t="shared" si="8"/>
        <v>72</v>
      </c>
      <c r="K321" s="59">
        <f t="shared" si="9"/>
        <v>40770</v>
      </c>
      <c r="L321">
        <v>569120</v>
      </c>
      <c r="R321" t="s">
        <v>1709</v>
      </c>
      <c r="S321" s="58">
        <v>3.75</v>
      </c>
      <c r="X321">
        <v>60</v>
      </c>
      <c r="Y321" s="4">
        <v>1.25</v>
      </c>
      <c r="Z321" s="58">
        <v>75</v>
      </c>
    </row>
    <row r="322" spans="1:26">
      <c r="A322">
        <v>310351</v>
      </c>
      <c r="B322">
        <v>564173</v>
      </c>
      <c r="C322" t="s">
        <v>103</v>
      </c>
      <c r="D322" t="s">
        <v>104</v>
      </c>
      <c r="E322">
        <v>4</v>
      </c>
      <c r="F322" s="3">
        <v>40778.599305555603</v>
      </c>
      <c r="G322" s="4">
        <v>18</v>
      </c>
      <c r="H322">
        <v>12567</v>
      </c>
      <c r="I322" t="s">
        <v>10</v>
      </c>
      <c r="J322" s="58">
        <f t="shared" ref="J322:J385" si="10">E322*G322</f>
        <v>72</v>
      </c>
      <c r="K322" s="59">
        <f t="shared" ref="K322:K385" si="11">DATE(YEAR(F322),MONTH(F322),DAY(F322))</f>
        <v>40778</v>
      </c>
      <c r="L322">
        <v>569122</v>
      </c>
      <c r="R322" t="s">
        <v>74</v>
      </c>
      <c r="S322" s="58">
        <v>3.75</v>
      </c>
      <c r="X322">
        <v>60</v>
      </c>
      <c r="Y322" s="4">
        <v>1.25</v>
      </c>
      <c r="Z322" s="58">
        <v>75</v>
      </c>
    </row>
    <row r="323" spans="1:26">
      <c r="A323">
        <v>329807</v>
      </c>
      <c r="B323">
        <v>565854</v>
      </c>
      <c r="C323" t="s">
        <v>103</v>
      </c>
      <c r="D323" t="s">
        <v>104</v>
      </c>
      <c r="E323">
        <v>4</v>
      </c>
      <c r="F323" s="3">
        <v>40793.556944444397</v>
      </c>
      <c r="G323" s="4">
        <v>18</v>
      </c>
      <c r="H323">
        <v>12490</v>
      </c>
      <c r="I323" t="s">
        <v>10</v>
      </c>
      <c r="J323" s="58">
        <f t="shared" si="10"/>
        <v>72</v>
      </c>
      <c r="K323" s="59">
        <f t="shared" si="11"/>
        <v>40793</v>
      </c>
      <c r="L323">
        <v>569332</v>
      </c>
      <c r="R323" t="s">
        <v>202</v>
      </c>
      <c r="S323" s="58">
        <v>3.3</v>
      </c>
      <c r="X323">
        <v>20</v>
      </c>
      <c r="Y323" s="4">
        <v>3.75</v>
      </c>
      <c r="Z323" s="58">
        <v>75</v>
      </c>
    </row>
    <row r="324" spans="1:26">
      <c r="A324">
        <v>353241</v>
      </c>
      <c r="B324">
        <v>567793</v>
      </c>
      <c r="C324" t="s">
        <v>103</v>
      </c>
      <c r="D324" t="s">
        <v>104</v>
      </c>
      <c r="E324">
        <v>4</v>
      </c>
      <c r="F324" s="3">
        <v>40808.486111111102</v>
      </c>
      <c r="G324" s="4">
        <v>18</v>
      </c>
      <c r="H324">
        <v>12657</v>
      </c>
      <c r="I324" t="s">
        <v>10</v>
      </c>
      <c r="J324" s="58">
        <f t="shared" si="10"/>
        <v>72</v>
      </c>
      <c r="K324" s="59">
        <f t="shared" si="11"/>
        <v>40808</v>
      </c>
      <c r="L324">
        <v>569402</v>
      </c>
      <c r="R324" t="s">
        <v>475</v>
      </c>
      <c r="S324" s="58">
        <v>3.3</v>
      </c>
      <c r="X324">
        <v>20</v>
      </c>
      <c r="Y324" s="4">
        <v>3.75</v>
      </c>
      <c r="Z324" s="58">
        <v>75</v>
      </c>
    </row>
    <row r="325" spans="1:26">
      <c r="A325">
        <v>356112</v>
      </c>
      <c r="B325">
        <v>568040</v>
      </c>
      <c r="C325" t="s">
        <v>103</v>
      </c>
      <c r="D325" t="s">
        <v>104</v>
      </c>
      <c r="E325">
        <v>4</v>
      </c>
      <c r="F325" s="3">
        <v>40809.506249999999</v>
      </c>
      <c r="G325" s="4">
        <v>18</v>
      </c>
      <c r="H325">
        <v>12681</v>
      </c>
      <c r="I325" t="s">
        <v>10</v>
      </c>
      <c r="J325" s="58">
        <f t="shared" si="10"/>
        <v>72</v>
      </c>
      <c r="K325" s="59">
        <f t="shared" si="11"/>
        <v>40809</v>
      </c>
      <c r="L325">
        <v>569531</v>
      </c>
      <c r="R325" t="s">
        <v>250</v>
      </c>
      <c r="S325" s="58">
        <v>2.95</v>
      </c>
      <c r="X325">
        <v>20</v>
      </c>
      <c r="Y325" s="4">
        <v>3.75</v>
      </c>
      <c r="Z325" s="58">
        <v>75</v>
      </c>
    </row>
    <row r="326" spans="1:26">
      <c r="A326">
        <v>464336</v>
      </c>
      <c r="B326">
        <v>576087</v>
      </c>
      <c r="C326" t="s">
        <v>103</v>
      </c>
      <c r="D326" t="s">
        <v>104</v>
      </c>
      <c r="E326">
        <v>4</v>
      </c>
      <c r="F326" s="3">
        <v>40861.354861111096</v>
      </c>
      <c r="G326" s="4">
        <v>18</v>
      </c>
      <c r="H326">
        <v>12689</v>
      </c>
      <c r="I326" t="s">
        <v>10</v>
      </c>
      <c r="J326" s="58">
        <f t="shared" si="10"/>
        <v>72</v>
      </c>
      <c r="K326" s="59">
        <f t="shared" si="11"/>
        <v>40861</v>
      </c>
      <c r="L326">
        <v>569568</v>
      </c>
      <c r="R326" t="s">
        <v>334</v>
      </c>
      <c r="S326" s="58">
        <v>2.95</v>
      </c>
      <c r="X326">
        <v>36</v>
      </c>
      <c r="Y326" s="4">
        <v>2.08</v>
      </c>
      <c r="Z326" s="58">
        <v>74.88</v>
      </c>
    </row>
    <row r="327" spans="1:26">
      <c r="A327">
        <v>467884</v>
      </c>
      <c r="B327">
        <v>576373</v>
      </c>
      <c r="C327" t="s">
        <v>103</v>
      </c>
      <c r="D327" t="s">
        <v>104</v>
      </c>
      <c r="E327">
        <v>4</v>
      </c>
      <c r="F327" s="3">
        <v>40862.363194444399</v>
      </c>
      <c r="G327" s="4">
        <v>18</v>
      </c>
      <c r="H327">
        <v>12640</v>
      </c>
      <c r="I327" t="s">
        <v>10</v>
      </c>
      <c r="J327" s="58">
        <f t="shared" si="10"/>
        <v>72</v>
      </c>
      <c r="K327" s="59">
        <f t="shared" si="11"/>
        <v>40862</v>
      </c>
      <c r="L327">
        <v>569686</v>
      </c>
      <c r="R327" t="s">
        <v>1336</v>
      </c>
      <c r="S327" s="58">
        <v>2.5499999999999998</v>
      </c>
      <c r="X327">
        <v>18</v>
      </c>
      <c r="Y327" s="4">
        <v>4.1500000000000004</v>
      </c>
      <c r="Z327" s="58">
        <v>74.7</v>
      </c>
    </row>
    <row r="328" spans="1:26">
      <c r="A328">
        <v>478966</v>
      </c>
      <c r="B328">
        <v>577121</v>
      </c>
      <c r="C328" t="s">
        <v>103</v>
      </c>
      <c r="D328" t="s">
        <v>104</v>
      </c>
      <c r="E328">
        <v>4</v>
      </c>
      <c r="F328" s="3">
        <v>40864.770138888904</v>
      </c>
      <c r="G328" s="4">
        <v>18</v>
      </c>
      <c r="H328">
        <v>12681</v>
      </c>
      <c r="I328" t="s">
        <v>10</v>
      </c>
      <c r="J328" s="58">
        <f t="shared" si="10"/>
        <v>72</v>
      </c>
      <c r="K328" s="59">
        <f t="shared" si="11"/>
        <v>40864</v>
      </c>
      <c r="L328">
        <v>569699</v>
      </c>
      <c r="R328" t="s">
        <v>695</v>
      </c>
      <c r="S328" s="58">
        <v>2.5499999999999998</v>
      </c>
      <c r="X328">
        <v>4</v>
      </c>
      <c r="Y328" s="4">
        <v>18</v>
      </c>
      <c r="Z328" s="58">
        <v>72</v>
      </c>
    </row>
    <row r="329" spans="1:26">
      <c r="A329">
        <v>488937</v>
      </c>
      <c r="B329">
        <v>577856</v>
      </c>
      <c r="C329" t="s">
        <v>103</v>
      </c>
      <c r="D329" t="s">
        <v>104</v>
      </c>
      <c r="E329">
        <v>4</v>
      </c>
      <c r="F329" s="3">
        <v>40869.471527777801</v>
      </c>
      <c r="G329" s="4">
        <v>18</v>
      </c>
      <c r="H329">
        <v>12490</v>
      </c>
      <c r="I329" t="s">
        <v>10</v>
      </c>
      <c r="J329" s="58">
        <f t="shared" si="10"/>
        <v>72</v>
      </c>
      <c r="K329" s="59">
        <f t="shared" si="11"/>
        <v>40869</v>
      </c>
      <c r="L329">
        <v>569701</v>
      </c>
      <c r="R329" t="s">
        <v>341</v>
      </c>
      <c r="S329" s="58">
        <v>2.5</v>
      </c>
      <c r="X329">
        <v>4</v>
      </c>
      <c r="Y329" s="4">
        <v>18</v>
      </c>
      <c r="Z329" s="58">
        <v>72</v>
      </c>
    </row>
    <row r="330" spans="1:26">
      <c r="A330">
        <v>489987</v>
      </c>
      <c r="B330">
        <v>578033</v>
      </c>
      <c r="C330" t="s">
        <v>103</v>
      </c>
      <c r="D330" t="s">
        <v>104</v>
      </c>
      <c r="E330">
        <v>4</v>
      </c>
      <c r="F330" s="3">
        <v>40869.570833333302</v>
      </c>
      <c r="G330" s="4">
        <v>18</v>
      </c>
      <c r="H330">
        <v>12656</v>
      </c>
      <c r="I330" t="s">
        <v>10</v>
      </c>
      <c r="J330" s="58">
        <f t="shared" si="10"/>
        <v>72</v>
      </c>
      <c r="K330" s="59">
        <f t="shared" si="11"/>
        <v>40869</v>
      </c>
      <c r="L330">
        <v>569921</v>
      </c>
      <c r="R330" t="s">
        <v>1269</v>
      </c>
      <c r="S330" s="58">
        <v>2.5</v>
      </c>
      <c r="X330">
        <v>4</v>
      </c>
      <c r="Y330" s="4">
        <v>18</v>
      </c>
      <c r="Z330" s="58">
        <v>72</v>
      </c>
    </row>
    <row r="331" spans="1:26">
      <c r="A331">
        <v>507998</v>
      </c>
      <c r="B331">
        <v>579190</v>
      </c>
      <c r="C331" t="s">
        <v>103</v>
      </c>
      <c r="D331" t="s">
        <v>104</v>
      </c>
      <c r="E331">
        <v>4</v>
      </c>
      <c r="F331" s="3">
        <v>40875.649305555598</v>
      </c>
      <c r="G331" s="4">
        <v>18</v>
      </c>
      <c r="H331">
        <v>12657</v>
      </c>
      <c r="I331" t="s">
        <v>10</v>
      </c>
      <c r="J331" s="58">
        <f t="shared" si="10"/>
        <v>72</v>
      </c>
      <c r="K331" s="59">
        <f t="shared" si="11"/>
        <v>40875</v>
      </c>
      <c r="L331" t="s">
        <v>2697</v>
      </c>
      <c r="R331" t="s">
        <v>569</v>
      </c>
      <c r="S331" s="58">
        <v>2.5</v>
      </c>
      <c r="X331">
        <v>4</v>
      </c>
      <c r="Y331" s="4">
        <v>18</v>
      </c>
      <c r="Z331" s="58">
        <v>72</v>
      </c>
    </row>
    <row r="332" spans="1:26">
      <c r="A332">
        <v>508009</v>
      </c>
      <c r="B332">
        <v>579193</v>
      </c>
      <c r="C332" t="s">
        <v>103</v>
      </c>
      <c r="D332" t="s">
        <v>104</v>
      </c>
      <c r="E332">
        <v>4</v>
      </c>
      <c r="F332" s="3">
        <v>40875.657638888901</v>
      </c>
      <c r="G332" s="4">
        <v>18</v>
      </c>
      <c r="H332">
        <v>12657</v>
      </c>
      <c r="I332" t="s">
        <v>10</v>
      </c>
      <c r="J332" s="58">
        <f t="shared" si="10"/>
        <v>72</v>
      </c>
      <c r="K332" s="59">
        <f t="shared" si="11"/>
        <v>40875</v>
      </c>
      <c r="L332">
        <v>570020</v>
      </c>
      <c r="R332" t="s">
        <v>1907</v>
      </c>
      <c r="S332" s="58">
        <v>2.25</v>
      </c>
      <c r="X332">
        <v>4</v>
      </c>
      <c r="Y332" s="4">
        <v>18</v>
      </c>
      <c r="Z332" s="58">
        <v>72</v>
      </c>
    </row>
    <row r="333" spans="1:26">
      <c r="A333">
        <v>509526</v>
      </c>
      <c r="B333">
        <v>579345</v>
      </c>
      <c r="C333" t="s">
        <v>103</v>
      </c>
      <c r="D333" t="s">
        <v>104</v>
      </c>
      <c r="E333">
        <v>4</v>
      </c>
      <c r="F333" s="3">
        <v>40876.490277777797</v>
      </c>
      <c r="G333" s="4">
        <v>18</v>
      </c>
      <c r="H333">
        <v>12727</v>
      </c>
      <c r="I333" t="s">
        <v>10</v>
      </c>
      <c r="J333" s="58">
        <f t="shared" si="10"/>
        <v>72</v>
      </c>
      <c r="K333" s="59">
        <f t="shared" si="11"/>
        <v>40876</v>
      </c>
      <c r="L333">
        <v>570030</v>
      </c>
      <c r="R333" t="s">
        <v>1913</v>
      </c>
      <c r="S333" s="58">
        <v>2.1</v>
      </c>
      <c r="X333">
        <v>4</v>
      </c>
      <c r="Y333" s="4">
        <v>18</v>
      </c>
      <c r="Z333" s="58">
        <v>72</v>
      </c>
    </row>
    <row r="334" spans="1:26">
      <c r="A334">
        <v>514564</v>
      </c>
      <c r="B334">
        <v>579708</v>
      </c>
      <c r="C334" t="s">
        <v>103</v>
      </c>
      <c r="D334" t="s">
        <v>104</v>
      </c>
      <c r="E334">
        <v>4</v>
      </c>
      <c r="F334" s="3">
        <v>40877.594444444498</v>
      </c>
      <c r="G334" s="4">
        <v>18</v>
      </c>
      <c r="H334">
        <v>12682</v>
      </c>
      <c r="I334" t="s">
        <v>10</v>
      </c>
      <c r="J334" s="58">
        <f t="shared" si="10"/>
        <v>72</v>
      </c>
      <c r="K334" s="59">
        <f t="shared" si="11"/>
        <v>40877</v>
      </c>
      <c r="L334">
        <v>570267</v>
      </c>
      <c r="R334" t="s">
        <v>1455</v>
      </c>
      <c r="S334" s="58">
        <v>2.1</v>
      </c>
      <c r="X334">
        <v>4</v>
      </c>
      <c r="Y334" s="4">
        <v>18</v>
      </c>
      <c r="Z334" s="58">
        <v>72</v>
      </c>
    </row>
    <row r="335" spans="1:26">
      <c r="A335">
        <v>532711</v>
      </c>
      <c r="B335">
        <v>580986</v>
      </c>
      <c r="C335" t="s">
        <v>103</v>
      </c>
      <c r="D335" t="s">
        <v>104</v>
      </c>
      <c r="E335">
        <v>4</v>
      </c>
      <c r="F335" s="3">
        <v>40883.690277777801</v>
      </c>
      <c r="G335" s="4">
        <v>18</v>
      </c>
      <c r="H335">
        <v>12650</v>
      </c>
      <c r="I335" t="s">
        <v>10</v>
      </c>
      <c r="J335" s="58">
        <f t="shared" si="10"/>
        <v>72</v>
      </c>
      <c r="K335" s="59">
        <f t="shared" si="11"/>
        <v>40883</v>
      </c>
      <c r="L335" t="s">
        <v>2698</v>
      </c>
      <c r="R335" t="s">
        <v>95</v>
      </c>
      <c r="S335" s="58">
        <v>1.95</v>
      </c>
      <c r="X335">
        <v>4</v>
      </c>
      <c r="Y335" s="4">
        <v>18</v>
      </c>
      <c r="Z335" s="58">
        <v>72</v>
      </c>
    </row>
    <row r="336" spans="1:26">
      <c r="A336">
        <v>498917</v>
      </c>
      <c r="B336">
        <v>578541</v>
      </c>
      <c r="C336">
        <v>23079</v>
      </c>
      <c r="D336" t="s">
        <v>2460</v>
      </c>
      <c r="E336">
        <v>8</v>
      </c>
      <c r="F336" s="3">
        <v>40871.625694444498</v>
      </c>
      <c r="G336" s="4">
        <v>8.9499999999999993</v>
      </c>
      <c r="H336">
        <v>14277</v>
      </c>
      <c r="I336" t="s">
        <v>10</v>
      </c>
      <c r="J336" s="58">
        <f t="shared" si="10"/>
        <v>71.599999999999994</v>
      </c>
      <c r="K336" s="59">
        <f t="shared" si="11"/>
        <v>40871</v>
      </c>
      <c r="L336">
        <v>570409</v>
      </c>
      <c r="R336" t="s">
        <v>1349</v>
      </c>
      <c r="S336" s="58">
        <v>1.95</v>
      </c>
      <c r="X336">
        <v>4</v>
      </c>
      <c r="Y336" s="4">
        <v>18</v>
      </c>
      <c r="Z336" s="58">
        <v>72</v>
      </c>
    </row>
    <row r="337" spans="1:26">
      <c r="A337">
        <v>21523</v>
      </c>
      <c r="B337">
        <v>538093</v>
      </c>
      <c r="C337">
        <v>20679</v>
      </c>
      <c r="D337" t="s">
        <v>106</v>
      </c>
      <c r="E337">
        <v>12</v>
      </c>
      <c r="F337" s="3">
        <v>40521.617361111101</v>
      </c>
      <c r="G337" s="4">
        <v>5.95</v>
      </c>
      <c r="H337">
        <v>12682</v>
      </c>
      <c r="I337" t="s">
        <v>10</v>
      </c>
      <c r="J337" s="58">
        <f t="shared" si="10"/>
        <v>71.400000000000006</v>
      </c>
      <c r="K337" s="59">
        <f t="shared" si="11"/>
        <v>40521</v>
      </c>
      <c r="L337" t="s">
        <v>2699</v>
      </c>
      <c r="R337" t="s">
        <v>1526</v>
      </c>
      <c r="S337" s="58">
        <v>1.95</v>
      </c>
      <c r="X337">
        <v>4</v>
      </c>
      <c r="Y337" s="4">
        <v>18</v>
      </c>
      <c r="Z337" s="58">
        <v>72</v>
      </c>
    </row>
    <row r="338" spans="1:26">
      <c r="A338">
        <v>21524</v>
      </c>
      <c r="B338">
        <v>538093</v>
      </c>
      <c r="C338" t="s">
        <v>172</v>
      </c>
      <c r="D338" t="s">
        <v>173</v>
      </c>
      <c r="E338">
        <v>12</v>
      </c>
      <c r="F338" s="3">
        <v>40521.617361111101</v>
      </c>
      <c r="G338" s="4">
        <v>5.95</v>
      </c>
      <c r="H338">
        <v>12682</v>
      </c>
      <c r="I338" t="s">
        <v>10</v>
      </c>
      <c r="J338" s="58">
        <f t="shared" si="10"/>
        <v>71.400000000000006</v>
      </c>
      <c r="K338" s="59">
        <f t="shared" si="11"/>
        <v>40521</v>
      </c>
      <c r="L338">
        <v>570672</v>
      </c>
      <c r="R338" t="s">
        <v>2256</v>
      </c>
      <c r="S338" s="58">
        <v>1.95</v>
      </c>
      <c r="X338">
        <v>4</v>
      </c>
      <c r="Y338" s="4">
        <v>18</v>
      </c>
      <c r="Z338" s="58">
        <v>72</v>
      </c>
    </row>
    <row r="339" spans="1:26">
      <c r="A339">
        <v>118754</v>
      </c>
      <c r="B339">
        <v>546479</v>
      </c>
      <c r="C339" t="s">
        <v>1360</v>
      </c>
      <c r="D339" t="s">
        <v>1361</v>
      </c>
      <c r="E339">
        <v>12</v>
      </c>
      <c r="F339" s="3">
        <v>40616.484722222202</v>
      </c>
      <c r="G339" s="4">
        <v>5.95</v>
      </c>
      <c r="H339">
        <v>12682</v>
      </c>
      <c r="I339" t="s">
        <v>10</v>
      </c>
      <c r="J339" s="58">
        <f t="shared" si="10"/>
        <v>71.400000000000006</v>
      </c>
      <c r="K339" s="59">
        <f t="shared" si="11"/>
        <v>40616</v>
      </c>
      <c r="L339">
        <v>570724</v>
      </c>
      <c r="R339" t="s">
        <v>1672</v>
      </c>
      <c r="S339" s="58">
        <v>1.7</v>
      </c>
      <c r="X339">
        <v>4</v>
      </c>
      <c r="Y339" s="4">
        <v>18</v>
      </c>
      <c r="Z339" s="58">
        <v>72</v>
      </c>
    </row>
    <row r="340" spans="1:26">
      <c r="A340">
        <v>326703</v>
      </c>
      <c r="B340">
        <v>565587</v>
      </c>
      <c r="C340" t="s">
        <v>174</v>
      </c>
      <c r="D340" t="s">
        <v>175</v>
      </c>
      <c r="E340">
        <v>12</v>
      </c>
      <c r="F340" s="3">
        <v>40791.568055555603</v>
      </c>
      <c r="G340" s="4">
        <v>5.95</v>
      </c>
      <c r="H340">
        <v>12727</v>
      </c>
      <c r="I340" t="s">
        <v>10</v>
      </c>
      <c r="J340" s="58">
        <f t="shared" si="10"/>
        <v>71.400000000000006</v>
      </c>
      <c r="K340" s="59">
        <f t="shared" si="11"/>
        <v>40791</v>
      </c>
      <c r="L340">
        <v>570798</v>
      </c>
      <c r="R340" t="s">
        <v>315</v>
      </c>
      <c r="S340" s="58">
        <v>1.65</v>
      </c>
      <c r="X340">
        <v>4</v>
      </c>
      <c r="Y340" s="4">
        <v>18</v>
      </c>
      <c r="Z340" s="58">
        <v>72</v>
      </c>
    </row>
    <row r="341" spans="1:26">
      <c r="A341">
        <v>35</v>
      </c>
      <c r="B341">
        <v>536370</v>
      </c>
      <c r="C341">
        <v>22326</v>
      </c>
      <c r="D341" t="s">
        <v>92</v>
      </c>
      <c r="E341">
        <v>24</v>
      </c>
      <c r="F341" s="3">
        <v>40513.364583333299</v>
      </c>
      <c r="G341" s="4">
        <v>2.95</v>
      </c>
      <c r="H341">
        <v>12583</v>
      </c>
      <c r="I341" t="s">
        <v>10</v>
      </c>
      <c r="J341" s="58">
        <f t="shared" si="10"/>
        <v>70.800000000000011</v>
      </c>
      <c r="K341" s="59">
        <f t="shared" si="11"/>
        <v>40513</v>
      </c>
      <c r="L341">
        <v>570823</v>
      </c>
      <c r="R341" t="s">
        <v>961</v>
      </c>
      <c r="S341" s="58">
        <v>1.65</v>
      </c>
      <c r="X341">
        <v>4</v>
      </c>
      <c r="Y341" s="4">
        <v>18</v>
      </c>
      <c r="Z341" s="58">
        <v>72</v>
      </c>
    </row>
    <row r="342" spans="1:26">
      <c r="A342">
        <v>41</v>
      </c>
      <c r="B342">
        <v>536370</v>
      </c>
      <c r="C342">
        <v>22900</v>
      </c>
      <c r="D342" t="s">
        <v>98</v>
      </c>
      <c r="E342">
        <v>24</v>
      </c>
      <c r="F342" s="3">
        <v>40513.364583333299</v>
      </c>
      <c r="G342" s="4">
        <v>2.95</v>
      </c>
      <c r="H342">
        <v>12583</v>
      </c>
      <c r="I342" t="s">
        <v>10</v>
      </c>
      <c r="J342" s="58">
        <f t="shared" si="10"/>
        <v>70.800000000000011</v>
      </c>
      <c r="K342" s="59">
        <f t="shared" si="11"/>
        <v>40513</v>
      </c>
      <c r="L342">
        <v>570841</v>
      </c>
      <c r="R342" t="s">
        <v>501</v>
      </c>
      <c r="S342" s="58">
        <v>1.65</v>
      </c>
      <c r="X342">
        <v>4</v>
      </c>
      <c r="Y342" s="4">
        <v>18</v>
      </c>
      <c r="Z342" s="58">
        <v>72</v>
      </c>
    </row>
    <row r="343" spans="1:26">
      <c r="A343">
        <v>14148</v>
      </c>
      <c r="B343">
        <v>537463</v>
      </c>
      <c r="C343">
        <v>22312</v>
      </c>
      <c r="D343" t="s">
        <v>649</v>
      </c>
      <c r="E343">
        <v>24</v>
      </c>
      <c r="F343" s="3">
        <v>40519.422222222202</v>
      </c>
      <c r="G343" s="4">
        <v>2.95</v>
      </c>
      <c r="H343">
        <v>12681</v>
      </c>
      <c r="I343" t="s">
        <v>10</v>
      </c>
      <c r="J343" s="58">
        <f t="shared" si="10"/>
        <v>70.800000000000011</v>
      </c>
      <c r="K343" s="59">
        <f t="shared" si="11"/>
        <v>40519</v>
      </c>
      <c r="L343">
        <v>570851</v>
      </c>
      <c r="R343" t="s">
        <v>2052</v>
      </c>
      <c r="S343" s="58">
        <v>1.65</v>
      </c>
      <c r="X343">
        <v>4</v>
      </c>
      <c r="Y343" s="4">
        <v>18</v>
      </c>
      <c r="Z343" s="58">
        <v>72</v>
      </c>
    </row>
    <row r="344" spans="1:26">
      <c r="A344">
        <v>63387</v>
      </c>
      <c r="B344">
        <v>541567</v>
      </c>
      <c r="C344">
        <v>22313</v>
      </c>
      <c r="D344" t="s">
        <v>1320</v>
      </c>
      <c r="E344">
        <v>24</v>
      </c>
      <c r="F344" s="3">
        <v>40562.493750000001</v>
      </c>
      <c r="G344" s="4">
        <v>2.95</v>
      </c>
      <c r="H344">
        <v>12681</v>
      </c>
      <c r="I344" t="s">
        <v>10</v>
      </c>
      <c r="J344" s="58">
        <f t="shared" si="10"/>
        <v>70.800000000000011</v>
      </c>
      <c r="K344" s="59">
        <f t="shared" si="11"/>
        <v>40562</v>
      </c>
      <c r="L344">
        <v>570879</v>
      </c>
      <c r="R344" t="s">
        <v>641</v>
      </c>
      <c r="S344" s="58">
        <v>1.65</v>
      </c>
      <c r="X344">
        <v>4</v>
      </c>
      <c r="Y344" s="4">
        <v>18</v>
      </c>
      <c r="Z344" s="58">
        <v>72</v>
      </c>
    </row>
    <row r="345" spans="1:26">
      <c r="A345">
        <v>171129</v>
      </c>
      <c r="B345">
        <v>551389</v>
      </c>
      <c r="C345">
        <v>22090</v>
      </c>
      <c r="D345" t="s">
        <v>964</v>
      </c>
      <c r="E345">
        <v>24</v>
      </c>
      <c r="F345" s="3">
        <v>40661.489583333299</v>
      </c>
      <c r="G345" s="4">
        <v>2.95</v>
      </c>
      <c r="H345">
        <v>12437</v>
      </c>
      <c r="I345" t="s">
        <v>10</v>
      </c>
      <c r="J345" s="58">
        <f t="shared" si="10"/>
        <v>70.800000000000011</v>
      </c>
      <c r="K345" s="59">
        <f t="shared" si="11"/>
        <v>40661</v>
      </c>
      <c r="L345" t="s">
        <v>2703</v>
      </c>
      <c r="R345" t="s">
        <v>1718</v>
      </c>
      <c r="S345" s="58">
        <v>1.45</v>
      </c>
      <c r="X345">
        <v>4</v>
      </c>
      <c r="Y345" s="4">
        <v>18</v>
      </c>
      <c r="Z345" s="58">
        <v>72</v>
      </c>
    </row>
    <row r="346" spans="1:26">
      <c r="A346">
        <v>205871</v>
      </c>
      <c r="B346">
        <v>554840</v>
      </c>
      <c r="C346">
        <v>22273</v>
      </c>
      <c r="D346" t="s">
        <v>473</v>
      </c>
      <c r="E346">
        <v>24</v>
      </c>
      <c r="F346" s="3">
        <v>40689.719444444498</v>
      </c>
      <c r="G346" s="4">
        <v>2.95</v>
      </c>
      <c r="H346">
        <v>12684</v>
      </c>
      <c r="I346" t="s">
        <v>10</v>
      </c>
      <c r="J346" s="58">
        <f t="shared" si="10"/>
        <v>70.800000000000011</v>
      </c>
      <c r="K346" s="59">
        <f t="shared" si="11"/>
        <v>40689</v>
      </c>
      <c r="L346">
        <v>571240</v>
      </c>
      <c r="R346" t="s">
        <v>1225</v>
      </c>
      <c r="S346" s="58">
        <v>1.25</v>
      </c>
      <c r="X346">
        <v>4</v>
      </c>
      <c r="Y346" s="4">
        <v>18</v>
      </c>
      <c r="Z346" s="58">
        <v>72</v>
      </c>
    </row>
    <row r="347" spans="1:26">
      <c r="A347">
        <v>214252</v>
      </c>
      <c r="B347">
        <v>555569</v>
      </c>
      <c r="C347">
        <v>22090</v>
      </c>
      <c r="D347" t="s">
        <v>964</v>
      </c>
      <c r="E347">
        <v>24</v>
      </c>
      <c r="F347" s="3">
        <v>40699.645138888904</v>
      </c>
      <c r="G347" s="4">
        <v>2.95</v>
      </c>
      <c r="H347">
        <v>12727</v>
      </c>
      <c r="I347" t="s">
        <v>10</v>
      </c>
      <c r="J347" s="58">
        <f t="shared" si="10"/>
        <v>70.800000000000011</v>
      </c>
      <c r="K347" s="59">
        <f t="shared" si="11"/>
        <v>40699</v>
      </c>
      <c r="L347" t="s">
        <v>2711</v>
      </c>
      <c r="R347" t="s">
        <v>2020</v>
      </c>
      <c r="S347" s="58">
        <v>1.25</v>
      </c>
      <c r="X347">
        <v>4</v>
      </c>
      <c r="Y347" s="4">
        <v>18</v>
      </c>
      <c r="Z347" s="58">
        <v>72</v>
      </c>
    </row>
    <row r="348" spans="1:26">
      <c r="A348">
        <v>456107</v>
      </c>
      <c r="B348">
        <v>575671</v>
      </c>
      <c r="C348">
        <v>22326</v>
      </c>
      <c r="D348" t="s">
        <v>92</v>
      </c>
      <c r="E348">
        <v>24</v>
      </c>
      <c r="F348" s="3">
        <v>40857.627083333296</v>
      </c>
      <c r="G348" s="4">
        <v>2.95</v>
      </c>
      <c r="H348">
        <v>12670</v>
      </c>
      <c r="I348" t="s">
        <v>10</v>
      </c>
      <c r="J348" s="58">
        <f t="shared" si="10"/>
        <v>70.800000000000011</v>
      </c>
      <c r="K348" s="59">
        <f t="shared" si="11"/>
        <v>40857</v>
      </c>
      <c r="L348" t="s">
        <v>2714</v>
      </c>
      <c r="R348" t="s">
        <v>1905</v>
      </c>
      <c r="S348" s="58">
        <v>1.25</v>
      </c>
      <c r="X348">
        <v>4</v>
      </c>
      <c r="Y348" s="4">
        <v>18</v>
      </c>
      <c r="Z348" s="58">
        <v>72</v>
      </c>
    </row>
    <row r="349" spans="1:26">
      <c r="A349">
        <v>485804</v>
      </c>
      <c r="B349">
        <v>577687</v>
      </c>
      <c r="C349">
        <v>23598</v>
      </c>
      <c r="D349" t="s">
        <v>2749</v>
      </c>
      <c r="E349">
        <v>24</v>
      </c>
      <c r="F349" s="3">
        <v>40868.469444444498</v>
      </c>
      <c r="G349" s="4">
        <v>2.95</v>
      </c>
      <c r="H349">
        <v>12583</v>
      </c>
      <c r="I349" t="s">
        <v>10</v>
      </c>
      <c r="J349" s="58">
        <f t="shared" si="10"/>
        <v>70.800000000000011</v>
      </c>
      <c r="K349" s="59">
        <f t="shared" si="11"/>
        <v>40868</v>
      </c>
      <c r="L349" t="s">
        <v>2715</v>
      </c>
      <c r="R349" t="s">
        <v>312</v>
      </c>
      <c r="S349" s="58">
        <v>1.25</v>
      </c>
      <c r="X349">
        <v>4</v>
      </c>
      <c r="Y349" s="4">
        <v>18</v>
      </c>
      <c r="Z349" s="58">
        <v>72</v>
      </c>
    </row>
    <row r="350" spans="1:26">
      <c r="A350">
        <v>511361</v>
      </c>
      <c r="B350">
        <v>579492</v>
      </c>
      <c r="C350">
        <v>22328</v>
      </c>
      <c r="D350" t="s">
        <v>466</v>
      </c>
      <c r="E350">
        <v>24</v>
      </c>
      <c r="F350" s="3">
        <v>40876.640972222202</v>
      </c>
      <c r="G350" s="4">
        <v>2.95</v>
      </c>
      <c r="H350">
        <v>12670</v>
      </c>
      <c r="I350" t="s">
        <v>10</v>
      </c>
      <c r="J350" s="58">
        <f t="shared" si="10"/>
        <v>70.800000000000011</v>
      </c>
      <c r="K350" s="59">
        <f t="shared" si="11"/>
        <v>40876</v>
      </c>
      <c r="L350">
        <v>571864</v>
      </c>
      <c r="R350" t="s">
        <v>1904</v>
      </c>
      <c r="S350" s="58">
        <v>1.25</v>
      </c>
      <c r="X350">
        <v>4</v>
      </c>
      <c r="Y350" s="4">
        <v>18</v>
      </c>
      <c r="Z350" s="58">
        <v>72</v>
      </c>
    </row>
    <row r="351" spans="1:26">
      <c r="A351">
        <v>342096</v>
      </c>
      <c r="B351">
        <v>566816</v>
      </c>
      <c r="C351">
        <v>21524</v>
      </c>
      <c r="D351" t="s">
        <v>884</v>
      </c>
      <c r="E351">
        <v>10</v>
      </c>
      <c r="F351" s="3">
        <v>40801.453472222202</v>
      </c>
      <c r="G351" s="4">
        <v>7.08</v>
      </c>
      <c r="H351">
        <v>12731</v>
      </c>
      <c r="I351" t="s">
        <v>10</v>
      </c>
      <c r="J351" s="58">
        <f t="shared" si="10"/>
        <v>70.8</v>
      </c>
      <c r="K351" s="59">
        <f t="shared" si="11"/>
        <v>40801</v>
      </c>
      <c r="L351">
        <v>571923</v>
      </c>
      <c r="R351" t="s">
        <v>314</v>
      </c>
      <c r="S351" s="58">
        <v>1.25</v>
      </c>
      <c r="X351">
        <v>4</v>
      </c>
      <c r="Y351" s="4">
        <v>18</v>
      </c>
      <c r="Z351" s="58">
        <v>72</v>
      </c>
    </row>
    <row r="352" spans="1:26">
      <c r="A352">
        <v>342097</v>
      </c>
      <c r="B352">
        <v>566816</v>
      </c>
      <c r="C352">
        <v>48138</v>
      </c>
      <c r="D352" t="s">
        <v>903</v>
      </c>
      <c r="E352">
        <v>10</v>
      </c>
      <c r="F352" s="3">
        <v>40801.453472222202</v>
      </c>
      <c r="G352" s="4">
        <v>7.08</v>
      </c>
      <c r="H352">
        <v>12731</v>
      </c>
      <c r="I352" t="s">
        <v>10</v>
      </c>
      <c r="J352" s="58">
        <f t="shared" si="10"/>
        <v>70.8</v>
      </c>
      <c r="K352" s="59">
        <f t="shared" si="11"/>
        <v>40801</v>
      </c>
      <c r="L352">
        <v>572087</v>
      </c>
      <c r="R352" t="s">
        <v>541</v>
      </c>
      <c r="S352" s="58">
        <v>1.25</v>
      </c>
      <c r="X352">
        <v>4</v>
      </c>
      <c r="Y352" s="4">
        <v>18</v>
      </c>
      <c r="Z352" s="58">
        <v>72</v>
      </c>
    </row>
    <row r="353" spans="1:26">
      <c r="A353">
        <v>342098</v>
      </c>
      <c r="B353">
        <v>566816</v>
      </c>
      <c r="C353">
        <v>22688</v>
      </c>
      <c r="D353" t="s">
        <v>831</v>
      </c>
      <c r="E353">
        <v>10</v>
      </c>
      <c r="F353" s="3">
        <v>40801.453472222202</v>
      </c>
      <c r="G353" s="4">
        <v>7.08</v>
      </c>
      <c r="H353">
        <v>12731</v>
      </c>
      <c r="I353" t="s">
        <v>10</v>
      </c>
      <c r="J353" s="58">
        <f t="shared" si="10"/>
        <v>70.8</v>
      </c>
      <c r="K353" s="59">
        <f t="shared" si="11"/>
        <v>40801</v>
      </c>
      <c r="L353">
        <v>572925</v>
      </c>
      <c r="R353" t="s">
        <v>385</v>
      </c>
      <c r="S353" s="58">
        <v>1.25</v>
      </c>
      <c r="X353">
        <v>4</v>
      </c>
      <c r="Y353" s="4">
        <v>18</v>
      </c>
      <c r="Z353" s="58">
        <v>72</v>
      </c>
    </row>
    <row r="354" spans="1:26">
      <c r="A354">
        <v>342099</v>
      </c>
      <c r="B354">
        <v>566816</v>
      </c>
      <c r="C354">
        <v>22690</v>
      </c>
      <c r="D354" t="s">
        <v>2101</v>
      </c>
      <c r="E354">
        <v>10</v>
      </c>
      <c r="F354" s="3">
        <v>40801.453472222202</v>
      </c>
      <c r="G354" s="4">
        <v>7.08</v>
      </c>
      <c r="H354">
        <v>12731</v>
      </c>
      <c r="I354" t="s">
        <v>10</v>
      </c>
      <c r="J354" s="58">
        <f t="shared" si="10"/>
        <v>70.8</v>
      </c>
      <c r="K354" s="59">
        <f t="shared" si="11"/>
        <v>40801</v>
      </c>
      <c r="L354">
        <v>572986</v>
      </c>
      <c r="R354" t="s">
        <v>344</v>
      </c>
      <c r="S354" s="58">
        <v>1.25</v>
      </c>
      <c r="X354">
        <v>4</v>
      </c>
      <c r="Y354" s="4">
        <v>18</v>
      </c>
      <c r="Z354" s="58">
        <v>72</v>
      </c>
    </row>
    <row r="355" spans="1:26">
      <c r="A355">
        <v>342109</v>
      </c>
      <c r="B355">
        <v>566816</v>
      </c>
      <c r="C355">
        <v>20685</v>
      </c>
      <c r="D355" t="s">
        <v>409</v>
      </c>
      <c r="E355">
        <v>10</v>
      </c>
      <c r="F355" s="3">
        <v>40801.453472222202</v>
      </c>
      <c r="G355" s="4">
        <v>7.08</v>
      </c>
      <c r="H355">
        <v>12731</v>
      </c>
      <c r="I355" t="s">
        <v>10</v>
      </c>
      <c r="J355" s="58">
        <f t="shared" si="10"/>
        <v>70.8</v>
      </c>
      <c r="K355" s="59">
        <f t="shared" si="11"/>
        <v>40801</v>
      </c>
      <c r="L355">
        <v>572992</v>
      </c>
      <c r="R355" t="s">
        <v>342</v>
      </c>
      <c r="S355" s="58">
        <v>1.25</v>
      </c>
      <c r="X355">
        <v>8</v>
      </c>
      <c r="Y355" s="4">
        <v>8.9499999999999993</v>
      </c>
      <c r="Z355" s="58">
        <v>71.599999999999994</v>
      </c>
    </row>
    <row r="356" spans="1:26">
      <c r="A356">
        <v>376697</v>
      </c>
      <c r="B356">
        <v>569531</v>
      </c>
      <c r="C356">
        <v>23284</v>
      </c>
      <c r="D356" t="s">
        <v>2419</v>
      </c>
      <c r="E356">
        <v>10</v>
      </c>
      <c r="F356" s="3">
        <v>40820.626388888901</v>
      </c>
      <c r="G356" s="4">
        <v>7.08</v>
      </c>
      <c r="H356">
        <v>12695</v>
      </c>
      <c r="I356" t="s">
        <v>10</v>
      </c>
      <c r="J356" s="58">
        <f t="shared" si="10"/>
        <v>70.8</v>
      </c>
      <c r="K356" s="59">
        <f t="shared" si="11"/>
        <v>40820</v>
      </c>
      <c r="L356">
        <v>573036</v>
      </c>
      <c r="R356" t="s">
        <v>1313</v>
      </c>
      <c r="S356" s="58">
        <v>1.25</v>
      </c>
      <c r="X356">
        <v>12</v>
      </c>
      <c r="Y356" s="4">
        <v>5.95</v>
      </c>
      <c r="Z356" s="58">
        <v>71.400000000000006</v>
      </c>
    </row>
    <row r="357" spans="1:26">
      <c r="A357">
        <v>472209</v>
      </c>
      <c r="B357">
        <v>576672</v>
      </c>
      <c r="C357">
        <v>21524</v>
      </c>
      <c r="D357" t="s">
        <v>884</v>
      </c>
      <c r="E357">
        <v>10</v>
      </c>
      <c r="F357" s="3">
        <v>40863.499305555597</v>
      </c>
      <c r="G357" s="4">
        <v>7.08</v>
      </c>
      <c r="H357">
        <v>12731</v>
      </c>
      <c r="I357" t="s">
        <v>10</v>
      </c>
      <c r="J357" s="58">
        <f t="shared" si="10"/>
        <v>70.8</v>
      </c>
      <c r="K357" s="59">
        <f t="shared" si="11"/>
        <v>40863</v>
      </c>
      <c r="L357">
        <v>573077</v>
      </c>
      <c r="R357" t="s">
        <v>2053</v>
      </c>
      <c r="S357" s="58">
        <v>1.25</v>
      </c>
      <c r="X357">
        <v>12</v>
      </c>
      <c r="Y357" s="4">
        <v>5.95</v>
      </c>
      <c r="Z357" s="58">
        <v>71.400000000000006</v>
      </c>
    </row>
    <row r="358" spans="1:26">
      <c r="A358">
        <v>472210</v>
      </c>
      <c r="B358">
        <v>576672</v>
      </c>
      <c r="C358">
        <v>20685</v>
      </c>
      <c r="D358" t="s">
        <v>409</v>
      </c>
      <c r="E358">
        <v>10</v>
      </c>
      <c r="F358" s="3">
        <v>40863.499305555597</v>
      </c>
      <c r="G358" s="4">
        <v>7.08</v>
      </c>
      <c r="H358">
        <v>12731</v>
      </c>
      <c r="I358" t="s">
        <v>10</v>
      </c>
      <c r="J358" s="58">
        <f t="shared" si="10"/>
        <v>70.8</v>
      </c>
      <c r="K358" s="59">
        <f t="shared" si="11"/>
        <v>40863</v>
      </c>
      <c r="L358" t="s">
        <v>2736</v>
      </c>
      <c r="R358" t="s">
        <v>1311</v>
      </c>
      <c r="S358" s="58">
        <v>1.25</v>
      </c>
      <c r="X358">
        <v>12</v>
      </c>
      <c r="Y358" s="4">
        <v>5.95</v>
      </c>
      <c r="Z358" s="58">
        <v>71.400000000000006</v>
      </c>
    </row>
    <row r="359" spans="1:26">
      <c r="A359">
        <v>472211</v>
      </c>
      <c r="B359">
        <v>576672</v>
      </c>
      <c r="C359">
        <v>48111</v>
      </c>
      <c r="D359" t="s">
        <v>1309</v>
      </c>
      <c r="E359">
        <v>10</v>
      </c>
      <c r="F359" s="3">
        <v>40863.499305555597</v>
      </c>
      <c r="G359" s="4">
        <v>7.08</v>
      </c>
      <c r="H359">
        <v>12731</v>
      </c>
      <c r="I359" t="s">
        <v>10</v>
      </c>
      <c r="J359" s="58">
        <f t="shared" si="10"/>
        <v>70.8</v>
      </c>
      <c r="K359" s="59">
        <f t="shared" si="11"/>
        <v>40863</v>
      </c>
      <c r="L359">
        <v>573080</v>
      </c>
      <c r="R359" t="s">
        <v>849</v>
      </c>
      <c r="S359" s="58">
        <v>1.25</v>
      </c>
      <c r="X359">
        <v>12</v>
      </c>
      <c r="Y359" s="4">
        <v>5.95</v>
      </c>
      <c r="Z359" s="58">
        <v>71.400000000000006</v>
      </c>
    </row>
    <row r="360" spans="1:26">
      <c r="A360">
        <v>76542</v>
      </c>
      <c r="B360">
        <v>542629</v>
      </c>
      <c r="C360">
        <v>22492</v>
      </c>
      <c r="D360" t="s">
        <v>102</v>
      </c>
      <c r="E360">
        <v>108</v>
      </c>
      <c r="F360" s="3">
        <v>40574.414583333302</v>
      </c>
      <c r="G360" s="4">
        <v>0.65</v>
      </c>
      <c r="H360">
        <v>12731</v>
      </c>
      <c r="I360" t="s">
        <v>10</v>
      </c>
      <c r="J360" s="58">
        <f t="shared" si="10"/>
        <v>70.2</v>
      </c>
      <c r="K360" s="59">
        <f t="shared" si="11"/>
        <v>40574</v>
      </c>
      <c r="L360">
        <v>573153</v>
      </c>
      <c r="R360" t="s">
        <v>2079</v>
      </c>
      <c r="S360" s="58">
        <v>1.25</v>
      </c>
      <c r="X360">
        <v>24</v>
      </c>
      <c r="Y360" s="4">
        <v>2.95</v>
      </c>
      <c r="Z360" s="58">
        <v>70.8</v>
      </c>
    </row>
    <row r="361" spans="1:26">
      <c r="A361">
        <v>86963</v>
      </c>
      <c r="B361">
        <v>543625</v>
      </c>
      <c r="C361">
        <v>22492</v>
      </c>
      <c r="D361" t="s">
        <v>102</v>
      </c>
      <c r="E361">
        <v>108</v>
      </c>
      <c r="F361" s="3">
        <v>40584.651388888902</v>
      </c>
      <c r="G361" s="4">
        <v>0.65</v>
      </c>
      <c r="H361">
        <v>12583</v>
      </c>
      <c r="I361" t="s">
        <v>10</v>
      </c>
      <c r="J361" s="58">
        <f t="shared" si="10"/>
        <v>70.2</v>
      </c>
      <c r="K361" s="59">
        <f t="shared" si="11"/>
        <v>40584</v>
      </c>
      <c r="L361">
        <v>573273</v>
      </c>
      <c r="R361" t="s">
        <v>737</v>
      </c>
      <c r="S361" s="58">
        <v>1.25</v>
      </c>
      <c r="X361">
        <v>24</v>
      </c>
      <c r="Y361" s="4">
        <v>2.95</v>
      </c>
      <c r="Z361" s="58">
        <v>70.8</v>
      </c>
    </row>
    <row r="362" spans="1:26">
      <c r="A362">
        <v>141011</v>
      </c>
      <c r="B362">
        <v>548496</v>
      </c>
      <c r="C362">
        <v>21086</v>
      </c>
      <c r="D362" t="s">
        <v>255</v>
      </c>
      <c r="E362">
        <v>108</v>
      </c>
      <c r="F362" s="3">
        <v>40633.569444444402</v>
      </c>
      <c r="G362" s="4">
        <v>0.65</v>
      </c>
      <c r="H362">
        <v>12678</v>
      </c>
      <c r="I362" t="s">
        <v>10</v>
      </c>
      <c r="J362" s="58">
        <f t="shared" si="10"/>
        <v>70.2</v>
      </c>
      <c r="K362" s="59">
        <f t="shared" si="11"/>
        <v>40633</v>
      </c>
      <c r="L362">
        <v>573316</v>
      </c>
      <c r="R362" t="s">
        <v>487</v>
      </c>
      <c r="S362" s="58">
        <v>0.95</v>
      </c>
      <c r="X362">
        <v>24</v>
      </c>
      <c r="Y362" s="4">
        <v>2.95</v>
      </c>
      <c r="Z362" s="58">
        <v>70.8</v>
      </c>
    </row>
    <row r="363" spans="1:26">
      <c r="A363">
        <v>236122</v>
      </c>
      <c r="B363">
        <v>557734</v>
      </c>
      <c r="C363">
        <v>22492</v>
      </c>
      <c r="D363" t="s">
        <v>102</v>
      </c>
      <c r="E363">
        <v>108</v>
      </c>
      <c r="F363" s="3">
        <v>40716.472222222197</v>
      </c>
      <c r="G363" s="4">
        <v>0.65</v>
      </c>
      <c r="H363">
        <v>12684</v>
      </c>
      <c r="I363" t="s">
        <v>10</v>
      </c>
      <c r="J363" s="58">
        <f t="shared" si="10"/>
        <v>70.2</v>
      </c>
      <c r="K363" s="59">
        <f t="shared" si="11"/>
        <v>40716</v>
      </c>
      <c r="L363">
        <v>573402</v>
      </c>
      <c r="R363" t="s">
        <v>1712</v>
      </c>
      <c r="S363" s="58">
        <v>0.85</v>
      </c>
      <c r="X363">
        <v>24</v>
      </c>
      <c r="Y363" s="4">
        <v>2.95</v>
      </c>
      <c r="Z363" s="58">
        <v>70.8</v>
      </c>
    </row>
    <row r="364" spans="1:26">
      <c r="A364">
        <v>423732</v>
      </c>
      <c r="B364">
        <v>573153</v>
      </c>
      <c r="C364">
        <v>22492</v>
      </c>
      <c r="D364" t="s">
        <v>102</v>
      </c>
      <c r="E364">
        <v>108</v>
      </c>
      <c r="F364" s="3">
        <v>40844.318749999999</v>
      </c>
      <c r="G364" s="4">
        <v>0.65</v>
      </c>
      <c r="H364">
        <v>12678</v>
      </c>
      <c r="I364" t="s">
        <v>10</v>
      </c>
      <c r="J364" s="58">
        <f t="shared" si="10"/>
        <v>70.2</v>
      </c>
      <c r="K364" s="59">
        <f t="shared" si="11"/>
        <v>40844</v>
      </c>
      <c r="L364">
        <v>573428</v>
      </c>
      <c r="R364" t="s">
        <v>503</v>
      </c>
      <c r="S364" s="58">
        <v>0.85</v>
      </c>
      <c r="X364">
        <v>24</v>
      </c>
      <c r="Y364" s="4">
        <v>2.95</v>
      </c>
      <c r="Z364" s="58">
        <v>70.8</v>
      </c>
    </row>
    <row r="365" spans="1:26">
      <c r="A365">
        <v>448644</v>
      </c>
      <c r="B365">
        <v>575067</v>
      </c>
      <c r="C365">
        <v>22492</v>
      </c>
      <c r="D365" t="s">
        <v>102</v>
      </c>
      <c r="E365">
        <v>108</v>
      </c>
      <c r="F365" s="3">
        <v>40855.53125</v>
      </c>
      <c r="G365" s="4">
        <v>0.65</v>
      </c>
      <c r="H365">
        <v>12583</v>
      </c>
      <c r="I365" t="s">
        <v>10</v>
      </c>
      <c r="J365" s="58">
        <f t="shared" si="10"/>
        <v>70.2</v>
      </c>
      <c r="K365" s="59">
        <f t="shared" si="11"/>
        <v>40855</v>
      </c>
      <c r="L365">
        <v>573442</v>
      </c>
      <c r="R365" t="s">
        <v>1853</v>
      </c>
      <c r="S365" s="58">
        <v>0.65</v>
      </c>
      <c r="X365">
        <v>24</v>
      </c>
      <c r="Y365" s="4">
        <v>2.95</v>
      </c>
      <c r="Z365" s="58">
        <v>70.8</v>
      </c>
    </row>
    <row r="366" spans="1:26">
      <c r="A366">
        <v>472216</v>
      </c>
      <c r="B366">
        <v>576672</v>
      </c>
      <c r="C366">
        <v>22629</v>
      </c>
      <c r="D366" t="s">
        <v>93</v>
      </c>
      <c r="E366">
        <v>36</v>
      </c>
      <c r="F366" s="3">
        <v>40863.499305555597</v>
      </c>
      <c r="G366" s="4">
        <v>1.95</v>
      </c>
      <c r="H366">
        <v>12731</v>
      </c>
      <c r="I366" t="s">
        <v>10</v>
      </c>
      <c r="J366" s="58">
        <f t="shared" si="10"/>
        <v>70.2</v>
      </c>
      <c r="K366" s="59">
        <f t="shared" si="11"/>
        <v>40863</v>
      </c>
      <c r="L366">
        <v>573867</v>
      </c>
      <c r="R366" t="s">
        <v>1919</v>
      </c>
      <c r="S366" s="58">
        <v>0.65</v>
      </c>
      <c r="X366">
        <v>24</v>
      </c>
      <c r="Y366" s="4">
        <v>2.95</v>
      </c>
      <c r="Z366" s="58">
        <v>70.8</v>
      </c>
    </row>
    <row r="367" spans="1:26">
      <c r="A367">
        <v>141015</v>
      </c>
      <c r="B367">
        <v>548496</v>
      </c>
      <c r="C367">
        <v>22961</v>
      </c>
      <c r="D367" t="s">
        <v>144</v>
      </c>
      <c r="E367">
        <v>48</v>
      </c>
      <c r="F367" s="3">
        <v>40633.569444444402</v>
      </c>
      <c r="G367" s="4">
        <v>1.45</v>
      </c>
      <c r="H367">
        <v>12678</v>
      </c>
      <c r="I367" t="s">
        <v>10</v>
      </c>
      <c r="J367" s="58">
        <f t="shared" si="10"/>
        <v>69.599999999999994</v>
      </c>
      <c r="K367" s="59">
        <f t="shared" si="11"/>
        <v>40633</v>
      </c>
      <c r="L367">
        <v>573868</v>
      </c>
      <c r="R367" t="s">
        <v>843</v>
      </c>
      <c r="S367" s="58">
        <v>0.57999999999999996</v>
      </c>
      <c r="X367">
        <v>24</v>
      </c>
      <c r="Y367" s="4">
        <v>2.95</v>
      </c>
      <c r="Z367" s="58">
        <v>70.8</v>
      </c>
    </row>
    <row r="368" spans="1:26">
      <c r="A368">
        <v>186131</v>
      </c>
      <c r="B368">
        <v>552851</v>
      </c>
      <c r="C368">
        <v>23170</v>
      </c>
      <c r="D368" t="s">
        <v>2446</v>
      </c>
      <c r="E368">
        <v>48</v>
      </c>
      <c r="F368" s="3">
        <v>40674.629861111098</v>
      </c>
      <c r="G368" s="4">
        <v>1.45</v>
      </c>
      <c r="H368">
        <v>12731</v>
      </c>
      <c r="I368" t="s">
        <v>10</v>
      </c>
      <c r="J368" s="58">
        <f t="shared" si="10"/>
        <v>69.599999999999994</v>
      </c>
      <c r="K368" s="59">
        <f t="shared" si="11"/>
        <v>40674</v>
      </c>
      <c r="L368" t="s">
        <v>2739</v>
      </c>
      <c r="R368" t="s">
        <v>518</v>
      </c>
      <c r="S368" s="58">
        <v>0.28999999999999998</v>
      </c>
      <c r="X368">
        <v>24</v>
      </c>
      <c r="Y368" s="4">
        <v>2.95</v>
      </c>
      <c r="Z368" s="58">
        <v>70.8</v>
      </c>
    </row>
    <row r="369" spans="1:26">
      <c r="A369">
        <v>214250</v>
      </c>
      <c r="B369">
        <v>555569</v>
      </c>
      <c r="C369">
        <v>84988</v>
      </c>
      <c r="D369" t="s">
        <v>1178</v>
      </c>
      <c r="E369">
        <v>48</v>
      </c>
      <c r="F369" s="3">
        <v>40699.645138888904</v>
      </c>
      <c r="G369" s="4">
        <v>1.45</v>
      </c>
      <c r="H369">
        <v>12727</v>
      </c>
      <c r="I369" t="s">
        <v>10</v>
      </c>
      <c r="J369" s="58">
        <f t="shared" si="10"/>
        <v>69.599999999999994</v>
      </c>
      <c r="K369" s="59">
        <f t="shared" si="11"/>
        <v>40699</v>
      </c>
      <c r="L369">
        <v>573891</v>
      </c>
      <c r="R369" t="s">
        <v>266</v>
      </c>
      <c r="S369" s="58">
        <v>0.28999999999999998</v>
      </c>
      <c r="X369">
        <v>24</v>
      </c>
      <c r="Y369" s="4">
        <v>2.95</v>
      </c>
      <c r="Z369" s="58">
        <v>70.8</v>
      </c>
    </row>
    <row r="370" spans="1:26">
      <c r="A370">
        <v>231169</v>
      </c>
      <c r="B370">
        <v>557247</v>
      </c>
      <c r="C370">
        <v>22558</v>
      </c>
      <c r="D370" t="s">
        <v>285</v>
      </c>
      <c r="E370">
        <v>48</v>
      </c>
      <c r="F370" s="3">
        <v>40711.631249999999</v>
      </c>
      <c r="G370" s="4">
        <v>1.45</v>
      </c>
      <c r="H370">
        <v>12731</v>
      </c>
      <c r="I370" t="s">
        <v>10</v>
      </c>
      <c r="J370" s="58">
        <f t="shared" si="10"/>
        <v>69.599999999999994</v>
      </c>
      <c r="K370" s="59">
        <f t="shared" si="11"/>
        <v>40711</v>
      </c>
      <c r="L370">
        <v>574068</v>
      </c>
      <c r="R370" t="s">
        <v>614</v>
      </c>
      <c r="S370" s="58">
        <v>0.28999999999999998</v>
      </c>
      <c r="X370">
        <v>10</v>
      </c>
      <c r="Y370" s="4">
        <v>7.08</v>
      </c>
      <c r="Z370" s="58">
        <v>70.8</v>
      </c>
    </row>
    <row r="371" spans="1:26">
      <c r="A371">
        <v>342087</v>
      </c>
      <c r="B371">
        <v>566816</v>
      </c>
      <c r="C371">
        <v>23170</v>
      </c>
      <c r="D371" t="s">
        <v>2446</v>
      </c>
      <c r="E371">
        <v>48</v>
      </c>
      <c r="F371" s="3">
        <v>40801.453472222202</v>
      </c>
      <c r="G371" s="4">
        <v>1.45</v>
      </c>
      <c r="H371">
        <v>12731</v>
      </c>
      <c r="I371" t="s">
        <v>10</v>
      </c>
      <c r="J371" s="58">
        <f t="shared" si="10"/>
        <v>69.599999999999994</v>
      </c>
      <c r="K371" s="59">
        <f t="shared" si="11"/>
        <v>40801</v>
      </c>
      <c r="L371">
        <v>574093</v>
      </c>
      <c r="R371" t="s">
        <v>844</v>
      </c>
      <c r="S371" s="58">
        <v>0.28999999999999998</v>
      </c>
      <c r="X371">
        <v>10</v>
      </c>
      <c r="Y371" s="4">
        <v>7.08</v>
      </c>
      <c r="Z371" s="58">
        <v>70.8</v>
      </c>
    </row>
    <row r="372" spans="1:26">
      <c r="A372">
        <v>369767</v>
      </c>
      <c r="B372">
        <v>569097</v>
      </c>
      <c r="C372">
        <v>22558</v>
      </c>
      <c r="D372" t="s">
        <v>285</v>
      </c>
      <c r="E372">
        <v>48</v>
      </c>
      <c r="F372" s="3">
        <v>40816.504166666702</v>
      </c>
      <c r="G372" s="4">
        <v>1.45</v>
      </c>
      <c r="H372">
        <v>12731</v>
      </c>
      <c r="I372" t="s">
        <v>10</v>
      </c>
      <c r="J372" s="58">
        <f t="shared" si="10"/>
        <v>69.599999999999994</v>
      </c>
      <c r="K372" s="59">
        <f t="shared" si="11"/>
        <v>40816</v>
      </c>
      <c r="L372" t="s">
        <v>2740</v>
      </c>
      <c r="R372" t="s">
        <v>214</v>
      </c>
      <c r="S372" s="58">
        <v>4.95</v>
      </c>
      <c r="X372">
        <v>10</v>
      </c>
      <c r="Y372" s="4">
        <v>7.08</v>
      </c>
      <c r="Z372" s="58">
        <v>70.8</v>
      </c>
    </row>
    <row r="373" spans="1:26">
      <c r="A373">
        <v>410000</v>
      </c>
      <c r="B373">
        <v>572087</v>
      </c>
      <c r="C373">
        <v>23325</v>
      </c>
      <c r="D373" t="s">
        <v>2613</v>
      </c>
      <c r="E373">
        <v>48</v>
      </c>
      <c r="F373" s="3">
        <v>40836.604166666701</v>
      </c>
      <c r="G373" s="4">
        <v>1.45</v>
      </c>
      <c r="H373">
        <v>12683</v>
      </c>
      <c r="I373" t="s">
        <v>10</v>
      </c>
      <c r="J373" s="58">
        <f t="shared" si="10"/>
        <v>69.599999999999994</v>
      </c>
      <c r="K373" s="59">
        <f t="shared" si="11"/>
        <v>40836</v>
      </c>
      <c r="L373">
        <v>574104</v>
      </c>
      <c r="R373" t="s">
        <v>214</v>
      </c>
      <c r="S373" s="58">
        <v>-4.95</v>
      </c>
      <c r="X373">
        <v>10</v>
      </c>
      <c r="Y373" s="4">
        <v>7.08</v>
      </c>
      <c r="Z373" s="58">
        <v>70.8</v>
      </c>
    </row>
    <row r="374" spans="1:26">
      <c r="A374">
        <v>423749</v>
      </c>
      <c r="B374">
        <v>573153</v>
      </c>
      <c r="C374">
        <v>84378</v>
      </c>
      <c r="D374" t="s">
        <v>385</v>
      </c>
      <c r="E374">
        <v>48</v>
      </c>
      <c r="F374" s="3">
        <v>40844.318749999999</v>
      </c>
      <c r="G374" s="4">
        <v>1.45</v>
      </c>
      <c r="H374">
        <v>12678</v>
      </c>
      <c r="I374" t="s">
        <v>10</v>
      </c>
      <c r="J374" s="58">
        <f t="shared" si="10"/>
        <v>69.599999999999994</v>
      </c>
      <c r="K374" s="59">
        <f t="shared" si="11"/>
        <v>40844</v>
      </c>
      <c r="L374">
        <v>574252</v>
      </c>
      <c r="R374" t="s">
        <v>856</v>
      </c>
      <c r="S374" s="58">
        <v>-8.85</v>
      </c>
      <c r="X374">
        <v>10</v>
      </c>
      <c r="Y374" s="4">
        <v>7.08</v>
      </c>
      <c r="Z374" s="58">
        <v>70.8</v>
      </c>
    </row>
    <row r="375" spans="1:26">
      <c r="A375">
        <v>423758</v>
      </c>
      <c r="B375">
        <v>573153</v>
      </c>
      <c r="C375">
        <v>84988</v>
      </c>
      <c r="D375" t="s">
        <v>1178</v>
      </c>
      <c r="E375">
        <v>48</v>
      </c>
      <c r="F375" s="3">
        <v>40844.318749999999</v>
      </c>
      <c r="G375" s="4">
        <v>1.45</v>
      </c>
      <c r="H375">
        <v>12678</v>
      </c>
      <c r="I375" t="s">
        <v>10</v>
      </c>
      <c r="J375" s="58">
        <f t="shared" si="10"/>
        <v>69.599999999999994</v>
      </c>
      <c r="K375" s="59">
        <f t="shared" si="11"/>
        <v>40844</v>
      </c>
      <c r="L375" t="s">
        <v>2741</v>
      </c>
      <c r="R375" t="s">
        <v>97</v>
      </c>
      <c r="S375" s="58">
        <v>59.4</v>
      </c>
      <c r="X375">
        <v>10</v>
      </c>
      <c r="Y375" s="4">
        <v>7.08</v>
      </c>
      <c r="Z375" s="58">
        <v>70.8</v>
      </c>
    </row>
    <row r="376" spans="1:26">
      <c r="A376">
        <v>185774</v>
      </c>
      <c r="B376">
        <v>552826</v>
      </c>
      <c r="C376">
        <v>23109</v>
      </c>
      <c r="D376" t="s">
        <v>2457</v>
      </c>
      <c r="E376">
        <v>24</v>
      </c>
      <c r="F376" s="3">
        <v>40674.555555555598</v>
      </c>
      <c r="G376" s="4">
        <v>2.89</v>
      </c>
      <c r="H376">
        <v>14277</v>
      </c>
      <c r="I376" t="s">
        <v>10</v>
      </c>
      <c r="J376" s="58">
        <f t="shared" si="10"/>
        <v>69.36</v>
      </c>
      <c r="K376" s="59">
        <f t="shared" si="11"/>
        <v>40674</v>
      </c>
      <c r="L376">
        <v>574501</v>
      </c>
      <c r="R376" t="s">
        <v>102</v>
      </c>
      <c r="S376" s="58">
        <v>46.8</v>
      </c>
      <c r="X376">
        <v>10</v>
      </c>
      <c r="Y376" s="4">
        <v>7.08</v>
      </c>
      <c r="Z376" s="58">
        <v>70.8</v>
      </c>
    </row>
    <row r="377" spans="1:26">
      <c r="A377">
        <v>326701</v>
      </c>
      <c r="B377">
        <v>565587</v>
      </c>
      <c r="C377">
        <v>23024</v>
      </c>
      <c r="D377" t="s">
        <v>2554</v>
      </c>
      <c r="E377">
        <v>24</v>
      </c>
      <c r="F377" s="3">
        <v>40791.568055555603</v>
      </c>
      <c r="G377" s="4">
        <v>2.89</v>
      </c>
      <c r="H377">
        <v>12727</v>
      </c>
      <c r="I377" t="s">
        <v>10</v>
      </c>
      <c r="J377" s="58">
        <f t="shared" si="10"/>
        <v>69.36</v>
      </c>
      <c r="K377" s="59">
        <f t="shared" si="11"/>
        <v>40791</v>
      </c>
      <c r="L377">
        <v>574506</v>
      </c>
      <c r="R377" t="s">
        <v>1989</v>
      </c>
      <c r="S377" s="58">
        <v>40.799999999999997</v>
      </c>
      <c r="X377">
        <v>10</v>
      </c>
      <c r="Y377" s="4">
        <v>7.08</v>
      </c>
      <c r="Z377" s="58">
        <v>70.8</v>
      </c>
    </row>
    <row r="378" spans="1:26">
      <c r="A378">
        <v>423713</v>
      </c>
      <c r="B378">
        <v>573153</v>
      </c>
      <c r="C378">
        <v>23189</v>
      </c>
      <c r="D378" t="s">
        <v>2594</v>
      </c>
      <c r="E378">
        <v>24</v>
      </c>
      <c r="F378" s="3">
        <v>40844.318749999999</v>
      </c>
      <c r="G378" s="4">
        <v>2.89</v>
      </c>
      <c r="H378">
        <v>12678</v>
      </c>
      <c r="I378" t="s">
        <v>10</v>
      </c>
      <c r="J378" s="58">
        <f t="shared" si="10"/>
        <v>69.36</v>
      </c>
      <c r="K378" s="59">
        <f t="shared" si="11"/>
        <v>40844</v>
      </c>
      <c r="L378" t="s">
        <v>2742</v>
      </c>
      <c r="R378" t="s">
        <v>1896</v>
      </c>
      <c r="S378" s="58">
        <v>36.479999999999997</v>
      </c>
      <c r="X378">
        <v>10</v>
      </c>
      <c r="Y378" s="4">
        <v>7.08</v>
      </c>
      <c r="Z378" s="58">
        <v>70.8</v>
      </c>
    </row>
    <row r="379" spans="1:26">
      <c r="A379">
        <v>141012</v>
      </c>
      <c r="B379">
        <v>548496</v>
      </c>
      <c r="C379">
        <v>21080</v>
      </c>
      <c r="D379" t="s">
        <v>254</v>
      </c>
      <c r="E379">
        <v>96</v>
      </c>
      <c r="F379" s="3">
        <v>40633.569444444402</v>
      </c>
      <c r="G379" s="4">
        <v>0.72</v>
      </c>
      <c r="H379">
        <v>12678</v>
      </c>
      <c r="I379" t="s">
        <v>10</v>
      </c>
      <c r="J379" s="58">
        <f t="shared" si="10"/>
        <v>69.12</v>
      </c>
      <c r="K379" s="59">
        <f t="shared" si="11"/>
        <v>40633</v>
      </c>
      <c r="L379">
        <v>574918</v>
      </c>
      <c r="R379" t="s">
        <v>92</v>
      </c>
      <c r="S379" s="58">
        <v>35.4</v>
      </c>
      <c r="X379">
        <v>108</v>
      </c>
      <c r="Y379" s="4">
        <v>0.65</v>
      </c>
      <c r="Z379" s="58">
        <v>70.2</v>
      </c>
    </row>
    <row r="380" spans="1:26">
      <c r="A380">
        <v>141013</v>
      </c>
      <c r="B380">
        <v>548496</v>
      </c>
      <c r="C380">
        <v>22963</v>
      </c>
      <c r="D380" t="s">
        <v>246</v>
      </c>
      <c r="E380">
        <v>96</v>
      </c>
      <c r="F380" s="3">
        <v>40633.569444444402</v>
      </c>
      <c r="G380" s="4">
        <v>0.72</v>
      </c>
      <c r="H380">
        <v>12678</v>
      </c>
      <c r="I380" t="s">
        <v>10</v>
      </c>
      <c r="J380" s="58">
        <f t="shared" si="10"/>
        <v>69.12</v>
      </c>
      <c r="K380" s="59">
        <f t="shared" si="11"/>
        <v>40633</v>
      </c>
      <c r="L380" t="s">
        <v>2745</v>
      </c>
      <c r="R380" t="s">
        <v>795</v>
      </c>
      <c r="S380" s="58">
        <v>35.4</v>
      </c>
      <c r="X380">
        <v>108</v>
      </c>
      <c r="Y380" s="4">
        <v>0.65</v>
      </c>
      <c r="Z380" s="58">
        <v>70.2</v>
      </c>
    </row>
    <row r="381" spans="1:26">
      <c r="A381">
        <v>141014</v>
      </c>
      <c r="B381">
        <v>548496</v>
      </c>
      <c r="C381">
        <v>22962</v>
      </c>
      <c r="D381" t="s">
        <v>245</v>
      </c>
      <c r="E381">
        <v>96</v>
      </c>
      <c r="F381" s="3">
        <v>40633.569444444402</v>
      </c>
      <c r="G381" s="4">
        <v>0.72</v>
      </c>
      <c r="H381">
        <v>12678</v>
      </c>
      <c r="I381" t="s">
        <v>10</v>
      </c>
      <c r="J381" s="58">
        <f t="shared" si="10"/>
        <v>69.12</v>
      </c>
      <c r="K381" s="59">
        <f t="shared" si="11"/>
        <v>40633</v>
      </c>
      <c r="L381">
        <v>575049</v>
      </c>
      <c r="R381" t="s">
        <v>499</v>
      </c>
      <c r="S381" s="58">
        <v>31.8</v>
      </c>
      <c r="X381">
        <v>108</v>
      </c>
      <c r="Y381" s="4">
        <v>0.65</v>
      </c>
      <c r="Z381" s="58">
        <v>70.2</v>
      </c>
    </row>
    <row r="382" spans="1:26">
      <c r="A382">
        <v>213277</v>
      </c>
      <c r="B382">
        <v>555531</v>
      </c>
      <c r="C382">
        <v>23280</v>
      </c>
      <c r="D382" t="s">
        <v>2437</v>
      </c>
      <c r="E382">
        <v>96</v>
      </c>
      <c r="F382" s="3">
        <v>40699.495138888902</v>
      </c>
      <c r="G382" s="4">
        <v>0.72</v>
      </c>
      <c r="H382">
        <v>12678</v>
      </c>
      <c r="I382" t="s">
        <v>10</v>
      </c>
      <c r="J382" s="58">
        <f t="shared" si="10"/>
        <v>69.12</v>
      </c>
      <c r="K382" s="59">
        <f t="shared" si="11"/>
        <v>40699</v>
      </c>
      <c r="L382">
        <v>575067</v>
      </c>
      <c r="R382" t="s">
        <v>104</v>
      </c>
      <c r="S382" s="58">
        <v>18</v>
      </c>
      <c r="X382">
        <v>108</v>
      </c>
      <c r="Y382" s="4">
        <v>0.65</v>
      </c>
      <c r="Z382" s="58">
        <v>70.2</v>
      </c>
    </row>
    <row r="383" spans="1:26">
      <c r="A383">
        <v>213288</v>
      </c>
      <c r="B383">
        <v>555531</v>
      </c>
      <c r="C383">
        <v>22907</v>
      </c>
      <c r="D383" t="s">
        <v>740</v>
      </c>
      <c r="E383">
        <v>96</v>
      </c>
      <c r="F383" s="3">
        <v>40699.495138888902</v>
      </c>
      <c r="G383" s="4">
        <v>0.72</v>
      </c>
      <c r="H383">
        <v>12678</v>
      </c>
      <c r="I383" t="s">
        <v>10</v>
      </c>
      <c r="J383" s="58">
        <f t="shared" si="10"/>
        <v>69.12</v>
      </c>
      <c r="K383" s="59">
        <f t="shared" si="11"/>
        <v>40699</v>
      </c>
      <c r="L383">
        <v>575193</v>
      </c>
      <c r="R383" t="s">
        <v>104</v>
      </c>
      <c r="S383" s="58">
        <v>18</v>
      </c>
      <c r="X383">
        <v>108</v>
      </c>
      <c r="Y383" s="4">
        <v>0.65</v>
      </c>
      <c r="Z383" s="58">
        <v>70.2</v>
      </c>
    </row>
    <row r="384" spans="1:26">
      <c r="A384">
        <v>261824</v>
      </c>
      <c r="B384">
        <v>559889</v>
      </c>
      <c r="C384">
        <v>23285</v>
      </c>
      <c r="D384" t="s">
        <v>2521</v>
      </c>
      <c r="E384">
        <v>96</v>
      </c>
      <c r="F384" s="3">
        <v>40737.491666666698</v>
      </c>
      <c r="G384" s="4">
        <v>0.72</v>
      </c>
      <c r="H384">
        <v>12678</v>
      </c>
      <c r="I384" t="s">
        <v>10</v>
      </c>
      <c r="J384" s="58">
        <f t="shared" si="10"/>
        <v>69.12</v>
      </c>
      <c r="K384" s="59">
        <f t="shared" si="11"/>
        <v>40737</v>
      </c>
      <c r="L384">
        <v>575326</v>
      </c>
      <c r="R384" t="s">
        <v>399</v>
      </c>
      <c r="S384" s="58">
        <v>15</v>
      </c>
      <c r="X384">
        <v>108</v>
      </c>
      <c r="Y384" s="4">
        <v>0.65</v>
      </c>
      <c r="Z384" s="58">
        <v>70.2</v>
      </c>
    </row>
    <row r="385" spans="1:26">
      <c r="A385">
        <v>261825</v>
      </c>
      <c r="B385">
        <v>559889</v>
      </c>
      <c r="C385">
        <v>23286</v>
      </c>
      <c r="D385" t="s">
        <v>2519</v>
      </c>
      <c r="E385">
        <v>96</v>
      </c>
      <c r="F385" s="3">
        <v>40737.491666666698</v>
      </c>
      <c r="G385" s="4">
        <v>0.72</v>
      </c>
      <c r="H385">
        <v>12678</v>
      </c>
      <c r="I385" t="s">
        <v>10</v>
      </c>
      <c r="J385" s="58">
        <f t="shared" si="10"/>
        <v>69.12</v>
      </c>
      <c r="K385" s="59">
        <f t="shared" si="11"/>
        <v>40737</v>
      </c>
      <c r="L385">
        <v>575519</v>
      </c>
      <c r="R385" t="s">
        <v>632</v>
      </c>
      <c r="S385" s="58">
        <v>13.2</v>
      </c>
      <c r="X385">
        <v>36</v>
      </c>
      <c r="Y385" s="4">
        <v>1.95</v>
      </c>
      <c r="Z385" s="58">
        <v>70.2</v>
      </c>
    </row>
    <row r="386" spans="1:26">
      <c r="A386">
        <v>261826</v>
      </c>
      <c r="B386">
        <v>559889</v>
      </c>
      <c r="C386">
        <v>23287</v>
      </c>
      <c r="D386" t="s">
        <v>2528</v>
      </c>
      <c r="E386">
        <v>96</v>
      </c>
      <c r="F386" s="3">
        <v>40737.491666666698</v>
      </c>
      <c r="G386" s="4">
        <v>0.72</v>
      </c>
      <c r="H386">
        <v>12678</v>
      </c>
      <c r="I386" t="s">
        <v>10</v>
      </c>
      <c r="J386" s="58">
        <f t="shared" ref="J386:J449" si="12">E386*G386</f>
        <v>69.12</v>
      </c>
      <c r="K386" s="59">
        <f t="shared" ref="K386:K449" si="13">DATE(YEAR(F386),MONTH(F386),DAY(F386))</f>
        <v>40737</v>
      </c>
      <c r="L386">
        <v>575581</v>
      </c>
      <c r="R386" t="s">
        <v>104</v>
      </c>
      <c r="S386" s="58">
        <v>90</v>
      </c>
      <c r="X386">
        <v>48</v>
      </c>
      <c r="Y386" s="4">
        <v>1.45</v>
      </c>
      <c r="Z386" s="58">
        <v>69.599999999999994</v>
      </c>
    </row>
    <row r="387" spans="1:26">
      <c r="A387">
        <v>423757</v>
      </c>
      <c r="B387">
        <v>573153</v>
      </c>
      <c r="C387">
        <v>22907</v>
      </c>
      <c r="D387" t="s">
        <v>740</v>
      </c>
      <c r="E387">
        <v>96</v>
      </c>
      <c r="F387" s="3">
        <v>40844.318749999999</v>
      </c>
      <c r="G387" s="4">
        <v>0.72</v>
      </c>
      <c r="H387">
        <v>12678</v>
      </c>
      <c r="I387" t="s">
        <v>10</v>
      </c>
      <c r="J387" s="58">
        <f t="shared" si="12"/>
        <v>69.12</v>
      </c>
      <c r="K387" s="59">
        <f t="shared" si="13"/>
        <v>40844</v>
      </c>
      <c r="L387">
        <v>575584</v>
      </c>
      <c r="R387" t="s">
        <v>2254</v>
      </c>
      <c r="S387" s="58">
        <v>61.2</v>
      </c>
      <c r="X387">
        <v>48</v>
      </c>
      <c r="Y387" s="4">
        <v>1.45</v>
      </c>
      <c r="Z387" s="58">
        <v>69.599999999999994</v>
      </c>
    </row>
    <row r="388" spans="1:26">
      <c r="A388">
        <v>222951</v>
      </c>
      <c r="B388">
        <v>556463</v>
      </c>
      <c r="C388">
        <v>22610</v>
      </c>
      <c r="D388" t="s">
        <v>413</v>
      </c>
      <c r="E388">
        <v>360</v>
      </c>
      <c r="F388" s="3">
        <v>40706.449305555601</v>
      </c>
      <c r="G388" s="4">
        <v>0.19</v>
      </c>
      <c r="H388">
        <v>12583</v>
      </c>
      <c r="I388" t="s">
        <v>10</v>
      </c>
      <c r="J388" s="58">
        <f t="shared" si="12"/>
        <v>68.400000000000006</v>
      </c>
      <c r="K388" s="59">
        <f t="shared" si="13"/>
        <v>40706</v>
      </c>
      <c r="L388">
        <v>575629</v>
      </c>
      <c r="R388" t="s">
        <v>2250</v>
      </c>
      <c r="S388" s="58">
        <v>61.2</v>
      </c>
      <c r="X388">
        <v>48</v>
      </c>
      <c r="Y388" s="4">
        <v>1.45</v>
      </c>
      <c r="Z388" s="58">
        <v>69.599999999999994</v>
      </c>
    </row>
    <row r="389" spans="1:26">
      <c r="A389">
        <v>7901</v>
      </c>
      <c r="B389">
        <v>537065</v>
      </c>
      <c r="C389">
        <v>22968</v>
      </c>
      <c r="D389" t="s">
        <v>247</v>
      </c>
      <c r="E389">
        <v>8</v>
      </c>
      <c r="F389" s="3">
        <v>40517.497916666704</v>
      </c>
      <c r="G389" s="4">
        <v>8.5</v>
      </c>
      <c r="H389">
        <v>12567</v>
      </c>
      <c r="I389" t="s">
        <v>10</v>
      </c>
      <c r="J389" s="58">
        <f t="shared" si="12"/>
        <v>68</v>
      </c>
      <c r="K389" s="59">
        <f t="shared" si="13"/>
        <v>40517</v>
      </c>
      <c r="L389">
        <v>575661</v>
      </c>
      <c r="R389" t="s">
        <v>287</v>
      </c>
      <c r="S389" s="58">
        <v>49.5</v>
      </c>
      <c r="X389">
        <v>48</v>
      </c>
      <c r="Y389" s="4">
        <v>1.45</v>
      </c>
      <c r="Z389" s="58">
        <v>69.599999999999994</v>
      </c>
    </row>
    <row r="390" spans="1:26">
      <c r="A390">
        <v>95981</v>
      </c>
      <c r="B390">
        <v>544470</v>
      </c>
      <c r="C390">
        <v>22607</v>
      </c>
      <c r="D390" t="s">
        <v>800</v>
      </c>
      <c r="E390">
        <v>8</v>
      </c>
      <c r="F390" s="3">
        <v>40595.359722222202</v>
      </c>
      <c r="G390" s="4">
        <v>8.5</v>
      </c>
      <c r="H390">
        <v>12707</v>
      </c>
      <c r="I390" t="s">
        <v>10</v>
      </c>
      <c r="J390" s="58">
        <f t="shared" si="12"/>
        <v>68</v>
      </c>
      <c r="K390" s="59">
        <f t="shared" si="13"/>
        <v>40595</v>
      </c>
      <c r="L390">
        <v>575671</v>
      </c>
      <c r="R390" t="s">
        <v>221</v>
      </c>
      <c r="S390" s="58">
        <v>46.8</v>
      </c>
      <c r="X390">
        <v>48</v>
      </c>
      <c r="Y390" s="4">
        <v>1.45</v>
      </c>
      <c r="Z390" s="58">
        <v>69.599999999999994</v>
      </c>
    </row>
    <row r="391" spans="1:26">
      <c r="A391">
        <v>515917</v>
      </c>
      <c r="B391">
        <v>579792</v>
      </c>
      <c r="C391">
        <v>22752</v>
      </c>
      <c r="D391" t="s">
        <v>63</v>
      </c>
      <c r="E391">
        <v>8</v>
      </c>
      <c r="F391" s="3">
        <v>40877.654861111099</v>
      </c>
      <c r="G391" s="4">
        <v>8.5</v>
      </c>
      <c r="H391">
        <v>12714</v>
      </c>
      <c r="I391" t="s">
        <v>10</v>
      </c>
      <c r="J391" s="58">
        <f t="shared" si="12"/>
        <v>68</v>
      </c>
      <c r="K391" s="59">
        <f t="shared" si="13"/>
        <v>40877</v>
      </c>
      <c r="L391">
        <v>575692</v>
      </c>
      <c r="R391" t="s">
        <v>2258</v>
      </c>
      <c r="S391" s="58">
        <v>45.9</v>
      </c>
      <c r="X391">
        <v>48</v>
      </c>
      <c r="Y391" s="4">
        <v>1.45</v>
      </c>
      <c r="Z391" s="58">
        <v>69.599999999999994</v>
      </c>
    </row>
    <row r="392" spans="1:26">
      <c r="A392">
        <v>224174</v>
      </c>
      <c r="B392">
        <v>556507</v>
      </c>
      <c r="C392">
        <v>23008</v>
      </c>
      <c r="D392" t="s">
        <v>2374</v>
      </c>
      <c r="E392">
        <v>4</v>
      </c>
      <c r="F392" s="3">
        <v>40707.413194444402</v>
      </c>
      <c r="G392" s="4">
        <v>16.95</v>
      </c>
      <c r="H392">
        <v>12567</v>
      </c>
      <c r="I392" t="s">
        <v>10</v>
      </c>
      <c r="J392" s="58">
        <f t="shared" si="12"/>
        <v>67.8</v>
      </c>
      <c r="K392" s="59">
        <f t="shared" si="13"/>
        <v>40707</v>
      </c>
      <c r="L392">
        <v>575747</v>
      </c>
      <c r="R392" t="s">
        <v>97</v>
      </c>
      <c r="S392" s="58">
        <v>39.6</v>
      </c>
      <c r="X392">
        <v>48</v>
      </c>
      <c r="Y392" s="4">
        <v>1.45</v>
      </c>
      <c r="Z392" s="58">
        <v>69.599999999999994</v>
      </c>
    </row>
    <row r="393" spans="1:26">
      <c r="A393">
        <v>224175</v>
      </c>
      <c r="B393">
        <v>556507</v>
      </c>
      <c r="C393">
        <v>23007</v>
      </c>
      <c r="D393" t="s">
        <v>2372</v>
      </c>
      <c r="E393">
        <v>4</v>
      </c>
      <c r="F393" s="3">
        <v>40707.413194444402</v>
      </c>
      <c r="G393" s="4">
        <v>16.95</v>
      </c>
      <c r="H393">
        <v>12567</v>
      </c>
      <c r="I393" t="s">
        <v>10</v>
      </c>
      <c r="J393" s="58">
        <f t="shared" si="12"/>
        <v>67.8</v>
      </c>
      <c r="K393" s="59">
        <f t="shared" si="13"/>
        <v>40707</v>
      </c>
      <c r="L393">
        <v>575759</v>
      </c>
      <c r="R393" t="s">
        <v>784</v>
      </c>
      <c r="S393" s="58">
        <v>39.6</v>
      </c>
      <c r="X393">
        <v>48</v>
      </c>
      <c r="Y393" s="4">
        <v>1.45</v>
      </c>
      <c r="Z393" s="58">
        <v>69.599999999999994</v>
      </c>
    </row>
    <row r="394" spans="1:26">
      <c r="A394">
        <v>475920</v>
      </c>
      <c r="B394">
        <v>576927</v>
      </c>
      <c r="C394">
        <v>22946</v>
      </c>
      <c r="D394" t="s">
        <v>1343</v>
      </c>
      <c r="E394">
        <v>4</v>
      </c>
      <c r="F394" s="3">
        <v>40864.4597222222</v>
      </c>
      <c r="G394" s="4">
        <v>16.95</v>
      </c>
      <c r="H394">
        <v>12567</v>
      </c>
      <c r="I394" t="s">
        <v>10</v>
      </c>
      <c r="J394" s="58">
        <f t="shared" si="12"/>
        <v>67.8</v>
      </c>
      <c r="K394" s="59">
        <f t="shared" si="13"/>
        <v>40864</v>
      </c>
      <c r="L394">
        <v>575845</v>
      </c>
      <c r="R394" t="s">
        <v>263</v>
      </c>
      <c r="S394" s="58">
        <v>39.6</v>
      </c>
      <c r="X394">
        <v>48</v>
      </c>
      <c r="Y394" s="4">
        <v>1.45</v>
      </c>
      <c r="Z394" s="58">
        <v>69.599999999999994</v>
      </c>
    </row>
    <row r="395" spans="1:26">
      <c r="A395">
        <v>76533</v>
      </c>
      <c r="B395">
        <v>542629</v>
      </c>
      <c r="C395">
        <v>48187</v>
      </c>
      <c r="D395" t="s">
        <v>82</v>
      </c>
      <c r="E395">
        <v>10</v>
      </c>
      <c r="F395" s="3">
        <v>40574.414583333302</v>
      </c>
      <c r="G395" s="4">
        <v>6.75</v>
      </c>
      <c r="H395">
        <v>12731</v>
      </c>
      <c r="I395" t="s">
        <v>10</v>
      </c>
      <c r="J395" s="58">
        <f t="shared" si="12"/>
        <v>67.5</v>
      </c>
      <c r="K395" s="59">
        <f t="shared" si="13"/>
        <v>40574</v>
      </c>
      <c r="L395">
        <v>575880</v>
      </c>
      <c r="R395" t="s">
        <v>534</v>
      </c>
      <c r="S395" s="58">
        <v>39.6</v>
      </c>
      <c r="X395">
        <v>24</v>
      </c>
      <c r="Y395" s="4">
        <v>2.89</v>
      </c>
      <c r="Z395" s="58">
        <v>69.36</v>
      </c>
    </row>
    <row r="396" spans="1:26">
      <c r="A396">
        <v>76534</v>
      </c>
      <c r="B396">
        <v>542629</v>
      </c>
      <c r="C396">
        <v>21524</v>
      </c>
      <c r="D396" t="s">
        <v>884</v>
      </c>
      <c r="E396">
        <v>10</v>
      </c>
      <c r="F396" s="3">
        <v>40574.414583333302</v>
      </c>
      <c r="G396" s="4">
        <v>6.75</v>
      </c>
      <c r="H396">
        <v>12731</v>
      </c>
      <c r="I396" t="s">
        <v>10</v>
      </c>
      <c r="J396" s="58">
        <f t="shared" si="12"/>
        <v>67.5</v>
      </c>
      <c r="K396" s="59">
        <f t="shared" si="13"/>
        <v>40574</v>
      </c>
      <c r="L396">
        <v>575884</v>
      </c>
      <c r="R396" t="s">
        <v>1966</v>
      </c>
      <c r="S396" s="58">
        <v>38.25</v>
      </c>
      <c r="X396">
        <v>24</v>
      </c>
      <c r="Y396" s="4">
        <v>2.89</v>
      </c>
      <c r="Z396" s="58">
        <v>69.36</v>
      </c>
    </row>
    <row r="397" spans="1:26">
      <c r="A397">
        <v>76576</v>
      </c>
      <c r="B397">
        <v>542629</v>
      </c>
      <c r="C397">
        <v>48184</v>
      </c>
      <c r="D397" t="s">
        <v>902</v>
      </c>
      <c r="E397">
        <v>10</v>
      </c>
      <c r="F397" s="3">
        <v>40574.414583333302</v>
      </c>
      <c r="G397" s="4">
        <v>6.75</v>
      </c>
      <c r="H397">
        <v>12731</v>
      </c>
      <c r="I397" t="s">
        <v>10</v>
      </c>
      <c r="J397" s="58">
        <f t="shared" si="12"/>
        <v>67.5</v>
      </c>
      <c r="K397" s="59">
        <f t="shared" si="13"/>
        <v>40574</v>
      </c>
      <c r="L397">
        <v>575916</v>
      </c>
      <c r="R397" t="s">
        <v>649</v>
      </c>
      <c r="S397" s="58">
        <v>35.4</v>
      </c>
      <c r="X397">
        <v>24</v>
      </c>
      <c r="Y397" s="4">
        <v>2.89</v>
      </c>
      <c r="Z397" s="58">
        <v>69.36</v>
      </c>
    </row>
    <row r="398" spans="1:26">
      <c r="A398">
        <v>76577</v>
      </c>
      <c r="B398">
        <v>542629</v>
      </c>
      <c r="C398">
        <v>22414</v>
      </c>
      <c r="D398" t="s">
        <v>2033</v>
      </c>
      <c r="E398">
        <v>10</v>
      </c>
      <c r="F398" s="3">
        <v>40574.414583333302</v>
      </c>
      <c r="G398" s="4">
        <v>6.75</v>
      </c>
      <c r="H398">
        <v>12731</v>
      </c>
      <c r="I398" t="s">
        <v>10</v>
      </c>
      <c r="J398" s="58">
        <f t="shared" si="12"/>
        <v>67.5</v>
      </c>
      <c r="K398" s="59">
        <f t="shared" si="13"/>
        <v>40574</v>
      </c>
      <c r="L398">
        <v>576064</v>
      </c>
      <c r="R398" t="s">
        <v>499</v>
      </c>
      <c r="S398" s="58">
        <v>31.8</v>
      </c>
      <c r="X398">
        <v>96</v>
      </c>
      <c r="Y398" s="4">
        <v>0.72</v>
      </c>
      <c r="Z398" s="58">
        <v>69.12</v>
      </c>
    </row>
    <row r="399" spans="1:26">
      <c r="A399">
        <v>140539</v>
      </c>
      <c r="B399">
        <v>548409</v>
      </c>
      <c r="C399">
        <v>20685</v>
      </c>
      <c r="D399" t="s">
        <v>409</v>
      </c>
      <c r="E399">
        <v>10</v>
      </c>
      <c r="F399" s="3">
        <v>40633.435416666704</v>
      </c>
      <c r="G399" s="4">
        <v>6.75</v>
      </c>
      <c r="H399">
        <v>12731</v>
      </c>
      <c r="I399" t="s">
        <v>10</v>
      </c>
      <c r="J399" s="58">
        <f t="shared" si="12"/>
        <v>67.5</v>
      </c>
      <c r="K399" s="59">
        <f t="shared" si="13"/>
        <v>40633</v>
      </c>
      <c r="L399">
        <v>576087</v>
      </c>
      <c r="R399" t="s">
        <v>527</v>
      </c>
      <c r="S399" s="58">
        <v>25.2</v>
      </c>
      <c r="X399">
        <v>96</v>
      </c>
      <c r="Y399" s="4">
        <v>0.72</v>
      </c>
      <c r="Z399" s="58">
        <v>69.12</v>
      </c>
    </row>
    <row r="400" spans="1:26">
      <c r="A400">
        <v>140540</v>
      </c>
      <c r="B400">
        <v>548409</v>
      </c>
      <c r="C400">
        <v>21524</v>
      </c>
      <c r="D400" t="s">
        <v>884</v>
      </c>
      <c r="E400">
        <v>10</v>
      </c>
      <c r="F400" s="3">
        <v>40633.435416666704</v>
      </c>
      <c r="G400" s="4">
        <v>6.75</v>
      </c>
      <c r="H400">
        <v>12731</v>
      </c>
      <c r="I400" t="s">
        <v>10</v>
      </c>
      <c r="J400" s="58">
        <f t="shared" si="12"/>
        <v>67.5</v>
      </c>
      <c r="K400" s="59">
        <f t="shared" si="13"/>
        <v>40633</v>
      </c>
      <c r="L400">
        <v>576222</v>
      </c>
      <c r="R400" t="s">
        <v>860</v>
      </c>
      <c r="S400" s="58">
        <v>25.2</v>
      </c>
      <c r="X400">
        <v>96</v>
      </c>
      <c r="Y400" s="4">
        <v>0.72</v>
      </c>
      <c r="Z400" s="58">
        <v>69.12</v>
      </c>
    </row>
    <row r="401" spans="1:26">
      <c r="A401">
        <v>140541</v>
      </c>
      <c r="B401">
        <v>548409</v>
      </c>
      <c r="C401">
        <v>48138</v>
      </c>
      <c r="D401" t="s">
        <v>903</v>
      </c>
      <c r="E401">
        <v>10</v>
      </c>
      <c r="F401" s="3">
        <v>40633.435416666704</v>
      </c>
      <c r="G401" s="4">
        <v>6.75</v>
      </c>
      <c r="H401">
        <v>12731</v>
      </c>
      <c r="I401" t="s">
        <v>10</v>
      </c>
      <c r="J401" s="58">
        <f t="shared" si="12"/>
        <v>67.5</v>
      </c>
      <c r="K401" s="59">
        <f t="shared" si="13"/>
        <v>40633</v>
      </c>
      <c r="L401">
        <v>576245</v>
      </c>
      <c r="R401" t="s">
        <v>456</v>
      </c>
      <c r="S401" s="58">
        <v>23.8</v>
      </c>
      <c r="X401">
        <v>96</v>
      </c>
      <c r="Y401" s="4">
        <v>0.72</v>
      </c>
      <c r="Z401" s="58">
        <v>69.12</v>
      </c>
    </row>
    <row r="402" spans="1:26">
      <c r="A402">
        <v>141016</v>
      </c>
      <c r="B402">
        <v>548496</v>
      </c>
      <c r="C402">
        <v>22978</v>
      </c>
      <c r="D402" t="s">
        <v>2340</v>
      </c>
      <c r="E402">
        <v>18</v>
      </c>
      <c r="F402" s="3">
        <v>40633.569444444402</v>
      </c>
      <c r="G402" s="4">
        <v>3.75</v>
      </c>
      <c r="H402">
        <v>12678</v>
      </c>
      <c r="I402" t="s">
        <v>10</v>
      </c>
      <c r="J402" s="58">
        <f t="shared" si="12"/>
        <v>67.5</v>
      </c>
      <c r="K402" s="59">
        <f t="shared" si="13"/>
        <v>40633</v>
      </c>
      <c r="L402">
        <v>576373</v>
      </c>
      <c r="R402" t="s">
        <v>732</v>
      </c>
      <c r="S402" s="58">
        <v>22.5</v>
      </c>
      <c r="X402">
        <v>96</v>
      </c>
      <c r="Y402" s="4">
        <v>0.72</v>
      </c>
      <c r="Z402" s="58">
        <v>69.12</v>
      </c>
    </row>
    <row r="403" spans="1:26">
      <c r="A403">
        <v>214261</v>
      </c>
      <c r="B403">
        <v>555569</v>
      </c>
      <c r="C403">
        <v>23082</v>
      </c>
      <c r="D403" t="s">
        <v>2456</v>
      </c>
      <c r="E403">
        <v>18</v>
      </c>
      <c r="F403" s="3">
        <v>40699.645138888904</v>
      </c>
      <c r="G403" s="4">
        <v>3.75</v>
      </c>
      <c r="H403">
        <v>12727</v>
      </c>
      <c r="I403" t="s">
        <v>10</v>
      </c>
      <c r="J403" s="58">
        <f t="shared" si="12"/>
        <v>67.5</v>
      </c>
      <c r="K403" s="59">
        <f t="shared" si="13"/>
        <v>40699</v>
      </c>
      <c r="L403">
        <v>576399</v>
      </c>
      <c r="R403" t="s">
        <v>252</v>
      </c>
      <c r="S403" s="58">
        <v>20.399999999999999</v>
      </c>
      <c r="X403">
        <v>96</v>
      </c>
      <c r="Y403" s="4">
        <v>0.72</v>
      </c>
      <c r="Z403" s="58">
        <v>69.12</v>
      </c>
    </row>
    <row r="404" spans="1:26">
      <c r="A404">
        <v>268287</v>
      </c>
      <c r="B404">
        <v>560398</v>
      </c>
      <c r="C404">
        <v>21524</v>
      </c>
      <c r="D404" t="s">
        <v>884</v>
      </c>
      <c r="E404">
        <v>10</v>
      </c>
      <c r="F404" s="3">
        <v>40742.590277777803</v>
      </c>
      <c r="G404" s="4">
        <v>6.75</v>
      </c>
      <c r="H404">
        <v>12731</v>
      </c>
      <c r="I404" t="s">
        <v>10</v>
      </c>
      <c r="J404" s="58">
        <f t="shared" si="12"/>
        <v>67.5</v>
      </c>
      <c r="K404" s="59">
        <f t="shared" si="13"/>
        <v>40742</v>
      </c>
      <c r="L404">
        <v>576669</v>
      </c>
      <c r="R404" t="s">
        <v>254</v>
      </c>
      <c r="S404" s="58">
        <v>20.399999999999999</v>
      </c>
      <c r="X404">
        <v>96</v>
      </c>
      <c r="Y404" s="4">
        <v>0.72</v>
      </c>
      <c r="Z404" s="58">
        <v>69.12</v>
      </c>
    </row>
    <row r="405" spans="1:26">
      <c r="A405">
        <v>268288</v>
      </c>
      <c r="B405">
        <v>560398</v>
      </c>
      <c r="C405">
        <v>48187</v>
      </c>
      <c r="D405" t="s">
        <v>82</v>
      </c>
      <c r="E405">
        <v>10</v>
      </c>
      <c r="F405" s="3">
        <v>40742.590277777803</v>
      </c>
      <c r="G405" s="4">
        <v>6.75</v>
      </c>
      <c r="H405">
        <v>12731</v>
      </c>
      <c r="I405" t="s">
        <v>10</v>
      </c>
      <c r="J405" s="58">
        <f t="shared" si="12"/>
        <v>67.5</v>
      </c>
      <c r="K405" s="59">
        <f t="shared" si="13"/>
        <v>40742</v>
      </c>
      <c r="L405">
        <v>576672</v>
      </c>
      <c r="R405" t="s">
        <v>1442</v>
      </c>
      <c r="S405" s="58">
        <v>20.399999999999999</v>
      </c>
      <c r="X405">
        <v>96</v>
      </c>
      <c r="Y405" s="4">
        <v>0.72</v>
      </c>
      <c r="Z405" s="58">
        <v>69.12</v>
      </c>
    </row>
    <row r="406" spans="1:26">
      <c r="A406">
        <v>268289</v>
      </c>
      <c r="B406">
        <v>560398</v>
      </c>
      <c r="C406">
        <v>48184</v>
      </c>
      <c r="D406" t="s">
        <v>902</v>
      </c>
      <c r="E406">
        <v>10</v>
      </c>
      <c r="F406" s="3">
        <v>40742.590277777803</v>
      </c>
      <c r="G406" s="4">
        <v>6.75</v>
      </c>
      <c r="H406">
        <v>12731</v>
      </c>
      <c r="I406" t="s">
        <v>10</v>
      </c>
      <c r="J406" s="58">
        <f t="shared" si="12"/>
        <v>67.5</v>
      </c>
      <c r="K406" s="59">
        <f t="shared" si="13"/>
        <v>40742</v>
      </c>
      <c r="L406">
        <v>576894</v>
      </c>
      <c r="R406" t="s">
        <v>97</v>
      </c>
      <c r="S406" s="58">
        <v>19.8</v>
      </c>
      <c r="X406">
        <v>96</v>
      </c>
      <c r="Y406" s="4">
        <v>0.72</v>
      </c>
      <c r="Z406" s="58">
        <v>69.12</v>
      </c>
    </row>
    <row r="407" spans="1:26">
      <c r="A407">
        <v>268290</v>
      </c>
      <c r="B407">
        <v>560398</v>
      </c>
      <c r="C407">
        <v>20685</v>
      </c>
      <c r="D407" t="s">
        <v>409</v>
      </c>
      <c r="E407">
        <v>10</v>
      </c>
      <c r="F407" s="3">
        <v>40742.590277777803</v>
      </c>
      <c r="G407" s="4">
        <v>6.75</v>
      </c>
      <c r="H407">
        <v>12731</v>
      </c>
      <c r="I407" t="s">
        <v>10</v>
      </c>
      <c r="J407" s="58">
        <f t="shared" si="12"/>
        <v>67.5</v>
      </c>
      <c r="K407" s="59">
        <f t="shared" si="13"/>
        <v>40742</v>
      </c>
      <c r="L407" t="s">
        <v>2751</v>
      </c>
      <c r="R407" t="s">
        <v>854</v>
      </c>
      <c r="S407" s="58">
        <v>19.8</v>
      </c>
      <c r="X407">
        <v>360</v>
      </c>
      <c r="Y407" s="4">
        <v>0.19</v>
      </c>
      <c r="Z407" s="58">
        <v>68.400000000000006</v>
      </c>
    </row>
    <row r="408" spans="1:26">
      <c r="A408">
        <v>532936</v>
      </c>
      <c r="B408">
        <v>581001</v>
      </c>
      <c r="C408">
        <v>22728</v>
      </c>
      <c r="D408" t="s">
        <v>84</v>
      </c>
      <c r="E408">
        <v>18</v>
      </c>
      <c r="F408" s="3">
        <v>40884.338194444397</v>
      </c>
      <c r="G408" s="4">
        <v>3.75</v>
      </c>
      <c r="H408">
        <v>12583</v>
      </c>
      <c r="I408" t="s">
        <v>10</v>
      </c>
      <c r="J408" s="58">
        <f t="shared" si="12"/>
        <v>67.5</v>
      </c>
      <c r="K408" s="59">
        <f t="shared" si="13"/>
        <v>40884</v>
      </c>
      <c r="L408">
        <v>576927</v>
      </c>
      <c r="R408" t="s">
        <v>835</v>
      </c>
      <c r="S408" s="58">
        <v>19.8</v>
      </c>
      <c r="X408">
        <v>8</v>
      </c>
      <c r="Y408" s="4">
        <v>8.5</v>
      </c>
      <c r="Z408" s="58">
        <v>68</v>
      </c>
    </row>
    <row r="409" spans="1:26">
      <c r="A409">
        <v>328709</v>
      </c>
      <c r="B409">
        <v>565801</v>
      </c>
      <c r="C409" t="s">
        <v>1373</v>
      </c>
      <c r="D409" t="s">
        <v>2351</v>
      </c>
      <c r="E409">
        <v>16</v>
      </c>
      <c r="F409" s="3">
        <v>40793.436111111099</v>
      </c>
      <c r="G409" s="4">
        <v>4.1500000000000004</v>
      </c>
      <c r="H409">
        <v>12685</v>
      </c>
      <c r="I409" t="s">
        <v>10</v>
      </c>
      <c r="J409" s="58">
        <f t="shared" si="12"/>
        <v>66.400000000000006</v>
      </c>
      <c r="K409" s="59">
        <f t="shared" si="13"/>
        <v>40793</v>
      </c>
      <c r="L409">
        <v>576941</v>
      </c>
      <c r="R409" t="s">
        <v>253</v>
      </c>
      <c r="S409" s="58">
        <v>19.8</v>
      </c>
      <c r="X409">
        <v>8</v>
      </c>
      <c r="Y409" s="4">
        <v>8.5</v>
      </c>
      <c r="Z409" s="58">
        <v>68</v>
      </c>
    </row>
    <row r="410" spans="1:26">
      <c r="A410">
        <v>393769</v>
      </c>
      <c r="B410">
        <v>570851</v>
      </c>
      <c r="C410">
        <v>23388</v>
      </c>
      <c r="D410" t="s">
        <v>2647</v>
      </c>
      <c r="E410">
        <v>16</v>
      </c>
      <c r="F410" s="3">
        <v>40828.615277777797</v>
      </c>
      <c r="G410" s="4">
        <v>4.1500000000000004</v>
      </c>
      <c r="H410">
        <v>12583</v>
      </c>
      <c r="I410" t="s">
        <v>10</v>
      </c>
      <c r="J410" s="58">
        <f t="shared" si="12"/>
        <v>66.400000000000006</v>
      </c>
      <c r="K410" s="59">
        <f t="shared" si="13"/>
        <v>40828</v>
      </c>
      <c r="L410">
        <v>577121</v>
      </c>
      <c r="R410" t="s">
        <v>1407</v>
      </c>
      <c r="S410" s="58">
        <v>19.5</v>
      </c>
      <c r="X410">
        <v>8</v>
      </c>
      <c r="Y410" s="4">
        <v>8.5</v>
      </c>
      <c r="Z410" s="58">
        <v>68</v>
      </c>
    </row>
    <row r="411" spans="1:26">
      <c r="A411">
        <v>393770</v>
      </c>
      <c r="B411">
        <v>570851</v>
      </c>
      <c r="C411">
        <v>23390</v>
      </c>
      <c r="D411" t="s">
        <v>2645</v>
      </c>
      <c r="E411">
        <v>16</v>
      </c>
      <c r="F411" s="3">
        <v>40828.615277777797</v>
      </c>
      <c r="G411" s="4">
        <v>4.1500000000000004</v>
      </c>
      <c r="H411">
        <v>12583</v>
      </c>
      <c r="I411" t="s">
        <v>10</v>
      </c>
      <c r="J411" s="58">
        <f t="shared" si="12"/>
        <v>66.400000000000006</v>
      </c>
      <c r="K411" s="59">
        <f t="shared" si="13"/>
        <v>40828</v>
      </c>
      <c r="L411">
        <v>577152</v>
      </c>
      <c r="R411" t="s">
        <v>1406</v>
      </c>
      <c r="S411" s="58">
        <v>19.5</v>
      </c>
      <c r="X411">
        <v>4</v>
      </c>
      <c r="Y411" s="4">
        <v>16.95</v>
      </c>
      <c r="Z411" s="58">
        <v>67.8</v>
      </c>
    </row>
    <row r="412" spans="1:26">
      <c r="A412">
        <v>514546</v>
      </c>
      <c r="B412">
        <v>579708</v>
      </c>
      <c r="C412">
        <v>23681</v>
      </c>
      <c r="D412" t="s">
        <v>2743</v>
      </c>
      <c r="E412">
        <v>40</v>
      </c>
      <c r="F412" s="3">
        <v>40877.594444444498</v>
      </c>
      <c r="G412" s="4">
        <v>1.65</v>
      </c>
      <c r="H412">
        <v>12682</v>
      </c>
      <c r="I412" t="s">
        <v>10</v>
      </c>
      <c r="J412" s="58">
        <f t="shared" si="12"/>
        <v>66</v>
      </c>
      <c r="K412" s="59">
        <f t="shared" si="13"/>
        <v>40877</v>
      </c>
      <c r="L412">
        <v>577295</v>
      </c>
      <c r="R412" t="s">
        <v>104</v>
      </c>
      <c r="S412" s="58">
        <v>18</v>
      </c>
      <c r="X412">
        <v>4</v>
      </c>
      <c r="Y412" s="4">
        <v>16.95</v>
      </c>
      <c r="Z412" s="58">
        <v>67.8</v>
      </c>
    </row>
    <row r="413" spans="1:26">
      <c r="A413">
        <v>140519</v>
      </c>
      <c r="B413">
        <v>548409</v>
      </c>
      <c r="C413">
        <v>21843</v>
      </c>
      <c r="D413" t="s">
        <v>867</v>
      </c>
      <c r="E413">
        <v>6</v>
      </c>
      <c r="F413" s="3">
        <v>40633.435416666704</v>
      </c>
      <c r="G413" s="4">
        <v>10.95</v>
      </c>
      <c r="H413">
        <v>12731</v>
      </c>
      <c r="I413" t="s">
        <v>10</v>
      </c>
      <c r="J413" s="58">
        <f t="shared" si="12"/>
        <v>65.699999999999989</v>
      </c>
      <c r="K413" s="59">
        <f t="shared" si="13"/>
        <v>40633</v>
      </c>
      <c r="L413">
        <v>577344</v>
      </c>
      <c r="R413" t="s">
        <v>175</v>
      </c>
      <c r="S413" s="58">
        <v>17.850000000000001</v>
      </c>
      <c r="X413">
        <v>4</v>
      </c>
      <c r="Y413" s="4">
        <v>16.95</v>
      </c>
      <c r="Z413" s="58">
        <v>67.8</v>
      </c>
    </row>
    <row r="414" spans="1:26">
      <c r="A414">
        <v>186126</v>
      </c>
      <c r="B414">
        <v>552851</v>
      </c>
      <c r="C414">
        <v>21843</v>
      </c>
      <c r="D414" t="s">
        <v>867</v>
      </c>
      <c r="E414">
        <v>6</v>
      </c>
      <c r="F414" s="3">
        <v>40674.629861111098</v>
      </c>
      <c r="G414" s="4">
        <v>10.95</v>
      </c>
      <c r="H414">
        <v>12731</v>
      </c>
      <c r="I414" t="s">
        <v>10</v>
      </c>
      <c r="J414" s="58">
        <f t="shared" si="12"/>
        <v>65.699999999999989</v>
      </c>
      <c r="K414" s="59">
        <f t="shared" si="13"/>
        <v>40674</v>
      </c>
      <c r="L414">
        <v>577502</v>
      </c>
      <c r="R414" t="s">
        <v>1361</v>
      </c>
      <c r="S414" s="58">
        <v>17.850000000000001</v>
      </c>
      <c r="X414">
        <v>10</v>
      </c>
      <c r="Y414" s="4">
        <v>6.75</v>
      </c>
      <c r="Z414" s="58">
        <v>67.5</v>
      </c>
    </row>
    <row r="415" spans="1:26">
      <c r="A415">
        <v>323588</v>
      </c>
      <c r="B415">
        <v>565321</v>
      </c>
      <c r="C415">
        <v>21843</v>
      </c>
      <c r="D415" t="s">
        <v>867</v>
      </c>
      <c r="E415">
        <v>6</v>
      </c>
      <c r="F415" s="3">
        <v>40788.551388888904</v>
      </c>
      <c r="G415" s="4">
        <v>10.95</v>
      </c>
      <c r="H415">
        <v>12437</v>
      </c>
      <c r="I415" t="s">
        <v>10</v>
      </c>
      <c r="J415" s="58">
        <f t="shared" si="12"/>
        <v>65.699999999999989</v>
      </c>
      <c r="K415" s="59">
        <f t="shared" si="13"/>
        <v>40788</v>
      </c>
      <c r="L415">
        <v>577512</v>
      </c>
      <c r="R415" t="s">
        <v>679</v>
      </c>
      <c r="S415" s="58">
        <v>17.7</v>
      </c>
      <c r="X415">
        <v>10</v>
      </c>
      <c r="Y415" s="4">
        <v>6.75</v>
      </c>
      <c r="Z415" s="58">
        <v>67.5</v>
      </c>
    </row>
    <row r="416" spans="1:26">
      <c r="A416">
        <v>190772</v>
      </c>
      <c r="B416">
        <v>553208</v>
      </c>
      <c r="C416">
        <v>23108</v>
      </c>
      <c r="D416" t="s">
        <v>2452</v>
      </c>
      <c r="E416">
        <v>12</v>
      </c>
      <c r="F416" s="3">
        <v>40679.381944444402</v>
      </c>
      <c r="G416" s="4">
        <v>5.39</v>
      </c>
      <c r="H416">
        <v>12674</v>
      </c>
      <c r="I416" t="s">
        <v>10</v>
      </c>
      <c r="J416" s="58">
        <f t="shared" si="12"/>
        <v>64.679999999999993</v>
      </c>
      <c r="K416" s="59">
        <f t="shared" si="13"/>
        <v>40679</v>
      </c>
      <c r="L416">
        <v>577687</v>
      </c>
      <c r="R416" t="s">
        <v>334</v>
      </c>
      <c r="S416" s="58">
        <v>17.7</v>
      </c>
      <c r="X416">
        <v>10</v>
      </c>
      <c r="Y416" s="4">
        <v>6.75</v>
      </c>
      <c r="Z416" s="58">
        <v>67.5</v>
      </c>
    </row>
    <row r="417" spans="1:26">
      <c r="A417">
        <v>330025</v>
      </c>
      <c r="B417">
        <v>565865</v>
      </c>
      <c r="C417">
        <v>23108</v>
      </c>
      <c r="D417" t="s">
        <v>2452</v>
      </c>
      <c r="E417">
        <v>12</v>
      </c>
      <c r="F417" s="3">
        <v>40793.629861111098</v>
      </c>
      <c r="G417" s="4">
        <v>5.39</v>
      </c>
      <c r="H417">
        <v>12637</v>
      </c>
      <c r="I417" t="s">
        <v>10</v>
      </c>
      <c r="J417" s="58">
        <f t="shared" si="12"/>
        <v>64.679999999999993</v>
      </c>
      <c r="K417" s="59">
        <f t="shared" si="13"/>
        <v>40793</v>
      </c>
      <c r="L417">
        <v>577856</v>
      </c>
      <c r="R417" t="s">
        <v>983</v>
      </c>
      <c r="S417" s="58">
        <v>17.7</v>
      </c>
      <c r="X417">
        <v>10</v>
      </c>
      <c r="Y417" s="4">
        <v>6.75</v>
      </c>
      <c r="Z417" s="58">
        <v>67.5</v>
      </c>
    </row>
    <row r="418" spans="1:26">
      <c r="A418">
        <v>332909</v>
      </c>
      <c r="B418">
        <v>566163</v>
      </c>
      <c r="C418">
        <v>23108</v>
      </c>
      <c r="D418" t="s">
        <v>2452</v>
      </c>
      <c r="E418">
        <v>12</v>
      </c>
      <c r="F418" s="3">
        <v>40795.491666666698</v>
      </c>
      <c r="G418" s="4">
        <v>5.39</v>
      </c>
      <c r="H418">
        <v>12637</v>
      </c>
      <c r="I418" t="s">
        <v>10</v>
      </c>
      <c r="J418" s="58">
        <f t="shared" si="12"/>
        <v>64.679999999999993</v>
      </c>
      <c r="K418" s="59">
        <f t="shared" si="13"/>
        <v>40795</v>
      </c>
      <c r="L418">
        <v>578033</v>
      </c>
      <c r="R418" t="s">
        <v>144</v>
      </c>
      <c r="S418" s="58">
        <v>17.399999999999999</v>
      </c>
      <c r="X418">
        <v>10</v>
      </c>
      <c r="Y418" s="4">
        <v>6.75</v>
      </c>
      <c r="Z418" s="58">
        <v>67.5</v>
      </c>
    </row>
    <row r="419" spans="1:26">
      <c r="A419">
        <v>90793</v>
      </c>
      <c r="B419">
        <v>544069</v>
      </c>
      <c r="C419">
        <v>20750</v>
      </c>
      <c r="D419" t="s">
        <v>499</v>
      </c>
      <c r="E419">
        <v>8</v>
      </c>
      <c r="F419" s="3">
        <v>40589.595138888901</v>
      </c>
      <c r="G419" s="4">
        <v>7.95</v>
      </c>
      <c r="H419">
        <v>12616</v>
      </c>
      <c r="I419" t="s">
        <v>10</v>
      </c>
      <c r="J419" s="58">
        <f t="shared" si="12"/>
        <v>63.6</v>
      </c>
      <c r="K419" s="59">
        <f t="shared" si="13"/>
        <v>40589</v>
      </c>
      <c r="L419">
        <v>578277</v>
      </c>
      <c r="R419" t="s">
        <v>356</v>
      </c>
      <c r="S419" s="58">
        <v>16.5</v>
      </c>
      <c r="X419">
        <v>10</v>
      </c>
      <c r="Y419" s="4">
        <v>6.75</v>
      </c>
      <c r="Z419" s="58">
        <v>67.5</v>
      </c>
    </row>
    <row r="420" spans="1:26">
      <c r="A420">
        <v>104072</v>
      </c>
      <c r="B420">
        <v>545105</v>
      </c>
      <c r="C420">
        <v>48138</v>
      </c>
      <c r="D420" t="s">
        <v>903</v>
      </c>
      <c r="E420">
        <v>8</v>
      </c>
      <c r="F420" s="3">
        <v>40602.498611111099</v>
      </c>
      <c r="G420" s="4">
        <v>7.95</v>
      </c>
      <c r="H420">
        <v>12598</v>
      </c>
      <c r="I420" t="s">
        <v>10</v>
      </c>
      <c r="J420" s="58">
        <f t="shared" si="12"/>
        <v>63.6</v>
      </c>
      <c r="K420" s="59">
        <f t="shared" si="13"/>
        <v>40602</v>
      </c>
      <c r="L420">
        <v>578287</v>
      </c>
      <c r="R420" t="s">
        <v>1118</v>
      </c>
      <c r="S420" s="58">
        <v>15.9</v>
      </c>
      <c r="X420">
        <v>10</v>
      </c>
      <c r="Y420" s="4">
        <v>6.75</v>
      </c>
      <c r="Z420" s="58">
        <v>67.5</v>
      </c>
    </row>
    <row r="421" spans="1:26">
      <c r="A421">
        <v>165769</v>
      </c>
      <c r="B421">
        <v>550827</v>
      </c>
      <c r="C421">
        <v>20750</v>
      </c>
      <c r="D421" t="s">
        <v>499</v>
      </c>
      <c r="E421">
        <v>8</v>
      </c>
      <c r="F421" s="3">
        <v>40654.427777777797</v>
      </c>
      <c r="G421" s="4">
        <v>7.95</v>
      </c>
      <c r="H421">
        <v>12670</v>
      </c>
      <c r="I421" t="s">
        <v>10</v>
      </c>
      <c r="J421" s="58">
        <f t="shared" si="12"/>
        <v>63.6</v>
      </c>
      <c r="K421" s="59">
        <f t="shared" si="13"/>
        <v>40654</v>
      </c>
      <c r="L421">
        <v>578348</v>
      </c>
      <c r="R421" t="s">
        <v>903</v>
      </c>
      <c r="S421" s="58">
        <v>15.9</v>
      </c>
      <c r="X421">
        <v>18</v>
      </c>
      <c r="Y421" s="4">
        <v>3.75</v>
      </c>
      <c r="Z421" s="58">
        <v>67.5</v>
      </c>
    </row>
    <row r="422" spans="1:26">
      <c r="A422">
        <v>326910</v>
      </c>
      <c r="B422">
        <v>565612</v>
      </c>
      <c r="C422">
        <v>20750</v>
      </c>
      <c r="D422" t="s">
        <v>499</v>
      </c>
      <c r="E422">
        <v>8</v>
      </c>
      <c r="F422" s="3">
        <v>40791.636805555601</v>
      </c>
      <c r="G422" s="4">
        <v>7.95</v>
      </c>
      <c r="H422">
        <v>12616</v>
      </c>
      <c r="I422" t="s">
        <v>10</v>
      </c>
      <c r="J422" s="58">
        <f t="shared" si="12"/>
        <v>63.6</v>
      </c>
      <c r="K422" s="59">
        <f t="shared" si="13"/>
        <v>40791</v>
      </c>
      <c r="L422" t="s">
        <v>2752</v>
      </c>
      <c r="R422" t="s">
        <v>1650</v>
      </c>
      <c r="S422" s="58">
        <v>15.9</v>
      </c>
      <c r="X422">
        <v>18</v>
      </c>
      <c r="Y422" s="4">
        <v>3.75</v>
      </c>
      <c r="Z422" s="58">
        <v>67.5</v>
      </c>
    </row>
    <row r="423" spans="1:26">
      <c r="A423">
        <v>456105</v>
      </c>
      <c r="B423">
        <v>575671</v>
      </c>
      <c r="C423">
        <v>20749</v>
      </c>
      <c r="D423" t="s">
        <v>354</v>
      </c>
      <c r="E423">
        <v>8</v>
      </c>
      <c r="F423" s="3">
        <v>40857.627083333296</v>
      </c>
      <c r="G423" s="4">
        <v>7.95</v>
      </c>
      <c r="H423">
        <v>12670</v>
      </c>
      <c r="I423" t="s">
        <v>10</v>
      </c>
      <c r="J423" s="58">
        <f t="shared" si="12"/>
        <v>63.6</v>
      </c>
      <c r="K423" s="59">
        <f t="shared" si="13"/>
        <v>40857</v>
      </c>
      <c r="L423">
        <v>578541</v>
      </c>
      <c r="R423" t="s">
        <v>651</v>
      </c>
      <c r="S423" s="58">
        <v>15.3</v>
      </c>
      <c r="X423">
        <v>10</v>
      </c>
      <c r="Y423" s="4">
        <v>6.75</v>
      </c>
      <c r="Z423" s="58">
        <v>67.5</v>
      </c>
    </row>
    <row r="424" spans="1:26">
      <c r="A424">
        <v>456106</v>
      </c>
      <c r="B424">
        <v>575671</v>
      </c>
      <c r="C424">
        <v>20750</v>
      </c>
      <c r="D424" t="s">
        <v>499</v>
      </c>
      <c r="E424">
        <v>8</v>
      </c>
      <c r="F424" s="3">
        <v>40857.627083333296</v>
      </c>
      <c r="G424" s="4">
        <v>7.95</v>
      </c>
      <c r="H424">
        <v>12670</v>
      </c>
      <c r="I424" t="s">
        <v>10</v>
      </c>
      <c r="J424" s="58">
        <f t="shared" si="12"/>
        <v>63.6</v>
      </c>
      <c r="K424" s="59">
        <f t="shared" si="13"/>
        <v>40857</v>
      </c>
      <c r="L424">
        <v>578698</v>
      </c>
      <c r="R424" t="s">
        <v>131</v>
      </c>
      <c r="S424" s="58">
        <v>15.3</v>
      </c>
      <c r="X424">
        <v>10</v>
      </c>
      <c r="Y424" s="4">
        <v>6.75</v>
      </c>
      <c r="Z424" s="58">
        <v>67.5</v>
      </c>
    </row>
    <row r="425" spans="1:26">
      <c r="A425">
        <v>459856</v>
      </c>
      <c r="B425">
        <v>575884</v>
      </c>
      <c r="C425">
        <v>85048</v>
      </c>
      <c r="D425" t="s">
        <v>1108</v>
      </c>
      <c r="E425">
        <v>8</v>
      </c>
      <c r="F425" s="3">
        <v>40858.573611111096</v>
      </c>
      <c r="G425" s="4">
        <v>7.95</v>
      </c>
      <c r="H425">
        <v>12685</v>
      </c>
      <c r="I425" t="s">
        <v>10</v>
      </c>
      <c r="J425" s="58">
        <f t="shared" si="12"/>
        <v>63.6</v>
      </c>
      <c r="K425" s="59">
        <f t="shared" si="13"/>
        <v>40858</v>
      </c>
      <c r="L425">
        <v>578736</v>
      </c>
      <c r="R425" t="s">
        <v>130</v>
      </c>
      <c r="S425" s="58">
        <v>15.3</v>
      </c>
      <c r="X425">
        <v>10</v>
      </c>
      <c r="Y425" s="4">
        <v>6.75</v>
      </c>
      <c r="Z425" s="58">
        <v>67.5</v>
      </c>
    </row>
    <row r="426" spans="1:26">
      <c r="A426">
        <v>172523</v>
      </c>
      <c r="B426">
        <v>551544</v>
      </c>
      <c r="C426" t="s">
        <v>733</v>
      </c>
      <c r="D426" t="s">
        <v>734</v>
      </c>
      <c r="E426">
        <v>30</v>
      </c>
      <c r="F426" s="3">
        <v>40666.397916666698</v>
      </c>
      <c r="G426" s="4">
        <v>2.1</v>
      </c>
      <c r="H426">
        <v>12683</v>
      </c>
      <c r="I426" t="s">
        <v>10</v>
      </c>
      <c r="J426" s="58">
        <f t="shared" si="12"/>
        <v>63</v>
      </c>
      <c r="K426" s="59">
        <f t="shared" si="13"/>
        <v>40666</v>
      </c>
      <c r="L426" t="s">
        <v>2753</v>
      </c>
      <c r="R426" t="s">
        <v>1676</v>
      </c>
      <c r="S426" s="58">
        <v>15</v>
      </c>
      <c r="X426">
        <v>10</v>
      </c>
      <c r="Y426" s="4">
        <v>6.75</v>
      </c>
      <c r="Z426" s="58">
        <v>67.5</v>
      </c>
    </row>
    <row r="427" spans="1:26">
      <c r="A427">
        <v>483414</v>
      </c>
      <c r="B427">
        <v>577502</v>
      </c>
      <c r="C427">
        <v>23108</v>
      </c>
      <c r="D427" t="s">
        <v>2452</v>
      </c>
      <c r="E427">
        <v>10</v>
      </c>
      <c r="F427" s="3">
        <v>40867.523611111101</v>
      </c>
      <c r="G427" s="4">
        <v>6.25</v>
      </c>
      <c r="H427">
        <v>12598</v>
      </c>
      <c r="I427" t="s">
        <v>10</v>
      </c>
      <c r="J427" s="58">
        <f t="shared" si="12"/>
        <v>62.5</v>
      </c>
      <c r="K427" s="59">
        <f t="shared" si="13"/>
        <v>40867</v>
      </c>
      <c r="L427">
        <v>578835</v>
      </c>
      <c r="R427" t="s">
        <v>1035</v>
      </c>
      <c r="S427" s="58">
        <v>15</v>
      </c>
      <c r="X427">
        <v>18</v>
      </c>
      <c r="Y427" s="4">
        <v>3.75</v>
      </c>
      <c r="Z427" s="58">
        <v>67.5</v>
      </c>
    </row>
    <row r="428" spans="1:26">
      <c r="A428">
        <v>141010</v>
      </c>
      <c r="B428">
        <v>548496</v>
      </c>
      <c r="C428">
        <v>21094</v>
      </c>
      <c r="D428" t="s">
        <v>128</v>
      </c>
      <c r="E428">
        <v>96</v>
      </c>
      <c r="F428" s="3">
        <v>40633.569444444402</v>
      </c>
      <c r="G428" s="4">
        <v>0.64</v>
      </c>
      <c r="H428">
        <v>12678</v>
      </c>
      <c r="I428" t="s">
        <v>10</v>
      </c>
      <c r="J428" s="58">
        <f t="shared" si="12"/>
        <v>61.44</v>
      </c>
      <c r="K428" s="59">
        <f t="shared" si="13"/>
        <v>40633</v>
      </c>
      <c r="L428" t="s">
        <v>2759</v>
      </c>
      <c r="R428" t="s">
        <v>850</v>
      </c>
      <c r="S428" s="58">
        <v>15</v>
      </c>
      <c r="X428">
        <v>16</v>
      </c>
      <c r="Y428" s="4">
        <v>4.1500000000000004</v>
      </c>
      <c r="Z428" s="58">
        <v>66.400000000000006</v>
      </c>
    </row>
    <row r="429" spans="1:26">
      <c r="A429">
        <v>227061</v>
      </c>
      <c r="B429">
        <v>556816</v>
      </c>
      <c r="C429">
        <v>21094</v>
      </c>
      <c r="D429" t="s">
        <v>128</v>
      </c>
      <c r="E429">
        <v>96</v>
      </c>
      <c r="F429" s="3">
        <v>40709.375694444498</v>
      </c>
      <c r="G429" s="4">
        <v>0.64</v>
      </c>
      <c r="H429">
        <v>12437</v>
      </c>
      <c r="I429" t="s">
        <v>10</v>
      </c>
      <c r="J429" s="58">
        <f t="shared" si="12"/>
        <v>61.44</v>
      </c>
      <c r="K429" s="59">
        <f t="shared" si="13"/>
        <v>40709</v>
      </c>
      <c r="L429">
        <v>579153</v>
      </c>
      <c r="R429" t="s">
        <v>650</v>
      </c>
      <c r="S429" s="58">
        <v>15</v>
      </c>
      <c r="X429">
        <v>16</v>
      </c>
      <c r="Y429" s="4">
        <v>4.1500000000000004</v>
      </c>
      <c r="Z429" s="58">
        <v>66.400000000000006</v>
      </c>
    </row>
    <row r="430" spans="1:26">
      <c r="A430">
        <v>59687</v>
      </c>
      <c r="B430">
        <v>541405</v>
      </c>
      <c r="C430">
        <v>22636</v>
      </c>
      <c r="D430" t="s">
        <v>1914</v>
      </c>
      <c r="E430">
        <v>8</v>
      </c>
      <c r="F430" s="3">
        <v>40560.636805555601</v>
      </c>
      <c r="G430" s="4">
        <v>7.65</v>
      </c>
      <c r="H430">
        <v>12683</v>
      </c>
      <c r="I430" t="s">
        <v>10</v>
      </c>
      <c r="J430" s="58">
        <f t="shared" si="12"/>
        <v>61.2</v>
      </c>
      <c r="K430" s="59">
        <f t="shared" si="13"/>
        <v>40560</v>
      </c>
      <c r="L430">
        <v>579190</v>
      </c>
      <c r="R430" t="s">
        <v>1264</v>
      </c>
      <c r="S430" s="58">
        <v>15</v>
      </c>
      <c r="X430">
        <v>16</v>
      </c>
      <c r="Y430" s="4">
        <v>4.1500000000000004</v>
      </c>
      <c r="Z430" s="58">
        <v>66.400000000000006</v>
      </c>
    </row>
    <row r="431" spans="1:26">
      <c r="A431">
        <v>187040</v>
      </c>
      <c r="B431">
        <v>552946</v>
      </c>
      <c r="C431">
        <v>22636</v>
      </c>
      <c r="D431" t="s">
        <v>1914</v>
      </c>
      <c r="E431">
        <v>8</v>
      </c>
      <c r="F431" s="3">
        <v>40675.493055555598</v>
      </c>
      <c r="G431" s="4">
        <v>7.65</v>
      </c>
      <c r="H431">
        <v>12683</v>
      </c>
      <c r="I431" t="s">
        <v>10</v>
      </c>
      <c r="J431" s="58">
        <f t="shared" si="12"/>
        <v>61.2</v>
      </c>
      <c r="K431" s="59">
        <f t="shared" si="13"/>
        <v>40675</v>
      </c>
      <c r="L431" t="s">
        <v>2760</v>
      </c>
      <c r="R431" t="s">
        <v>387</v>
      </c>
      <c r="S431" s="58">
        <v>13.2</v>
      </c>
      <c r="X431">
        <v>40</v>
      </c>
      <c r="Y431" s="4">
        <v>1.65</v>
      </c>
      <c r="Z431" s="58">
        <v>66</v>
      </c>
    </row>
    <row r="432" spans="1:26">
      <c r="A432">
        <v>410017</v>
      </c>
      <c r="B432">
        <v>572087</v>
      </c>
      <c r="C432">
        <v>22636</v>
      </c>
      <c r="D432" t="s">
        <v>1914</v>
      </c>
      <c r="E432">
        <v>8</v>
      </c>
      <c r="F432" s="3">
        <v>40836.604166666701</v>
      </c>
      <c r="G432" s="4">
        <v>7.65</v>
      </c>
      <c r="H432">
        <v>12683</v>
      </c>
      <c r="I432" t="s">
        <v>10</v>
      </c>
      <c r="J432" s="58">
        <f t="shared" si="12"/>
        <v>61.2</v>
      </c>
      <c r="K432" s="59">
        <f t="shared" si="13"/>
        <v>40836</v>
      </c>
      <c r="L432">
        <v>579193</v>
      </c>
      <c r="R432" t="s">
        <v>525</v>
      </c>
      <c r="S432" s="58">
        <v>13.2</v>
      </c>
      <c r="X432">
        <v>6</v>
      </c>
      <c r="Y432" s="4">
        <v>10.95</v>
      </c>
      <c r="Z432" s="58">
        <v>65.7</v>
      </c>
    </row>
    <row r="433" spans="1:26">
      <c r="A433">
        <v>39000</v>
      </c>
      <c r="B433">
        <v>539607</v>
      </c>
      <c r="C433">
        <v>22302</v>
      </c>
      <c r="D433" t="s">
        <v>2254</v>
      </c>
      <c r="E433">
        <v>24</v>
      </c>
      <c r="F433" s="3">
        <v>40532.590277777803</v>
      </c>
      <c r="G433" s="4">
        <v>2.5499999999999998</v>
      </c>
      <c r="H433">
        <v>12681</v>
      </c>
      <c r="I433" t="s">
        <v>10</v>
      </c>
      <c r="J433" s="58">
        <f t="shared" si="12"/>
        <v>61.199999999999996</v>
      </c>
      <c r="K433" s="59">
        <f t="shared" si="13"/>
        <v>40532</v>
      </c>
      <c r="L433">
        <v>579345</v>
      </c>
      <c r="R433" t="s">
        <v>1469</v>
      </c>
      <c r="S433" s="58">
        <v>13.2</v>
      </c>
      <c r="X433">
        <v>6</v>
      </c>
      <c r="Y433" s="4">
        <v>10.95</v>
      </c>
      <c r="Z433" s="58">
        <v>65.7</v>
      </c>
    </row>
    <row r="434" spans="1:26">
      <c r="A434">
        <v>39001</v>
      </c>
      <c r="B434">
        <v>539607</v>
      </c>
      <c r="C434">
        <v>22303</v>
      </c>
      <c r="D434" t="s">
        <v>2250</v>
      </c>
      <c r="E434">
        <v>24</v>
      </c>
      <c r="F434" s="3">
        <v>40532.590277777803</v>
      </c>
      <c r="G434" s="4">
        <v>2.5499999999999998</v>
      </c>
      <c r="H434">
        <v>12681</v>
      </c>
      <c r="I434" t="s">
        <v>10</v>
      </c>
      <c r="J434" s="58">
        <f t="shared" si="12"/>
        <v>61.199999999999996</v>
      </c>
      <c r="K434" s="59">
        <f t="shared" si="13"/>
        <v>40532</v>
      </c>
      <c r="L434">
        <v>579492</v>
      </c>
      <c r="R434" t="s">
        <v>632</v>
      </c>
      <c r="S434" s="58">
        <v>13.2</v>
      </c>
      <c r="X434">
        <v>6</v>
      </c>
      <c r="Y434" s="4">
        <v>10.95</v>
      </c>
      <c r="Z434" s="58">
        <v>65.7</v>
      </c>
    </row>
    <row r="435" spans="1:26">
      <c r="A435">
        <v>56847</v>
      </c>
      <c r="B435">
        <v>541120</v>
      </c>
      <c r="C435">
        <v>22971</v>
      </c>
      <c r="D435" t="s">
        <v>2260</v>
      </c>
      <c r="E435">
        <v>24</v>
      </c>
      <c r="F435" s="3">
        <v>40557.3840277778</v>
      </c>
      <c r="G435" s="4">
        <v>2.5499999999999998</v>
      </c>
      <c r="H435">
        <v>12490</v>
      </c>
      <c r="I435" t="s">
        <v>10</v>
      </c>
      <c r="J435" s="58">
        <f t="shared" si="12"/>
        <v>61.199999999999996</v>
      </c>
      <c r="K435" s="59">
        <f t="shared" si="13"/>
        <v>40557</v>
      </c>
      <c r="L435">
        <v>579529</v>
      </c>
      <c r="R435" t="s">
        <v>1403</v>
      </c>
      <c r="S435" s="58">
        <v>12.6</v>
      </c>
      <c r="X435">
        <v>12</v>
      </c>
      <c r="Y435" s="4">
        <v>5.39</v>
      </c>
      <c r="Z435" s="58">
        <v>64.680000000000007</v>
      </c>
    </row>
    <row r="436" spans="1:26">
      <c r="A436">
        <v>140547</v>
      </c>
      <c r="B436">
        <v>548409</v>
      </c>
      <c r="C436">
        <v>22352</v>
      </c>
      <c r="D436" t="s">
        <v>131</v>
      </c>
      <c r="E436">
        <v>24</v>
      </c>
      <c r="F436" s="3">
        <v>40633.435416666704</v>
      </c>
      <c r="G436" s="4">
        <v>2.5499999999999998</v>
      </c>
      <c r="H436">
        <v>12731</v>
      </c>
      <c r="I436" t="s">
        <v>10</v>
      </c>
      <c r="J436" s="58">
        <f t="shared" si="12"/>
        <v>61.199999999999996</v>
      </c>
      <c r="K436" s="59">
        <f t="shared" si="13"/>
        <v>40633</v>
      </c>
      <c r="L436" t="s">
        <v>2761</v>
      </c>
      <c r="R436" t="s">
        <v>1359</v>
      </c>
      <c r="S436" s="58">
        <v>12.6</v>
      </c>
      <c r="X436">
        <v>12</v>
      </c>
      <c r="Y436" s="4">
        <v>5.39</v>
      </c>
      <c r="Z436" s="58">
        <v>64.680000000000007</v>
      </c>
    </row>
    <row r="437" spans="1:26">
      <c r="A437">
        <v>141021</v>
      </c>
      <c r="B437">
        <v>548496</v>
      </c>
      <c r="C437">
        <v>22133</v>
      </c>
      <c r="D437" t="s">
        <v>1976</v>
      </c>
      <c r="E437">
        <v>72</v>
      </c>
      <c r="F437" s="3">
        <v>40633.569444444402</v>
      </c>
      <c r="G437" s="4">
        <v>0.85</v>
      </c>
      <c r="H437">
        <v>12678</v>
      </c>
      <c r="I437" t="s">
        <v>10</v>
      </c>
      <c r="J437" s="58">
        <f t="shared" si="12"/>
        <v>61.199999999999996</v>
      </c>
      <c r="K437" s="59">
        <f t="shared" si="13"/>
        <v>40633</v>
      </c>
      <c r="L437" t="s">
        <v>2762</v>
      </c>
      <c r="R437" t="s">
        <v>1982</v>
      </c>
      <c r="S437" s="58">
        <v>12.6</v>
      </c>
      <c r="X437">
        <v>12</v>
      </c>
      <c r="Y437" s="4">
        <v>5.39</v>
      </c>
      <c r="Z437" s="58">
        <v>64.680000000000007</v>
      </c>
    </row>
    <row r="438" spans="1:26">
      <c r="A438">
        <v>141022</v>
      </c>
      <c r="B438">
        <v>548496</v>
      </c>
      <c r="C438">
        <v>22132</v>
      </c>
      <c r="D438" t="s">
        <v>1983</v>
      </c>
      <c r="E438">
        <v>72</v>
      </c>
      <c r="F438" s="3">
        <v>40633.569444444402</v>
      </c>
      <c r="G438" s="4">
        <v>0.85</v>
      </c>
      <c r="H438">
        <v>12678</v>
      </c>
      <c r="I438" t="s">
        <v>10</v>
      </c>
      <c r="J438" s="58">
        <f t="shared" si="12"/>
        <v>61.199999999999996</v>
      </c>
      <c r="K438" s="59">
        <f t="shared" si="13"/>
        <v>40633</v>
      </c>
      <c r="L438">
        <v>579634</v>
      </c>
      <c r="R438" t="s">
        <v>2012</v>
      </c>
      <c r="S438" s="58">
        <v>12.5</v>
      </c>
      <c r="X438">
        <v>8</v>
      </c>
      <c r="Y438" s="4">
        <v>7.95</v>
      </c>
      <c r="Z438" s="58">
        <v>63.6</v>
      </c>
    </row>
    <row r="439" spans="1:26">
      <c r="A439">
        <v>173079</v>
      </c>
      <c r="B439">
        <v>551649</v>
      </c>
      <c r="C439">
        <v>21380</v>
      </c>
      <c r="D439" t="s">
        <v>1637</v>
      </c>
      <c r="E439">
        <v>24</v>
      </c>
      <c r="F439" s="3">
        <v>40666.501388888901</v>
      </c>
      <c r="G439" s="4">
        <v>2.5499999999999998</v>
      </c>
      <c r="H439">
        <v>12643</v>
      </c>
      <c r="I439" t="s">
        <v>10</v>
      </c>
      <c r="J439" s="58">
        <f t="shared" si="12"/>
        <v>61.199999999999996</v>
      </c>
      <c r="K439" s="59">
        <f t="shared" si="13"/>
        <v>40666</v>
      </c>
      <c r="L439">
        <v>579708</v>
      </c>
      <c r="R439" t="s">
        <v>1897</v>
      </c>
      <c r="S439" s="58">
        <v>10.199999999999999</v>
      </c>
      <c r="X439">
        <v>8</v>
      </c>
      <c r="Y439" s="4">
        <v>7.95</v>
      </c>
      <c r="Z439" s="58">
        <v>63.6</v>
      </c>
    </row>
    <row r="440" spans="1:26">
      <c r="A440">
        <v>185779</v>
      </c>
      <c r="B440">
        <v>552826</v>
      </c>
      <c r="C440">
        <v>22970</v>
      </c>
      <c r="D440" t="s">
        <v>2258</v>
      </c>
      <c r="E440">
        <v>24</v>
      </c>
      <c r="F440" s="3">
        <v>40674.555555555598</v>
      </c>
      <c r="G440" s="4">
        <v>2.5499999999999998</v>
      </c>
      <c r="H440">
        <v>14277</v>
      </c>
      <c r="I440" t="s">
        <v>10</v>
      </c>
      <c r="J440" s="58">
        <f t="shared" si="12"/>
        <v>61.199999999999996</v>
      </c>
      <c r="K440" s="59">
        <f t="shared" si="13"/>
        <v>40674</v>
      </c>
      <c r="L440">
        <v>579792</v>
      </c>
      <c r="R440" t="s">
        <v>2074</v>
      </c>
      <c r="S440" s="58">
        <v>8.5</v>
      </c>
      <c r="X440">
        <v>8</v>
      </c>
      <c r="Y440" s="4">
        <v>7.95</v>
      </c>
      <c r="Z440" s="58">
        <v>63.6</v>
      </c>
    </row>
    <row r="441" spans="1:26">
      <c r="A441">
        <v>186115</v>
      </c>
      <c r="B441">
        <v>552851</v>
      </c>
      <c r="C441">
        <v>21558</v>
      </c>
      <c r="D441" t="s">
        <v>1981</v>
      </c>
      <c r="E441">
        <v>24</v>
      </c>
      <c r="F441" s="3">
        <v>40674.629861111098</v>
      </c>
      <c r="G441" s="4">
        <v>2.5499999999999998</v>
      </c>
      <c r="H441">
        <v>12731</v>
      </c>
      <c r="I441" t="s">
        <v>10</v>
      </c>
      <c r="J441" s="58">
        <f t="shared" si="12"/>
        <v>61.199999999999996</v>
      </c>
      <c r="K441" s="59">
        <f t="shared" si="13"/>
        <v>40674</v>
      </c>
      <c r="L441">
        <v>579870</v>
      </c>
      <c r="R441" t="s">
        <v>988</v>
      </c>
      <c r="S441" s="58">
        <v>8.5</v>
      </c>
      <c r="X441">
        <v>8</v>
      </c>
      <c r="Y441" s="4">
        <v>7.95</v>
      </c>
      <c r="Z441" s="58">
        <v>63.6</v>
      </c>
    </row>
    <row r="442" spans="1:26">
      <c r="A442">
        <v>213590</v>
      </c>
      <c r="B442">
        <v>555547</v>
      </c>
      <c r="C442">
        <v>22303</v>
      </c>
      <c r="D442" t="s">
        <v>2250</v>
      </c>
      <c r="E442">
        <v>24</v>
      </c>
      <c r="F442" s="3">
        <v>40699.550694444399</v>
      </c>
      <c r="G442" s="4">
        <v>2.5499999999999998</v>
      </c>
      <c r="H442">
        <v>12681</v>
      </c>
      <c r="I442" t="s">
        <v>10</v>
      </c>
      <c r="J442" s="58">
        <f t="shared" si="12"/>
        <v>61.199999999999996</v>
      </c>
      <c r="K442" s="59">
        <f t="shared" si="13"/>
        <v>40699</v>
      </c>
      <c r="L442">
        <v>580120</v>
      </c>
      <c r="R442" t="s">
        <v>255</v>
      </c>
      <c r="S442" s="58">
        <v>7.8</v>
      </c>
      <c r="X442">
        <v>8</v>
      </c>
      <c r="Y442" s="4">
        <v>7.95</v>
      </c>
      <c r="Z442" s="58">
        <v>63.6</v>
      </c>
    </row>
    <row r="443" spans="1:26">
      <c r="A443">
        <v>268281</v>
      </c>
      <c r="B443">
        <v>560398</v>
      </c>
      <c r="C443">
        <v>22699</v>
      </c>
      <c r="D443" t="s">
        <v>759</v>
      </c>
      <c r="E443">
        <v>24</v>
      </c>
      <c r="F443" s="3">
        <v>40742.590277777803</v>
      </c>
      <c r="G443" s="4">
        <v>2.5499999999999998</v>
      </c>
      <c r="H443">
        <v>12731</v>
      </c>
      <c r="I443" t="s">
        <v>10</v>
      </c>
      <c r="J443" s="58">
        <f t="shared" si="12"/>
        <v>61.199999999999996</v>
      </c>
      <c r="K443" s="59">
        <f t="shared" si="13"/>
        <v>40742</v>
      </c>
      <c r="L443">
        <v>580126</v>
      </c>
      <c r="R443" t="s">
        <v>1761</v>
      </c>
      <c r="S443" s="58">
        <v>7.8</v>
      </c>
      <c r="X443">
        <v>8</v>
      </c>
      <c r="Y443" s="4">
        <v>7.95</v>
      </c>
      <c r="Z443" s="58">
        <v>63.6</v>
      </c>
    </row>
    <row r="444" spans="1:26">
      <c r="A444">
        <v>342088</v>
      </c>
      <c r="B444">
        <v>566816</v>
      </c>
      <c r="C444">
        <v>22971</v>
      </c>
      <c r="D444" t="s">
        <v>2260</v>
      </c>
      <c r="E444">
        <v>24</v>
      </c>
      <c r="F444" s="3">
        <v>40801.453472222202</v>
      </c>
      <c r="G444" s="4">
        <v>2.5499999999999998</v>
      </c>
      <c r="H444">
        <v>12731</v>
      </c>
      <c r="I444" t="s">
        <v>10</v>
      </c>
      <c r="J444" s="58">
        <f t="shared" si="12"/>
        <v>61.199999999999996</v>
      </c>
      <c r="K444" s="59">
        <f t="shared" si="13"/>
        <v>40801</v>
      </c>
      <c r="L444">
        <v>580144</v>
      </c>
      <c r="R444" t="s">
        <v>1942</v>
      </c>
      <c r="S444" s="58">
        <v>6.8</v>
      </c>
      <c r="X444">
        <v>8</v>
      </c>
      <c r="Y444" s="4">
        <v>7.95</v>
      </c>
      <c r="Z444" s="58">
        <v>63.6</v>
      </c>
    </row>
    <row r="445" spans="1:26">
      <c r="A445">
        <v>369772</v>
      </c>
      <c r="B445">
        <v>569097</v>
      </c>
      <c r="C445">
        <v>21558</v>
      </c>
      <c r="D445" t="s">
        <v>1981</v>
      </c>
      <c r="E445">
        <v>24</v>
      </c>
      <c r="F445" s="3">
        <v>40816.504166666702</v>
      </c>
      <c r="G445" s="4">
        <v>2.5499999999999998</v>
      </c>
      <c r="H445">
        <v>12731</v>
      </c>
      <c r="I445" t="s">
        <v>10</v>
      </c>
      <c r="J445" s="58">
        <f t="shared" si="12"/>
        <v>61.199999999999996</v>
      </c>
      <c r="K445" s="59">
        <f t="shared" si="13"/>
        <v>40816</v>
      </c>
      <c r="L445">
        <v>580160</v>
      </c>
      <c r="R445" t="s">
        <v>1658</v>
      </c>
      <c r="S445" s="58">
        <v>5.04</v>
      </c>
      <c r="X445">
        <v>30</v>
      </c>
      <c r="Y445" s="4">
        <v>2.1</v>
      </c>
      <c r="Z445" s="58">
        <v>63</v>
      </c>
    </row>
    <row r="446" spans="1:26">
      <c r="A446">
        <v>369773</v>
      </c>
      <c r="B446">
        <v>569097</v>
      </c>
      <c r="C446">
        <v>22352</v>
      </c>
      <c r="D446" t="s">
        <v>131</v>
      </c>
      <c r="E446">
        <v>24</v>
      </c>
      <c r="F446" s="3">
        <v>40816.504166666702</v>
      </c>
      <c r="G446" s="4">
        <v>2.5499999999999998</v>
      </c>
      <c r="H446">
        <v>12731</v>
      </c>
      <c r="I446" t="s">
        <v>10</v>
      </c>
      <c r="J446" s="58">
        <f t="shared" si="12"/>
        <v>61.199999999999996</v>
      </c>
      <c r="K446" s="59">
        <f t="shared" si="13"/>
        <v>40816</v>
      </c>
      <c r="L446" t="s">
        <v>2763</v>
      </c>
      <c r="R446" t="s">
        <v>280</v>
      </c>
      <c r="S446" s="58">
        <v>5.04</v>
      </c>
      <c r="X446">
        <v>10</v>
      </c>
      <c r="Y446" s="4">
        <v>6.25</v>
      </c>
      <c r="Z446" s="58">
        <v>62.5</v>
      </c>
    </row>
    <row r="447" spans="1:26">
      <c r="A447">
        <v>472201</v>
      </c>
      <c r="B447">
        <v>576672</v>
      </c>
      <c r="C447">
        <v>22699</v>
      </c>
      <c r="D447" t="s">
        <v>759</v>
      </c>
      <c r="E447">
        <v>24</v>
      </c>
      <c r="F447" s="3">
        <v>40863.499305555597</v>
      </c>
      <c r="G447" s="4">
        <v>2.5499999999999998</v>
      </c>
      <c r="H447">
        <v>12731</v>
      </c>
      <c r="I447" t="s">
        <v>10</v>
      </c>
      <c r="J447" s="58">
        <f t="shared" si="12"/>
        <v>61.199999999999996</v>
      </c>
      <c r="K447" s="59">
        <f t="shared" si="13"/>
        <v>40863</v>
      </c>
      <c r="L447" t="s">
        <v>2764</v>
      </c>
      <c r="R447" t="s">
        <v>88</v>
      </c>
      <c r="S447" s="58">
        <v>4.5599999999999996</v>
      </c>
      <c r="X447">
        <v>96</v>
      </c>
      <c r="Y447" s="4">
        <v>0.64</v>
      </c>
      <c r="Z447" s="58">
        <v>61.44</v>
      </c>
    </row>
    <row r="448" spans="1:26">
      <c r="A448">
        <v>494887</v>
      </c>
      <c r="B448">
        <v>578277</v>
      </c>
      <c r="C448">
        <v>22970</v>
      </c>
      <c r="D448" t="s">
        <v>2258</v>
      </c>
      <c r="E448">
        <v>24</v>
      </c>
      <c r="F448" s="3">
        <v>40870.577083333301</v>
      </c>
      <c r="G448" s="4">
        <v>2.5499999999999998</v>
      </c>
      <c r="H448">
        <v>12723</v>
      </c>
      <c r="I448" t="s">
        <v>10</v>
      </c>
      <c r="J448" s="58">
        <f t="shared" si="12"/>
        <v>61.199999999999996</v>
      </c>
      <c r="K448" s="59">
        <f t="shared" si="13"/>
        <v>40870</v>
      </c>
      <c r="L448">
        <v>580285</v>
      </c>
      <c r="R448" t="s">
        <v>929</v>
      </c>
      <c r="S448" s="58">
        <v>150</v>
      </c>
      <c r="X448">
        <v>96</v>
      </c>
      <c r="Y448" s="4">
        <v>0.64</v>
      </c>
      <c r="Z448" s="58">
        <v>61.44</v>
      </c>
    </row>
    <row r="449" spans="1:26">
      <c r="A449">
        <v>511357</v>
      </c>
      <c r="B449">
        <v>579492</v>
      </c>
      <c r="C449">
        <v>22303</v>
      </c>
      <c r="D449" t="s">
        <v>2250</v>
      </c>
      <c r="E449">
        <v>24</v>
      </c>
      <c r="F449" s="3">
        <v>40876.640972222202</v>
      </c>
      <c r="G449" s="4">
        <v>2.5499999999999998</v>
      </c>
      <c r="H449">
        <v>12670</v>
      </c>
      <c r="I449" t="s">
        <v>10</v>
      </c>
      <c r="J449" s="58">
        <f t="shared" si="12"/>
        <v>61.199999999999996</v>
      </c>
      <c r="K449" s="59">
        <f t="shared" si="13"/>
        <v>40876</v>
      </c>
      <c r="L449">
        <v>580509</v>
      </c>
      <c r="R449" t="s">
        <v>104</v>
      </c>
      <c r="S449" s="58">
        <v>18</v>
      </c>
      <c r="X449">
        <v>8</v>
      </c>
      <c r="Y449" s="4">
        <v>7.65</v>
      </c>
      <c r="Z449" s="58">
        <v>61.2</v>
      </c>
    </row>
    <row r="450" spans="1:26">
      <c r="A450">
        <v>511358</v>
      </c>
      <c r="B450">
        <v>579492</v>
      </c>
      <c r="C450">
        <v>22302</v>
      </c>
      <c r="D450" t="s">
        <v>2254</v>
      </c>
      <c r="E450">
        <v>24</v>
      </c>
      <c r="F450" s="3">
        <v>40876.640972222202</v>
      </c>
      <c r="G450" s="4">
        <v>2.5499999999999998</v>
      </c>
      <c r="H450">
        <v>12670</v>
      </c>
      <c r="I450" t="s">
        <v>10</v>
      </c>
      <c r="J450" s="58">
        <f t="shared" ref="J450:J513" si="14">E450*G450</f>
        <v>61.199999999999996</v>
      </c>
      <c r="K450" s="59">
        <f t="shared" ref="K450:K513" si="15">DATE(YEAR(F450),MONTH(F450),DAY(F450))</f>
        <v>40876</v>
      </c>
      <c r="L450">
        <v>580534</v>
      </c>
      <c r="R450" t="s">
        <v>285</v>
      </c>
      <c r="S450" s="58">
        <v>17.88</v>
      </c>
      <c r="X450">
        <v>8</v>
      </c>
      <c r="Y450" s="4">
        <v>7.65</v>
      </c>
      <c r="Z450" s="58">
        <v>61.2</v>
      </c>
    </row>
    <row r="451" spans="1:26">
      <c r="A451">
        <v>527319</v>
      </c>
      <c r="B451">
        <v>580705</v>
      </c>
      <c r="C451">
        <v>22303</v>
      </c>
      <c r="D451" t="s">
        <v>2250</v>
      </c>
      <c r="E451">
        <v>24</v>
      </c>
      <c r="F451" s="3">
        <v>40882.686111111099</v>
      </c>
      <c r="G451" s="4">
        <v>2.5499999999999998</v>
      </c>
      <c r="H451">
        <v>12683</v>
      </c>
      <c r="I451" t="s">
        <v>10</v>
      </c>
      <c r="J451" s="58">
        <f t="shared" si="14"/>
        <v>61.199999999999996</v>
      </c>
      <c r="K451" s="59">
        <f t="shared" si="15"/>
        <v>40882</v>
      </c>
      <c r="L451">
        <v>580536</v>
      </c>
      <c r="R451" t="s">
        <v>2187</v>
      </c>
      <c r="S451" s="58">
        <v>17.7</v>
      </c>
      <c r="X451">
        <v>8</v>
      </c>
      <c r="Y451" s="4">
        <v>7.65</v>
      </c>
      <c r="Z451" s="58">
        <v>61.2</v>
      </c>
    </row>
    <row r="452" spans="1:26">
      <c r="A452">
        <v>256088</v>
      </c>
      <c r="B452">
        <v>559441</v>
      </c>
      <c r="C452">
        <v>35970</v>
      </c>
      <c r="D452" t="s">
        <v>2038</v>
      </c>
      <c r="E452">
        <v>36</v>
      </c>
      <c r="F452" s="3">
        <v>40732.515277777798</v>
      </c>
      <c r="G452" s="4">
        <v>1.69</v>
      </c>
      <c r="H452">
        <v>12583</v>
      </c>
      <c r="I452" t="s">
        <v>10</v>
      </c>
      <c r="J452" s="58">
        <f t="shared" si="14"/>
        <v>60.839999999999996</v>
      </c>
      <c r="K452" s="59">
        <f t="shared" si="15"/>
        <v>40732</v>
      </c>
      <c r="L452">
        <v>580705</v>
      </c>
      <c r="R452" t="s">
        <v>2208</v>
      </c>
      <c r="S452" s="58">
        <v>17.7</v>
      </c>
      <c r="X452">
        <v>24</v>
      </c>
      <c r="Y452" s="4">
        <v>2.5499999999999998</v>
      </c>
      <c r="Z452" s="58">
        <v>61.2</v>
      </c>
    </row>
    <row r="453" spans="1:26">
      <c r="A453">
        <v>47884</v>
      </c>
      <c r="B453">
        <v>540455</v>
      </c>
      <c r="C453">
        <v>22726</v>
      </c>
      <c r="D453" t="s">
        <v>86</v>
      </c>
      <c r="E453">
        <v>16</v>
      </c>
      <c r="F453" s="3">
        <v>40550.504861111098</v>
      </c>
      <c r="G453" s="4">
        <v>3.75</v>
      </c>
      <c r="H453">
        <v>12583</v>
      </c>
      <c r="I453" t="s">
        <v>10</v>
      </c>
      <c r="J453" s="58">
        <f t="shared" si="14"/>
        <v>60</v>
      </c>
      <c r="K453" s="59">
        <f t="shared" si="15"/>
        <v>40550</v>
      </c>
      <c r="L453">
        <v>580706</v>
      </c>
      <c r="R453" t="s">
        <v>2109</v>
      </c>
      <c r="S453" s="58">
        <v>46.8</v>
      </c>
      <c r="X453">
        <v>24</v>
      </c>
      <c r="Y453" s="4">
        <v>2.5499999999999998</v>
      </c>
      <c r="Z453" s="58">
        <v>61.2</v>
      </c>
    </row>
    <row r="454" spans="1:26">
      <c r="A454">
        <v>76537</v>
      </c>
      <c r="B454">
        <v>542629</v>
      </c>
      <c r="C454">
        <v>22402</v>
      </c>
      <c r="D454" t="s">
        <v>1311</v>
      </c>
      <c r="E454">
        <v>48</v>
      </c>
      <c r="F454" s="3">
        <v>40574.414583333302</v>
      </c>
      <c r="G454" s="4">
        <v>1.25</v>
      </c>
      <c r="H454">
        <v>12731</v>
      </c>
      <c r="I454" t="s">
        <v>10</v>
      </c>
      <c r="J454" s="58">
        <f t="shared" si="14"/>
        <v>60</v>
      </c>
      <c r="K454" s="59">
        <f t="shared" si="15"/>
        <v>40574</v>
      </c>
      <c r="L454">
        <v>580736</v>
      </c>
      <c r="R454" t="s">
        <v>803</v>
      </c>
      <c r="S454" s="58">
        <v>46.8</v>
      </c>
      <c r="X454">
        <v>24</v>
      </c>
      <c r="Y454" s="4">
        <v>2.5499999999999998</v>
      </c>
      <c r="Z454" s="58">
        <v>61.2</v>
      </c>
    </row>
    <row r="455" spans="1:26">
      <c r="A455">
        <v>76538</v>
      </c>
      <c r="B455">
        <v>542629</v>
      </c>
      <c r="C455">
        <v>22398</v>
      </c>
      <c r="D455" t="s">
        <v>2040</v>
      </c>
      <c r="E455">
        <v>48</v>
      </c>
      <c r="F455" s="3">
        <v>40574.414583333302</v>
      </c>
      <c r="G455" s="4">
        <v>1.25</v>
      </c>
      <c r="H455">
        <v>12731</v>
      </c>
      <c r="I455" t="s">
        <v>10</v>
      </c>
      <c r="J455" s="58">
        <f t="shared" si="14"/>
        <v>60</v>
      </c>
      <c r="K455" s="59">
        <f t="shared" si="15"/>
        <v>40574</v>
      </c>
      <c r="L455">
        <v>580753</v>
      </c>
      <c r="R455" t="s">
        <v>1087</v>
      </c>
      <c r="S455" s="58">
        <v>8.4</v>
      </c>
      <c r="X455">
        <v>24</v>
      </c>
      <c r="Y455" s="4">
        <v>2.5499999999999998</v>
      </c>
      <c r="Z455" s="58">
        <v>61.2</v>
      </c>
    </row>
    <row r="456" spans="1:26">
      <c r="A456">
        <v>76558</v>
      </c>
      <c r="B456">
        <v>542629</v>
      </c>
      <c r="C456">
        <v>22558</v>
      </c>
      <c r="D456" t="s">
        <v>285</v>
      </c>
      <c r="E456">
        <v>48</v>
      </c>
      <c r="F456" s="3">
        <v>40574.414583333302</v>
      </c>
      <c r="G456" s="4">
        <v>1.25</v>
      </c>
      <c r="H456">
        <v>12731</v>
      </c>
      <c r="I456" t="s">
        <v>10</v>
      </c>
      <c r="J456" s="58">
        <f t="shared" si="14"/>
        <v>60</v>
      </c>
      <c r="K456" s="59">
        <f t="shared" si="15"/>
        <v>40574</v>
      </c>
      <c r="L456">
        <v>580756</v>
      </c>
      <c r="R456" t="s">
        <v>1084</v>
      </c>
      <c r="S456" s="58">
        <v>8.4</v>
      </c>
      <c r="X456">
        <v>72</v>
      </c>
      <c r="Y456" s="4">
        <v>0.85</v>
      </c>
      <c r="Z456" s="58">
        <v>61.2</v>
      </c>
    </row>
    <row r="457" spans="1:26">
      <c r="A457">
        <v>140536</v>
      </c>
      <c r="B457">
        <v>548409</v>
      </c>
      <c r="C457">
        <v>22620</v>
      </c>
      <c r="D457" t="s">
        <v>423</v>
      </c>
      <c r="E457">
        <v>48</v>
      </c>
      <c r="F457" s="3">
        <v>40633.435416666704</v>
      </c>
      <c r="G457" s="4">
        <v>1.25</v>
      </c>
      <c r="H457">
        <v>12731</v>
      </c>
      <c r="I457" t="s">
        <v>10</v>
      </c>
      <c r="J457" s="58">
        <f t="shared" si="14"/>
        <v>60</v>
      </c>
      <c r="K457" s="59">
        <f t="shared" si="15"/>
        <v>40633</v>
      </c>
      <c r="L457">
        <v>580986</v>
      </c>
      <c r="R457" t="s">
        <v>104</v>
      </c>
      <c r="S457" s="58">
        <v>72</v>
      </c>
      <c r="X457">
        <v>72</v>
      </c>
      <c r="Y457" s="4">
        <v>0.85</v>
      </c>
      <c r="Z457" s="58">
        <v>61.2</v>
      </c>
    </row>
    <row r="458" spans="1:26">
      <c r="A458">
        <v>144307</v>
      </c>
      <c r="B458">
        <v>548737</v>
      </c>
      <c r="C458">
        <v>23076</v>
      </c>
      <c r="D458" t="s">
        <v>2380</v>
      </c>
      <c r="E458">
        <v>48</v>
      </c>
      <c r="F458" s="3">
        <v>40637.470833333296</v>
      </c>
      <c r="G458" s="4">
        <v>1.25</v>
      </c>
      <c r="H458">
        <v>12682</v>
      </c>
      <c r="I458" t="s">
        <v>10</v>
      </c>
      <c r="J458" s="58">
        <f t="shared" si="14"/>
        <v>60</v>
      </c>
      <c r="K458" s="59">
        <f t="shared" si="15"/>
        <v>40637</v>
      </c>
      <c r="L458">
        <v>581001</v>
      </c>
      <c r="R458" t="s">
        <v>104</v>
      </c>
      <c r="S458" s="58">
        <v>54</v>
      </c>
      <c r="X458">
        <v>24</v>
      </c>
      <c r="Y458" s="4">
        <v>2.5499999999999998</v>
      </c>
      <c r="Z458" s="58">
        <v>61.2</v>
      </c>
    </row>
    <row r="459" spans="1:26">
      <c r="A459">
        <v>158762</v>
      </c>
      <c r="B459">
        <v>550313</v>
      </c>
      <c r="C459">
        <v>23076</v>
      </c>
      <c r="D459" t="s">
        <v>2380</v>
      </c>
      <c r="E459">
        <v>48</v>
      </c>
      <c r="F459" s="3">
        <v>40650.472916666702</v>
      </c>
      <c r="G459" s="4">
        <v>1.25</v>
      </c>
      <c r="H459">
        <v>12681</v>
      </c>
      <c r="I459" t="s">
        <v>10</v>
      </c>
      <c r="J459" s="58">
        <f t="shared" si="14"/>
        <v>60</v>
      </c>
      <c r="K459" s="59">
        <f t="shared" si="15"/>
        <v>40650</v>
      </c>
      <c r="L459">
        <v>581171</v>
      </c>
      <c r="R459" t="s">
        <v>173</v>
      </c>
      <c r="S459" s="58">
        <v>53.55</v>
      </c>
      <c r="X459">
        <v>24</v>
      </c>
      <c r="Y459" s="4">
        <v>2.5499999999999998</v>
      </c>
      <c r="Z459" s="58">
        <v>61.2</v>
      </c>
    </row>
    <row r="460" spans="1:26">
      <c r="A460">
        <v>172467</v>
      </c>
      <c r="B460">
        <v>551539</v>
      </c>
      <c r="C460">
        <v>23076</v>
      </c>
      <c r="D460" t="s">
        <v>2380</v>
      </c>
      <c r="E460">
        <v>48</v>
      </c>
      <c r="F460" s="3">
        <v>40666.361111111102</v>
      </c>
      <c r="G460" s="4">
        <v>1.25</v>
      </c>
      <c r="H460">
        <v>12598</v>
      </c>
      <c r="I460" t="s">
        <v>10</v>
      </c>
      <c r="J460" s="58">
        <f t="shared" si="14"/>
        <v>60</v>
      </c>
      <c r="K460" s="59">
        <f t="shared" si="15"/>
        <v>40666</v>
      </c>
      <c r="L460">
        <v>581279</v>
      </c>
      <c r="R460" t="s">
        <v>106</v>
      </c>
      <c r="S460" s="58">
        <v>53.55</v>
      </c>
      <c r="X460">
        <v>24</v>
      </c>
      <c r="Y460" s="4">
        <v>2.5499999999999998</v>
      </c>
      <c r="Z460" s="58">
        <v>61.2</v>
      </c>
    </row>
    <row r="461" spans="1:26">
      <c r="A461">
        <v>172468</v>
      </c>
      <c r="B461">
        <v>551539</v>
      </c>
      <c r="C461">
        <v>23078</v>
      </c>
      <c r="D461" t="s">
        <v>2381</v>
      </c>
      <c r="E461">
        <v>48</v>
      </c>
      <c r="F461" s="3">
        <v>40666.361111111102</v>
      </c>
      <c r="G461" s="4">
        <v>1.25</v>
      </c>
      <c r="H461">
        <v>12598</v>
      </c>
      <c r="I461" t="s">
        <v>10</v>
      </c>
      <c r="J461" s="58">
        <f t="shared" si="14"/>
        <v>60</v>
      </c>
      <c r="K461" s="59">
        <f t="shared" si="15"/>
        <v>40666</v>
      </c>
      <c r="L461" t="s">
        <v>2765</v>
      </c>
      <c r="R461" t="s">
        <v>354</v>
      </c>
      <c r="S461" s="58">
        <v>47.7</v>
      </c>
      <c r="X461">
        <v>24</v>
      </c>
      <c r="Y461" s="4">
        <v>2.5499999999999998</v>
      </c>
      <c r="Z461" s="58">
        <v>61.2</v>
      </c>
    </row>
    <row r="462" spans="1:26">
      <c r="A462">
        <v>194410</v>
      </c>
      <c r="B462">
        <v>553577</v>
      </c>
      <c r="C462">
        <v>22435</v>
      </c>
      <c r="D462" t="s">
        <v>341</v>
      </c>
      <c r="E462">
        <v>48</v>
      </c>
      <c r="F462" s="3">
        <v>40681.440277777801</v>
      </c>
      <c r="G462" s="4">
        <v>1.25</v>
      </c>
      <c r="H462">
        <v>12437</v>
      </c>
      <c r="I462" t="s">
        <v>10</v>
      </c>
      <c r="J462" s="58">
        <f t="shared" si="14"/>
        <v>60</v>
      </c>
      <c r="K462" s="59">
        <f t="shared" si="15"/>
        <v>40681</v>
      </c>
      <c r="L462">
        <v>581587</v>
      </c>
      <c r="R462" t="s">
        <v>1966</v>
      </c>
      <c r="S462" s="58">
        <v>38.25</v>
      </c>
      <c r="X462">
        <v>24</v>
      </c>
      <c r="Y462" s="4">
        <v>2.5499999999999998</v>
      </c>
      <c r="Z462" s="58">
        <v>61.2</v>
      </c>
    </row>
    <row r="463" spans="1:26">
      <c r="A463">
        <v>235163</v>
      </c>
      <c r="B463">
        <v>557627</v>
      </c>
      <c r="C463">
        <v>22726</v>
      </c>
      <c r="D463" t="s">
        <v>86</v>
      </c>
      <c r="E463">
        <v>16</v>
      </c>
      <c r="F463" s="3">
        <v>40715.604166666701</v>
      </c>
      <c r="G463" s="4">
        <v>3.75</v>
      </c>
      <c r="H463">
        <v>12583</v>
      </c>
      <c r="I463" t="s">
        <v>10</v>
      </c>
      <c r="J463" s="58">
        <f t="shared" si="14"/>
        <v>60</v>
      </c>
      <c r="K463" s="59">
        <f t="shared" si="15"/>
        <v>40715</v>
      </c>
      <c r="R463" t="s">
        <v>655</v>
      </c>
      <c r="S463" s="58">
        <v>38.25</v>
      </c>
      <c r="X463">
        <v>24</v>
      </c>
      <c r="Y463" s="4">
        <v>2.5499999999999998</v>
      </c>
      <c r="Z463" s="58">
        <v>61.2</v>
      </c>
    </row>
    <row r="464" spans="1:26">
      <c r="A464">
        <v>291395</v>
      </c>
      <c r="B464">
        <v>562450</v>
      </c>
      <c r="C464">
        <v>23076</v>
      </c>
      <c r="D464" t="s">
        <v>2380</v>
      </c>
      <c r="E464">
        <v>48</v>
      </c>
      <c r="F464" s="3">
        <v>40760.361111111102</v>
      </c>
      <c r="G464" s="4">
        <v>1.25</v>
      </c>
      <c r="H464">
        <v>12562</v>
      </c>
      <c r="I464" t="s">
        <v>10</v>
      </c>
      <c r="J464" s="58">
        <f t="shared" si="14"/>
        <v>60</v>
      </c>
      <c r="K464" s="59">
        <f t="shared" si="15"/>
        <v>40760</v>
      </c>
      <c r="R464" t="s">
        <v>499</v>
      </c>
      <c r="S464" s="58">
        <v>31.8</v>
      </c>
      <c r="X464">
        <v>24</v>
      </c>
      <c r="Y464" s="4">
        <v>2.5499999999999998</v>
      </c>
      <c r="Z464" s="58">
        <v>61.2</v>
      </c>
    </row>
    <row r="465" spans="1:26">
      <c r="A465">
        <v>291824</v>
      </c>
      <c r="B465">
        <v>562520</v>
      </c>
      <c r="C465">
        <v>21746</v>
      </c>
      <c r="D465" t="s">
        <v>2135</v>
      </c>
      <c r="E465">
        <v>48</v>
      </c>
      <c r="F465" s="3">
        <v>40760.526388888902</v>
      </c>
      <c r="G465" s="4">
        <v>1.25</v>
      </c>
      <c r="H465">
        <v>12599</v>
      </c>
      <c r="I465" t="s">
        <v>10</v>
      </c>
      <c r="J465" s="58">
        <f t="shared" si="14"/>
        <v>60</v>
      </c>
      <c r="K465" s="59">
        <f t="shared" si="15"/>
        <v>40760</v>
      </c>
      <c r="R465" t="s">
        <v>1978</v>
      </c>
      <c r="S465" s="58">
        <v>25.5</v>
      </c>
      <c r="X465">
        <v>24</v>
      </c>
      <c r="Y465" s="4">
        <v>2.5499999999999998</v>
      </c>
      <c r="Z465" s="58">
        <v>61.2</v>
      </c>
    </row>
    <row r="466" spans="1:26">
      <c r="A466">
        <v>342089</v>
      </c>
      <c r="B466">
        <v>566816</v>
      </c>
      <c r="C466">
        <v>21915</v>
      </c>
      <c r="D466" t="s">
        <v>398</v>
      </c>
      <c r="E466">
        <v>48</v>
      </c>
      <c r="F466" s="3">
        <v>40801.453472222202</v>
      </c>
      <c r="G466" s="4">
        <v>1.25</v>
      </c>
      <c r="H466">
        <v>12731</v>
      </c>
      <c r="I466" t="s">
        <v>10</v>
      </c>
      <c r="J466" s="58">
        <f t="shared" si="14"/>
        <v>60</v>
      </c>
      <c r="K466" s="59">
        <f t="shared" si="15"/>
        <v>40801</v>
      </c>
      <c r="R466" t="s">
        <v>987</v>
      </c>
      <c r="S466" s="58">
        <v>20.399999999999999</v>
      </c>
      <c r="X466">
        <v>24</v>
      </c>
      <c r="Y466" s="4">
        <v>2.5499999999999998</v>
      </c>
      <c r="Z466" s="58">
        <v>61.2</v>
      </c>
    </row>
    <row r="467" spans="1:26">
      <c r="A467">
        <v>342090</v>
      </c>
      <c r="B467">
        <v>566816</v>
      </c>
      <c r="C467">
        <v>21914</v>
      </c>
      <c r="D467" t="s">
        <v>399</v>
      </c>
      <c r="E467">
        <v>48</v>
      </c>
      <c r="F467" s="3">
        <v>40801.453472222202</v>
      </c>
      <c r="G467" s="4">
        <v>1.25</v>
      </c>
      <c r="H467">
        <v>12731</v>
      </c>
      <c r="I467" t="s">
        <v>10</v>
      </c>
      <c r="J467" s="58">
        <f t="shared" si="14"/>
        <v>60</v>
      </c>
      <c r="K467" s="59">
        <f t="shared" si="15"/>
        <v>40801</v>
      </c>
      <c r="R467" t="s">
        <v>310</v>
      </c>
      <c r="S467" s="58">
        <v>20.100000000000001</v>
      </c>
      <c r="X467">
        <v>24</v>
      </c>
      <c r="Y467" s="4">
        <v>2.5499999999999998</v>
      </c>
      <c r="Z467" s="58">
        <v>61.2</v>
      </c>
    </row>
    <row r="468" spans="1:26">
      <c r="A468">
        <v>410010</v>
      </c>
      <c r="B468">
        <v>572087</v>
      </c>
      <c r="C468">
        <v>21121</v>
      </c>
      <c r="D468" t="s">
        <v>593</v>
      </c>
      <c r="E468">
        <v>48</v>
      </c>
      <c r="F468" s="3">
        <v>40836.604166666701</v>
      </c>
      <c r="G468" s="4">
        <v>1.25</v>
      </c>
      <c r="H468">
        <v>12683</v>
      </c>
      <c r="I468" t="s">
        <v>10</v>
      </c>
      <c r="J468" s="58">
        <f t="shared" si="14"/>
        <v>60</v>
      </c>
      <c r="K468" s="59">
        <f t="shared" si="15"/>
        <v>40836</v>
      </c>
      <c r="R468" t="s">
        <v>492</v>
      </c>
      <c r="S468" s="58">
        <v>19.8</v>
      </c>
      <c r="X468">
        <v>24</v>
      </c>
      <c r="Y468" s="4">
        <v>2.5499999999999998</v>
      </c>
      <c r="Z468" s="58">
        <v>61.2</v>
      </c>
    </row>
    <row r="469" spans="1:26">
      <c r="A469">
        <v>410012</v>
      </c>
      <c r="B469">
        <v>572087</v>
      </c>
      <c r="C469">
        <v>21122</v>
      </c>
      <c r="D469" t="s">
        <v>337</v>
      </c>
      <c r="E469">
        <v>48</v>
      </c>
      <c r="F469" s="3">
        <v>40836.604166666701</v>
      </c>
      <c r="G469" s="4">
        <v>1.25</v>
      </c>
      <c r="H469">
        <v>12683</v>
      </c>
      <c r="I469" t="s">
        <v>10</v>
      </c>
      <c r="J469" s="58">
        <f t="shared" si="14"/>
        <v>60</v>
      </c>
      <c r="K469" s="59">
        <f t="shared" si="15"/>
        <v>40836</v>
      </c>
      <c r="R469" t="s">
        <v>495</v>
      </c>
      <c r="S469" s="58">
        <v>19.8</v>
      </c>
      <c r="X469">
        <v>24</v>
      </c>
      <c r="Y469" s="4">
        <v>2.5499999999999998</v>
      </c>
      <c r="Z469" s="58">
        <v>61.2</v>
      </c>
    </row>
    <row r="470" spans="1:26">
      <c r="A470">
        <v>432284</v>
      </c>
      <c r="B470">
        <v>573867</v>
      </c>
      <c r="C470">
        <v>23076</v>
      </c>
      <c r="D470" t="s">
        <v>2380</v>
      </c>
      <c r="E470">
        <v>48</v>
      </c>
      <c r="F470" s="3">
        <v>40848.508333333302</v>
      </c>
      <c r="G470" s="4">
        <v>1.25</v>
      </c>
      <c r="H470">
        <v>12674</v>
      </c>
      <c r="I470" t="s">
        <v>10</v>
      </c>
      <c r="J470" s="58">
        <f t="shared" si="14"/>
        <v>60</v>
      </c>
      <c r="K470" s="59">
        <f t="shared" si="15"/>
        <v>40848</v>
      </c>
      <c r="R470" t="s">
        <v>534</v>
      </c>
      <c r="S470" s="58">
        <v>19.8</v>
      </c>
      <c r="X470">
        <v>24</v>
      </c>
      <c r="Y470" s="4">
        <v>2.5499999999999998</v>
      </c>
      <c r="Z470" s="58">
        <v>61.2</v>
      </c>
    </row>
    <row r="471" spans="1:26">
      <c r="A471">
        <v>448652</v>
      </c>
      <c r="B471">
        <v>575067</v>
      </c>
      <c r="C471">
        <v>22726</v>
      </c>
      <c r="D471" t="s">
        <v>86</v>
      </c>
      <c r="E471">
        <v>16</v>
      </c>
      <c r="F471" s="3">
        <v>40855.53125</v>
      </c>
      <c r="G471" s="4">
        <v>3.75</v>
      </c>
      <c r="H471">
        <v>12583</v>
      </c>
      <c r="I471" t="s">
        <v>10</v>
      </c>
      <c r="J471" s="58">
        <f t="shared" si="14"/>
        <v>60</v>
      </c>
      <c r="K471" s="59">
        <f t="shared" si="15"/>
        <v>40855</v>
      </c>
      <c r="R471" t="s">
        <v>263</v>
      </c>
      <c r="S471" s="58">
        <v>19.8</v>
      </c>
      <c r="X471">
        <v>36</v>
      </c>
      <c r="Y471" s="4">
        <v>1.69</v>
      </c>
      <c r="Z471" s="58">
        <v>60.84</v>
      </c>
    </row>
    <row r="472" spans="1:26">
      <c r="A472">
        <v>519685</v>
      </c>
      <c r="B472">
        <v>580160</v>
      </c>
      <c r="C472">
        <v>22299</v>
      </c>
      <c r="D472" t="s">
        <v>979</v>
      </c>
      <c r="E472">
        <v>48</v>
      </c>
      <c r="F472" s="3">
        <v>40879.449305555601</v>
      </c>
      <c r="G472" s="4">
        <v>1.25</v>
      </c>
      <c r="H472">
        <v>12700</v>
      </c>
      <c r="I472" t="s">
        <v>10</v>
      </c>
      <c r="J472" s="58">
        <f t="shared" si="14"/>
        <v>60</v>
      </c>
      <c r="K472" s="59">
        <f t="shared" si="15"/>
        <v>40879</v>
      </c>
      <c r="R472" t="s">
        <v>2077</v>
      </c>
      <c r="S472" s="58">
        <v>19.8</v>
      </c>
      <c r="X472">
        <v>16</v>
      </c>
      <c r="Y472" s="4">
        <v>3.75</v>
      </c>
      <c r="Z472" s="58">
        <v>60</v>
      </c>
    </row>
    <row r="473" spans="1:26">
      <c r="A473">
        <v>141025</v>
      </c>
      <c r="B473">
        <v>548496</v>
      </c>
      <c r="C473">
        <v>22846</v>
      </c>
      <c r="D473" t="s">
        <v>1310</v>
      </c>
      <c r="E473">
        <v>4</v>
      </c>
      <c r="F473" s="3">
        <v>40633.569444444402</v>
      </c>
      <c r="G473" s="4">
        <v>14.95</v>
      </c>
      <c r="H473">
        <v>12678</v>
      </c>
      <c r="I473" t="s">
        <v>10</v>
      </c>
      <c r="J473" s="58">
        <f t="shared" si="14"/>
        <v>59.8</v>
      </c>
      <c r="K473" s="59">
        <f t="shared" si="15"/>
        <v>40633</v>
      </c>
      <c r="R473" t="s">
        <v>300</v>
      </c>
      <c r="S473" s="58">
        <v>19.8</v>
      </c>
      <c r="X473">
        <v>48</v>
      </c>
      <c r="Y473" s="4">
        <v>1.25</v>
      </c>
      <c r="Z473" s="58">
        <v>60</v>
      </c>
    </row>
    <row r="474" spans="1:26">
      <c r="A474">
        <v>213276</v>
      </c>
      <c r="B474">
        <v>555531</v>
      </c>
      <c r="C474">
        <v>22846</v>
      </c>
      <c r="D474" t="s">
        <v>1310</v>
      </c>
      <c r="E474">
        <v>4</v>
      </c>
      <c r="F474" s="3">
        <v>40699.495138888902</v>
      </c>
      <c r="G474" s="4">
        <v>14.95</v>
      </c>
      <c r="H474">
        <v>12678</v>
      </c>
      <c r="I474" t="s">
        <v>10</v>
      </c>
      <c r="J474" s="58">
        <f t="shared" si="14"/>
        <v>59.8</v>
      </c>
      <c r="K474" s="59">
        <f t="shared" si="15"/>
        <v>40699</v>
      </c>
      <c r="R474" t="s">
        <v>533</v>
      </c>
      <c r="S474" s="58">
        <v>19.8</v>
      </c>
      <c r="X474">
        <v>48</v>
      </c>
      <c r="Y474" s="4">
        <v>1.25</v>
      </c>
      <c r="Z474" s="58">
        <v>60</v>
      </c>
    </row>
    <row r="475" spans="1:26">
      <c r="A475">
        <v>472189</v>
      </c>
      <c r="B475">
        <v>576669</v>
      </c>
      <c r="C475">
        <v>23319</v>
      </c>
      <c r="D475" t="s">
        <v>2571</v>
      </c>
      <c r="E475">
        <v>24</v>
      </c>
      <c r="F475" s="3">
        <v>40863.494444444397</v>
      </c>
      <c r="G475" s="4">
        <v>2.4900000000000002</v>
      </c>
      <c r="H475">
        <v>12640</v>
      </c>
      <c r="I475" t="s">
        <v>10</v>
      </c>
      <c r="J475" s="58">
        <f t="shared" si="14"/>
        <v>59.760000000000005</v>
      </c>
      <c r="K475" s="59">
        <f t="shared" si="15"/>
        <v>40863</v>
      </c>
      <c r="R475" t="s">
        <v>534</v>
      </c>
      <c r="S475" s="58">
        <v>19.8</v>
      </c>
      <c r="X475">
        <v>48</v>
      </c>
      <c r="Y475" s="4">
        <v>1.25</v>
      </c>
      <c r="Z475" s="58">
        <v>60</v>
      </c>
    </row>
    <row r="476" spans="1:26">
      <c r="A476">
        <v>319801</v>
      </c>
      <c r="B476">
        <v>564897</v>
      </c>
      <c r="C476">
        <v>23293</v>
      </c>
      <c r="D476" t="s">
        <v>2575</v>
      </c>
      <c r="E476">
        <v>72</v>
      </c>
      <c r="F476" s="3">
        <v>40786.473611111098</v>
      </c>
      <c r="G476" s="4">
        <v>0.83</v>
      </c>
      <c r="H476">
        <v>12678</v>
      </c>
      <c r="I476" t="s">
        <v>10</v>
      </c>
      <c r="J476" s="58">
        <f t="shared" si="14"/>
        <v>59.76</v>
      </c>
      <c r="K476" s="59">
        <f t="shared" si="15"/>
        <v>40786</v>
      </c>
      <c r="R476" t="s">
        <v>263</v>
      </c>
      <c r="S476" s="58">
        <v>19.8</v>
      </c>
      <c r="X476">
        <v>48</v>
      </c>
      <c r="Y476" s="4">
        <v>1.25</v>
      </c>
      <c r="Z476" s="58">
        <v>60</v>
      </c>
    </row>
    <row r="477" spans="1:26">
      <c r="A477">
        <v>319802</v>
      </c>
      <c r="B477">
        <v>564897</v>
      </c>
      <c r="C477">
        <v>23295</v>
      </c>
      <c r="D477" t="s">
        <v>2576</v>
      </c>
      <c r="E477">
        <v>72</v>
      </c>
      <c r="F477" s="3">
        <v>40786.473611111098</v>
      </c>
      <c r="G477" s="4">
        <v>0.83</v>
      </c>
      <c r="H477">
        <v>12678</v>
      </c>
      <c r="I477" t="s">
        <v>10</v>
      </c>
      <c r="J477" s="58">
        <f t="shared" si="14"/>
        <v>59.76</v>
      </c>
      <c r="K477" s="59">
        <f t="shared" si="15"/>
        <v>40786</v>
      </c>
      <c r="R477" t="s">
        <v>1407</v>
      </c>
      <c r="S477" s="58">
        <v>19.5</v>
      </c>
      <c r="X477">
        <v>48</v>
      </c>
      <c r="Y477" s="4">
        <v>1.25</v>
      </c>
      <c r="Z477" s="58">
        <v>60</v>
      </c>
    </row>
    <row r="478" spans="1:26">
      <c r="A478">
        <v>423760</v>
      </c>
      <c r="B478">
        <v>573153</v>
      </c>
      <c r="C478">
        <v>23293</v>
      </c>
      <c r="D478" t="s">
        <v>2575</v>
      </c>
      <c r="E478">
        <v>72</v>
      </c>
      <c r="F478" s="3">
        <v>40844.318749999999</v>
      </c>
      <c r="G478" s="4">
        <v>0.83</v>
      </c>
      <c r="H478">
        <v>12678</v>
      </c>
      <c r="I478" t="s">
        <v>10</v>
      </c>
      <c r="J478" s="58">
        <f t="shared" si="14"/>
        <v>59.76</v>
      </c>
      <c r="K478" s="59">
        <f t="shared" si="15"/>
        <v>40844</v>
      </c>
      <c r="R478" t="s">
        <v>2009</v>
      </c>
      <c r="S478" s="58">
        <v>19.5</v>
      </c>
      <c r="X478">
        <v>48</v>
      </c>
      <c r="Y478" s="4">
        <v>1.25</v>
      </c>
      <c r="Z478" s="58">
        <v>60</v>
      </c>
    </row>
    <row r="479" spans="1:26">
      <c r="A479">
        <v>64478</v>
      </c>
      <c r="B479">
        <v>541631</v>
      </c>
      <c r="C479">
        <v>22120</v>
      </c>
      <c r="D479" t="s">
        <v>813</v>
      </c>
      <c r="E479">
        <v>6</v>
      </c>
      <c r="F479" s="3">
        <v>40563.449305555601</v>
      </c>
      <c r="G479" s="4">
        <v>9.9499999999999993</v>
      </c>
      <c r="H479">
        <v>12637</v>
      </c>
      <c r="I479" t="s">
        <v>10</v>
      </c>
      <c r="J479" s="58">
        <f t="shared" si="14"/>
        <v>59.699999999999996</v>
      </c>
      <c r="K479" s="59">
        <f t="shared" si="15"/>
        <v>40563</v>
      </c>
      <c r="R479" t="s">
        <v>285</v>
      </c>
      <c r="S479" s="58">
        <v>17.88</v>
      </c>
      <c r="X479">
        <v>48</v>
      </c>
      <c r="Y479" s="4">
        <v>1.25</v>
      </c>
      <c r="Z479" s="58">
        <v>60</v>
      </c>
    </row>
    <row r="480" spans="1:26">
      <c r="A480">
        <v>68270</v>
      </c>
      <c r="B480">
        <v>541857</v>
      </c>
      <c r="C480" t="s">
        <v>1648</v>
      </c>
      <c r="D480" t="s">
        <v>1649</v>
      </c>
      <c r="E480">
        <v>6</v>
      </c>
      <c r="F480" s="3">
        <v>40566.636805555601</v>
      </c>
      <c r="G480" s="4">
        <v>9.9499999999999993</v>
      </c>
      <c r="H480">
        <v>12727</v>
      </c>
      <c r="I480" t="s">
        <v>10</v>
      </c>
      <c r="J480" s="58">
        <f t="shared" si="14"/>
        <v>59.699999999999996</v>
      </c>
      <c r="K480" s="59">
        <f t="shared" si="15"/>
        <v>40566</v>
      </c>
      <c r="R480" t="s">
        <v>175</v>
      </c>
      <c r="S480" s="58">
        <v>17.850000000000001</v>
      </c>
      <c r="X480">
        <v>48</v>
      </c>
      <c r="Y480" s="4">
        <v>1.25</v>
      </c>
      <c r="Z480" s="58">
        <v>60</v>
      </c>
    </row>
    <row r="481" spans="1:26">
      <c r="A481">
        <v>199654</v>
      </c>
      <c r="B481">
        <v>554097</v>
      </c>
      <c r="C481">
        <v>22894</v>
      </c>
      <c r="D481" t="s">
        <v>2064</v>
      </c>
      <c r="E481">
        <v>6</v>
      </c>
      <c r="F481" s="3">
        <v>40685.542361111096</v>
      </c>
      <c r="G481" s="4">
        <v>9.9499999999999993</v>
      </c>
      <c r="H481">
        <v>12567</v>
      </c>
      <c r="I481" t="s">
        <v>10</v>
      </c>
      <c r="J481" s="58">
        <f t="shared" si="14"/>
        <v>59.699999999999996</v>
      </c>
      <c r="K481" s="59">
        <f t="shared" si="15"/>
        <v>40685</v>
      </c>
      <c r="R481" t="s">
        <v>1361</v>
      </c>
      <c r="S481" s="58">
        <v>17.850000000000001</v>
      </c>
      <c r="X481">
        <v>48</v>
      </c>
      <c r="Y481" s="4">
        <v>1.25</v>
      </c>
      <c r="Z481" s="58">
        <v>60</v>
      </c>
    </row>
    <row r="482" spans="1:26">
      <c r="A482">
        <v>515934</v>
      </c>
      <c r="B482">
        <v>579792</v>
      </c>
      <c r="C482">
        <v>22635</v>
      </c>
      <c r="D482" t="s">
        <v>801</v>
      </c>
      <c r="E482">
        <v>6</v>
      </c>
      <c r="F482" s="3">
        <v>40877.654861111099</v>
      </c>
      <c r="G482" s="4">
        <v>9.9499999999999993</v>
      </c>
      <c r="H482">
        <v>12714</v>
      </c>
      <c r="I482" t="s">
        <v>10</v>
      </c>
      <c r="J482" s="58">
        <f t="shared" si="14"/>
        <v>59.699999999999996</v>
      </c>
      <c r="K482" s="59">
        <f t="shared" si="15"/>
        <v>40877</v>
      </c>
      <c r="R482" t="s">
        <v>679</v>
      </c>
      <c r="S482" s="58">
        <v>17.7</v>
      </c>
      <c r="X482">
        <v>16</v>
      </c>
      <c r="Y482" s="4">
        <v>3.75</v>
      </c>
      <c r="Z482" s="58">
        <v>60</v>
      </c>
    </row>
    <row r="483" spans="1:26">
      <c r="A483">
        <v>76571</v>
      </c>
      <c r="B483">
        <v>542629</v>
      </c>
      <c r="C483">
        <v>22139</v>
      </c>
      <c r="D483" t="s">
        <v>145</v>
      </c>
      <c r="E483">
        <v>12</v>
      </c>
      <c r="F483" s="3">
        <v>40574.414583333302</v>
      </c>
      <c r="G483" s="4">
        <v>4.95</v>
      </c>
      <c r="H483">
        <v>12731</v>
      </c>
      <c r="I483" t="s">
        <v>10</v>
      </c>
      <c r="J483" s="58">
        <f t="shared" si="14"/>
        <v>59.400000000000006</v>
      </c>
      <c r="K483" s="59">
        <f t="shared" si="15"/>
        <v>40574</v>
      </c>
      <c r="R483" t="s">
        <v>1320</v>
      </c>
      <c r="S483" s="58">
        <v>17.7</v>
      </c>
      <c r="X483">
        <v>48</v>
      </c>
      <c r="Y483" s="4">
        <v>1.25</v>
      </c>
      <c r="Z483" s="58">
        <v>60</v>
      </c>
    </row>
    <row r="484" spans="1:26">
      <c r="A484">
        <v>118752</v>
      </c>
      <c r="B484">
        <v>546479</v>
      </c>
      <c r="C484">
        <v>47566</v>
      </c>
      <c r="D484" t="s">
        <v>1979</v>
      </c>
      <c r="E484">
        <v>12</v>
      </c>
      <c r="F484" s="3">
        <v>40616.484722222202</v>
      </c>
      <c r="G484" s="4">
        <v>4.95</v>
      </c>
      <c r="H484">
        <v>12682</v>
      </c>
      <c r="I484" t="s">
        <v>10</v>
      </c>
      <c r="J484" s="58">
        <f t="shared" si="14"/>
        <v>59.400000000000006</v>
      </c>
      <c r="K484" s="59">
        <f t="shared" si="15"/>
        <v>40616</v>
      </c>
      <c r="R484" t="s">
        <v>983</v>
      </c>
      <c r="S484" s="58">
        <v>17.7</v>
      </c>
      <c r="X484">
        <v>48</v>
      </c>
      <c r="Y484" s="4">
        <v>1.25</v>
      </c>
      <c r="Z484" s="58">
        <v>60</v>
      </c>
    </row>
    <row r="485" spans="1:26">
      <c r="A485">
        <v>140531</v>
      </c>
      <c r="B485">
        <v>548409</v>
      </c>
      <c r="C485">
        <v>22139</v>
      </c>
      <c r="D485" t="s">
        <v>145</v>
      </c>
      <c r="E485">
        <v>12</v>
      </c>
      <c r="F485" s="3">
        <v>40633.435416666704</v>
      </c>
      <c r="G485" s="4">
        <v>4.95</v>
      </c>
      <c r="H485">
        <v>12731</v>
      </c>
      <c r="I485" t="s">
        <v>10</v>
      </c>
      <c r="J485" s="58">
        <f t="shared" si="14"/>
        <v>59.400000000000006</v>
      </c>
      <c r="K485" s="59">
        <f t="shared" si="15"/>
        <v>40633</v>
      </c>
      <c r="R485" t="s">
        <v>712</v>
      </c>
      <c r="S485" s="58">
        <v>17.7</v>
      </c>
      <c r="X485">
        <v>48</v>
      </c>
      <c r="Y485" s="4">
        <v>1.25</v>
      </c>
      <c r="Z485" s="58">
        <v>60</v>
      </c>
    </row>
    <row r="486" spans="1:26">
      <c r="A486">
        <v>186127</v>
      </c>
      <c r="B486">
        <v>552851</v>
      </c>
      <c r="C486">
        <v>21539</v>
      </c>
      <c r="D486" t="s">
        <v>1886</v>
      </c>
      <c r="E486">
        <v>12</v>
      </c>
      <c r="F486" s="3">
        <v>40674.629861111098</v>
      </c>
      <c r="G486" s="4">
        <v>4.95</v>
      </c>
      <c r="H486">
        <v>12731</v>
      </c>
      <c r="I486" t="s">
        <v>10</v>
      </c>
      <c r="J486" s="58">
        <f t="shared" si="14"/>
        <v>59.400000000000006</v>
      </c>
      <c r="K486" s="59">
        <f t="shared" si="15"/>
        <v>40674</v>
      </c>
      <c r="R486" t="s">
        <v>679</v>
      </c>
      <c r="S486" s="58">
        <v>17.7</v>
      </c>
      <c r="X486">
        <v>48</v>
      </c>
      <c r="Y486" s="4">
        <v>1.25</v>
      </c>
      <c r="Z486" s="58">
        <v>60</v>
      </c>
    </row>
    <row r="487" spans="1:26">
      <c r="A487">
        <v>188542</v>
      </c>
      <c r="B487">
        <v>553044</v>
      </c>
      <c r="C487">
        <v>23298</v>
      </c>
      <c r="D487" t="s">
        <v>2427</v>
      </c>
      <c r="E487">
        <v>12</v>
      </c>
      <c r="F487" s="3">
        <v>40676.391666666699</v>
      </c>
      <c r="G487" s="4">
        <v>4.95</v>
      </c>
      <c r="H487">
        <v>12682</v>
      </c>
      <c r="I487" t="s">
        <v>10</v>
      </c>
      <c r="J487" s="58">
        <f t="shared" si="14"/>
        <v>59.400000000000006</v>
      </c>
      <c r="K487" s="59">
        <f t="shared" si="15"/>
        <v>40676</v>
      </c>
      <c r="R487" t="s">
        <v>712</v>
      </c>
      <c r="S487" s="58">
        <v>17.7</v>
      </c>
      <c r="X487">
        <v>48</v>
      </c>
      <c r="Y487" s="4">
        <v>1.25</v>
      </c>
      <c r="Z487" s="58">
        <v>60</v>
      </c>
    </row>
    <row r="488" spans="1:26">
      <c r="A488">
        <v>194415</v>
      </c>
      <c r="B488">
        <v>553577</v>
      </c>
      <c r="C488">
        <v>47566</v>
      </c>
      <c r="D488" t="s">
        <v>1979</v>
      </c>
      <c r="E488">
        <v>12</v>
      </c>
      <c r="F488" s="3">
        <v>40681.440277777801</v>
      </c>
      <c r="G488" s="4">
        <v>4.95</v>
      </c>
      <c r="H488">
        <v>12437</v>
      </c>
      <c r="I488" t="s">
        <v>10</v>
      </c>
      <c r="J488" s="58">
        <f t="shared" si="14"/>
        <v>59.400000000000006</v>
      </c>
      <c r="K488" s="59">
        <f t="shared" si="15"/>
        <v>40681</v>
      </c>
      <c r="R488" t="s">
        <v>92</v>
      </c>
      <c r="S488" s="58">
        <v>17.7</v>
      </c>
      <c r="X488">
        <v>48</v>
      </c>
      <c r="Y488" s="4">
        <v>1.25</v>
      </c>
      <c r="Z488" s="58">
        <v>60</v>
      </c>
    </row>
    <row r="489" spans="1:26">
      <c r="A489">
        <v>222946</v>
      </c>
      <c r="B489">
        <v>556463</v>
      </c>
      <c r="C489">
        <v>23298</v>
      </c>
      <c r="D489" t="s">
        <v>2427</v>
      </c>
      <c r="E489">
        <v>12</v>
      </c>
      <c r="F489" s="3">
        <v>40706.449305555601</v>
      </c>
      <c r="G489" s="4">
        <v>4.95</v>
      </c>
      <c r="H489">
        <v>12583</v>
      </c>
      <c r="I489" t="s">
        <v>10</v>
      </c>
      <c r="J489" s="58">
        <f t="shared" si="14"/>
        <v>59.400000000000006</v>
      </c>
      <c r="K489" s="59">
        <f t="shared" si="15"/>
        <v>40706</v>
      </c>
      <c r="R489" t="s">
        <v>466</v>
      </c>
      <c r="S489" s="58">
        <v>17.7</v>
      </c>
      <c r="X489">
        <v>48</v>
      </c>
      <c r="Y489" s="4">
        <v>1.25</v>
      </c>
      <c r="Z489" s="58">
        <v>60</v>
      </c>
    </row>
    <row r="490" spans="1:26">
      <c r="A490">
        <v>250528</v>
      </c>
      <c r="B490">
        <v>559036</v>
      </c>
      <c r="C490">
        <v>47566</v>
      </c>
      <c r="D490" t="s">
        <v>1979</v>
      </c>
      <c r="E490">
        <v>12</v>
      </c>
      <c r="F490" s="3">
        <v>40729.634722222203</v>
      </c>
      <c r="G490" s="4">
        <v>4.95</v>
      </c>
      <c r="H490">
        <v>12637</v>
      </c>
      <c r="I490" t="s">
        <v>10</v>
      </c>
      <c r="J490" s="58">
        <f t="shared" si="14"/>
        <v>59.400000000000006</v>
      </c>
      <c r="K490" s="59">
        <f t="shared" si="15"/>
        <v>40729</v>
      </c>
      <c r="R490" t="s">
        <v>964</v>
      </c>
      <c r="S490" s="58">
        <v>17.7</v>
      </c>
      <c r="X490">
        <v>16</v>
      </c>
      <c r="Y490" s="4">
        <v>3.75</v>
      </c>
      <c r="Z490" s="58">
        <v>60</v>
      </c>
    </row>
    <row r="491" spans="1:26">
      <c r="A491">
        <v>291393</v>
      </c>
      <c r="B491">
        <v>562450</v>
      </c>
      <c r="C491">
        <v>22139</v>
      </c>
      <c r="D491" t="s">
        <v>145</v>
      </c>
      <c r="E491">
        <v>12</v>
      </c>
      <c r="F491" s="3">
        <v>40760.361111111102</v>
      </c>
      <c r="G491" s="4">
        <v>4.95</v>
      </c>
      <c r="H491">
        <v>12562</v>
      </c>
      <c r="I491" t="s">
        <v>10</v>
      </c>
      <c r="J491" s="58">
        <f t="shared" si="14"/>
        <v>59.400000000000006</v>
      </c>
      <c r="K491" s="59">
        <f t="shared" si="15"/>
        <v>40760</v>
      </c>
      <c r="R491" t="s">
        <v>144</v>
      </c>
      <c r="S491" s="58">
        <v>17.399999999999999</v>
      </c>
      <c r="X491">
        <v>48</v>
      </c>
      <c r="Y491" s="4">
        <v>1.25</v>
      </c>
      <c r="Z491" s="58">
        <v>60</v>
      </c>
    </row>
    <row r="492" spans="1:26">
      <c r="A492">
        <v>303004</v>
      </c>
      <c r="B492">
        <v>563502</v>
      </c>
      <c r="C492">
        <v>21813</v>
      </c>
      <c r="D492" t="s">
        <v>1339</v>
      </c>
      <c r="E492">
        <v>12</v>
      </c>
      <c r="F492" s="3">
        <v>40772.368055555598</v>
      </c>
      <c r="G492" s="4">
        <v>4.95</v>
      </c>
      <c r="H492">
        <v>12722</v>
      </c>
      <c r="I492" t="s">
        <v>10</v>
      </c>
      <c r="J492" s="58">
        <f t="shared" si="14"/>
        <v>59.400000000000006</v>
      </c>
      <c r="K492" s="59">
        <f t="shared" si="15"/>
        <v>40772</v>
      </c>
      <c r="R492" t="s">
        <v>144</v>
      </c>
      <c r="S492" s="58">
        <v>17.399999999999999</v>
      </c>
      <c r="X492">
        <v>4</v>
      </c>
      <c r="Y492" s="4">
        <v>14.95</v>
      </c>
      <c r="Z492" s="58">
        <v>59.8</v>
      </c>
    </row>
    <row r="493" spans="1:26">
      <c r="A493">
        <v>391560</v>
      </c>
      <c r="B493">
        <v>570672</v>
      </c>
      <c r="C493">
        <v>23245</v>
      </c>
      <c r="D493" t="s">
        <v>2500</v>
      </c>
      <c r="E493">
        <v>12</v>
      </c>
      <c r="F493" s="3">
        <v>40827.619444444397</v>
      </c>
      <c r="G493" s="4">
        <v>4.95</v>
      </c>
      <c r="H493">
        <v>12536</v>
      </c>
      <c r="I493" t="s">
        <v>10</v>
      </c>
      <c r="J493" s="58">
        <f t="shared" si="14"/>
        <v>59.400000000000006</v>
      </c>
      <c r="K493" s="59">
        <f t="shared" si="15"/>
        <v>40827</v>
      </c>
      <c r="R493" t="s">
        <v>2064</v>
      </c>
      <c r="S493" s="58">
        <v>17</v>
      </c>
      <c r="X493">
        <v>4</v>
      </c>
      <c r="Y493" s="4">
        <v>14.95</v>
      </c>
      <c r="Z493" s="58">
        <v>59.8</v>
      </c>
    </row>
    <row r="494" spans="1:26">
      <c r="A494">
        <v>511359</v>
      </c>
      <c r="B494">
        <v>579492</v>
      </c>
      <c r="C494">
        <v>23115</v>
      </c>
      <c r="D494" t="s">
        <v>2685</v>
      </c>
      <c r="E494">
        <v>12</v>
      </c>
      <c r="F494" s="3">
        <v>40876.640972222202</v>
      </c>
      <c r="G494" s="4">
        <v>4.95</v>
      </c>
      <c r="H494">
        <v>12670</v>
      </c>
      <c r="I494" t="s">
        <v>10</v>
      </c>
      <c r="J494" s="58">
        <f t="shared" si="14"/>
        <v>59.400000000000006</v>
      </c>
      <c r="K494" s="59">
        <f t="shared" si="15"/>
        <v>40876</v>
      </c>
      <c r="R494" t="s">
        <v>1650</v>
      </c>
      <c r="S494" s="58">
        <v>15.9</v>
      </c>
      <c r="X494">
        <v>24</v>
      </c>
      <c r="Y494" s="4">
        <v>2.4900000000000002</v>
      </c>
      <c r="Z494" s="58">
        <v>59.76</v>
      </c>
    </row>
    <row r="495" spans="1:26">
      <c r="A495">
        <v>532924</v>
      </c>
      <c r="B495">
        <v>581001</v>
      </c>
      <c r="C495">
        <v>23298</v>
      </c>
      <c r="D495" t="s">
        <v>2427</v>
      </c>
      <c r="E495">
        <v>12</v>
      </c>
      <c r="F495" s="3">
        <v>40884.338194444397</v>
      </c>
      <c r="G495" s="4">
        <v>4.95</v>
      </c>
      <c r="H495">
        <v>12583</v>
      </c>
      <c r="I495" t="s">
        <v>10</v>
      </c>
      <c r="J495" s="58">
        <f t="shared" si="14"/>
        <v>59.400000000000006</v>
      </c>
      <c r="K495" s="59">
        <f t="shared" si="15"/>
        <v>40884</v>
      </c>
      <c r="R495" t="s">
        <v>771</v>
      </c>
      <c r="S495" s="58">
        <v>15.6</v>
      </c>
      <c r="X495">
        <v>72</v>
      </c>
      <c r="Y495" s="4">
        <v>0.83</v>
      </c>
      <c r="Z495" s="58">
        <v>59.76</v>
      </c>
    </row>
    <row r="496" spans="1:26">
      <c r="A496">
        <v>35207</v>
      </c>
      <c r="B496">
        <v>539435</v>
      </c>
      <c r="C496">
        <v>21731</v>
      </c>
      <c r="D496" t="s">
        <v>97</v>
      </c>
      <c r="E496">
        <v>36</v>
      </c>
      <c r="F496" s="3">
        <v>40529.615277777797</v>
      </c>
      <c r="G496" s="4">
        <v>1.65</v>
      </c>
      <c r="H496">
        <v>12691</v>
      </c>
      <c r="I496" t="s">
        <v>10</v>
      </c>
      <c r="J496" s="58">
        <f t="shared" si="14"/>
        <v>59.4</v>
      </c>
      <c r="K496" s="59">
        <f t="shared" si="15"/>
        <v>40529</v>
      </c>
      <c r="R496" t="s">
        <v>1220</v>
      </c>
      <c r="S496" s="58">
        <v>15.6</v>
      </c>
      <c r="X496">
        <v>72</v>
      </c>
      <c r="Y496" s="4">
        <v>0.83</v>
      </c>
      <c r="Z496" s="58">
        <v>59.76</v>
      </c>
    </row>
    <row r="497" spans="1:26">
      <c r="A497">
        <v>186114</v>
      </c>
      <c r="B497">
        <v>552851</v>
      </c>
      <c r="C497">
        <v>22554</v>
      </c>
      <c r="D497" t="s">
        <v>534</v>
      </c>
      <c r="E497">
        <v>36</v>
      </c>
      <c r="F497" s="3">
        <v>40674.629861111098</v>
      </c>
      <c r="G497" s="4">
        <v>1.65</v>
      </c>
      <c r="H497">
        <v>12731</v>
      </c>
      <c r="I497" t="s">
        <v>10</v>
      </c>
      <c r="J497" s="58">
        <f t="shared" si="14"/>
        <v>59.4</v>
      </c>
      <c r="K497" s="59">
        <f t="shared" si="15"/>
        <v>40674</v>
      </c>
      <c r="R497" t="s">
        <v>358</v>
      </c>
      <c r="S497" s="58">
        <v>15.3</v>
      </c>
      <c r="X497">
        <v>72</v>
      </c>
      <c r="Y497" s="4">
        <v>0.83</v>
      </c>
      <c r="Z497" s="58">
        <v>59.76</v>
      </c>
    </row>
    <row r="498" spans="1:26">
      <c r="A498">
        <v>236124</v>
      </c>
      <c r="B498">
        <v>557734</v>
      </c>
      <c r="C498">
        <v>22493</v>
      </c>
      <c r="D498" t="s">
        <v>918</v>
      </c>
      <c r="E498">
        <v>36</v>
      </c>
      <c r="F498" s="3">
        <v>40716.472222222197</v>
      </c>
      <c r="G498" s="4">
        <v>1.65</v>
      </c>
      <c r="H498">
        <v>12684</v>
      </c>
      <c r="I498" t="s">
        <v>10</v>
      </c>
      <c r="J498" s="58">
        <f t="shared" si="14"/>
        <v>59.4</v>
      </c>
      <c r="K498" s="59">
        <f t="shared" si="15"/>
        <v>40716</v>
      </c>
      <c r="R498" t="s">
        <v>131</v>
      </c>
      <c r="S498" s="58">
        <v>15.3</v>
      </c>
      <c r="X498">
        <v>6</v>
      </c>
      <c r="Y498" s="4">
        <v>9.9499999999999993</v>
      </c>
      <c r="Z498" s="58">
        <v>59.7</v>
      </c>
    </row>
    <row r="499" spans="1:26">
      <c r="A499">
        <v>323053</v>
      </c>
      <c r="B499">
        <v>565239</v>
      </c>
      <c r="C499">
        <v>21731</v>
      </c>
      <c r="D499" t="s">
        <v>97</v>
      </c>
      <c r="E499">
        <v>36</v>
      </c>
      <c r="F499" s="3">
        <v>40788.410416666702</v>
      </c>
      <c r="G499" s="4">
        <v>1.65</v>
      </c>
      <c r="H499">
        <v>12670</v>
      </c>
      <c r="I499" t="s">
        <v>10</v>
      </c>
      <c r="J499" s="58">
        <f t="shared" si="14"/>
        <v>59.4</v>
      </c>
      <c r="K499" s="59">
        <f t="shared" si="15"/>
        <v>40788</v>
      </c>
      <c r="R499" t="s">
        <v>2254</v>
      </c>
      <c r="S499" s="58">
        <v>15.3</v>
      </c>
      <c r="X499">
        <v>6</v>
      </c>
      <c r="Y499" s="4">
        <v>9.9499999999999993</v>
      </c>
      <c r="Z499" s="58">
        <v>59.7</v>
      </c>
    </row>
    <row r="500" spans="1:26">
      <c r="A500">
        <v>329778</v>
      </c>
      <c r="B500">
        <v>565854</v>
      </c>
      <c r="C500">
        <v>21731</v>
      </c>
      <c r="D500" t="s">
        <v>97</v>
      </c>
      <c r="E500">
        <v>36</v>
      </c>
      <c r="F500" s="3">
        <v>40793.556944444397</v>
      </c>
      <c r="G500" s="4">
        <v>1.65</v>
      </c>
      <c r="H500">
        <v>12490</v>
      </c>
      <c r="I500" t="s">
        <v>10</v>
      </c>
      <c r="J500" s="58">
        <f t="shared" si="14"/>
        <v>59.4</v>
      </c>
      <c r="K500" s="59">
        <f t="shared" si="15"/>
        <v>40793</v>
      </c>
      <c r="R500" t="s">
        <v>131</v>
      </c>
      <c r="S500" s="58">
        <v>15.3</v>
      </c>
      <c r="X500">
        <v>6</v>
      </c>
      <c r="Y500" s="4">
        <v>9.9499999999999993</v>
      </c>
      <c r="Z500" s="58">
        <v>59.7</v>
      </c>
    </row>
    <row r="501" spans="1:26">
      <c r="A501">
        <v>369761</v>
      </c>
      <c r="B501">
        <v>569097</v>
      </c>
      <c r="C501">
        <v>22551</v>
      </c>
      <c r="D501" t="s">
        <v>533</v>
      </c>
      <c r="E501">
        <v>36</v>
      </c>
      <c r="F501" s="3">
        <v>40816.504166666702</v>
      </c>
      <c r="G501" s="4">
        <v>1.65</v>
      </c>
      <c r="H501">
        <v>12731</v>
      </c>
      <c r="I501" t="s">
        <v>10</v>
      </c>
      <c r="J501" s="58">
        <f t="shared" si="14"/>
        <v>59.4</v>
      </c>
      <c r="K501" s="59">
        <f t="shared" si="15"/>
        <v>40816</v>
      </c>
      <c r="R501" t="s">
        <v>130</v>
      </c>
      <c r="S501" s="58">
        <v>15.3</v>
      </c>
      <c r="X501">
        <v>6</v>
      </c>
      <c r="Y501" s="4">
        <v>9.9499999999999993</v>
      </c>
      <c r="Z501" s="58">
        <v>59.7</v>
      </c>
    </row>
    <row r="502" spans="1:26">
      <c r="A502">
        <v>428463</v>
      </c>
      <c r="B502">
        <v>573442</v>
      </c>
      <c r="C502">
        <v>21731</v>
      </c>
      <c r="D502" t="s">
        <v>97</v>
      </c>
      <c r="E502">
        <v>36</v>
      </c>
      <c r="F502" s="3">
        <v>40847.445833333302</v>
      </c>
      <c r="G502" s="4">
        <v>1.65</v>
      </c>
      <c r="H502">
        <v>12488</v>
      </c>
      <c r="I502" t="s">
        <v>10</v>
      </c>
      <c r="J502" s="58">
        <f t="shared" si="14"/>
        <v>59.4</v>
      </c>
      <c r="K502" s="59">
        <f t="shared" si="15"/>
        <v>40847</v>
      </c>
      <c r="R502" t="s">
        <v>850</v>
      </c>
      <c r="S502" s="58">
        <v>15</v>
      </c>
      <c r="X502">
        <v>12</v>
      </c>
      <c r="Y502" s="4">
        <v>4.95</v>
      </c>
      <c r="Z502" s="58">
        <v>59.4</v>
      </c>
    </row>
    <row r="503" spans="1:26">
      <c r="A503">
        <v>511350</v>
      </c>
      <c r="B503">
        <v>579492</v>
      </c>
      <c r="C503">
        <v>21731</v>
      </c>
      <c r="D503" t="s">
        <v>97</v>
      </c>
      <c r="E503">
        <v>36</v>
      </c>
      <c r="F503" s="3">
        <v>40876.640972222202</v>
      </c>
      <c r="G503" s="4">
        <v>1.65</v>
      </c>
      <c r="H503">
        <v>12670</v>
      </c>
      <c r="I503" t="s">
        <v>10</v>
      </c>
      <c r="J503" s="58">
        <f t="shared" si="14"/>
        <v>59.4</v>
      </c>
      <c r="K503" s="59">
        <f t="shared" si="15"/>
        <v>40876</v>
      </c>
      <c r="R503" t="s">
        <v>1264</v>
      </c>
      <c r="S503" s="58">
        <v>15</v>
      </c>
      <c r="X503">
        <v>12</v>
      </c>
      <c r="Y503" s="4">
        <v>4.95</v>
      </c>
      <c r="Z503" s="58">
        <v>59.4</v>
      </c>
    </row>
    <row r="504" spans="1:26">
      <c r="A504">
        <v>109100</v>
      </c>
      <c r="B504">
        <v>545583</v>
      </c>
      <c r="C504" t="s">
        <v>216</v>
      </c>
      <c r="D504" t="s">
        <v>217</v>
      </c>
      <c r="E504">
        <v>30</v>
      </c>
      <c r="F504" s="3">
        <v>40606.380555555603</v>
      </c>
      <c r="G504" s="4">
        <v>1.95</v>
      </c>
      <c r="H504">
        <v>12553</v>
      </c>
      <c r="I504" t="s">
        <v>10</v>
      </c>
      <c r="J504" s="58">
        <f t="shared" si="14"/>
        <v>58.5</v>
      </c>
      <c r="K504" s="59">
        <f t="shared" si="15"/>
        <v>40606</v>
      </c>
      <c r="R504" t="s">
        <v>423</v>
      </c>
      <c r="S504" s="58">
        <v>15</v>
      </c>
      <c r="X504">
        <v>12</v>
      </c>
      <c r="Y504" s="4">
        <v>4.95</v>
      </c>
      <c r="Z504" s="58">
        <v>59.4</v>
      </c>
    </row>
    <row r="505" spans="1:26">
      <c r="A505">
        <v>498915</v>
      </c>
      <c r="B505">
        <v>578541</v>
      </c>
      <c r="C505">
        <v>22178</v>
      </c>
      <c r="D505" t="s">
        <v>404</v>
      </c>
      <c r="E505">
        <v>30</v>
      </c>
      <c r="F505" s="3">
        <v>40871.625694444498</v>
      </c>
      <c r="G505" s="4">
        <v>1.95</v>
      </c>
      <c r="H505">
        <v>14277</v>
      </c>
      <c r="I505" t="s">
        <v>10</v>
      </c>
      <c r="J505" s="58">
        <f t="shared" si="14"/>
        <v>58.5</v>
      </c>
      <c r="K505" s="59">
        <f t="shared" si="15"/>
        <v>40871</v>
      </c>
      <c r="R505" t="s">
        <v>630</v>
      </c>
      <c r="S505" s="58">
        <v>15</v>
      </c>
      <c r="X505">
        <v>12</v>
      </c>
      <c r="Y505" s="4">
        <v>4.95</v>
      </c>
      <c r="Z505" s="58">
        <v>59.4</v>
      </c>
    </row>
    <row r="506" spans="1:26">
      <c r="A506">
        <v>214249</v>
      </c>
      <c r="B506">
        <v>555569</v>
      </c>
      <c r="C506">
        <v>23133</v>
      </c>
      <c r="D506" t="s">
        <v>2414</v>
      </c>
      <c r="E506">
        <v>8</v>
      </c>
      <c r="F506" s="3">
        <v>40699.645138888904</v>
      </c>
      <c r="G506" s="4">
        <v>7.05</v>
      </c>
      <c r="H506">
        <v>12727</v>
      </c>
      <c r="I506" t="s">
        <v>10</v>
      </c>
      <c r="J506" s="58">
        <f t="shared" si="14"/>
        <v>56.4</v>
      </c>
      <c r="K506" s="59">
        <f t="shared" si="15"/>
        <v>40699</v>
      </c>
      <c r="R506" t="s">
        <v>1097</v>
      </c>
      <c r="S506" s="58">
        <v>15</v>
      </c>
      <c r="X506">
        <v>12</v>
      </c>
      <c r="Y506" s="4">
        <v>4.95</v>
      </c>
      <c r="Z506" s="58">
        <v>59.4</v>
      </c>
    </row>
    <row r="507" spans="1:26">
      <c r="A507">
        <v>369991</v>
      </c>
      <c r="B507">
        <v>569122</v>
      </c>
      <c r="C507">
        <v>21843</v>
      </c>
      <c r="D507" t="s">
        <v>867</v>
      </c>
      <c r="E507">
        <v>5</v>
      </c>
      <c r="F507" s="3">
        <v>40816.545833333301</v>
      </c>
      <c r="G507" s="4">
        <v>10.95</v>
      </c>
      <c r="H507">
        <v>12694</v>
      </c>
      <c r="I507" t="s">
        <v>10</v>
      </c>
      <c r="J507" s="58">
        <f t="shared" si="14"/>
        <v>54.75</v>
      </c>
      <c r="K507" s="59">
        <f t="shared" si="15"/>
        <v>40816</v>
      </c>
      <c r="R507" t="s">
        <v>341</v>
      </c>
      <c r="S507" s="58">
        <v>15</v>
      </c>
      <c r="X507">
        <v>12</v>
      </c>
      <c r="Y507" s="4">
        <v>4.95</v>
      </c>
      <c r="Z507" s="58">
        <v>59.4</v>
      </c>
    </row>
    <row r="508" spans="1:26">
      <c r="A508">
        <v>436240</v>
      </c>
      <c r="B508">
        <v>574093</v>
      </c>
      <c r="C508">
        <v>21843</v>
      </c>
      <c r="D508" t="s">
        <v>867</v>
      </c>
      <c r="E508">
        <v>5</v>
      </c>
      <c r="F508" s="3">
        <v>40850.404861111099</v>
      </c>
      <c r="G508" s="4">
        <v>10.95</v>
      </c>
      <c r="H508">
        <v>12437</v>
      </c>
      <c r="I508" t="s">
        <v>10</v>
      </c>
      <c r="J508" s="58">
        <f t="shared" si="14"/>
        <v>54.75</v>
      </c>
      <c r="K508" s="59">
        <f t="shared" si="15"/>
        <v>40850</v>
      </c>
      <c r="R508" t="s">
        <v>90</v>
      </c>
      <c r="S508" s="58">
        <v>15</v>
      </c>
      <c r="X508">
        <v>12</v>
      </c>
      <c r="Y508" s="4">
        <v>4.95</v>
      </c>
      <c r="Z508" s="58">
        <v>59.4</v>
      </c>
    </row>
    <row r="509" spans="1:26">
      <c r="A509">
        <v>192427</v>
      </c>
      <c r="B509">
        <v>553411</v>
      </c>
      <c r="C509">
        <v>84879</v>
      </c>
      <c r="D509" t="s">
        <v>71</v>
      </c>
      <c r="E509">
        <v>32</v>
      </c>
      <c r="F509" s="3">
        <v>40680.394444444399</v>
      </c>
      <c r="G509" s="4">
        <v>1.69</v>
      </c>
      <c r="H509">
        <v>12714</v>
      </c>
      <c r="I509" t="s">
        <v>10</v>
      </c>
      <c r="J509" s="58">
        <f t="shared" si="14"/>
        <v>54.08</v>
      </c>
      <c r="K509" s="59">
        <f t="shared" si="15"/>
        <v>40680</v>
      </c>
      <c r="R509" t="s">
        <v>1035</v>
      </c>
      <c r="S509" s="58">
        <v>15</v>
      </c>
      <c r="X509">
        <v>12</v>
      </c>
      <c r="Y509" s="4">
        <v>4.95</v>
      </c>
      <c r="Z509" s="58">
        <v>59.4</v>
      </c>
    </row>
    <row r="510" spans="1:26">
      <c r="A510">
        <v>498821</v>
      </c>
      <c r="B510">
        <v>578541</v>
      </c>
      <c r="C510">
        <v>84879</v>
      </c>
      <c r="D510" t="s">
        <v>71</v>
      </c>
      <c r="E510">
        <v>32</v>
      </c>
      <c r="F510" s="3">
        <v>40871.625694444498</v>
      </c>
      <c r="G510" s="4">
        <v>1.69</v>
      </c>
      <c r="H510">
        <v>14277</v>
      </c>
      <c r="I510" t="s">
        <v>10</v>
      </c>
      <c r="J510" s="58">
        <f t="shared" si="14"/>
        <v>54.08</v>
      </c>
      <c r="K510" s="59">
        <f t="shared" si="15"/>
        <v>40871</v>
      </c>
      <c r="R510" t="s">
        <v>850</v>
      </c>
      <c r="S510" s="58">
        <v>15</v>
      </c>
      <c r="X510">
        <v>12</v>
      </c>
      <c r="Y510" s="4">
        <v>4.95</v>
      </c>
      <c r="Z510" s="58">
        <v>59.4</v>
      </c>
    </row>
    <row r="511" spans="1:26">
      <c r="A511">
        <v>46</v>
      </c>
      <c r="B511">
        <v>536370</v>
      </c>
      <c r="C511" t="s">
        <v>103</v>
      </c>
      <c r="D511" t="s">
        <v>104</v>
      </c>
      <c r="E511">
        <v>3</v>
      </c>
      <c r="F511" s="3">
        <v>40513.364583333299</v>
      </c>
      <c r="G511" s="4">
        <v>18</v>
      </c>
      <c r="H511">
        <v>12583</v>
      </c>
      <c r="I511" t="s">
        <v>10</v>
      </c>
      <c r="J511" s="58">
        <f t="shared" si="14"/>
        <v>54</v>
      </c>
      <c r="K511" s="59">
        <f t="shared" si="15"/>
        <v>40513</v>
      </c>
      <c r="R511" t="s">
        <v>398</v>
      </c>
      <c r="S511" s="58">
        <v>15</v>
      </c>
      <c r="X511">
        <v>12</v>
      </c>
      <c r="Y511" s="4">
        <v>4.95</v>
      </c>
      <c r="Z511" s="58">
        <v>59.4</v>
      </c>
    </row>
    <row r="512" spans="1:26">
      <c r="A512">
        <v>14255</v>
      </c>
      <c r="B512">
        <v>537468</v>
      </c>
      <c r="C512" t="s">
        <v>103</v>
      </c>
      <c r="D512" t="s">
        <v>104</v>
      </c>
      <c r="E512">
        <v>3</v>
      </c>
      <c r="F512" s="3">
        <v>40519.441666666702</v>
      </c>
      <c r="G512" s="4">
        <v>18</v>
      </c>
      <c r="H512">
        <v>12567</v>
      </c>
      <c r="I512" t="s">
        <v>10</v>
      </c>
      <c r="J512" s="58">
        <f t="shared" si="14"/>
        <v>54</v>
      </c>
      <c r="K512" s="59">
        <f t="shared" si="15"/>
        <v>40519</v>
      </c>
      <c r="R512" t="s">
        <v>132</v>
      </c>
      <c r="S512" s="58">
        <v>13.2</v>
      </c>
      <c r="X512">
        <v>12</v>
      </c>
      <c r="Y512" s="4">
        <v>4.95</v>
      </c>
      <c r="Z512" s="58">
        <v>59.4</v>
      </c>
    </row>
    <row r="513" spans="1:26">
      <c r="A513">
        <v>44496</v>
      </c>
      <c r="B513">
        <v>540178</v>
      </c>
      <c r="C513" t="s">
        <v>103</v>
      </c>
      <c r="D513" t="s">
        <v>104</v>
      </c>
      <c r="E513">
        <v>3</v>
      </c>
      <c r="F513" s="3">
        <v>40548.529166666704</v>
      </c>
      <c r="G513" s="4">
        <v>18</v>
      </c>
      <c r="H513">
        <v>12681</v>
      </c>
      <c r="I513" t="s">
        <v>10</v>
      </c>
      <c r="J513" s="58">
        <f t="shared" si="14"/>
        <v>54</v>
      </c>
      <c r="K513" s="59">
        <f t="shared" si="15"/>
        <v>40548</v>
      </c>
      <c r="R513" t="s">
        <v>134</v>
      </c>
      <c r="S513" s="58">
        <v>13.2</v>
      </c>
      <c r="X513">
        <v>12</v>
      </c>
      <c r="Y513" s="4">
        <v>4.95</v>
      </c>
      <c r="Z513" s="58">
        <v>59.4</v>
      </c>
    </row>
    <row r="514" spans="1:26">
      <c r="A514">
        <v>46881</v>
      </c>
      <c r="B514">
        <v>540365</v>
      </c>
      <c r="C514" t="s">
        <v>103</v>
      </c>
      <c r="D514" t="s">
        <v>104</v>
      </c>
      <c r="E514">
        <v>3</v>
      </c>
      <c r="F514" s="3">
        <v>40549.675000000003</v>
      </c>
      <c r="G514" s="4">
        <v>18</v>
      </c>
      <c r="H514">
        <v>12413</v>
      </c>
      <c r="I514" t="s">
        <v>10</v>
      </c>
      <c r="J514" s="58">
        <f t="shared" ref="J514:J577" si="16">E514*G514</f>
        <v>54</v>
      </c>
      <c r="K514" s="59">
        <f t="shared" ref="K514:K577" si="17">DATE(YEAR(F514),MONTH(F514),DAY(F514))</f>
        <v>40549</v>
      </c>
      <c r="R514" t="s">
        <v>525</v>
      </c>
      <c r="S514" s="58">
        <v>13.2</v>
      </c>
      <c r="X514">
        <v>12</v>
      </c>
      <c r="Y514" s="4">
        <v>4.95</v>
      </c>
      <c r="Z514" s="58">
        <v>59.4</v>
      </c>
    </row>
    <row r="515" spans="1:26">
      <c r="A515">
        <v>47903</v>
      </c>
      <c r="B515">
        <v>540455</v>
      </c>
      <c r="C515" t="s">
        <v>103</v>
      </c>
      <c r="D515" t="s">
        <v>104</v>
      </c>
      <c r="E515">
        <v>3</v>
      </c>
      <c r="F515" s="3">
        <v>40550.504861111098</v>
      </c>
      <c r="G515" s="4">
        <v>18</v>
      </c>
      <c r="H515">
        <v>12583</v>
      </c>
      <c r="I515" t="s">
        <v>10</v>
      </c>
      <c r="J515" s="58">
        <f t="shared" si="16"/>
        <v>54</v>
      </c>
      <c r="K515" s="59">
        <f t="shared" si="17"/>
        <v>40550</v>
      </c>
      <c r="R515" t="s">
        <v>1469</v>
      </c>
      <c r="S515" s="58">
        <v>13.2</v>
      </c>
      <c r="X515">
        <v>36</v>
      </c>
      <c r="Y515" s="4">
        <v>1.65</v>
      </c>
      <c r="Z515" s="58">
        <v>59.4</v>
      </c>
    </row>
    <row r="516" spans="1:26">
      <c r="A516">
        <v>54694</v>
      </c>
      <c r="B516">
        <v>540972</v>
      </c>
      <c r="C516" t="s">
        <v>103</v>
      </c>
      <c r="D516" t="s">
        <v>104</v>
      </c>
      <c r="E516">
        <v>3</v>
      </c>
      <c r="F516" s="3">
        <v>40555.592361111099</v>
      </c>
      <c r="G516" s="4">
        <v>18</v>
      </c>
      <c r="H516">
        <v>12437</v>
      </c>
      <c r="I516" t="s">
        <v>10</v>
      </c>
      <c r="J516" s="58">
        <f t="shared" si="16"/>
        <v>54</v>
      </c>
      <c r="K516" s="59">
        <f t="shared" si="17"/>
        <v>40555</v>
      </c>
      <c r="R516" t="s">
        <v>632</v>
      </c>
      <c r="S516" s="58">
        <v>13.2</v>
      </c>
      <c r="X516">
        <v>36</v>
      </c>
      <c r="Y516" s="4">
        <v>1.65</v>
      </c>
      <c r="Z516" s="58">
        <v>59.4</v>
      </c>
    </row>
    <row r="517" spans="1:26">
      <c r="A517">
        <v>63403</v>
      </c>
      <c r="B517">
        <v>541567</v>
      </c>
      <c r="C517" t="s">
        <v>103</v>
      </c>
      <c r="D517" t="s">
        <v>104</v>
      </c>
      <c r="E517">
        <v>3</v>
      </c>
      <c r="F517" s="3">
        <v>40562.493750000001</v>
      </c>
      <c r="G517" s="4">
        <v>18</v>
      </c>
      <c r="H517">
        <v>12681</v>
      </c>
      <c r="I517" t="s">
        <v>10</v>
      </c>
      <c r="J517" s="58">
        <f t="shared" si="16"/>
        <v>54</v>
      </c>
      <c r="K517" s="59">
        <f t="shared" si="17"/>
        <v>40562</v>
      </c>
      <c r="R517" t="s">
        <v>2012</v>
      </c>
      <c r="S517" s="58">
        <v>12.5</v>
      </c>
      <c r="X517">
        <v>36</v>
      </c>
      <c r="Y517" s="4">
        <v>1.65</v>
      </c>
      <c r="Z517" s="58">
        <v>59.4</v>
      </c>
    </row>
    <row r="518" spans="1:26">
      <c r="A518">
        <v>74895</v>
      </c>
      <c r="B518">
        <v>542535</v>
      </c>
      <c r="C518" t="s">
        <v>103</v>
      </c>
      <c r="D518" t="s">
        <v>104</v>
      </c>
      <c r="E518">
        <v>3</v>
      </c>
      <c r="F518" s="3">
        <v>40571.567361111098</v>
      </c>
      <c r="G518" s="4">
        <v>18</v>
      </c>
      <c r="H518">
        <v>12735</v>
      </c>
      <c r="I518" t="s">
        <v>10</v>
      </c>
      <c r="J518" s="58">
        <f t="shared" si="16"/>
        <v>54</v>
      </c>
      <c r="K518" s="59">
        <f t="shared" si="17"/>
        <v>40571</v>
      </c>
      <c r="R518" t="s">
        <v>1739</v>
      </c>
      <c r="S518" s="58">
        <v>11.9</v>
      </c>
      <c r="X518">
        <v>36</v>
      </c>
      <c r="Y518" s="4">
        <v>1.65</v>
      </c>
      <c r="Z518" s="58">
        <v>59.4</v>
      </c>
    </row>
    <row r="519" spans="1:26">
      <c r="A519">
        <v>77529</v>
      </c>
      <c r="B519">
        <v>542735</v>
      </c>
      <c r="C519" t="s">
        <v>103</v>
      </c>
      <c r="D519" t="s">
        <v>104</v>
      </c>
      <c r="E519">
        <v>3</v>
      </c>
      <c r="F519" s="3">
        <v>40574.65</v>
      </c>
      <c r="G519" s="4">
        <v>18</v>
      </c>
      <c r="H519">
        <v>12681</v>
      </c>
      <c r="I519" t="s">
        <v>10</v>
      </c>
      <c r="J519" s="58">
        <f t="shared" si="16"/>
        <v>54</v>
      </c>
      <c r="K519" s="59">
        <f t="shared" si="17"/>
        <v>40574</v>
      </c>
      <c r="R519" t="s">
        <v>1763</v>
      </c>
      <c r="S519" s="58">
        <v>10.199999999999999</v>
      </c>
      <c r="X519">
        <v>36</v>
      </c>
      <c r="Y519" s="4">
        <v>1.65</v>
      </c>
      <c r="Z519" s="58">
        <v>59.4</v>
      </c>
    </row>
    <row r="520" spans="1:26">
      <c r="A520">
        <v>78925</v>
      </c>
      <c r="B520">
        <v>542904</v>
      </c>
      <c r="C520" t="s">
        <v>103</v>
      </c>
      <c r="D520" t="s">
        <v>104</v>
      </c>
      <c r="E520">
        <v>3</v>
      </c>
      <c r="F520" s="3">
        <v>40575.623611111099</v>
      </c>
      <c r="G520" s="4">
        <v>18</v>
      </c>
      <c r="H520">
        <v>12682</v>
      </c>
      <c r="I520" t="s">
        <v>10</v>
      </c>
      <c r="J520" s="58">
        <f t="shared" si="16"/>
        <v>54</v>
      </c>
      <c r="K520" s="59">
        <f t="shared" si="17"/>
        <v>40575</v>
      </c>
      <c r="R520" t="s">
        <v>400</v>
      </c>
      <c r="S520" s="58">
        <v>10.199999999999999</v>
      </c>
      <c r="X520">
        <v>36</v>
      </c>
      <c r="Y520" s="4">
        <v>1.65</v>
      </c>
      <c r="Z520" s="58">
        <v>59.4</v>
      </c>
    </row>
    <row r="521" spans="1:26">
      <c r="A521">
        <v>85634</v>
      </c>
      <c r="B521">
        <v>543484</v>
      </c>
      <c r="C521" t="s">
        <v>103</v>
      </c>
      <c r="D521" t="s">
        <v>104</v>
      </c>
      <c r="E521">
        <v>3</v>
      </c>
      <c r="F521" s="3">
        <v>40583.4243055556</v>
      </c>
      <c r="G521" s="4">
        <v>18</v>
      </c>
      <c r="H521">
        <v>12721</v>
      </c>
      <c r="I521" t="s">
        <v>10</v>
      </c>
      <c r="J521" s="58">
        <f t="shared" si="16"/>
        <v>54</v>
      </c>
      <c r="K521" s="59">
        <f t="shared" si="17"/>
        <v>40583</v>
      </c>
      <c r="R521" t="s">
        <v>89</v>
      </c>
      <c r="S521" s="58">
        <v>10.199999999999999</v>
      </c>
      <c r="X521">
        <v>36</v>
      </c>
      <c r="Y521" s="4">
        <v>1.65</v>
      </c>
      <c r="Z521" s="58">
        <v>59.4</v>
      </c>
    </row>
    <row r="522" spans="1:26">
      <c r="A522">
        <v>108189</v>
      </c>
      <c r="B522">
        <v>545515</v>
      </c>
      <c r="C522" t="s">
        <v>103</v>
      </c>
      <c r="D522" t="s">
        <v>104</v>
      </c>
      <c r="E522">
        <v>3</v>
      </c>
      <c r="F522" s="3">
        <v>40605.504166666702</v>
      </c>
      <c r="G522" s="4">
        <v>18</v>
      </c>
      <c r="H522">
        <v>12727</v>
      </c>
      <c r="I522" t="s">
        <v>10</v>
      </c>
      <c r="J522" s="58">
        <f t="shared" si="16"/>
        <v>54</v>
      </c>
      <c r="K522" s="59">
        <f t="shared" si="17"/>
        <v>40605</v>
      </c>
      <c r="R522" t="s">
        <v>245</v>
      </c>
      <c r="S522" s="58">
        <v>10.199999999999999</v>
      </c>
      <c r="X522">
        <v>36</v>
      </c>
      <c r="Y522" s="4">
        <v>1.65</v>
      </c>
      <c r="Z522" s="58">
        <v>59.4</v>
      </c>
    </row>
    <row r="523" spans="1:26">
      <c r="A523">
        <v>118770</v>
      </c>
      <c r="B523">
        <v>546479</v>
      </c>
      <c r="C523" t="s">
        <v>103</v>
      </c>
      <c r="D523" t="s">
        <v>104</v>
      </c>
      <c r="E523">
        <v>3</v>
      </c>
      <c r="F523" s="3">
        <v>40616.484722222202</v>
      </c>
      <c r="G523" s="4">
        <v>18</v>
      </c>
      <c r="H523">
        <v>12682</v>
      </c>
      <c r="I523" t="s">
        <v>10</v>
      </c>
      <c r="J523" s="58">
        <f t="shared" si="16"/>
        <v>54</v>
      </c>
      <c r="K523" s="59">
        <f t="shared" si="17"/>
        <v>40616</v>
      </c>
      <c r="R523" t="s">
        <v>256</v>
      </c>
      <c r="S523" s="58">
        <v>10.08</v>
      </c>
      <c r="X523">
        <v>30</v>
      </c>
      <c r="Y523" s="4">
        <v>1.95</v>
      </c>
      <c r="Z523" s="58">
        <v>58.5</v>
      </c>
    </row>
    <row r="524" spans="1:26">
      <c r="A524">
        <v>120795</v>
      </c>
      <c r="B524">
        <v>546678</v>
      </c>
      <c r="C524" t="s">
        <v>103</v>
      </c>
      <c r="D524" t="s">
        <v>104</v>
      </c>
      <c r="E524">
        <v>3</v>
      </c>
      <c r="F524" s="3">
        <v>40617.693749999999</v>
      </c>
      <c r="G524" s="4">
        <v>18</v>
      </c>
      <c r="H524">
        <v>12681</v>
      </c>
      <c r="I524" t="s">
        <v>10</v>
      </c>
      <c r="J524" s="58">
        <f t="shared" si="16"/>
        <v>54</v>
      </c>
      <c r="K524" s="59">
        <f t="shared" si="17"/>
        <v>40617</v>
      </c>
      <c r="R524" t="s">
        <v>255</v>
      </c>
      <c r="S524" s="58">
        <v>7.8</v>
      </c>
      <c r="X524">
        <v>30</v>
      </c>
      <c r="Y524" s="4">
        <v>1.95</v>
      </c>
      <c r="Z524" s="58">
        <v>58.5</v>
      </c>
    </row>
    <row r="525" spans="1:26">
      <c r="A525">
        <v>128445</v>
      </c>
      <c r="B525">
        <v>547327</v>
      </c>
      <c r="C525" t="s">
        <v>103</v>
      </c>
      <c r="D525" t="s">
        <v>104</v>
      </c>
      <c r="E525">
        <v>3</v>
      </c>
      <c r="F525" s="3">
        <v>40624.4777777778</v>
      </c>
      <c r="G525" s="4">
        <v>18</v>
      </c>
      <c r="H525">
        <v>12681</v>
      </c>
      <c r="I525" t="s">
        <v>10</v>
      </c>
      <c r="J525" s="58">
        <f t="shared" si="16"/>
        <v>54</v>
      </c>
      <c r="K525" s="59">
        <f t="shared" si="17"/>
        <v>40624</v>
      </c>
      <c r="R525" t="s">
        <v>1238</v>
      </c>
      <c r="S525" s="58">
        <v>6.8</v>
      </c>
      <c r="X525">
        <v>8</v>
      </c>
      <c r="Y525" s="4">
        <v>7.05</v>
      </c>
      <c r="Z525" s="58">
        <v>56.4</v>
      </c>
    </row>
    <row r="526" spans="1:26">
      <c r="A526">
        <v>130933</v>
      </c>
      <c r="B526">
        <v>547520</v>
      </c>
      <c r="C526" t="s">
        <v>103</v>
      </c>
      <c r="D526" t="s">
        <v>104</v>
      </c>
      <c r="E526">
        <v>3</v>
      </c>
      <c r="F526" s="3">
        <v>40625.621527777803</v>
      </c>
      <c r="G526" s="4">
        <v>18</v>
      </c>
      <c r="H526">
        <v>12564</v>
      </c>
      <c r="I526" t="s">
        <v>10</v>
      </c>
      <c r="J526" s="58">
        <f t="shared" si="16"/>
        <v>54</v>
      </c>
      <c r="K526" s="59">
        <f t="shared" si="17"/>
        <v>40625</v>
      </c>
      <c r="R526" t="s">
        <v>1679</v>
      </c>
      <c r="S526" s="58">
        <v>5.04</v>
      </c>
      <c r="X526">
        <v>5</v>
      </c>
      <c r="Y526" s="4">
        <v>10.95</v>
      </c>
      <c r="Z526" s="58">
        <v>54.75</v>
      </c>
    </row>
    <row r="527" spans="1:26">
      <c r="A527">
        <v>133099</v>
      </c>
      <c r="B527">
        <v>547722</v>
      </c>
      <c r="C527" t="s">
        <v>103</v>
      </c>
      <c r="D527" t="s">
        <v>104</v>
      </c>
      <c r="E527">
        <v>3</v>
      </c>
      <c r="F527" s="3">
        <v>40627.429861111101</v>
      </c>
      <c r="G527" s="4">
        <v>18</v>
      </c>
      <c r="H527">
        <v>12553</v>
      </c>
      <c r="I527" t="s">
        <v>10</v>
      </c>
      <c r="J527" s="58">
        <f t="shared" si="16"/>
        <v>54</v>
      </c>
      <c r="K527" s="59">
        <f t="shared" si="17"/>
        <v>40627</v>
      </c>
      <c r="R527" t="s">
        <v>955</v>
      </c>
      <c r="S527" s="58">
        <v>5.04</v>
      </c>
      <c r="X527">
        <v>5</v>
      </c>
      <c r="Y527" s="4">
        <v>10.95</v>
      </c>
      <c r="Z527" s="58">
        <v>54.75</v>
      </c>
    </row>
    <row r="528" spans="1:26">
      <c r="A528">
        <v>149082</v>
      </c>
      <c r="B528">
        <v>549274</v>
      </c>
      <c r="C528" t="s">
        <v>103</v>
      </c>
      <c r="D528" t="s">
        <v>104</v>
      </c>
      <c r="E528">
        <v>3</v>
      </c>
      <c r="F528" s="3">
        <v>40640.546527777798</v>
      </c>
      <c r="G528" s="4">
        <v>18</v>
      </c>
      <c r="H528">
        <v>12721</v>
      </c>
      <c r="I528" t="s">
        <v>10</v>
      </c>
      <c r="J528" s="58">
        <f t="shared" si="16"/>
        <v>54</v>
      </c>
      <c r="K528" s="59">
        <f t="shared" si="17"/>
        <v>40640</v>
      </c>
      <c r="R528" t="s">
        <v>225</v>
      </c>
      <c r="S528" s="58">
        <v>5.04</v>
      </c>
      <c r="X528">
        <v>32</v>
      </c>
      <c r="Y528" s="4">
        <v>1.69</v>
      </c>
      <c r="Z528" s="58">
        <v>54.08</v>
      </c>
    </row>
    <row r="529" spans="1:26">
      <c r="A529">
        <v>156557</v>
      </c>
      <c r="B529">
        <v>550145</v>
      </c>
      <c r="C529" t="s">
        <v>103</v>
      </c>
      <c r="D529" t="s">
        <v>104</v>
      </c>
      <c r="E529">
        <v>3</v>
      </c>
      <c r="F529" s="3">
        <v>40647.59375</v>
      </c>
      <c r="G529" s="4">
        <v>18</v>
      </c>
      <c r="H529">
        <v>12637</v>
      </c>
      <c r="I529" t="s">
        <v>10</v>
      </c>
      <c r="J529" s="58">
        <f t="shared" si="16"/>
        <v>54</v>
      </c>
      <c r="K529" s="59">
        <f t="shared" si="17"/>
        <v>40647</v>
      </c>
      <c r="R529" t="s">
        <v>1679</v>
      </c>
      <c r="S529" s="58">
        <v>5.04</v>
      </c>
      <c r="X529">
        <v>32</v>
      </c>
      <c r="Y529" s="4">
        <v>1.69</v>
      </c>
      <c r="Z529" s="58">
        <v>54.08</v>
      </c>
    </row>
    <row r="530" spans="1:26">
      <c r="A530">
        <v>165787</v>
      </c>
      <c r="B530">
        <v>550827</v>
      </c>
      <c r="C530" t="s">
        <v>103</v>
      </c>
      <c r="D530" t="s">
        <v>104</v>
      </c>
      <c r="E530">
        <v>3</v>
      </c>
      <c r="F530" s="3">
        <v>40654.427777777797</v>
      </c>
      <c r="G530" s="4">
        <v>18</v>
      </c>
      <c r="H530">
        <v>12670</v>
      </c>
      <c r="I530" t="s">
        <v>10</v>
      </c>
      <c r="J530" s="58">
        <f t="shared" si="16"/>
        <v>54</v>
      </c>
      <c r="K530" s="59">
        <f t="shared" si="17"/>
        <v>40654</v>
      </c>
      <c r="R530" t="s">
        <v>1673</v>
      </c>
      <c r="S530" s="58">
        <v>4.5599999999999996</v>
      </c>
      <c r="X530">
        <v>3</v>
      </c>
      <c r="Y530" s="4">
        <v>18</v>
      </c>
      <c r="Z530" s="58">
        <v>54</v>
      </c>
    </row>
    <row r="531" spans="1:26">
      <c r="A531">
        <v>186112</v>
      </c>
      <c r="B531">
        <v>552851</v>
      </c>
      <c r="C531">
        <v>21556</v>
      </c>
      <c r="D531" t="s">
        <v>556</v>
      </c>
      <c r="E531">
        <v>24</v>
      </c>
      <c r="F531" s="3">
        <v>40674.629861111098</v>
      </c>
      <c r="G531" s="4">
        <v>2.25</v>
      </c>
      <c r="H531">
        <v>12731</v>
      </c>
      <c r="I531" t="s">
        <v>10</v>
      </c>
      <c r="J531" s="58">
        <f t="shared" si="16"/>
        <v>54</v>
      </c>
      <c r="K531" s="59">
        <f t="shared" si="17"/>
        <v>40674</v>
      </c>
      <c r="R531" t="s">
        <v>867</v>
      </c>
      <c r="S531" s="58">
        <v>-10.95</v>
      </c>
      <c r="X531">
        <v>3</v>
      </c>
      <c r="Y531" s="4">
        <v>18</v>
      </c>
      <c r="Z531" s="58">
        <v>54</v>
      </c>
    </row>
    <row r="532" spans="1:26">
      <c r="A532">
        <v>192430</v>
      </c>
      <c r="B532">
        <v>553411</v>
      </c>
      <c r="C532" t="s">
        <v>103</v>
      </c>
      <c r="D532" t="s">
        <v>104</v>
      </c>
      <c r="E532">
        <v>3</v>
      </c>
      <c r="F532" s="3">
        <v>40680.394444444399</v>
      </c>
      <c r="G532" s="4">
        <v>18</v>
      </c>
      <c r="H532">
        <v>12714</v>
      </c>
      <c r="I532" t="s">
        <v>10</v>
      </c>
      <c r="J532" s="58">
        <f t="shared" si="16"/>
        <v>54</v>
      </c>
      <c r="K532" s="59">
        <f t="shared" si="17"/>
        <v>40680</v>
      </c>
      <c r="R532" t="s">
        <v>867</v>
      </c>
      <c r="S532" s="58">
        <v>-10.95</v>
      </c>
      <c r="X532">
        <v>3</v>
      </c>
      <c r="Y532" s="4">
        <v>18</v>
      </c>
      <c r="Z532" s="58">
        <v>54</v>
      </c>
    </row>
    <row r="533" spans="1:26">
      <c r="A533">
        <v>194288</v>
      </c>
      <c r="B533">
        <v>553566</v>
      </c>
      <c r="C533" t="s">
        <v>103</v>
      </c>
      <c r="D533" t="s">
        <v>104</v>
      </c>
      <c r="E533">
        <v>3</v>
      </c>
      <c r="F533" s="3">
        <v>40681.381249999999</v>
      </c>
      <c r="G533" s="4">
        <v>18</v>
      </c>
      <c r="H533">
        <v>12690</v>
      </c>
      <c r="I533" t="s">
        <v>10</v>
      </c>
      <c r="J533" s="58">
        <f t="shared" si="16"/>
        <v>54</v>
      </c>
      <c r="K533" s="59">
        <f t="shared" si="17"/>
        <v>40681</v>
      </c>
      <c r="R533" t="s">
        <v>104</v>
      </c>
      <c r="S533" s="58">
        <v>54</v>
      </c>
      <c r="X533">
        <v>3</v>
      </c>
      <c r="Y533" s="4">
        <v>18</v>
      </c>
      <c r="Z533" s="58">
        <v>54</v>
      </c>
    </row>
    <row r="534" spans="1:26">
      <c r="A534">
        <v>204274</v>
      </c>
      <c r="B534">
        <v>554648</v>
      </c>
      <c r="C534" t="s">
        <v>103</v>
      </c>
      <c r="D534" t="s">
        <v>104</v>
      </c>
      <c r="E534">
        <v>3</v>
      </c>
      <c r="F534" s="3">
        <v>40688.530555555597</v>
      </c>
      <c r="G534" s="4">
        <v>18</v>
      </c>
      <c r="H534">
        <v>12562</v>
      </c>
      <c r="I534" t="s">
        <v>10</v>
      </c>
      <c r="J534" s="58">
        <f t="shared" si="16"/>
        <v>54</v>
      </c>
      <c r="K534" s="59">
        <f t="shared" si="17"/>
        <v>40688</v>
      </c>
      <c r="R534" t="s">
        <v>499</v>
      </c>
      <c r="S534" s="58">
        <v>47.7</v>
      </c>
      <c r="X534">
        <v>3</v>
      </c>
      <c r="Y534" s="4">
        <v>18</v>
      </c>
      <c r="Z534" s="58">
        <v>54</v>
      </c>
    </row>
    <row r="535" spans="1:26">
      <c r="A535">
        <v>204305</v>
      </c>
      <c r="B535">
        <v>554650</v>
      </c>
      <c r="C535" t="s">
        <v>103</v>
      </c>
      <c r="D535" t="s">
        <v>104</v>
      </c>
      <c r="E535">
        <v>3</v>
      </c>
      <c r="F535" s="3">
        <v>40688.537499999999</v>
      </c>
      <c r="G535" s="4">
        <v>18</v>
      </c>
      <c r="H535">
        <v>12681</v>
      </c>
      <c r="I535" t="s">
        <v>10</v>
      </c>
      <c r="J535" s="58">
        <f t="shared" si="16"/>
        <v>54</v>
      </c>
      <c r="K535" s="59">
        <f t="shared" si="17"/>
        <v>40688</v>
      </c>
      <c r="R535" t="s">
        <v>104</v>
      </c>
      <c r="S535" s="58">
        <v>36</v>
      </c>
      <c r="X535">
        <v>3</v>
      </c>
      <c r="Y535" s="4">
        <v>18</v>
      </c>
      <c r="Z535" s="58">
        <v>54</v>
      </c>
    </row>
    <row r="536" spans="1:26">
      <c r="A536">
        <v>208120</v>
      </c>
      <c r="B536">
        <v>555096</v>
      </c>
      <c r="C536" t="s">
        <v>103</v>
      </c>
      <c r="D536" t="s">
        <v>104</v>
      </c>
      <c r="E536">
        <v>3</v>
      </c>
      <c r="F536" s="3">
        <v>40694.563888888901</v>
      </c>
      <c r="G536" s="4">
        <v>18</v>
      </c>
      <c r="H536">
        <v>12682</v>
      </c>
      <c r="I536" t="s">
        <v>10</v>
      </c>
      <c r="J536" s="58">
        <f t="shared" si="16"/>
        <v>54</v>
      </c>
      <c r="K536" s="59">
        <f t="shared" si="17"/>
        <v>40694</v>
      </c>
      <c r="R536" t="s">
        <v>1966</v>
      </c>
      <c r="S536" s="58">
        <v>29.95</v>
      </c>
      <c r="X536">
        <v>3</v>
      </c>
      <c r="Y536" s="4">
        <v>18</v>
      </c>
      <c r="Z536" s="58">
        <v>54</v>
      </c>
    </row>
    <row r="537" spans="1:26">
      <c r="A537">
        <v>217826</v>
      </c>
      <c r="B537">
        <v>555937</v>
      </c>
      <c r="C537" t="s">
        <v>103</v>
      </c>
      <c r="D537" t="s">
        <v>104</v>
      </c>
      <c r="E537">
        <v>3</v>
      </c>
      <c r="F537" s="3">
        <v>40702.402083333298</v>
      </c>
      <c r="G537" s="4">
        <v>18</v>
      </c>
      <c r="H537">
        <v>12683</v>
      </c>
      <c r="I537" t="s">
        <v>10</v>
      </c>
      <c r="J537" s="58">
        <f t="shared" si="16"/>
        <v>54</v>
      </c>
      <c r="K537" s="59">
        <f t="shared" si="17"/>
        <v>40702</v>
      </c>
      <c r="R537" t="s">
        <v>2179</v>
      </c>
      <c r="S537" s="58">
        <v>29.7</v>
      </c>
      <c r="X537">
        <v>3</v>
      </c>
      <c r="Y537" s="4">
        <v>18</v>
      </c>
      <c r="Z537" s="58">
        <v>54</v>
      </c>
    </row>
    <row r="538" spans="1:26">
      <c r="A538">
        <v>221607</v>
      </c>
      <c r="B538">
        <v>556258</v>
      </c>
      <c r="C538" t="s">
        <v>103</v>
      </c>
      <c r="D538" t="s">
        <v>104</v>
      </c>
      <c r="E538">
        <v>3</v>
      </c>
      <c r="F538" s="3">
        <v>40703.741666666698</v>
      </c>
      <c r="G538" s="4">
        <v>18</v>
      </c>
      <c r="H538">
        <v>12694</v>
      </c>
      <c r="I538" t="s">
        <v>10</v>
      </c>
      <c r="J538" s="58">
        <f t="shared" si="16"/>
        <v>54</v>
      </c>
      <c r="K538" s="59">
        <f t="shared" si="17"/>
        <v>40703</v>
      </c>
      <c r="R538" t="s">
        <v>1642</v>
      </c>
      <c r="S538" s="58">
        <v>29.7</v>
      </c>
      <c r="X538">
        <v>3</v>
      </c>
      <c r="Y538" s="4">
        <v>18</v>
      </c>
      <c r="Z538" s="58">
        <v>54</v>
      </c>
    </row>
    <row r="539" spans="1:26">
      <c r="A539">
        <v>227060</v>
      </c>
      <c r="B539">
        <v>556816</v>
      </c>
      <c r="C539" t="s">
        <v>103</v>
      </c>
      <c r="D539" t="s">
        <v>104</v>
      </c>
      <c r="E539">
        <v>3</v>
      </c>
      <c r="F539" s="3">
        <v>40709.375694444498</v>
      </c>
      <c r="G539" s="4">
        <v>18</v>
      </c>
      <c r="H539">
        <v>12437</v>
      </c>
      <c r="I539" t="s">
        <v>10</v>
      </c>
      <c r="J539" s="58">
        <f t="shared" si="16"/>
        <v>54</v>
      </c>
      <c r="K539" s="59">
        <f t="shared" si="17"/>
        <v>40709</v>
      </c>
      <c r="R539" t="s">
        <v>926</v>
      </c>
      <c r="S539" s="58">
        <v>26.85</v>
      </c>
      <c r="X539">
        <v>3</v>
      </c>
      <c r="Y539" s="4">
        <v>18</v>
      </c>
      <c r="Z539" s="58">
        <v>54</v>
      </c>
    </row>
    <row r="540" spans="1:26">
      <c r="A540">
        <v>229693</v>
      </c>
      <c r="B540">
        <v>557069</v>
      </c>
      <c r="C540" t="s">
        <v>103</v>
      </c>
      <c r="D540" t="s">
        <v>104</v>
      </c>
      <c r="E540">
        <v>3</v>
      </c>
      <c r="F540" s="3">
        <v>40710.640277777798</v>
      </c>
      <c r="G540" s="4">
        <v>18</v>
      </c>
      <c r="H540">
        <v>12562</v>
      </c>
      <c r="I540" t="s">
        <v>10</v>
      </c>
      <c r="J540" s="58">
        <f t="shared" si="16"/>
        <v>54</v>
      </c>
      <c r="K540" s="59">
        <f t="shared" si="17"/>
        <v>40710</v>
      </c>
      <c r="R540" t="s">
        <v>403</v>
      </c>
      <c r="S540" s="58">
        <v>20.399999999999999</v>
      </c>
      <c r="X540">
        <v>3</v>
      </c>
      <c r="Y540" s="4">
        <v>18</v>
      </c>
      <c r="Z540" s="58">
        <v>54</v>
      </c>
    </row>
    <row r="541" spans="1:26">
      <c r="A541">
        <v>233800</v>
      </c>
      <c r="B541">
        <v>557489</v>
      </c>
      <c r="C541" t="s">
        <v>103</v>
      </c>
      <c r="D541" t="s">
        <v>104</v>
      </c>
      <c r="E541">
        <v>3</v>
      </c>
      <c r="F541" s="3">
        <v>40714.623611111099</v>
      </c>
      <c r="G541" s="4">
        <v>18</v>
      </c>
      <c r="H541">
        <v>12490</v>
      </c>
      <c r="I541" t="s">
        <v>10</v>
      </c>
      <c r="J541" s="58">
        <f t="shared" si="16"/>
        <v>54</v>
      </c>
      <c r="K541" s="59">
        <f t="shared" si="17"/>
        <v>40714</v>
      </c>
      <c r="R541" t="s">
        <v>802</v>
      </c>
      <c r="S541" s="58">
        <v>19.899999999999999</v>
      </c>
      <c r="X541">
        <v>3</v>
      </c>
      <c r="Y541" s="4">
        <v>18</v>
      </c>
      <c r="Z541" s="58">
        <v>54</v>
      </c>
    </row>
    <row r="542" spans="1:26">
      <c r="A542">
        <v>239373</v>
      </c>
      <c r="B542">
        <v>558045</v>
      </c>
      <c r="C542" t="s">
        <v>103</v>
      </c>
      <c r="D542" t="s">
        <v>104</v>
      </c>
      <c r="E542">
        <v>3</v>
      </c>
      <c r="F542" s="3">
        <v>40718.565972222197</v>
      </c>
      <c r="G542" s="4">
        <v>18</v>
      </c>
      <c r="H542">
        <v>12615</v>
      </c>
      <c r="I542" t="s">
        <v>10</v>
      </c>
      <c r="J542" s="58">
        <f t="shared" si="16"/>
        <v>54</v>
      </c>
      <c r="K542" s="59">
        <f t="shared" si="17"/>
        <v>40718</v>
      </c>
      <c r="R542" t="s">
        <v>1726</v>
      </c>
      <c r="S542" s="58">
        <v>19.8</v>
      </c>
      <c r="X542">
        <v>3</v>
      </c>
      <c r="Y542" s="4">
        <v>18</v>
      </c>
      <c r="Z542" s="58">
        <v>54</v>
      </c>
    </row>
    <row r="543" spans="1:26">
      <c r="A543">
        <v>248404</v>
      </c>
      <c r="B543">
        <v>558813</v>
      </c>
      <c r="C543" t="s">
        <v>103</v>
      </c>
      <c r="D543" t="s">
        <v>104</v>
      </c>
      <c r="E543">
        <v>3</v>
      </c>
      <c r="F543" s="3">
        <v>40728.487500000003</v>
      </c>
      <c r="G543" s="4">
        <v>18</v>
      </c>
      <c r="H543">
        <v>12682</v>
      </c>
      <c r="I543" t="s">
        <v>10</v>
      </c>
      <c r="J543" s="58">
        <f t="shared" si="16"/>
        <v>54</v>
      </c>
      <c r="K543" s="59">
        <f t="shared" si="17"/>
        <v>40728</v>
      </c>
      <c r="R543" t="s">
        <v>268</v>
      </c>
      <c r="S543" s="58">
        <v>19.8</v>
      </c>
      <c r="X543">
        <v>3</v>
      </c>
      <c r="Y543" s="4">
        <v>18</v>
      </c>
      <c r="Z543" s="58">
        <v>54</v>
      </c>
    </row>
    <row r="544" spans="1:26">
      <c r="A544">
        <v>255976</v>
      </c>
      <c r="B544">
        <v>559418</v>
      </c>
      <c r="C544" t="s">
        <v>103</v>
      </c>
      <c r="D544" t="s">
        <v>104</v>
      </c>
      <c r="E544">
        <v>3</v>
      </c>
      <c r="F544" s="3">
        <v>40732.483333333301</v>
      </c>
      <c r="G544" s="4">
        <v>18</v>
      </c>
      <c r="H544">
        <v>12681</v>
      </c>
      <c r="I544" t="s">
        <v>10</v>
      </c>
      <c r="J544" s="58">
        <f t="shared" si="16"/>
        <v>54</v>
      </c>
      <c r="K544" s="59">
        <f t="shared" si="17"/>
        <v>40732</v>
      </c>
      <c r="R544" t="s">
        <v>533</v>
      </c>
      <c r="S544" s="58">
        <v>19.8</v>
      </c>
      <c r="X544">
        <v>3</v>
      </c>
      <c r="Y544" s="4">
        <v>18</v>
      </c>
      <c r="Z544" s="58">
        <v>54</v>
      </c>
    </row>
    <row r="545" spans="1:26">
      <c r="A545">
        <v>283673</v>
      </c>
      <c r="B545">
        <v>561795</v>
      </c>
      <c r="C545" t="s">
        <v>103</v>
      </c>
      <c r="D545" t="s">
        <v>104</v>
      </c>
      <c r="E545">
        <v>3</v>
      </c>
      <c r="F545" s="3">
        <v>40753.561111111099</v>
      </c>
      <c r="G545" s="4">
        <v>18</v>
      </c>
      <c r="H545">
        <v>12716</v>
      </c>
      <c r="I545" t="s">
        <v>10</v>
      </c>
      <c r="J545" s="58">
        <f t="shared" si="16"/>
        <v>54</v>
      </c>
      <c r="K545" s="59">
        <f t="shared" si="17"/>
        <v>40753</v>
      </c>
      <c r="R545" t="s">
        <v>315</v>
      </c>
      <c r="S545" s="58">
        <v>19.8</v>
      </c>
      <c r="X545">
        <v>3</v>
      </c>
      <c r="Y545" s="4">
        <v>18</v>
      </c>
      <c r="Z545" s="58">
        <v>54</v>
      </c>
    </row>
    <row r="546" spans="1:26">
      <c r="A546">
        <v>291418</v>
      </c>
      <c r="B546">
        <v>562450</v>
      </c>
      <c r="C546" t="s">
        <v>103</v>
      </c>
      <c r="D546" t="s">
        <v>104</v>
      </c>
      <c r="E546">
        <v>3</v>
      </c>
      <c r="F546" s="3">
        <v>40760.361111111102</v>
      </c>
      <c r="G546" s="4">
        <v>18</v>
      </c>
      <c r="H546">
        <v>12562</v>
      </c>
      <c r="I546" t="s">
        <v>10</v>
      </c>
      <c r="J546" s="58">
        <f t="shared" si="16"/>
        <v>54</v>
      </c>
      <c r="K546" s="59">
        <f t="shared" si="17"/>
        <v>40760</v>
      </c>
      <c r="R546" t="s">
        <v>217</v>
      </c>
      <c r="S546" s="58">
        <v>19.5</v>
      </c>
      <c r="X546">
        <v>3</v>
      </c>
      <c r="Y546" s="4">
        <v>18</v>
      </c>
      <c r="Z546" s="58">
        <v>54</v>
      </c>
    </row>
    <row r="547" spans="1:26">
      <c r="A547">
        <v>306435</v>
      </c>
      <c r="B547">
        <v>563753</v>
      </c>
      <c r="C547" t="s">
        <v>103</v>
      </c>
      <c r="D547" t="s">
        <v>104</v>
      </c>
      <c r="E547">
        <v>3</v>
      </c>
      <c r="F547" s="3">
        <v>40774.452083333301</v>
      </c>
      <c r="G547" s="4">
        <v>18</v>
      </c>
      <c r="H547">
        <v>12513</v>
      </c>
      <c r="I547" t="s">
        <v>10</v>
      </c>
      <c r="J547" s="58">
        <f t="shared" si="16"/>
        <v>54</v>
      </c>
      <c r="K547" s="59">
        <f t="shared" si="17"/>
        <v>40774</v>
      </c>
      <c r="R547" t="s">
        <v>106</v>
      </c>
      <c r="S547" s="58">
        <v>17.850000000000001</v>
      </c>
      <c r="X547">
        <v>3</v>
      </c>
      <c r="Y547" s="4">
        <v>18</v>
      </c>
      <c r="Z547" s="58">
        <v>54</v>
      </c>
    </row>
    <row r="548" spans="1:26">
      <c r="A548">
        <v>319871</v>
      </c>
      <c r="B548">
        <v>564912</v>
      </c>
      <c r="C548" t="s">
        <v>103</v>
      </c>
      <c r="D548" t="s">
        <v>104</v>
      </c>
      <c r="E548">
        <v>3</v>
      </c>
      <c r="F548" s="3">
        <v>40786.522916666698</v>
      </c>
      <c r="G548" s="4">
        <v>18</v>
      </c>
      <c r="H548">
        <v>12490</v>
      </c>
      <c r="I548" t="s">
        <v>10</v>
      </c>
      <c r="J548" s="58">
        <f t="shared" si="16"/>
        <v>54</v>
      </c>
      <c r="K548" s="59">
        <f t="shared" si="17"/>
        <v>40786</v>
      </c>
      <c r="R548" t="s">
        <v>239</v>
      </c>
      <c r="S548" s="58">
        <v>17.850000000000001</v>
      </c>
      <c r="X548">
        <v>3</v>
      </c>
      <c r="Y548" s="4">
        <v>18</v>
      </c>
      <c r="Z548" s="58">
        <v>54</v>
      </c>
    </row>
    <row r="549" spans="1:26">
      <c r="A549">
        <v>323064</v>
      </c>
      <c r="B549">
        <v>565239</v>
      </c>
      <c r="C549" t="s">
        <v>103</v>
      </c>
      <c r="D549" t="s">
        <v>104</v>
      </c>
      <c r="E549">
        <v>3</v>
      </c>
      <c r="F549" s="3">
        <v>40788.410416666702</v>
      </c>
      <c r="G549" s="4">
        <v>18</v>
      </c>
      <c r="H549">
        <v>12670</v>
      </c>
      <c r="I549" t="s">
        <v>10</v>
      </c>
      <c r="J549" s="58">
        <f t="shared" si="16"/>
        <v>54</v>
      </c>
      <c r="K549" s="59">
        <f t="shared" si="17"/>
        <v>40788</v>
      </c>
      <c r="R549" t="s">
        <v>92</v>
      </c>
      <c r="S549" s="58">
        <v>17.7</v>
      </c>
      <c r="X549">
        <v>3</v>
      </c>
      <c r="Y549" s="4">
        <v>18</v>
      </c>
      <c r="Z549" s="58">
        <v>54</v>
      </c>
    </row>
    <row r="550" spans="1:26">
      <c r="A550">
        <v>325529</v>
      </c>
      <c r="B550">
        <v>565443</v>
      </c>
      <c r="C550" t="s">
        <v>103</v>
      </c>
      <c r="D550" t="s">
        <v>104</v>
      </c>
      <c r="E550">
        <v>3</v>
      </c>
      <c r="F550" s="3">
        <v>40790.598611111098</v>
      </c>
      <c r="G550" s="4">
        <v>18</v>
      </c>
      <c r="H550">
        <v>12567</v>
      </c>
      <c r="I550" t="s">
        <v>10</v>
      </c>
      <c r="J550" s="58">
        <f t="shared" si="16"/>
        <v>54</v>
      </c>
      <c r="K550" s="59">
        <f t="shared" si="17"/>
        <v>40790</v>
      </c>
      <c r="R550" t="s">
        <v>473</v>
      </c>
      <c r="S550" s="58">
        <v>17.7</v>
      </c>
      <c r="X550">
        <v>24</v>
      </c>
      <c r="Y550" s="4">
        <v>2.25</v>
      </c>
      <c r="Z550" s="58">
        <v>54</v>
      </c>
    </row>
    <row r="551" spans="1:26">
      <c r="A551">
        <v>328714</v>
      </c>
      <c r="B551">
        <v>565801</v>
      </c>
      <c r="C551" t="s">
        <v>103</v>
      </c>
      <c r="D551" t="s">
        <v>104</v>
      </c>
      <c r="E551">
        <v>3</v>
      </c>
      <c r="F551" s="3">
        <v>40793.436111111099</v>
      </c>
      <c r="G551" s="4">
        <v>18</v>
      </c>
      <c r="H551">
        <v>12685</v>
      </c>
      <c r="I551" t="s">
        <v>10</v>
      </c>
      <c r="J551" s="58">
        <f t="shared" si="16"/>
        <v>54</v>
      </c>
      <c r="K551" s="59">
        <f t="shared" si="17"/>
        <v>40793</v>
      </c>
      <c r="R551" t="s">
        <v>557</v>
      </c>
      <c r="S551" s="58">
        <v>17.399999999999999</v>
      </c>
      <c r="X551">
        <v>3</v>
      </c>
      <c r="Y551" s="4">
        <v>18</v>
      </c>
      <c r="Z551" s="58">
        <v>54</v>
      </c>
    </row>
    <row r="552" spans="1:26">
      <c r="A552">
        <v>346615</v>
      </c>
      <c r="B552">
        <v>567191</v>
      </c>
      <c r="C552" t="s">
        <v>103</v>
      </c>
      <c r="D552" t="s">
        <v>104</v>
      </c>
      <c r="E552">
        <v>3</v>
      </c>
      <c r="F552" s="3">
        <v>40805.385416666701</v>
      </c>
      <c r="G552" s="4">
        <v>18</v>
      </c>
      <c r="H552">
        <v>12562</v>
      </c>
      <c r="I552" t="s">
        <v>10</v>
      </c>
      <c r="J552" s="58">
        <f t="shared" si="16"/>
        <v>54</v>
      </c>
      <c r="K552" s="59">
        <f t="shared" si="17"/>
        <v>40805</v>
      </c>
      <c r="R552" t="s">
        <v>169</v>
      </c>
      <c r="S552" s="58">
        <v>17.399999999999999</v>
      </c>
      <c r="X552">
        <v>3</v>
      </c>
      <c r="Y552" s="4">
        <v>18</v>
      </c>
      <c r="Z552" s="58">
        <v>54</v>
      </c>
    </row>
    <row r="553" spans="1:26">
      <c r="A553">
        <v>347372</v>
      </c>
      <c r="B553">
        <v>567300</v>
      </c>
      <c r="C553" t="s">
        <v>103</v>
      </c>
      <c r="D553" t="s">
        <v>104</v>
      </c>
      <c r="E553">
        <v>3</v>
      </c>
      <c r="F553" s="3">
        <v>40805.525000000001</v>
      </c>
      <c r="G553" s="4">
        <v>18</v>
      </c>
      <c r="H553">
        <v>12724</v>
      </c>
      <c r="I553" t="s">
        <v>10</v>
      </c>
      <c r="J553" s="58">
        <f t="shared" si="16"/>
        <v>54</v>
      </c>
      <c r="K553" s="59">
        <f t="shared" si="17"/>
        <v>40805</v>
      </c>
      <c r="R553" t="s">
        <v>558</v>
      </c>
      <c r="S553" s="58">
        <v>17.399999999999999</v>
      </c>
      <c r="X553">
        <v>3</v>
      </c>
      <c r="Y553" s="4">
        <v>18</v>
      </c>
      <c r="Z553" s="58">
        <v>54</v>
      </c>
    </row>
    <row r="554" spans="1:26">
      <c r="A554">
        <v>349937</v>
      </c>
      <c r="B554">
        <v>567552</v>
      </c>
      <c r="C554" t="s">
        <v>103</v>
      </c>
      <c r="D554" t="s">
        <v>104</v>
      </c>
      <c r="E554">
        <v>3</v>
      </c>
      <c r="F554" s="3">
        <v>40807.444444444402</v>
      </c>
      <c r="G554" s="4">
        <v>18</v>
      </c>
      <c r="H554">
        <v>12583</v>
      </c>
      <c r="I554" t="s">
        <v>10</v>
      </c>
      <c r="J554" s="58">
        <f t="shared" si="16"/>
        <v>54</v>
      </c>
      <c r="K554" s="59">
        <f t="shared" si="17"/>
        <v>40807</v>
      </c>
      <c r="R554" t="s">
        <v>129</v>
      </c>
      <c r="S554" s="58">
        <v>16.5</v>
      </c>
      <c r="X554">
        <v>3</v>
      </c>
      <c r="Y554" s="4">
        <v>18</v>
      </c>
      <c r="Z554" s="58">
        <v>54</v>
      </c>
    </row>
    <row r="555" spans="1:26">
      <c r="A555">
        <v>353159</v>
      </c>
      <c r="B555">
        <v>567756</v>
      </c>
      <c r="C555" t="s">
        <v>103</v>
      </c>
      <c r="D555" t="s">
        <v>104</v>
      </c>
      <c r="E555">
        <v>3</v>
      </c>
      <c r="F555" s="3">
        <v>40808.452777777798</v>
      </c>
      <c r="G555" s="4">
        <v>18</v>
      </c>
      <c r="H555">
        <v>12678</v>
      </c>
      <c r="I555" t="s">
        <v>10</v>
      </c>
      <c r="J555" s="58">
        <f t="shared" si="16"/>
        <v>54</v>
      </c>
      <c r="K555" s="59">
        <f t="shared" si="17"/>
        <v>40808</v>
      </c>
      <c r="R555" t="s">
        <v>2129</v>
      </c>
      <c r="S555" s="58">
        <v>15.95</v>
      </c>
      <c r="X555">
        <v>3</v>
      </c>
      <c r="Y555" s="4">
        <v>18</v>
      </c>
      <c r="Z555" s="58">
        <v>54</v>
      </c>
    </row>
    <row r="556" spans="1:26">
      <c r="A556">
        <v>355288</v>
      </c>
      <c r="B556">
        <v>567915</v>
      </c>
      <c r="C556" t="s">
        <v>103</v>
      </c>
      <c r="D556" t="s">
        <v>104</v>
      </c>
      <c r="E556">
        <v>3</v>
      </c>
      <c r="F556" s="3">
        <v>40808.71875</v>
      </c>
      <c r="G556" s="4">
        <v>18</v>
      </c>
      <c r="H556">
        <v>12579</v>
      </c>
      <c r="I556" t="s">
        <v>10</v>
      </c>
      <c r="J556" s="58">
        <f t="shared" si="16"/>
        <v>54</v>
      </c>
      <c r="K556" s="59">
        <f t="shared" si="17"/>
        <v>40808</v>
      </c>
      <c r="R556" t="s">
        <v>1957</v>
      </c>
      <c r="S556" s="58">
        <v>15.3</v>
      </c>
      <c r="X556">
        <v>3</v>
      </c>
      <c r="Y556" s="4">
        <v>18</v>
      </c>
      <c r="Z556" s="58">
        <v>54</v>
      </c>
    </row>
    <row r="557" spans="1:26">
      <c r="A557">
        <v>364064</v>
      </c>
      <c r="B557">
        <v>568645</v>
      </c>
      <c r="C557" t="s">
        <v>103</v>
      </c>
      <c r="D557" t="s">
        <v>104</v>
      </c>
      <c r="E557">
        <v>3</v>
      </c>
      <c r="F557" s="3">
        <v>40814.484722222202</v>
      </c>
      <c r="G557" s="4">
        <v>18</v>
      </c>
      <c r="H557">
        <v>12656</v>
      </c>
      <c r="I557" t="s">
        <v>10</v>
      </c>
      <c r="J557" s="58">
        <f t="shared" si="16"/>
        <v>54</v>
      </c>
      <c r="K557" s="59">
        <f t="shared" si="17"/>
        <v>40814</v>
      </c>
      <c r="R557" t="s">
        <v>519</v>
      </c>
      <c r="S557" s="58">
        <v>15</v>
      </c>
      <c r="X557">
        <v>3</v>
      </c>
      <c r="Y557" s="4">
        <v>18</v>
      </c>
      <c r="Z557" s="58">
        <v>54</v>
      </c>
    </row>
    <row r="558" spans="1:26">
      <c r="A558">
        <v>366899</v>
      </c>
      <c r="B558">
        <v>568798</v>
      </c>
      <c r="C558" t="s">
        <v>103</v>
      </c>
      <c r="D558" t="s">
        <v>104</v>
      </c>
      <c r="E558">
        <v>3</v>
      </c>
      <c r="F558" s="3">
        <v>40815.432638888902</v>
      </c>
      <c r="G558" s="4">
        <v>18</v>
      </c>
      <c r="H558">
        <v>12615</v>
      </c>
      <c r="I558" t="s">
        <v>10</v>
      </c>
      <c r="J558" s="58">
        <f t="shared" si="16"/>
        <v>54</v>
      </c>
      <c r="K558" s="59">
        <f t="shared" si="17"/>
        <v>40815</v>
      </c>
      <c r="R558" t="s">
        <v>1014</v>
      </c>
      <c r="S558" s="58">
        <v>14.95</v>
      </c>
      <c r="X558">
        <v>3</v>
      </c>
      <c r="Y558" s="4">
        <v>18</v>
      </c>
      <c r="Z558" s="58">
        <v>54</v>
      </c>
    </row>
    <row r="559" spans="1:26">
      <c r="A559">
        <v>370001</v>
      </c>
      <c r="B559">
        <v>569122</v>
      </c>
      <c r="C559" t="s">
        <v>103</v>
      </c>
      <c r="D559" t="s">
        <v>104</v>
      </c>
      <c r="E559">
        <v>3</v>
      </c>
      <c r="F559" s="3">
        <v>40816.545833333301</v>
      </c>
      <c r="G559" s="4">
        <v>18</v>
      </c>
      <c r="H559">
        <v>12694</v>
      </c>
      <c r="I559" t="s">
        <v>10</v>
      </c>
      <c r="J559" s="58">
        <f t="shared" si="16"/>
        <v>54</v>
      </c>
      <c r="K559" s="59">
        <f t="shared" si="17"/>
        <v>40816</v>
      </c>
      <c r="R559" t="s">
        <v>2018</v>
      </c>
      <c r="S559" s="58">
        <v>14.75</v>
      </c>
      <c r="X559">
        <v>3</v>
      </c>
      <c r="Y559" s="4">
        <v>18</v>
      </c>
      <c r="Z559" s="58">
        <v>54</v>
      </c>
    </row>
    <row r="560" spans="1:26">
      <c r="A560">
        <v>421480</v>
      </c>
      <c r="B560">
        <v>572986</v>
      </c>
      <c r="C560" t="s">
        <v>103</v>
      </c>
      <c r="D560" t="s">
        <v>104</v>
      </c>
      <c r="E560">
        <v>3</v>
      </c>
      <c r="F560" s="3">
        <v>40843.452083333301</v>
      </c>
      <c r="G560" s="4">
        <v>18</v>
      </c>
      <c r="H560">
        <v>12681</v>
      </c>
      <c r="I560" t="s">
        <v>10</v>
      </c>
      <c r="J560" s="58">
        <f t="shared" si="16"/>
        <v>54</v>
      </c>
      <c r="K560" s="59">
        <f t="shared" si="17"/>
        <v>40843</v>
      </c>
      <c r="R560" t="s">
        <v>132</v>
      </c>
      <c r="S560" s="58">
        <v>13.2</v>
      </c>
      <c r="X560">
        <v>3</v>
      </c>
      <c r="Y560" s="4">
        <v>18</v>
      </c>
      <c r="Z560" s="58">
        <v>54</v>
      </c>
    </row>
    <row r="561" spans="1:26">
      <c r="A561">
        <v>434988</v>
      </c>
      <c r="B561">
        <v>574068</v>
      </c>
      <c r="C561" t="s">
        <v>103</v>
      </c>
      <c r="D561" t="s">
        <v>104</v>
      </c>
      <c r="E561">
        <v>3</v>
      </c>
      <c r="F561" s="3">
        <v>40849.618750000001</v>
      </c>
      <c r="G561" s="4">
        <v>18</v>
      </c>
      <c r="H561">
        <v>12490</v>
      </c>
      <c r="I561" t="s">
        <v>10</v>
      </c>
      <c r="J561" s="58">
        <f t="shared" si="16"/>
        <v>54</v>
      </c>
      <c r="K561" s="59">
        <f t="shared" si="17"/>
        <v>40849</v>
      </c>
      <c r="R561" t="s">
        <v>133</v>
      </c>
      <c r="S561" s="58">
        <v>13.2</v>
      </c>
      <c r="X561">
        <v>3</v>
      </c>
      <c r="Y561" s="4">
        <v>18</v>
      </c>
      <c r="Z561" s="58">
        <v>54</v>
      </c>
    </row>
    <row r="562" spans="1:26">
      <c r="A562">
        <v>436408</v>
      </c>
      <c r="B562">
        <v>574104</v>
      </c>
      <c r="C562" t="s">
        <v>103</v>
      </c>
      <c r="D562" t="s">
        <v>104</v>
      </c>
      <c r="E562">
        <v>3</v>
      </c>
      <c r="F562" s="3">
        <v>40850.447916666701</v>
      </c>
      <c r="G562" s="4">
        <v>18</v>
      </c>
      <c r="H562">
        <v>12615</v>
      </c>
      <c r="I562" t="s">
        <v>10</v>
      </c>
      <c r="J562" s="58">
        <f t="shared" si="16"/>
        <v>54</v>
      </c>
      <c r="K562" s="59">
        <f t="shared" si="17"/>
        <v>40850</v>
      </c>
      <c r="R562" t="s">
        <v>526</v>
      </c>
      <c r="S562" s="58">
        <v>13.2</v>
      </c>
      <c r="X562">
        <v>3</v>
      </c>
      <c r="Y562" s="4">
        <v>18</v>
      </c>
      <c r="Z562" s="58">
        <v>54</v>
      </c>
    </row>
    <row r="563" spans="1:26">
      <c r="A563">
        <v>448352</v>
      </c>
      <c r="B563">
        <v>575049</v>
      </c>
      <c r="C563" t="s">
        <v>103</v>
      </c>
      <c r="D563" t="s">
        <v>104</v>
      </c>
      <c r="E563">
        <v>3</v>
      </c>
      <c r="F563" s="3">
        <v>40855.5090277778</v>
      </c>
      <c r="G563" s="4">
        <v>18</v>
      </c>
      <c r="H563">
        <v>12721</v>
      </c>
      <c r="I563" t="s">
        <v>10</v>
      </c>
      <c r="J563" s="58">
        <f t="shared" si="16"/>
        <v>54</v>
      </c>
      <c r="K563" s="59">
        <f t="shared" si="17"/>
        <v>40855</v>
      </c>
      <c r="R563" t="s">
        <v>2201</v>
      </c>
      <c r="S563" s="58">
        <v>12.6</v>
      </c>
      <c r="X563">
        <v>3</v>
      </c>
      <c r="Y563" s="4">
        <v>18</v>
      </c>
      <c r="Z563" s="58">
        <v>54</v>
      </c>
    </row>
    <row r="564" spans="1:26">
      <c r="A564">
        <v>456116</v>
      </c>
      <c r="B564">
        <v>575671</v>
      </c>
      <c r="C564" t="s">
        <v>103</v>
      </c>
      <c r="D564" t="s">
        <v>104</v>
      </c>
      <c r="E564">
        <v>3</v>
      </c>
      <c r="F564" s="3">
        <v>40857.627083333296</v>
      </c>
      <c r="G564" s="4">
        <v>18</v>
      </c>
      <c r="H564">
        <v>12670</v>
      </c>
      <c r="I564" t="s">
        <v>10</v>
      </c>
      <c r="J564" s="58">
        <f t="shared" si="16"/>
        <v>54</v>
      </c>
      <c r="K564" s="59">
        <f t="shared" si="17"/>
        <v>40857</v>
      </c>
      <c r="R564" t="s">
        <v>73</v>
      </c>
      <c r="S564" s="58">
        <v>12.6</v>
      </c>
      <c r="X564">
        <v>3</v>
      </c>
      <c r="Y564" s="4">
        <v>18</v>
      </c>
      <c r="Z564" s="58">
        <v>54</v>
      </c>
    </row>
    <row r="565" spans="1:26">
      <c r="A565">
        <v>457792</v>
      </c>
      <c r="B565">
        <v>575747</v>
      </c>
      <c r="C565" t="s">
        <v>103</v>
      </c>
      <c r="D565" t="s">
        <v>104</v>
      </c>
      <c r="E565">
        <v>3</v>
      </c>
      <c r="F565" s="3">
        <v>40858.429861111101</v>
      </c>
      <c r="G565" s="4">
        <v>18</v>
      </c>
      <c r="H565">
        <v>12589</v>
      </c>
      <c r="I565" t="s">
        <v>10</v>
      </c>
      <c r="J565" s="58">
        <f t="shared" si="16"/>
        <v>54</v>
      </c>
      <c r="K565" s="59">
        <f t="shared" si="17"/>
        <v>40858</v>
      </c>
      <c r="R565" t="s">
        <v>154</v>
      </c>
      <c r="S565" s="58">
        <v>10.199999999999999</v>
      </c>
      <c r="X565">
        <v>3</v>
      </c>
      <c r="Y565" s="4">
        <v>18</v>
      </c>
      <c r="Z565" s="58">
        <v>54</v>
      </c>
    </row>
    <row r="566" spans="1:26">
      <c r="A566">
        <v>459836</v>
      </c>
      <c r="B566">
        <v>575880</v>
      </c>
      <c r="C566" t="s">
        <v>103</v>
      </c>
      <c r="D566" t="s">
        <v>104</v>
      </c>
      <c r="E566">
        <v>3</v>
      </c>
      <c r="F566" s="3">
        <v>40858.565972222197</v>
      </c>
      <c r="G566" s="4">
        <v>18</v>
      </c>
      <c r="H566">
        <v>12726</v>
      </c>
      <c r="I566" t="s">
        <v>10</v>
      </c>
      <c r="J566" s="58">
        <f t="shared" si="16"/>
        <v>54</v>
      </c>
      <c r="K566" s="59">
        <f t="shared" si="17"/>
        <v>40858</v>
      </c>
      <c r="R566" t="s">
        <v>128</v>
      </c>
      <c r="S566" s="58">
        <v>10.199999999999999</v>
      </c>
      <c r="X566">
        <v>3</v>
      </c>
      <c r="Y566" s="4">
        <v>18</v>
      </c>
      <c r="Z566" s="58">
        <v>54</v>
      </c>
    </row>
    <row r="567" spans="1:26">
      <c r="A567">
        <v>459877</v>
      </c>
      <c r="B567">
        <v>575884</v>
      </c>
      <c r="C567" t="s">
        <v>103</v>
      </c>
      <c r="D567" t="s">
        <v>104</v>
      </c>
      <c r="E567">
        <v>3</v>
      </c>
      <c r="F567" s="3">
        <v>40858.573611111096</v>
      </c>
      <c r="G567" s="4">
        <v>18</v>
      </c>
      <c r="H567">
        <v>12685</v>
      </c>
      <c r="I567" t="s">
        <v>10</v>
      </c>
      <c r="J567" s="58">
        <f t="shared" si="16"/>
        <v>54</v>
      </c>
      <c r="K567" s="59">
        <f t="shared" si="17"/>
        <v>40858</v>
      </c>
      <c r="R567" t="s">
        <v>254</v>
      </c>
      <c r="S567" s="58">
        <v>10.199999999999999</v>
      </c>
      <c r="X567">
        <v>3</v>
      </c>
      <c r="Y567" s="4">
        <v>18</v>
      </c>
      <c r="Z567" s="58">
        <v>54</v>
      </c>
    </row>
    <row r="568" spans="1:26">
      <c r="A568">
        <v>465549</v>
      </c>
      <c r="B568">
        <v>576245</v>
      </c>
      <c r="C568" t="s">
        <v>103</v>
      </c>
      <c r="D568" t="s">
        <v>104</v>
      </c>
      <c r="E568">
        <v>3</v>
      </c>
      <c r="F568" s="3">
        <v>40861.569444444402</v>
      </c>
      <c r="G568" s="4">
        <v>18</v>
      </c>
      <c r="H568">
        <v>12553</v>
      </c>
      <c r="I568" t="s">
        <v>10</v>
      </c>
      <c r="J568" s="58">
        <f t="shared" si="16"/>
        <v>54</v>
      </c>
      <c r="K568" s="59">
        <f t="shared" si="17"/>
        <v>40861</v>
      </c>
      <c r="R568" t="s">
        <v>1657</v>
      </c>
      <c r="S568" s="58">
        <v>10.08</v>
      </c>
      <c r="X568">
        <v>3</v>
      </c>
      <c r="Y568" s="4">
        <v>18</v>
      </c>
      <c r="Z568" s="58">
        <v>54</v>
      </c>
    </row>
    <row r="569" spans="1:26">
      <c r="A569">
        <v>480224</v>
      </c>
      <c r="B569">
        <v>577295</v>
      </c>
      <c r="C569" t="s">
        <v>103</v>
      </c>
      <c r="D569" t="s">
        <v>104</v>
      </c>
      <c r="E569">
        <v>3</v>
      </c>
      <c r="F569" s="3">
        <v>40865.531944444498</v>
      </c>
      <c r="G569" s="4">
        <v>18</v>
      </c>
      <c r="H569">
        <v>12682</v>
      </c>
      <c r="I569" t="s">
        <v>10</v>
      </c>
      <c r="J569" s="58">
        <f t="shared" si="16"/>
        <v>54</v>
      </c>
      <c r="K569" s="59">
        <f t="shared" si="17"/>
        <v>40865</v>
      </c>
      <c r="R569" t="s">
        <v>1270</v>
      </c>
      <c r="S569" s="58">
        <v>10.08</v>
      </c>
      <c r="X569">
        <v>3</v>
      </c>
      <c r="Y569" s="4">
        <v>18</v>
      </c>
      <c r="Z569" s="58">
        <v>54</v>
      </c>
    </row>
    <row r="570" spans="1:26">
      <c r="A570">
        <v>485805</v>
      </c>
      <c r="B570">
        <v>577687</v>
      </c>
      <c r="C570" t="s">
        <v>103</v>
      </c>
      <c r="D570" t="s">
        <v>104</v>
      </c>
      <c r="E570">
        <v>3</v>
      </c>
      <c r="F570" s="3">
        <v>40868.469444444498</v>
      </c>
      <c r="G570" s="4">
        <v>18</v>
      </c>
      <c r="H570">
        <v>12583</v>
      </c>
      <c r="I570" t="s">
        <v>10</v>
      </c>
      <c r="J570" s="58">
        <f t="shared" si="16"/>
        <v>54</v>
      </c>
      <c r="K570" s="59">
        <f t="shared" si="17"/>
        <v>40868</v>
      </c>
      <c r="R570" t="s">
        <v>926</v>
      </c>
      <c r="S570" s="58">
        <v>8.9499999999999993</v>
      </c>
      <c r="X570">
        <v>3</v>
      </c>
      <c r="Y570" s="4">
        <v>18</v>
      </c>
      <c r="Z570" s="58">
        <v>54</v>
      </c>
    </row>
    <row r="571" spans="1:26">
      <c r="A571">
        <v>511362</v>
      </c>
      <c r="B571">
        <v>579492</v>
      </c>
      <c r="C571" t="s">
        <v>103</v>
      </c>
      <c r="D571" t="s">
        <v>104</v>
      </c>
      <c r="E571">
        <v>3</v>
      </c>
      <c r="F571" s="3">
        <v>40876.640972222202</v>
      </c>
      <c r="G571" s="4">
        <v>18</v>
      </c>
      <c r="H571">
        <v>12670</v>
      </c>
      <c r="I571" t="s">
        <v>10</v>
      </c>
      <c r="J571" s="58">
        <f t="shared" si="16"/>
        <v>54</v>
      </c>
      <c r="K571" s="59">
        <f t="shared" si="17"/>
        <v>40876</v>
      </c>
      <c r="R571" t="s">
        <v>2041</v>
      </c>
      <c r="S571" s="58">
        <v>8.9499999999999993</v>
      </c>
      <c r="X571">
        <v>3</v>
      </c>
      <c r="Y571" s="4">
        <v>18</v>
      </c>
      <c r="Z571" s="58">
        <v>54</v>
      </c>
    </row>
    <row r="572" spans="1:26">
      <c r="A572">
        <v>513021</v>
      </c>
      <c r="B572">
        <v>579529</v>
      </c>
      <c r="C572" t="s">
        <v>103</v>
      </c>
      <c r="D572" t="s">
        <v>104</v>
      </c>
      <c r="E572">
        <v>3</v>
      </c>
      <c r="F572" s="3">
        <v>40877.368055555598</v>
      </c>
      <c r="G572" s="4">
        <v>18</v>
      </c>
      <c r="H572">
        <v>12488</v>
      </c>
      <c r="I572" t="s">
        <v>10</v>
      </c>
      <c r="J572" s="58">
        <f t="shared" si="16"/>
        <v>54</v>
      </c>
      <c r="K572" s="59">
        <f t="shared" si="17"/>
        <v>40877</v>
      </c>
      <c r="R572" t="s">
        <v>927</v>
      </c>
      <c r="S572" s="58">
        <v>8.9499999999999993</v>
      </c>
      <c r="X572">
        <v>3</v>
      </c>
      <c r="Y572" s="4">
        <v>18</v>
      </c>
      <c r="Z572" s="58">
        <v>54</v>
      </c>
    </row>
    <row r="573" spans="1:26">
      <c r="A573">
        <v>518887</v>
      </c>
      <c r="B573">
        <v>580126</v>
      </c>
      <c r="C573" t="s">
        <v>103</v>
      </c>
      <c r="D573" t="s">
        <v>104</v>
      </c>
      <c r="E573">
        <v>3</v>
      </c>
      <c r="F573" s="3">
        <v>40878.722222222197</v>
      </c>
      <c r="G573" s="4">
        <v>18</v>
      </c>
      <c r="H573">
        <v>12562</v>
      </c>
      <c r="I573" t="s">
        <v>10</v>
      </c>
      <c r="J573" s="58">
        <f t="shared" si="16"/>
        <v>54</v>
      </c>
      <c r="K573" s="59">
        <f t="shared" si="17"/>
        <v>40878</v>
      </c>
      <c r="R573" t="s">
        <v>988</v>
      </c>
      <c r="S573" s="58">
        <v>8.5</v>
      </c>
      <c r="X573">
        <v>3</v>
      </c>
      <c r="Y573" s="4">
        <v>18</v>
      </c>
      <c r="Z573" s="58">
        <v>54</v>
      </c>
    </row>
    <row r="574" spans="1:26">
      <c r="A574">
        <v>524193</v>
      </c>
      <c r="B574">
        <v>580536</v>
      </c>
      <c r="C574" t="s">
        <v>103</v>
      </c>
      <c r="D574" t="s">
        <v>104</v>
      </c>
      <c r="E574">
        <v>3</v>
      </c>
      <c r="F574" s="3">
        <v>40881.671527777798</v>
      </c>
      <c r="G574" s="4">
        <v>18</v>
      </c>
      <c r="H574">
        <v>12490</v>
      </c>
      <c r="I574" t="s">
        <v>10</v>
      </c>
      <c r="J574" s="58">
        <f t="shared" si="16"/>
        <v>54</v>
      </c>
      <c r="K574" s="59">
        <f t="shared" si="17"/>
        <v>40881</v>
      </c>
      <c r="R574" t="s">
        <v>1210</v>
      </c>
      <c r="S574" s="58">
        <v>8.5</v>
      </c>
      <c r="X574">
        <v>3</v>
      </c>
      <c r="Y574" s="4">
        <v>18</v>
      </c>
      <c r="Z574" s="58">
        <v>54</v>
      </c>
    </row>
    <row r="575" spans="1:26">
      <c r="A575">
        <v>529808</v>
      </c>
      <c r="B575">
        <v>580753</v>
      </c>
      <c r="C575" t="s">
        <v>103</v>
      </c>
      <c r="D575" t="s">
        <v>104</v>
      </c>
      <c r="E575">
        <v>3</v>
      </c>
      <c r="F575" s="3">
        <v>40883.416666666701</v>
      </c>
      <c r="G575" s="4">
        <v>18</v>
      </c>
      <c r="H575">
        <v>12682</v>
      </c>
      <c r="I575" t="s">
        <v>10</v>
      </c>
      <c r="J575" s="58">
        <f t="shared" si="16"/>
        <v>54</v>
      </c>
      <c r="K575" s="59">
        <f t="shared" si="17"/>
        <v>40883</v>
      </c>
      <c r="R575" t="s">
        <v>625</v>
      </c>
      <c r="S575" s="58">
        <v>8.4</v>
      </c>
      <c r="X575">
        <v>3</v>
      </c>
      <c r="Y575" s="4">
        <v>18</v>
      </c>
      <c r="Z575" s="58">
        <v>54</v>
      </c>
    </row>
    <row r="576" spans="1:26">
      <c r="A576">
        <v>532930</v>
      </c>
      <c r="B576">
        <v>581001</v>
      </c>
      <c r="C576" t="s">
        <v>103</v>
      </c>
      <c r="D576" t="s">
        <v>104</v>
      </c>
      <c r="E576">
        <v>3</v>
      </c>
      <c r="F576" s="3">
        <v>40884.338194444397</v>
      </c>
      <c r="G576" s="4">
        <v>18</v>
      </c>
      <c r="H576">
        <v>12583</v>
      </c>
      <c r="I576" t="s">
        <v>10</v>
      </c>
      <c r="J576" s="58">
        <f t="shared" si="16"/>
        <v>54</v>
      </c>
      <c r="K576" s="59">
        <f t="shared" si="17"/>
        <v>40884</v>
      </c>
      <c r="R576" t="s">
        <v>88</v>
      </c>
      <c r="S576" s="58">
        <v>7.8</v>
      </c>
      <c r="X576">
        <v>3</v>
      </c>
      <c r="Y576" s="4">
        <v>18</v>
      </c>
      <c r="Z576" s="58">
        <v>54</v>
      </c>
    </row>
    <row r="577" spans="1:26">
      <c r="A577">
        <v>537463</v>
      </c>
      <c r="B577">
        <v>581279</v>
      </c>
      <c r="C577" t="s">
        <v>103</v>
      </c>
      <c r="D577" t="s">
        <v>104</v>
      </c>
      <c r="E577">
        <v>3</v>
      </c>
      <c r="F577" s="3">
        <v>40885.482638888898</v>
      </c>
      <c r="G577" s="4">
        <v>18</v>
      </c>
      <c r="H577">
        <v>12437</v>
      </c>
      <c r="I577" t="s">
        <v>10</v>
      </c>
      <c r="J577" s="58">
        <f t="shared" si="16"/>
        <v>54</v>
      </c>
      <c r="K577" s="59">
        <f t="shared" si="17"/>
        <v>40885</v>
      </c>
      <c r="R577" t="s">
        <v>255</v>
      </c>
      <c r="S577" s="58">
        <v>7.8</v>
      </c>
      <c r="X577">
        <v>3</v>
      </c>
      <c r="Y577" s="4">
        <v>18</v>
      </c>
      <c r="Z577" s="58">
        <v>54</v>
      </c>
    </row>
    <row r="578" spans="1:26">
      <c r="A578">
        <v>7955</v>
      </c>
      <c r="B578">
        <v>537065</v>
      </c>
      <c r="C578">
        <v>21054</v>
      </c>
      <c r="D578" t="s">
        <v>2041</v>
      </c>
      <c r="E578">
        <v>6</v>
      </c>
      <c r="F578" s="3">
        <v>40517.497916666704</v>
      </c>
      <c r="G578" s="4">
        <v>8.9499999999999993</v>
      </c>
      <c r="H578">
        <v>12567</v>
      </c>
      <c r="I578" t="s">
        <v>10</v>
      </c>
      <c r="J578" s="58">
        <f t="shared" ref="J578:J641" si="18">E578*G578</f>
        <v>53.699999999999996</v>
      </c>
      <c r="K578" s="59">
        <f t="shared" ref="K578:K641" si="19">DATE(YEAR(F578),MONTH(F578),DAY(F578))</f>
        <v>40517</v>
      </c>
      <c r="R578" t="s">
        <v>266</v>
      </c>
      <c r="S578" s="58">
        <v>6.96</v>
      </c>
      <c r="X578">
        <v>3</v>
      </c>
      <c r="Y578" s="4">
        <v>18</v>
      </c>
      <c r="Z578" s="58">
        <v>54</v>
      </c>
    </row>
    <row r="579" spans="1:26">
      <c r="A579">
        <v>7956</v>
      </c>
      <c r="B579">
        <v>537065</v>
      </c>
      <c r="C579">
        <v>21055</v>
      </c>
      <c r="D579" t="s">
        <v>926</v>
      </c>
      <c r="E579">
        <v>6</v>
      </c>
      <c r="F579" s="3">
        <v>40517.497916666704</v>
      </c>
      <c r="G579" s="4">
        <v>8.9499999999999993</v>
      </c>
      <c r="H579">
        <v>12567</v>
      </c>
      <c r="I579" t="s">
        <v>10</v>
      </c>
      <c r="J579" s="58">
        <f t="shared" si="18"/>
        <v>53.699999999999996</v>
      </c>
      <c r="K579" s="59">
        <f t="shared" si="19"/>
        <v>40517</v>
      </c>
      <c r="R579" t="s">
        <v>104</v>
      </c>
      <c r="S579" s="58">
        <v>-54</v>
      </c>
      <c r="X579">
        <v>3</v>
      </c>
      <c r="Y579" s="4">
        <v>18</v>
      </c>
      <c r="Z579" s="58">
        <v>54</v>
      </c>
    </row>
    <row r="580" spans="1:26">
      <c r="A580">
        <v>323055</v>
      </c>
      <c r="B580">
        <v>565239</v>
      </c>
      <c r="C580">
        <v>23079</v>
      </c>
      <c r="D580" t="s">
        <v>2460</v>
      </c>
      <c r="E580">
        <v>6</v>
      </c>
      <c r="F580" s="3">
        <v>40788.410416666702</v>
      </c>
      <c r="G580" s="4">
        <v>8.9499999999999993</v>
      </c>
      <c r="H580">
        <v>12670</v>
      </c>
      <c r="I580" t="s">
        <v>10</v>
      </c>
      <c r="J580" s="58">
        <f t="shared" si="18"/>
        <v>53.699999999999996</v>
      </c>
      <c r="K580" s="59">
        <f t="shared" si="19"/>
        <v>40788</v>
      </c>
      <c r="R580" t="s">
        <v>86</v>
      </c>
      <c r="S580" s="58">
        <v>60</v>
      </c>
      <c r="X580">
        <v>3</v>
      </c>
      <c r="Y580" s="4">
        <v>18</v>
      </c>
      <c r="Z580" s="58">
        <v>54</v>
      </c>
    </row>
    <row r="581" spans="1:26">
      <c r="A581">
        <v>6662</v>
      </c>
      <c r="B581">
        <v>536974</v>
      </c>
      <c r="C581" t="s">
        <v>172</v>
      </c>
      <c r="D581" t="s">
        <v>173</v>
      </c>
      <c r="E581">
        <v>9</v>
      </c>
      <c r="F581" s="3">
        <v>40515.582638888904</v>
      </c>
      <c r="G581" s="4">
        <v>5.95</v>
      </c>
      <c r="H581">
        <v>12682</v>
      </c>
      <c r="I581" t="s">
        <v>10</v>
      </c>
      <c r="J581" s="58">
        <f t="shared" si="18"/>
        <v>53.550000000000004</v>
      </c>
      <c r="K581" s="59">
        <f t="shared" si="19"/>
        <v>40515</v>
      </c>
      <c r="R581" t="s">
        <v>104</v>
      </c>
      <c r="S581" s="58">
        <v>54</v>
      </c>
      <c r="X581">
        <v>3</v>
      </c>
      <c r="Y581" s="4">
        <v>18</v>
      </c>
      <c r="Z581" s="58">
        <v>54</v>
      </c>
    </row>
    <row r="582" spans="1:26">
      <c r="A582">
        <v>14256</v>
      </c>
      <c r="B582">
        <v>537468</v>
      </c>
      <c r="C582">
        <v>22654</v>
      </c>
      <c r="D582" t="s">
        <v>257</v>
      </c>
      <c r="E582">
        <v>9</v>
      </c>
      <c r="F582" s="3">
        <v>40519.441666666702</v>
      </c>
      <c r="G582" s="4">
        <v>5.95</v>
      </c>
      <c r="H582">
        <v>12567</v>
      </c>
      <c r="I582" t="s">
        <v>10</v>
      </c>
      <c r="J582" s="58">
        <f t="shared" si="18"/>
        <v>53.550000000000004</v>
      </c>
      <c r="K582" s="59">
        <f t="shared" si="19"/>
        <v>40519</v>
      </c>
      <c r="R582" t="s">
        <v>92</v>
      </c>
      <c r="S582" s="58">
        <v>53.1</v>
      </c>
      <c r="X582">
        <v>3</v>
      </c>
      <c r="Y582" s="4">
        <v>18</v>
      </c>
      <c r="Z582" s="58">
        <v>54</v>
      </c>
    </row>
    <row r="583" spans="1:26">
      <c r="A583">
        <v>44798</v>
      </c>
      <c r="B583">
        <v>540239</v>
      </c>
      <c r="C583" t="s">
        <v>172</v>
      </c>
      <c r="D583" t="s">
        <v>173</v>
      </c>
      <c r="E583">
        <v>9</v>
      </c>
      <c r="F583" s="3">
        <v>40548.616666666698</v>
      </c>
      <c r="G583" s="4">
        <v>5.95</v>
      </c>
      <c r="H583">
        <v>12682</v>
      </c>
      <c r="I583" t="s">
        <v>10</v>
      </c>
      <c r="J583" s="58">
        <f t="shared" si="18"/>
        <v>53.550000000000004</v>
      </c>
      <c r="K583" s="59">
        <f t="shared" si="19"/>
        <v>40548</v>
      </c>
      <c r="R583" t="s">
        <v>2057</v>
      </c>
      <c r="S583" s="58">
        <v>51</v>
      </c>
      <c r="X583">
        <v>3</v>
      </c>
      <c r="Y583" s="4">
        <v>18</v>
      </c>
      <c r="Z583" s="58">
        <v>54</v>
      </c>
    </row>
    <row r="584" spans="1:26">
      <c r="A584">
        <v>44830</v>
      </c>
      <c r="B584">
        <v>540239</v>
      </c>
      <c r="C584">
        <v>20679</v>
      </c>
      <c r="D584" t="s">
        <v>106</v>
      </c>
      <c r="E584">
        <v>9</v>
      </c>
      <c r="F584" s="3">
        <v>40548.616666666698</v>
      </c>
      <c r="G584" s="4">
        <v>5.95</v>
      </c>
      <c r="H584">
        <v>12682</v>
      </c>
      <c r="I584" t="s">
        <v>10</v>
      </c>
      <c r="J584" s="58">
        <f t="shared" si="18"/>
        <v>53.550000000000004</v>
      </c>
      <c r="K584" s="59">
        <f t="shared" si="19"/>
        <v>40548</v>
      </c>
      <c r="R584" t="s">
        <v>85</v>
      </c>
      <c r="S584" s="58">
        <v>45</v>
      </c>
      <c r="X584">
        <v>3</v>
      </c>
      <c r="Y584" s="4">
        <v>18</v>
      </c>
      <c r="Z584" s="58">
        <v>54</v>
      </c>
    </row>
    <row r="585" spans="1:26">
      <c r="A585">
        <v>79214</v>
      </c>
      <c r="B585">
        <v>542922</v>
      </c>
      <c r="C585">
        <v>20679</v>
      </c>
      <c r="D585" t="s">
        <v>106</v>
      </c>
      <c r="E585">
        <v>9</v>
      </c>
      <c r="F585" s="3">
        <v>40576.379166666702</v>
      </c>
      <c r="G585" s="4">
        <v>5.95</v>
      </c>
      <c r="H585">
        <v>12682</v>
      </c>
      <c r="I585" t="s">
        <v>10</v>
      </c>
      <c r="J585" s="58">
        <f t="shared" si="18"/>
        <v>53.550000000000004</v>
      </c>
      <c r="K585" s="59">
        <f t="shared" si="19"/>
        <v>40576</v>
      </c>
      <c r="R585" t="s">
        <v>84</v>
      </c>
      <c r="S585" s="58">
        <v>45</v>
      </c>
      <c r="X585">
        <v>3</v>
      </c>
      <c r="Y585" s="4">
        <v>18</v>
      </c>
      <c r="Z585" s="58">
        <v>54</v>
      </c>
    </row>
    <row r="586" spans="1:26">
      <c r="A586">
        <v>34</v>
      </c>
      <c r="B586">
        <v>536370</v>
      </c>
      <c r="C586">
        <v>21035</v>
      </c>
      <c r="D586" t="s">
        <v>91</v>
      </c>
      <c r="E586">
        <v>18</v>
      </c>
      <c r="F586" s="3">
        <v>40513.364583333299</v>
      </c>
      <c r="G586" s="4">
        <v>2.95</v>
      </c>
      <c r="H586">
        <v>12583</v>
      </c>
      <c r="I586" t="s">
        <v>10</v>
      </c>
      <c r="J586" s="58">
        <f t="shared" si="18"/>
        <v>53.1</v>
      </c>
      <c r="K586" s="59">
        <f t="shared" si="19"/>
        <v>40513</v>
      </c>
      <c r="R586" t="s">
        <v>291</v>
      </c>
      <c r="S586" s="58">
        <v>45</v>
      </c>
      <c r="X586">
        <v>3</v>
      </c>
      <c r="Y586" s="4">
        <v>18</v>
      </c>
      <c r="Z586" s="58">
        <v>54</v>
      </c>
    </row>
    <row r="587" spans="1:26">
      <c r="A587">
        <v>14129</v>
      </c>
      <c r="B587">
        <v>537463</v>
      </c>
      <c r="C587">
        <v>22326</v>
      </c>
      <c r="D587" t="s">
        <v>92</v>
      </c>
      <c r="E587">
        <v>18</v>
      </c>
      <c r="F587" s="3">
        <v>40519.422222222202</v>
      </c>
      <c r="G587" s="4">
        <v>2.95</v>
      </c>
      <c r="H587">
        <v>12681</v>
      </c>
      <c r="I587" t="s">
        <v>10</v>
      </c>
      <c r="J587" s="58">
        <f t="shared" si="18"/>
        <v>53.1</v>
      </c>
      <c r="K587" s="59">
        <f t="shared" si="19"/>
        <v>40519</v>
      </c>
      <c r="R587" t="s">
        <v>533</v>
      </c>
      <c r="S587" s="58">
        <v>39.6</v>
      </c>
      <c r="X587">
        <v>3</v>
      </c>
      <c r="Y587" s="4">
        <v>18</v>
      </c>
      <c r="Z587" s="58">
        <v>54</v>
      </c>
    </row>
    <row r="588" spans="1:26">
      <c r="A588">
        <v>14149</v>
      </c>
      <c r="B588">
        <v>537463</v>
      </c>
      <c r="C588">
        <v>22313</v>
      </c>
      <c r="D588" t="s">
        <v>1320</v>
      </c>
      <c r="E588">
        <v>18</v>
      </c>
      <c r="F588" s="3">
        <v>40519.422222222202</v>
      </c>
      <c r="G588" s="4">
        <v>2.95</v>
      </c>
      <c r="H588">
        <v>12681</v>
      </c>
      <c r="I588" t="s">
        <v>10</v>
      </c>
      <c r="J588" s="58">
        <f t="shared" si="18"/>
        <v>53.1</v>
      </c>
      <c r="K588" s="59">
        <f t="shared" si="19"/>
        <v>40519</v>
      </c>
      <c r="R588" t="s">
        <v>263</v>
      </c>
      <c r="S588" s="58">
        <v>39.6</v>
      </c>
      <c r="X588">
        <v>3</v>
      </c>
      <c r="Y588" s="4">
        <v>18</v>
      </c>
      <c r="Z588" s="58">
        <v>54</v>
      </c>
    </row>
    <row r="589" spans="1:26">
      <c r="A589">
        <v>47889</v>
      </c>
      <c r="B589">
        <v>540455</v>
      </c>
      <c r="C589">
        <v>22326</v>
      </c>
      <c r="D589" t="s">
        <v>92</v>
      </c>
      <c r="E589">
        <v>18</v>
      </c>
      <c r="F589" s="3">
        <v>40550.504861111098</v>
      </c>
      <c r="G589" s="4">
        <v>2.95</v>
      </c>
      <c r="H589">
        <v>12583</v>
      </c>
      <c r="I589" t="s">
        <v>10</v>
      </c>
      <c r="J589" s="58">
        <f t="shared" si="18"/>
        <v>53.1</v>
      </c>
      <c r="K589" s="59">
        <f t="shared" si="19"/>
        <v>40550</v>
      </c>
      <c r="R589" t="s">
        <v>835</v>
      </c>
      <c r="S589" s="58">
        <v>39.6</v>
      </c>
      <c r="X589">
        <v>3</v>
      </c>
      <c r="Y589" s="4">
        <v>18</v>
      </c>
      <c r="Z589" s="58">
        <v>54</v>
      </c>
    </row>
    <row r="590" spans="1:26">
      <c r="A590">
        <v>63379</v>
      </c>
      <c r="B590">
        <v>541567</v>
      </c>
      <c r="C590">
        <v>22904</v>
      </c>
      <c r="D590" t="s">
        <v>712</v>
      </c>
      <c r="E590">
        <v>18</v>
      </c>
      <c r="F590" s="3">
        <v>40562.493750000001</v>
      </c>
      <c r="G590" s="4">
        <v>2.95</v>
      </c>
      <c r="H590">
        <v>12681</v>
      </c>
      <c r="I590" t="s">
        <v>10</v>
      </c>
      <c r="J590" s="58">
        <f t="shared" si="18"/>
        <v>53.1</v>
      </c>
      <c r="K590" s="59">
        <f t="shared" si="19"/>
        <v>40562</v>
      </c>
      <c r="R590" t="s">
        <v>104</v>
      </c>
      <c r="S590" s="58">
        <v>36</v>
      </c>
      <c r="X590">
        <v>3</v>
      </c>
      <c r="Y590" s="4">
        <v>18</v>
      </c>
      <c r="Z590" s="58">
        <v>54</v>
      </c>
    </row>
    <row r="591" spans="1:26">
      <c r="A591">
        <v>63386</v>
      </c>
      <c r="B591">
        <v>541567</v>
      </c>
      <c r="C591">
        <v>22312</v>
      </c>
      <c r="D591" t="s">
        <v>649</v>
      </c>
      <c r="E591">
        <v>18</v>
      </c>
      <c r="F591" s="3">
        <v>40562.493750000001</v>
      </c>
      <c r="G591" s="4">
        <v>2.95</v>
      </c>
      <c r="H591">
        <v>12681</v>
      </c>
      <c r="I591" t="s">
        <v>10</v>
      </c>
      <c r="J591" s="58">
        <f t="shared" si="18"/>
        <v>53.1</v>
      </c>
      <c r="K591" s="59">
        <f t="shared" si="19"/>
        <v>40562</v>
      </c>
      <c r="R591" t="s">
        <v>1644</v>
      </c>
      <c r="S591" s="58">
        <v>35.700000000000003</v>
      </c>
      <c r="X591">
        <v>3</v>
      </c>
      <c r="Y591" s="4">
        <v>18</v>
      </c>
      <c r="Z591" s="58">
        <v>54</v>
      </c>
    </row>
    <row r="592" spans="1:26">
      <c r="A592">
        <v>74536</v>
      </c>
      <c r="B592">
        <v>542433</v>
      </c>
      <c r="C592">
        <v>22811</v>
      </c>
      <c r="D592" t="s">
        <v>1993</v>
      </c>
      <c r="E592">
        <v>18</v>
      </c>
      <c r="F592" s="3">
        <v>40571.447916666701</v>
      </c>
      <c r="G592" s="4">
        <v>2.95</v>
      </c>
      <c r="H592">
        <v>12726</v>
      </c>
      <c r="I592" t="s">
        <v>10</v>
      </c>
      <c r="J592" s="58">
        <f t="shared" si="18"/>
        <v>53.1</v>
      </c>
      <c r="K592" s="59">
        <f t="shared" si="19"/>
        <v>40571</v>
      </c>
      <c r="R592" t="s">
        <v>867</v>
      </c>
      <c r="S592" s="58">
        <v>32.85</v>
      </c>
      <c r="X592">
        <v>3</v>
      </c>
      <c r="Y592" s="4">
        <v>18</v>
      </c>
      <c r="Z592" s="58">
        <v>54</v>
      </c>
    </row>
    <row r="593" spans="1:26">
      <c r="A593">
        <v>117249</v>
      </c>
      <c r="B593">
        <v>546373</v>
      </c>
      <c r="C593">
        <v>22090</v>
      </c>
      <c r="D593" t="s">
        <v>964</v>
      </c>
      <c r="E593">
        <v>18</v>
      </c>
      <c r="F593" s="3">
        <v>40613.5</v>
      </c>
      <c r="G593" s="4">
        <v>2.95</v>
      </c>
      <c r="H593">
        <v>12583</v>
      </c>
      <c r="I593" t="s">
        <v>10</v>
      </c>
      <c r="J593" s="58">
        <f t="shared" si="18"/>
        <v>53.1</v>
      </c>
      <c r="K593" s="59">
        <f t="shared" si="19"/>
        <v>40613</v>
      </c>
      <c r="R593" t="s">
        <v>2129</v>
      </c>
      <c r="S593" s="58">
        <v>31.9</v>
      </c>
      <c r="X593">
        <v>3</v>
      </c>
      <c r="Y593" s="4">
        <v>18</v>
      </c>
      <c r="Z593" s="58">
        <v>54</v>
      </c>
    </row>
    <row r="594" spans="1:26">
      <c r="A594">
        <v>214253</v>
      </c>
      <c r="B594">
        <v>555569</v>
      </c>
      <c r="C594" t="s">
        <v>1068</v>
      </c>
      <c r="D594" t="s">
        <v>1069</v>
      </c>
      <c r="E594">
        <v>18</v>
      </c>
      <c r="F594" s="3">
        <v>40699.645138888904</v>
      </c>
      <c r="G594" s="4">
        <v>2.95</v>
      </c>
      <c r="H594">
        <v>12727</v>
      </c>
      <c r="I594" t="s">
        <v>10</v>
      </c>
      <c r="J594" s="58">
        <f t="shared" si="18"/>
        <v>53.1</v>
      </c>
      <c r="K594" s="59">
        <f t="shared" si="19"/>
        <v>40699</v>
      </c>
      <c r="R594" t="s">
        <v>499</v>
      </c>
      <c r="S594" s="58">
        <v>31.8</v>
      </c>
      <c r="X594">
        <v>3</v>
      </c>
      <c r="Y594" s="4">
        <v>18</v>
      </c>
      <c r="Z594" s="58">
        <v>54</v>
      </c>
    </row>
    <row r="595" spans="1:26">
      <c r="A595">
        <v>214254</v>
      </c>
      <c r="B595">
        <v>555569</v>
      </c>
      <c r="C595" t="s">
        <v>1066</v>
      </c>
      <c r="D595" t="s">
        <v>1067</v>
      </c>
      <c r="E595">
        <v>18</v>
      </c>
      <c r="F595" s="3">
        <v>40699.645138888904</v>
      </c>
      <c r="G595" s="4">
        <v>2.95</v>
      </c>
      <c r="H595">
        <v>12727</v>
      </c>
      <c r="I595" t="s">
        <v>10</v>
      </c>
      <c r="J595" s="58">
        <f t="shared" si="18"/>
        <v>53.1</v>
      </c>
      <c r="K595" s="59">
        <f t="shared" si="19"/>
        <v>40699</v>
      </c>
      <c r="R595" t="s">
        <v>358</v>
      </c>
      <c r="S595" s="58">
        <v>30.6</v>
      </c>
      <c r="X595">
        <v>3</v>
      </c>
      <c r="Y595" s="4">
        <v>18</v>
      </c>
      <c r="Z595" s="58">
        <v>54</v>
      </c>
    </row>
    <row r="596" spans="1:26">
      <c r="A596">
        <v>301464</v>
      </c>
      <c r="B596">
        <v>563288</v>
      </c>
      <c r="C596">
        <v>22326</v>
      </c>
      <c r="D596" t="s">
        <v>92</v>
      </c>
      <c r="E596">
        <v>18</v>
      </c>
      <c r="F596" s="3">
        <v>40770.536805555603</v>
      </c>
      <c r="G596" s="4">
        <v>2.95</v>
      </c>
      <c r="H596">
        <v>12656</v>
      </c>
      <c r="I596" t="s">
        <v>10</v>
      </c>
      <c r="J596" s="58">
        <f t="shared" si="18"/>
        <v>53.1</v>
      </c>
      <c r="K596" s="59">
        <f t="shared" si="19"/>
        <v>40770</v>
      </c>
      <c r="R596" t="s">
        <v>593</v>
      </c>
      <c r="S596" s="58">
        <v>30</v>
      </c>
      <c r="X596">
        <v>3</v>
      </c>
      <c r="Y596" s="4">
        <v>18</v>
      </c>
      <c r="Z596" s="58">
        <v>54</v>
      </c>
    </row>
    <row r="597" spans="1:26">
      <c r="A597">
        <v>313193</v>
      </c>
      <c r="B597">
        <v>564471</v>
      </c>
      <c r="C597">
        <v>22326</v>
      </c>
      <c r="D597" t="s">
        <v>92</v>
      </c>
      <c r="E597">
        <v>18</v>
      </c>
      <c r="F597" s="3">
        <v>40780.5180555556</v>
      </c>
      <c r="G597" s="4">
        <v>2.95</v>
      </c>
      <c r="H597">
        <v>12583</v>
      </c>
      <c r="I597" t="s">
        <v>10</v>
      </c>
      <c r="J597" s="58">
        <f t="shared" si="18"/>
        <v>53.1</v>
      </c>
      <c r="K597" s="59">
        <f t="shared" si="19"/>
        <v>40780</v>
      </c>
      <c r="R597" t="s">
        <v>145</v>
      </c>
      <c r="S597" s="58">
        <v>29.7</v>
      </c>
      <c r="X597">
        <v>6</v>
      </c>
      <c r="Y597" s="4">
        <v>8.9499999999999993</v>
      </c>
      <c r="Z597" s="58">
        <v>53.7</v>
      </c>
    </row>
    <row r="598" spans="1:26">
      <c r="A598">
        <v>323054</v>
      </c>
      <c r="B598">
        <v>565239</v>
      </c>
      <c r="C598">
        <v>21452</v>
      </c>
      <c r="D598" t="s">
        <v>795</v>
      </c>
      <c r="E598">
        <v>18</v>
      </c>
      <c r="F598" s="3">
        <v>40788.410416666702</v>
      </c>
      <c r="G598" s="4">
        <v>2.95</v>
      </c>
      <c r="H598">
        <v>12670</v>
      </c>
      <c r="I598" t="s">
        <v>10</v>
      </c>
      <c r="J598" s="58">
        <f t="shared" si="18"/>
        <v>53.1</v>
      </c>
      <c r="K598" s="59">
        <f t="shared" si="19"/>
        <v>40788</v>
      </c>
      <c r="R598" t="s">
        <v>88</v>
      </c>
      <c r="S598" s="58">
        <v>27.36</v>
      </c>
      <c r="X598">
        <v>6</v>
      </c>
      <c r="Y598" s="4">
        <v>8.9499999999999993</v>
      </c>
      <c r="Z598" s="58">
        <v>53.7</v>
      </c>
    </row>
    <row r="599" spans="1:26">
      <c r="A599">
        <v>329781</v>
      </c>
      <c r="B599">
        <v>565854</v>
      </c>
      <c r="C599">
        <v>22326</v>
      </c>
      <c r="D599" t="s">
        <v>92</v>
      </c>
      <c r="E599">
        <v>18</v>
      </c>
      <c r="F599" s="3">
        <v>40793.556944444397</v>
      </c>
      <c r="G599" s="4">
        <v>2.95</v>
      </c>
      <c r="H599">
        <v>12490</v>
      </c>
      <c r="I599" t="s">
        <v>10</v>
      </c>
      <c r="J599" s="58">
        <f t="shared" si="18"/>
        <v>53.1</v>
      </c>
      <c r="K599" s="59">
        <f t="shared" si="19"/>
        <v>40793</v>
      </c>
      <c r="R599" t="s">
        <v>2041</v>
      </c>
      <c r="S599" s="58">
        <v>26.85</v>
      </c>
      <c r="X599">
        <v>6</v>
      </c>
      <c r="Y599" s="4">
        <v>8.9499999999999993</v>
      </c>
      <c r="Z599" s="58">
        <v>53.7</v>
      </c>
    </row>
    <row r="600" spans="1:26">
      <c r="A600">
        <v>78923</v>
      </c>
      <c r="B600">
        <v>542904</v>
      </c>
      <c r="C600">
        <v>22961</v>
      </c>
      <c r="D600" t="s">
        <v>144</v>
      </c>
      <c r="E600">
        <v>36</v>
      </c>
      <c r="F600" s="3">
        <v>40575.623611111099</v>
      </c>
      <c r="G600" s="4">
        <v>1.45</v>
      </c>
      <c r="H600">
        <v>12682</v>
      </c>
      <c r="I600" t="s">
        <v>10</v>
      </c>
      <c r="J600" s="58">
        <f t="shared" si="18"/>
        <v>52.199999999999996</v>
      </c>
      <c r="K600" s="59">
        <f t="shared" si="19"/>
        <v>40575</v>
      </c>
      <c r="R600" t="s">
        <v>632</v>
      </c>
      <c r="S600" s="58">
        <v>26.4</v>
      </c>
      <c r="X600">
        <v>9</v>
      </c>
      <c r="Y600" s="4">
        <v>5.95</v>
      </c>
      <c r="Z600" s="58">
        <v>53.55</v>
      </c>
    </row>
    <row r="601" spans="1:26">
      <c r="A601">
        <v>140535</v>
      </c>
      <c r="B601">
        <v>548409</v>
      </c>
      <c r="C601">
        <v>22549</v>
      </c>
      <c r="D601" t="s">
        <v>311</v>
      </c>
      <c r="E601">
        <v>36</v>
      </c>
      <c r="F601" s="3">
        <v>40633.435416666704</v>
      </c>
      <c r="G601" s="4">
        <v>1.45</v>
      </c>
      <c r="H601">
        <v>12731</v>
      </c>
      <c r="I601" t="s">
        <v>10</v>
      </c>
      <c r="J601" s="58">
        <f t="shared" si="18"/>
        <v>52.199999999999996</v>
      </c>
      <c r="K601" s="59">
        <f t="shared" si="19"/>
        <v>40633</v>
      </c>
      <c r="R601" t="s">
        <v>1469</v>
      </c>
      <c r="S601" s="58">
        <v>26.4</v>
      </c>
      <c r="X601">
        <v>9</v>
      </c>
      <c r="Y601" s="4">
        <v>5.95</v>
      </c>
      <c r="Z601" s="58">
        <v>53.55</v>
      </c>
    </row>
    <row r="602" spans="1:26">
      <c r="A602">
        <v>239353</v>
      </c>
      <c r="B602">
        <v>558045</v>
      </c>
      <c r="C602">
        <v>22961</v>
      </c>
      <c r="D602" t="s">
        <v>144</v>
      </c>
      <c r="E602">
        <v>36</v>
      </c>
      <c r="F602" s="3">
        <v>40718.565972222197</v>
      </c>
      <c r="G602" s="4">
        <v>1.45</v>
      </c>
      <c r="H602">
        <v>12615</v>
      </c>
      <c r="I602" t="s">
        <v>10</v>
      </c>
      <c r="J602" s="58">
        <f t="shared" si="18"/>
        <v>52.199999999999996</v>
      </c>
      <c r="K602" s="59">
        <f t="shared" si="19"/>
        <v>40718</v>
      </c>
      <c r="R602" t="s">
        <v>402</v>
      </c>
      <c r="S602" s="58">
        <v>25.2</v>
      </c>
      <c r="X602">
        <v>9</v>
      </c>
      <c r="Y602" s="4">
        <v>5.95</v>
      </c>
      <c r="Z602" s="58">
        <v>53.55</v>
      </c>
    </row>
    <row r="603" spans="1:26">
      <c r="A603">
        <v>423753</v>
      </c>
      <c r="B603">
        <v>573153</v>
      </c>
      <c r="C603">
        <v>22961</v>
      </c>
      <c r="D603" t="s">
        <v>144</v>
      </c>
      <c r="E603">
        <v>36</v>
      </c>
      <c r="F603" s="3">
        <v>40844.318749999999</v>
      </c>
      <c r="G603" s="4">
        <v>1.45</v>
      </c>
      <c r="H603">
        <v>12678</v>
      </c>
      <c r="I603" t="s">
        <v>10</v>
      </c>
      <c r="J603" s="58">
        <f t="shared" si="18"/>
        <v>52.199999999999996</v>
      </c>
      <c r="K603" s="59">
        <f t="shared" si="19"/>
        <v>40844</v>
      </c>
      <c r="R603" t="s">
        <v>301</v>
      </c>
      <c r="S603" s="58">
        <v>20.100000000000001</v>
      </c>
      <c r="X603">
        <v>9</v>
      </c>
      <c r="Y603" s="4">
        <v>5.95</v>
      </c>
      <c r="Z603" s="58">
        <v>53.55</v>
      </c>
    </row>
    <row r="604" spans="1:26">
      <c r="A604">
        <v>424559</v>
      </c>
      <c r="B604">
        <v>573273</v>
      </c>
      <c r="C604">
        <v>23497</v>
      </c>
      <c r="D604" t="s">
        <v>2738</v>
      </c>
      <c r="E604">
        <v>36</v>
      </c>
      <c r="F604" s="3">
        <v>40844.5444444444</v>
      </c>
      <c r="G604" s="4">
        <v>1.45</v>
      </c>
      <c r="H604">
        <v>12678</v>
      </c>
      <c r="I604" t="s">
        <v>10</v>
      </c>
      <c r="J604" s="58">
        <f t="shared" si="18"/>
        <v>52.199999999999996</v>
      </c>
      <c r="K604" s="59">
        <f t="shared" si="19"/>
        <v>40844</v>
      </c>
      <c r="R604" t="s">
        <v>97</v>
      </c>
      <c r="S604" s="58">
        <v>19.8</v>
      </c>
      <c r="X604">
        <v>9</v>
      </c>
      <c r="Y604" s="4">
        <v>5.95</v>
      </c>
      <c r="Z604" s="58">
        <v>53.55</v>
      </c>
    </row>
    <row r="605" spans="1:26">
      <c r="A605">
        <v>459814</v>
      </c>
      <c r="B605">
        <v>575880</v>
      </c>
      <c r="C605">
        <v>22620</v>
      </c>
      <c r="D605" t="s">
        <v>423</v>
      </c>
      <c r="E605">
        <v>36</v>
      </c>
      <c r="F605" s="3">
        <v>40858.565972222197</v>
      </c>
      <c r="G605" s="4">
        <v>1.45</v>
      </c>
      <c r="H605">
        <v>12726</v>
      </c>
      <c r="I605" t="s">
        <v>10</v>
      </c>
      <c r="J605" s="58">
        <f t="shared" si="18"/>
        <v>52.199999999999996</v>
      </c>
      <c r="K605" s="59">
        <f t="shared" si="19"/>
        <v>40858</v>
      </c>
      <c r="R605" t="s">
        <v>263</v>
      </c>
      <c r="S605" s="58">
        <v>19.8</v>
      </c>
      <c r="X605">
        <v>18</v>
      </c>
      <c r="Y605" s="4">
        <v>2.95</v>
      </c>
      <c r="Z605" s="58">
        <v>53.1</v>
      </c>
    </row>
    <row r="606" spans="1:26">
      <c r="A606">
        <v>205863</v>
      </c>
      <c r="B606">
        <v>554840</v>
      </c>
      <c r="C606">
        <v>22489</v>
      </c>
      <c r="D606" t="s">
        <v>840</v>
      </c>
      <c r="E606">
        <v>144</v>
      </c>
      <c r="F606" s="3">
        <v>40689.719444444498</v>
      </c>
      <c r="G606" s="4">
        <v>0.36</v>
      </c>
      <c r="H606">
        <v>12684</v>
      </c>
      <c r="I606" t="s">
        <v>10</v>
      </c>
      <c r="J606" s="58">
        <f t="shared" si="18"/>
        <v>51.839999999999996</v>
      </c>
      <c r="K606" s="59">
        <f t="shared" si="19"/>
        <v>40689</v>
      </c>
      <c r="R606" t="s">
        <v>964</v>
      </c>
      <c r="S606" s="58">
        <v>17.7</v>
      </c>
      <c r="X606">
        <v>18</v>
      </c>
      <c r="Y606" s="4">
        <v>2.95</v>
      </c>
      <c r="Z606" s="58">
        <v>53.1</v>
      </c>
    </row>
    <row r="607" spans="1:26">
      <c r="A607">
        <v>23306</v>
      </c>
      <c r="B607">
        <v>538196</v>
      </c>
      <c r="C607">
        <v>21533</v>
      </c>
      <c r="D607" t="s">
        <v>170</v>
      </c>
      <c r="E607">
        <v>12</v>
      </c>
      <c r="F607" s="3">
        <v>40522.4555555556</v>
      </c>
      <c r="G607" s="4">
        <v>4.25</v>
      </c>
      <c r="H607">
        <v>12731</v>
      </c>
      <c r="I607" t="s">
        <v>10</v>
      </c>
      <c r="J607" s="58">
        <f t="shared" si="18"/>
        <v>51</v>
      </c>
      <c r="K607" s="59">
        <f t="shared" si="19"/>
        <v>40522</v>
      </c>
      <c r="R607" t="s">
        <v>1209</v>
      </c>
      <c r="S607" s="58">
        <v>17</v>
      </c>
      <c r="X607">
        <v>18</v>
      </c>
      <c r="Y607" s="4">
        <v>2.95</v>
      </c>
      <c r="Z607" s="58">
        <v>53.1</v>
      </c>
    </row>
    <row r="608" spans="1:26">
      <c r="A608">
        <v>47895</v>
      </c>
      <c r="B608">
        <v>540455</v>
      </c>
      <c r="C608">
        <v>22390</v>
      </c>
      <c r="D608" t="s">
        <v>2057</v>
      </c>
      <c r="E608">
        <v>60</v>
      </c>
      <c r="F608" s="3">
        <v>40550.504861111098</v>
      </c>
      <c r="G608" s="4">
        <v>0.85</v>
      </c>
      <c r="H608">
        <v>12583</v>
      </c>
      <c r="I608" t="s">
        <v>10</v>
      </c>
      <c r="J608" s="58">
        <f t="shared" si="18"/>
        <v>51</v>
      </c>
      <c r="K608" s="59">
        <f t="shared" si="19"/>
        <v>40550</v>
      </c>
      <c r="R608" t="s">
        <v>499</v>
      </c>
      <c r="S608" s="58">
        <v>15.9</v>
      </c>
      <c r="X608">
        <v>18</v>
      </c>
      <c r="Y608" s="4">
        <v>2.95</v>
      </c>
      <c r="Z608" s="58">
        <v>53.1</v>
      </c>
    </row>
    <row r="609" spans="1:26">
      <c r="A609">
        <v>95979</v>
      </c>
      <c r="B609">
        <v>544470</v>
      </c>
      <c r="C609">
        <v>22605</v>
      </c>
      <c r="D609" t="s">
        <v>1014</v>
      </c>
      <c r="E609">
        <v>4</v>
      </c>
      <c r="F609" s="3">
        <v>40595.359722222202</v>
      </c>
      <c r="G609" s="4">
        <v>12.75</v>
      </c>
      <c r="H609">
        <v>12707</v>
      </c>
      <c r="I609" t="s">
        <v>10</v>
      </c>
      <c r="J609" s="58">
        <f t="shared" si="18"/>
        <v>51</v>
      </c>
      <c r="K609" s="59">
        <f t="shared" si="19"/>
        <v>40595</v>
      </c>
      <c r="R609" t="s">
        <v>523</v>
      </c>
      <c r="S609" s="58">
        <v>15.6</v>
      </c>
      <c r="X609">
        <v>18</v>
      </c>
      <c r="Y609" s="4">
        <v>2.95</v>
      </c>
      <c r="Z609" s="58">
        <v>53.1</v>
      </c>
    </row>
    <row r="610" spans="1:26">
      <c r="A610">
        <v>95980</v>
      </c>
      <c r="B610">
        <v>544470</v>
      </c>
      <c r="C610">
        <v>22606</v>
      </c>
      <c r="D610" t="s">
        <v>2129</v>
      </c>
      <c r="E610">
        <v>4</v>
      </c>
      <c r="F610" s="3">
        <v>40595.359722222202</v>
      </c>
      <c r="G610" s="4">
        <v>12.75</v>
      </c>
      <c r="H610">
        <v>12707</v>
      </c>
      <c r="I610" t="s">
        <v>10</v>
      </c>
      <c r="J610" s="58">
        <f t="shared" si="18"/>
        <v>51</v>
      </c>
      <c r="K610" s="59">
        <f t="shared" si="19"/>
        <v>40595</v>
      </c>
      <c r="R610" t="s">
        <v>2179</v>
      </c>
      <c r="S610" s="58">
        <v>14.85</v>
      </c>
      <c r="X610">
        <v>18</v>
      </c>
      <c r="Y610" s="4">
        <v>2.95</v>
      </c>
      <c r="Z610" s="58">
        <v>53.1</v>
      </c>
    </row>
    <row r="611" spans="1:26">
      <c r="A611">
        <v>108184</v>
      </c>
      <c r="B611">
        <v>545515</v>
      </c>
      <c r="C611">
        <v>22215</v>
      </c>
      <c r="D611" t="s">
        <v>1758</v>
      </c>
      <c r="E611">
        <v>6</v>
      </c>
      <c r="F611" s="3">
        <v>40605.504166666702</v>
      </c>
      <c r="G611" s="4">
        <v>8.5</v>
      </c>
      <c r="H611">
        <v>12727</v>
      </c>
      <c r="I611" t="s">
        <v>10</v>
      </c>
      <c r="J611" s="58">
        <f t="shared" si="18"/>
        <v>51</v>
      </c>
      <c r="K611" s="59">
        <f t="shared" si="19"/>
        <v>40605</v>
      </c>
      <c r="R611" t="s">
        <v>1907</v>
      </c>
      <c r="S611" s="58">
        <v>13.5</v>
      </c>
      <c r="X611">
        <v>18</v>
      </c>
      <c r="Y611" s="4">
        <v>2.95</v>
      </c>
      <c r="Z611" s="58">
        <v>53.1</v>
      </c>
    </row>
    <row r="612" spans="1:26">
      <c r="A612">
        <v>130716</v>
      </c>
      <c r="B612">
        <v>547504</v>
      </c>
      <c r="C612">
        <v>22908</v>
      </c>
      <c r="D612" t="s">
        <v>1994</v>
      </c>
      <c r="E612">
        <v>60</v>
      </c>
      <c r="F612" s="3">
        <v>40625.564583333296</v>
      </c>
      <c r="G612" s="4">
        <v>0.85</v>
      </c>
      <c r="H612">
        <v>12683</v>
      </c>
      <c r="I612" t="s">
        <v>10</v>
      </c>
      <c r="J612" s="58">
        <f t="shared" si="18"/>
        <v>51</v>
      </c>
      <c r="K612" s="59">
        <f t="shared" si="19"/>
        <v>40625</v>
      </c>
      <c r="R612" t="s">
        <v>254</v>
      </c>
      <c r="S612" s="58">
        <v>10.199999999999999</v>
      </c>
      <c r="X612">
        <v>18</v>
      </c>
      <c r="Y612" s="4">
        <v>2.95</v>
      </c>
      <c r="Z612" s="58">
        <v>53.1</v>
      </c>
    </row>
    <row r="613" spans="1:26">
      <c r="A613">
        <v>199660</v>
      </c>
      <c r="B613">
        <v>554097</v>
      </c>
      <c r="C613">
        <v>22605</v>
      </c>
      <c r="D613" t="s">
        <v>1014</v>
      </c>
      <c r="E613">
        <v>4</v>
      </c>
      <c r="F613" s="3">
        <v>40685.542361111096</v>
      </c>
      <c r="G613" s="4">
        <v>12.75</v>
      </c>
      <c r="H613">
        <v>12567</v>
      </c>
      <c r="I613" t="s">
        <v>10</v>
      </c>
      <c r="J613" s="58">
        <f t="shared" si="18"/>
        <v>51</v>
      </c>
      <c r="K613" s="59">
        <f t="shared" si="19"/>
        <v>40685</v>
      </c>
      <c r="R613" t="s">
        <v>128</v>
      </c>
      <c r="S613" s="58">
        <v>10.199999999999999</v>
      </c>
      <c r="X613">
        <v>18</v>
      </c>
      <c r="Y613" s="4">
        <v>2.95</v>
      </c>
      <c r="Z613" s="58">
        <v>53.1</v>
      </c>
    </row>
    <row r="614" spans="1:26">
      <c r="A614">
        <v>199661</v>
      </c>
      <c r="B614">
        <v>554097</v>
      </c>
      <c r="C614">
        <v>22606</v>
      </c>
      <c r="D614" t="s">
        <v>2129</v>
      </c>
      <c r="E614">
        <v>4</v>
      </c>
      <c r="F614" s="3">
        <v>40685.542361111096</v>
      </c>
      <c r="G614" s="4">
        <v>12.75</v>
      </c>
      <c r="H614">
        <v>12567</v>
      </c>
      <c r="I614" t="s">
        <v>10</v>
      </c>
      <c r="J614" s="58">
        <f t="shared" si="18"/>
        <v>51</v>
      </c>
      <c r="K614" s="59">
        <f t="shared" si="19"/>
        <v>40685</v>
      </c>
      <c r="R614" t="s">
        <v>1679</v>
      </c>
      <c r="S614" s="58">
        <v>10.08</v>
      </c>
      <c r="X614">
        <v>18</v>
      </c>
      <c r="Y614" s="4">
        <v>2.95</v>
      </c>
      <c r="Z614" s="58">
        <v>53.1</v>
      </c>
    </row>
    <row r="615" spans="1:26">
      <c r="A615">
        <v>203770</v>
      </c>
      <c r="B615">
        <v>554555</v>
      </c>
      <c r="C615">
        <v>22423</v>
      </c>
      <c r="D615" t="s">
        <v>655</v>
      </c>
      <c r="E615">
        <v>4</v>
      </c>
      <c r="F615" s="3">
        <v>40688.422222222202</v>
      </c>
      <c r="G615" s="4">
        <v>12.75</v>
      </c>
      <c r="H615">
        <v>12437</v>
      </c>
      <c r="I615" t="s">
        <v>10</v>
      </c>
      <c r="J615" s="58">
        <f t="shared" si="18"/>
        <v>51</v>
      </c>
      <c r="K615" s="59">
        <f t="shared" si="19"/>
        <v>40688</v>
      </c>
      <c r="R615" t="s">
        <v>2061</v>
      </c>
      <c r="S615" s="58">
        <v>9.9</v>
      </c>
      <c r="X615">
        <v>18</v>
      </c>
      <c r="Y615" s="4">
        <v>2.95</v>
      </c>
      <c r="Z615" s="58">
        <v>53.1</v>
      </c>
    </row>
    <row r="616" spans="1:26">
      <c r="A616">
        <v>214257</v>
      </c>
      <c r="B616">
        <v>555569</v>
      </c>
      <c r="C616">
        <v>22215</v>
      </c>
      <c r="D616" t="s">
        <v>1758</v>
      </c>
      <c r="E616">
        <v>6</v>
      </c>
      <c r="F616" s="3">
        <v>40699.645138888904</v>
      </c>
      <c r="G616" s="4">
        <v>8.5</v>
      </c>
      <c r="H616">
        <v>12727</v>
      </c>
      <c r="I616" t="s">
        <v>10</v>
      </c>
      <c r="J616" s="58">
        <f t="shared" si="18"/>
        <v>51</v>
      </c>
      <c r="K616" s="59">
        <f t="shared" si="19"/>
        <v>40699</v>
      </c>
      <c r="R616" t="s">
        <v>255</v>
      </c>
      <c r="S616" s="58">
        <v>7.8</v>
      </c>
      <c r="X616">
        <v>18</v>
      </c>
      <c r="Y616" s="4">
        <v>2.95</v>
      </c>
      <c r="Z616" s="58">
        <v>53.1</v>
      </c>
    </row>
    <row r="617" spans="1:26">
      <c r="A617">
        <v>221601</v>
      </c>
      <c r="B617">
        <v>556258</v>
      </c>
      <c r="C617">
        <v>22215</v>
      </c>
      <c r="D617" t="s">
        <v>1758</v>
      </c>
      <c r="E617">
        <v>6</v>
      </c>
      <c r="F617" s="3">
        <v>40703.741666666698</v>
      </c>
      <c r="G617" s="4">
        <v>8.5</v>
      </c>
      <c r="H617">
        <v>12694</v>
      </c>
      <c r="I617" t="s">
        <v>10</v>
      </c>
      <c r="J617" s="58">
        <f t="shared" si="18"/>
        <v>51</v>
      </c>
      <c r="K617" s="59">
        <f t="shared" si="19"/>
        <v>40703</v>
      </c>
      <c r="R617" t="s">
        <v>173</v>
      </c>
      <c r="S617" s="58">
        <v>17.850000000000001</v>
      </c>
      <c r="X617">
        <v>18</v>
      </c>
      <c r="Y617" s="4">
        <v>2.95</v>
      </c>
      <c r="Z617" s="58">
        <v>53.1</v>
      </c>
    </row>
    <row r="618" spans="1:26">
      <c r="A618">
        <v>224157</v>
      </c>
      <c r="B618">
        <v>556507</v>
      </c>
      <c r="C618">
        <v>22752</v>
      </c>
      <c r="D618" t="s">
        <v>63</v>
      </c>
      <c r="E618">
        <v>6</v>
      </c>
      <c r="F618" s="3">
        <v>40707.413194444402</v>
      </c>
      <c r="G618" s="4">
        <v>8.5</v>
      </c>
      <c r="H618">
        <v>12567</v>
      </c>
      <c r="I618" t="s">
        <v>10</v>
      </c>
      <c r="J618" s="58">
        <f t="shared" si="18"/>
        <v>51</v>
      </c>
      <c r="K618" s="59">
        <f t="shared" si="19"/>
        <v>40707</v>
      </c>
      <c r="R618" t="s">
        <v>91</v>
      </c>
      <c r="S618" s="58">
        <v>17.7</v>
      </c>
      <c r="X618">
        <v>18</v>
      </c>
      <c r="Y618" s="4">
        <v>2.95</v>
      </c>
      <c r="Z618" s="58">
        <v>53.1</v>
      </c>
    </row>
    <row r="619" spans="1:26">
      <c r="A619">
        <v>252745</v>
      </c>
      <c r="B619">
        <v>559134</v>
      </c>
      <c r="C619">
        <v>22423</v>
      </c>
      <c r="D619" t="s">
        <v>655</v>
      </c>
      <c r="E619">
        <v>4</v>
      </c>
      <c r="F619" s="3">
        <v>40730.551388888904</v>
      </c>
      <c r="G619" s="4">
        <v>12.75</v>
      </c>
      <c r="H619">
        <v>12700</v>
      </c>
      <c r="I619" t="s">
        <v>10</v>
      </c>
      <c r="J619" s="58">
        <f t="shared" si="18"/>
        <v>51</v>
      </c>
      <c r="K619" s="59">
        <f t="shared" si="19"/>
        <v>40730</v>
      </c>
      <c r="R619" t="s">
        <v>1264</v>
      </c>
      <c r="S619" s="58">
        <v>15</v>
      </c>
      <c r="X619">
        <v>36</v>
      </c>
      <c r="Y619" s="4">
        <v>1.45</v>
      </c>
      <c r="Z619" s="58">
        <v>52.2</v>
      </c>
    </row>
    <row r="620" spans="1:26">
      <c r="A620">
        <v>268291</v>
      </c>
      <c r="B620">
        <v>560398</v>
      </c>
      <c r="C620">
        <v>22352</v>
      </c>
      <c r="D620" t="s">
        <v>131</v>
      </c>
      <c r="E620">
        <v>20</v>
      </c>
      <c r="F620" s="3">
        <v>40742.590277777803</v>
      </c>
      <c r="G620" s="4">
        <v>2.5499999999999998</v>
      </c>
      <c r="H620">
        <v>12731</v>
      </c>
      <c r="I620" t="s">
        <v>10</v>
      </c>
      <c r="J620" s="58">
        <f t="shared" si="18"/>
        <v>51</v>
      </c>
      <c r="K620" s="59">
        <f t="shared" si="19"/>
        <v>40742</v>
      </c>
      <c r="R620" t="s">
        <v>2179</v>
      </c>
      <c r="S620" s="58">
        <v>14.85</v>
      </c>
      <c r="X620">
        <v>36</v>
      </c>
      <c r="Y620" s="4">
        <v>1.45</v>
      </c>
      <c r="Z620" s="58">
        <v>52.2</v>
      </c>
    </row>
    <row r="621" spans="1:26">
      <c r="A621">
        <v>268292</v>
      </c>
      <c r="B621">
        <v>560398</v>
      </c>
      <c r="C621">
        <v>21558</v>
      </c>
      <c r="D621" t="s">
        <v>1981</v>
      </c>
      <c r="E621">
        <v>20</v>
      </c>
      <c r="F621" s="3">
        <v>40742.590277777803</v>
      </c>
      <c r="G621" s="4">
        <v>2.5499999999999998</v>
      </c>
      <c r="H621">
        <v>12731</v>
      </c>
      <c r="I621" t="s">
        <v>10</v>
      </c>
      <c r="J621" s="58">
        <f t="shared" si="18"/>
        <v>51</v>
      </c>
      <c r="K621" s="59">
        <f t="shared" si="19"/>
        <v>40742</v>
      </c>
      <c r="R621" t="s">
        <v>1390</v>
      </c>
      <c r="S621" s="58">
        <v>12.6</v>
      </c>
      <c r="X621">
        <v>36</v>
      </c>
      <c r="Y621" s="4">
        <v>1.45</v>
      </c>
      <c r="Z621" s="58">
        <v>52.2</v>
      </c>
    </row>
    <row r="622" spans="1:26">
      <c r="A622">
        <v>291390</v>
      </c>
      <c r="B622">
        <v>562450</v>
      </c>
      <c r="C622">
        <v>22752</v>
      </c>
      <c r="D622" t="s">
        <v>63</v>
      </c>
      <c r="E622">
        <v>6</v>
      </c>
      <c r="F622" s="3">
        <v>40760.361111111102</v>
      </c>
      <c r="G622" s="4">
        <v>8.5</v>
      </c>
      <c r="H622">
        <v>12562</v>
      </c>
      <c r="I622" t="s">
        <v>10</v>
      </c>
      <c r="J622" s="58">
        <f t="shared" si="18"/>
        <v>51</v>
      </c>
      <c r="K622" s="59">
        <f t="shared" si="19"/>
        <v>40760</v>
      </c>
      <c r="R622" t="s">
        <v>1998</v>
      </c>
      <c r="S622" s="58">
        <v>10.199999999999999</v>
      </c>
      <c r="X622">
        <v>36</v>
      </c>
      <c r="Y622" s="4">
        <v>1.45</v>
      </c>
      <c r="Z622" s="58">
        <v>52.2</v>
      </c>
    </row>
    <row r="623" spans="1:26">
      <c r="A623">
        <v>325482</v>
      </c>
      <c r="B623">
        <v>565443</v>
      </c>
      <c r="C623">
        <v>22423</v>
      </c>
      <c r="D623" t="s">
        <v>655</v>
      </c>
      <c r="E623">
        <v>4</v>
      </c>
      <c r="F623" s="3">
        <v>40790.598611111098</v>
      </c>
      <c r="G623" s="4">
        <v>12.75</v>
      </c>
      <c r="H623">
        <v>12567</v>
      </c>
      <c r="I623" t="s">
        <v>10</v>
      </c>
      <c r="J623" s="58">
        <f t="shared" si="18"/>
        <v>51</v>
      </c>
      <c r="K623" s="59">
        <f t="shared" si="19"/>
        <v>40790</v>
      </c>
      <c r="R623" t="s">
        <v>254</v>
      </c>
      <c r="S623" s="58">
        <v>10.199999999999999</v>
      </c>
      <c r="X623">
        <v>36</v>
      </c>
      <c r="Y623" s="4">
        <v>1.45</v>
      </c>
      <c r="Z623" s="58">
        <v>52.2</v>
      </c>
    </row>
    <row r="624" spans="1:26">
      <c r="A624">
        <v>342102</v>
      </c>
      <c r="B624">
        <v>566816</v>
      </c>
      <c r="C624" t="s">
        <v>59</v>
      </c>
      <c r="D624" t="s">
        <v>60</v>
      </c>
      <c r="E624">
        <v>12</v>
      </c>
      <c r="F624" s="3">
        <v>40801.453472222202</v>
      </c>
      <c r="G624" s="4">
        <v>4.25</v>
      </c>
      <c r="H624">
        <v>12731</v>
      </c>
      <c r="I624" t="s">
        <v>10</v>
      </c>
      <c r="J624" s="58">
        <f t="shared" si="18"/>
        <v>51</v>
      </c>
      <c r="K624" s="59">
        <f t="shared" si="19"/>
        <v>40801</v>
      </c>
      <c r="R624" t="s">
        <v>1673</v>
      </c>
      <c r="S624" s="58">
        <v>7.8</v>
      </c>
      <c r="X624">
        <v>36</v>
      </c>
      <c r="Y624" s="4">
        <v>1.45</v>
      </c>
      <c r="Z624" s="58">
        <v>52.2</v>
      </c>
    </row>
    <row r="625" spans="1:26">
      <c r="A625">
        <v>342104</v>
      </c>
      <c r="B625">
        <v>566816</v>
      </c>
      <c r="C625">
        <v>21479</v>
      </c>
      <c r="D625" t="s">
        <v>304</v>
      </c>
      <c r="E625">
        <v>12</v>
      </c>
      <c r="F625" s="3">
        <v>40801.453472222202</v>
      </c>
      <c r="G625" s="4">
        <v>4.25</v>
      </c>
      <c r="H625">
        <v>12731</v>
      </c>
      <c r="I625" t="s">
        <v>10</v>
      </c>
      <c r="J625" s="58">
        <f t="shared" si="18"/>
        <v>51</v>
      </c>
      <c r="K625" s="59">
        <f t="shared" si="19"/>
        <v>40801</v>
      </c>
      <c r="R625" t="s">
        <v>88</v>
      </c>
      <c r="S625" s="58">
        <v>7.8</v>
      </c>
      <c r="X625">
        <v>144</v>
      </c>
      <c r="Y625" s="4">
        <v>0.36</v>
      </c>
      <c r="Z625" s="58">
        <v>51.84</v>
      </c>
    </row>
    <row r="626" spans="1:26">
      <c r="A626">
        <v>369993</v>
      </c>
      <c r="B626">
        <v>569122</v>
      </c>
      <c r="C626">
        <v>22236</v>
      </c>
      <c r="D626" t="s">
        <v>2186</v>
      </c>
      <c r="E626">
        <v>4</v>
      </c>
      <c r="F626" s="3">
        <v>40816.545833333301</v>
      </c>
      <c r="G626" s="4">
        <v>12.75</v>
      </c>
      <c r="H626">
        <v>12694</v>
      </c>
      <c r="I626" t="s">
        <v>10</v>
      </c>
      <c r="J626" s="58">
        <f t="shared" si="18"/>
        <v>51</v>
      </c>
      <c r="K626" s="59">
        <f t="shared" si="19"/>
        <v>40816</v>
      </c>
      <c r="R626" t="s">
        <v>104</v>
      </c>
      <c r="S626" s="58">
        <v>126</v>
      </c>
      <c r="X626">
        <v>12</v>
      </c>
      <c r="Y626" s="4">
        <v>4.25</v>
      </c>
      <c r="Z626" s="58">
        <v>51</v>
      </c>
    </row>
    <row r="627" spans="1:26">
      <c r="A627">
        <v>369994</v>
      </c>
      <c r="B627">
        <v>569122</v>
      </c>
      <c r="C627">
        <v>22423</v>
      </c>
      <c r="D627" t="s">
        <v>655</v>
      </c>
      <c r="E627">
        <v>4</v>
      </c>
      <c r="F627" s="3">
        <v>40816.545833333301</v>
      </c>
      <c r="G627" s="4">
        <v>12.75</v>
      </c>
      <c r="H627">
        <v>12694</v>
      </c>
      <c r="I627" t="s">
        <v>10</v>
      </c>
      <c r="J627" s="58">
        <f t="shared" si="18"/>
        <v>51</v>
      </c>
      <c r="K627" s="59">
        <f t="shared" si="19"/>
        <v>40816</v>
      </c>
      <c r="R627" t="s">
        <v>93</v>
      </c>
      <c r="S627" s="58">
        <v>46.8</v>
      </c>
      <c r="X627">
        <v>60</v>
      </c>
      <c r="Y627" s="4">
        <v>0.85</v>
      </c>
      <c r="Z627" s="58">
        <v>51</v>
      </c>
    </row>
    <row r="628" spans="1:26">
      <c r="A628">
        <v>407352</v>
      </c>
      <c r="B628">
        <v>571864</v>
      </c>
      <c r="C628">
        <v>21533</v>
      </c>
      <c r="D628" t="s">
        <v>170</v>
      </c>
      <c r="E628">
        <v>12</v>
      </c>
      <c r="F628" s="3">
        <v>40835.5756944444</v>
      </c>
      <c r="G628" s="4">
        <v>4.25</v>
      </c>
      <c r="H628">
        <v>12731</v>
      </c>
      <c r="I628" t="s">
        <v>10</v>
      </c>
      <c r="J628" s="58">
        <f t="shared" si="18"/>
        <v>51</v>
      </c>
      <c r="K628" s="59">
        <f t="shared" si="19"/>
        <v>40835</v>
      </c>
      <c r="R628" t="s">
        <v>879</v>
      </c>
      <c r="S628" s="58">
        <v>45.9</v>
      </c>
      <c r="X628">
        <v>4</v>
      </c>
      <c r="Y628" s="4">
        <v>12.75</v>
      </c>
      <c r="Z628" s="58">
        <v>51</v>
      </c>
    </row>
    <row r="629" spans="1:26">
      <c r="A629">
        <v>457780</v>
      </c>
      <c r="B629">
        <v>575747</v>
      </c>
      <c r="C629">
        <v>22423</v>
      </c>
      <c r="D629" t="s">
        <v>655</v>
      </c>
      <c r="E629">
        <v>4</v>
      </c>
      <c r="F629" s="3">
        <v>40858.429861111101</v>
      </c>
      <c r="G629" s="4">
        <v>12.75</v>
      </c>
      <c r="H629">
        <v>12589</v>
      </c>
      <c r="I629" t="s">
        <v>10</v>
      </c>
      <c r="J629" s="58">
        <f t="shared" si="18"/>
        <v>51</v>
      </c>
      <c r="K629" s="59">
        <f t="shared" si="19"/>
        <v>40858</v>
      </c>
      <c r="R629" t="s">
        <v>533</v>
      </c>
      <c r="S629" s="58">
        <v>39.6</v>
      </c>
      <c r="X629">
        <v>4</v>
      </c>
      <c r="Y629" s="4">
        <v>12.75</v>
      </c>
      <c r="Z629" s="58">
        <v>51</v>
      </c>
    </row>
    <row r="630" spans="1:26">
      <c r="A630">
        <v>458696</v>
      </c>
      <c r="B630">
        <v>575845</v>
      </c>
      <c r="C630">
        <v>22181</v>
      </c>
      <c r="D630" t="s">
        <v>1897</v>
      </c>
      <c r="E630">
        <v>60</v>
      </c>
      <c r="F630" s="3">
        <v>40858.504861111098</v>
      </c>
      <c r="G630" s="4">
        <v>0.85</v>
      </c>
      <c r="H630">
        <v>12598</v>
      </c>
      <c r="I630" t="s">
        <v>10</v>
      </c>
      <c r="J630" s="58">
        <f t="shared" si="18"/>
        <v>51</v>
      </c>
      <c r="K630" s="59">
        <f t="shared" si="19"/>
        <v>40858</v>
      </c>
      <c r="R630" t="s">
        <v>534</v>
      </c>
      <c r="S630" s="58">
        <v>39.6</v>
      </c>
      <c r="X630">
        <v>6</v>
      </c>
      <c r="Y630" s="4">
        <v>8.5</v>
      </c>
      <c r="Z630" s="58">
        <v>51</v>
      </c>
    </row>
    <row r="631" spans="1:26">
      <c r="A631">
        <v>472221</v>
      </c>
      <c r="B631">
        <v>576672</v>
      </c>
      <c r="C631">
        <v>10125</v>
      </c>
      <c r="D631" t="s">
        <v>625</v>
      </c>
      <c r="E631">
        <v>60</v>
      </c>
      <c r="F631" s="3">
        <v>40863.499305555597</v>
      </c>
      <c r="G631" s="4">
        <v>0.85</v>
      </c>
      <c r="H631">
        <v>12731</v>
      </c>
      <c r="I631" t="s">
        <v>10</v>
      </c>
      <c r="J631" s="58">
        <f t="shared" si="18"/>
        <v>51</v>
      </c>
      <c r="K631" s="59">
        <f t="shared" si="19"/>
        <v>40863</v>
      </c>
      <c r="R631" t="s">
        <v>429</v>
      </c>
      <c r="S631" s="58">
        <v>39.6</v>
      </c>
      <c r="X631">
        <v>60</v>
      </c>
      <c r="Y631" s="4">
        <v>0.85</v>
      </c>
      <c r="Z631" s="58">
        <v>51</v>
      </c>
    </row>
    <row r="632" spans="1:26">
      <c r="A632">
        <v>475479</v>
      </c>
      <c r="B632">
        <v>576894</v>
      </c>
      <c r="C632">
        <v>22752</v>
      </c>
      <c r="D632" t="s">
        <v>63</v>
      </c>
      <c r="E632">
        <v>6</v>
      </c>
      <c r="F632" s="3">
        <v>40864.357638888898</v>
      </c>
      <c r="G632" s="4">
        <v>8.5</v>
      </c>
      <c r="H632">
        <v>12681</v>
      </c>
      <c r="I632" t="s">
        <v>10</v>
      </c>
      <c r="J632" s="58">
        <f t="shared" si="18"/>
        <v>51</v>
      </c>
      <c r="K632" s="59">
        <f t="shared" si="19"/>
        <v>40864</v>
      </c>
      <c r="R632" t="s">
        <v>784</v>
      </c>
      <c r="S632" s="58">
        <v>39.6</v>
      </c>
      <c r="X632">
        <v>4</v>
      </c>
      <c r="Y632" s="4">
        <v>12.75</v>
      </c>
      <c r="Z632" s="58">
        <v>51</v>
      </c>
    </row>
    <row r="633" spans="1:26">
      <c r="A633">
        <v>76547</v>
      </c>
      <c r="B633">
        <v>542629</v>
      </c>
      <c r="C633">
        <v>22559</v>
      </c>
      <c r="D633" t="s">
        <v>1707</v>
      </c>
      <c r="E633">
        <v>48</v>
      </c>
      <c r="F633" s="3">
        <v>40574.414583333302</v>
      </c>
      <c r="G633" s="4">
        <v>1.06</v>
      </c>
      <c r="H633">
        <v>12731</v>
      </c>
      <c r="I633" t="s">
        <v>10</v>
      </c>
      <c r="J633" s="58">
        <f t="shared" si="18"/>
        <v>50.88</v>
      </c>
      <c r="K633" s="59">
        <f t="shared" si="19"/>
        <v>40574</v>
      </c>
      <c r="R633" t="s">
        <v>794</v>
      </c>
      <c r="S633" s="58">
        <v>39.6</v>
      </c>
      <c r="X633">
        <v>4</v>
      </c>
      <c r="Y633" s="4">
        <v>12.75</v>
      </c>
      <c r="Z633" s="58">
        <v>51</v>
      </c>
    </row>
    <row r="634" spans="1:26">
      <c r="A634">
        <v>76548</v>
      </c>
      <c r="B634">
        <v>542629</v>
      </c>
      <c r="C634">
        <v>22560</v>
      </c>
      <c r="D634" t="s">
        <v>1012</v>
      </c>
      <c r="E634">
        <v>48</v>
      </c>
      <c r="F634" s="3">
        <v>40574.414583333302</v>
      </c>
      <c r="G634" s="4">
        <v>1.06</v>
      </c>
      <c r="H634">
        <v>12731</v>
      </c>
      <c r="I634" t="s">
        <v>10</v>
      </c>
      <c r="J634" s="58">
        <f t="shared" si="18"/>
        <v>50.88</v>
      </c>
      <c r="K634" s="59">
        <f t="shared" si="19"/>
        <v>40574</v>
      </c>
      <c r="R634" t="s">
        <v>358</v>
      </c>
      <c r="S634" s="58">
        <v>30.6</v>
      </c>
      <c r="X634">
        <v>4</v>
      </c>
      <c r="Y634" s="4">
        <v>12.75</v>
      </c>
      <c r="Z634" s="58">
        <v>51</v>
      </c>
    </row>
    <row r="635" spans="1:26">
      <c r="A635">
        <v>173078</v>
      </c>
      <c r="B635">
        <v>551649</v>
      </c>
      <c r="C635">
        <v>21746</v>
      </c>
      <c r="D635" t="s">
        <v>2135</v>
      </c>
      <c r="E635">
        <v>48</v>
      </c>
      <c r="F635" s="3">
        <v>40666.501388888901</v>
      </c>
      <c r="G635" s="4">
        <v>1.06</v>
      </c>
      <c r="H635">
        <v>12643</v>
      </c>
      <c r="I635" t="s">
        <v>10</v>
      </c>
      <c r="J635" s="58">
        <f t="shared" si="18"/>
        <v>50.88</v>
      </c>
      <c r="K635" s="59">
        <f t="shared" si="19"/>
        <v>40666</v>
      </c>
      <c r="R635" t="s">
        <v>1753</v>
      </c>
      <c r="S635" s="58">
        <v>30.6</v>
      </c>
      <c r="X635">
        <v>6</v>
      </c>
      <c r="Y635" s="4">
        <v>8.5</v>
      </c>
      <c r="Z635" s="58">
        <v>51</v>
      </c>
    </row>
    <row r="636" spans="1:26">
      <c r="A636">
        <v>213281</v>
      </c>
      <c r="B636">
        <v>555531</v>
      </c>
      <c r="C636">
        <v>22560</v>
      </c>
      <c r="D636" t="s">
        <v>1012</v>
      </c>
      <c r="E636">
        <v>48</v>
      </c>
      <c r="F636" s="3">
        <v>40699.495138888902</v>
      </c>
      <c r="G636" s="4">
        <v>1.06</v>
      </c>
      <c r="H636">
        <v>12678</v>
      </c>
      <c r="I636" t="s">
        <v>10</v>
      </c>
      <c r="J636" s="58">
        <f t="shared" si="18"/>
        <v>50.88</v>
      </c>
      <c r="K636" s="59">
        <f t="shared" si="19"/>
        <v>40699</v>
      </c>
      <c r="R636" t="s">
        <v>1370</v>
      </c>
      <c r="S636" s="58">
        <v>30</v>
      </c>
      <c r="X636">
        <v>6</v>
      </c>
      <c r="Y636" s="4">
        <v>8.5</v>
      </c>
      <c r="Z636" s="58">
        <v>51</v>
      </c>
    </row>
    <row r="637" spans="1:26">
      <c r="A637">
        <v>217806</v>
      </c>
      <c r="B637">
        <v>555937</v>
      </c>
      <c r="C637">
        <v>84828</v>
      </c>
      <c r="D637" t="s">
        <v>2378</v>
      </c>
      <c r="E637">
        <v>48</v>
      </c>
      <c r="F637" s="3">
        <v>40702.402083333298</v>
      </c>
      <c r="G637" s="4">
        <v>1.06</v>
      </c>
      <c r="H637">
        <v>12683</v>
      </c>
      <c r="I637" t="s">
        <v>10</v>
      </c>
      <c r="J637" s="58">
        <f t="shared" si="18"/>
        <v>50.88</v>
      </c>
      <c r="K637" s="59">
        <f t="shared" si="19"/>
        <v>40702</v>
      </c>
      <c r="R637" t="s">
        <v>86</v>
      </c>
      <c r="S637" s="58">
        <v>30</v>
      </c>
      <c r="X637">
        <v>6</v>
      </c>
      <c r="Y637" s="4">
        <v>8.5</v>
      </c>
      <c r="Z637" s="58">
        <v>51</v>
      </c>
    </row>
    <row r="638" spans="1:26">
      <c r="A638">
        <v>268270</v>
      </c>
      <c r="B638">
        <v>560398</v>
      </c>
      <c r="C638">
        <v>22560</v>
      </c>
      <c r="D638" t="s">
        <v>1012</v>
      </c>
      <c r="E638">
        <v>48</v>
      </c>
      <c r="F638" s="3">
        <v>40742.590277777803</v>
      </c>
      <c r="G638" s="4">
        <v>1.06</v>
      </c>
      <c r="H638">
        <v>12731</v>
      </c>
      <c r="I638" t="s">
        <v>10</v>
      </c>
      <c r="J638" s="58">
        <f t="shared" si="18"/>
        <v>50.88</v>
      </c>
      <c r="K638" s="59">
        <f t="shared" si="19"/>
        <v>40742</v>
      </c>
      <c r="R638" t="s">
        <v>85</v>
      </c>
      <c r="S638" s="58">
        <v>30</v>
      </c>
      <c r="X638">
        <v>4</v>
      </c>
      <c r="Y638" s="4">
        <v>12.75</v>
      </c>
      <c r="Z638" s="58">
        <v>51</v>
      </c>
    </row>
    <row r="639" spans="1:26">
      <c r="A639">
        <v>288798</v>
      </c>
      <c r="B639">
        <v>562207</v>
      </c>
      <c r="C639">
        <v>21747</v>
      </c>
      <c r="D639" t="s">
        <v>2274</v>
      </c>
      <c r="E639">
        <v>48</v>
      </c>
      <c r="F639" s="3">
        <v>40758.538888888899</v>
      </c>
      <c r="G639" s="4">
        <v>1.06</v>
      </c>
      <c r="H639">
        <v>12643</v>
      </c>
      <c r="I639" t="s">
        <v>10</v>
      </c>
      <c r="J639" s="58">
        <f t="shared" si="18"/>
        <v>50.88</v>
      </c>
      <c r="K639" s="59">
        <f t="shared" si="19"/>
        <v>40758</v>
      </c>
      <c r="R639" t="s">
        <v>84</v>
      </c>
      <c r="S639" s="58">
        <v>30</v>
      </c>
      <c r="X639">
        <v>20</v>
      </c>
      <c r="Y639" s="4">
        <v>2.5499999999999998</v>
      </c>
      <c r="Z639" s="58">
        <v>51</v>
      </c>
    </row>
    <row r="640" spans="1:26">
      <c r="A640">
        <v>391415</v>
      </c>
      <c r="B640">
        <v>570672</v>
      </c>
      <c r="C640">
        <v>21872</v>
      </c>
      <c r="D640" t="s">
        <v>1727</v>
      </c>
      <c r="E640">
        <v>48</v>
      </c>
      <c r="F640" s="3">
        <v>40827.619444444397</v>
      </c>
      <c r="G640" s="4">
        <v>1.06</v>
      </c>
      <c r="H640">
        <v>12536</v>
      </c>
      <c r="I640" t="s">
        <v>10</v>
      </c>
      <c r="J640" s="58">
        <f t="shared" si="18"/>
        <v>50.88</v>
      </c>
      <c r="K640" s="59">
        <f t="shared" si="19"/>
        <v>40827</v>
      </c>
      <c r="R640" t="s">
        <v>291</v>
      </c>
      <c r="S640" s="58">
        <v>30</v>
      </c>
      <c r="X640">
        <v>20</v>
      </c>
      <c r="Y640" s="4">
        <v>2.5499999999999998</v>
      </c>
      <c r="Z640" s="58">
        <v>51</v>
      </c>
    </row>
    <row r="641" spans="1:26">
      <c r="A641">
        <v>117235</v>
      </c>
      <c r="B641">
        <v>546373</v>
      </c>
      <c r="C641">
        <v>23010</v>
      </c>
      <c r="D641" t="s">
        <v>2371</v>
      </c>
      <c r="E641">
        <v>3</v>
      </c>
      <c r="F641" s="3">
        <v>40613.5</v>
      </c>
      <c r="G641" s="4">
        <v>16.95</v>
      </c>
      <c r="H641">
        <v>12583</v>
      </c>
      <c r="I641" t="s">
        <v>10</v>
      </c>
      <c r="J641" s="58">
        <f t="shared" si="18"/>
        <v>50.849999999999994</v>
      </c>
      <c r="K641" s="59">
        <f t="shared" si="19"/>
        <v>40613</v>
      </c>
      <c r="R641" t="s">
        <v>290</v>
      </c>
      <c r="S641" s="58">
        <v>30</v>
      </c>
      <c r="X641">
        <v>6</v>
      </c>
      <c r="Y641" s="4">
        <v>8.5</v>
      </c>
      <c r="Z641" s="58">
        <v>51</v>
      </c>
    </row>
    <row r="642" spans="1:26">
      <c r="A642">
        <v>379555</v>
      </c>
      <c r="B642">
        <v>569699</v>
      </c>
      <c r="C642">
        <v>23009</v>
      </c>
      <c r="D642" t="s">
        <v>2373</v>
      </c>
      <c r="E642">
        <v>3</v>
      </c>
      <c r="F642" s="3">
        <v>40821.661111111098</v>
      </c>
      <c r="G642" s="4">
        <v>16.95</v>
      </c>
      <c r="H642">
        <v>12723</v>
      </c>
      <c r="I642" t="s">
        <v>10</v>
      </c>
      <c r="J642" s="58">
        <f t="shared" ref="J642:J705" si="20">E642*G642</f>
        <v>50.849999999999994</v>
      </c>
      <c r="K642" s="59">
        <f t="shared" ref="K642:K705" si="21">DATE(YEAR(F642),MONTH(F642),DAY(F642))</f>
        <v>40821</v>
      </c>
      <c r="R642" t="s">
        <v>498</v>
      </c>
      <c r="S642" s="58">
        <v>30</v>
      </c>
      <c r="X642">
        <v>4</v>
      </c>
      <c r="Y642" s="4">
        <v>12.75</v>
      </c>
      <c r="Z642" s="58">
        <v>51</v>
      </c>
    </row>
    <row r="643" spans="1:26">
      <c r="A643">
        <v>391536</v>
      </c>
      <c r="B643">
        <v>570672</v>
      </c>
      <c r="C643">
        <v>23007</v>
      </c>
      <c r="D643" t="s">
        <v>2372</v>
      </c>
      <c r="E643">
        <v>3</v>
      </c>
      <c r="F643" s="3">
        <v>40827.619444444397</v>
      </c>
      <c r="G643" s="4">
        <v>16.95</v>
      </c>
      <c r="H643">
        <v>12536</v>
      </c>
      <c r="I643" t="s">
        <v>10</v>
      </c>
      <c r="J643" s="58">
        <f t="shared" si="20"/>
        <v>50.849999999999994</v>
      </c>
      <c r="K643" s="59">
        <f t="shared" si="21"/>
        <v>40827</v>
      </c>
      <c r="R643" t="s">
        <v>1500</v>
      </c>
      <c r="S643" s="58">
        <v>30</v>
      </c>
      <c r="X643">
        <v>12</v>
      </c>
      <c r="Y643" s="4">
        <v>4.25</v>
      </c>
      <c r="Z643" s="58">
        <v>51</v>
      </c>
    </row>
    <row r="644" spans="1:26">
      <c r="A644">
        <v>391537</v>
      </c>
      <c r="B644">
        <v>570672</v>
      </c>
      <c r="C644">
        <v>23008</v>
      </c>
      <c r="D644" t="s">
        <v>2374</v>
      </c>
      <c r="E644">
        <v>3</v>
      </c>
      <c r="F644" s="3">
        <v>40827.619444444397</v>
      </c>
      <c r="G644" s="4">
        <v>16.95</v>
      </c>
      <c r="H644">
        <v>12536</v>
      </c>
      <c r="I644" t="s">
        <v>10</v>
      </c>
      <c r="J644" s="58">
        <f t="shared" si="20"/>
        <v>50.849999999999994</v>
      </c>
      <c r="K644" s="59">
        <f t="shared" si="21"/>
        <v>40827</v>
      </c>
      <c r="R644" t="s">
        <v>1035</v>
      </c>
      <c r="S644" s="58">
        <v>30</v>
      </c>
      <c r="X644">
        <v>12</v>
      </c>
      <c r="Y644" s="4">
        <v>4.25</v>
      </c>
      <c r="Z644" s="58">
        <v>51</v>
      </c>
    </row>
    <row r="645" spans="1:26">
      <c r="A645">
        <v>76536</v>
      </c>
      <c r="B645">
        <v>542629</v>
      </c>
      <c r="C645">
        <v>84375</v>
      </c>
      <c r="D645" t="s">
        <v>402</v>
      </c>
      <c r="E645">
        <v>24</v>
      </c>
      <c r="F645" s="3">
        <v>40574.414583333302</v>
      </c>
      <c r="G645" s="4">
        <v>2.1</v>
      </c>
      <c r="H645">
        <v>12731</v>
      </c>
      <c r="I645" t="s">
        <v>10</v>
      </c>
      <c r="J645" s="58">
        <f t="shared" si="20"/>
        <v>50.400000000000006</v>
      </c>
      <c r="K645" s="59">
        <f t="shared" si="21"/>
        <v>40574</v>
      </c>
      <c r="R645" t="s">
        <v>428</v>
      </c>
      <c r="S645" s="58">
        <v>30</v>
      </c>
      <c r="X645">
        <v>4</v>
      </c>
      <c r="Y645" s="4">
        <v>12.75</v>
      </c>
      <c r="Z645" s="58">
        <v>51</v>
      </c>
    </row>
    <row r="646" spans="1:26">
      <c r="A646">
        <v>91712</v>
      </c>
      <c r="B646">
        <v>544115</v>
      </c>
      <c r="C646" t="s">
        <v>733</v>
      </c>
      <c r="D646" t="s">
        <v>734</v>
      </c>
      <c r="E646">
        <v>24</v>
      </c>
      <c r="F646" s="3">
        <v>40590.489583333299</v>
      </c>
      <c r="G646" s="4">
        <v>2.1</v>
      </c>
      <c r="H646">
        <v>12727</v>
      </c>
      <c r="I646" t="s">
        <v>10</v>
      </c>
      <c r="J646" s="58">
        <f t="shared" si="20"/>
        <v>50.400000000000006</v>
      </c>
      <c r="K646" s="59">
        <f t="shared" si="21"/>
        <v>40590</v>
      </c>
      <c r="R646" t="s">
        <v>221</v>
      </c>
      <c r="S646" s="58">
        <v>23.4</v>
      </c>
      <c r="X646">
        <v>4</v>
      </c>
      <c r="Y646" s="4">
        <v>12.75</v>
      </c>
      <c r="Z646" s="58">
        <v>51</v>
      </c>
    </row>
    <row r="647" spans="1:26">
      <c r="A647">
        <v>140527</v>
      </c>
      <c r="B647">
        <v>548409</v>
      </c>
      <c r="C647">
        <v>22745</v>
      </c>
      <c r="D647" t="s">
        <v>72</v>
      </c>
      <c r="E647">
        <v>24</v>
      </c>
      <c r="F647" s="3">
        <v>40633.435416666704</v>
      </c>
      <c r="G647" s="4">
        <v>2.1</v>
      </c>
      <c r="H647">
        <v>12731</v>
      </c>
      <c r="I647" t="s">
        <v>10</v>
      </c>
      <c r="J647" s="58">
        <f t="shared" si="20"/>
        <v>50.400000000000006</v>
      </c>
      <c r="K647" s="59">
        <f t="shared" si="21"/>
        <v>40633</v>
      </c>
      <c r="R647" t="s">
        <v>95</v>
      </c>
      <c r="S647" s="58">
        <v>23.4</v>
      </c>
      <c r="X647">
        <v>12</v>
      </c>
      <c r="Y647" s="4">
        <v>4.25</v>
      </c>
      <c r="Z647" s="58">
        <v>51</v>
      </c>
    </row>
    <row r="648" spans="1:26">
      <c r="A648">
        <v>140529</v>
      </c>
      <c r="B648">
        <v>548409</v>
      </c>
      <c r="C648">
        <v>22746</v>
      </c>
      <c r="D648" t="s">
        <v>1488</v>
      </c>
      <c r="E648">
        <v>24</v>
      </c>
      <c r="F648" s="3">
        <v>40633.435416666704</v>
      </c>
      <c r="G648" s="4">
        <v>2.1</v>
      </c>
      <c r="H648">
        <v>12731</v>
      </c>
      <c r="I648" t="s">
        <v>10</v>
      </c>
      <c r="J648" s="58">
        <f t="shared" si="20"/>
        <v>50.400000000000006</v>
      </c>
      <c r="K648" s="59">
        <f t="shared" si="21"/>
        <v>40633</v>
      </c>
      <c r="R648" t="s">
        <v>1979</v>
      </c>
      <c r="S648" s="58">
        <v>23.25</v>
      </c>
      <c r="X648">
        <v>4</v>
      </c>
      <c r="Y648" s="4">
        <v>12.75</v>
      </c>
      <c r="Z648" s="58">
        <v>51</v>
      </c>
    </row>
    <row r="649" spans="1:26">
      <c r="A649">
        <v>140530</v>
      </c>
      <c r="B649">
        <v>548409</v>
      </c>
      <c r="C649">
        <v>22748</v>
      </c>
      <c r="D649" t="s">
        <v>73</v>
      </c>
      <c r="E649">
        <v>24</v>
      </c>
      <c r="F649" s="3">
        <v>40633.435416666704</v>
      </c>
      <c r="G649" s="4">
        <v>2.1</v>
      </c>
      <c r="H649">
        <v>12731</v>
      </c>
      <c r="I649" t="s">
        <v>10</v>
      </c>
      <c r="J649" s="58">
        <f t="shared" si="20"/>
        <v>50.400000000000006</v>
      </c>
      <c r="K649" s="59">
        <f t="shared" si="21"/>
        <v>40633</v>
      </c>
      <c r="R649" t="s">
        <v>835</v>
      </c>
      <c r="S649" s="58">
        <v>19.8</v>
      </c>
      <c r="X649">
        <v>60</v>
      </c>
      <c r="Y649" s="4">
        <v>0.85</v>
      </c>
      <c r="Z649" s="58">
        <v>51</v>
      </c>
    </row>
    <row r="650" spans="1:26">
      <c r="A650">
        <v>173077</v>
      </c>
      <c r="B650">
        <v>551649</v>
      </c>
      <c r="C650">
        <v>21747</v>
      </c>
      <c r="D650" t="s">
        <v>2274</v>
      </c>
      <c r="E650">
        <v>48</v>
      </c>
      <c r="F650" s="3">
        <v>40666.501388888901</v>
      </c>
      <c r="G650" s="4">
        <v>1.05</v>
      </c>
      <c r="H650">
        <v>12643</v>
      </c>
      <c r="I650" t="s">
        <v>10</v>
      </c>
      <c r="J650" s="58">
        <f t="shared" si="20"/>
        <v>50.400000000000006</v>
      </c>
      <c r="K650" s="59">
        <f t="shared" si="21"/>
        <v>40666</v>
      </c>
      <c r="R650" t="s">
        <v>97</v>
      </c>
      <c r="S650" s="58">
        <v>19.8</v>
      </c>
      <c r="X650">
        <v>60</v>
      </c>
      <c r="Y650" s="4">
        <v>0.85</v>
      </c>
      <c r="Z650" s="58">
        <v>51</v>
      </c>
    </row>
    <row r="651" spans="1:26">
      <c r="A651">
        <v>213286</v>
      </c>
      <c r="B651">
        <v>555531</v>
      </c>
      <c r="C651">
        <v>22965</v>
      </c>
      <c r="D651" t="s">
        <v>1667</v>
      </c>
      <c r="E651">
        <v>24</v>
      </c>
      <c r="F651" s="3">
        <v>40699.495138888902</v>
      </c>
      <c r="G651" s="4">
        <v>2.1</v>
      </c>
      <c r="H651">
        <v>12678</v>
      </c>
      <c r="I651" t="s">
        <v>10</v>
      </c>
      <c r="J651" s="58">
        <f t="shared" si="20"/>
        <v>50.400000000000006</v>
      </c>
      <c r="K651" s="59">
        <f t="shared" si="21"/>
        <v>40699</v>
      </c>
      <c r="R651" t="s">
        <v>269</v>
      </c>
      <c r="S651" s="58">
        <v>19.8</v>
      </c>
      <c r="X651">
        <v>6</v>
      </c>
      <c r="Y651" s="4">
        <v>8.5</v>
      </c>
      <c r="Z651" s="58">
        <v>51</v>
      </c>
    </row>
    <row r="652" spans="1:26">
      <c r="A652">
        <v>214255</v>
      </c>
      <c r="B652">
        <v>555569</v>
      </c>
      <c r="C652" t="s">
        <v>573</v>
      </c>
      <c r="D652" t="s">
        <v>574</v>
      </c>
      <c r="E652">
        <v>24</v>
      </c>
      <c r="F652" s="3">
        <v>40699.645138888904</v>
      </c>
      <c r="G652" s="4">
        <v>2.1</v>
      </c>
      <c r="H652">
        <v>12727</v>
      </c>
      <c r="I652" t="s">
        <v>10</v>
      </c>
      <c r="J652" s="58">
        <f t="shared" si="20"/>
        <v>50.400000000000006</v>
      </c>
      <c r="K652" s="59">
        <f t="shared" si="21"/>
        <v>40699</v>
      </c>
      <c r="R652" t="s">
        <v>263</v>
      </c>
      <c r="S652" s="58">
        <v>19.8</v>
      </c>
      <c r="X652">
        <v>48</v>
      </c>
      <c r="Y652" s="4">
        <v>1.06</v>
      </c>
      <c r="Z652" s="58">
        <v>50.88</v>
      </c>
    </row>
    <row r="653" spans="1:26">
      <c r="A653">
        <v>231175</v>
      </c>
      <c r="B653">
        <v>557247</v>
      </c>
      <c r="C653">
        <v>22745</v>
      </c>
      <c r="D653" t="s">
        <v>72</v>
      </c>
      <c r="E653">
        <v>24</v>
      </c>
      <c r="F653" s="3">
        <v>40711.631249999999</v>
      </c>
      <c r="G653" s="4">
        <v>2.1</v>
      </c>
      <c r="H653">
        <v>12731</v>
      </c>
      <c r="I653" t="s">
        <v>10</v>
      </c>
      <c r="J653" s="58">
        <f t="shared" si="20"/>
        <v>50.400000000000006</v>
      </c>
      <c r="K653" s="59">
        <f t="shared" si="21"/>
        <v>40711</v>
      </c>
      <c r="R653" t="s">
        <v>1732</v>
      </c>
      <c r="S653" s="58">
        <v>19.5</v>
      </c>
      <c r="X653">
        <v>48</v>
      </c>
      <c r="Y653" s="4">
        <v>1.06</v>
      </c>
      <c r="Z653" s="58">
        <v>50.88</v>
      </c>
    </row>
    <row r="654" spans="1:26">
      <c r="A654">
        <v>231176</v>
      </c>
      <c r="B654">
        <v>557247</v>
      </c>
      <c r="C654">
        <v>22747</v>
      </c>
      <c r="D654" t="s">
        <v>1489</v>
      </c>
      <c r="E654">
        <v>24</v>
      </c>
      <c r="F654" s="3">
        <v>40711.631249999999</v>
      </c>
      <c r="G654" s="4">
        <v>2.1</v>
      </c>
      <c r="H654">
        <v>12731</v>
      </c>
      <c r="I654" t="s">
        <v>10</v>
      </c>
      <c r="J654" s="58">
        <f t="shared" si="20"/>
        <v>50.400000000000006</v>
      </c>
      <c r="K654" s="59">
        <f t="shared" si="21"/>
        <v>40711</v>
      </c>
      <c r="R654" t="s">
        <v>217</v>
      </c>
      <c r="S654" s="58">
        <v>19.5</v>
      </c>
      <c r="X654">
        <v>48</v>
      </c>
      <c r="Y654" s="4">
        <v>1.06</v>
      </c>
      <c r="Z654" s="58">
        <v>50.88</v>
      </c>
    </row>
    <row r="655" spans="1:26">
      <c r="A655">
        <v>231177</v>
      </c>
      <c r="B655">
        <v>557247</v>
      </c>
      <c r="C655">
        <v>22748</v>
      </c>
      <c r="D655" t="s">
        <v>73</v>
      </c>
      <c r="E655">
        <v>24</v>
      </c>
      <c r="F655" s="3">
        <v>40711.631249999999</v>
      </c>
      <c r="G655" s="4">
        <v>2.1</v>
      </c>
      <c r="H655">
        <v>12731</v>
      </c>
      <c r="I655" t="s">
        <v>10</v>
      </c>
      <c r="J655" s="58">
        <f t="shared" si="20"/>
        <v>50.400000000000006</v>
      </c>
      <c r="K655" s="59">
        <f t="shared" si="21"/>
        <v>40711</v>
      </c>
      <c r="R655" t="s">
        <v>1699</v>
      </c>
      <c r="S655" s="58">
        <v>17</v>
      </c>
      <c r="X655">
        <v>48</v>
      </c>
      <c r="Y655" s="4">
        <v>1.06</v>
      </c>
      <c r="Z655" s="58">
        <v>50.88</v>
      </c>
    </row>
    <row r="656" spans="1:26">
      <c r="A656">
        <v>231178</v>
      </c>
      <c r="B656">
        <v>557247</v>
      </c>
      <c r="C656">
        <v>22746</v>
      </c>
      <c r="D656" t="s">
        <v>1488</v>
      </c>
      <c r="E656">
        <v>24</v>
      </c>
      <c r="F656" s="3">
        <v>40711.631249999999</v>
      </c>
      <c r="G656" s="4">
        <v>2.1</v>
      </c>
      <c r="H656">
        <v>12731</v>
      </c>
      <c r="I656" t="s">
        <v>10</v>
      </c>
      <c r="J656" s="58">
        <f t="shared" si="20"/>
        <v>50.400000000000006</v>
      </c>
      <c r="K656" s="59">
        <f t="shared" si="21"/>
        <v>40711</v>
      </c>
      <c r="R656" t="s">
        <v>499</v>
      </c>
      <c r="S656" s="58">
        <v>15.9</v>
      </c>
      <c r="X656">
        <v>48</v>
      </c>
      <c r="Y656" s="4">
        <v>1.06</v>
      </c>
      <c r="Z656" s="58">
        <v>50.88</v>
      </c>
    </row>
    <row r="657" spans="1:26">
      <c r="A657">
        <v>342093</v>
      </c>
      <c r="B657">
        <v>566816</v>
      </c>
      <c r="C657">
        <v>22899</v>
      </c>
      <c r="D657" t="s">
        <v>522</v>
      </c>
      <c r="E657">
        <v>24</v>
      </c>
      <c r="F657" s="3">
        <v>40801.453472222202</v>
      </c>
      <c r="G657" s="4">
        <v>2.1</v>
      </c>
      <c r="H657">
        <v>12731</v>
      </c>
      <c r="I657" t="s">
        <v>10</v>
      </c>
      <c r="J657" s="58">
        <f t="shared" si="20"/>
        <v>50.400000000000006</v>
      </c>
      <c r="K657" s="59">
        <f t="shared" si="21"/>
        <v>40801</v>
      </c>
      <c r="R657" t="s">
        <v>130</v>
      </c>
      <c r="S657" s="58">
        <v>15.3</v>
      </c>
      <c r="X657">
        <v>48</v>
      </c>
      <c r="Y657" s="4">
        <v>1.06</v>
      </c>
      <c r="Z657" s="58">
        <v>50.88</v>
      </c>
    </row>
    <row r="658" spans="1:26">
      <c r="A658">
        <v>52131</v>
      </c>
      <c r="B658">
        <v>540688</v>
      </c>
      <c r="C658">
        <v>21212</v>
      </c>
      <c r="D658" t="s">
        <v>132</v>
      </c>
      <c r="E658">
        <v>120</v>
      </c>
      <c r="F658" s="3">
        <v>40554.331250000003</v>
      </c>
      <c r="G658" s="4">
        <v>0.42</v>
      </c>
      <c r="H658">
        <v>12736</v>
      </c>
      <c r="I658" t="s">
        <v>10</v>
      </c>
      <c r="J658" s="58">
        <f t="shared" si="20"/>
        <v>50.4</v>
      </c>
      <c r="K658" s="59">
        <f t="shared" si="21"/>
        <v>40554</v>
      </c>
      <c r="R658" t="s">
        <v>450</v>
      </c>
      <c r="S658" s="58">
        <v>15</v>
      </c>
      <c r="X658">
        <v>48</v>
      </c>
      <c r="Y658" s="4">
        <v>1.06</v>
      </c>
      <c r="Z658" s="58">
        <v>50.88</v>
      </c>
    </row>
    <row r="659" spans="1:26">
      <c r="A659">
        <v>288800</v>
      </c>
      <c r="B659">
        <v>562207</v>
      </c>
      <c r="C659">
        <v>21212</v>
      </c>
      <c r="D659" t="s">
        <v>132</v>
      </c>
      <c r="E659">
        <v>120</v>
      </c>
      <c r="F659" s="3">
        <v>40758.538888888899</v>
      </c>
      <c r="G659" s="4">
        <v>0.42</v>
      </c>
      <c r="H659">
        <v>12643</v>
      </c>
      <c r="I659" t="s">
        <v>10</v>
      </c>
      <c r="J659" s="58">
        <f t="shared" si="20"/>
        <v>50.4</v>
      </c>
      <c r="K659" s="59">
        <f t="shared" si="21"/>
        <v>40758</v>
      </c>
      <c r="R659" t="s">
        <v>1618</v>
      </c>
      <c r="S659" s="58">
        <v>15</v>
      </c>
      <c r="X659">
        <v>48</v>
      </c>
      <c r="Y659" s="4">
        <v>1.06</v>
      </c>
      <c r="Z659" s="58">
        <v>50.88</v>
      </c>
    </row>
    <row r="660" spans="1:26">
      <c r="A660">
        <v>288801</v>
      </c>
      <c r="B660">
        <v>562207</v>
      </c>
      <c r="C660">
        <v>21213</v>
      </c>
      <c r="D660" t="s">
        <v>387</v>
      </c>
      <c r="E660">
        <v>120</v>
      </c>
      <c r="F660" s="3">
        <v>40758.538888888899</v>
      </c>
      <c r="G660" s="4">
        <v>0.42</v>
      </c>
      <c r="H660">
        <v>12643</v>
      </c>
      <c r="I660" t="s">
        <v>10</v>
      </c>
      <c r="J660" s="58">
        <f t="shared" si="20"/>
        <v>50.4</v>
      </c>
      <c r="K660" s="59">
        <f t="shared" si="21"/>
        <v>40758</v>
      </c>
      <c r="R660" t="s">
        <v>1710</v>
      </c>
      <c r="S660" s="58">
        <v>15</v>
      </c>
      <c r="X660">
        <v>3</v>
      </c>
      <c r="Y660" s="4">
        <v>16.95</v>
      </c>
      <c r="Z660" s="58">
        <v>50.85</v>
      </c>
    </row>
    <row r="661" spans="1:26">
      <c r="A661">
        <v>353156</v>
      </c>
      <c r="B661">
        <v>567756</v>
      </c>
      <c r="C661">
        <v>22893</v>
      </c>
      <c r="D661" t="s">
        <v>1771</v>
      </c>
      <c r="E661">
        <v>120</v>
      </c>
      <c r="F661" s="3">
        <v>40808.452777777798</v>
      </c>
      <c r="G661" s="4">
        <v>0.42</v>
      </c>
      <c r="H661">
        <v>12678</v>
      </c>
      <c r="I661" t="s">
        <v>10</v>
      </c>
      <c r="J661" s="58">
        <f t="shared" si="20"/>
        <v>50.4</v>
      </c>
      <c r="K661" s="59">
        <f t="shared" si="21"/>
        <v>40808</v>
      </c>
      <c r="R661" t="s">
        <v>376</v>
      </c>
      <c r="S661" s="58">
        <v>15</v>
      </c>
      <c r="X661">
        <v>3</v>
      </c>
      <c r="Y661" s="4">
        <v>16.95</v>
      </c>
      <c r="Z661" s="58">
        <v>50.85</v>
      </c>
    </row>
    <row r="662" spans="1:26">
      <c r="A662">
        <v>180363</v>
      </c>
      <c r="B662">
        <v>552315</v>
      </c>
      <c r="C662">
        <v>23065</v>
      </c>
      <c r="D662" t="s">
        <v>2406</v>
      </c>
      <c r="E662">
        <v>4</v>
      </c>
      <c r="F662" s="3">
        <v>40671.673611111102</v>
      </c>
      <c r="G662" s="4">
        <v>12.5</v>
      </c>
      <c r="H662">
        <v>12700</v>
      </c>
      <c r="I662" t="s">
        <v>10</v>
      </c>
      <c r="J662" s="58">
        <f t="shared" si="20"/>
        <v>50</v>
      </c>
      <c r="K662" s="59">
        <f t="shared" si="21"/>
        <v>40671</v>
      </c>
      <c r="R662" t="s">
        <v>378</v>
      </c>
      <c r="S662" s="58">
        <v>15</v>
      </c>
      <c r="X662">
        <v>3</v>
      </c>
      <c r="Y662" s="4">
        <v>16.95</v>
      </c>
      <c r="Z662" s="58">
        <v>50.85</v>
      </c>
    </row>
    <row r="663" spans="1:26">
      <c r="A663">
        <v>189596</v>
      </c>
      <c r="B663">
        <v>553161</v>
      </c>
      <c r="C663">
        <v>23065</v>
      </c>
      <c r="D663" t="s">
        <v>2406</v>
      </c>
      <c r="E663">
        <v>4</v>
      </c>
      <c r="F663" s="3">
        <v>40676.658333333296</v>
      </c>
      <c r="G663" s="4">
        <v>12.5</v>
      </c>
      <c r="H663">
        <v>12681</v>
      </c>
      <c r="I663" t="s">
        <v>10</v>
      </c>
      <c r="J663" s="58">
        <f t="shared" si="20"/>
        <v>50</v>
      </c>
      <c r="K663" s="59">
        <f t="shared" si="21"/>
        <v>40676</v>
      </c>
      <c r="R663" t="s">
        <v>380</v>
      </c>
      <c r="S663" s="58">
        <v>15</v>
      </c>
      <c r="X663">
        <v>3</v>
      </c>
      <c r="Y663" s="4">
        <v>16.95</v>
      </c>
      <c r="Z663" s="58">
        <v>50.85</v>
      </c>
    </row>
    <row r="664" spans="1:26">
      <c r="A664">
        <v>194291</v>
      </c>
      <c r="B664">
        <v>553566</v>
      </c>
      <c r="C664">
        <v>23111</v>
      </c>
      <c r="D664" t="s">
        <v>2459</v>
      </c>
      <c r="E664">
        <v>4</v>
      </c>
      <c r="F664" s="3">
        <v>40681.381249999999</v>
      </c>
      <c r="G664" s="4">
        <v>12.5</v>
      </c>
      <c r="H664">
        <v>12690</v>
      </c>
      <c r="I664" t="s">
        <v>10</v>
      </c>
      <c r="J664" s="58">
        <f t="shared" si="20"/>
        <v>50</v>
      </c>
      <c r="K664" s="59">
        <f t="shared" si="21"/>
        <v>40681</v>
      </c>
      <c r="R664" t="s">
        <v>145</v>
      </c>
      <c r="S664" s="58">
        <v>14.85</v>
      </c>
      <c r="X664">
        <v>24</v>
      </c>
      <c r="Y664" s="4">
        <v>2.1</v>
      </c>
      <c r="Z664" s="58">
        <v>50.4</v>
      </c>
    </row>
    <row r="665" spans="1:26">
      <c r="A665">
        <v>259656</v>
      </c>
      <c r="B665">
        <v>559699</v>
      </c>
      <c r="C665">
        <v>23020</v>
      </c>
      <c r="D665" t="s">
        <v>2535</v>
      </c>
      <c r="E665">
        <v>4</v>
      </c>
      <c r="F665" s="3">
        <v>40736.369444444397</v>
      </c>
      <c r="G665" s="4">
        <v>12.5</v>
      </c>
      <c r="H665">
        <v>12682</v>
      </c>
      <c r="I665" t="s">
        <v>10</v>
      </c>
      <c r="J665" s="58">
        <f t="shared" si="20"/>
        <v>50</v>
      </c>
      <c r="K665" s="59">
        <f t="shared" si="21"/>
        <v>40736</v>
      </c>
      <c r="R665" t="s">
        <v>2179</v>
      </c>
      <c r="S665" s="58">
        <v>14.85</v>
      </c>
      <c r="X665">
        <v>24</v>
      </c>
      <c r="Y665" s="4">
        <v>2.1</v>
      </c>
      <c r="Z665" s="58">
        <v>50.4</v>
      </c>
    </row>
    <row r="666" spans="1:26">
      <c r="A666">
        <v>353155</v>
      </c>
      <c r="B666">
        <v>567756</v>
      </c>
      <c r="C666">
        <v>23296</v>
      </c>
      <c r="D666" t="s">
        <v>2573</v>
      </c>
      <c r="E666">
        <v>40</v>
      </c>
      <c r="F666" s="3">
        <v>40808.452777777798</v>
      </c>
      <c r="G666" s="4">
        <v>1.25</v>
      </c>
      <c r="H666">
        <v>12678</v>
      </c>
      <c r="I666" t="s">
        <v>10</v>
      </c>
      <c r="J666" s="58">
        <f t="shared" si="20"/>
        <v>50</v>
      </c>
      <c r="K666" s="59">
        <f t="shared" si="21"/>
        <v>40808</v>
      </c>
      <c r="R666" t="s">
        <v>1642</v>
      </c>
      <c r="S666" s="58">
        <v>14.85</v>
      </c>
      <c r="X666">
        <v>24</v>
      </c>
      <c r="Y666" s="4">
        <v>2.1</v>
      </c>
      <c r="Z666" s="58">
        <v>50.4</v>
      </c>
    </row>
    <row r="667" spans="1:26">
      <c r="A667">
        <v>158764</v>
      </c>
      <c r="B667">
        <v>550313</v>
      </c>
      <c r="C667">
        <v>23158</v>
      </c>
      <c r="D667" t="s">
        <v>2387</v>
      </c>
      <c r="E667">
        <v>24</v>
      </c>
      <c r="F667" s="3">
        <v>40650.472916666702</v>
      </c>
      <c r="G667" s="4">
        <v>2.08</v>
      </c>
      <c r="H667">
        <v>12681</v>
      </c>
      <c r="I667" t="s">
        <v>10</v>
      </c>
      <c r="J667" s="58">
        <f t="shared" si="20"/>
        <v>49.92</v>
      </c>
      <c r="K667" s="59">
        <f t="shared" si="21"/>
        <v>40650</v>
      </c>
      <c r="R667" t="s">
        <v>1016</v>
      </c>
      <c r="S667" s="58">
        <v>14.75</v>
      </c>
      <c r="X667">
        <v>24</v>
      </c>
      <c r="Y667" s="4">
        <v>2.1</v>
      </c>
      <c r="Z667" s="58">
        <v>50.4</v>
      </c>
    </row>
    <row r="668" spans="1:26">
      <c r="A668">
        <v>172521</v>
      </c>
      <c r="B668">
        <v>551544</v>
      </c>
      <c r="C668">
        <v>23156</v>
      </c>
      <c r="D668" t="s">
        <v>2385</v>
      </c>
      <c r="E668">
        <v>24</v>
      </c>
      <c r="F668" s="3">
        <v>40666.397916666698</v>
      </c>
      <c r="G668" s="4">
        <v>2.08</v>
      </c>
      <c r="H668">
        <v>12683</v>
      </c>
      <c r="I668" t="s">
        <v>10</v>
      </c>
      <c r="J668" s="58">
        <f t="shared" si="20"/>
        <v>49.92</v>
      </c>
      <c r="K668" s="59">
        <f t="shared" si="21"/>
        <v>40666</v>
      </c>
      <c r="R668" t="s">
        <v>909</v>
      </c>
      <c r="S668" s="58">
        <v>13.2</v>
      </c>
      <c r="X668">
        <v>24</v>
      </c>
      <c r="Y668" s="4">
        <v>2.1</v>
      </c>
      <c r="Z668" s="58">
        <v>50.4</v>
      </c>
    </row>
    <row r="669" spans="1:26">
      <c r="A669">
        <v>172522</v>
      </c>
      <c r="B669">
        <v>551544</v>
      </c>
      <c r="C669">
        <v>23159</v>
      </c>
      <c r="D669" t="s">
        <v>2383</v>
      </c>
      <c r="E669">
        <v>24</v>
      </c>
      <c r="F669" s="3">
        <v>40666.397916666698</v>
      </c>
      <c r="G669" s="4">
        <v>2.08</v>
      </c>
      <c r="H669">
        <v>12683</v>
      </c>
      <c r="I669" t="s">
        <v>10</v>
      </c>
      <c r="J669" s="58">
        <f t="shared" si="20"/>
        <v>49.92</v>
      </c>
      <c r="K669" s="59">
        <f t="shared" si="21"/>
        <v>40666</v>
      </c>
      <c r="R669" t="s">
        <v>655</v>
      </c>
      <c r="S669" s="58">
        <v>12.75</v>
      </c>
      <c r="X669">
        <v>48</v>
      </c>
      <c r="Y669" s="4">
        <v>1.05</v>
      </c>
      <c r="Z669" s="58">
        <v>50.4</v>
      </c>
    </row>
    <row r="670" spans="1:26">
      <c r="A670">
        <v>217799</v>
      </c>
      <c r="B670">
        <v>555937</v>
      </c>
      <c r="C670">
        <v>23159</v>
      </c>
      <c r="D670" t="s">
        <v>2383</v>
      </c>
      <c r="E670">
        <v>24</v>
      </c>
      <c r="F670" s="3">
        <v>40702.402083333298</v>
      </c>
      <c r="G670" s="4">
        <v>2.08</v>
      </c>
      <c r="H670">
        <v>12683</v>
      </c>
      <c r="I670" t="s">
        <v>10</v>
      </c>
      <c r="J670" s="58">
        <f t="shared" si="20"/>
        <v>49.92</v>
      </c>
      <c r="K670" s="59">
        <f t="shared" si="21"/>
        <v>40702</v>
      </c>
      <c r="R670" t="s">
        <v>999</v>
      </c>
      <c r="S670" s="58">
        <v>11.7</v>
      </c>
      <c r="X670">
        <v>24</v>
      </c>
      <c r="Y670" s="4">
        <v>2.1</v>
      </c>
      <c r="Z670" s="58">
        <v>50.4</v>
      </c>
    </row>
    <row r="671" spans="1:26">
      <c r="A671">
        <v>217800</v>
      </c>
      <c r="B671">
        <v>555937</v>
      </c>
      <c r="C671">
        <v>23156</v>
      </c>
      <c r="D671" t="s">
        <v>2385</v>
      </c>
      <c r="E671">
        <v>24</v>
      </c>
      <c r="F671" s="3">
        <v>40702.402083333298</v>
      </c>
      <c r="G671" s="4">
        <v>2.08</v>
      </c>
      <c r="H671">
        <v>12683</v>
      </c>
      <c r="I671" t="s">
        <v>10</v>
      </c>
      <c r="J671" s="58">
        <f t="shared" si="20"/>
        <v>49.92</v>
      </c>
      <c r="K671" s="59">
        <f t="shared" si="21"/>
        <v>40702</v>
      </c>
      <c r="R671" t="s">
        <v>2014</v>
      </c>
      <c r="S671" s="58">
        <v>10.199999999999999</v>
      </c>
      <c r="X671">
        <v>24</v>
      </c>
      <c r="Y671" s="4">
        <v>2.1</v>
      </c>
      <c r="Z671" s="58">
        <v>50.4</v>
      </c>
    </row>
    <row r="672" spans="1:26">
      <c r="A672">
        <v>246283</v>
      </c>
      <c r="B672">
        <v>558687</v>
      </c>
      <c r="C672">
        <v>23158</v>
      </c>
      <c r="D672" t="s">
        <v>2387</v>
      </c>
      <c r="E672">
        <v>24</v>
      </c>
      <c r="F672" s="3">
        <v>40725.488194444399</v>
      </c>
      <c r="G672" s="4">
        <v>2.08</v>
      </c>
      <c r="H672">
        <v>12598</v>
      </c>
      <c r="I672" t="s">
        <v>10</v>
      </c>
      <c r="J672" s="58">
        <f t="shared" si="20"/>
        <v>49.92</v>
      </c>
      <c r="K672" s="59">
        <f t="shared" si="21"/>
        <v>40725</v>
      </c>
      <c r="R672" t="s">
        <v>96</v>
      </c>
      <c r="S672" s="58">
        <v>8.5</v>
      </c>
      <c r="X672">
        <v>24</v>
      </c>
      <c r="Y672" s="4">
        <v>2.1</v>
      </c>
      <c r="Z672" s="58">
        <v>50.4</v>
      </c>
    </row>
    <row r="673" spans="1:26">
      <c r="A673">
        <v>391546</v>
      </c>
      <c r="B673">
        <v>570672</v>
      </c>
      <c r="C673">
        <v>23159</v>
      </c>
      <c r="D673" t="s">
        <v>2383</v>
      </c>
      <c r="E673">
        <v>24</v>
      </c>
      <c r="F673" s="3">
        <v>40827.619444444397</v>
      </c>
      <c r="G673" s="4">
        <v>2.08</v>
      </c>
      <c r="H673">
        <v>12536</v>
      </c>
      <c r="I673" t="s">
        <v>10</v>
      </c>
      <c r="J673" s="58">
        <f t="shared" si="20"/>
        <v>49.92</v>
      </c>
      <c r="K673" s="59">
        <f t="shared" si="21"/>
        <v>40827</v>
      </c>
      <c r="R673" t="s">
        <v>418</v>
      </c>
      <c r="S673" s="58">
        <v>6.3</v>
      </c>
      <c r="X673">
        <v>24</v>
      </c>
      <c r="Y673" s="4">
        <v>2.1</v>
      </c>
      <c r="Z673" s="58">
        <v>50.4</v>
      </c>
    </row>
    <row r="674" spans="1:26">
      <c r="A674">
        <v>527342</v>
      </c>
      <c r="B674">
        <v>580705</v>
      </c>
      <c r="C674">
        <v>23156</v>
      </c>
      <c r="D674" t="s">
        <v>2385</v>
      </c>
      <c r="E674">
        <v>24</v>
      </c>
      <c r="F674" s="3">
        <v>40882.686111111099</v>
      </c>
      <c r="G674" s="4">
        <v>2.08</v>
      </c>
      <c r="H674">
        <v>12683</v>
      </c>
      <c r="I674" t="s">
        <v>10</v>
      </c>
      <c r="J674" s="58">
        <f t="shared" si="20"/>
        <v>49.92</v>
      </c>
      <c r="K674" s="59">
        <f t="shared" si="21"/>
        <v>40882</v>
      </c>
      <c r="R674" t="s">
        <v>1184</v>
      </c>
      <c r="S674" s="58">
        <v>5.88</v>
      </c>
      <c r="X674">
        <v>24</v>
      </c>
      <c r="Y674" s="4">
        <v>2.1</v>
      </c>
      <c r="Z674" s="58">
        <v>50.4</v>
      </c>
    </row>
    <row r="675" spans="1:26">
      <c r="A675">
        <v>498887</v>
      </c>
      <c r="B675">
        <v>578541</v>
      </c>
      <c r="C675">
        <v>22782</v>
      </c>
      <c r="D675" t="s">
        <v>2240</v>
      </c>
      <c r="E675">
        <v>2</v>
      </c>
      <c r="F675" s="3">
        <v>40871.625694444498</v>
      </c>
      <c r="G675" s="4">
        <v>24.95</v>
      </c>
      <c r="H675">
        <v>14277</v>
      </c>
      <c r="I675" t="s">
        <v>10</v>
      </c>
      <c r="J675" s="58">
        <f t="shared" si="20"/>
        <v>49.9</v>
      </c>
      <c r="K675" s="59">
        <f t="shared" si="21"/>
        <v>40871</v>
      </c>
      <c r="R675" t="s">
        <v>451</v>
      </c>
      <c r="S675" s="58">
        <v>5.88</v>
      </c>
      <c r="X675">
        <v>24</v>
      </c>
      <c r="Y675" s="4">
        <v>2.1</v>
      </c>
      <c r="Z675" s="58">
        <v>50.4</v>
      </c>
    </row>
    <row r="676" spans="1:26">
      <c r="A676">
        <v>231165</v>
      </c>
      <c r="B676">
        <v>557247</v>
      </c>
      <c r="C676">
        <v>23174</v>
      </c>
      <c r="D676" t="s">
        <v>2442</v>
      </c>
      <c r="E676">
        <v>12</v>
      </c>
      <c r="F676" s="3">
        <v>40711.631249999999</v>
      </c>
      <c r="G676" s="4">
        <v>4.1500000000000004</v>
      </c>
      <c r="H676">
        <v>12731</v>
      </c>
      <c r="I676" t="s">
        <v>10</v>
      </c>
      <c r="J676" s="58">
        <f t="shared" si="20"/>
        <v>49.800000000000004</v>
      </c>
      <c r="K676" s="59">
        <f t="shared" si="21"/>
        <v>40711</v>
      </c>
      <c r="R676" t="s">
        <v>1724</v>
      </c>
      <c r="S676" s="58">
        <v>835.2</v>
      </c>
      <c r="X676">
        <v>24</v>
      </c>
      <c r="Y676" s="4">
        <v>2.1</v>
      </c>
      <c r="Z676" s="58">
        <v>50.4</v>
      </c>
    </row>
    <row r="677" spans="1:26">
      <c r="A677">
        <v>252755</v>
      </c>
      <c r="B677">
        <v>559134</v>
      </c>
      <c r="C677">
        <v>23238</v>
      </c>
      <c r="D677" t="s">
        <v>2497</v>
      </c>
      <c r="E677">
        <v>12</v>
      </c>
      <c r="F677" s="3">
        <v>40730.551388888904</v>
      </c>
      <c r="G677" s="4">
        <v>4.1500000000000004</v>
      </c>
      <c r="H677">
        <v>12700</v>
      </c>
      <c r="I677" t="s">
        <v>10</v>
      </c>
      <c r="J677" s="58">
        <f t="shared" si="20"/>
        <v>49.800000000000004</v>
      </c>
      <c r="K677" s="59">
        <f t="shared" si="21"/>
        <v>40730</v>
      </c>
      <c r="R677" t="s">
        <v>104</v>
      </c>
      <c r="S677" s="58">
        <v>90</v>
      </c>
      <c r="X677">
        <v>120</v>
      </c>
      <c r="Y677" s="4">
        <v>0.42</v>
      </c>
      <c r="Z677" s="58">
        <v>50.4</v>
      </c>
    </row>
    <row r="678" spans="1:26">
      <c r="A678">
        <v>347359</v>
      </c>
      <c r="B678">
        <v>567300</v>
      </c>
      <c r="C678">
        <v>23237</v>
      </c>
      <c r="D678" t="s">
        <v>2565</v>
      </c>
      <c r="E678">
        <v>12</v>
      </c>
      <c r="F678" s="3">
        <v>40805.525000000001</v>
      </c>
      <c r="G678" s="4">
        <v>4.1500000000000004</v>
      </c>
      <c r="H678">
        <v>12724</v>
      </c>
      <c r="I678" t="s">
        <v>10</v>
      </c>
      <c r="J678" s="58">
        <f t="shared" si="20"/>
        <v>49.800000000000004</v>
      </c>
      <c r="K678" s="59">
        <f t="shared" si="21"/>
        <v>40805</v>
      </c>
      <c r="R678" t="s">
        <v>132</v>
      </c>
      <c r="S678" s="58">
        <v>50.4</v>
      </c>
      <c r="X678">
        <v>120</v>
      </c>
      <c r="Y678" s="4">
        <v>0.42</v>
      </c>
      <c r="Z678" s="58">
        <v>50.4</v>
      </c>
    </row>
    <row r="679" spans="1:26">
      <c r="A679">
        <v>507996</v>
      </c>
      <c r="B679">
        <v>579190</v>
      </c>
      <c r="C679">
        <v>23318</v>
      </c>
      <c r="D679" t="s">
        <v>2564</v>
      </c>
      <c r="E679">
        <v>20</v>
      </c>
      <c r="F679" s="3">
        <v>40875.649305555598</v>
      </c>
      <c r="G679" s="4">
        <v>2.4900000000000002</v>
      </c>
      <c r="H679">
        <v>12657</v>
      </c>
      <c r="I679" t="s">
        <v>10</v>
      </c>
      <c r="J679" s="58">
        <f t="shared" si="20"/>
        <v>49.800000000000004</v>
      </c>
      <c r="K679" s="59">
        <f t="shared" si="21"/>
        <v>40875</v>
      </c>
      <c r="R679" t="s">
        <v>2109</v>
      </c>
      <c r="S679" s="58">
        <v>46.8</v>
      </c>
      <c r="X679">
        <v>120</v>
      </c>
      <c r="Y679" s="4">
        <v>0.42</v>
      </c>
      <c r="Z679" s="58">
        <v>50.4</v>
      </c>
    </row>
    <row r="680" spans="1:26">
      <c r="A680">
        <v>508011</v>
      </c>
      <c r="B680">
        <v>579193</v>
      </c>
      <c r="C680">
        <v>23318</v>
      </c>
      <c r="D680" t="s">
        <v>2564</v>
      </c>
      <c r="E680">
        <v>20</v>
      </c>
      <c r="F680" s="3">
        <v>40875.657638888901</v>
      </c>
      <c r="G680" s="4">
        <v>2.4900000000000002</v>
      </c>
      <c r="H680">
        <v>12657</v>
      </c>
      <c r="I680" t="s">
        <v>10</v>
      </c>
      <c r="J680" s="58">
        <f t="shared" si="20"/>
        <v>49.800000000000004</v>
      </c>
      <c r="K680" s="59">
        <f t="shared" si="21"/>
        <v>40875</v>
      </c>
      <c r="R680" t="s">
        <v>803</v>
      </c>
      <c r="S680" s="58">
        <v>46.8</v>
      </c>
      <c r="X680">
        <v>120</v>
      </c>
      <c r="Y680" s="4">
        <v>0.42</v>
      </c>
      <c r="Z680" s="58">
        <v>50.4</v>
      </c>
    </row>
    <row r="681" spans="1:26">
      <c r="A681">
        <v>532935</v>
      </c>
      <c r="B681">
        <v>581001</v>
      </c>
      <c r="C681">
        <v>23388</v>
      </c>
      <c r="D681" t="s">
        <v>2647</v>
      </c>
      <c r="E681">
        <v>12</v>
      </c>
      <c r="F681" s="3">
        <v>40884.338194444397</v>
      </c>
      <c r="G681" s="4">
        <v>4.1500000000000004</v>
      </c>
      <c r="H681">
        <v>12583</v>
      </c>
      <c r="I681" t="s">
        <v>10</v>
      </c>
      <c r="J681" s="58">
        <f t="shared" si="20"/>
        <v>49.800000000000004</v>
      </c>
      <c r="K681" s="59">
        <f t="shared" si="21"/>
        <v>40884</v>
      </c>
      <c r="R681" t="s">
        <v>263</v>
      </c>
      <c r="S681" s="58">
        <v>39.6</v>
      </c>
      <c r="X681">
        <v>4</v>
      </c>
      <c r="Y681" s="4">
        <v>12.5</v>
      </c>
      <c r="Z681" s="58">
        <v>50</v>
      </c>
    </row>
    <row r="682" spans="1:26">
      <c r="A682">
        <v>38989</v>
      </c>
      <c r="B682">
        <v>539607</v>
      </c>
      <c r="C682">
        <v>22652</v>
      </c>
      <c r="D682" t="s">
        <v>287</v>
      </c>
      <c r="E682">
        <v>30</v>
      </c>
      <c r="F682" s="3">
        <v>40532.590277777803</v>
      </c>
      <c r="G682" s="4">
        <v>1.65</v>
      </c>
      <c r="H682">
        <v>12681</v>
      </c>
      <c r="I682" t="s">
        <v>10</v>
      </c>
      <c r="J682" s="58">
        <f t="shared" si="20"/>
        <v>49.5</v>
      </c>
      <c r="K682" s="59">
        <f t="shared" si="21"/>
        <v>40532</v>
      </c>
      <c r="R682" t="s">
        <v>104</v>
      </c>
      <c r="S682" s="58">
        <v>36</v>
      </c>
      <c r="X682">
        <v>4</v>
      </c>
      <c r="Y682" s="4">
        <v>12.5</v>
      </c>
      <c r="Z682" s="58">
        <v>50</v>
      </c>
    </row>
    <row r="683" spans="1:26">
      <c r="A683">
        <v>76550</v>
      </c>
      <c r="B683">
        <v>542629</v>
      </c>
      <c r="C683">
        <v>20725</v>
      </c>
      <c r="D683" t="s">
        <v>129</v>
      </c>
      <c r="E683">
        <v>30</v>
      </c>
      <c r="F683" s="3">
        <v>40574.414583333302</v>
      </c>
      <c r="G683" s="4">
        <v>1.65</v>
      </c>
      <c r="H683">
        <v>12731</v>
      </c>
      <c r="I683" t="s">
        <v>10</v>
      </c>
      <c r="J683" s="58">
        <f t="shared" si="20"/>
        <v>49.5</v>
      </c>
      <c r="K683" s="59">
        <f t="shared" si="21"/>
        <v>40574</v>
      </c>
      <c r="R683" t="s">
        <v>104</v>
      </c>
      <c r="S683" s="58">
        <v>36</v>
      </c>
      <c r="X683">
        <v>4</v>
      </c>
      <c r="Y683" s="4">
        <v>12.5</v>
      </c>
      <c r="Z683" s="58">
        <v>50</v>
      </c>
    </row>
    <row r="684" spans="1:26">
      <c r="A684">
        <v>104463</v>
      </c>
      <c r="B684">
        <v>545181</v>
      </c>
      <c r="C684">
        <v>47566</v>
      </c>
      <c r="D684" t="s">
        <v>1979</v>
      </c>
      <c r="E684">
        <v>10</v>
      </c>
      <c r="F684" s="3">
        <v>40602.614583333299</v>
      </c>
      <c r="G684" s="4">
        <v>4.95</v>
      </c>
      <c r="H684">
        <v>12509</v>
      </c>
      <c r="I684" t="s">
        <v>10</v>
      </c>
      <c r="J684" s="58">
        <f t="shared" si="20"/>
        <v>49.5</v>
      </c>
      <c r="K684" s="59">
        <f t="shared" si="21"/>
        <v>40602</v>
      </c>
      <c r="R684" t="s">
        <v>402</v>
      </c>
      <c r="S684" s="58">
        <v>25.2</v>
      </c>
      <c r="X684">
        <v>4</v>
      </c>
      <c r="Y684" s="4">
        <v>12.5</v>
      </c>
      <c r="Z684" s="58">
        <v>50</v>
      </c>
    </row>
    <row r="685" spans="1:26">
      <c r="A685">
        <v>104464</v>
      </c>
      <c r="B685">
        <v>545181</v>
      </c>
      <c r="C685" t="s">
        <v>1517</v>
      </c>
      <c r="D685" t="s">
        <v>1518</v>
      </c>
      <c r="E685">
        <v>10</v>
      </c>
      <c r="F685" s="3">
        <v>40602.614583333299</v>
      </c>
      <c r="G685" s="4">
        <v>4.95</v>
      </c>
      <c r="H685">
        <v>12509</v>
      </c>
      <c r="I685" t="s">
        <v>10</v>
      </c>
      <c r="J685" s="58">
        <f t="shared" si="20"/>
        <v>49.5</v>
      </c>
      <c r="K685" s="59">
        <f t="shared" si="21"/>
        <v>40602</v>
      </c>
      <c r="R685" t="s">
        <v>363</v>
      </c>
      <c r="S685" s="58">
        <v>22.95</v>
      </c>
      <c r="X685">
        <v>40</v>
      </c>
      <c r="Y685" s="4">
        <v>1.25</v>
      </c>
      <c r="Z685" s="58">
        <v>50</v>
      </c>
    </row>
    <row r="686" spans="1:26">
      <c r="A686">
        <v>198019</v>
      </c>
      <c r="B686">
        <v>553997</v>
      </c>
      <c r="C686">
        <v>22662</v>
      </c>
      <c r="D686" t="s">
        <v>214</v>
      </c>
      <c r="E686">
        <v>30</v>
      </c>
      <c r="F686" s="3">
        <v>40683.4819444444</v>
      </c>
      <c r="G686" s="4">
        <v>1.65</v>
      </c>
      <c r="H686">
        <v>12656</v>
      </c>
      <c r="I686" t="s">
        <v>10</v>
      </c>
      <c r="J686" s="58">
        <f t="shared" si="20"/>
        <v>49.5</v>
      </c>
      <c r="K686" s="59">
        <f t="shared" si="21"/>
        <v>40683</v>
      </c>
      <c r="R686" t="s">
        <v>403</v>
      </c>
      <c r="S686" s="58">
        <v>20.399999999999999</v>
      </c>
      <c r="X686">
        <v>24</v>
      </c>
      <c r="Y686" s="4">
        <v>2.08</v>
      </c>
      <c r="Z686" s="58">
        <v>49.92</v>
      </c>
    </row>
    <row r="687" spans="1:26">
      <c r="A687">
        <v>198020</v>
      </c>
      <c r="B687">
        <v>553997</v>
      </c>
      <c r="C687">
        <v>23206</v>
      </c>
      <c r="D687" t="s">
        <v>2401</v>
      </c>
      <c r="E687">
        <v>30</v>
      </c>
      <c r="F687" s="3">
        <v>40683.4819444444</v>
      </c>
      <c r="G687" s="4">
        <v>1.65</v>
      </c>
      <c r="H687">
        <v>12656</v>
      </c>
      <c r="I687" t="s">
        <v>10</v>
      </c>
      <c r="J687" s="58">
        <f t="shared" si="20"/>
        <v>49.5</v>
      </c>
      <c r="K687" s="59">
        <f t="shared" si="21"/>
        <v>40683</v>
      </c>
      <c r="R687" t="s">
        <v>1424</v>
      </c>
      <c r="S687" s="58">
        <v>19.8</v>
      </c>
      <c r="X687">
        <v>24</v>
      </c>
      <c r="Y687" s="4">
        <v>2.08</v>
      </c>
      <c r="Z687" s="58">
        <v>49.92</v>
      </c>
    </row>
    <row r="688" spans="1:26">
      <c r="A688">
        <v>224142</v>
      </c>
      <c r="B688">
        <v>556507</v>
      </c>
      <c r="C688">
        <v>23049</v>
      </c>
      <c r="D688" t="s">
        <v>2361</v>
      </c>
      <c r="E688">
        <v>6</v>
      </c>
      <c r="F688" s="3">
        <v>40707.413194444402</v>
      </c>
      <c r="G688" s="4">
        <v>8.25</v>
      </c>
      <c r="H688">
        <v>12567</v>
      </c>
      <c r="I688" t="s">
        <v>10</v>
      </c>
      <c r="J688" s="58">
        <f t="shared" si="20"/>
        <v>49.5</v>
      </c>
      <c r="K688" s="59">
        <f t="shared" si="21"/>
        <v>40707</v>
      </c>
      <c r="R688" t="s">
        <v>97</v>
      </c>
      <c r="S688" s="58">
        <v>19.8</v>
      </c>
      <c r="X688">
        <v>24</v>
      </c>
      <c r="Y688" s="4">
        <v>2.08</v>
      </c>
      <c r="Z688" s="58">
        <v>49.92</v>
      </c>
    </row>
    <row r="689" spans="1:26">
      <c r="A689">
        <v>268295</v>
      </c>
      <c r="B689">
        <v>560398</v>
      </c>
      <c r="C689">
        <v>22382</v>
      </c>
      <c r="D689" t="s">
        <v>355</v>
      </c>
      <c r="E689">
        <v>30</v>
      </c>
      <c r="F689" s="3">
        <v>40742.590277777803</v>
      </c>
      <c r="G689" s="4">
        <v>1.65</v>
      </c>
      <c r="H689">
        <v>12731</v>
      </c>
      <c r="I689" t="s">
        <v>10</v>
      </c>
      <c r="J689" s="58">
        <f t="shared" si="20"/>
        <v>49.5</v>
      </c>
      <c r="K689" s="59">
        <f t="shared" si="21"/>
        <v>40742</v>
      </c>
      <c r="R689" t="s">
        <v>104</v>
      </c>
      <c r="S689" s="58">
        <v>18</v>
      </c>
      <c r="X689">
        <v>24</v>
      </c>
      <c r="Y689" s="4">
        <v>2.08</v>
      </c>
      <c r="Z689" s="58">
        <v>49.92</v>
      </c>
    </row>
    <row r="690" spans="1:26">
      <c r="A690">
        <v>268296</v>
      </c>
      <c r="B690">
        <v>560398</v>
      </c>
      <c r="C690">
        <v>22662</v>
      </c>
      <c r="D690" t="s">
        <v>214</v>
      </c>
      <c r="E690">
        <v>30</v>
      </c>
      <c r="F690" s="3">
        <v>40742.590277777803</v>
      </c>
      <c r="G690" s="4">
        <v>1.65</v>
      </c>
      <c r="H690">
        <v>12731</v>
      </c>
      <c r="I690" t="s">
        <v>10</v>
      </c>
      <c r="J690" s="58">
        <f t="shared" si="20"/>
        <v>49.5</v>
      </c>
      <c r="K690" s="59">
        <f t="shared" si="21"/>
        <v>40742</v>
      </c>
      <c r="R690" t="s">
        <v>871</v>
      </c>
      <c r="S690" s="58">
        <v>17.7</v>
      </c>
      <c r="X690">
        <v>24</v>
      </c>
      <c r="Y690" s="4">
        <v>2.08</v>
      </c>
      <c r="Z690" s="58">
        <v>49.92</v>
      </c>
    </row>
    <row r="691" spans="1:26">
      <c r="A691">
        <v>268297</v>
      </c>
      <c r="B691">
        <v>560398</v>
      </c>
      <c r="C691">
        <v>20727</v>
      </c>
      <c r="D691" t="s">
        <v>392</v>
      </c>
      <c r="E691">
        <v>30</v>
      </c>
      <c r="F691" s="3">
        <v>40742.590277777803</v>
      </c>
      <c r="G691" s="4">
        <v>1.65</v>
      </c>
      <c r="H691">
        <v>12731</v>
      </c>
      <c r="I691" t="s">
        <v>10</v>
      </c>
      <c r="J691" s="58">
        <f t="shared" si="20"/>
        <v>49.5</v>
      </c>
      <c r="K691" s="59">
        <f t="shared" si="21"/>
        <v>40742</v>
      </c>
      <c r="R691" t="s">
        <v>356</v>
      </c>
      <c r="S691" s="58">
        <v>16.5</v>
      </c>
      <c r="X691">
        <v>24</v>
      </c>
      <c r="Y691" s="4">
        <v>2.08</v>
      </c>
      <c r="Z691" s="58">
        <v>49.92</v>
      </c>
    </row>
    <row r="692" spans="1:26">
      <c r="A692">
        <v>268298</v>
      </c>
      <c r="B692">
        <v>560398</v>
      </c>
      <c r="C692">
        <v>20725</v>
      </c>
      <c r="D692" t="s">
        <v>129</v>
      </c>
      <c r="E692">
        <v>30</v>
      </c>
      <c r="F692" s="3">
        <v>40742.590277777803</v>
      </c>
      <c r="G692" s="4">
        <v>1.65</v>
      </c>
      <c r="H692">
        <v>12731</v>
      </c>
      <c r="I692" t="s">
        <v>10</v>
      </c>
      <c r="J692" s="58">
        <f t="shared" si="20"/>
        <v>49.5</v>
      </c>
      <c r="K692" s="59">
        <f t="shared" si="21"/>
        <v>40742</v>
      </c>
      <c r="R692" t="s">
        <v>129</v>
      </c>
      <c r="S692" s="58">
        <v>16.5</v>
      </c>
      <c r="X692">
        <v>24</v>
      </c>
      <c r="Y692" s="4">
        <v>2.08</v>
      </c>
      <c r="Z692" s="58">
        <v>49.92</v>
      </c>
    </row>
    <row r="693" spans="1:26">
      <c r="A693">
        <v>312784</v>
      </c>
      <c r="B693">
        <v>564372</v>
      </c>
      <c r="C693">
        <v>20725</v>
      </c>
      <c r="D693" t="s">
        <v>129</v>
      </c>
      <c r="E693">
        <v>30</v>
      </c>
      <c r="F693" s="3">
        <v>40780.413194444402</v>
      </c>
      <c r="G693" s="4">
        <v>1.65</v>
      </c>
      <c r="H693">
        <v>12714</v>
      </c>
      <c r="I693" t="s">
        <v>10</v>
      </c>
      <c r="J693" s="58">
        <f t="shared" si="20"/>
        <v>49.5</v>
      </c>
      <c r="K693" s="59">
        <f t="shared" si="21"/>
        <v>40780</v>
      </c>
      <c r="R693" t="s">
        <v>214</v>
      </c>
      <c r="S693" s="58">
        <v>16.5</v>
      </c>
      <c r="X693">
        <v>24</v>
      </c>
      <c r="Y693" s="4">
        <v>2.08</v>
      </c>
      <c r="Z693" s="58">
        <v>49.92</v>
      </c>
    </row>
    <row r="694" spans="1:26">
      <c r="A694">
        <v>364061</v>
      </c>
      <c r="B694">
        <v>568645</v>
      </c>
      <c r="C694">
        <v>20725</v>
      </c>
      <c r="D694" t="s">
        <v>129</v>
      </c>
      <c r="E694">
        <v>30</v>
      </c>
      <c r="F694" s="3">
        <v>40814.484722222202</v>
      </c>
      <c r="G694" s="4">
        <v>1.65</v>
      </c>
      <c r="H694">
        <v>12656</v>
      </c>
      <c r="I694" t="s">
        <v>10</v>
      </c>
      <c r="J694" s="58">
        <f t="shared" si="20"/>
        <v>49.5</v>
      </c>
      <c r="K694" s="59">
        <f t="shared" si="21"/>
        <v>40814</v>
      </c>
      <c r="R694" t="s">
        <v>355</v>
      </c>
      <c r="S694" s="58">
        <v>16.5</v>
      </c>
      <c r="X694">
        <v>2</v>
      </c>
      <c r="Y694" s="4">
        <v>24.95</v>
      </c>
      <c r="Z694" s="58">
        <v>49.9</v>
      </c>
    </row>
    <row r="695" spans="1:26">
      <c r="A695">
        <v>369759</v>
      </c>
      <c r="B695">
        <v>569097</v>
      </c>
      <c r="C695">
        <v>20727</v>
      </c>
      <c r="D695" t="s">
        <v>392</v>
      </c>
      <c r="E695">
        <v>30</v>
      </c>
      <c r="F695" s="3">
        <v>40816.504166666702</v>
      </c>
      <c r="G695" s="4">
        <v>1.65</v>
      </c>
      <c r="H695">
        <v>12731</v>
      </c>
      <c r="I695" t="s">
        <v>10</v>
      </c>
      <c r="J695" s="58">
        <f t="shared" si="20"/>
        <v>49.5</v>
      </c>
      <c r="K695" s="59">
        <f t="shared" si="21"/>
        <v>40816</v>
      </c>
      <c r="R695" t="s">
        <v>390</v>
      </c>
      <c r="S695" s="58">
        <v>16.5</v>
      </c>
      <c r="X695">
        <v>12</v>
      </c>
      <c r="Y695" s="4">
        <v>4.1500000000000004</v>
      </c>
      <c r="Z695" s="58">
        <v>49.8</v>
      </c>
    </row>
    <row r="696" spans="1:26">
      <c r="A696">
        <v>369760</v>
      </c>
      <c r="B696">
        <v>569097</v>
      </c>
      <c r="C696">
        <v>20725</v>
      </c>
      <c r="D696" t="s">
        <v>129</v>
      </c>
      <c r="E696">
        <v>30</v>
      </c>
      <c r="F696" s="3">
        <v>40816.504166666702</v>
      </c>
      <c r="G696" s="4">
        <v>1.65</v>
      </c>
      <c r="H696">
        <v>12731</v>
      </c>
      <c r="I696" t="s">
        <v>10</v>
      </c>
      <c r="J696" s="58">
        <f t="shared" si="20"/>
        <v>49.5</v>
      </c>
      <c r="K696" s="59">
        <f t="shared" si="21"/>
        <v>40816</v>
      </c>
      <c r="R696" t="s">
        <v>1963</v>
      </c>
      <c r="S696" s="58">
        <v>15.9</v>
      </c>
      <c r="X696">
        <v>12</v>
      </c>
      <c r="Y696" s="4">
        <v>4.1500000000000004</v>
      </c>
      <c r="Z696" s="58">
        <v>49.8</v>
      </c>
    </row>
    <row r="697" spans="1:26">
      <c r="A697">
        <v>467877</v>
      </c>
      <c r="B697">
        <v>576373</v>
      </c>
      <c r="C697">
        <v>48138</v>
      </c>
      <c r="D697" t="s">
        <v>903</v>
      </c>
      <c r="E697">
        <v>6</v>
      </c>
      <c r="F697" s="3">
        <v>40862.363194444399</v>
      </c>
      <c r="G697" s="4">
        <v>8.25</v>
      </c>
      <c r="H697">
        <v>12640</v>
      </c>
      <c r="I697" t="s">
        <v>10</v>
      </c>
      <c r="J697" s="58">
        <f t="shared" si="20"/>
        <v>49.5</v>
      </c>
      <c r="K697" s="59">
        <f t="shared" si="21"/>
        <v>40862</v>
      </c>
      <c r="R697" t="s">
        <v>1676</v>
      </c>
      <c r="S697" s="58">
        <v>15</v>
      </c>
      <c r="X697">
        <v>12</v>
      </c>
      <c r="Y697" s="4">
        <v>4.1500000000000004</v>
      </c>
      <c r="Z697" s="58">
        <v>49.8</v>
      </c>
    </row>
    <row r="698" spans="1:26">
      <c r="A698">
        <v>472215</v>
      </c>
      <c r="B698">
        <v>576672</v>
      </c>
      <c r="C698">
        <v>22382</v>
      </c>
      <c r="D698" t="s">
        <v>355</v>
      </c>
      <c r="E698">
        <v>30</v>
      </c>
      <c r="F698" s="3">
        <v>40863.499305555597</v>
      </c>
      <c r="G698" s="4">
        <v>1.65</v>
      </c>
      <c r="H698">
        <v>12731</v>
      </c>
      <c r="I698" t="s">
        <v>10</v>
      </c>
      <c r="J698" s="58">
        <f t="shared" si="20"/>
        <v>49.5</v>
      </c>
      <c r="K698" s="59">
        <f t="shared" si="21"/>
        <v>40863</v>
      </c>
      <c r="R698" t="s">
        <v>655</v>
      </c>
      <c r="S698" s="58">
        <v>12.75</v>
      </c>
      <c r="X698">
        <v>20</v>
      </c>
      <c r="Y698" s="4">
        <v>2.4900000000000002</v>
      </c>
      <c r="Z698" s="58">
        <v>49.8</v>
      </c>
    </row>
    <row r="699" spans="1:26">
      <c r="A699">
        <v>520455</v>
      </c>
      <c r="B699">
        <v>580285</v>
      </c>
      <c r="C699">
        <v>23284</v>
      </c>
      <c r="D699" t="s">
        <v>2419</v>
      </c>
      <c r="E699">
        <v>6</v>
      </c>
      <c r="F699" s="3">
        <v>40879.556944444397</v>
      </c>
      <c r="G699" s="4">
        <v>8.25</v>
      </c>
      <c r="H699">
        <v>12695</v>
      </c>
      <c r="I699" t="s">
        <v>10</v>
      </c>
      <c r="J699" s="58">
        <f t="shared" si="20"/>
        <v>49.5</v>
      </c>
      <c r="K699" s="59">
        <f t="shared" si="21"/>
        <v>40879</v>
      </c>
      <c r="R699" t="s">
        <v>1488</v>
      </c>
      <c r="S699" s="58">
        <v>12.6</v>
      </c>
      <c r="X699">
        <v>20</v>
      </c>
      <c r="Y699" s="4">
        <v>2.4900000000000002</v>
      </c>
      <c r="Z699" s="58">
        <v>49.8</v>
      </c>
    </row>
    <row r="700" spans="1:26">
      <c r="A700">
        <v>393703</v>
      </c>
      <c r="B700">
        <v>570841</v>
      </c>
      <c r="C700">
        <v>22622</v>
      </c>
      <c r="D700" t="s">
        <v>78</v>
      </c>
      <c r="E700">
        <v>4</v>
      </c>
      <c r="F700" s="3">
        <v>40828.595833333296</v>
      </c>
      <c r="G700" s="4">
        <v>11.95</v>
      </c>
      <c r="H700">
        <v>12553</v>
      </c>
      <c r="I700" t="s">
        <v>10</v>
      </c>
      <c r="J700" s="58">
        <f t="shared" si="20"/>
        <v>47.8</v>
      </c>
      <c r="K700" s="59">
        <f t="shared" si="21"/>
        <v>40828</v>
      </c>
      <c r="R700" t="s">
        <v>1998</v>
      </c>
      <c r="S700" s="58">
        <v>10.199999999999999</v>
      </c>
      <c r="X700">
        <v>12</v>
      </c>
      <c r="Y700" s="4">
        <v>4.1500000000000004</v>
      </c>
      <c r="Z700" s="58">
        <v>49.8</v>
      </c>
    </row>
    <row r="701" spans="1:26">
      <c r="A701">
        <v>7906</v>
      </c>
      <c r="B701">
        <v>537065</v>
      </c>
      <c r="C701">
        <v>20750</v>
      </c>
      <c r="D701" t="s">
        <v>499</v>
      </c>
      <c r="E701">
        <v>6</v>
      </c>
      <c r="F701" s="3">
        <v>40517.497916666704</v>
      </c>
      <c r="G701" s="4">
        <v>7.95</v>
      </c>
      <c r="H701">
        <v>12567</v>
      </c>
      <c r="I701" t="s">
        <v>10</v>
      </c>
      <c r="J701" s="58">
        <f t="shared" si="20"/>
        <v>47.7</v>
      </c>
      <c r="K701" s="59">
        <f t="shared" si="21"/>
        <v>40517</v>
      </c>
      <c r="R701" t="s">
        <v>915</v>
      </c>
      <c r="S701" s="58">
        <v>8.5</v>
      </c>
      <c r="X701">
        <v>30</v>
      </c>
      <c r="Y701" s="4">
        <v>1.65</v>
      </c>
      <c r="Z701" s="58">
        <v>49.5</v>
      </c>
    </row>
    <row r="702" spans="1:26">
      <c r="A702">
        <v>44818</v>
      </c>
      <c r="B702">
        <v>540239</v>
      </c>
      <c r="C702">
        <v>20749</v>
      </c>
      <c r="D702" t="s">
        <v>354</v>
      </c>
      <c r="E702">
        <v>6</v>
      </c>
      <c r="F702" s="3">
        <v>40548.616666666698</v>
      </c>
      <c r="G702" s="4">
        <v>7.95</v>
      </c>
      <c r="H702">
        <v>12682</v>
      </c>
      <c r="I702" t="s">
        <v>10</v>
      </c>
      <c r="J702" s="58">
        <f t="shared" si="20"/>
        <v>47.7</v>
      </c>
      <c r="K702" s="59">
        <f t="shared" si="21"/>
        <v>40548</v>
      </c>
      <c r="R702" t="s">
        <v>96</v>
      </c>
      <c r="S702" s="58">
        <v>8.5</v>
      </c>
      <c r="X702">
        <v>30</v>
      </c>
      <c r="Y702" s="4">
        <v>1.65</v>
      </c>
      <c r="Z702" s="58">
        <v>49.5</v>
      </c>
    </row>
    <row r="703" spans="1:26">
      <c r="A703">
        <v>46875</v>
      </c>
      <c r="B703">
        <v>540365</v>
      </c>
      <c r="C703">
        <v>20750</v>
      </c>
      <c r="D703" t="s">
        <v>499</v>
      </c>
      <c r="E703">
        <v>6</v>
      </c>
      <c r="F703" s="3">
        <v>40549.675000000003</v>
      </c>
      <c r="G703" s="4">
        <v>7.95</v>
      </c>
      <c r="H703">
        <v>12413</v>
      </c>
      <c r="I703" t="s">
        <v>10</v>
      </c>
      <c r="J703" s="58">
        <f t="shared" si="20"/>
        <v>47.7</v>
      </c>
      <c r="K703" s="59">
        <f t="shared" si="21"/>
        <v>40549</v>
      </c>
      <c r="R703" t="s">
        <v>1209</v>
      </c>
      <c r="S703" s="58">
        <v>8.5</v>
      </c>
      <c r="X703">
        <v>10</v>
      </c>
      <c r="Y703" s="4">
        <v>4.95</v>
      </c>
      <c r="Z703" s="58">
        <v>49.5</v>
      </c>
    </row>
    <row r="704" spans="1:26">
      <c r="A704">
        <v>56891</v>
      </c>
      <c r="B704">
        <v>541121</v>
      </c>
      <c r="C704">
        <v>20750</v>
      </c>
      <c r="D704" t="s">
        <v>499</v>
      </c>
      <c r="E704">
        <v>6</v>
      </c>
      <c r="F704" s="3">
        <v>40557.388888888898</v>
      </c>
      <c r="G704" s="4">
        <v>7.95</v>
      </c>
      <c r="H704">
        <v>12672</v>
      </c>
      <c r="I704" t="s">
        <v>10</v>
      </c>
      <c r="J704" s="58">
        <f t="shared" si="20"/>
        <v>47.7</v>
      </c>
      <c r="K704" s="59">
        <f t="shared" si="21"/>
        <v>40557</v>
      </c>
      <c r="R704" t="s">
        <v>123</v>
      </c>
      <c r="S704" s="58">
        <v>8.5</v>
      </c>
      <c r="X704">
        <v>10</v>
      </c>
      <c r="Y704" s="4">
        <v>4.95</v>
      </c>
      <c r="Z704" s="58">
        <v>49.5</v>
      </c>
    </row>
    <row r="705" spans="1:26">
      <c r="A705">
        <v>104081</v>
      </c>
      <c r="B705">
        <v>545105</v>
      </c>
      <c r="C705">
        <v>22660</v>
      </c>
      <c r="D705" t="s">
        <v>1346</v>
      </c>
      <c r="E705">
        <v>6</v>
      </c>
      <c r="F705" s="3">
        <v>40602.498611111099</v>
      </c>
      <c r="G705" s="4">
        <v>7.95</v>
      </c>
      <c r="H705">
        <v>12598</v>
      </c>
      <c r="I705" t="s">
        <v>10</v>
      </c>
      <c r="J705" s="58">
        <f t="shared" si="20"/>
        <v>47.7</v>
      </c>
      <c r="K705" s="59">
        <f t="shared" si="21"/>
        <v>40602</v>
      </c>
      <c r="R705" t="s">
        <v>1679</v>
      </c>
      <c r="S705" s="58">
        <v>5.04</v>
      </c>
      <c r="X705">
        <v>30</v>
      </c>
      <c r="Y705" s="4">
        <v>1.65</v>
      </c>
      <c r="Z705" s="58">
        <v>49.5</v>
      </c>
    </row>
    <row r="706" spans="1:26">
      <c r="A706">
        <v>104082</v>
      </c>
      <c r="B706">
        <v>545105</v>
      </c>
      <c r="C706">
        <v>22366</v>
      </c>
      <c r="D706" t="s">
        <v>1308</v>
      </c>
      <c r="E706">
        <v>6</v>
      </c>
      <c r="F706" s="3">
        <v>40602.498611111099</v>
      </c>
      <c r="G706" s="4">
        <v>7.95</v>
      </c>
      <c r="H706">
        <v>12598</v>
      </c>
      <c r="I706" t="s">
        <v>10</v>
      </c>
      <c r="J706" s="58">
        <f t="shared" ref="J706:J769" si="22">E706*G706</f>
        <v>47.7</v>
      </c>
      <c r="K706" s="59">
        <f t="shared" ref="K706:K769" si="23">DATE(YEAR(F706),MONTH(F706),DAY(F706))</f>
        <v>40602</v>
      </c>
      <c r="R706" t="s">
        <v>2186</v>
      </c>
      <c r="S706" s="58">
        <v>131.4</v>
      </c>
      <c r="X706">
        <v>30</v>
      </c>
      <c r="Y706" s="4">
        <v>1.65</v>
      </c>
      <c r="Z706" s="58">
        <v>49.5</v>
      </c>
    </row>
    <row r="707" spans="1:26">
      <c r="A707">
        <v>311692</v>
      </c>
      <c r="B707">
        <v>564314</v>
      </c>
      <c r="C707">
        <v>22689</v>
      </c>
      <c r="D707" t="s">
        <v>1964</v>
      </c>
      <c r="E707">
        <v>6</v>
      </c>
      <c r="F707" s="3">
        <v>40779.5402777778</v>
      </c>
      <c r="G707" s="4">
        <v>7.95</v>
      </c>
      <c r="H707">
        <v>12695</v>
      </c>
      <c r="I707" t="s">
        <v>10</v>
      </c>
      <c r="J707" s="58">
        <f t="shared" si="22"/>
        <v>47.7</v>
      </c>
      <c r="K707" s="59">
        <f t="shared" si="23"/>
        <v>40779</v>
      </c>
      <c r="R707" t="s">
        <v>104</v>
      </c>
      <c r="S707" s="58">
        <v>126</v>
      </c>
      <c r="X707">
        <v>6</v>
      </c>
      <c r="Y707" s="4">
        <v>8.25</v>
      </c>
      <c r="Z707" s="58">
        <v>49.5</v>
      </c>
    </row>
    <row r="708" spans="1:26">
      <c r="A708">
        <v>312780</v>
      </c>
      <c r="B708">
        <v>564372</v>
      </c>
      <c r="C708">
        <v>20750</v>
      </c>
      <c r="D708" t="s">
        <v>499</v>
      </c>
      <c r="E708">
        <v>6</v>
      </c>
      <c r="F708" s="3">
        <v>40780.413194444402</v>
      </c>
      <c r="G708" s="4">
        <v>7.95</v>
      </c>
      <c r="H708">
        <v>12714</v>
      </c>
      <c r="I708" t="s">
        <v>10</v>
      </c>
      <c r="J708" s="58">
        <f t="shared" si="22"/>
        <v>47.7</v>
      </c>
      <c r="K708" s="59">
        <f t="shared" si="23"/>
        <v>40780</v>
      </c>
      <c r="R708" t="s">
        <v>867</v>
      </c>
      <c r="S708" s="58">
        <v>87.6</v>
      </c>
      <c r="X708">
        <v>30</v>
      </c>
      <c r="Y708" s="4">
        <v>1.65</v>
      </c>
      <c r="Z708" s="58">
        <v>49.5</v>
      </c>
    </row>
    <row r="709" spans="1:26">
      <c r="A709">
        <v>326706</v>
      </c>
      <c r="B709">
        <v>565587</v>
      </c>
      <c r="C709">
        <v>82484</v>
      </c>
      <c r="D709" t="s">
        <v>197</v>
      </c>
      <c r="E709">
        <v>6</v>
      </c>
      <c r="F709" s="3">
        <v>40791.568055555603</v>
      </c>
      <c r="G709" s="4">
        <v>7.95</v>
      </c>
      <c r="H709">
        <v>12727</v>
      </c>
      <c r="I709" t="s">
        <v>10</v>
      </c>
      <c r="J709" s="58">
        <f t="shared" si="22"/>
        <v>47.7</v>
      </c>
      <c r="K709" s="59">
        <f t="shared" si="23"/>
        <v>40791</v>
      </c>
      <c r="R709" t="s">
        <v>104</v>
      </c>
      <c r="S709" s="58">
        <v>54</v>
      </c>
      <c r="X709">
        <v>30</v>
      </c>
      <c r="Y709" s="4">
        <v>1.65</v>
      </c>
      <c r="Z709" s="58">
        <v>49.5</v>
      </c>
    </row>
    <row r="710" spans="1:26">
      <c r="A710">
        <v>326911</v>
      </c>
      <c r="B710">
        <v>565612</v>
      </c>
      <c r="C710">
        <v>20749</v>
      </c>
      <c r="D710" t="s">
        <v>354</v>
      </c>
      <c r="E710">
        <v>6</v>
      </c>
      <c r="F710" s="3">
        <v>40791.636805555601</v>
      </c>
      <c r="G710" s="4">
        <v>7.95</v>
      </c>
      <c r="H710">
        <v>12616</v>
      </c>
      <c r="I710" t="s">
        <v>10</v>
      </c>
      <c r="J710" s="58">
        <f t="shared" si="22"/>
        <v>47.7</v>
      </c>
      <c r="K710" s="59">
        <f t="shared" si="23"/>
        <v>40791</v>
      </c>
      <c r="R710" t="s">
        <v>1420</v>
      </c>
      <c r="S710" s="58">
        <v>46.8</v>
      </c>
      <c r="X710">
        <v>30</v>
      </c>
      <c r="Y710" s="4">
        <v>1.65</v>
      </c>
      <c r="Z710" s="58">
        <v>49.5</v>
      </c>
    </row>
    <row r="711" spans="1:26">
      <c r="A711">
        <v>330046</v>
      </c>
      <c r="B711">
        <v>565865</v>
      </c>
      <c r="C711">
        <v>20750</v>
      </c>
      <c r="D711" t="s">
        <v>499</v>
      </c>
      <c r="E711">
        <v>6</v>
      </c>
      <c r="F711" s="3">
        <v>40793.629861111098</v>
      </c>
      <c r="G711" s="4">
        <v>7.95</v>
      </c>
      <c r="H711">
        <v>12637</v>
      </c>
      <c r="I711" t="s">
        <v>10</v>
      </c>
      <c r="J711" s="58">
        <f t="shared" si="22"/>
        <v>47.7</v>
      </c>
      <c r="K711" s="59">
        <f t="shared" si="23"/>
        <v>40793</v>
      </c>
      <c r="R711" t="s">
        <v>1762</v>
      </c>
      <c r="S711" s="58">
        <v>40.799999999999997</v>
      </c>
      <c r="X711">
        <v>30</v>
      </c>
      <c r="Y711" s="4">
        <v>1.65</v>
      </c>
      <c r="Z711" s="58">
        <v>49.5</v>
      </c>
    </row>
    <row r="712" spans="1:26">
      <c r="A712">
        <v>332930</v>
      </c>
      <c r="B712">
        <v>566163</v>
      </c>
      <c r="C712">
        <v>20750</v>
      </c>
      <c r="D712" t="s">
        <v>499</v>
      </c>
      <c r="E712">
        <v>6</v>
      </c>
      <c r="F712" s="3">
        <v>40795.491666666698</v>
      </c>
      <c r="G712" s="4">
        <v>7.95</v>
      </c>
      <c r="H712">
        <v>12637</v>
      </c>
      <c r="I712" t="s">
        <v>10</v>
      </c>
      <c r="J712" s="58">
        <f t="shared" si="22"/>
        <v>47.7</v>
      </c>
      <c r="K712" s="59">
        <f t="shared" si="23"/>
        <v>40795</v>
      </c>
      <c r="R712" t="s">
        <v>337</v>
      </c>
      <c r="S712" s="58">
        <v>30</v>
      </c>
      <c r="X712">
        <v>30</v>
      </c>
      <c r="Y712" s="4">
        <v>1.65</v>
      </c>
      <c r="Z712" s="58">
        <v>49.5</v>
      </c>
    </row>
    <row r="713" spans="1:26">
      <c r="A713">
        <v>436387</v>
      </c>
      <c r="B713">
        <v>574104</v>
      </c>
      <c r="C713">
        <v>22947</v>
      </c>
      <c r="D713" t="s">
        <v>804</v>
      </c>
      <c r="E713">
        <v>6</v>
      </c>
      <c r="F713" s="3">
        <v>40850.447916666701</v>
      </c>
      <c r="G713" s="4">
        <v>7.95</v>
      </c>
      <c r="H713">
        <v>12615</v>
      </c>
      <c r="I713" t="s">
        <v>10</v>
      </c>
      <c r="J713" s="58">
        <f t="shared" si="22"/>
        <v>47.7</v>
      </c>
      <c r="K713" s="59">
        <f t="shared" si="23"/>
        <v>40850</v>
      </c>
      <c r="R713" t="s">
        <v>1014</v>
      </c>
      <c r="S713" s="58">
        <v>29.9</v>
      </c>
      <c r="X713">
        <v>30</v>
      </c>
      <c r="Y713" s="4">
        <v>1.65</v>
      </c>
      <c r="Z713" s="58">
        <v>49.5</v>
      </c>
    </row>
    <row r="714" spans="1:26">
      <c r="A714">
        <v>476181</v>
      </c>
      <c r="B714">
        <v>576941</v>
      </c>
      <c r="C714">
        <v>22947</v>
      </c>
      <c r="D714" t="s">
        <v>804</v>
      </c>
      <c r="E714">
        <v>6</v>
      </c>
      <c r="F714" s="3">
        <v>40864.4819444444</v>
      </c>
      <c r="G714" s="4">
        <v>7.95</v>
      </c>
      <c r="H714">
        <v>12562</v>
      </c>
      <c r="I714" t="s">
        <v>10</v>
      </c>
      <c r="J714" s="58">
        <f t="shared" si="22"/>
        <v>47.7</v>
      </c>
      <c r="K714" s="59">
        <f t="shared" si="23"/>
        <v>40864</v>
      </c>
      <c r="R714" t="s">
        <v>1758</v>
      </c>
      <c r="S714" s="58">
        <v>25.5</v>
      </c>
      <c r="X714">
        <v>30</v>
      </c>
      <c r="Y714" s="4">
        <v>1.65</v>
      </c>
      <c r="Z714" s="58">
        <v>49.5</v>
      </c>
    </row>
    <row r="715" spans="1:26">
      <c r="A715">
        <v>483419</v>
      </c>
      <c r="B715">
        <v>577502</v>
      </c>
      <c r="C715">
        <v>20750</v>
      </c>
      <c r="D715" t="s">
        <v>499</v>
      </c>
      <c r="E715">
        <v>6</v>
      </c>
      <c r="F715" s="3">
        <v>40867.523611111101</v>
      </c>
      <c r="G715" s="4">
        <v>7.95</v>
      </c>
      <c r="H715">
        <v>12598</v>
      </c>
      <c r="I715" t="s">
        <v>10</v>
      </c>
      <c r="J715" s="58">
        <f t="shared" si="22"/>
        <v>47.7</v>
      </c>
      <c r="K715" s="59">
        <f t="shared" si="23"/>
        <v>40867</v>
      </c>
      <c r="R715" t="s">
        <v>1532</v>
      </c>
      <c r="S715" s="58">
        <v>25.2</v>
      </c>
      <c r="X715">
        <v>30</v>
      </c>
      <c r="Y715" s="4">
        <v>1.65</v>
      </c>
      <c r="Z715" s="58">
        <v>49.5</v>
      </c>
    </row>
    <row r="716" spans="1:26">
      <c r="A716">
        <v>509527</v>
      </c>
      <c r="B716">
        <v>579345</v>
      </c>
      <c r="C716">
        <v>20749</v>
      </c>
      <c r="D716" t="s">
        <v>354</v>
      </c>
      <c r="E716">
        <v>6</v>
      </c>
      <c r="F716" s="3">
        <v>40876.490277777797</v>
      </c>
      <c r="G716" s="4">
        <v>7.95</v>
      </c>
      <c r="H716">
        <v>12727</v>
      </c>
      <c r="I716" t="s">
        <v>10</v>
      </c>
      <c r="J716" s="58">
        <f t="shared" si="22"/>
        <v>47.7</v>
      </c>
      <c r="K716" s="59">
        <f t="shared" si="23"/>
        <v>40876</v>
      </c>
      <c r="R716" t="s">
        <v>1971</v>
      </c>
      <c r="S716" s="58">
        <v>25.2</v>
      </c>
      <c r="X716">
        <v>6</v>
      </c>
      <c r="Y716" s="4">
        <v>8.25</v>
      </c>
      <c r="Z716" s="58">
        <v>49.5</v>
      </c>
    </row>
    <row r="717" spans="1:26">
      <c r="A717">
        <v>534788</v>
      </c>
      <c r="B717">
        <v>581171</v>
      </c>
      <c r="C717">
        <v>20750</v>
      </c>
      <c r="D717" t="s">
        <v>499</v>
      </c>
      <c r="E717">
        <v>6</v>
      </c>
      <c r="F717" s="3">
        <v>40884.626388888901</v>
      </c>
      <c r="G717" s="4">
        <v>7.95</v>
      </c>
      <c r="H717">
        <v>12615</v>
      </c>
      <c r="I717" t="s">
        <v>10</v>
      </c>
      <c r="J717" s="58">
        <f t="shared" si="22"/>
        <v>47.7</v>
      </c>
      <c r="K717" s="59">
        <f t="shared" si="23"/>
        <v>40884</v>
      </c>
      <c r="R717" t="s">
        <v>1453</v>
      </c>
      <c r="S717" s="58">
        <v>25.2</v>
      </c>
      <c r="X717">
        <v>30</v>
      </c>
      <c r="Y717" s="4">
        <v>1.65</v>
      </c>
      <c r="Z717" s="58">
        <v>49.5</v>
      </c>
    </row>
    <row r="718" spans="1:26">
      <c r="A718">
        <v>394711</v>
      </c>
      <c r="B718">
        <v>570879</v>
      </c>
      <c r="C718">
        <v>22372</v>
      </c>
      <c r="D718" t="s">
        <v>669</v>
      </c>
      <c r="E718">
        <v>12</v>
      </c>
      <c r="F718" s="3">
        <v>40829.362500000003</v>
      </c>
      <c r="G718" s="4">
        <v>3.95</v>
      </c>
      <c r="H718">
        <v>12685</v>
      </c>
      <c r="I718" t="s">
        <v>10</v>
      </c>
      <c r="J718" s="58">
        <f t="shared" si="22"/>
        <v>47.400000000000006</v>
      </c>
      <c r="K718" s="59">
        <f t="shared" si="23"/>
        <v>40829</v>
      </c>
      <c r="R718" t="s">
        <v>1761</v>
      </c>
      <c r="S718" s="58">
        <v>23.4</v>
      </c>
      <c r="X718">
        <v>6</v>
      </c>
      <c r="Y718" s="4">
        <v>8.25</v>
      </c>
      <c r="Z718" s="58">
        <v>49.5</v>
      </c>
    </row>
    <row r="719" spans="1:26">
      <c r="A719">
        <v>34572</v>
      </c>
      <c r="B719">
        <v>539407</v>
      </c>
      <c r="C719">
        <v>22492</v>
      </c>
      <c r="D719" t="s">
        <v>102</v>
      </c>
      <c r="E719">
        <v>72</v>
      </c>
      <c r="F719" s="3">
        <v>40529.538888888899</v>
      </c>
      <c r="G719" s="4">
        <v>0.65</v>
      </c>
      <c r="H719">
        <v>12726</v>
      </c>
      <c r="I719" t="s">
        <v>10</v>
      </c>
      <c r="J719" s="58">
        <f t="shared" si="22"/>
        <v>46.800000000000004</v>
      </c>
      <c r="K719" s="59">
        <f t="shared" si="23"/>
        <v>40529</v>
      </c>
      <c r="R719" t="s">
        <v>94</v>
      </c>
      <c r="S719" s="58">
        <v>23.4</v>
      </c>
      <c r="X719">
        <v>4</v>
      </c>
      <c r="Y719" s="4">
        <v>11.95</v>
      </c>
      <c r="Z719" s="58">
        <v>47.8</v>
      </c>
    </row>
    <row r="720" spans="1:26">
      <c r="A720">
        <v>74546</v>
      </c>
      <c r="B720">
        <v>542433</v>
      </c>
      <c r="C720">
        <v>22492</v>
      </c>
      <c r="D720" t="s">
        <v>102</v>
      </c>
      <c r="E720">
        <v>72</v>
      </c>
      <c r="F720" s="3">
        <v>40571.447916666701</v>
      </c>
      <c r="G720" s="4">
        <v>0.65</v>
      </c>
      <c r="H720">
        <v>12726</v>
      </c>
      <c r="I720" t="s">
        <v>10</v>
      </c>
      <c r="J720" s="58">
        <f t="shared" si="22"/>
        <v>46.800000000000004</v>
      </c>
      <c r="K720" s="59">
        <f t="shared" si="23"/>
        <v>40571</v>
      </c>
      <c r="R720" t="s">
        <v>233</v>
      </c>
      <c r="S720" s="58">
        <v>19.8</v>
      </c>
      <c r="X720">
        <v>6</v>
      </c>
      <c r="Y720" s="4">
        <v>7.95</v>
      </c>
      <c r="Z720" s="58">
        <v>47.7</v>
      </c>
    </row>
    <row r="721" spans="1:26">
      <c r="A721">
        <v>141002</v>
      </c>
      <c r="B721">
        <v>548496</v>
      </c>
      <c r="C721">
        <v>22492</v>
      </c>
      <c r="D721" t="s">
        <v>102</v>
      </c>
      <c r="E721">
        <v>72</v>
      </c>
      <c r="F721" s="3">
        <v>40633.569444444402</v>
      </c>
      <c r="G721" s="4">
        <v>0.65</v>
      </c>
      <c r="H721">
        <v>12678</v>
      </c>
      <c r="I721" t="s">
        <v>10</v>
      </c>
      <c r="J721" s="58">
        <f t="shared" si="22"/>
        <v>46.800000000000004</v>
      </c>
      <c r="K721" s="59">
        <f t="shared" si="23"/>
        <v>40633</v>
      </c>
      <c r="R721" t="s">
        <v>534</v>
      </c>
      <c r="S721" s="58">
        <v>19.8</v>
      </c>
      <c r="X721">
        <v>6</v>
      </c>
      <c r="Y721" s="4">
        <v>7.95</v>
      </c>
      <c r="Z721" s="58">
        <v>47.7</v>
      </c>
    </row>
    <row r="722" spans="1:26">
      <c r="A722">
        <v>205866</v>
      </c>
      <c r="B722">
        <v>554840</v>
      </c>
      <c r="C722">
        <v>22492</v>
      </c>
      <c r="D722" t="s">
        <v>102</v>
      </c>
      <c r="E722">
        <v>72</v>
      </c>
      <c r="F722" s="3">
        <v>40689.719444444498</v>
      </c>
      <c r="G722" s="4">
        <v>0.65</v>
      </c>
      <c r="H722">
        <v>12684</v>
      </c>
      <c r="I722" t="s">
        <v>10</v>
      </c>
      <c r="J722" s="58">
        <f t="shared" si="22"/>
        <v>46.800000000000004</v>
      </c>
      <c r="K722" s="59">
        <f t="shared" si="23"/>
        <v>40689</v>
      </c>
      <c r="R722" t="s">
        <v>533</v>
      </c>
      <c r="S722" s="58">
        <v>19.8</v>
      </c>
      <c r="X722">
        <v>6</v>
      </c>
      <c r="Y722" s="4">
        <v>7.95</v>
      </c>
      <c r="Z722" s="58">
        <v>47.7</v>
      </c>
    </row>
    <row r="723" spans="1:26">
      <c r="A723">
        <v>349919</v>
      </c>
      <c r="B723">
        <v>567552</v>
      </c>
      <c r="C723">
        <v>22492</v>
      </c>
      <c r="D723" t="s">
        <v>102</v>
      </c>
      <c r="E723">
        <v>72</v>
      </c>
      <c r="F723" s="3">
        <v>40807.444444444402</v>
      </c>
      <c r="G723" s="4">
        <v>0.65</v>
      </c>
      <c r="H723">
        <v>12583</v>
      </c>
      <c r="I723" t="s">
        <v>10</v>
      </c>
      <c r="J723" s="58">
        <f t="shared" si="22"/>
        <v>46.800000000000004</v>
      </c>
      <c r="K723" s="59">
        <f t="shared" si="23"/>
        <v>40807</v>
      </c>
      <c r="R723" t="s">
        <v>268</v>
      </c>
      <c r="S723" s="58">
        <v>19.8</v>
      </c>
      <c r="X723">
        <v>6</v>
      </c>
      <c r="Y723" s="4">
        <v>7.95</v>
      </c>
      <c r="Z723" s="58">
        <v>47.7</v>
      </c>
    </row>
    <row r="724" spans="1:26">
      <c r="A724">
        <v>407346</v>
      </c>
      <c r="B724">
        <v>571864</v>
      </c>
      <c r="C724">
        <v>22492</v>
      </c>
      <c r="D724" t="s">
        <v>102</v>
      </c>
      <c r="E724">
        <v>72</v>
      </c>
      <c r="F724" s="3">
        <v>40835.5756944444</v>
      </c>
      <c r="G724" s="4">
        <v>0.65</v>
      </c>
      <c r="H724">
        <v>12731</v>
      </c>
      <c r="I724" t="s">
        <v>10</v>
      </c>
      <c r="J724" s="58">
        <f t="shared" si="22"/>
        <v>46.800000000000004</v>
      </c>
      <c r="K724" s="59">
        <f t="shared" si="23"/>
        <v>40835</v>
      </c>
      <c r="R724" t="s">
        <v>97</v>
      </c>
      <c r="S724" s="58">
        <v>19.8</v>
      </c>
      <c r="X724">
        <v>6</v>
      </c>
      <c r="Y724" s="4">
        <v>7.95</v>
      </c>
      <c r="Z724" s="58">
        <v>47.7</v>
      </c>
    </row>
    <row r="725" spans="1:26">
      <c r="A725">
        <v>423738</v>
      </c>
      <c r="B725">
        <v>573153</v>
      </c>
      <c r="C725">
        <v>22615</v>
      </c>
      <c r="D725" t="s">
        <v>846</v>
      </c>
      <c r="E725">
        <v>120</v>
      </c>
      <c r="F725" s="3">
        <v>40844.318749999999</v>
      </c>
      <c r="G725" s="4">
        <v>0.39</v>
      </c>
      <c r="H725">
        <v>12678</v>
      </c>
      <c r="I725" t="s">
        <v>10</v>
      </c>
      <c r="J725" s="58">
        <f t="shared" si="22"/>
        <v>46.800000000000004</v>
      </c>
      <c r="K725" s="59">
        <f t="shared" si="23"/>
        <v>40844</v>
      </c>
      <c r="R725" t="s">
        <v>546</v>
      </c>
      <c r="S725" s="58">
        <v>17.7</v>
      </c>
      <c r="X725">
        <v>6</v>
      </c>
      <c r="Y725" s="4">
        <v>7.95</v>
      </c>
      <c r="Z725" s="58">
        <v>47.7</v>
      </c>
    </row>
    <row r="726" spans="1:26">
      <c r="A726">
        <v>423739</v>
      </c>
      <c r="B726">
        <v>573153</v>
      </c>
      <c r="C726">
        <v>22616</v>
      </c>
      <c r="D726" t="s">
        <v>520</v>
      </c>
      <c r="E726">
        <v>120</v>
      </c>
      <c r="F726" s="3">
        <v>40844.318749999999</v>
      </c>
      <c r="G726" s="4">
        <v>0.39</v>
      </c>
      <c r="H726">
        <v>12678</v>
      </c>
      <c r="I726" t="s">
        <v>10</v>
      </c>
      <c r="J726" s="58">
        <f t="shared" si="22"/>
        <v>46.800000000000004</v>
      </c>
      <c r="K726" s="59">
        <f t="shared" si="23"/>
        <v>40844</v>
      </c>
      <c r="R726" t="s">
        <v>728</v>
      </c>
      <c r="S726" s="58">
        <v>17.7</v>
      </c>
      <c r="X726">
        <v>6</v>
      </c>
      <c r="Y726" s="4">
        <v>7.95</v>
      </c>
      <c r="Z726" s="58">
        <v>47.7</v>
      </c>
    </row>
    <row r="727" spans="1:26">
      <c r="A727">
        <v>432332</v>
      </c>
      <c r="B727">
        <v>573868</v>
      </c>
      <c r="C727">
        <v>20973</v>
      </c>
      <c r="D727" t="s">
        <v>771</v>
      </c>
      <c r="E727">
        <v>72</v>
      </c>
      <c r="F727" s="3">
        <v>40848.512499999997</v>
      </c>
      <c r="G727" s="4">
        <v>0.65</v>
      </c>
      <c r="H727">
        <v>12491</v>
      </c>
      <c r="I727" t="s">
        <v>10</v>
      </c>
      <c r="J727" s="58">
        <f t="shared" si="22"/>
        <v>46.800000000000004</v>
      </c>
      <c r="K727" s="59">
        <f t="shared" si="23"/>
        <v>40848</v>
      </c>
      <c r="R727" t="s">
        <v>98</v>
      </c>
      <c r="S727" s="58">
        <v>17.7</v>
      </c>
      <c r="X727">
        <v>6</v>
      </c>
      <c r="Y727" s="4">
        <v>7.95</v>
      </c>
      <c r="Z727" s="58">
        <v>47.7</v>
      </c>
    </row>
    <row r="728" spans="1:26">
      <c r="A728">
        <v>459816</v>
      </c>
      <c r="B728">
        <v>575880</v>
      </c>
      <c r="C728">
        <v>22492</v>
      </c>
      <c r="D728" t="s">
        <v>102</v>
      </c>
      <c r="E728">
        <v>72</v>
      </c>
      <c r="F728" s="3">
        <v>40858.565972222197</v>
      </c>
      <c r="G728" s="4">
        <v>0.65</v>
      </c>
      <c r="H728">
        <v>12726</v>
      </c>
      <c r="I728" t="s">
        <v>10</v>
      </c>
      <c r="J728" s="58">
        <f t="shared" si="22"/>
        <v>46.800000000000004</v>
      </c>
      <c r="K728" s="59">
        <f t="shared" si="23"/>
        <v>40858</v>
      </c>
      <c r="R728" t="s">
        <v>553</v>
      </c>
      <c r="S728" s="58">
        <v>17.7</v>
      </c>
      <c r="X728">
        <v>6</v>
      </c>
      <c r="Y728" s="4">
        <v>7.95</v>
      </c>
      <c r="Z728" s="58">
        <v>47.7</v>
      </c>
    </row>
    <row r="729" spans="1:26">
      <c r="A729">
        <v>36</v>
      </c>
      <c r="B729">
        <v>536370</v>
      </c>
      <c r="C729">
        <v>22629</v>
      </c>
      <c r="D729" t="s">
        <v>93</v>
      </c>
      <c r="E729">
        <v>24</v>
      </c>
      <c r="F729" s="3">
        <v>40513.364583333299</v>
      </c>
      <c r="G729" s="4">
        <v>1.95</v>
      </c>
      <c r="H729">
        <v>12583</v>
      </c>
      <c r="I729" t="s">
        <v>10</v>
      </c>
      <c r="J729" s="58">
        <f t="shared" si="22"/>
        <v>46.8</v>
      </c>
      <c r="K729" s="59">
        <f t="shared" si="23"/>
        <v>40513</v>
      </c>
      <c r="R729" t="s">
        <v>334</v>
      </c>
      <c r="S729" s="58">
        <v>17.7</v>
      </c>
      <c r="X729">
        <v>6</v>
      </c>
      <c r="Y729" s="4">
        <v>7.95</v>
      </c>
      <c r="Z729" s="58">
        <v>47.7</v>
      </c>
    </row>
    <row r="730" spans="1:26">
      <c r="A730">
        <v>37</v>
      </c>
      <c r="B730">
        <v>536370</v>
      </c>
      <c r="C730">
        <v>22659</v>
      </c>
      <c r="D730" t="s">
        <v>94</v>
      </c>
      <c r="E730">
        <v>24</v>
      </c>
      <c r="F730" s="3">
        <v>40513.364583333299</v>
      </c>
      <c r="G730" s="4">
        <v>1.95</v>
      </c>
      <c r="H730">
        <v>12583</v>
      </c>
      <c r="I730" t="s">
        <v>10</v>
      </c>
      <c r="J730" s="58">
        <f t="shared" si="22"/>
        <v>46.8</v>
      </c>
      <c r="K730" s="59">
        <f t="shared" si="23"/>
        <v>40513</v>
      </c>
      <c r="R730" t="s">
        <v>1422</v>
      </c>
      <c r="S730" s="58">
        <v>17.7</v>
      </c>
      <c r="X730">
        <v>6</v>
      </c>
      <c r="Y730" s="4">
        <v>7.95</v>
      </c>
      <c r="Z730" s="58">
        <v>47.7</v>
      </c>
    </row>
    <row r="731" spans="1:26">
      <c r="A731">
        <v>38</v>
      </c>
      <c r="B731">
        <v>536370</v>
      </c>
      <c r="C731">
        <v>22631</v>
      </c>
      <c r="D731" t="s">
        <v>95</v>
      </c>
      <c r="E731">
        <v>24</v>
      </c>
      <c r="F731" s="3">
        <v>40513.364583333299</v>
      </c>
      <c r="G731" s="4">
        <v>1.95</v>
      </c>
      <c r="H731">
        <v>12583</v>
      </c>
      <c r="I731" t="s">
        <v>10</v>
      </c>
      <c r="J731" s="58">
        <f t="shared" si="22"/>
        <v>46.8</v>
      </c>
      <c r="K731" s="59">
        <f t="shared" si="23"/>
        <v>40513</v>
      </c>
      <c r="R731" t="s">
        <v>795</v>
      </c>
      <c r="S731" s="58">
        <v>17.7</v>
      </c>
      <c r="X731">
        <v>6</v>
      </c>
      <c r="Y731" s="4">
        <v>7.95</v>
      </c>
      <c r="Z731" s="58">
        <v>47.7</v>
      </c>
    </row>
    <row r="732" spans="1:26">
      <c r="A732">
        <v>38386</v>
      </c>
      <c r="B732">
        <v>539551</v>
      </c>
      <c r="C732">
        <v>22466</v>
      </c>
      <c r="D732" t="s">
        <v>221</v>
      </c>
      <c r="E732">
        <v>24</v>
      </c>
      <c r="F732" s="3">
        <v>40532.484722222202</v>
      </c>
      <c r="G732" s="4">
        <v>1.95</v>
      </c>
      <c r="H732">
        <v>12721</v>
      </c>
      <c r="I732" t="s">
        <v>10</v>
      </c>
      <c r="J732" s="58">
        <f t="shared" si="22"/>
        <v>46.8</v>
      </c>
      <c r="K732" s="59">
        <f t="shared" si="23"/>
        <v>40532</v>
      </c>
      <c r="R732" t="s">
        <v>394</v>
      </c>
      <c r="S732" s="58">
        <v>17.7</v>
      </c>
      <c r="X732">
        <v>6</v>
      </c>
      <c r="Y732" s="4">
        <v>7.95</v>
      </c>
      <c r="Z732" s="58">
        <v>47.7</v>
      </c>
    </row>
    <row r="733" spans="1:26">
      <c r="A733">
        <v>41331</v>
      </c>
      <c r="B733">
        <v>539829</v>
      </c>
      <c r="C733">
        <v>22223</v>
      </c>
      <c r="D733" t="s">
        <v>2109</v>
      </c>
      <c r="E733">
        <v>24</v>
      </c>
      <c r="F733" s="3">
        <v>40534.532638888901</v>
      </c>
      <c r="G733" s="4">
        <v>1.95</v>
      </c>
      <c r="H733">
        <v>12734</v>
      </c>
      <c r="I733" t="s">
        <v>10</v>
      </c>
      <c r="J733" s="58">
        <f t="shared" si="22"/>
        <v>46.8</v>
      </c>
      <c r="K733" s="59">
        <f t="shared" si="23"/>
        <v>40534</v>
      </c>
      <c r="R733" t="s">
        <v>551</v>
      </c>
      <c r="S733" s="58">
        <v>17.7</v>
      </c>
      <c r="X733">
        <v>6</v>
      </c>
      <c r="Y733" s="4">
        <v>7.95</v>
      </c>
      <c r="Z733" s="58">
        <v>47.7</v>
      </c>
    </row>
    <row r="734" spans="1:26">
      <c r="A734">
        <v>41332</v>
      </c>
      <c r="B734">
        <v>539829</v>
      </c>
      <c r="C734">
        <v>22222</v>
      </c>
      <c r="D734" t="s">
        <v>803</v>
      </c>
      <c r="E734">
        <v>24</v>
      </c>
      <c r="F734" s="3">
        <v>40534.532638888901</v>
      </c>
      <c r="G734" s="4">
        <v>1.95</v>
      </c>
      <c r="H734">
        <v>12734</v>
      </c>
      <c r="I734" t="s">
        <v>10</v>
      </c>
      <c r="J734" s="58">
        <f t="shared" si="22"/>
        <v>46.8</v>
      </c>
      <c r="K734" s="59">
        <f t="shared" si="23"/>
        <v>40534</v>
      </c>
      <c r="R734" t="s">
        <v>417</v>
      </c>
      <c r="S734" s="58">
        <v>17.399999999999999</v>
      </c>
      <c r="X734">
        <v>6</v>
      </c>
      <c r="Y734" s="4">
        <v>7.95</v>
      </c>
      <c r="Z734" s="58">
        <v>47.7</v>
      </c>
    </row>
    <row r="735" spans="1:26">
      <c r="A735">
        <v>51154</v>
      </c>
      <c r="B735">
        <v>540642</v>
      </c>
      <c r="C735">
        <v>22629</v>
      </c>
      <c r="D735" t="s">
        <v>93</v>
      </c>
      <c r="E735">
        <v>24</v>
      </c>
      <c r="F735" s="3">
        <v>40553.556944444397</v>
      </c>
      <c r="G735" s="4">
        <v>1.95</v>
      </c>
      <c r="H735">
        <v>12681</v>
      </c>
      <c r="I735" t="s">
        <v>10</v>
      </c>
      <c r="J735" s="58">
        <f t="shared" si="22"/>
        <v>46.8</v>
      </c>
      <c r="K735" s="59">
        <f t="shared" si="23"/>
        <v>40553</v>
      </c>
      <c r="R735" t="s">
        <v>1758</v>
      </c>
      <c r="S735" s="58">
        <v>17</v>
      </c>
      <c r="X735">
        <v>6</v>
      </c>
      <c r="Y735" s="4">
        <v>7.95</v>
      </c>
      <c r="Z735" s="58">
        <v>47.7</v>
      </c>
    </row>
    <row r="736" spans="1:26">
      <c r="A736">
        <v>52129</v>
      </c>
      <c r="B736">
        <v>540688</v>
      </c>
      <c r="C736">
        <v>22223</v>
      </c>
      <c r="D736" t="s">
        <v>2109</v>
      </c>
      <c r="E736">
        <v>24</v>
      </c>
      <c r="F736" s="3">
        <v>40554.331250000003</v>
      </c>
      <c r="G736" s="4">
        <v>1.95</v>
      </c>
      <c r="H736">
        <v>12736</v>
      </c>
      <c r="I736" t="s">
        <v>10</v>
      </c>
      <c r="J736" s="58">
        <f t="shared" si="22"/>
        <v>46.8</v>
      </c>
      <c r="K736" s="59">
        <f t="shared" si="23"/>
        <v>40554</v>
      </c>
      <c r="R736" t="s">
        <v>976</v>
      </c>
      <c r="S736" s="58">
        <v>17</v>
      </c>
      <c r="X736">
        <v>6</v>
      </c>
      <c r="Y736" s="4">
        <v>7.95</v>
      </c>
      <c r="Z736" s="58">
        <v>47.7</v>
      </c>
    </row>
    <row r="737" spans="1:26">
      <c r="A737">
        <v>52130</v>
      </c>
      <c r="B737">
        <v>540688</v>
      </c>
      <c r="C737">
        <v>22222</v>
      </c>
      <c r="D737" t="s">
        <v>803</v>
      </c>
      <c r="E737">
        <v>24</v>
      </c>
      <c r="F737" s="3">
        <v>40554.331250000003</v>
      </c>
      <c r="G737" s="4">
        <v>1.95</v>
      </c>
      <c r="H737">
        <v>12736</v>
      </c>
      <c r="I737" t="s">
        <v>10</v>
      </c>
      <c r="J737" s="58">
        <f t="shared" si="22"/>
        <v>46.8</v>
      </c>
      <c r="K737" s="59">
        <f t="shared" si="23"/>
        <v>40554</v>
      </c>
      <c r="R737" t="s">
        <v>214</v>
      </c>
      <c r="S737" s="58">
        <v>16.5</v>
      </c>
      <c r="X737">
        <v>12</v>
      </c>
      <c r="Y737" s="4">
        <v>3.95</v>
      </c>
      <c r="Z737" s="58">
        <v>47.4</v>
      </c>
    </row>
    <row r="738" spans="1:26">
      <c r="A738">
        <v>54770</v>
      </c>
      <c r="B738">
        <v>540976</v>
      </c>
      <c r="C738">
        <v>21110</v>
      </c>
      <c r="D738" t="s">
        <v>1420</v>
      </c>
      <c r="E738">
        <v>24</v>
      </c>
      <c r="F738" s="3">
        <v>40555.625</v>
      </c>
      <c r="G738" s="4">
        <v>1.95</v>
      </c>
      <c r="H738">
        <v>12652</v>
      </c>
      <c r="I738" t="s">
        <v>10</v>
      </c>
      <c r="J738" s="58">
        <f t="shared" si="22"/>
        <v>46.8</v>
      </c>
      <c r="K738" s="59">
        <f t="shared" si="23"/>
        <v>40555</v>
      </c>
      <c r="R738" t="s">
        <v>440</v>
      </c>
      <c r="S738" s="58">
        <v>15.9</v>
      </c>
      <c r="X738">
        <v>72</v>
      </c>
      <c r="Y738" s="4">
        <v>0.65</v>
      </c>
      <c r="Z738" s="58">
        <v>46.8</v>
      </c>
    </row>
    <row r="739" spans="1:26">
      <c r="A739">
        <v>76549</v>
      </c>
      <c r="B739">
        <v>542629</v>
      </c>
      <c r="C739">
        <v>22629</v>
      </c>
      <c r="D739" t="s">
        <v>93</v>
      </c>
      <c r="E739">
        <v>24</v>
      </c>
      <c r="F739" s="3">
        <v>40574.414583333302</v>
      </c>
      <c r="G739" s="4">
        <v>1.95</v>
      </c>
      <c r="H739">
        <v>12731</v>
      </c>
      <c r="I739" t="s">
        <v>10</v>
      </c>
      <c r="J739" s="58">
        <f t="shared" si="22"/>
        <v>46.8</v>
      </c>
      <c r="K739" s="59">
        <f t="shared" si="23"/>
        <v>40574</v>
      </c>
      <c r="R739" t="s">
        <v>903</v>
      </c>
      <c r="S739" s="58">
        <v>15.9</v>
      </c>
      <c r="X739">
        <v>72</v>
      </c>
      <c r="Y739" s="4">
        <v>0.65</v>
      </c>
      <c r="Z739" s="58">
        <v>46.8</v>
      </c>
    </row>
    <row r="740" spans="1:26">
      <c r="A740">
        <v>76573</v>
      </c>
      <c r="B740">
        <v>542629</v>
      </c>
      <c r="C740">
        <v>21156</v>
      </c>
      <c r="D740" t="s">
        <v>571</v>
      </c>
      <c r="E740">
        <v>24</v>
      </c>
      <c r="F740" s="3">
        <v>40574.414583333302</v>
      </c>
      <c r="G740" s="4">
        <v>1.95</v>
      </c>
      <c r="H740">
        <v>12731</v>
      </c>
      <c r="I740" t="s">
        <v>10</v>
      </c>
      <c r="J740" s="58">
        <f t="shared" si="22"/>
        <v>46.8</v>
      </c>
      <c r="K740" s="59">
        <f t="shared" si="23"/>
        <v>40574</v>
      </c>
      <c r="R740" t="s">
        <v>2258</v>
      </c>
      <c r="S740" s="58">
        <v>15.3</v>
      </c>
      <c r="X740">
        <v>72</v>
      </c>
      <c r="Y740" s="4">
        <v>0.65</v>
      </c>
      <c r="Z740" s="58">
        <v>46.8</v>
      </c>
    </row>
    <row r="741" spans="1:26">
      <c r="A741">
        <v>104060</v>
      </c>
      <c r="B741">
        <v>545105</v>
      </c>
      <c r="C741">
        <v>22629</v>
      </c>
      <c r="D741" t="s">
        <v>93</v>
      </c>
      <c r="E741">
        <v>24</v>
      </c>
      <c r="F741" s="3">
        <v>40602.498611111099</v>
      </c>
      <c r="G741" s="4">
        <v>1.95</v>
      </c>
      <c r="H741">
        <v>12598</v>
      </c>
      <c r="I741" t="s">
        <v>10</v>
      </c>
      <c r="J741" s="58">
        <f t="shared" si="22"/>
        <v>46.8</v>
      </c>
      <c r="K741" s="59">
        <f t="shared" si="23"/>
        <v>40602</v>
      </c>
      <c r="R741" t="s">
        <v>1099</v>
      </c>
      <c r="S741" s="58">
        <v>15.3</v>
      </c>
      <c r="X741">
        <v>72</v>
      </c>
      <c r="Y741" s="4">
        <v>0.65</v>
      </c>
      <c r="Z741" s="58">
        <v>46.8</v>
      </c>
    </row>
    <row r="742" spans="1:26">
      <c r="A742">
        <v>104067</v>
      </c>
      <c r="B742">
        <v>545105</v>
      </c>
      <c r="C742">
        <v>22659</v>
      </c>
      <c r="D742" t="s">
        <v>94</v>
      </c>
      <c r="E742">
        <v>24</v>
      </c>
      <c r="F742" s="3">
        <v>40602.498611111099</v>
      </c>
      <c r="G742" s="4">
        <v>1.95</v>
      </c>
      <c r="H742">
        <v>12598</v>
      </c>
      <c r="I742" t="s">
        <v>10</v>
      </c>
      <c r="J742" s="58">
        <f t="shared" si="22"/>
        <v>46.8</v>
      </c>
      <c r="K742" s="59">
        <f t="shared" si="23"/>
        <v>40602</v>
      </c>
      <c r="R742" t="s">
        <v>1098</v>
      </c>
      <c r="S742" s="58">
        <v>15.3</v>
      </c>
      <c r="X742">
        <v>72</v>
      </c>
      <c r="Y742" s="4">
        <v>0.65</v>
      </c>
      <c r="Z742" s="58">
        <v>46.8</v>
      </c>
    </row>
    <row r="743" spans="1:26">
      <c r="A743">
        <v>130759</v>
      </c>
      <c r="B743">
        <v>547508</v>
      </c>
      <c r="C743">
        <v>22630</v>
      </c>
      <c r="D743" t="s">
        <v>468</v>
      </c>
      <c r="E743">
        <v>24</v>
      </c>
      <c r="F743" s="3">
        <v>40625.568749999999</v>
      </c>
      <c r="G743" s="4">
        <v>1.95</v>
      </c>
      <c r="H743">
        <v>12683</v>
      </c>
      <c r="I743" t="s">
        <v>10</v>
      </c>
      <c r="J743" s="58">
        <f t="shared" si="22"/>
        <v>46.8</v>
      </c>
      <c r="K743" s="59">
        <f t="shared" si="23"/>
        <v>40625</v>
      </c>
      <c r="R743" t="s">
        <v>299</v>
      </c>
      <c r="S743" s="58">
        <v>15</v>
      </c>
      <c r="X743">
        <v>72</v>
      </c>
      <c r="Y743" s="4">
        <v>0.65</v>
      </c>
      <c r="Z743" s="58">
        <v>46.8</v>
      </c>
    </row>
    <row r="744" spans="1:26">
      <c r="A744">
        <v>221593</v>
      </c>
      <c r="B744">
        <v>556258</v>
      </c>
      <c r="C744">
        <v>22992</v>
      </c>
      <c r="D744" t="s">
        <v>2337</v>
      </c>
      <c r="E744">
        <v>24</v>
      </c>
      <c r="F744" s="3">
        <v>40703.741666666698</v>
      </c>
      <c r="G744" s="4">
        <v>1.95</v>
      </c>
      <c r="H744">
        <v>12694</v>
      </c>
      <c r="I744" t="s">
        <v>10</v>
      </c>
      <c r="J744" s="58">
        <f t="shared" si="22"/>
        <v>46.8</v>
      </c>
      <c r="K744" s="59">
        <f t="shared" si="23"/>
        <v>40703</v>
      </c>
      <c r="R744" t="s">
        <v>1237</v>
      </c>
      <c r="S744" s="58">
        <v>15</v>
      </c>
      <c r="X744">
        <v>120</v>
      </c>
      <c r="Y744" s="4">
        <v>0.39</v>
      </c>
      <c r="Z744" s="58">
        <v>46.8</v>
      </c>
    </row>
    <row r="745" spans="1:26">
      <c r="A745">
        <v>228323</v>
      </c>
      <c r="B745">
        <v>556924</v>
      </c>
      <c r="C745">
        <v>21264</v>
      </c>
      <c r="D745" t="s">
        <v>2190</v>
      </c>
      <c r="E745">
        <v>24</v>
      </c>
      <c r="F745" s="3">
        <v>40709.593055555597</v>
      </c>
      <c r="G745" s="4">
        <v>1.95</v>
      </c>
      <c r="I745" t="s">
        <v>10</v>
      </c>
      <c r="J745" s="58">
        <f t="shared" si="22"/>
        <v>46.8</v>
      </c>
      <c r="K745" s="59">
        <f t="shared" si="23"/>
        <v>40709</v>
      </c>
      <c r="R745" t="s">
        <v>1457</v>
      </c>
      <c r="S745" s="58">
        <v>15</v>
      </c>
      <c r="X745">
        <v>120</v>
      </c>
      <c r="Y745" s="4">
        <v>0.39</v>
      </c>
      <c r="Z745" s="58">
        <v>46.8</v>
      </c>
    </row>
    <row r="746" spans="1:26">
      <c r="A746">
        <v>301465</v>
      </c>
      <c r="B746">
        <v>563288</v>
      </c>
      <c r="C746">
        <v>22629</v>
      </c>
      <c r="D746" t="s">
        <v>93</v>
      </c>
      <c r="E746">
        <v>24</v>
      </c>
      <c r="F746" s="3">
        <v>40770.536805555603</v>
      </c>
      <c r="G746" s="4">
        <v>1.95</v>
      </c>
      <c r="H746">
        <v>12656</v>
      </c>
      <c r="I746" t="s">
        <v>10</v>
      </c>
      <c r="J746" s="58">
        <f t="shared" si="22"/>
        <v>46.8</v>
      </c>
      <c r="K746" s="59">
        <f t="shared" si="23"/>
        <v>40770</v>
      </c>
      <c r="R746" t="s">
        <v>1313</v>
      </c>
      <c r="S746" s="58">
        <v>15</v>
      </c>
      <c r="X746">
        <v>72</v>
      </c>
      <c r="Y746" s="4">
        <v>0.65</v>
      </c>
      <c r="Z746" s="58">
        <v>46.8</v>
      </c>
    </row>
    <row r="747" spans="1:26">
      <c r="A747">
        <v>342082</v>
      </c>
      <c r="B747">
        <v>566816</v>
      </c>
      <c r="C747">
        <v>22629</v>
      </c>
      <c r="D747" t="s">
        <v>93</v>
      </c>
      <c r="E747">
        <v>24</v>
      </c>
      <c r="F747" s="3">
        <v>40801.453472222202</v>
      </c>
      <c r="G747" s="4">
        <v>1.95</v>
      </c>
      <c r="H747">
        <v>12731</v>
      </c>
      <c r="I747" t="s">
        <v>10</v>
      </c>
      <c r="J747" s="58">
        <f t="shared" si="22"/>
        <v>46.8</v>
      </c>
      <c r="K747" s="59">
        <f t="shared" si="23"/>
        <v>40801</v>
      </c>
      <c r="R747" t="s">
        <v>2040</v>
      </c>
      <c r="S747" s="58">
        <v>15</v>
      </c>
      <c r="X747">
        <v>72</v>
      </c>
      <c r="Y747" s="4">
        <v>0.65</v>
      </c>
      <c r="Z747" s="58">
        <v>46.8</v>
      </c>
    </row>
    <row r="748" spans="1:26">
      <c r="A748">
        <v>342092</v>
      </c>
      <c r="B748">
        <v>566816</v>
      </c>
      <c r="C748">
        <v>22367</v>
      </c>
      <c r="D748" t="s">
        <v>523</v>
      </c>
      <c r="E748">
        <v>24</v>
      </c>
      <c r="F748" s="3">
        <v>40801.453472222202</v>
      </c>
      <c r="G748" s="4">
        <v>1.95</v>
      </c>
      <c r="H748">
        <v>12731</v>
      </c>
      <c r="I748" t="s">
        <v>10</v>
      </c>
      <c r="J748" s="58">
        <f t="shared" si="22"/>
        <v>46.8</v>
      </c>
      <c r="K748" s="59">
        <f t="shared" si="23"/>
        <v>40801</v>
      </c>
      <c r="R748" t="s">
        <v>2207</v>
      </c>
      <c r="S748" s="58">
        <v>15</v>
      </c>
      <c r="X748">
        <v>24</v>
      </c>
      <c r="Y748" s="4">
        <v>1.95</v>
      </c>
      <c r="Z748" s="58">
        <v>46.8</v>
      </c>
    </row>
    <row r="749" spans="1:26">
      <c r="A749">
        <v>364052</v>
      </c>
      <c r="B749">
        <v>568645</v>
      </c>
      <c r="C749">
        <v>22629</v>
      </c>
      <c r="D749" t="s">
        <v>93</v>
      </c>
      <c r="E749">
        <v>24</v>
      </c>
      <c r="F749" s="3">
        <v>40814.484722222202</v>
      </c>
      <c r="G749" s="4">
        <v>1.95</v>
      </c>
      <c r="H749">
        <v>12656</v>
      </c>
      <c r="I749" t="s">
        <v>10</v>
      </c>
      <c r="J749" s="58">
        <f t="shared" si="22"/>
        <v>46.8</v>
      </c>
      <c r="K749" s="59">
        <f t="shared" si="23"/>
        <v>40814</v>
      </c>
      <c r="R749" t="s">
        <v>60</v>
      </c>
      <c r="S749" s="58">
        <v>15</v>
      </c>
      <c r="X749">
        <v>24</v>
      </c>
      <c r="Y749" s="4">
        <v>1.95</v>
      </c>
      <c r="Z749" s="58">
        <v>46.8</v>
      </c>
    </row>
    <row r="750" spans="1:26">
      <c r="A750">
        <v>369774</v>
      </c>
      <c r="B750">
        <v>569097</v>
      </c>
      <c r="C750">
        <v>21156</v>
      </c>
      <c r="D750" t="s">
        <v>571</v>
      </c>
      <c r="E750">
        <v>24</v>
      </c>
      <c r="F750" s="3">
        <v>40816.504166666702</v>
      </c>
      <c r="G750" s="4">
        <v>1.95</v>
      </c>
      <c r="H750">
        <v>12731</v>
      </c>
      <c r="I750" t="s">
        <v>10</v>
      </c>
      <c r="J750" s="58">
        <f t="shared" si="22"/>
        <v>46.8</v>
      </c>
      <c r="K750" s="59">
        <f t="shared" si="23"/>
        <v>40816</v>
      </c>
      <c r="R750" t="s">
        <v>1449</v>
      </c>
      <c r="S750" s="58">
        <v>15</v>
      </c>
      <c r="X750">
        <v>24</v>
      </c>
      <c r="Y750" s="4">
        <v>1.95</v>
      </c>
      <c r="Z750" s="58">
        <v>46.8</v>
      </c>
    </row>
    <row r="751" spans="1:26">
      <c r="A751">
        <v>369775</v>
      </c>
      <c r="B751">
        <v>569097</v>
      </c>
      <c r="C751">
        <v>22630</v>
      </c>
      <c r="D751" t="s">
        <v>468</v>
      </c>
      <c r="E751">
        <v>24</v>
      </c>
      <c r="F751" s="3">
        <v>40816.504166666702</v>
      </c>
      <c r="G751" s="4">
        <v>1.95</v>
      </c>
      <c r="H751">
        <v>12731</v>
      </c>
      <c r="I751" t="s">
        <v>10</v>
      </c>
      <c r="J751" s="58">
        <f t="shared" si="22"/>
        <v>46.8</v>
      </c>
      <c r="K751" s="59">
        <f t="shared" si="23"/>
        <v>40816</v>
      </c>
      <c r="R751" t="s">
        <v>1618</v>
      </c>
      <c r="S751" s="58">
        <v>15</v>
      </c>
      <c r="X751">
        <v>24</v>
      </c>
      <c r="Y751" s="4">
        <v>1.95</v>
      </c>
      <c r="Z751" s="58">
        <v>46.8</v>
      </c>
    </row>
    <row r="752" spans="1:26">
      <c r="A752">
        <v>423718</v>
      </c>
      <c r="B752">
        <v>573153</v>
      </c>
      <c r="C752">
        <v>22659</v>
      </c>
      <c r="D752" t="s">
        <v>94</v>
      </c>
      <c r="E752">
        <v>24</v>
      </c>
      <c r="F752" s="3">
        <v>40844.318749999999</v>
      </c>
      <c r="G752" s="4">
        <v>1.95</v>
      </c>
      <c r="H752">
        <v>12678</v>
      </c>
      <c r="I752" t="s">
        <v>10</v>
      </c>
      <c r="J752" s="58">
        <f t="shared" si="22"/>
        <v>46.8</v>
      </c>
      <c r="K752" s="59">
        <f t="shared" si="23"/>
        <v>40844</v>
      </c>
      <c r="R752" t="s">
        <v>1924</v>
      </c>
      <c r="S752" s="58">
        <v>15</v>
      </c>
      <c r="X752">
        <v>24</v>
      </c>
      <c r="Y752" s="4">
        <v>1.95</v>
      </c>
      <c r="Z752" s="58">
        <v>46.8</v>
      </c>
    </row>
    <row r="753" spans="1:26">
      <c r="A753">
        <v>423768</v>
      </c>
      <c r="B753">
        <v>573153</v>
      </c>
      <c r="C753">
        <v>23493</v>
      </c>
      <c r="D753" t="s">
        <v>2658</v>
      </c>
      <c r="E753">
        <v>24</v>
      </c>
      <c r="F753" s="3">
        <v>40844.318749999999</v>
      </c>
      <c r="G753" s="4">
        <v>1.95</v>
      </c>
      <c r="H753">
        <v>12678</v>
      </c>
      <c r="I753" t="s">
        <v>10</v>
      </c>
      <c r="J753" s="58">
        <f t="shared" si="22"/>
        <v>46.8</v>
      </c>
      <c r="K753" s="59">
        <f t="shared" si="23"/>
        <v>40844</v>
      </c>
      <c r="R753" t="s">
        <v>803</v>
      </c>
      <c r="S753" s="58">
        <v>14.85</v>
      </c>
      <c r="X753">
        <v>24</v>
      </c>
      <c r="Y753" s="4">
        <v>1.95</v>
      </c>
      <c r="Z753" s="58">
        <v>46.8</v>
      </c>
    </row>
    <row r="754" spans="1:26">
      <c r="A754">
        <v>456115</v>
      </c>
      <c r="B754">
        <v>575671</v>
      </c>
      <c r="C754">
        <v>22992</v>
      </c>
      <c r="D754" t="s">
        <v>2337</v>
      </c>
      <c r="E754">
        <v>24</v>
      </c>
      <c r="F754" s="3">
        <v>40857.627083333296</v>
      </c>
      <c r="G754" s="4">
        <v>1.95</v>
      </c>
      <c r="H754">
        <v>12670</v>
      </c>
      <c r="I754" t="s">
        <v>10</v>
      </c>
      <c r="J754" s="58">
        <f t="shared" si="22"/>
        <v>46.8</v>
      </c>
      <c r="K754" s="59">
        <f t="shared" si="23"/>
        <v>40857</v>
      </c>
      <c r="R754" t="s">
        <v>2179</v>
      </c>
      <c r="S754" s="58">
        <v>14.85</v>
      </c>
      <c r="X754">
        <v>24</v>
      </c>
      <c r="Y754" s="4">
        <v>1.95</v>
      </c>
      <c r="Z754" s="58">
        <v>46.8</v>
      </c>
    </row>
    <row r="755" spans="1:26">
      <c r="A755">
        <v>478960</v>
      </c>
      <c r="B755">
        <v>577121</v>
      </c>
      <c r="C755">
        <v>22992</v>
      </c>
      <c r="D755" t="s">
        <v>2337</v>
      </c>
      <c r="E755">
        <v>24</v>
      </c>
      <c r="F755" s="3">
        <v>40864.770138888904</v>
      </c>
      <c r="G755" s="4">
        <v>1.95</v>
      </c>
      <c r="H755">
        <v>12681</v>
      </c>
      <c r="I755" t="s">
        <v>10</v>
      </c>
      <c r="J755" s="58">
        <f t="shared" si="22"/>
        <v>46.8</v>
      </c>
      <c r="K755" s="59">
        <f t="shared" si="23"/>
        <v>40864</v>
      </c>
      <c r="R755" t="s">
        <v>145</v>
      </c>
      <c r="S755" s="58">
        <v>14.85</v>
      </c>
      <c r="X755">
        <v>24</v>
      </c>
      <c r="Y755" s="4">
        <v>1.95</v>
      </c>
      <c r="Z755" s="58">
        <v>46.8</v>
      </c>
    </row>
    <row r="756" spans="1:26">
      <c r="A756">
        <v>353152</v>
      </c>
      <c r="B756">
        <v>567756</v>
      </c>
      <c r="C756">
        <v>23293</v>
      </c>
      <c r="D756" t="s">
        <v>2575</v>
      </c>
      <c r="E756">
        <v>56</v>
      </c>
      <c r="F756" s="3">
        <v>40808.452777777798</v>
      </c>
      <c r="G756" s="4">
        <v>0.83</v>
      </c>
      <c r="H756">
        <v>12678</v>
      </c>
      <c r="I756" t="s">
        <v>10</v>
      </c>
      <c r="J756" s="58">
        <f t="shared" si="22"/>
        <v>46.48</v>
      </c>
      <c r="K756" s="59">
        <f t="shared" si="23"/>
        <v>40808</v>
      </c>
      <c r="R756" t="s">
        <v>526</v>
      </c>
      <c r="S756" s="58">
        <v>13.2</v>
      </c>
      <c r="X756">
        <v>24</v>
      </c>
      <c r="Y756" s="4">
        <v>1.95</v>
      </c>
      <c r="Z756" s="58">
        <v>46.8</v>
      </c>
    </row>
    <row r="757" spans="1:26">
      <c r="A757">
        <v>353153</v>
      </c>
      <c r="B757">
        <v>567756</v>
      </c>
      <c r="C757">
        <v>23295</v>
      </c>
      <c r="D757" t="s">
        <v>2576</v>
      </c>
      <c r="E757">
        <v>56</v>
      </c>
      <c r="F757" s="3">
        <v>40808.452777777798</v>
      </c>
      <c r="G757" s="4">
        <v>0.83</v>
      </c>
      <c r="H757">
        <v>12678</v>
      </c>
      <c r="I757" t="s">
        <v>10</v>
      </c>
      <c r="J757" s="58">
        <f t="shared" si="22"/>
        <v>46.48</v>
      </c>
      <c r="K757" s="59">
        <f t="shared" si="23"/>
        <v>40808</v>
      </c>
      <c r="R757" t="s">
        <v>132</v>
      </c>
      <c r="S757" s="58">
        <v>13.2</v>
      </c>
      <c r="X757">
        <v>24</v>
      </c>
      <c r="Y757" s="4">
        <v>1.95</v>
      </c>
      <c r="Z757" s="58">
        <v>46.8</v>
      </c>
    </row>
    <row r="758" spans="1:26">
      <c r="A758">
        <v>353154</v>
      </c>
      <c r="B758">
        <v>567756</v>
      </c>
      <c r="C758">
        <v>23294</v>
      </c>
      <c r="D758" t="s">
        <v>2574</v>
      </c>
      <c r="E758">
        <v>56</v>
      </c>
      <c r="F758" s="3">
        <v>40808.452777777798</v>
      </c>
      <c r="G758" s="4">
        <v>0.83</v>
      </c>
      <c r="H758">
        <v>12678</v>
      </c>
      <c r="I758" t="s">
        <v>10</v>
      </c>
      <c r="J758" s="58">
        <f t="shared" si="22"/>
        <v>46.48</v>
      </c>
      <c r="K758" s="59">
        <f t="shared" si="23"/>
        <v>40808</v>
      </c>
      <c r="R758" t="s">
        <v>1969</v>
      </c>
      <c r="S758" s="58">
        <v>12.75</v>
      </c>
      <c r="X758">
        <v>24</v>
      </c>
      <c r="Y758" s="4">
        <v>1.95</v>
      </c>
      <c r="Z758" s="58">
        <v>46.8</v>
      </c>
    </row>
    <row r="759" spans="1:26">
      <c r="A759">
        <v>51135</v>
      </c>
      <c r="B759">
        <v>540642</v>
      </c>
      <c r="C759">
        <v>22781</v>
      </c>
      <c r="D759" t="s">
        <v>879</v>
      </c>
      <c r="E759">
        <v>6</v>
      </c>
      <c r="F759" s="3">
        <v>40553.556944444397</v>
      </c>
      <c r="G759" s="4">
        <v>7.65</v>
      </c>
      <c r="H759">
        <v>12681</v>
      </c>
      <c r="I759" t="s">
        <v>10</v>
      </c>
      <c r="J759" s="58">
        <f t="shared" si="22"/>
        <v>45.900000000000006</v>
      </c>
      <c r="K759" s="59">
        <f t="shared" si="23"/>
        <v>40553</v>
      </c>
      <c r="R759" t="s">
        <v>867</v>
      </c>
      <c r="S759" s="58">
        <v>10.95</v>
      </c>
      <c r="X759">
        <v>24</v>
      </c>
      <c r="Y759" s="4">
        <v>1.95</v>
      </c>
      <c r="Z759" s="58">
        <v>46.8</v>
      </c>
    </row>
    <row r="760" spans="1:26">
      <c r="A760">
        <v>14150</v>
      </c>
      <c r="B760">
        <v>537463</v>
      </c>
      <c r="C760">
        <v>22301</v>
      </c>
      <c r="D760" t="s">
        <v>981</v>
      </c>
      <c r="E760">
        <v>18</v>
      </c>
      <c r="F760" s="3">
        <v>40519.422222222202</v>
      </c>
      <c r="G760" s="4">
        <v>2.5499999999999998</v>
      </c>
      <c r="H760">
        <v>12681</v>
      </c>
      <c r="I760" t="s">
        <v>10</v>
      </c>
      <c r="J760" s="58">
        <f t="shared" si="22"/>
        <v>45.9</v>
      </c>
      <c r="K760" s="59">
        <f t="shared" si="23"/>
        <v>40519</v>
      </c>
      <c r="R760" t="s">
        <v>994</v>
      </c>
      <c r="S760" s="58">
        <v>10.199999999999999</v>
      </c>
      <c r="X760">
        <v>24</v>
      </c>
      <c r="Y760" s="4">
        <v>1.95</v>
      </c>
      <c r="Z760" s="58">
        <v>46.8</v>
      </c>
    </row>
    <row r="761" spans="1:26">
      <c r="A761">
        <v>38962</v>
      </c>
      <c r="B761">
        <v>539607</v>
      </c>
      <c r="C761">
        <v>22970</v>
      </c>
      <c r="D761" t="s">
        <v>2258</v>
      </c>
      <c r="E761">
        <v>18</v>
      </c>
      <c r="F761" s="3">
        <v>40532.590277777803</v>
      </c>
      <c r="G761" s="4">
        <v>2.5499999999999998</v>
      </c>
      <c r="H761">
        <v>12681</v>
      </c>
      <c r="I761" t="s">
        <v>10</v>
      </c>
      <c r="J761" s="58">
        <f t="shared" si="22"/>
        <v>45.9</v>
      </c>
      <c r="K761" s="59">
        <f t="shared" si="23"/>
        <v>40532</v>
      </c>
      <c r="R761" t="s">
        <v>226</v>
      </c>
      <c r="S761" s="58">
        <v>10.199999999999999</v>
      </c>
      <c r="X761">
        <v>24</v>
      </c>
      <c r="Y761" s="4">
        <v>1.95</v>
      </c>
      <c r="Z761" s="58">
        <v>46.8</v>
      </c>
    </row>
    <row r="762" spans="1:26">
      <c r="A762">
        <v>104040</v>
      </c>
      <c r="B762">
        <v>545086</v>
      </c>
      <c r="C762">
        <v>21535</v>
      </c>
      <c r="D762" t="s">
        <v>2189</v>
      </c>
      <c r="E762">
        <v>18</v>
      </c>
      <c r="F762" s="3">
        <v>40602.488194444399</v>
      </c>
      <c r="G762" s="4">
        <v>2.5499999999999998</v>
      </c>
      <c r="H762">
        <v>12678</v>
      </c>
      <c r="I762" t="s">
        <v>10</v>
      </c>
      <c r="J762" s="58">
        <f t="shared" si="22"/>
        <v>45.9</v>
      </c>
      <c r="K762" s="59">
        <f t="shared" si="23"/>
        <v>40602</v>
      </c>
      <c r="R762" t="s">
        <v>225</v>
      </c>
      <c r="S762" s="58">
        <v>10.08</v>
      </c>
      <c r="X762">
        <v>24</v>
      </c>
      <c r="Y762" s="4">
        <v>1.95</v>
      </c>
      <c r="Z762" s="58">
        <v>46.8</v>
      </c>
    </row>
    <row r="763" spans="1:26">
      <c r="A763">
        <v>126583</v>
      </c>
      <c r="B763">
        <v>547087</v>
      </c>
      <c r="C763">
        <v>85173</v>
      </c>
      <c r="D763" t="s">
        <v>2158</v>
      </c>
      <c r="E763">
        <v>18</v>
      </c>
      <c r="F763" s="3">
        <v>40622.6652777778</v>
      </c>
      <c r="G763" s="4">
        <v>2.5499999999999998</v>
      </c>
      <c r="H763">
        <v>12726</v>
      </c>
      <c r="I763" t="s">
        <v>10</v>
      </c>
      <c r="J763" s="58">
        <f t="shared" si="22"/>
        <v>45.9</v>
      </c>
      <c r="K763" s="59">
        <f t="shared" si="23"/>
        <v>40622</v>
      </c>
      <c r="R763" t="s">
        <v>2241</v>
      </c>
      <c r="S763" s="58">
        <v>10.08</v>
      </c>
      <c r="X763">
        <v>24</v>
      </c>
      <c r="Y763" s="4">
        <v>1.95</v>
      </c>
      <c r="Z763" s="58">
        <v>46.8</v>
      </c>
    </row>
    <row r="764" spans="1:26">
      <c r="A764">
        <v>29</v>
      </c>
      <c r="B764">
        <v>536370</v>
      </c>
      <c r="C764">
        <v>22726</v>
      </c>
      <c r="D764" t="s">
        <v>86</v>
      </c>
      <c r="E764">
        <v>12</v>
      </c>
      <c r="F764" s="3">
        <v>40513.364583333299</v>
      </c>
      <c r="G764" s="4">
        <v>3.75</v>
      </c>
      <c r="H764">
        <v>12583</v>
      </c>
      <c r="I764" t="s">
        <v>10</v>
      </c>
      <c r="J764" s="58">
        <f t="shared" si="22"/>
        <v>45</v>
      </c>
      <c r="K764" s="59">
        <f t="shared" si="23"/>
        <v>40513</v>
      </c>
      <c r="R764" t="s">
        <v>1270</v>
      </c>
      <c r="S764" s="58">
        <v>10.08</v>
      </c>
      <c r="X764">
        <v>24</v>
      </c>
      <c r="Y764" s="4">
        <v>1.95</v>
      </c>
      <c r="Z764" s="58">
        <v>46.8</v>
      </c>
    </row>
    <row r="765" spans="1:26">
      <c r="A765">
        <v>42</v>
      </c>
      <c r="B765">
        <v>536370</v>
      </c>
      <c r="C765">
        <v>21913</v>
      </c>
      <c r="D765" t="s">
        <v>99</v>
      </c>
      <c r="E765">
        <v>12</v>
      </c>
      <c r="F765" s="3">
        <v>40513.364583333299</v>
      </c>
      <c r="G765" s="4">
        <v>3.75</v>
      </c>
      <c r="H765">
        <v>12583</v>
      </c>
      <c r="I765" t="s">
        <v>10</v>
      </c>
      <c r="J765" s="58">
        <f t="shared" si="22"/>
        <v>45</v>
      </c>
      <c r="K765" s="59">
        <f t="shared" si="23"/>
        <v>40513</v>
      </c>
      <c r="R765" t="s">
        <v>1209</v>
      </c>
      <c r="S765" s="58">
        <v>8.5</v>
      </c>
      <c r="X765">
        <v>24</v>
      </c>
      <c r="Y765" s="4">
        <v>1.95</v>
      </c>
      <c r="Z765" s="58">
        <v>46.8</v>
      </c>
    </row>
    <row r="766" spans="1:26">
      <c r="A766">
        <v>47885</v>
      </c>
      <c r="B766">
        <v>540455</v>
      </c>
      <c r="C766">
        <v>22727</v>
      </c>
      <c r="D766" t="s">
        <v>85</v>
      </c>
      <c r="E766">
        <v>12</v>
      </c>
      <c r="F766" s="3">
        <v>40550.504861111098</v>
      </c>
      <c r="G766" s="4">
        <v>3.75</v>
      </c>
      <c r="H766">
        <v>12583</v>
      </c>
      <c r="I766" t="s">
        <v>10</v>
      </c>
      <c r="J766" s="58">
        <f t="shared" si="22"/>
        <v>45</v>
      </c>
      <c r="K766" s="59">
        <f t="shared" si="23"/>
        <v>40550</v>
      </c>
      <c r="R766" t="s">
        <v>1210</v>
      </c>
      <c r="S766" s="58">
        <v>8.5</v>
      </c>
      <c r="X766">
        <v>24</v>
      </c>
      <c r="Y766" s="4">
        <v>1.95</v>
      </c>
      <c r="Z766" s="58">
        <v>46.8</v>
      </c>
    </row>
    <row r="767" spans="1:26">
      <c r="A767">
        <v>47886</v>
      </c>
      <c r="B767">
        <v>540455</v>
      </c>
      <c r="C767">
        <v>22728</v>
      </c>
      <c r="D767" t="s">
        <v>84</v>
      </c>
      <c r="E767">
        <v>12</v>
      </c>
      <c r="F767" s="3">
        <v>40550.504861111098</v>
      </c>
      <c r="G767" s="4">
        <v>3.75</v>
      </c>
      <c r="H767">
        <v>12583</v>
      </c>
      <c r="I767" t="s">
        <v>10</v>
      </c>
      <c r="J767" s="58">
        <f t="shared" si="22"/>
        <v>45</v>
      </c>
      <c r="K767" s="59">
        <f t="shared" si="23"/>
        <v>40550</v>
      </c>
      <c r="R767" t="s">
        <v>2216</v>
      </c>
      <c r="S767" s="58">
        <v>5.04</v>
      </c>
      <c r="X767">
        <v>24</v>
      </c>
      <c r="Y767" s="4">
        <v>1.95</v>
      </c>
      <c r="Z767" s="58">
        <v>46.8</v>
      </c>
    </row>
    <row r="768" spans="1:26">
      <c r="A768">
        <v>47887</v>
      </c>
      <c r="B768">
        <v>540455</v>
      </c>
      <c r="C768">
        <v>22729</v>
      </c>
      <c r="D768" t="s">
        <v>291</v>
      </c>
      <c r="E768">
        <v>12</v>
      </c>
      <c r="F768" s="3">
        <v>40550.504861111098</v>
      </c>
      <c r="G768" s="4">
        <v>3.75</v>
      </c>
      <c r="H768">
        <v>12583</v>
      </c>
      <c r="I768" t="s">
        <v>10</v>
      </c>
      <c r="J768" s="58">
        <f t="shared" si="22"/>
        <v>45</v>
      </c>
      <c r="K768" s="59">
        <f t="shared" si="23"/>
        <v>40550</v>
      </c>
      <c r="R768" t="s">
        <v>802</v>
      </c>
      <c r="S768" s="58">
        <v>-9.9499999999999993</v>
      </c>
      <c r="X768">
        <v>24</v>
      </c>
      <c r="Y768" s="4">
        <v>1.95</v>
      </c>
      <c r="Z768" s="58">
        <v>46.8</v>
      </c>
    </row>
    <row r="769" spans="1:26">
      <c r="A769">
        <v>76545</v>
      </c>
      <c r="B769">
        <v>542629</v>
      </c>
      <c r="C769">
        <v>21914</v>
      </c>
      <c r="D769" t="s">
        <v>399</v>
      </c>
      <c r="E769">
        <v>36</v>
      </c>
      <c r="F769" s="3">
        <v>40574.414583333302</v>
      </c>
      <c r="G769" s="4">
        <v>1.25</v>
      </c>
      <c r="H769">
        <v>12731</v>
      </c>
      <c r="I769" t="s">
        <v>10</v>
      </c>
      <c r="J769" s="58">
        <f t="shared" si="22"/>
        <v>45</v>
      </c>
      <c r="K769" s="59">
        <f t="shared" si="23"/>
        <v>40574</v>
      </c>
      <c r="R769" t="s">
        <v>104</v>
      </c>
      <c r="S769" s="58">
        <v>108</v>
      </c>
      <c r="X769">
        <v>24</v>
      </c>
      <c r="Y769" s="4">
        <v>1.95</v>
      </c>
      <c r="Z769" s="58">
        <v>46.8</v>
      </c>
    </row>
    <row r="770" spans="1:26">
      <c r="A770">
        <v>76546</v>
      </c>
      <c r="B770">
        <v>542629</v>
      </c>
      <c r="C770">
        <v>21915</v>
      </c>
      <c r="D770" t="s">
        <v>398</v>
      </c>
      <c r="E770">
        <v>36</v>
      </c>
      <c r="F770" s="3">
        <v>40574.414583333302</v>
      </c>
      <c r="G770" s="4">
        <v>1.25</v>
      </c>
      <c r="H770">
        <v>12731</v>
      </c>
      <c r="I770" t="s">
        <v>10</v>
      </c>
      <c r="J770" s="58">
        <f t="shared" ref="J770:J833" si="24">E770*G770</f>
        <v>45</v>
      </c>
      <c r="K770" s="59">
        <f t="shared" ref="K770:K833" si="25">DATE(YEAR(F770),MONTH(F770),DAY(F770))</f>
        <v>40574</v>
      </c>
      <c r="R770" t="s">
        <v>104</v>
      </c>
      <c r="S770" s="58">
        <v>90</v>
      </c>
      <c r="X770">
        <v>24</v>
      </c>
      <c r="Y770" s="4">
        <v>1.95</v>
      </c>
      <c r="Z770" s="58">
        <v>46.8</v>
      </c>
    </row>
    <row r="771" spans="1:26">
      <c r="A771">
        <v>100486</v>
      </c>
      <c r="B771">
        <v>544817</v>
      </c>
      <c r="C771">
        <v>22435</v>
      </c>
      <c r="D771" t="s">
        <v>341</v>
      </c>
      <c r="E771">
        <v>36</v>
      </c>
      <c r="F771" s="3">
        <v>40597.697222222203</v>
      </c>
      <c r="G771" s="4">
        <v>1.25</v>
      </c>
      <c r="H771">
        <v>12437</v>
      </c>
      <c r="I771" t="s">
        <v>10</v>
      </c>
      <c r="J771" s="58">
        <f t="shared" si="24"/>
        <v>45</v>
      </c>
      <c r="K771" s="59">
        <f t="shared" si="25"/>
        <v>40597</v>
      </c>
      <c r="R771" t="s">
        <v>2260</v>
      </c>
      <c r="S771" s="58">
        <v>61.2</v>
      </c>
      <c r="X771">
        <v>24</v>
      </c>
      <c r="Y771" s="4">
        <v>1.95</v>
      </c>
      <c r="Z771" s="58">
        <v>46.8</v>
      </c>
    </row>
    <row r="772" spans="1:26">
      <c r="A772">
        <v>104041</v>
      </c>
      <c r="B772">
        <v>545086</v>
      </c>
      <c r="C772">
        <v>22073</v>
      </c>
      <c r="D772" t="s">
        <v>2107</v>
      </c>
      <c r="E772">
        <v>12</v>
      </c>
      <c r="F772" s="3">
        <v>40602.488194444399</v>
      </c>
      <c r="G772" s="4">
        <v>3.75</v>
      </c>
      <c r="H772">
        <v>12678</v>
      </c>
      <c r="I772" t="s">
        <v>10</v>
      </c>
      <c r="J772" s="58">
        <f t="shared" si="24"/>
        <v>45</v>
      </c>
      <c r="K772" s="59">
        <f t="shared" si="25"/>
        <v>40602</v>
      </c>
      <c r="R772" t="s">
        <v>499</v>
      </c>
      <c r="S772" s="58">
        <v>47.7</v>
      </c>
      <c r="X772">
        <v>24</v>
      </c>
      <c r="Y772" s="4">
        <v>1.95</v>
      </c>
      <c r="Z772" s="58">
        <v>46.8</v>
      </c>
    </row>
    <row r="773" spans="1:26">
      <c r="A773">
        <v>140533</v>
      </c>
      <c r="B773">
        <v>548409</v>
      </c>
      <c r="C773">
        <v>21915</v>
      </c>
      <c r="D773" t="s">
        <v>398</v>
      </c>
      <c r="E773">
        <v>36</v>
      </c>
      <c r="F773" s="3">
        <v>40633.435416666704</v>
      </c>
      <c r="G773" s="4">
        <v>1.25</v>
      </c>
      <c r="H773">
        <v>12731</v>
      </c>
      <c r="I773" t="s">
        <v>10</v>
      </c>
      <c r="J773" s="58">
        <f t="shared" si="24"/>
        <v>45</v>
      </c>
      <c r="K773" s="59">
        <f t="shared" si="25"/>
        <v>40633</v>
      </c>
      <c r="R773" t="s">
        <v>1485</v>
      </c>
      <c r="S773" s="58">
        <v>44.25</v>
      </c>
      <c r="X773">
        <v>24</v>
      </c>
      <c r="Y773" s="4">
        <v>1.95</v>
      </c>
      <c r="Z773" s="58">
        <v>46.8</v>
      </c>
    </row>
    <row r="774" spans="1:26">
      <c r="A774">
        <v>140534</v>
      </c>
      <c r="B774">
        <v>548409</v>
      </c>
      <c r="C774">
        <v>21914</v>
      </c>
      <c r="D774" t="s">
        <v>399</v>
      </c>
      <c r="E774">
        <v>36</v>
      </c>
      <c r="F774" s="3">
        <v>40633.435416666704</v>
      </c>
      <c r="G774" s="4">
        <v>1.25</v>
      </c>
      <c r="H774">
        <v>12731</v>
      </c>
      <c r="I774" t="s">
        <v>10</v>
      </c>
      <c r="J774" s="58">
        <f t="shared" si="24"/>
        <v>45</v>
      </c>
      <c r="K774" s="59">
        <f t="shared" si="25"/>
        <v>40633</v>
      </c>
      <c r="R774" t="s">
        <v>964</v>
      </c>
      <c r="S774" s="58">
        <v>35.4</v>
      </c>
      <c r="X774">
        <v>24</v>
      </c>
      <c r="Y774" s="4">
        <v>1.95</v>
      </c>
      <c r="Z774" s="58">
        <v>46.8</v>
      </c>
    </row>
    <row r="775" spans="1:26">
      <c r="A775">
        <v>156543</v>
      </c>
      <c r="B775">
        <v>550145</v>
      </c>
      <c r="C775">
        <v>22728</v>
      </c>
      <c r="D775" t="s">
        <v>84</v>
      </c>
      <c r="E775">
        <v>12</v>
      </c>
      <c r="F775" s="3">
        <v>40647.59375</v>
      </c>
      <c r="G775" s="4">
        <v>3.75</v>
      </c>
      <c r="H775">
        <v>12637</v>
      </c>
      <c r="I775" t="s">
        <v>10</v>
      </c>
      <c r="J775" s="58">
        <f t="shared" si="24"/>
        <v>45</v>
      </c>
      <c r="K775" s="59">
        <f t="shared" si="25"/>
        <v>40647</v>
      </c>
      <c r="R775" t="s">
        <v>2064</v>
      </c>
      <c r="S775" s="58">
        <v>34</v>
      </c>
      <c r="X775">
        <v>56</v>
      </c>
      <c r="Y775" s="4">
        <v>0.83</v>
      </c>
      <c r="Z775" s="58">
        <v>46.48</v>
      </c>
    </row>
    <row r="776" spans="1:26">
      <c r="A776">
        <v>217801</v>
      </c>
      <c r="B776">
        <v>555937</v>
      </c>
      <c r="C776">
        <v>21125</v>
      </c>
      <c r="D776" t="s">
        <v>373</v>
      </c>
      <c r="E776">
        <v>36</v>
      </c>
      <c r="F776" s="3">
        <v>40702.402083333298</v>
      </c>
      <c r="G776" s="4">
        <v>1.25</v>
      </c>
      <c r="H776">
        <v>12683</v>
      </c>
      <c r="I776" t="s">
        <v>10</v>
      </c>
      <c r="J776" s="58">
        <f t="shared" si="24"/>
        <v>45</v>
      </c>
      <c r="K776" s="59">
        <f t="shared" si="25"/>
        <v>40702</v>
      </c>
      <c r="R776" t="s">
        <v>499</v>
      </c>
      <c r="S776" s="58">
        <v>31.8</v>
      </c>
      <c r="X776">
        <v>56</v>
      </c>
      <c r="Y776" s="4">
        <v>0.83</v>
      </c>
      <c r="Z776" s="58">
        <v>46.48</v>
      </c>
    </row>
    <row r="777" spans="1:26">
      <c r="A777">
        <v>217858</v>
      </c>
      <c r="B777">
        <v>555941</v>
      </c>
      <c r="C777">
        <v>22435</v>
      </c>
      <c r="D777" t="s">
        <v>341</v>
      </c>
      <c r="E777">
        <v>36</v>
      </c>
      <c r="F777" s="3">
        <v>40702.423611111102</v>
      </c>
      <c r="G777" s="4">
        <v>1.25</v>
      </c>
      <c r="H777">
        <v>12726</v>
      </c>
      <c r="I777" t="s">
        <v>10</v>
      </c>
      <c r="J777" s="58">
        <f t="shared" si="24"/>
        <v>45</v>
      </c>
      <c r="K777" s="59">
        <f t="shared" si="25"/>
        <v>40702</v>
      </c>
      <c r="R777" t="s">
        <v>1233</v>
      </c>
      <c r="S777" s="58">
        <v>31.2</v>
      </c>
      <c r="X777">
        <v>56</v>
      </c>
      <c r="Y777" s="4">
        <v>0.83</v>
      </c>
      <c r="Z777" s="58">
        <v>46.48</v>
      </c>
    </row>
    <row r="778" spans="1:26">
      <c r="A778">
        <v>231168</v>
      </c>
      <c r="B778">
        <v>557247</v>
      </c>
      <c r="C778">
        <v>22203</v>
      </c>
      <c r="D778" t="s">
        <v>975</v>
      </c>
      <c r="E778">
        <v>12</v>
      </c>
      <c r="F778" s="3">
        <v>40711.631249999999</v>
      </c>
      <c r="G778" s="4">
        <v>3.75</v>
      </c>
      <c r="H778">
        <v>12731</v>
      </c>
      <c r="I778" t="s">
        <v>10</v>
      </c>
      <c r="J778" s="58">
        <f t="shared" si="24"/>
        <v>45</v>
      </c>
      <c r="K778" s="59">
        <f t="shared" si="25"/>
        <v>40711</v>
      </c>
      <c r="R778" t="s">
        <v>2250</v>
      </c>
      <c r="S778" s="58">
        <v>30.6</v>
      </c>
      <c r="X778">
        <v>6</v>
      </c>
      <c r="Y778" s="4">
        <v>7.65</v>
      </c>
      <c r="Z778" s="58">
        <v>45.9</v>
      </c>
    </row>
    <row r="779" spans="1:26">
      <c r="A779">
        <v>235164</v>
      </c>
      <c r="B779">
        <v>557627</v>
      </c>
      <c r="C779">
        <v>22727</v>
      </c>
      <c r="D779" t="s">
        <v>85</v>
      </c>
      <c r="E779">
        <v>12</v>
      </c>
      <c r="F779" s="3">
        <v>40715.604166666701</v>
      </c>
      <c r="G779" s="4">
        <v>3.75</v>
      </c>
      <c r="H779">
        <v>12583</v>
      </c>
      <c r="I779" t="s">
        <v>10</v>
      </c>
      <c r="J779" s="58">
        <f t="shared" si="24"/>
        <v>45</v>
      </c>
      <c r="K779" s="59">
        <f t="shared" si="25"/>
        <v>40715</v>
      </c>
      <c r="R779" t="s">
        <v>102</v>
      </c>
      <c r="S779" s="58">
        <v>23.4</v>
      </c>
      <c r="X779">
        <v>18</v>
      </c>
      <c r="Y779" s="4">
        <v>2.5499999999999998</v>
      </c>
      <c r="Z779" s="58">
        <v>45.9</v>
      </c>
    </row>
    <row r="780" spans="1:26">
      <c r="A780">
        <v>242325</v>
      </c>
      <c r="B780">
        <v>558334</v>
      </c>
      <c r="C780">
        <v>23229</v>
      </c>
      <c r="D780" t="s">
        <v>2532</v>
      </c>
      <c r="E780">
        <v>12</v>
      </c>
      <c r="F780" s="3">
        <v>40722.5493055556</v>
      </c>
      <c r="G780" s="4">
        <v>3.75</v>
      </c>
      <c r="H780">
        <v>12599</v>
      </c>
      <c r="I780" t="s">
        <v>10</v>
      </c>
      <c r="J780" s="58">
        <f t="shared" si="24"/>
        <v>45</v>
      </c>
      <c r="K780" s="59">
        <f t="shared" si="25"/>
        <v>40722</v>
      </c>
      <c r="R780" t="s">
        <v>2204</v>
      </c>
      <c r="S780" s="58">
        <v>23.4</v>
      </c>
      <c r="X780">
        <v>18</v>
      </c>
      <c r="Y780" s="4">
        <v>2.5499999999999998</v>
      </c>
      <c r="Z780" s="58">
        <v>45.9</v>
      </c>
    </row>
    <row r="781" spans="1:26">
      <c r="A781">
        <v>329796</v>
      </c>
      <c r="B781">
        <v>565854</v>
      </c>
      <c r="C781">
        <v>21098</v>
      </c>
      <c r="D781" t="s">
        <v>748</v>
      </c>
      <c r="E781">
        <v>36</v>
      </c>
      <c r="F781" s="3">
        <v>40793.556944444397</v>
      </c>
      <c r="G781" s="4">
        <v>1.25</v>
      </c>
      <c r="H781">
        <v>12490</v>
      </c>
      <c r="I781" t="s">
        <v>10</v>
      </c>
      <c r="J781" s="58">
        <f t="shared" si="24"/>
        <v>45</v>
      </c>
      <c r="K781" s="59">
        <f t="shared" si="25"/>
        <v>40793</v>
      </c>
      <c r="R781" t="s">
        <v>544</v>
      </c>
      <c r="S781" s="58">
        <v>23.4</v>
      </c>
      <c r="X781">
        <v>18</v>
      </c>
      <c r="Y781" s="4">
        <v>2.5499999999999998</v>
      </c>
      <c r="Z781" s="58">
        <v>45.9</v>
      </c>
    </row>
    <row r="782" spans="1:26">
      <c r="A782">
        <v>330040</v>
      </c>
      <c r="B782">
        <v>565865</v>
      </c>
      <c r="C782">
        <v>22727</v>
      </c>
      <c r="D782" t="s">
        <v>85</v>
      </c>
      <c r="E782">
        <v>12</v>
      </c>
      <c r="F782" s="3">
        <v>40793.629861111098</v>
      </c>
      <c r="G782" s="4">
        <v>3.75</v>
      </c>
      <c r="H782">
        <v>12637</v>
      </c>
      <c r="I782" t="s">
        <v>10</v>
      </c>
      <c r="J782" s="58">
        <f t="shared" si="24"/>
        <v>45</v>
      </c>
      <c r="K782" s="59">
        <f t="shared" si="25"/>
        <v>40793</v>
      </c>
      <c r="R782" t="s">
        <v>94</v>
      </c>
      <c r="S782" s="58">
        <v>23.4</v>
      </c>
      <c r="X782">
        <v>18</v>
      </c>
      <c r="Y782" s="4">
        <v>2.5499999999999998</v>
      </c>
      <c r="Z782" s="58">
        <v>45.9</v>
      </c>
    </row>
    <row r="783" spans="1:26">
      <c r="A783">
        <v>330041</v>
      </c>
      <c r="B783">
        <v>565865</v>
      </c>
      <c r="C783">
        <v>22728</v>
      </c>
      <c r="D783" t="s">
        <v>84</v>
      </c>
      <c r="E783">
        <v>12</v>
      </c>
      <c r="F783" s="3">
        <v>40793.629861111098</v>
      </c>
      <c r="G783" s="4">
        <v>3.75</v>
      </c>
      <c r="H783">
        <v>12637</v>
      </c>
      <c r="I783" t="s">
        <v>10</v>
      </c>
      <c r="J783" s="58">
        <f t="shared" si="24"/>
        <v>45</v>
      </c>
      <c r="K783" s="59">
        <f t="shared" si="25"/>
        <v>40793</v>
      </c>
      <c r="R783" t="s">
        <v>95</v>
      </c>
      <c r="S783" s="58">
        <v>23.4</v>
      </c>
      <c r="X783">
        <v>12</v>
      </c>
      <c r="Y783" s="4">
        <v>3.75</v>
      </c>
      <c r="Z783" s="58">
        <v>45</v>
      </c>
    </row>
    <row r="784" spans="1:26">
      <c r="A784">
        <v>330042</v>
      </c>
      <c r="B784">
        <v>565865</v>
      </c>
      <c r="C784">
        <v>22726</v>
      </c>
      <c r="D784" t="s">
        <v>86</v>
      </c>
      <c r="E784">
        <v>12</v>
      </c>
      <c r="F784" s="3">
        <v>40793.629861111098</v>
      </c>
      <c r="G784" s="4">
        <v>3.75</v>
      </c>
      <c r="H784">
        <v>12637</v>
      </c>
      <c r="I784" t="s">
        <v>10</v>
      </c>
      <c r="J784" s="58">
        <f t="shared" si="24"/>
        <v>45</v>
      </c>
      <c r="K784" s="59">
        <f t="shared" si="25"/>
        <v>40793</v>
      </c>
      <c r="R784" t="s">
        <v>1181</v>
      </c>
      <c r="S784" s="58">
        <v>22.5</v>
      </c>
      <c r="X784">
        <v>12</v>
      </c>
      <c r="Y784" s="4">
        <v>3.75</v>
      </c>
      <c r="Z784" s="58">
        <v>45</v>
      </c>
    </row>
    <row r="785" spans="1:26">
      <c r="A785">
        <v>332924</v>
      </c>
      <c r="B785">
        <v>566163</v>
      </c>
      <c r="C785">
        <v>22727</v>
      </c>
      <c r="D785" t="s">
        <v>85</v>
      </c>
      <c r="E785">
        <v>12</v>
      </c>
      <c r="F785" s="3">
        <v>40795.491666666698</v>
      </c>
      <c r="G785" s="4">
        <v>3.75</v>
      </c>
      <c r="H785">
        <v>12637</v>
      </c>
      <c r="I785" t="s">
        <v>10</v>
      </c>
      <c r="J785" s="58">
        <f t="shared" si="24"/>
        <v>45</v>
      </c>
      <c r="K785" s="59">
        <f t="shared" si="25"/>
        <v>40795</v>
      </c>
      <c r="R785" t="s">
        <v>732</v>
      </c>
      <c r="S785" s="58">
        <v>22.5</v>
      </c>
      <c r="X785">
        <v>12</v>
      </c>
      <c r="Y785" s="4">
        <v>3.75</v>
      </c>
      <c r="Z785" s="58">
        <v>45</v>
      </c>
    </row>
    <row r="786" spans="1:26">
      <c r="A786">
        <v>332925</v>
      </c>
      <c r="B786">
        <v>566163</v>
      </c>
      <c r="C786">
        <v>22728</v>
      </c>
      <c r="D786" t="s">
        <v>84</v>
      </c>
      <c r="E786">
        <v>12</v>
      </c>
      <c r="F786" s="3">
        <v>40795.491666666698</v>
      </c>
      <c r="G786" s="4">
        <v>3.75</v>
      </c>
      <c r="H786">
        <v>12637</v>
      </c>
      <c r="I786" t="s">
        <v>10</v>
      </c>
      <c r="J786" s="58">
        <f t="shared" si="24"/>
        <v>45</v>
      </c>
      <c r="K786" s="59">
        <f t="shared" si="25"/>
        <v>40795</v>
      </c>
      <c r="R786" t="s">
        <v>127</v>
      </c>
      <c r="S786" s="58">
        <v>22.5</v>
      </c>
      <c r="X786">
        <v>12</v>
      </c>
      <c r="Y786" s="4">
        <v>3.75</v>
      </c>
      <c r="Z786" s="58">
        <v>45</v>
      </c>
    </row>
    <row r="787" spans="1:26">
      <c r="A787">
        <v>332926</v>
      </c>
      <c r="B787">
        <v>566163</v>
      </c>
      <c r="C787">
        <v>22726</v>
      </c>
      <c r="D787" t="s">
        <v>86</v>
      </c>
      <c r="E787">
        <v>12</v>
      </c>
      <c r="F787" s="3">
        <v>40795.491666666698</v>
      </c>
      <c r="G787" s="4">
        <v>3.75</v>
      </c>
      <c r="H787">
        <v>12637</v>
      </c>
      <c r="I787" t="s">
        <v>10</v>
      </c>
      <c r="J787" s="58">
        <f t="shared" si="24"/>
        <v>45</v>
      </c>
      <c r="K787" s="59">
        <f t="shared" si="25"/>
        <v>40795</v>
      </c>
      <c r="R787" t="s">
        <v>403</v>
      </c>
      <c r="S787" s="58">
        <v>20.399999999999999</v>
      </c>
      <c r="X787">
        <v>12</v>
      </c>
      <c r="Y787" s="4">
        <v>3.75</v>
      </c>
      <c r="Z787" s="58">
        <v>45</v>
      </c>
    </row>
    <row r="788" spans="1:26">
      <c r="A788">
        <v>349924</v>
      </c>
      <c r="B788">
        <v>567552</v>
      </c>
      <c r="C788">
        <v>22727</v>
      </c>
      <c r="D788" t="s">
        <v>85</v>
      </c>
      <c r="E788">
        <v>12</v>
      </c>
      <c r="F788" s="3">
        <v>40807.444444444402</v>
      </c>
      <c r="G788" s="4">
        <v>3.75</v>
      </c>
      <c r="H788">
        <v>12583</v>
      </c>
      <c r="I788" t="s">
        <v>10</v>
      </c>
      <c r="J788" s="58">
        <f t="shared" si="24"/>
        <v>45</v>
      </c>
      <c r="K788" s="59">
        <f t="shared" si="25"/>
        <v>40807</v>
      </c>
      <c r="R788" t="s">
        <v>263</v>
      </c>
      <c r="S788" s="58">
        <v>19.8</v>
      </c>
      <c r="X788">
        <v>36</v>
      </c>
      <c r="Y788" s="4">
        <v>1.25</v>
      </c>
      <c r="Z788" s="58">
        <v>45</v>
      </c>
    </row>
    <row r="789" spans="1:26">
      <c r="A789">
        <v>394717</v>
      </c>
      <c r="B789">
        <v>570879</v>
      </c>
      <c r="C789">
        <v>22727</v>
      </c>
      <c r="D789" t="s">
        <v>85</v>
      </c>
      <c r="E789">
        <v>12</v>
      </c>
      <c r="F789" s="3">
        <v>40829.362500000003</v>
      </c>
      <c r="G789" s="4">
        <v>3.75</v>
      </c>
      <c r="H789">
        <v>12685</v>
      </c>
      <c r="I789" t="s">
        <v>10</v>
      </c>
      <c r="J789" s="58">
        <f t="shared" si="24"/>
        <v>45</v>
      </c>
      <c r="K789" s="59">
        <f t="shared" si="25"/>
        <v>40829</v>
      </c>
      <c r="R789" t="s">
        <v>533</v>
      </c>
      <c r="S789" s="58">
        <v>19.8</v>
      </c>
      <c r="X789">
        <v>36</v>
      </c>
      <c r="Y789" s="4">
        <v>1.25</v>
      </c>
      <c r="Z789" s="58">
        <v>45</v>
      </c>
    </row>
    <row r="790" spans="1:26">
      <c r="A790">
        <v>423759</v>
      </c>
      <c r="B790">
        <v>573153</v>
      </c>
      <c r="C790">
        <v>23296</v>
      </c>
      <c r="D790" t="s">
        <v>2573</v>
      </c>
      <c r="E790">
        <v>36</v>
      </c>
      <c r="F790" s="3">
        <v>40844.318749999999</v>
      </c>
      <c r="G790" s="4">
        <v>1.25</v>
      </c>
      <c r="H790">
        <v>12678</v>
      </c>
      <c r="I790" t="s">
        <v>10</v>
      </c>
      <c r="J790" s="58">
        <f t="shared" si="24"/>
        <v>45</v>
      </c>
      <c r="K790" s="59">
        <f t="shared" si="25"/>
        <v>40844</v>
      </c>
      <c r="R790" t="s">
        <v>97</v>
      </c>
      <c r="S790" s="58">
        <v>19.8</v>
      </c>
      <c r="X790">
        <v>36</v>
      </c>
      <c r="Y790" s="4">
        <v>1.25</v>
      </c>
      <c r="Z790" s="58">
        <v>45</v>
      </c>
    </row>
    <row r="791" spans="1:26">
      <c r="A791">
        <v>428462</v>
      </c>
      <c r="B791">
        <v>573442</v>
      </c>
      <c r="C791">
        <v>23480</v>
      </c>
      <c r="D791" t="s">
        <v>2719</v>
      </c>
      <c r="E791">
        <v>12</v>
      </c>
      <c r="F791" s="3">
        <v>40847.445833333302</v>
      </c>
      <c r="G791" s="4">
        <v>3.75</v>
      </c>
      <c r="H791">
        <v>12488</v>
      </c>
      <c r="I791" t="s">
        <v>10</v>
      </c>
      <c r="J791" s="58">
        <f t="shared" si="24"/>
        <v>45</v>
      </c>
      <c r="K791" s="59">
        <f t="shared" si="25"/>
        <v>40847</v>
      </c>
      <c r="R791" t="s">
        <v>534</v>
      </c>
      <c r="S791" s="58">
        <v>19.8</v>
      </c>
      <c r="X791">
        <v>12</v>
      </c>
      <c r="Y791" s="4">
        <v>3.75</v>
      </c>
      <c r="Z791" s="58">
        <v>45</v>
      </c>
    </row>
    <row r="792" spans="1:26">
      <c r="A792">
        <v>448653</v>
      </c>
      <c r="B792">
        <v>575067</v>
      </c>
      <c r="C792">
        <v>22728</v>
      </c>
      <c r="D792" t="s">
        <v>84</v>
      </c>
      <c r="E792">
        <v>12</v>
      </c>
      <c r="F792" s="3">
        <v>40855.53125</v>
      </c>
      <c r="G792" s="4">
        <v>3.75</v>
      </c>
      <c r="H792">
        <v>12583</v>
      </c>
      <c r="I792" t="s">
        <v>10</v>
      </c>
      <c r="J792" s="58">
        <f t="shared" si="24"/>
        <v>45</v>
      </c>
      <c r="K792" s="59">
        <f t="shared" si="25"/>
        <v>40855</v>
      </c>
      <c r="R792" t="s">
        <v>263</v>
      </c>
      <c r="S792" s="58">
        <v>19.8</v>
      </c>
      <c r="X792">
        <v>36</v>
      </c>
      <c r="Y792" s="4">
        <v>1.25</v>
      </c>
      <c r="Z792" s="58">
        <v>45</v>
      </c>
    </row>
    <row r="793" spans="1:26">
      <c r="A793">
        <v>448654</v>
      </c>
      <c r="B793">
        <v>575067</v>
      </c>
      <c r="C793">
        <v>22730</v>
      </c>
      <c r="D793" t="s">
        <v>290</v>
      </c>
      <c r="E793">
        <v>12</v>
      </c>
      <c r="F793" s="3">
        <v>40855.53125</v>
      </c>
      <c r="G793" s="4">
        <v>3.75</v>
      </c>
      <c r="H793">
        <v>12583</v>
      </c>
      <c r="I793" t="s">
        <v>10</v>
      </c>
      <c r="J793" s="58">
        <f t="shared" si="24"/>
        <v>45</v>
      </c>
      <c r="K793" s="59">
        <f t="shared" si="25"/>
        <v>40855</v>
      </c>
      <c r="R793" t="s">
        <v>269</v>
      </c>
      <c r="S793" s="58">
        <v>19.8</v>
      </c>
      <c r="X793">
        <v>36</v>
      </c>
      <c r="Y793" s="4">
        <v>1.25</v>
      </c>
      <c r="Z793" s="58">
        <v>45</v>
      </c>
    </row>
    <row r="794" spans="1:26">
      <c r="A794">
        <v>452204</v>
      </c>
      <c r="B794">
        <v>575326</v>
      </c>
      <c r="C794">
        <v>23083</v>
      </c>
      <c r="D794" t="s">
        <v>2466</v>
      </c>
      <c r="E794">
        <v>12</v>
      </c>
      <c r="F794" s="3">
        <v>40856.574305555601</v>
      </c>
      <c r="G794" s="4">
        <v>3.75</v>
      </c>
      <c r="H794">
        <v>12532</v>
      </c>
      <c r="I794" t="s">
        <v>10</v>
      </c>
      <c r="J794" s="58">
        <f t="shared" si="24"/>
        <v>45</v>
      </c>
      <c r="K794" s="59">
        <f t="shared" si="25"/>
        <v>40856</v>
      </c>
      <c r="R794" t="s">
        <v>97</v>
      </c>
      <c r="S794" s="58">
        <v>19.8</v>
      </c>
      <c r="X794">
        <v>12</v>
      </c>
      <c r="Y794" s="4">
        <v>3.75</v>
      </c>
      <c r="Z794" s="58">
        <v>45</v>
      </c>
    </row>
    <row r="795" spans="1:26">
      <c r="A795">
        <v>456098</v>
      </c>
      <c r="B795">
        <v>575671</v>
      </c>
      <c r="C795">
        <v>23480</v>
      </c>
      <c r="D795" t="s">
        <v>2719</v>
      </c>
      <c r="E795">
        <v>12</v>
      </c>
      <c r="F795" s="3">
        <v>40857.627083333296</v>
      </c>
      <c r="G795" s="4">
        <v>3.75</v>
      </c>
      <c r="H795">
        <v>12670</v>
      </c>
      <c r="I795" t="s">
        <v>10</v>
      </c>
      <c r="J795" s="58">
        <f t="shared" si="24"/>
        <v>45</v>
      </c>
      <c r="K795" s="59">
        <f t="shared" si="25"/>
        <v>40857</v>
      </c>
      <c r="R795" t="s">
        <v>217</v>
      </c>
      <c r="S795" s="58">
        <v>19.5</v>
      </c>
      <c r="X795">
        <v>36</v>
      </c>
      <c r="Y795" s="4">
        <v>1.25</v>
      </c>
      <c r="Z795" s="58">
        <v>45</v>
      </c>
    </row>
    <row r="796" spans="1:26">
      <c r="A796">
        <v>519352</v>
      </c>
      <c r="B796">
        <v>580144</v>
      </c>
      <c r="C796">
        <v>22728</v>
      </c>
      <c r="D796" t="s">
        <v>84</v>
      </c>
      <c r="E796">
        <v>12</v>
      </c>
      <c r="F796" s="3">
        <v>40879.411805555603</v>
      </c>
      <c r="G796" s="4">
        <v>3.75</v>
      </c>
      <c r="H796">
        <v>12684</v>
      </c>
      <c r="I796" t="s">
        <v>10</v>
      </c>
      <c r="J796" s="58">
        <f t="shared" si="24"/>
        <v>45</v>
      </c>
      <c r="K796" s="59">
        <f t="shared" si="25"/>
        <v>40879</v>
      </c>
      <c r="R796" t="s">
        <v>1732</v>
      </c>
      <c r="S796" s="58">
        <v>19.5</v>
      </c>
      <c r="X796">
        <v>36</v>
      </c>
      <c r="Y796" s="4">
        <v>1.25</v>
      </c>
      <c r="Z796" s="58">
        <v>45</v>
      </c>
    </row>
    <row r="797" spans="1:26">
      <c r="A797">
        <v>74875</v>
      </c>
      <c r="B797">
        <v>542535</v>
      </c>
      <c r="C797">
        <v>21054</v>
      </c>
      <c r="D797" t="s">
        <v>2041</v>
      </c>
      <c r="E797">
        <v>5</v>
      </c>
      <c r="F797" s="3">
        <v>40571.567361111098</v>
      </c>
      <c r="G797" s="4">
        <v>8.9499999999999993</v>
      </c>
      <c r="H797">
        <v>12735</v>
      </c>
      <c r="I797" t="s">
        <v>10</v>
      </c>
      <c r="J797" s="58">
        <f t="shared" si="24"/>
        <v>44.75</v>
      </c>
      <c r="K797" s="59">
        <f t="shared" si="25"/>
        <v>40571</v>
      </c>
      <c r="R797" t="s">
        <v>931</v>
      </c>
      <c r="S797" s="58">
        <v>19.5</v>
      </c>
      <c r="X797">
        <v>12</v>
      </c>
      <c r="Y797" s="4">
        <v>3.75</v>
      </c>
      <c r="Z797" s="58">
        <v>45</v>
      </c>
    </row>
    <row r="798" spans="1:26">
      <c r="A798">
        <v>74876</v>
      </c>
      <c r="B798">
        <v>542535</v>
      </c>
      <c r="C798">
        <v>21055</v>
      </c>
      <c r="D798" t="s">
        <v>926</v>
      </c>
      <c r="E798">
        <v>5</v>
      </c>
      <c r="F798" s="3">
        <v>40571.567361111098</v>
      </c>
      <c r="G798" s="4">
        <v>8.9499999999999993</v>
      </c>
      <c r="H798">
        <v>12735</v>
      </c>
      <c r="I798" t="s">
        <v>10</v>
      </c>
      <c r="J798" s="58">
        <f t="shared" si="24"/>
        <v>44.75</v>
      </c>
      <c r="K798" s="59">
        <f t="shared" si="25"/>
        <v>40571</v>
      </c>
      <c r="R798" t="s">
        <v>217</v>
      </c>
      <c r="S798" s="58">
        <v>19.5</v>
      </c>
      <c r="X798">
        <v>12</v>
      </c>
      <c r="Y798" s="4">
        <v>3.75</v>
      </c>
      <c r="Z798" s="58">
        <v>45</v>
      </c>
    </row>
    <row r="799" spans="1:26">
      <c r="A799">
        <v>74877</v>
      </c>
      <c r="B799">
        <v>542535</v>
      </c>
      <c r="C799">
        <v>21056</v>
      </c>
      <c r="D799" t="s">
        <v>927</v>
      </c>
      <c r="E799">
        <v>5</v>
      </c>
      <c r="F799" s="3">
        <v>40571.567361111098</v>
      </c>
      <c r="G799" s="4">
        <v>8.9499999999999993</v>
      </c>
      <c r="H799">
        <v>12735</v>
      </c>
      <c r="I799" t="s">
        <v>10</v>
      </c>
      <c r="J799" s="58">
        <f t="shared" si="24"/>
        <v>44.75</v>
      </c>
      <c r="K799" s="59">
        <f t="shared" si="25"/>
        <v>40571</v>
      </c>
      <c r="R799" t="s">
        <v>1407</v>
      </c>
      <c r="S799" s="58">
        <v>19.5</v>
      </c>
      <c r="X799">
        <v>12</v>
      </c>
      <c r="Y799" s="4">
        <v>3.75</v>
      </c>
      <c r="Z799" s="58">
        <v>45</v>
      </c>
    </row>
    <row r="800" spans="1:26">
      <c r="A800">
        <v>104039</v>
      </c>
      <c r="B800">
        <v>545086</v>
      </c>
      <c r="C800">
        <v>22138</v>
      </c>
      <c r="D800" t="s">
        <v>2179</v>
      </c>
      <c r="E800">
        <v>9</v>
      </c>
      <c r="F800" s="3">
        <v>40602.488194444399</v>
      </c>
      <c r="G800" s="4">
        <v>4.95</v>
      </c>
      <c r="H800">
        <v>12678</v>
      </c>
      <c r="I800" t="s">
        <v>10</v>
      </c>
      <c r="J800" s="58">
        <f t="shared" si="24"/>
        <v>44.550000000000004</v>
      </c>
      <c r="K800" s="59">
        <f t="shared" si="25"/>
        <v>40602</v>
      </c>
      <c r="R800" t="s">
        <v>142</v>
      </c>
      <c r="S800" s="58">
        <v>19.5</v>
      </c>
      <c r="X800">
        <v>36</v>
      </c>
      <c r="Y800" s="4">
        <v>1.25</v>
      </c>
      <c r="Z800" s="58">
        <v>45</v>
      </c>
    </row>
    <row r="801" spans="1:26">
      <c r="A801">
        <v>214911</v>
      </c>
      <c r="B801">
        <v>555637</v>
      </c>
      <c r="C801">
        <v>21485</v>
      </c>
      <c r="D801" t="s">
        <v>258</v>
      </c>
      <c r="E801">
        <v>9</v>
      </c>
      <c r="F801" s="3">
        <v>40700.532638888901</v>
      </c>
      <c r="G801" s="4">
        <v>4.95</v>
      </c>
      <c r="H801">
        <v>12535</v>
      </c>
      <c r="I801" t="s">
        <v>10</v>
      </c>
      <c r="J801" s="58">
        <f t="shared" si="24"/>
        <v>44.550000000000004</v>
      </c>
      <c r="K801" s="59">
        <f t="shared" si="25"/>
        <v>40700</v>
      </c>
      <c r="R801" t="s">
        <v>217</v>
      </c>
      <c r="S801" s="58">
        <v>19.5</v>
      </c>
      <c r="X801">
        <v>12</v>
      </c>
      <c r="Y801" s="4">
        <v>3.75</v>
      </c>
      <c r="Z801" s="58">
        <v>45</v>
      </c>
    </row>
    <row r="802" spans="1:26">
      <c r="A802">
        <v>214912</v>
      </c>
      <c r="B802">
        <v>555637</v>
      </c>
      <c r="C802">
        <v>22111</v>
      </c>
      <c r="D802" t="s">
        <v>305</v>
      </c>
      <c r="E802">
        <v>9</v>
      </c>
      <c r="F802" s="3">
        <v>40700.532638888901</v>
      </c>
      <c r="G802" s="4">
        <v>4.95</v>
      </c>
      <c r="H802">
        <v>12535</v>
      </c>
      <c r="I802" t="s">
        <v>10</v>
      </c>
      <c r="J802" s="58">
        <f t="shared" si="24"/>
        <v>44.550000000000004</v>
      </c>
      <c r="K802" s="59">
        <f t="shared" si="25"/>
        <v>40700</v>
      </c>
      <c r="R802" t="s">
        <v>1732</v>
      </c>
      <c r="S802" s="58">
        <v>19.5</v>
      </c>
      <c r="X802">
        <v>12</v>
      </c>
      <c r="Y802" s="4">
        <v>3.75</v>
      </c>
      <c r="Z802" s="58">
        <v>45</v>
      </c>
    </row>
    <row r="803" spans="1:26">
      <c r="A803">
        <v>227076</v>
      </c>
      <c r="B803">
        <v>556819</v>
      </c>
      <c r="C803">
        <v>23298</v>
      </c>
      <c r="D803" t="s">
        <v>2427</v>
      </c>
      <c r="E803">
        <v>9</v>
      </c>
      <c r="F803" s="3">
        <v>40709.431250000001</v>
      </c>
      <c r="G803" s="4">
        <v>4.95</v>
      </c>
      <c r="H803">
        <v>12682</v>
      </c>
      <c r="I803" t="s">
        <v>10</v>
      </c>
      <c r="J803" s="58">
        <f t="shared" si="24"/>
        <v>44.550000000000004</v>
      </c>
      <c r="K803" s="59">
        <f t="shared" si="25"/>
        <v>40709</v>
      </c>
      <c r="R803" t="s">
        <v>783</v>
      </c>
      <c r="S803" s="58">
        <v>19.5</v>
      </c>
      <c r="X803">
        <v>12</v>
      </c>
      <c r="Y803" s="4">
        <v>3.75</v>
      </c>
      <c r="Z803" s="58">
        <v>45</v>
      </c>
    </row>
    <row r="804" spans="1:26">
      <c r="A804">
        <v>448656</v>
      </c>
      <c r="B804">
        <v>575067</v>
      </c>
      <c r="C804">
        <v>23298</v>
      </c>
      <c r="D804" t="s">
        <v>2427</v>
      </c>
      <c r="E804">
        <v>9</v>
      </c>
      <c r="F804" s="3">
        <v>40855.53125</v>
      </c>
      <c r="G804" s="4">
        <v>4.95</v>
      </c>
      <c r="H804">
        <v>12583</v>
      </c>
      <c r="I804" t="s">
        <v>10</v>
      </c>
      <c r="J804" s="58">
        <f t="shared" si="24"/>
        <v>44.550000000000004</v>
      </c>
      <c r="K804" s="59">
        <f t="shared" si="25"/>
        <v>40855</v>
      </c>
      <c r="R804" t="s">
        <v>106</v>
      </c>
      <c r="S804" s="58">
        <v>17.850000000000001</v>
      </c>
      <c r="X804">
        <v>12</v>
      </c>
      <c r="Y804" s="4">
        <v>3.75</v>
      </c>
      <c r="Z804" s="58">
        <v>45</v>
      </c>
    </row>
    <row r="805" spans="1:26">
      <c r="A805">
        <v>56889</v>
      </c>
      <c r="B805">
        <v>541121</v>
      </c>
      <c r="C805">
        <v>22668</v>
      </c>
      <c r="D805" t="s">
        <v>1485</v>
      </c>
      <c r="E805">
        <v>15</v>
      </c>
      <c r="F805" s="3">
        <v>40557.388888888898</v>
      </c>
      <c r="G805" s="4">
        <v>2.95</v>
      </c>
      <c r="H805">
        <v>12672</v>
      </c>
      <c r="I805" t="s">
        <v>10</v>
      </c>
      <c r="J805" s="58">
        <f t="shared" si="24"/>
        <v>44.25</v>
      </c>
      <c r="K805" s="59">
        <f t="shared" si="25"/>
        <v>40557</v>
      </c>
      <c r="R805" t="s">
        <v>679</v>
      </c>
      <c r="S805" s="58">
        <v>17.7</v>
      </c>
      <c r="X805">
        <v>12</v>
      </c>
      <c r="Y805" s="4">
        <v>3.75</v>
      </c>
      <c r="Z805" s="58">
        <v>45</v>
      </c>
    </row>
    <row r="806" spans="1:26">
      <c r="A806">
        <v>194413</v>
      </c>
      <c r="B806">
        <v>553577</v>
      </c>
      <c r="C806">
        <v>21843</v>
      </c>
      <c r="D806" t="s">
        <v>867</v>
      </c>
      <c r="E806">
        <v>4</v>
      </c>
      <c r="F806" s="3">
        <v>40681.440277777801</v>
      </c>
      <c r="G806" s="4">
        <v>10.95</v>
      </c>
      <c r="H806">
        <v>12437</v>
      </c>
      <c r="I806" t="s">
        <v>10</v>
      </c>
      <c r="J806" s="58">
        <f t="shared" si="24"/>
        <v>43.8</v>
      </c>
      <c r="K806" s="59">
        <f t="shared" si="25"/>
        <v>40681</v>
      </c>
      <c r="R806" t="s">
        <v>643</v>
      </c>
      <c r="S806" s="58">
        <v>17.7</v>
      </c>
      <c r="X806">
        <v>12</v>
      </c>
      <c r="Y806" s="4">
        <v>3.75</v>
      </c>
      <c r="Z806" s="58">
        <v>45</v>
      </c>
    </row>
    <row r="807" spans="1:26">
      <c r="A807">
        <v>200003</v>
      </c>
      <c r="B807">
        <v>554109</v>
      </c>
      <c r="C807">
        <v>23084</v>
      </c>
      <c r="D807" t="s">
        <v>2448</v>
      </c>
      <c r="E807">
        <v>24</v>
      </c>
      <c r="F807" s="3">
        <v>40685.606249999997</v>
      </c>
      <c r="G807" s="4">
        <v>1.79</v>
      </c>
      <c r="H807">
        <v>12682</v>
      </c>
      <c r="I807" t="s">
        <v>10</v>
      </c>
      <c r="J807" s="58">
        <f t="shared" si="24"/>
        <v>42.96</v>
      </c>
      <c r="K807" s="59">
        <f t="shared" si="25"/>
        <v>40685</v>
      </c>
      <c r="R807" t="s">
        <v>485</v>
      </c>
      <c r="S807" s="58">
        <v>17.7</v>
      </c>
      <c r="X807">
        <v>12</v>
      </c>
      <c r="Y807" s="4">
        <v>3.75</v>
      </c>
      <c r="Z807" s="58">
        <v>45</v>
      </c>
    </row>
    <row r="808" spans="1:26">
      <c r="A808">
        <v>204254</v>
      </c>
      <c r="B808">
        <v>554648</v>
      </c>
      <c r="C808">
        <v>23084</v>
      </c>
      <c r="D808" t="s">
        <v>2448</v>
      </c>
      <c r="E808">
        <v>24</v>
      </c>
      <c r="F808" s="3">
        <v>40688.530555555597</v>
      </c>
      <c r="G808" s="4">
        <v>1.79</v>
      </c>
      <c r="H808">
        <v>12562</v>
      </c>
      <c r="I808" t="s">
        <v>10</v>
      </c>
      <c r="J808" s="58">
        <f t="shared" si="24"/>
        <v>42.96</v>
      </c>
      <c r="K808" s="59">
        <f t="shared" si="25"/>
        <v>40688</v>
      </c>
      <c r="R808" t="s">
        <v>1245</v>
      </c>
      <c r="S808" s="58">
        <v>17.7</v>
      </c>
      <c r="X808">
        <v>12</v>
      </c>
      <c r="Y808" s="4">
        <v>3.75</v>
      </c>
      <c r="Z808" s="58">
        <v>45</v>
      </c>
    </row>
    <row r="809" spans="1:26">
      <c r="A809">
        <v>204276</v>
      </c>
      <c r="B809">
        <v>554650</v>
      </c>
      <c r="C809">
        <v>23084</v>
      </c>
      <c r="D809" t="s">
        <v>2448</v>
      </c>
      <c r="E809">
        <v>24</v>
      </c>
      <c r="F809" s="3">
        <v>40688.537499999999</v>
      </c>
      <c r="G809" s="4">
        <v>1.79</v>
      </c>
      <c r="H809">
        <v>12681</v>
      </c>
      <c r="I809" t="s">
        <v>10</v>
      </c>
      <c r="J809" s="58">
        <f t="shared" si="24"/>
        <v>42.96</v>
      </c>
      <c r="K809" s="59">
        <f t="shared" si="25"/>
        <v>40688</v>
      </c>
      <c r="R809" t="s">
        <v>1239</v>
      </c>
      <c r="S809" s="58">
        <v>17.7</v>
      </c>
      <c r="X809">
        <v>36</v>
      </c>
      <c r="Y809" s="4">
        <v>1.25</v>
      </c>
      <c r="Z809" s="58">
        <v>45</v>
      </c>
    </row>
    <row r="810" spans="1:26">
      <c r="A810">
        <v>224501</v>
      </c>
      <c r="B810">
        <v>556529</v>
      </c>
      <c r="C810">
        <v>23084</v>
      </c>
      <c r="D810" t="s">
        <v>2448</v>
      </c>
      <c r="E810">
        <v>24</v>
      </c>
      <c r="F810" s="3">
        <v>40707.4868055556</v>
      </c>
      <c r="G810" s="4">
        <v>1.79</v>
      </c>
      <c r="H810">
        <v>12714</v>
      </c>
      <c r="I810" t="s">
        <v>10</v>
      </c>
      <c r="J810" s="58">
        <f t="shared" si="24"/>
        <v>42.96</v>
      </c>
      <c r="K810" s="59">
        <f t="shared" si="25"/>
        <v>40707</v>
      </c>
      <c r="R810" t="s">
        <v>557</v>
      </c>
      <c r="S810" s="58">
        <v>17.399999999999999</v>
      </c>
      <c r="X810">
        <v>12</v>
      </c>
      <c r="Y810" s="4">
        <v>3.75</v>
      </c>
      <c r="Z810" s="58">
        <v>45</v>
      </c>
    </row>
    <row r="811" spans="1:26">
      <c r="A811">
        <v>228321</v>
      </c>
      <c r="B811">
        <v>556924</v>
      </c>
      <c r="C811">
        <v>23084</v>
      </c>
      <c r="D811" t="s">
        <v>2448</v>
      </c>
      <c r="E811">
        <v>24</v>
      </c>
      <c r="F811" s="3">
        <v>40709.593055555597</v>
      </c>
      <c r="G811" s="4">
        <v>1.79</v>
      </c>
      <c r="I811" t="s">
        <v>10</v>
      </c>
      <c r="J811" s="58">
        <f t="shared" si="24"/>
        <v>42.96</v>
      </c>
      <c r="K811" s="59">
        <f t="shared" si="25"/>
        <v>40709</v>
      </c>
      <c r="R811" t="s">
        <v>176</v>
      </c>
      <c r="S811" s="58">
        <v>17.399999999999999</v>
      </c>
      <c r="X811">
        <v>12</v>
      </c>
      <c r="Y811" s="4">
        <v>3.75</v>
      </c>
      <c r="Z811" s="58">
        <v>45</v>
      </c>
    </row>
    <row r="812" spans="1:26">
      <c r="A812">
        <v>229692</v>
      </c>
      <c r="B812">
        <v>557069</v>
      </c>
      <c r="C812">
        <v>23084</v>
      </c>
      <c r="D812" t="s">
        <v>2448</v>
      </c>
      <c r="E812">
        <v>24</v>
      </c>
      <c r="F812" s="3">
        <v>40710.640277777798</v>
      </c>
      <c r="G812" s="4">
        <v>1.79</v>
      </c>
      <c r="H812">
        <v>12562</v>
      </c>
      <c r="I812" t="s">
        <v>10</v>
      </c>
      <c r="J812" s="58">
        <f t="shared" si="24"/>
        <v>42.96</v>
      </c>
      <c r="K812" s="59">
        <f t="shared" si="25"/>
        <v>40710</v>
      </c>
      <c r="R812" t="s">
        <v>2117</v>
      </c>
      <c r="S812" s="58">
        <v>17</v>
      </c>
      <c r="X812">
        <v>12</v>
      </c>
      <c r="Y812" s="4">
        <v>3.75</v>
      </c>
      <c r="Z812" s="58">
        <v>45</v>
      </c>
    </row>
    <row r="813" spans="1:26">
      <c r="A813">
        <v>233799</v>
      </c>
      <c r="B813">
        <v>557489</v>
      </c>
      <c r="C813">
        <v>23084</v>
      </c>
      <c r="D813" t="s">
        <v>2448</v>
      </c>
      <c r="E813">
        <v>24</v>
      </c>
      <c r="F813" s="3">
        <v>40714.623611111099</v>
      </c>
      <c r="G813" s="4">
        <v>1.79</v>
      </c>
      <c r="H813">
        <v>12490</v>
      </c>
      <c r="I813" t="s">
        <v>10</v>
      </c>
      <c r="J813" s="58">
        <f t="shared" si="24"/>
        <v>42.96</v>
      </c>
      <c r="K813" s="59">
        <f t="shared" si="25"/>
        <v>40714</v>
      </c>
      <c r="R813" t="s">
        <v>915</v>
      </c>
      <c r="S813" s="58">
        <v>17</v>
      </c>
      <c r="X813">
        <v>12</v>
      </c>
      <c r="Y813" s="4">
        <v>3.75</v>
      </c>
      <c r="Z813" s="58">
        <v>45</v>
      </c>
    </row>
    <row r="814" spans="1:26">
      <c r="A814">
        <v>235971</v>
      </c>
      <c r="B814">
        <v>557669</v>
      </c>
      <c r="C814">
        <v>23084</v>
      </c>
      <c r="D814" t="s">
        <v>2448</v>
      </c>
      <c r="E814">
        <v>24</v>
      </c>
      <c r="F814" s="3">
        <v>40716.404861111099</v>
      </c>
      <c r="G814" s="4">
        <v>1.79</v>
      </c>
      <c r="H814">
        <v>12674</v>
      </c>
      <c r="I814" t="s">
        <v>10</v>
      </c>
      <c r="J814" s="58">
        <f t="shared" si="24"/>
        <v>42.96</v>
      </c>
      <c r="K814" s="59">
        <f t="shared" si="25"/>
        <v>40716</v>
      </c>
      <c r="R814" t="s">
        <v>129</v>
      </c>
      <c r="S814" s="58">
        <v>16.5</v>
      </c>
      <c r="X814">
        <v>12</v>
      </c>
      <c r="Y814" s="4">
        <v>3.75</v>
      </c>
      <c r="Z814" s="58">
        <v>45</v>
      </c>
    </row>
    <row r="815" spans="1:26">
      <c r="A815">
        <v>319872</v>
      </c>
      <c r="B815">
        <v>564912</v>
      </c>
      <c r="C815">
        <v>23084</v>
      </c>
      <c r="D815" t="s">
        <v>2448</v>
      </c>
      <c r="E815">
        <v>24</v>
      </c>
      <c r="F815" s="3">
        <v>40786.522916666698</v>
      </c>
      <c r="G815" s="4">
        <v>1.79</v>
      </c>
      <c r="H815">
        <v>12490</v>
      </c>
      <c r="I815" t="s">
        <v>10</v>
      </c>
      <c r="J815" s="58">
        <f t="shared" si="24"/>
        <v>42.96</v>
      </c>
      <c r="K815" s="59">
        <f t="shared" si="25"/>
        <v>40786</v>
      </c>
      <c r="R815" t="s">
        <v>129</v>
      </c>
      <c r="S815" s="58">
        <v>16.5</v>
      </c>
      <c r="X815">
        <v>12</v>
      </c>
      <c r="Y815" s="4">
        <v>3.75</v>
      </c>
      <c r="Z815" s="58">
        <v>45</v>
      </c>
    </row>
    <row r="816" spans="1:26">
      <c r="A816">
        <v>422026</v>
      </c>
      <c r="B816">
        <v>573036</v>
      </c>
      <c r="C816">
        <v>23084</v>
      </c>
      <c r="D816" t="s">
        <v>2448</v>
      </c>
      <c r="E816">
        <v>24</v>
      </c>
      <c r="F816" s="3">
        <v>40843.572222222203</v>
      </c>
      <c r="G816" s="4">
        <v>1.79</v>
      </c>
      <c r="H816">
        <v>12437</v>
      </c>
      <c r="I816" t="s">
        <v>10</v>
      </c>
      <c r="J816" s="58">
        <f t="shared" si="24"/>
        <v>42.96</v>
      </c>
      <c r="K816" s="59">
        <f t="shared" si="25"/>
        <v>40843</v>
      </c>
      <c r="R816" t="s">
        <v>354</v>
      </c>
      <c r="S816" s="58">
        <v>15.9</v>
      </c>
      <c r="X816">
        <v>5</v>
      </c>
      <c r="Y816" s="4">
        <v>8.9499999999999993</v>
      </c>
      <c r="Z816" s="58">
        <v>44.75</v>
      </c>
    </row>
    <row r="817" spans="1:26">
      <c r="A817">
        <v>428467</v>
      </c>
      <c r="B817">
        <v>573442</v>
      </c>
      <c r="C817">
        <v>23084</v>
      </c>
      <c r="D817" t="s">
        <v>2448</v>
      </c>
      <c r="E817">
        <v>24</v>
      </c>
      <c r="F817" s="3">
        <v>40847.445833333302</v>
      </c>
      <c r="G817" s="4">
        <v>1.79</v>
      </c>
      <c r="H817">
        <v>12488</v>
      </c>
      <c r="I817" t="s">
        <v>10</v>
      </c>
      <c r="J817" s="58">
        <f t="shared" si="24"/>
        <v>42.96</v>
      </c>
      <c r="K817" s="59">
        <f t="shared" si="25"/>
        <v>40847</v>
      </c>
      <c r="R817" t="s">
        <v>1220</v>
      </c>
      <c r="S817" s="58">
        <v>15.6</v>
      </c>
      <c r="X817">
        <v>5</v>
      </c>
      <c r="Y817" s="4">
        <v>8.9499999999999993</v>
      </c>
      <c r="Z817" s="58">
        <v>44.75</v>
      </c>
    </row>
    <row r="818" spans="1:26">
      <c r="A818">
        <v>451272</v>
      </c>
      <c r="B818">
        <v>575193</v>
      </c>
      <c r="C818">
        <v>23084</v>
      </c>
      <c r="D818" t="s">
        <v>2448</v>
      </c>
      <c r="E818">
        <v>24</v>
      </c>
      <c r="F818" s="3">
        <v>40856.398611111101</v>
      </c>
      <c r="G818" s="4">
        <v>1.79</v>
      </c>
      <c r="H818">
        <v>12681</v>
      </c>
      <c r="I818" t="s">
        <v>10</v>
      </c>
      <c r="J818" s="58">
        <f t="shared" si="24"/>
        <v>42.96</v>
      </c>
      <c r="K818" s="59">
        <f t="shared" si="25"/>
        <v>40856</v>
      </c>
      <c r="R818" t="s">
        <v>771</v>
      </c>
      <c r="S818" s="58">
        <v>15.6</v>
      </c>
      <c r="X818">
        <v>5</v>
      </c>
      <c r="Y818" s="4">
        <v>8.9499999999999993</v>
      </c>
      <c r="Z818" s="58">
        <v>44.75</v>
      </c>
    </row>
    <row r="819" spans="1:26">
      <c r="A819">
        <v>464332</v>
      </c>
      <c r="B819">
        <v>576087</v>
      </c>
      <c r="C819">
        <v>23084</v>
      </c>
      <c r="D819" t="s">
        <v>2448</v>
      </c>
      <c r="E819">
        <v>24</v>
      </c>
      <c r="F819" s="3">
        <v>40861.354861111096</v>
      </c>
      <c r="G819" s="4">
        <v>1.79</v>
      </c>
      <c r="H819">
        <v>12689</v>
      </c>
      <c r="I819" t="s">
        <v>10</v>
      </c>
      <c r="J819" s="58">
        <f t="shared" si="24"/>
        <v>42.96</v>
      </c>
      <c r="K819" s="59">
        <f t="shared" si="25"/>
        <v>40861</v>
      </c>
      <c r="R819" t="s">
        <v>1498</v>
      </c>
      <c r="S819" s="58">
        <v>15.6</v>
      </c>
      <c r="X819">
        <v>9</v>
      </c>
      <c r="Y819" s="4">
        <v>4.95</v>
      </c>
      <c r="Z819" s="58">
        <v>44.55</v>
      </c>
    </row>
    <row r="820" spans="1:26">
      <c r="A820">
        <v>465326</v>
      </c>
      <c r="B820">
        <v>576222</v>
      </c>
      <c r="C820">
        <v>23084</v>
      </c>
      <c r="D820" t="s">
        <v>2448</v>
      </c>
      <c r="E820">
        <v>24</v>
      </c>
      <c r="F820" s="3">
        <v>40861.543055555601</v>
      </c>
      <c r="G820" s="4">
        <v>1.79</v>
      </c>
      <c r="H820">
        <v>12490</v>
      </c>
      <c r="I820" t="s">
        <v>10</v>
      </c>
      <c r="J820" s="58">
        <f t="shared" si="24"/>
        <v>42.96</v>
      </c>
      <c r="K820" s="59">
        <f t="shared" si="25"/>
        <v>40861</v>
      </c>
      <c r="R820" t="s">
        <v>571</v>
      </c>
      <c r="S820" s="58">
        <v>15.6</v>
      </c>
      <c r="X820">
        <v>9</v>
      </c>
      <c r="Y820" s="4">
        <v>4.95</v>
      </c>
      <c r="Z820" s="58">
        <v>44.55</v>
      </c>
    </row>
    <row r="821" spans="1:26">
      <c r="A821">
        <v>509519</v>
      </c>
      <c r="B821">
        <v>579345</v>
      </c>
      <c r="C821">
        <v>23084</v>
      </c>
      <c r="D821" t="s">
        <v>2448</v>
      </c>
      <c r="E821">
        <v>24</v>
      </c>
      <c r="F821" s="3">
        <v>40876.490277777797</v>
      </c>
      <c r="G821" s="4">
        <v>1.79</v>
      </c>
      <c r="H821">
        <v>12727</v>
      </c>
      <c r="I821" t="s">
        <v>10</v>
      </c>
      <c r="J821" s="58">
        <f t="shared" si="24"/>
        <v>42.96</v>
      </c>
      <c r="K821" s="59">
        <f t="shared" si="25"/>
        <v>40876</v>
      </c>
      <c r="R821" t="s">
        <v>2254</v>
      </c>
      <c r="S821" s="58">
        <v>15.3</v>
      </c>
      <c r="X821">
        <v>9</v>
      </c>
      <c r="Y821" s="4">
        <v>4.95</v>
      </c>
      <c r="Z821" s="58">
        <v>44.55</v>
      </c>
    </row>
    <row r="822" spans="1:26">
      <c r="A822">
        <v>513020</v>
      </c>
      <c r="B822">
        <v>579529</v>
      </c>
      <c r="C822">
        <v>23084</v>
      </c>
      <c r="D822" t="s">
        <v>2448</v>
      </c>
      <c r="E822">
        <v>24</v>
      </c>
      <c r="F822" s="3">
        <v>40877.368055555598</v>
      </c>
      <c r="G822" s="4">
        <v>1.79</v>
      </c>
      <c r="H822">
        <v>12488</v>
      </c>
      <c r="I822" t="s">
        <v>10</v>
      </c>
      <c r="J822" s="58">
        <f t="shared" si="24"/>
        <v>42.96</v>
      </c>
      <c r="K822" s="59">
        <f t="shared" si="25"/>
        <v>40877</v>
      </c>
      <c r="R822" t="s">
        <v>131</v>
      </c>
      <c r="S822" s="58">
        <v>15.3</v>
      </c>
      <c r="X822">
        <v>9</v>
      </c>
      <c r="Y822" s="4">
        <v>4.95</v>
      </c>
      <c r="Z822" s="58">
        <v>44.55</v>
      </c>
    </row>
    <row r="823" spans="1:26">
      <c r="A823">
        <v>515886</v>
      </c>
      <c r="B823">
        <v>579792</v>
      </c>
      <c r="C823">
        <v>23084</v>
      </c>
      <c r="D823" t="s">
        <v>2448</v>
      </c>
      <c r="E823">
        <v>24</v>
      </c>
      <c r="F823" s="3">
        <v>40877.654861111099</v>
      </c>
      <c r="G823" s="4">
        <v>1.79</v>
      </c>
      <c r="H823">
        <v>12714</v>
      </c>
      <c r="I823" t="s">
        <v>10</v>
      </c>
      <c r="J823" s="58">
        <f t="shared" si="24"/>
        <v>42.96</v>
      </c>
      <c r="K823" s="59">
        <f t="shared" si="25"/>
        <v>40877</v>
      </c>
      <c r="R823" t="s">
        <v>2258</v>
      </c>
      <c r="S823" s="58">
        <v>15.3</v>
      </c>
      <c r="X823">
        <v>9</v>
      </c>
      <c r="Y823" s="4">
        <v>4.95</v>
      </c>
      <c r="Z823" s="58">
        <v>44.55</v>
      </c>
    </row>
    <row r="824" spans="1:26">
      <c r="A824">
        <v>516141</v>
      </c>
      <c r="B824">
        <v>579870</v>
      </c>
      <c r="C824">
        <v>23084</v>
      </c>
      <c r="D824" t="s">
        <v>2448</v>
      </c>
      <c r="E824">
        <v>24</v>
      </c>
      <c r="F824" s="3">
        <v>40877.699305555601</v>
      </c>
      <c r="G824" s="4">
        <v>1.79</v>
      </c>
      <c r="H824">
        <v>12437</v>
      </c>
      <c r="I824" t="s">
        <v>10</v>
      </c>
      <c r="J824" s="58">
        <f t="shared" si="24"/>
        <v>42.96</v>
      </c>
      <c r="K824" s="59">
        <f t="shared" si="25"/>
        <v>40877</v>
      </c>
      <c r="R824" t="s">
        <v>1957</v>
      </c>
      <c r="S824" s="58">
        <v>15.3</v>
      </c>
      <c r="X824">
        <v>15</v>
      </c>
      <c r="Y824" s="4">
        <v>2.95</v>
      </c>
      <c r="Z824" s="58">
        <v>44.25</v>
      </c>
    </row>
    <row r="825" spans="1:26">
      <c r="A825">
        <v>529799</v>
      </c>
      <c r="B825">
        <v>580753</v>
      </c>
      <c r="C825">
        <v>23084</v>
      </c>
      <c r="D825" t="s">
        <v>2448</v>
      </c>
      <c r="E825">
        <v>24</v>
      </c>
      <c r="F825" s="3">
        <v>40883.416666666701</v>
      </c>
      <c r="G825" s="4">
        <v>1.79</v>
      </c>
      <c r="H825">
        <v>12682</v>
      </c>
      <c r="I825" t="s">
        <v>10</v>
      </c>
      <c r="J825" s="58">
        <f t="shared" si="24"/>
        <v>42.96</v>
      </c>
      <c r="K825" s="59">
        <f t="shared" si="25"/>
        <v>40883</v>
      </c>
      <c r="R825" t="s">
        <v>687</v>
      </c>
      <c r="S825" s="58">
        <v>15.3</v>
      </c>
      <c r="X825">
        <v>4</v>
      </c>
      <c r="Y825" s="4">
        <v>10.95</v>
      </c>
      <c r="Z825" s="58">
        <v>43.8</v>
      </c>
    </row>
    <row r="826" spans="1:26">
      <c r="A826">
        <v>532923</v>
      </c>
      <c r="B826">
        <v>581001</v>
      </c>
      <c r="C826">
        <v>23084</v>
      </c>
      <c r="D826" t="s">
        <v>2448</v>
      </c>
      <c r="E826">
        <v>24</v>
      </c>
      <c r="F826" s="3">
        <v>40884.338194444397</v>
      </c>
      <c r="G826" s="4">
        <v>1.79</v>
      </c>
      <c r="H826">
        <v>12583</v>
      </c>
      <c r="I826" t="s">
        <v>10</v>
      </c>
      <c r="J826" s="58">
        <f t="shared" si="24"/>
        <v>42.96</v>
      </c>
      <c r="K826" s="59">
        <f t="shared" si="25"/>
        <v>40884</v>
      </c>
      <c r="R826" t="s">
        <v>498</v>
      </c>
      <c r="S826" s="58">
        <v>15</v>
      </c>
      <c r="X826">
        <v>24</v>
      </c>
      <c r="Y826" s="4">
        <v>1.79</v>
      </c>
      <c r="Z826" s="58">
        <v>42.96</v>
      </c>
    </row>
    <row r="827" spans="1:26">
      <c r="A827">
        <v>534805</v>
      </c>
      <c r="B827">
        <v>581171</v>
      </c>
      <c r="C827">
        <v>23084</v>
      </c>
      <c r="D827" t="s">
        <v>2448</v>
      </c>
      <c r="E827">
        <v>24</v>
      </c>
      <c r="F827" s="3">
        <v>40884.626388888901</v>
      </c>
      <c r="G827" s="4">
        <v>1.79</v>
      </c>
      <c r="H827">
        <v>12615</v>
      </c>
      <c r="I827" t="s">
        <v>10</v>
      </c>
      <c r="J827" s="58">
        <f t="shared" si="24"/>
        <v>42.96</v>
      </c>
      <c r="K827" s="59">
        <f t="shared" si="25"/>
        <v>40884</v>
      </c>
      <c r="R827" t="s">
        <v>1035</v>
      </c>
      <c r="S827" s="58">
        <v>15</v>
      </c>
      <c r="X827">
        <v>24</v>
      </c>
      <c r="Y827" s="4">
        <v>1.79</v>
      </c>
      <c r="Z827" s="58">
        <v>42.96</v>
      </c>
    </row>
    <row r="828" spans="1:26">
      <c r="A828">
        <v>425350</v>
      </c>
      <c r="B828">
        <v>573316</v>
      </c>
      <c r="C828">
        <v>21621</v>
      </c>
      <c r="D828" t="s">
        <v>656</v>
      </c>
      <c r="E828">
        <v>5</v>
      </c>
      <c r="F828" s="3">
        <v>40844.754861111098</v>
      </c>
      <c r="G828" s="4">
        <v>8.5</v>
      </c>
      <c r="H828">
        <v>12657</v>
      </c>
      <c r="I828" t="s">
        <v>10</v>
      </c>
      <c r="J828" s="58">
        <f t="shared" si="24"/>
        <v>42.5</v>
      </c>
      <c r="K828" s="59">
        <f t="shared" si="25"/>
        <v>40844</v>
      </c>
      <c r="R828" t="s">
        <v>850</v>
      </c>
      <c r="S828" s="58">
        <v>15</v>
      </c>
      <c r="X828">
        <v>24</v>
      </c>
      <c r="Y828" s="4">
        <v>1.79</v>
      </c>
      <c r="Z828" s="58">
        <v>42.96</v>
      </c>
    </row>
    <row r="829" spans="1:26">
      <c r="A829">
        <v>458685</v>
      </c>
      <c r="B829">
        <v>575845</v>
      </c>
      <c r="C829">
        <v>23204</v>
      </c>
      <c r="D829" t="s">
        <v>2402</v>
      </c>
      <c r="E829">
        <v>50</v>
      </c>
      <c r="F829" s="3">
        <v>40858.504861111098</v>
      </c>
      <c r="G829" s="4">
        <v>0.85</v>
      </c>
      <c r="H829">
        <v>12598</v>
      </c>
      <c r="I829" t="s">
        <v>10</v>
      </c>
      <c r="J829" s="58">
        <f t="shared" si="24"/>
        <v>42.5</v>
      </c>
      <c r="K829" s="59">
        <f t="shared" si="25"/>
        <v>40858</v>
      </c>
      <c r="R829" t="s">
        <v>385</v>
      </c>
      <c r="S829" s="58">
        <v>15</v>
      </c>
      <c r="X829">
        <v>24</v>
      </c>
      <c r="Y829" s="4">
        <v>1.79</v>
      </c>
      <c r="Z829" s="58">
        <v>42.96</v>
      </c>
    </row>
    <row r="830" spans="1:26">
      <c r="A830">
        <v>95986</v>
      </c>
      <c r="B830">
        <v>544470</v>
      </c>
      <c r="C830">
        <v>21528</v>
      </c>
      <c r="D830" t="s">
        <v>1960</v>
      </c>
      <c r="E830">
        <v>6</v>
      </c>
      <c r="F830" s="3">
        <v>40595.359722222202</v>
      </c>
      <c r="G830" s="4">
        <v>6.95</v>
      </c>
      <c r="H830">
        <v>12707</v>
      </c>
      <c r="I830" t="s">
        <v>10</v>
      </c>
      <c r="J830" s="58">
        <f t="shared" si="24"/>
        <v>41.7</v>
      </c>
      <c r="K830" s="59">
        <f t="shared" si="25"/>
        <v>40595</v>
      </c>
      <c r="R830" t="s">
        <v>555</v>
      </c>
      <c r="S830" s="58">
        <v>15</v>
      </c>
      <c r="X830">
        <v>24</v>
      </c>
      <c r="Y830" s="4">
        <v>1.79</v>
      </c>
      <c r="Z830" s="58">
        <v>42.96</v>
      </c>
    </row>
    <row r="831" spans="1:26">
      <c r="A831">
        <v>180535</v>
      </c>
      <c r="B831">
        <v>552325</v>
      </c>
      <c r="C831">
        <v>23199</v>
      </c>
      <c r="D831" t="s">
        <v>2400</v>
      </c>
      <c r="E831">
        <v>20</v>
      </c>
      <c r="F831" s="3">
        <v>40672.407638888901</v>
      </c>
      <c r="G831" s="4">
        <v>2.08</v>
      </c>
      <c r="H831">
        <v>12490</v>
      </c>
      <c r="I831" t="s">
        <v>10</v>
      </c>
      <c r="J831" s="58">
        <f t="shared" si="24"/>
        <v>41.6</v>
      </c>
      <c r="K831" s="59">
        <f t="shared" si="25"/>
        <v>40672</v>
      </c>
      <c r="R831" t="s">
        <v>271</v>
      </c>
      <c r="S831" s="58">
        <v>15</v>
      </c>
      <c r="X831">
        <v>24</v>
      </c>
      <c r="Y831" s="4">
        <v>1.79</v>
      </c>
      <c r="Z831" s="58">
        <v>42.96</v>
      </c>
    </row>
    <row r="832" spans="1:26">
      <c r="A832">
        <v>224185</v>
      </c>
      <c r="B832">
        <v>556507</v>
      </c>
      <c r="C832">
        <v>23199</v>
      </c>
      <c r="D832" t="s">
        <v>2400</v>
      </c>
      <c r="E832">
        <v>20</v>
      </c>
      <c r="F832" s="3">
        <v>40707.413194444402</v>
      </c>
      <c r="G832" s="4">
        <v>2.08</v>
      </c>
      <c r="H832">
        <v>12567</v>
      </c>
      <c r="I832" t="s">
        <v>10</v>
      </c>
      <c r="J832" s="58">
        <f t="shared" si="24"/>
        <v>41.6</v>
      </c>
      <c r="K832" s="59">
        <f t="shared" si="25"/>
        <v>40707</v>
      </c>
      <c r="R832" t="s">
        <v>398</v>
      </c>
      <c r="S832" s="58">
        <v>15</v>
      </c>
      <c r="X832">
        <v>24</v>
      </c>
      <c r="Y832" s="4">
        <v>1.79</v>
      </c>
      <c r="Z832" s="58">
        <v>42.96</v>
      </c>
    </row>
    <row r="833" spans="1:26">
      <c r="A833">
        <v>233781</v>
      </c>
      <c r="B833">
        <v>557489</v>
      </c>
      <c r="C833">
        <v>23199</v>
      </c>
      <c r="D833" t="s">
        <v>2400</v>
      </c>
      <c r="E833">
        <v>20</v>
      </c>
      <c r="F833" s="3">
        <v>40714.623611111099</v>
      </c>
      <c r="G833" s="4">
        <v>2.08</v>
      </c>
      <c r="H833">
        <v>12490</v>
      </c>
      <c r="I833" t="s">
        <v>10</v>
      </c>
      <c r="J833" s="58">
        <f t="shared" si="24"/>
        <v>41.6</v>
      </c>
      <c r="K833" s="59">
        <f t="shared" si="25"/>
        <v>40714</v>
      </c>
      <c r="R833" t="s">
        <v>630</v>
      </c>
      <c r="S833" s="58">
        <v>15</v>
      </c>
      <c r="X833">
        <v>24</v>
      </c>
      <c r="Y833" s="4">
        <v>1.79</v>
      </c>
      <c r="Z833" s="58">
        <v>42.96</v>
      </c>
    </row>
    <row r="834" spans="1:26">
      <c r="A834">
        <v>233788</v>
      </c>
      <c r="B834">
        <v>557489</v>
      </c>
      <c r="C834" t="s">
        <v>216</v>
      </c>
      <c r="D834" t="s">
        <v>217</v>
      </c>
      <c r="E834">
        <v>20</v>
      </c>
      <c r="F834" s="3">
        <v>40714.623611111099</v>
      </c>
      <c r="G834" s="4">
        <v>2.08</v>
      </c>
      <c r="H834">
        <v>12490</v>
      </c>
      <c r="I834" t="s">
        <v>10</v>
      </c>
      <c r="J834" s="58">
        <f t="shared" ref="J834:J897" si="26">E834*G834</f>
        <v>41.6</v>
      </c>
      <c r="K834" s="59">
        <f t="shared" ref="K834:K897" si="27">DATE(YEAR(F834),MONTH(F834),DAY(F834))</f>
        <v>40714</v>
      </c>
      <c r="R834" t="s">
        <v>489</v>
      </c>
      <c r="S834" s="58">
        <v>15</v>
      </c>
      <c r="X834">
        <v>24</v>
      </c>
      <c r="Y834" s="4">
        <v>1.79</v>
      </c>
      <c r="Z834" s="58">
        <v>42.96</v>
      </c>
    </row>
    <row r="835" spans="1:26">
      <c r="A835">
        <v>239372</v>
      </c>
      <c r="B835">
        <v>558045</v>
      </c>
      <c r="C835">
        <v>22386</v>
      </c>
      <c r="D835" t="s">
        <v>119</v>
      </c>
      <c r="E835">
        <v>20</v>
      </c>
      <c r="F835" s="3">
        <v>40718.565972222197</v>
      </c>
      <c r="G835" s="4">
        <v>2.08</v>
      </c>
      <c r="H835">
        <v>12615</v>
      </c>
      <c r="I835" t="s">
        <v>10</v>
      </c>
      <c r="J835" s="58">
        <f t="shared" si="26"/>
        <v>41.6</v>
      </c>
      <c r="K835" s="59">
        <f t="shared" si="27"/>
        <v>40718</v>
      </c>
      <c r="R835" t="s">
        <v>737</v>
      </c>
      <c r="S835" s="58">
        <v>15</v>
      </c>
      <c r="X835">
        <v>24</v>
      </c>
      <c r="Y835" s="4">
        <v>1.79</v>
      </c>
      <c r="Z835" s="58">
        <v>42.96</v>
      </c>
    </row>
    <row r="836" spans="1:26">
      <c r="A836">
        <v>256019</v>
      </c>
      <c r="B836">
        <v>559422</v>
      </c>
      <c r="C836" t="s">
        <v>216</v>
      </c>
      <c r="D836" t="s">
        <v>217</v>
      </c>
      <c r="E836">
        <v>20</v>
      </c>
      <c r="F836" s="3">
        <v>40732.5</v>
      </c>
      <c r="G836" s="4">
        <v>2.08</v>
      </c>
      <c r="H836">
        <v>12553</v>
      </c>
      <c r="I836" t="s">
        <v>10</v>
      </c>
      <c r="J836" s="58">
        <f t="shared" si="26"/>
        <v>41.6</v>
      </c>
      <c r="K836" s="59">
        <f t="shared" si="27"/>
        <v>40732</v>
      </c>
      <c r="R836" t="s">
        <v>519</v>
      </c>
      <c r="S836" s="58">
        <v>15</v>
      </c>
      <c r="X836">
        <v>24</v>
      </c>
      <c r="Y836" s="4">
        <v>1.79</v>
      </c>
      <c r="Z836" s="58">
        <v>42.96</v>
      </c>
    </row>
    <row r="837" spans="1:26">
      <c r="A837">
        <v>261270</v>
      </c>
      <c r="B837">
        <v>559819</v>
      </c>
      <c r="C837">
        <v>23203</v>
      </c>
      <c r="D837" t="s">
        <v>2430</v>
      </c>
      <c r="E837">
        <v>20</v>
      </c>
      <c r="F837" s="3">
        <v>40736.706944444399</v>
      </c>
      <c r="G837" s="4">
        <v>2.08</v>
      </c>
      <c r="H837">
        <v>12682</v>
      </c>
      <c r="I837" t="s">
        <v>10</v>
      </c>
      <c r="J837" s="58">
        <f t="shared" si="26"/>
        <v>41.6</v>
      </c>
      <c r="K837" s="59">
        <f t="shared" si="27"/>
        <v>40736</v>
      </c>
      <c r="R837" t="s">
        <v>2179</v>
      </c>
      <c r="S837" s="58">
        <v>14.85</v>
      </c>
      <c r="X837">
        <v>24</v>
      </c>
      <c r="Y837" s="4">
        <v>1.79</v>
      </c>
      <c r="Z837" s="58">
        <v>42.96</v>
      </c>
    </row>
    <row r="838" spans="1:26">
      <c r="A838">
        <v>291397</v>
      </c>
      <c r="B838">
        <v>562450</v>
      </c>
      <c r="C838">
        <v>22663</v>
      </c>
      <c r="D838" t="s">
        <v>210</v>
      </c>
      <c r="E838">
        <v>20</v>
      </c>
      <c r="F838" s="3">
        <v>40760.361111111102</v>
      </c>
      <c r="G838" s="4">
        <v>2.08</v>
      </c>
      <c r="H838">
        <v>12562</v>
      </c>
      <c r="I838" t="s">
        <v>10</v>
      </c>
      <c r="J838" s="58">
        <f t="shared" si="26"/>
        <v>41.6</v>
      </c>
      <c r="K838" s="59">
        <f t="shared" si="27"/>
        <v>40760</v>
      </c>
      <c r="R838" t="s">
        <v>1660</v>
      </c>
      <c r="S838" s="58">
        <v>13.92</v>
      </c>
      <c r="X838">
        <v>24</v>
      </c>
      <c r="Y838" s="4">
        <v>1.79</v>
      </c>
      <c r="Z838" s="58">
        <v>42.96</v>
      </c>
    </row>
    <row r="839" spans="1:26">
      <c r="A839">
        <v>313254</v>
      </c>
      <c r="B839">
        <v>564479</v>
      </c>
      <c r="C839">
        <v>23203</v>
      </c>
      <c r="D839" t="s">
        <v>2601</v>
      </c>
      <c r="E839">
        <v>20</v>
      </c>
      <c r="F839" s="3">
        <v>40780.550000000003</v>
      </c>
      <c r="G839" s="4">
        <v>2.08</v>
      </c>
      <c r="H839">
        <v>12682</v>
      </c>
      <c r="I839" t="s">
        <v>10</v>
      </c>
      <c r="J839" s="58">
        <f t="shared" si="26"/>
        <v>41.6</v>
      </c>
      <c r="K839" s="59">
        <f t="shared" si="27"/>
        <v>40780</v>
      </c>
      <c r="R839" t="s">
        <v>525</v>
      </c>
      <c r="S839" s="58">
        <v>13.2</v>
      </c>
      <c r="X839">
        <v>24</v>
      </c>
      <c r="Y839" s="4">
        <v>1.79</v>
      </c>
      <c r="Z839" s="58">
        <v>42.96</v>
      </c>
    </row>
    <row r="840" spans="1:26">
      <c r="A840">
        <v>319873</v>
      </c>
      <c r="B840">
        <v>564912</v>
      </c>
      <c r="C840">
        <v>23199</v>
      </c>
      <c r="D840" t="s">
        <v>2400</v>
      </c>
      <c r="E840">
        <v>20</v>
      </c>
      <c r="F840" s="3">
        <v>40786.522916666698</v>
      </c>
      <c r="G840" s="4">
        <v>2.08</v>
      </c>
      <c r="H840">
        <v>12490</v>
      </c>
      <c r="I840" t="s">
        <v>10</v>
      </c>
      <c r="J840" s="58">
        <f t="shared" si="26"/>
        <v>41.6</v>
      </c>
      <c r="K840" s="59">
        <f t="shared" si="27"/>
        <v>40786</v>
      </c>
      <c r="R840" t="s">
        <v>909</v>
      </c>
      <c r="S840" s="58">
        <v>13.2</v>
      </c>
      <c r="X840">
        <v>24</v>
      </c>
      <c r="Y840" s="4">
        <v>1.79</v>
      </c>
      <c r="Z840" s="58">
        <v>42.96</v>
      </c>
    </row>
    <row r="841" spans="1:26">
      <c r="A841">
        <v>319881</v>
      </c>
      <c r="B841">
        <v>564912</v>
      </c>
      <c r="C841" t="s">
        <v>216</v>
      </c>
      <c r="D841" t="s">
        <v>217</v>
      </c>
      <c r="E841">
        <v>20</v>
      </c>
      <c r="F841" s="3">
        <v>40786.522916666698</v>
      </c>
      <c r="G841" s="4">
        <v>2.08</v>
      </c>
      <c r="H841">
        <v>12490</v>
      </c>
      <c r="I841" t="s">
        <v>10</v>
      </c>
      <c r="J841" s="58">
        <f t="shared" si="26"/>
        <v>41.6</v>
      </c>
      <c r="K841" s="59">
        <f t="shared" si="27"/>
        <v>40786</v>
      </c>
      <c r="R841" t="s">
        <v>386</v>
      </c>
      <c r="S841" s="58">
        <v>12.6</v>
      </c>
      <c r="X841">
        <v>24</v>
      </c>
      <c r="Y841" s="4">
        <v>1.79</v>
      </c>
      <c r="Z841" s="58">
        <v>42.96</v>
      </c>
    </row>
    <row r="842" spans="1:26">
      <c r="A842">
        <v>328698</v>
      </c>
      <c r="B842">
        <v>565801</v>
      </c>
      <c r="C842">
        <v>23203</v>
      </c>
      <c r="D842" t="s">
        <v>2601</v>
      </c>
      <c r="E842">
        <v>20</v>
      </c>
      <c r="F842" s="3">
        <v>40793.436111111099</v>
      </c>
      <c r="G842" s="4">
        <v>2.08</v>
      </c>
      <c r="H842">
        <v>12685</v>
      </c>
      <c r="I842" t="s">
        <v>10</v>
      </c>
      <c r="J842" s="58">
        <f t="shared" si="26"/>
        <v>41.6</v>
      </c>
      <c r="K842" s="59">
        <f t="shared" si="27"/>
        <v>40793</v>
      </c>
      <c r="R842" t="s">
        <v>1489</v>
      </c>
      <c r="S842" s="58">
        <v>12.6</v>
      </c>
      <c r="X842">
        <v>24</v>
      </c>
      <c r="Y842" s="4">
        <v>1.79</v>
      </c>
      <c r="Z842" s="58">
        <v>42.96</v>
      </c>
    </row>
    <row r="843" spans="1:26">
      <c r="A843">
        <v>387933</v>
      </c>
      <c r="B843">
        <v>570409</v>
      </c>
      <c r="C843">
        <v>23202</v>
      </c>
      <c r="D843" t="s">
        <v>2428</v>
      </c>
      <c r="E843">
        <v>20</v>
      </c>
      <c r="F843" s="3">
        <v>40826.543749999997</v>
      </c>
      <c r="G843" s="4">
        <v>2.08</v>
      </c>
      <c r="H843">
        <v>12682</v>
      </c>
      <c r="I843" t="s">
        <v>10</v>
      </c>
      <c r="J843" s="58">
        <f t="shared" si="26"/>
        <v>41.6</v>
      </c>
      <c r="K843" s="59">
        <f t="shared" si="27"/>
        <v>40826</v>
      </c>
      <c r="R843" t="s">
        <v>73</v>
      </c>
      <c r="S843" s="58">
        <v>12.6</v>
      </c>
      <c r="X843">
        <v>24</v>
      </c>
      <c r="Y843" s="4">
        <v>1.79</v>
      </c>
      <c r="Z843" s="58">
        <v>42.96</v>
      </c>
    </row>
    <row r="844" spans="1:26">
      <c r="A844">
        <v>393693</v>
      </c>
      <c r="B844">
        <v>570841</v>
      </c>
      <c r="C844" t="s">
        <v>216</v>
      </c>
      <c r="D844" t="s">
        <v>217</v>
      </c>
      <c r="E844">
        <v>20</v>
      </c>
      <c r="F844" s="3">
        <v>40828.595833333296</v>
      </c>
      <c r="G844" s="4">
        <v>2.08</v>
      </c>
      <c r="H844">
        <v>12553</v>
      </c>
      <c r="I844" t="s">
        <v>10</v>
      </c>
      <c r="J844" s="58">
        <f t="shared" si="26"/>
        <v>41.6</v>
      </c>
      <c r="K844" s="59">
        <f t="shared" si="27"/>
        <v>40828</v>
      </c>
      <c r="R844" t="s">
        <v>72</v>
      </c>
      <c r="S844" s="58">
        <v>12.6</v>
      </c>
      <c r="X844">
        <v>24</v>
      </c>
      <c r="Y844" s="4">
        <v>1.79</v>
      </c>
      <c r="Z844" s="58">
        <v>42.96</v>
      </c>
    </row>
    <row r="845" spans="1:26">
      <c r="A845">
        <v>434979</v>
      </c>
      <c r="B845">
        <v>574068</v>
      </c>
      <c r="C845" t="s">
        <v>216</v>
      </c>
      <c r="D845" t="s">
        <v>217</v>
      </c>
      <c r="E845">
        <v>20</v>
      </c>
      <c r="F845" s="3">
        <v>40849.618750000001</v>
      </c>
      <c r="G845" s="4">
        <v>2.08</v>
      </c>
      <c r="H845">
        <v>12490</v>
      </c>
      <c r="I845" t="s">
        <v>10</v>
      </c>
      <c r="J845" s="58">
        <f t="shared" si="26"/>
        <v>41.6</v>
      </c>
      <c r="K845" s="59">
        <f t="shared" si="27"/>
        <v>40849</v>
      </c>
      <c r="R845" t="s">
        <v>825</v>
      </c>
      <c r="S845" s="58">
        <v>10.5</v>
      </c>
      <c r="X845">
        <v>24</v>
      </c>
      <c r="Y845" s="4">
        <v>1.79</v>
      </c>
      <c r="Z845" s="58">
        <v>42.96</v>
      </c>
    </row>
    <row r="846" spans="1:26">
      <c r="A846">
        <v>475984</v>
      </c>
      <c r="B846">
        <v>576927</v>
      </c>
      <c r="C846">
        <v>23200</v>
      </c>
      <c r="D846" t="s">
        <v>2429</v>
      </c>
      <c r="E846">
        <v>20</v>
      </c>
      <c r="F846" s="3">
        <v>40864.4597222222</v>
      </c>
      <c r="G846" s="4">
        <v>2.08</v>
      </c>
      <c r="H846">
        <v>12567</v>
      </c>
      <c r="I846" t="s">
        <v>10</v>
      </c>
      <c r="J846" s="58">
        <f t="shared" si="26"/>
        <v>41.6</v>
      </c>
      <c r="K846" s="59">
        <f t="shared" si="27"/>
        <v>40864</v>
      </c>
      <c r="R846" t="s">
        <v>1994</v>
      </c>
      <c r="S846" s="58">
        <v>10.199999999999999</v>
      </c>
      <c r="X846">
        <v>24</v>
      </c>
      <c r="Y846" s="4">
        <v>1.79</v>
      </c>
      <c r="Z846" s="58">
        <v>42.96</v>
      </c>
    </row>
    <row r="847" spans="1:26">
      <c r="A847">
        <v>476179</v>
      </c>
      <c r="B847">
        <v>576941</v>
      </c>
      <c r="C847">
        <v>23582</v>
      </c>
      <c r="D847" t="s">
        <v>2732</v>
      </c>
      <c r="E847">
        <v>20</v>
      </c>
      <c r="F847" s="3">
        <v>40864.4819444444</v>
      </c>
      <c r="G847" s="4">
        <v>2.08</v>
      </c>
      <c r="H847">
        <v>12562</v>
      </c>
      <c r="I847" t="s">
        <v>10</v>
      </c>
      <c r="J847" s="58">
        <f t="shared" si="26"/>
        <v>41.6</v>
      </c>
      <c r="K847" s="59">
        <f t="shared" si="27"/>
        <v>40864</v>
      </c>
      <c r="R847" t="s">
        <v>254</v>
      </c>
      <c r="S847" s="58">
        <v>10.199999999999999</v>
      </c>
      <c r="X847">
        <v>5</v>
      </c>
      <c r="Y847" s="4">
        <v>8.5</v>
      </c>
      <c r="Z847" s="58">
        <v>42.5</v>
      </c>
    </row>
    <row r="848" spans="1:26">
      <c r="A848">
        <v>518833</v>
      </c>
      <c r="B848">
        <v>580120</v>
      </c>
      <c r="C848" t="s">
        <v>216</v>
      </c>
      <c r="D848" t="s">
        <v>217</v>
      </c>
      <c r="E848">
        <v>20</v>
      </c>
      <c r="F848" s="3">
        <v>40878.693055555603</v>
      </c>
      <c r="G848" s="4">
        <v>2.08</v>
      </c>
      <c r="H848">
        <v>12553</v>
      </c>
      <c r="I848" t="s">
        <v>10</v>
      </c>
      <c r="J848" s="58">
        <f t="shared" si="26"/>
        <v>41.6</v>
      </c>
      <c r="K848" s="59">
        <f t="shared" si="27"/>
        <v>40878</v>
      </c>
      <c r="R848" t="s">
        <v>1442</v>
      </c>
      <c r="S848" s="58">
        <v>10.199999999999999</v>
      </c>
      <c r="X848">
        <v>50</v>
      </c>
      <c r="Y848" s="4">
        <v>0.85</v>
      </c>
      <c r="Z848" s="58">
        <v>42.5</v>
      </c>
    </row>
    <row r="849" spans="1:26">
      <c r="A849">
        <v>524172</v>
      </c>
      <c r="B849">
        <v>580536</v>
      </c>
      <c r="C849">
        <v>23199</v>
      </c>
      <c r="D849" t="s">
        <v>2400</v>
      </c>
      <c r="E849">
        <v>20</v>
      </c>
      <c r="F849" s="3">
        <v>40881.671527777798</v>
      </c>
      <c r="G849" s="4">
        <v>2.08</v>
      </c>
      <c r="H849">
        <v>12490</v>
      </c>
      <c r="I849" t="s">
        <v>10</v>
      </c>
      <c r="J849" s="58">
        <f t="shared" si="26"/>
        <v>41.6</v>
      </c>
      <c r="K849" s="59">
        <f t="shared" si="27"/>
        <v>40881</v>
      </c>
      <c r="R849" t="s">
        <v>1702</v>
      </c>
      <c r="S849" s="58">
        <v>10.199999999999999</v>
      </c>
      <c r="X849">
        <v>6</v>
      </c>
      <c r="Y849" s="4">
        <v>6.95</v>
      </c>
      <c r="Z849" s="58">
        <v>41.7</v>
      </c>
    </row>
    <row r="850" spans="1:26">
      <c r="A850">
        <v>185772</v>
      </c>
      <c r="B850">
        <v>552826</v>
      </c>
      <c r="C850">
        <v>23075</v>
      </c>
      <c r="D850" t="s">
        <v>2412</v>
      </c>
      <c r="E850">
        <v>10</v>
      </c>
      <c r="F850" s="3">
        <v>40674.555555555598</v>
      </c>
      <c r="G850" s="4">
        <v>4.1500000000000004</v>
      </c>
      <c r="H850">
        <v>14277</v>
      </c>
      <c r="I850" t="s">
        <v>10</v>
      </c>
      <c r="J850" s="58">
        <f t="shared" si="26"/>
        <v>41.5</v>
      </c>
      <c r="K850" s="59">
        <f t="shared" si="27"/>
        <v>40674</v>
      </c>
      <c r="R850" t="s">
        <v>1305</v>
      </c>
      <c r="S850" s="58">
        <v>10.199999999999999</v>
      </c>
      <c r="X850">
        <v>20</v>
      </c>
      <c r="Y850" s="4">
        <v>2.08</v>
      </c>
      <c r="Z850" s="58">
        <v>41.6</v>
      </c>
    </row>
    <row r="851" spans="1:26">
      <c r="A851">
        <v>222952</v>
      </c>
      <c r="B851">
        <v>556463</v>
      </c>
      <c r="C851">
        <v>22609</v>
      </c>
      <c r="D851" t="s">
        <v>1992</v>
      </c>
      <c r="E851">
        <v>216</v>
      </c>
      <c r="F851" s="3">
        <v>40706.449305555601</v>
      </c>
      <c r="G851" s="4">
        <v>0.19</v>
      </c>
      <c r="H851">
        <v>12583</v>
      </c>
      <c r="I851" t="s">
        <v>10</v>
      </c>
      <c r="J851" s="58">
        <f t="shared" si="26"/>
        <v>41.04</v>
      </c>
      <c r="K851" s="59">
        <f t="shared" si="27"/>
        <v>40706</v>
      </c>
      <c r="R851" t="s">
        <v>531</v>
      </c>
      <c r="S851" s="58">
        <v>10.199999999999999</v>
      </c>
      <c r="X851">
        <v>20</v>
      </c>
      <c r="Y851" s="4">
        <v>2.08</v>
      </c>
      <c r="Z851" s="58">
        <v>41.6</v>
      </c>
    </row>
    <row r="852" spans="1:26">
      <c r="A852">
        <v>32</v>
      </c>
      <c r="B852">
        <v>536370</v>
      </c>
      <c r="C852">
        <v>10002</v>
      </c>
      <c r="D852" t="s">
        <v>89</v>
      </c>
      <c r="E852">
        <v>48</v>
      </c>
      <c r="F852" s="3">
        <v>40513.364583333299</v>
      </c>
      <c r="G852" s="4">
        <v>0.85</v>
      </c>
      <c r="H852">
        <v>12583</v>
      </c>
      <c r="I852" t="s">
        <v>10</v>
      </c>
      <c r="J852" s="58">
        <f t="shared" si="26"/>
        <v>40.799999999999997</v>
      </c>
      <c r="K852" s="59">
        <f t="shared" si="27"/>
        <v>40513</v>
      </c>
      <c r="R852" t="s">
        <v>1210</v>
      </c>
      <c r="S852" s="58">
        <v>8.5</v>
      </c>
      <c r="X852">
        <v>20</v>
      </c>
      <c r="Y852" s="4">
        <v>2.08</v>
      </c>
      <c r="Z852" s="58">
        <v>41.6</v>
      </c>
    </row>
    <row r="853" spans="1:26">
      <c r="A853">
        <v>34573</v>
      </c>
      <c r="B853">
        <v>539407</v>
      </c>
      <c r="C853">
        <v>22255</v>
      </c>
      <c r="D853" t="s">
        <v>1989</v>
      </c>
      <c r="E853">
        <v>48</v>
      </c>
      <c r="F853" s="3">
        <v>40529.538888888899</v>
      </c>
      <c r="G853" s="4">
        <v>0.85</v>
      </c>
      <c r="H853">
        <v>12726</v>
      </c>
      <c r="I853" t="s">
        <v>10</v>
      </c>
      <c r="J853" s="58">
        <f t="shared" si="26"/>
        <v>40.799999999999997</v>
      </c>
      <c r="K853" s="59">
        <f t="shared" si="27"/>
        <v>40529</v>
      </c>
      <c r="R853" t="s">
        <v>988</v>
      </c>
      <c r="S853" s="58">
        <v>8.5</v>
      </c>
      <c r="X853">
        <v>20</v>
      </c>
      <c r="Y853" s="4">
        <v>2.08</v>
      </c>
      <c r="Z853" s="58">
        <v>41.6</v>
      </c>
    </row>
    <row r="854" spans="1:26">
      <c r="A854">
        <v>54690</v>
      </c>
      <c r="B854">
        <v>540972</v>
      </c>
      <c r="C854">
        <v>21988</v>
      </c>
      <c r="D854" t="s">
        <v>1762</v>
      </c>
      <c r="E854">
        <v>48</v>
      </c>
      <c r="F854" s="3">
        <v>40555.592361111099</v>
      </c>
      <c r="G854" s="4">
        <v>0.85</v>
      </c>
      <c r="H854">
        <v>12437</v>
      </c>
      <c r="I854" t="s">
        <v>10</v>
      </c>
      <c r="J854" s="58">
        <f t="shared" si="26"/>
        <v>40.799999999999997</v>
      </c>
      <c r="K854" s="59">
        <f t="shared" si="27"/>
        <v>40555</v>
      </c>
      <c r="R854" t="s">
        <v>476</v>
      </c>
      <c r="S854" s="58">
        <v>7.8</v>
      </c>
      <c r="X854">
        <v>20</v>
      </c>
      <c r="Y854" s="4">
        <v>2.08</v>
      </c>
      <c r="Z854" s="58">
        <v>41.6</v>
      </c>
    </row>
    <row r="855" spans="1:26">
      <c r="A855">
        <v>94398</v>
      </c>
      <c r="B855">
        <v>544355</v>
      </c>
      <c r="C855">
        <v>22741</v>
      </c>
      <c r="D855" t="s">
        <v>1019</v>
      </c>
      <c r="E855">
        <v>48</v>
      </c>
      <c r="F855" s="3">
        <v>40592.453472222202</v>
      </c>
      <c r="G855" s="4">
        <v>0.85</v>
      </c>
      <c r="H855">
        <v>12714</v>
      </c>
      <c r="I855" t="s">
        <v>10</v>
      </c>
      <c r="J855" s="58">
        <f t="shared" si="26"/>
        <v>40.799999999999997</v>
      </c>
      <c r="K855" s="59">
        <f t="shared" si="27"/>
        <v>40592</v>
      </c>
      <c r="R855" t="s">
        <v>1238</v>
      </c>
      <c r="S855" s="58">
        <v>6.8</v>
      </c>
      <c r="X855">
        <v>20</v>
      </c>
      <c r="Y855" s="4">
        <v>2.08</v>
      </c>
      <c r="Z855" s="58">
        <v>41.6</v>
      </c>
    </row>
    <row r="856" spans="1:26">
      <c r="A856">
        <v>165772</v>
      </c>
      <c r="B856">
        <v>550827</v>
      </c>
      <c r="C856">
        <v>22740</v>
      </c>
      <c r="D856" t="s">
        <v>863</v>
      </c>
      <c r="E856">
        <v>48</v>
      </c>
      <c r="F856" s="3">
        <v>40654.427777777797</v>
      </c>
      <c r="G856" s="4">
        <v>0.85</v>
      </c>
      <c r="H856">
        <v>12670</v>
      </c>
      <c r="I856" t="s">
        <v>10</v>
      </c>
      <c r="J856" s="58">
        <f t="shared" si="26"/>
        <v>40.799999999999997</v>
      </c>
      <c r="K856" s="59">
        <f t="shared" si="27"/>
        <v>40654</v>
      </c>
      <c r="R856" t="s">
        <v>1998</v>
      </c>
      <c r="S856" s="58">
        <v>6.3</v>
      </c>
      <c r="X856">
        <v>20</v>
      </c>
      <c r="Y856" s="4">
        <v>2.08</v>
      </c>
      <c r="Z856" s="58">
        <v>41.6</v>
      </c>
    </row>
    <row r="857" spans="1:26">
      <c r="A857">
        <v>172479</v>
      </c>
      <c r="B857">
        <v>551539</v>
      </c>
      <c r="C857">
        <v>21700</v>
      </c>
      <c r="D857" t="s">
        <v>1442</v>
      </c>
      <c r="E857">
        <v>48</v>
      </c>
      <c r="F857" s="3">
        <v>40666.361111111102</v>
      </c>
      <c r="G857" s="4">
        <v>0.85</v>
      </c>
      <c r="H857">
        <v>12598</v>
      </c>
      <c r="I857" t="s">
        <v>10</v>
      </c>
      <c r="J857" s="58">
        <f t="shared" si="26"/>
        <v>40.799999999999997</v>
      </c>
      <c r="K857" s="59">
        <f t="shared" si="27"/>
        <v>40666</v>
      </c>
      <c r="R857" t="s">
        <v>1658</v>
      </c>
      <c r="S857" s="58">
        <v>5.04</v>
      </c>
      <c r="X857">
        <v>20</v>
      </c>
      <c r="Y857" s="4">
        <v>2.08</v>
      </c>
      <c r="Z857" s="58">
        <v>41.6</v>
      </c>
    </row>
    <row r="858" spans="1:26">
      <c r="A858">
        <v>202063</v>
      </c>
      <c r="B858">
        <v>554356</v>
      </c>
      <c r="C858">
        <v>22740</v>
      </c>
      <c r="D858" t="s">
        <v>863</v>
      </c>
      <c r="E858">
        <v>48</v>
      </c>
      <c r="F858" s="3">
        <v>40687.392361111102</v>
      </c>
      <c r="G858" s="4">
        <v>0.85</v>
      </c>
      <c r="H858">
        <v>12670</v>
      </c>
      <c r="I858" t="s">
        <v>10</v>
      </c>
      <c r="J858" s="58">
        <f t="shared" si="26"/>
        <v>40.799999999999997</v>
      </c>
      <c r="K858" s="59">
        <f t="shared" si="27"/>
        <v>40687</v>
      </c>
      <c r="R858" t="s">
        <v>476</v>
      </c>
      <c r="S858" s="58">
        <v>4.5599999999999996</v>
      </c>
      <c r="X858">
        <v>20</v>
      </c>
      <c r="Y858" s="4">
        <v>2.08</v>
      </c>
      <c r="Z858" s="58">
        <v>41.6</v>
      </c>
    </row>
    <row r="859" spans="1:26">
      <c r="A859">
        <v>217857</v>
      </c>
      <c r="B859">
        <v>555941</v>
      </c>
      <c r="C859">
        <v>21094</v>
      </c>
      <c r="D859" t="s">
        <v>128</v>
      </c>
      <c r="E859">
        <v>48</v>
      </c>
      <c r="F859" s="3">
        <v>40702.423611111102</v>
      </c>
      <c r="G859" s="4">
        <v>0.85</v>
      </c>
      <c r="H859">
        <v>12726</v>
      </c>
      <c r="I859" t="s">
        <v>10</v>
      </c>
      <c r="J859" s="58">
        <f t="shared" si="26"/>
        <v>40.799999999999997</v>
      </c>
      <c r="K859" s="59">
        <f t="shared" si="27"/>
        <v>40702</v>
      </c>
      <c r="R859" t="s">
        <v>1673</v>
      </c>
      <c r="S859" s="58">
        <v>4.5599999999999996</v>
      </c>
      <c r="X859">
        <v>20</v>
      </c>
      <c r="Y859" s="4">
        <v>2.08</v>
      </c>
      <c r="Z859" s="58">
        <v>41.6</v>
      </c>
    </row>
    <row r="860" spans="1:26">
      <c r="A860">
        <v>239347</v>
      </c>
      <c r="B860">
        <v>558045</v>
      </c>
      <c r="C860">
        <v>22343</v>
      </c>
      <c r="D860" t="s">
        <v>1846</v>
      </c>
      <c r="E860">
        <v>48</v>
      </c>
      <c r="F860" s="3">
        <v>40718.565972222197</v>
      </c>
      <c r="G860" s="4">
        <v>0.85</v>
      </c>
      <c r="H860">
        <v>12615</v>
      </c>
      <c r="I860" t="s">
        <v>10</v>
      </c>
      <c r="J860" s="58">
        <f t="shared" si="26"/>
        <v>40.799999999999997</v>
      </c>
      <c r="K860" s="59">
        <f t="shared" si="27"/>
        <v>40718</v>
      </c>
      <c r="R860" t="s">
        <v>655</v>
      </c>
      <c r="S860" s="58">
        <v>175.2</v>
      </c>
      <c r="X860">
        <v>20</v>
      </c>
      <c r="Y860" s="4">
        <v>2.08</v>
      </c>
      <c r="Z860" s="58">
        <v>41.6</v>
      </c>
    </row>
    <row r="861" spans="1:26">
      <c r="A861">
        <v>252740</v>
      </c>
      <c r="B861">
        <v>559134</v>
      </c>
      <c r="C861">
        <v>22418</v>
      </c>
      <c r="D861" t="s">
        <v>403</v>
      </c>
      <c r="E861">
        <v>48</v>
      </c>
      <c r="F861" s="3">
        <v>40730.551388888904</v>
      </c>
      <c r="G861" s="4">
        <v>0.85</v>
      </c>
      <c r="H861">
        <v>12700</v>
      </c>
      <c r="I861" t="s">
        <v>10</v>
      </c>
      <c r="J861" s="58">
        <f t="shared" si="26"/>
        <v>40.799999999999997</v>
      </c>
      <c r="K861" s="59">
        <f t="shared" si="27"/>
        <v>40730</v>
      </c>
      <c r="R861" t="s">
        <v>104</v>
      </c>
      <c r="S861" s="58">
        <v>90</v>
      </c>
      <c r="X861">
        <v>20</v>
      </c>
      <c r="Y861" s="4">
        <v>2.08</v>
      </c>
      <c r="Z861" s="58">
        <v>41.6</v>
      </c>
    </row>
    <row r="862" spans="1:26">
      <c r="A862">
        <v>291825</v>
      </c>
      <c r="B862">
        <v>562520</v>
      </c>
      <c r="C862">
        <v>21094</v>
      </c>
      <c r="D862" t="s">
        <v>128</v>
      </c>
      <c r="E862">
        <v>48</v>
      </c>
      <c r="F862" s="3">
        <v>40760.526388888902</v>
      </c>
      <c r="G862" s="4">
        <v>0.85</v>
      </c>
      <c r="H862">
        <v>12599</v>
      </c>
      <c r="I862" t="s">
        <v>10</v>
      </c>
      <c r="J862" s="58">
        <f t="shared" si="26"/>
        <v>40.799999999999997</v>
      </c>
      <c r="K862" s="59">
        <f t="shared" si="27"/>
        <v>40760</v>
      </c>
      <c r="R862" t="s">
        <v>867</v>
      </c>
      <c r="S862" s="58">
        <v>87.6</v>
      </c>
      <c r="X862">
        <v>20</v>
      </c>
      <c r="Y862" s="4">
        <v>2.08</v>
      </c>
      <c r="Z862" s="58">
        <v>41.6</v>
      </c>
    </row>
    <row r="863" spans="1:26">
      <c r="A863">
        <v>332814</v>
      </c>
      <c r="B863">
        <v>566115</v>
      </c>
      <c r="C863">
        <v>22418</v>
      </c>
      <c r="D863" t="s">
        <v>403</v>
      </c>
      <c r="E863">
        <v>48</v>
      </c>
      <c r="F863" s="3">
        <v>40795.452083333301</v>
      </c>
      <c r="G863" s="4">
        <v>0.85</v>
      </c>
      <c r="H863">
        <v>12674</v>
      </c>
      <c r="I863" t="s">
        <v>10</v>
      </c>
      <c r="J863" s="58">
        <f t="shared" si="26"/>
        <v>40.799999999999997</v>
      </c>
      <c r="K863" s="59">
        <f t="shared" si="27"/>
        <v>40795</v>
      </c>
      <c r="R863" t="s">
        <v>1914</v>
      </c>
      <c r="S863" s="58">
        <v>61.2</v>
      </c>
      <c r="X863">
        <v>20</v>
      </c>
      <c r="Y863" s="4">
        <v>2.08</v>
      </c>
      <c r="Z863" s="58">
        <v>41.6</v>
      </c>
    </row>
    <row r="864" spans="1:26">
      <c r="A864">
        <v>368470</v>
      </c>
      <c r="B864">
        <v>568953</v>
      </c>
      <c r="C864">
        <v>22741</v>
      </c>
      <c r="D864" t="s">
        <v>1019</v>
      </c>
      <c r="E864">
        <v>48</v>
      </c>
      <c r="F864" s="3">
        <v>40815.646527777797</v>
      </c>
      <c r="G864" s="4">
        <v>0.85</v>
      </c>
      <c r="H864">
        <v>12728</v>
      </c>
      <c r="I864" t="s">
        <v>10</v>
      </c>
      <c r="J864" s="58">
        <f t="shared" si="26"/>
        <v>40.799999999999997</v>
      </c>
      <c r="K864" s="59">
        <f t="shared" si="27"/>
        <v>40815</v>
      </c>
      <c r="R864" t="s">
        <v>679</v>
      </c>
      <c r="S864" s="58">
        <v>35.4</v>
      </c>
      <c r="X864">
        <v>20</v>
      </c>
      <c r="Y864" s="4">
        <v>2.08</v>
      </c>
      <c r="Z864" s="58">
        <v>41.6</v>
      </c>
    </row>
    <row r="865" spans="1:26">
      <c r="A865">
        <v>479287</v>
      </c>
      <c r="B865">
        <v>577152</v>
      </c>
      <c r="C865">
        <v>22741</v>
      </c>
      <c r="D865" t="s">
        <v>1019</v>
      </c>
      <c r="E865">
        <v>48</v>
      </c>
      <c r="F865" s="3">
        <v>40865.411805555603</v>
      </c>
      <c r="G865" s="4">
        <v>0.85</v>
      </c>
      <c r="H865">
        <v>14277</v>
      </c>
      <c r="I865" t="s">
        <v>10</v>
      </c>
      <c r="J865" s="58">
        <f t="shared" si="26"/>
        <v>40.799999999999997</v>
      </c>
      <c r="K865" s="59">
        <f t="shared" si="27"/>
        <v>40865</v>
      </c>
      <c r="R865" t="s">
        <v>466</v>
      </c>
      <c r="S865" s="58">
        <v>35.4</v>
      </c>
      <c r="X865">
        <v>20</v>
      </c>
      <c r="Y865" s="4">
        <v>2.08</v>
      </c>
      <c r="Z865" s="58">
        <v>41.6</v>
      </c>
    </row>
    <row r="866" spans="1:26">
      <c r="A866">
        <v>192393</v>
      </c>
      <c r="B866">
        <v>553411</v>
      </c>
      <c r="C866">
        <v>21243</v>
      </c>
      <c r="D866" t="s">
        <v>472</v>
      </c>
      <c r="E866">
        <v>24</v>
      </c>
      <c r="F866" s="3">
        <v>40680.394444444399</v>
      </c>
      <c r="G866" s="4">
        <v>1.69</v>
      </c>
      <c r="H866">
        <v>12714</v>
      </c>
      <c r="I866" t="s">
        <v>10</v>
      </c>
      <c r="J866" s="58">
        <f t="shared" si="26"/>
        <v>40.56</v>
      </c>
      <c r="K866" s="59">
        <f t="shared" si="27"/>
        <v>40680</v>
      </c>
      <c r="R866" t="s">
        <v>2254</v>
      </c>
      <c r="S866" s="58">
        <v>30.6</v>
      </c>
      <c r="X866">
        <v>20</v>
      </c>
      <c r="Y866" s="4">
        <v>2.08</v>
      </c>
      <c r="Z866" s="58">
        <v>41.6</v>
      </c>
    </row>
    <row r="867" spans="1:26">
      <c r="A867">
        <v>64502</v>
      </c>
      <c r="B867">
        <v>541631</v>
      </c>
      <c r="C867">
        <v>22468</v>
      </c>
      <c r="D867" t="s">
        <v>297</v>
      </c>
      <c r="E867">
        <v>6</v>
      </c>
      <c r="F867" s="3">
        <v>40563.449999999997</v>
      </c>
      <c r="G867" s="4">
        <v>6.75</v>
      </c>
      <c r="H867">
        <v>12637</v>
      </c>
      <c r="I867" t="s">
        <v>10</v>
      </c>
      <c r="J867" s="58">
        <f t="shared" si="26"/>
        <v>40.5</v>
      </c>
      <c r="K867" s="59">
        <f t="shared" si="27"/>
        <v>40563</v>
      </c>
      <c r="R867" t="s">
        <v>2250</v>
      </c>
      <c r="S867" s="58">
        <v>30.6</v>
      </c>
      <c r="X867">
        <v>20</v>
      </c>
      <c r="Y867" s="4">
        <v>2.08</v>
      </c>
      <c r="Z867" s="58">
        <v>41.6</v>
      </c>
    </row>
    <row r="868" spans="1:26">
      <c r="A868">
        <v>358241</v>
      </c>
      <c r="B868">
        <v>568137</v>
      </c>
      <c r="C868">
        <v>22468</v>
      </c>
      <c r="D868" t="s">
        <v>297</v>
      </c>
      <c r="E868">
        <v>6</v>
      </c>
      <c r="F868" s="3">
        <v>40811.440277777801</v>
      </c>
      <c r="G868" s="4">
        <v>6.75</v>
      </c>
      <c r="H868">
        <v>12488</v>
      </c>
      <c r="I868" t="s">
        <v>10</v>
      </c>
      <c r="J868" s="58">
        <f t="shared" si="26"/>
        <v>40.5</v>
      </c>
      <c r="K868" s="59">
        <f t="shared" si="27"/>
        <v>40811</v>
      </c>
      <c r="R868" t="s">
        <v>402</v>
      </c>
      <c r="S868" s="58">
        <v>25.2</v>
      </c>
      <c r="X868">
        <v>20</v>
      </c>
      <c r="Y868" s="4">
        <v>2.08</v>
      </c>
      <c r="Z868" s="58">
        <v>41.6</v>
      </c>
    </row>
    <row r="869" spans="1:26">
      <c r="A869">
        <v>358242</v>
      </c>
      <c r="B869">
        <v>568137</v>
      </c>
      <c r="C869">
        <v>22179</v>
      </c>
      <c r="D869" t="s">
        <v>2472</v>
      </c>
      <c r="E869">
        <v>6</v>
      </c>
      <c r="F869" s="3">
        <v>40811.440277777801</v>
      </c>
      <c r="G869" s="4">
        <v>6.75</v>
      </c>
      <c r="H869">
        <v>12488</v>
      </c>
      <c r="I869" t="s">
        <v>10</v>
      </c>
      <c r="J869" s="58">
        <f t="shared" si="26"/>
        <v>40.5</v>
      </c>
      <c r="K869" s="59">
        <f t="shared" si="27"/>
        <v>40811</v>
      </c>
      <c r="R869" t="s">
        <v>93</v>
      </c>
      <c r="S869" s="58">
        <v>23.4</v>
      </c>
      <c r="X869">
        <v>10</v>
      </c>
      <c r="Y869" s="4">
        <v>4.1500000000000004</v>
      </c>
      <c r="Z869" s="58">
        <v>41.5</v>
      </c>
    </row>
    <row r="870" spans="1:26">
      <c r="A870">
        <v>74539</v>
      </c>
      <c r="B870">
        <v>542433</v>
      </c>
      <c r="C870">
        <v>22531</v>
      </c>
      <c r="D870" t="s">
        <v>444</v>
      </c>
      <c r="E870">
        <v>96</v>
      </c>
      <c r="F870" s="3">
        <v>40571.447916666701</v>
      </c>
      <c r="G870" s="4">
        <v>0.42</v>
      </c>
      <c r="H870">
        <v>12726</v>
      </c>
      <c r="I870" t="s">
        <v>10</v>
      </c>
      <c r="J870" s="58">
        <f t="shared" si="26"/>
        <v>40.32</v>
      </c>
      <c r="K870" s="59">
        <f t="shared" si="27"/>
        <v>40571</v>
      </c>
      <c r="R870" t="s">
        <v>95</v>
      </c>
      <c r="S870" s="58">
        <v>23.4</v>
      </c>
      <c r="X870">
        <v>216</v>
      </c>
      <c r="Y870" s="4">
        <v>0.19</v>
      </c>
      <c r="Z870" s="58">
        <v>41.04</v>
      </c>
    </row>
    <row r="871" spans="1:26">
      <c r="A871">
        <v>181309</v>
      </c>
      <c r="B871">
        <v>552464</v>
      </c>
      <c r="C871">
        <v>22531</v>
      </c>
      <c r="D871" t="s">
        <v>444</v>
      </c>
      <c r="E871">
        <v>96</v>
      </c>
      <c r="F871" s="3">
        <v>40672.633333333302</v>
      </c>
      <c r="G871" s="4">
        <v>0.42</v>
      </c>
      <c r="H871">
        <v>12726</v>
      </c>
      <c r="I871" t="s">
        <v>10</v>
      </c>
      <c r="J871" s="58">
        <f t="shared" si="26"/>
        <v>40.32</v>
      </c>
      <c r="K871" s="59">
        <f t="shared" si="27"/>
        <v>40672</v>
      </c>
      <c r="R871" t="s">
        <v>91</v>
      </c>
      <c r="S871" s="58">
        <v>17.7</v>
      </c>
      <c r="X871">
        <v>48</v>
      </c>
      <c r="Y871" s="4">
        <v>0.85</v>
      </c>
      <c r="Z871" s="58">
        <v>40.799999999999997</v>
      </c>
    </row>
    <row r="872" spans="1:26">
      <c r="A872">
        <v>173080</v>
      </c>
      <c r="B872">
        <v>551649</v>
      </c>
      <c r="C872" t="s">
        <v>103</v>
      </c>
      <c r="D872" t="s">
        <v>104</v>
      </c>
      <c r="E872">
        <v>2</v>
      </c>
      <c r="F872" s="3">
        <v>40666.501388888901</v>
      </c>
      <c r="G872" s="4">
        <v>20</v>
      </c>
      <c r="H872">
        <v>12643</v>
      </c>
      <c r="I872" t="s">
        <v>10</v>
      </c>
      <c r="J872" s="58">
        <f t="shared" si="26"/>
        <v>40</v>
      </c>
      <c r="K872" s="59">
        <f t="shared" si="27"/>
        <v>40666</v>
      </c>
      <c r="R872" t="s">
        <v>1497</v>
      </c>
      <c r="S872" s="58">
        <v>14.5</v>
      </c>
      <c r="X872">
        <v>48</v>
      </c>
      <c r="Y872" s="4">
        <v>0.85</v>
      </c>
      <c r="Z872" s="58">
        <v>40.799999999999997</v>
      </c>
    </row>
    <row r="873" spans="1:26">
      <c r="A873">
        <v>196329</v>
      </c>
      <c r="B873">
        <v>553838</v>
      </c>
      <c r="C873">
        <v>23086</v>
      </c>
      <c r="D873" t="s">
        <v>2471</v>
      </c>
      <c r="E873">
        <v>32</v>
      </c>
      <c r="F873" s="3">
        <v>40682.506944444402</v>
      </c>
      <c r="G873" s="4">
        <v>1.25</v>
      </c>
      <c r="H873">
        <v>12620</v>
      </c>
      <c r="I873" t="s">
        <v>10</v>
      </c>
      <c r="J873" s="58">
        <f t="shared" si="26"/>
        <v>40</v>
      </c>
      <c r="K873" s="59">
        <f t="shared" si="27"/>
        <v>40682</v>
      </c>
      <c r="R873" t="s">
        <v>343</v>
      </c>
      <c r="S873" s="58">
        <v>12.5</v>
      </c>
      <c r="X873">
        <v>48</v>
      </c>
      <c r="Y873" s="4">
        <v>0.85</v>
      </c>
      <c r="Z873" s="58">
        <v>40.799999999999997</v>
      </c>
    </row>
    <row r="874" spans="1:26">
      <c r="A874">
        <v>213285</v>
      </c>
      <c r="B874">
        <v>555531</v>
      </c>
      <c r="C874">
        <v>20979</v>
      </c>
      <c r="D874" t="s">
        <v>652</v>
      </c>
      <c r="E874">
        <v>32</v>
      </c>
      <c r="F874" s="3">
        <v>40699.495138888902</v>
      </c>
      <c r="G874" s="4">
        <v>1.25</v>
      </c>
      <c r="H874">
        <v>12678</v>
      </c>
      <c r="I874" t="s">
        <v>10</v>
      </c>
      <c r="J874" s="58">
        <f t="shared" si="26"/>
        <v>40</v>
      </c>
      <c r="K874" s="59">
        <f t="shared" si="27"/>
        <v>40699</v>
      </c>
      <c r="R874" t="s">
        <v>342</v>
      </c>
      <c r="S874" s="58">
        <v>12.5</v>
      </c>
      <c r="X874">
        <v>48</v>
      </c>
      <c r="Y874" s="4">
        <v>0.85</v>
      </c>
      <c r="Z874" s="58">
        <v>40.799999999999997</v>
      </c>
    </row>
    <row r="875" spans="1:26">
      <c r="A875">
        <v>224452</v>
      </c>
      <c r="B875">
        <v>556526</v>
      </c>
      <c r="C875">
        <v>20979</v>
      </c>
      <c r="D875" t="s">
        <v>652</v>
      </c>
      <c r="E875">
        <v>32</v>
      </c>
      <c r="F875" s="3">
        <v>40707.481249999997</v>
      </c>
      <c r="G875" s="4">
        <v>1.25</v>
      </c>
      <c r="H875">
        <v>12732</v>
      </c>
      <c r="I875" t="s">
        <v>10</v>
      </c>
      <c r="J875" s="58">
        <f t="shared" si="26"/>
        <v>40</v>
      </c>
      <c r="K875" s="59">
        <f t="shared" si="27"/>
        <v>40707</v>
      </c>
      <c r="R875" t="s">
        <v>832</v>
      </c>
      <c r="S875" s="58">
        <v>10.5</v>
      </c>
      <c r="X875">
        <v>48</v>
      </c>
      <c r="Y875" s="4">
        <v>0.85</v>
      </c>
      <c r="Z875" s="58">
        <v>40.799999999999997</v>
      </c>
    </row>
    <row r="876" spans="1:26">
      <c r="A876">
        <v>423761</v>
      </c>
      <c r="B876">
        <v>573153</v>
      </c>
      <c r="C876">
        <v>23295</v>
      </c>
      <c r="D876" t="s">
        <v>2576</v>
      </c>
      <c r="E876">
        <v>48</v>
      </c>
      <c r="F876" s="3">
        <v>40844.318749999999</v>
      </c>
      <c r="G876" s="4">
        <v>0.83</v>
      </c>
      <c r="H876">
        <v>12678</v>
      </c>
      <c r="I876" t="s">
        <v>10</v>
      </c>
      <c r="J876" s="58">
        <f t="shared" si="26"/>
        <v>39.839999999999996</v>
      </c>
      <c r="K876" s="59">
        <f t="shared" si="27"/>
        <v>40844</v>
      </c>
      <c r="R876" t="s">
        <v>825</v>
      </c>
      <c r="S876" s="58">
        <v>10.5</v>
      </c>
      <c r="X876">
        <v>48</v>
      </c>
      <c r="Y876" s="4">
        <v>0.85</v>
      </c>
      <c r="Z876" s="58">
        <v>40.799999999999997</v>
      </c>
    </row>
    <row r="877" spans="1:26">
      <c r="A877">
        <v>456102</v>
      </c>
      <c r="B877">
        <v>575671</v>
      </c>
      <c r="C877">
        <v>23353</v>
      </c>
      <c r="D877" t="s">
        <v>2591</v>
      </c>
      <c r="E877">
        <v>48</v>
      </c>
      <c r="F877" s="3">
        <v>40857.627083333296</v>
      </c>
      <c r="G877" s="4">
        <v>0.83</v>
      </c>
      <c r="H877">
        <v>12670</v>
      </c>
      <c r="I877" t="s">
        <v>10</v>
      </c>
      <c r="J877" s="58">
        <f t="shared" si="26"/>
        <v>39.839999999999996</v>
      </c>
      <c r="K877" s="59">
        <f t="shared" si="27"/>
        <v>40857</v>
      </c>
      <c r="R877" t="s">
        <v>1875</v>
      </c>
      <c r="S877" s="58">
        <v>10.5</v>
      </c>
      <c r="X877">
        <v>48</v>
      </c>
      <c r="Y877" s="4">
        <v>0.85</v>
      </c>
      <c r="Z877" s="58">
        <v>40.799999999999997</v>
      </c>
    </row>
    <row r="878" spans="1:26">
      <c r="A878">
        <v>7937</v>
      </c>
      <c r="B878">
        <v>537065</v>
      </c>
      <c r="C878">
        <v>22180</v>
      </c>
      <c r="D878" t="s">
        <v>279</v>
      </c>
      <c r="E878">
        <v>4</v>
      </c>
      <c r="F878" s="3">
        <v>40517.497916666704</v>
      </c>
      <c r="G878" s="4">
        <v>9.9499999999999993</v>
      </c>
      <c r="H878">
        <v>12567</v>
      </c>
      <c r="I878" t="s">
        <v>10</v>
      </c>
      <c r="J878" s="58">
        <f t="shared" si="26"/>
        <v>39.799999999999997</v>
      </c>
      <c r="K878" s="59">
        <f t="shared" si="27"/>
        <v>40517</v>
      </c>
      <c r="R878" t="s">
        <v>1669</v>
      </c>
      <c r="S878" s="58">
        <v>10.199999999999999</v>
      </c>
      <c r="X878">
        <v>48</v>
      </c>
      <c r="Y878" s="4">
        <v>0.85</v>
      </c>
      <c r="Z878" s="58">
        <v>40.799999999999997</v>
      </c>
    </row>
    <row r="879" spans="1:26">
      <c r="A879">
        <v>64500</v>
      </c>
      <c r="B879">
        <v>541631</v>
      </c>
      <c r="C879">
        <v>22634</v>
      </c>
      <c r="D879" t="s">
        <v>802</v>
      </c>
      <c r="E879">
        <v>4</v>
      </c>
      <c r="F879" s="3">
        <v>40563.449999999997</v>
      </c>
      <c r="G879" s="4">
        <v>9.9499999999999993</v>
      </c>
      <c r="H879">
        <v>12637</v>
      </c>
      <c r="I879" t="s">
        <v>10</v>
      </c>
      <c r="J879" s="58">
        <f t="shared" si="26"/>
        <v>39.799999999999997</v>
      </c>
      <c r="K879" s="59">
        <f t="shared" si="27"/>
        <v>40563</v>
      </c>
      <c r="R879" t="s">
        <v>1260</v>
      </c>
      <c r="S879" s="58">
        <v>10.199999999999999</v>
      </c>
      <c r="X879">
        <v>48</v>
      </c>
      <c r="Y879" s="4">
        <v>0.85</v>
      </c>
      <c r="Z879" s="58">
        <v>40.799999999999997</v>
      </c>
    </row>
    <row r="880" spans="1:26">
      <c r="A880">
        <v>120785</v>
      </c>
      <c r="B880">
        <v>546678</v>
      </c>
      <c r="C880">
        <v>22894</v>
      </c>
      <c r="D880" t="s">
        <v>2064</v>
      </c>
      <c r="E880">
        <v>4</v>
      </c>
      <c r="F880" s="3">
        <v>40617.693749999999</v>
      </c>
      <c r="G880" s="4">
        <v>9.9499999999999993</v>
      </c>
      <c r="H880">
        <v>12681</v>
      </c>
      <c r="I880" t="s">
        <v>10</v>
      </c>
      <c r="J880" s="58">
        <f t="shared" si="26"/>
        <v>39.799999999999997</v>
      </c>
      <c r="K880" s="59">
        <f t="shared" si="27"/>
        <v>40617</v>
      </c>
      <c r="R880" t="s">
        <v>955</v>
      </c>
      <c r="S880" s="58">
        <v>5.04</v>
      </c>
      <c r="X880">
        <v>48</v>
      </c>
      <c r="Y880" s="4">
        <v>0.85</v>
      </c>
      <c r="Z880" s="58">
        <v>40.799999999999997</v>
      </c>
    </row>
    <row r="881" spans="1:26">
      <c r="A881">
        <v>191119</v>
      </c>
      <c r="B881">
        <v>553316</v>
      </c>
      <c r="C881">
        <v>22894</v>
      </c>
      <c r="D881" t="s">
        <v>2064</v>
      </c>
      <c r="E881">
        <v>4</v>
      </c>
      <c r="F881" s="3">
        <v>40679.502777777801</v>
      </c>
      <c r="G881" s="4">
        <v>9.9499999999999993</v>
      </c>
      <c r="H881">
        <v>12682</v>
      </c>
      <c r="I881" t="s">
        <v>10</v>
      </c>
      <c r="J881" s="58">
        <f t="shared" si="26"/>
        <v>39.799999999999997</v>
      </c>
      <c r="K881" s="59">
        <f t="shared" si="27"/>
        <v>40679</v>
      </c>
      <c r="R881" t="s">
        <v>1320</v>
      </c>
      <c r="S881" s="58">
        <v>70.8</v>
      </c>
      <c r="X881">
        <v>48</v>
      </c>
      <c r="Y881" s="4">
        <v>0.85</v>
      </c>
      <c r="Z881" s="58">
        <v>40.799999999999997</v>
      </c>
    </row>
    <row r="882" spans="1:26">
      <c r="A882">
        <v>213593</v>
      </c>
      <c r="B882">
        <v>555547</v>
      </c>
      <c r="C882">
        <v>22894</v>
      </c>
      <c r="D882" t="s">
        <v>2064</v>
      </c>
      <c r="E882">
        <v>4</v>
      </c>
      <c r="F882" s="3">
        <v>40699.550694444399</v>
      </c>
      <c r="G882" s="4">
        <v>9.9499999999999993</v>
      </c>
      <c r="H882">
        <v>12681</v>
      </c>
      <c r="I882" t="s">
        <v>10</v>
      </c>
      <c r="J882" s="58">
        <f t="shared" si="26"/>
        <v>39.799999999999997</v>
      </c>
      <c r="K882" s="59">
        <f t="shared" si="27"/>
        <v>40699</v>
      </c>
      <c r="R882" t="s">
        <v>104</v>
      </c>
      <c r="S882" s="58">
        <v>54</v>
      </c>
      <c r="X882">
        <v>48</v>
      </c>
      <c r="Y882" s="4">
        <v>0.85</v>
      </c>
      <c r="Z882" s="58">
        <v>40.799999999999997</v>
      </c>
    </row>
    <row r="883" spans="1:26">
      <c r="A883">
        <v>224147</v>
      </c>
      <c r="B883">
        <v>556507</v>
      </c>
      <c r="C883">
        <v>22894</v>
      </c>
      <c r="D883" t="s">
        <v>2064</v>
      </c>
      <c r="E883">
        <v>4</v>
      </c>
      <c r="F883" s="3">
        <v>40707.413194444402</v>
      </c>
      <c r="G883" s="4">
        <v>9.9499999999999993</v>
      </c>
      <c r="H883">
        <v>12567</v>
      </c>
      <c r="I883" t="s">
        <v>10</v>
      </c>
      <c r="J883" s="58">
        <f t="shared" si="26"/>
        <v>39.799999999999997</v>
      </c>
      <c r="K883" s="59">
        <f t="shared" si="27"/>
        <v>40707</v>
      </c>
      <c r="R883" t="s">
        <v>712</v>
      </c>
      <c r="S883" s="58">
        <v>53.1</v>
      </c>
      <c r="X883">
        <v>48</v>
      </c>
      <c r="Y883" s="4">
        <v>0.85</v>
      </c>
      <c r="Z883" s="58">
        <v>40.799999999999997</v>
      </c>
    </row>
    <row r="884" spans="1:26">
      <c r="A884">
        <v>326921</v>
      </c>
      <c r="B884">
        <v>565612</v>
      </c>
      <c r="C884">
        <v>22634</v>
      </c>
      <c r="D884" t="s">
        <v>802</v>
      </c>
      <c r="E884">
        <v>4</v>
      </c>
      <c r="F884" s="3">
        <v>40791.636805555601</v>
      </c>
      <c r="G884" s="4">
        <v>9.9499999999999993</v>
      </c>
      <c r="H884">
        <v>12616</v>
      </c>
      <c r="I884" t="s">
        <v>10</v>
      </c>
      <c r="J884" s="58">
        <f t="shared" si="26"/>
        <v>39.799999999999997</v>
      </c>
      <c r="K884" s="59">
        <f t="shared" si="27"/>
        <v>40791</v>
      </c>
      <c r="R884" t="s">
        <v>649</v>
      </c>
      <c r="S884" s="58">
        <v>53.1</v>
      </c>
      <c r="X884">
        <v>48</v>
      </c>
      <c r="Y884" s="4">
        <v>0.85</v>
      </c>
      <c r="Z884" s="58">
        <v>40.799999999999997</v>
      </c>
    </row>
    <row r="885" spans="1:26">
      <c r="A885">
        <v>326922</v>
      </c>
      <c r="B885">
        <v>565612</v>
      </c>
      <c r="C885">
        <v>22635</v>
      </c>
      <c r="D885" t="s">
        <v>801</v>
      </c>
      <c r="E885">
        <v>4</v>
      </c>
      <c r="F885" s="3">
        <v>40791.636805555601</v>
      </c>
      <c r="G885" s="4">
        <v>9.9499999999999993</v>
      </c>
      <c r="H885">
        <v>12616</v>
      </c>
      <c r="I885" t="s">
        <v>10</v>
      </c>
      <c r="J885" s="58">
        <f t="shared" si="26"/>
        <v>39.799999999999997</v>
      </c>
      <c r="K885" s="59">
        <f t="shared" si="27"/>
        <v>40791</v>
      </c>
      <c r="R885" t="s">
        <v>835</v>
      </c>
      <c r="S885" s="58">
        <v>39.6</v>
      </c>
      <c r="X885">
        <v>24</v>
      </c>
      <c r="Y885" s="4">
        <v>1.69</v>
      </c>
      <c r="Z885" s="58">
        <v>40.56</v>
      </c>
    </row>
    <row r="886" spans="1:26">
      <c r="A886">
        <v>353242</v>
      </c>
      <c r="B886">
        <v>567793</v>
      </c>
      <c r="C886">
        <v>23173</v>
      </c>
      <c r="D886" t="s">
        <v>2443</v>
      </c>
      <c r="E886">
        <v>4</v>
      </c>
      <c r="F886" s="3">
        <v>40808.486111111102</v>
      </c>
      <c r="G886" s="4">
        <v>9.9499999999999993</v>
      </c>
      <c r="H886">
        <v>12657</v>
      </c>
      <c r="I886" t="s">
        <v>10</v>
      </c>
      <c r="J886" s="58">
        <f t="shared" si="26"/>
        <v>39.799999999999997</v>
      </c>
      <c r="K886" s="59">
        <f t="shared" si="27"/>
        <v>40808</v>
      </c>
      <c r="R886" t="s">
        <v>97</v>
      </c>
      <c r="S886" s="58">
        <v>39.6</v>
      </c>
      <c r="X886">
        <v>6</v>
      </c>
      <c r="Y886" s="4">
        <v>6.75</v>
      </c>
      <c r="Z886" s="58">
        <v>40.5</v>
      </c>
    </row>
    <row r="887" spans="1:26">
      <c r="A887">
        <v>391438</v>
      </c>
      <c r="B887">
        <v>570672</v>
      </c>
      <c r="C887">
        <v>22180</v>
      </c>
      <c r="D887" t="s">
        <v>279</v>
      </c>
      <c r="E887">
        <v>4</v>
      </c>
      <c r="F887" s="3">
        <v>40827.619444444397</v>
      </c>
      <c r="G887" s="4">
        <v>9.9499999999999993</v>
      </c>
      <c r="H887">
        <v>12536</v>
      </c>
      <c r="I887" t="s">
        <v>10</v>
      </c>
      <c r="J887" s="58">
        <f t="shared" si="26"/>
        <v>39.799999999999997</v>
      </c>
      <c r="K887" s="59">
        <f t="shared" si="27"/>
        <v>40827</v>
      </c>
      <c r="R887" t="s">
        <v>679</v>
      </c>
      <c r="S887" s="58">
        <v>35.4</v>
      </c>
      <c r="X887">
        <v>6</v>
      </c>
      <c r="Y887" s="4">
        <v>6.75</v>
      </c>
      <c r="Z887" s="58">
        <v>40.5</v>
      </c>
    </row>
    <row r="888" spans="1:26">
      <c r="A888">
        <v>421468</v>
      </c>
      <c r="B888">
        <v>572986</v>
      </c>
      <c r="C888">
        <v>23317</v>
      </c>
      <c r="D888" t="s">
        <v>2561</v>
      </c>
      <c r="E888">
        <v>4</v>
      </c>
      <c r="F888" s="3">
        <v>40843.452083333301</v>
      </c>
      <c r="G888" s="4">
        <v>9.9499999999999993</v>
      </c>
      <c r="H888">
        <v>12681</v>
      </c>
      <c r="I888" t="s">
        <v>10</v>
      </c>
      <c r="J888" s="58">
        <f t="shared" si="26"/>
        <v>39.799999999999997</v>
      </c>
      <c r="K888" s="59">
        <f t="shared" si="27"/>
        <v>40843</v>
      </c>
      <c r="R888" t="s">
        <v>2064</v>
      </c>
      <c r="S888" s="58">
        <v>34</v>
      </c>
      <c r="X888">
        <v>6</v>
      </c>
      <c r="Y888" s="4">
        <v>6.75</v>
      </c>
      <c r="Z888" s="58">
        <v>40.5</v>
      </c>
    </row>
    <row r="889" spans="1:26">
      <c r="A889">
        <v>464303</v>
      </c>
      <c r="B889">
        <v>576087</v>
      </c>
      <c r="C889">
        <v>22634</v>
      </c>
      <c r="D889" t="s">
        <v>802</v>
      </c>
      <c r="E889">
        <v>4</v>
      </c>
      <c r="F889" s="3">
        <v>40861.354861111096</v>
      </c>
      <c r="G889" s="4">
        <v>9.9499999999999993</v>
      </c>
      <c r="H889">
        <v>12689</v>
      </c>
      <c r="I889" t="s">
        <v>10</v>
      </c>
      <c r="J889" s="58">
        <f t="shared" si="26"/>
        <v>39.799999999999997</v>
      </c>
      <c r="K889" s="59">
        <f t="shared" si="27"/>
        <v>40861</v>
      </c>
      <c r="R889" t="s">
        <v>499</v>
      </c>
      <c r="S889" s="58">
        <v>31.8</v>
      </c>
      <c r="X889">
        <v>96</v>
      </c>
      <c r="Y889" s="4">
        <v>0.42</v>
      </c>
      <c r="Z889" s="58">
        <v>40.32</v>
      </c>
    </row>
    <row r="890" spans="1:26">
      <c r="A890">
        <v>464308</v>
      </c>
      <c r="B890">
        <v>576087</v>
      </c>
      <c r="C890">
        <v>22635</v>
      </c>
      <c r="D890" t="s">
        <v>801</v>
      </c>
      <c r="E890">
        <v>4</v>
      </c>
      <c r="F890" s="3">
        <v>40861.354861111096</v>
      </c>
      <c r="G890" s="4">
        <v>9.9499999999999993</v>
      </c>
      <c r="H890">
        <v>12689</v>
      </c>
      <c r="I890" t="s">
        <v>10</v>
      </c>
      <c r="J890" s="58">
        <f t="shared" si="26"/>
        <v>39.799999999999997</v>
      </c>
      <c r="K890" s="59">
        <f t="shared" si="27"/>
        <v>40861</v>
      </c>
      <c r="R890" t="s">
        <v>981</v>
      </c>
      <c r="S890" s="58">
        <v>30.6</v>
      </c>
      <c r="X890">
        <v>96</v>
      </c>
      <c r="Y890" s="4">
        <v>0.42</v>
      </c>
      <c r="Z890" s="58">
        <v>40.32</v>
      </c>
    </row>
    <row r="891" spans="1:26">
      <c r="A891">
        <v>483408</v>
      </c>
      <c r="B891">
        <v>577502</v>
      </c>
      <c r="C891">
        <v>22635</v>
      </c>
      <c r="D891" t="s">
        <v>801</v>
      </c>
      <c r="E891">
        <v>4</v>
      </c>
      <c r="F891" s="3">
        <v>40867.523611111101</v>
      </c>
      <c r="G891" s="4">
        <v>9.9499999999999993</v>
      </c>
      <c r="H891">
        <v>12598</v>
      </c>
      <c r="I891" t="s">
        <v>10</v>
      </c>
      <c r="J891" s="58">
        <f t="shared" si="26"/>
        <v>39.799999999999997</v>
      </c>
      <c r="K891" s="59">
        <f t="shared" si="27"/>
        <v>40867</v>
      </c>
      <c r="R891" t="s">
        <v>1359</v>
      </c>
      <c r="S891" s="58">
        <v>25.2</v>
      </c>
      <c r="X891">
        <v>2</v>
      </c>
      <c r="Y891" s="4">
        <v>20</v>
      </c>
      <c r="Z891" s="58">
        <v>40</v>
      </c>
    </row>
    <row r="892" spans="1:26">
      <c r="A892">
        <v>497175</v>
      </c>
      <c r="B892">
        <v>578348</v>
      </c>
      <c r="C892">
        <v>22890</v>
      </c>
      <c r="D892" t="s">
        <v>1496</v>
      </c>
      <c r="E892">
        <v>4</v>
      </c>
      <c r="F892" s="3">
        <v>40871.398611111101</v>
      </c>
      <c r="G892" s="4">
        <v>9.9499999999999993</v>
      </c>
      <c r="H892">
        <v>12494</v>
      </c>
      <c r="I892" t="s">
        <v>10</v>
      </c>
      <c r="J892" s="58">
        <f t="shared" si="26"/>
        <v>39.799999999999997</v>
      </c>
      <c r="K892" s="59">
        <f t="shared" si="27"/>
        <v>40871</v>
      </c>
      <c r="R892" t="s">
        <v>94</v>
      </c>
      <c r="S892" s="58">
        <v>23.4</v>
      </c>
      <c r="X892">
        <v>32</v>
      </c>
      <c r="Y892" s="4">
        <v>1.25</v>
      </c>
      <c r="Z892" s="58">
        <v>40</v>
      </c>
    </row>
    <row r="893" spans="1:26">
      <c r="A893">
        <v>515933</v>
      </c>
      <c r="B893">
        <v>579792</v>
      </c>
      <c r="C893">
        <v>22634</v>
      </c>
      <c r="D893" t="s">
        <v>802</v>
      </c>
      <c r="E893">
        <v>4</v>
      </c>
      <c r="F893" s="3">
        <v>40877.654861111099</v>
      </c>
      <c r="G893" s="4">
        <v>9.9499999999999993</v>
      </c>
      <c r="H893">
        <v>12714</v>
      </c>
      <c r="I893" t="s">
        <v>10</v>
      </c>
      <c r="J893" s="58">
        <f t="shared" si="26"/>
        <v>39.799999999999997</v>
      </c>
      <c r="K893" s="59">
        <f t="shared" si="27"/>
        <v>40877</v>
      </c>
      <c r="R893" t="s">
        <v>1994</v>
      </c>
      <c r="S893" s="58">
        <v>20.399999999999999</v>
      </c>
      <c r="X893">
        <v>32</v>
      </c>
      <c r="Y893" s="4">
        <v>1.25</v>
      </c>
      <c r="Z893" s="58">
        <v>40</v>
      </c>
    </row>
    <row r="894" spans="1:26">
      <c r="A894">
        <v>213290</v>
      </c>
      <c r="B894">
        <v>555531</v>
      </c>
      <c r="C894">
        <v>22417</v>
      </c>
      <c r="D894" t="s">
        <v>388</v>
      </c>
      <c r="E894">
        <v>72</v>
      </c>
      <c r="F894" s="3">
        <v>40699.495138888902</v>
      </c>
      <c r="G894" s="4">
        <v>0.55000000000000004</v>
      </c>
      <c r="H894">
        <v>12678</v>
      </c>
      <c r="I894" t="s">
        <v>10</v>
      </c>
      <c r="J894" s="58">
        <f t="shared" si="26"/>
        <v>39.6</v>
      </c>
      <c r="K894" s="59">
        <f t="shared" si="27"/>
        <v>40699</v>
      </c>
      <c r="R894" t="s">
        <v>987</v>
      </c>
      <c r="S894" s="58">
        <v>20.399999999999999</v>
      </c>
      <c r="X894">
        <v>32</v>
      </c>
      <c r="Y894" s="4">
        <v>1.25</v>
      </c>
      <c r="Z894" s="58">
        <v>40</v>
      </c>
    </row>
    <row r="895" spans="1:26">
      <c r="A895">
        <v>213291</v>
      </c>
      <c r="B895">
        <v>555531</v>
      </c>
      <c r="C895">
        <v>84991</v>
      </c>
      <c r="D895" t="s">
        <v>135</v>
      </c>
      <c r="E895">
        <v>72</v>
      </c>
      <c r="F895" s="3">
        <v>40699.495138888902</v>
      </c>
      <c r="G895" s="4">
        <v>0.55000000000000004</v>
      </c>
      <c r="H895">
        <v>12678</v>
      </c>
      <c r="I895" t="s">
        <v>10</v>
      </c>
      <c r="J895" s="58">
        <f t="shared" si="26"/>
        <v>39.6</v>
      </c>
      <c r="K895" s="59">
        <f t="shared" si="27"/>
        <v>40699</v>
      </c>
      <c r="R895" t="s">
        <v>495</v>
      </c>
      <c r="S895" s="58">
        <v>19.8</v>
      </c>
      <c r="X895">
        <v>48</v>
      </c>
      <c r="Y895" s="4">
        <v>0.83</v>
      </c>
      <c r="Z895" s="58">
        <v>39.840000000000003</v>
      </c>
    </row>
    <row r="896" spans="1:26">
      <c r="A896">
        <v>261821</v>
      </c>
      <c r="B896">
        <v>559889</v>
      </c>
      <c r="C896">
        <v>23307</v>
      </c>
      <c r="D896" t="s">
        <v>2490</v>
      </c>
      <c r="E896">
        <v>72</v>
      </c>
      <c r="F896" s="3">
        <v>40737.491666666698</v>
      </c>
      <c r="G896" s="4">
        <v>0.55000000000000004</v>
      </c>
      <c r="H896">
        <v>12678</v>
      </c>
      <c r="I896" t="s">
        <v>10</v>
      </c>
      <c r="J896" s="58">
        <f t="shared" si="26"/>
        <v>39.6</v>
      </c>
      <c r="K896" s="59">
        <f t="shared" si="27"/>
        <v>40737</v>
      </c>
      <c r="R896" t="s">
        <v>237</v>
      </c>
      <c r="S896" s="58">
        <v>17.850000000000001</v>
      </c>
      <c r="X896">
        <v>48</v>
      </c>
      <c r="Y896" s="4">
        <v>0.83</v>
      </c>
      <c r="Z896" s="58">
        <v>39.840000000000003</v>
      </c>
    </row>
    <row r="897" spans="1:26">
      <c r="A897">
        <v>261822</v>
      </c>
      <c r="B897">
        <v>559889</v>
      </c>
      <c r="C897">
        <v>23309</v>
      </c>
      <c r="D897" t="s">
        <v>2488</v>
      </c>
      <c r="E897">
        <v>72</v>
      </c>
      <c r="F897" s="3">
        <v>40737.491666666698</v>
      </c>
      <c r="G897" s="4">
        <v>0.55000000000000004</v>
      </c>
      <c r="H897">
        <v>12678</v>
      </c>
      <c r="I897" t="s">
        <v>10</v>
      </c>
      <c r="J897" s="58">
        <f t="shared" si="26"/>
        <v>39.6</v>
      </c>
      <c r="K897" s="59">
        <f t="shared" si="27"/>
        <v>40737</v>
      </c>
      <c r="R897" t="s">
        <v>983</v>
      </c>
      <c r="S897" s="58">
        <v>17.7</v>
      </c>
      <c r="X897">
        <v>4</v>
      </c>
      <c r="Y897" s="4">
        <v>9.9499999999999993</v>
      </c>
      <c r="Z897" s="58">
        <v>39.799999999999997</v>
      </c>
    </row>
    <row r="898" spans="1:26">
      <c r="A898">
        <v>269477</v>
      </c>
      <c r="B898">
        <v>560452</v>
      </c>
      <c r="C898">
        <v>47566</v>
      </c>
      <c r="D898" t="s">
        <v>1979</v>
      </c>
      <c r="E898">
        <v>8</v>
      </c>
      <c r="F898" s="3">
        <v>40743.410416666702</v>
      </c>
      <c r="G898" s="4">
        <v>4.95</v>
      </c>
      <c r="H898">
        <v>12682</v>
      </c>
      <c r="I898" t="s">
        <v>10</v>
      </c>
      <c r="J898" s="58">
        <f t="shared" ref="J898:J961" si="28">E898*G898</f>
        <v>39.6</v>
      </c>
      <c r="K898" s="59">
        <f t="shared" ref="K898:K961" si="29">DATE(YEAR(F898),MONTH(F898),DAY(F898))</f>
        <v>40743</v>
      </c>
      <c r="R898" t="s">
        <v>1000</v>
      </c>
      <c r="S898" s="58">
        <v>17</v>
      </c>
      <c r="X898">
        <v>4</v>
      </c>
      <c r="Y898" s="4">
        <v>9.9499999999999993</v>
      </c>
      <c r="Z898" s="58">
        <v>39.799999999999997</v>
      </c>
    </row>
    <row r="899" spans="1:26">
      <c r="A899">
        <v>301462</v>
      </c>
      <c r="B899">
        <v>563288</v>
      </c>
      <c r="C899">
        <v>22939</v>
      </c>
      <c r="D899" t="s">
        <v>2599</v>
      </c>
      <c r="E899">
        <v>8</v>
      </c>
      <c r="F899" s="3">
        <v>40770.536805555603</v>
      </c>
      <c r="G899" s="4">
        <v>4.95</v>
      </c>
      <c r="H899">
        <v>12656</v>
      </c>
      <c r="I899" t="s">
        <v>10</v>
      </c>
      <c r="J899" s="58">
        <f t="shared" si="28"/>
        <v>39.6</v>
      </c>
      <c r="K899" s="59">
        <f t="shared" si="29"/>
        <v>40770</v>
      </c>
      <c r="R899" t="s">
        <v>988</v>
      </c>
      <c r="S899" s="58">
        <v>17</v>
      </c>
      <c r="X899">
        <v>4</v>
      </c>
      <c r="Y899" s="4">
        <v>9.9499999999999993</v>
      </c>
      <c r="Z899" s="58">
        <v>39.799999999999997</v>
      </c>
    </row>
    <row r="900" spans="1:26">
      <c r="A900">
        <v>301467</v>
      </c>
      <c r="B900">
        <v>563288</v>
      </c>
      <c r="C900">
        <v>23245</v>
      </c>
      <c r="D900" t="s">
        <v>2500</v>
      </c>
      <c r="E900">
        <v>8</v>
      </c>
      <c r="F900" s="3">
        <v>40770.536805555603</v>
      </c>
      <c r="G900" s="4">
        <v>4.95</v>
      </c>
      <c r="H900">
        <v>12656</v>
      </c>
      <c r="I900" t="s">
        <v>10</v>
      </c>
      <c r="J900" s="58">
        <f t="shared" si="28"/>
        <v>39.6</v>
      </c>
      <c r="K900" s="59">
        <f t="shared" si="29"/>
        <v>40770</v>
      </c>
      <c r="R900" t="s">
        <v>242</v>
      </c>
      <c r="S900" s="58">
        <v>17</v>
      </c>
      <c r="X900">
        <v>4</v>
      </c>
      <c r="Y900" s="4">
        <v>9.9499999999999993</v>
      </c>
      <c r="Z900" s="58">
        <v>39.799999999999997</v>
      </c>
    </row>
    <row r="901" spans="1:26">
      <c r="A901">
        <v>311154</v>
      </c>
      <c r="B901">
        <v>564226</v>
      </c>
      <c r="C901">
        <v>22649</v>
      </c>
      <c r="D901" t="s">
        <v>1484</v>
      </c>
      <c r="E901">
        <v>8</v>
      </c>
      <c r="F901" s="3">
        <v>40779.425694444399</v>
      </c>
      <c r="G901" s="4">
        <v>4.95</v>
      </c>
      <c r="H901">
        <v>12523</v>
      </c>
      <c r="I901" t="s">
        <v>10</v>
      </c>
      <c r="J901" s="58">
        <f t="shared" si="28"/>
        <v>39.6</v>
      </c>
      <c r="K901" s="59">
        <f t="shared" si="29"/>
        <v>40779</v>
      </c>
      <c r="R901" t="s">
        <v>980</v>
      </c>
      <c r="S901" s="58">
        <v>15.3</v>
      </c>
      <c r="X901">
        <v>4</v>
      </c>
      <c r="Y901" s="4">
        <v>9.9499999999999993</v>
      </c>
      <c r="Z901" s="58">
        <v>39.799999999999997</v>
      </c>
    </row>
    <row r="902" spans="1:26">
      <c r="A902">
        <v>356108</v>
      </c>
      <c r="B902">
        <v>568040</v>
      </c>
      <c r="C902">
        <v>21706</v>
      </c>
      <c r="D902" t="s">
        <v>495</v>
      </c>
      <c r="E902">
        <v>8</v>
      </c>
      <c r="F902" s="3">
        <v>40809.506249999999</v>
      </c>
      <c r="G902" s="4">
        <v>4.95</v>
      </c>
      <c r="H902">
        <v>12681</v>
      </c>
      <c r="I902" t="s">
        <v>10</v>
      </c>
      <c r="J902" s="58">
        <f t="shared" si="28"/>
        <v>39.6</v>
      </c>
      <c r="K902" s="59">
        <f t="shared" si="29"/>
        <v>40809</v>
      </c>
      <c r="R902" t="s">
        <v>341</v>
      </c>
      <c r="S902" s="58">
        <v>15</v>
      </c>
      <c r="X902">
        <v>4</v>
      </c>
      <c r="Y902" s="4">
        <v>9.9499999999999993</v>
      </c>
      <c r="Z902" s="58">
        <v>39.799999999999997</v>
      </c>
    </row>
    <row r="903" spans="1:26">
      <c r="A903">
        <v>376695</v>
      </c>
      <c r="B903">
        <v>569531</v>
      </c>
      <c r="C903">
        <v>23355</v>
      </c>
      <c r="D903" t="s">
        <v>2617</v>
      </c>
      <c r="E903">
        <v>8</v>
      </c>
      <c r="F903" s="3">
        <v>40820.626388888901</v>
      </c>
      <c r="G903" s="4">
        <v>4.95</v>
      </c>
      <c r="H903">
        <v>12695</v>
      </c>
      <c r="I903" t="s">
        <v>10</v>
      </c>
      <c r="J903" s="58">
        <f t="shared" si="28"/>
        <v>39.6</v>
      </c>
      <c r="K903" s="59">
        <f t="shared" si="29"/>
        <v>40820</v>
      </c>
      <c r="R903" t="s">
        <v>650</v>
      </c>
      <c r="S903" s="58">
        <v>15</v>
      </c>
      <c r="X903">
        <v>4</v>
      </c>
      <c r="Y903" s="4">
        <v>9.9499999999999993</v>
      </c>
      <c r="Z903" s="58">
        <v>39.799999999999997</v>
      </c>
    </row>
    <row r="904" spans="1:26">
      <c r="A904">
        <v>423762</v>
      </c>
      <c r="B904">
        <v>573153</v>
      </c>
      <c r="C904">
        <v>23309</v>
      </c>
      <c r="D904" t="s">
        <v>2488</v>
      </c>
      <c r="E904">
        <v>72</v>
      </c>
      <c r="F904" s="3">
        <v>40844.318749999999</v>
      </c>
      <c r="G904" s="4">
        <v>0.55000000000000004</v>
      </c>
      <c r="H904">
        <v>12678</v>
      </c>
      <c r="I904" t="s">
        <v>10</v>
      </c>
      <c r="J904" s="58">
        <f t="shared" si="28"/>
        <v>39.6</v>
      </c>
      <c r="K904" s="59">
        <f t="shared" si="29"/>
        <v>40844</v>
      </c>
      <c r="R904" t="s">
        <v>1907</v>
      </c>
      <c r="S904" s="58">
        <v>13.5</v>
      </c>
      <c r="X904">
        <v>4</v>
      </c>
      <c r="Y904" s="4">
        <v>9.9499999999999993</v>
      </c>
      <c r="Z904" s="58">
        <v>39.799999999999997</v>
      </c>
    </row>
    <row r="905" spans="1:26">
      <c r="A905">
        <v>423763</v>
      </c>
      <c r="B905">
        <v>573153</v>
      </c>
      <c r="C905">
        <v>23307</v>
      </c>
      <c r="D905" t="s">
        <v>2490</v>
      </c>
      <c r="E905">
        <v>72</v>
      </c>
      <c r="F905" s="3">
        <v>40844.318749999999</v>
      </c>
      <c r="G905" s="4">
        <v>0.55000000000000004</v>
      </c>
      <c r="H905">
        <v>12678</v>
      </c>
      <c r="I905" t="s">
        <v>10</v>
      </c>
      <c r="J905" s="58">
        <f t="shared" si="28"/>
        <v>39.6</v>
      </c>
      <c r="K905" s="59">
        <f t="shared" si="29"/>
        <v>40844</v>
      </c>
      <c r="R905" t="s">
        <v>1671</v>
      </c>
      <c r="S905" s="58">
        <v>10.199999999999999</v>
      </c>
      <c r="X905">
        <v>4</v>
      </c>
      <c r="Y905" s="4">
        <v>9.9499999999999993</v>
      </c>
      <c r="Z905" s="58">
        <v>39.799999999999997</v>
      </c>
    </row>
    <row r="906" spans="1:26">
      <c r="A906">
        <v>423764</v>
      </c>
      <c r="B906">
        <v>573153</v>
      </c>
      <c r="C906">
        <v>22417</v>
      </c>
      <c r="D906" t="s">
        <v>388</v>
      </c>
      <c r="E906">
        <v>72</v>
      </c>
      <c r="F906" s="3">
        <v>40844.318749999999</v>
      </c>
      <c r="G906" s="4">
        <v>0.55000000000000004</v>
      </c>
      <c r="H906">
        <v>12678</v>
      </c>
      <c r="I906" t="s">
        <v>10</v>
      </c>
      <c r="J906" s="58">
        <f t="shared" si="28"/>
        <v>39.6</v>
      </c>
      <c r="K906" s="59">
        <f t="shared" si="29"/>
        <v>40844</v>
      </c>
      <c r="R906" t="s">
        <v>400</v>
      </c>
      <c r="S906" s="58">
        <v>10.199999999999999</v>
      </c>
      <c r="X906">
        <v>4</v>
      </c>
      <c r="Y906" s="4">
        <v>9.9499999999999993</v>
      </c>
      <c r="Z906" s="58">
        <v>39.799999999999997</v>
      </c>
    </row>
    <row r="907" spans="1:26">
      <c r="A907">
        <v>423765</v>
      </c>
      <c r="B907">
        <v>573153</v>
      </c>
      <c r="C907">
        <v>84991</v>
      </c>
      <c r="D907" t="s">
        <v>135</v>
      </c>
      <c r="E907">
        <v>72</v>
      </c>
      <c r="F907" s="3">
        <v>40844.318749999999</v>
      </c>
      <c r="G907" s="4">
        <v>0.55000000000000004</v>
      </c>
      <c r="H907">
        <v>12678</v>
      </c>
      <c r="I907" t="s">
        <v>10</v>
      </c>
      <c r="J907" s="58">
        <f t="shared" si="28"/>
        <v>39.6</v>
      </c>
      <c r="K907" s="59">
        <f t="shared" si="29"/>
        <v>40844</v>
      </c>
      <c r="R907" t="s">
        <v>1210</v>
      </c>
      <c r="S907" s="58">
        <v>8.5</v>
      </c>
      <c r="X907">
        <v>4</v>
      </c>
      <c r="Y907" s="4">
        <v>9.9499999999999993</v>
      </c>
      <c r="Z907" s="58">
        <v>39.799999999999997</v>
      </c>
    </row>
    <row r="908" spans="1:26">
      <c r="A908">
        <v>436385</v>
      </c>
      <c r="B908">
        <v>574104</v>
      </c>
      <c r="C908">
        <v>23569</v>
      </c>
      <c r="D908" t="s">
        <v>2730</v>
      </c>
      <c r="E908">
        <v>8</v>
      </c>
      <c r="F908" s="3">
        <v>40850.447916666701</v>
      </c>
      <c r="G908" s="4">
        <v>4.95</v>
      </c>
      <c r="H908">
        <v>12615</v>
      </c>
      <c r="I908" t="s">
        <v>10</v>
      </c>
      <c r="J908" s="58">
        <f t="shared" si="28"/>
        <v>39.6</v>
      </c>
      <c r="K908" s="59">
        <f t="shared" si="29"/>
        <v>40850</v>
      </c>
      <c r="R908" t="s">
        <v>1209</v>
      </c>
      <c r="S908" s="58">
        <v>8.5</v>
      </c>
      <c r="X908">
        <v>4</v>
      </c>
      <c r="Y908" s="4">
        <v>9.9499999999999993</v>
      </c>
      <c r="Z908" s="58">
        <v>39.799999999999997</v>
      </c>
    </row>
    <row r="909" spans="1:26">
      <c r="A909">
        <v>465323</v>
      </c>
      <c r="B909">
        <v>576222</v>
      </c>
      <c r="C909">
        <v>23569</v>
      </c>
      <c r="D909" t="s">
        <v>2730</v>
      </c>
      <c r="E909">
        <v>8</v>
      </c>
      <c r="F909" s="3">
        <v>40861.543055555601</v>
      </c>
      <c r="G909" s="4">
        <v>4.95</v>
      </c>
      <c r="H909">
        <v>12490</v>
      </c>
      <c r="I909" t="s">
        <v>10</v>
      </c>
      <c r="J909" s="58">
        <f t="shared" si="28"/>
        <v>39.6</v>
      </c>
      <c r="K909" s="59">
        <f t="shared" si="29"/>
        <v>40861</v>
      </c>
      <c r="R909" t="s">
        <v>520</v>
      </c>
      <c r="S909" s="58">
        <v>6.96</v>
      </c>
      <c r="X909">
        <v>4</v>
      </c>
      <c r="Y909" s="4">
        <v>9.9499999999999993</v>
      </c>
      <c r="Z909" s="58">
        <v>39.799999999999997</v>
      </c>
    </row>
    <row r="910" spans="1:26">
      <c r="A910">
        <v>524163</v>
      </c>
      <c r="B910">
        <v>580534</v>
      </c>
      <c r="C910">
        <v>23569</v>
      </c>
      <c r="D910" t="s">
        <v>2730</v>
      </c>
      <c r="E910">
        <v>8</v>
      </c>
      <c r="F910" s="3">
        <v>40881.668055555601</v>
      </c>
      <c r="G910" s="4">
        <v>4.95</v>
      </c>
      <c r="H910">
        <v>12724</v>
      </c>
      <c r="I910" t="s">
        <v>10</v>
      </c>
      <c r="J910" s="58">
        <f t="shared" si="28"/>
        <v>39.6</v>
      </c>
      <c r="K910" s="59">
        <f t="shared" si="29"/>
        <v>40881</v>
      </c>
      <c r="R910" t="s">
        <v>1238</v>
      </c>
      <c r="S910" s="58">
        <v>6.8</v>
      </c>
      <c r="X910">
        <v>4</v>
      </c>
      <c r="Y910" s="4">
        <v>9.9499999999999993</v>
      </c>
      <c r="Z910" s="58">
        <v>39.799999999999997</v>
      </c>
    </row>
    <row r="911" spans="1:26">
      <c r="A911">
        <v>529803</v>
      </c>
      <c r="B911">
        <v>580753</v>
      </c>
      <c r="C911">
        <v>47566</v>
      </c>
      <c r="D911" t="s">
        <v>1979</v>
      </c>
      <c r="E911">
        <v>8</v>
      </c>
      <c r="F911" s="3">
        <v>40883.416666666701</v>
      </c>
      <c r="G911" s="4">
        <v>4.95</v>
      </c>
      <c r="H911">
        <v>12682</v>
      </c>
      <c r="I911" t="s">
        <v>10</v>
      </c>
      <c r="J911" s="58">
        <f t="shared" si="28"/>
        <v>39.6</v>
      </c>
      <c r="K911" s="59">
        <f t="shared" si="29"/>
        <v>40883</v>
      </c>
      <c r="R911" t="s">
        <v>677</v>
      </c>
      <c r="S911" s="58">
        <v>5.04</v>
      </c>
      <c r="X911">
        <v>4</v>
      </c>
      <c r="Y911" s="4">
        <v>9.9499999999999993</v>
      </c>
      <c r="Z911" s="58">
        <v>39.799999999999997</v>
      </c>
    </row>
    <row r="912" spans="1:26">
      <c r="A912">
        <v>40</v>
      </c>
      <c r="B912">
        <v>536370</v>
      </c>
      <c r="C912">
        <v>21731</v>
      </c>
      <c r="D912" t="s">
        <v>97</v>
      </c>
      <c r="E912">
        <v>24</v>
      </c>
      <c r="F912" s="3">
        <v>40513.364583333299</v>
      </c>
      <c r="G912" s="4">
        <v>1.65</v>
      </c>
      <c r="H912">
        <v>12583</v>
      </c>
      <c r="I912" t="s">
        <v>10</v>
      </c>
      <c r="J912" s="58">
        <f t="shared" si="28"/>
        <v>39.599999999999994</v>
      </c>
      <c r="K912" s="59">
        <f t="shared" si="29"/>
        <v>40513</v>
      </c>
      <c r="R912" t="s">
        <v>104</v>
      </c>
      <c r="S912" s="58">
        <v>108</v>
      </c>
      <c r="X912">
        <v>4</v>
      </c>
      <c r="Y912" s="4">
        <v>9.9499999999999993</v>
      </c>
      <c r="Z912" s="58">
        <v>39.799999999999997</v>
      </c>
    </row>
    <row r="913" spans="1:26">
      <c r="A913">
        <v>38959</v>
      </c>
      <c r="B913">
        <v>539607</v>
      </c>
      <c r="C913">
        <v>21731</v>
      </c>
      <c r="D913" t="s">
        <v>97</v>
      </c>
      <c r="E913">
        <v>24</v>
      </c>
      <c r="F913" s="3">
        <v>40532.590277777803</v>
      </c>
      <c r="G913" s="4">
        <v>1.65</v>
      </c>
      <c r="H913">
        <v>12681</v>
      </c>
      <c r="I913" t="s">
        <v>10</v>
      </c>
      <c r="J913" s="58">
        <f t="shared" si="28"/>
        <v>39.599999999999994</v>
      </c>
      <c r="K913" s="59">
        <f t="shared" si="29"/>
        <v>40532</v>
      </c>
      <c r="R913" t="s">
        <v>813</v>
      </c>
      <c r="S913" s="58">
        <v>59.7</v>
      </c>
      <c r="X913">
        <v>72</v>
      </c>
      <c r="Y913" s="4">
        <v>0.55000000000000004</v>
      </c>
      <c r="Z913" s="58">
        <v>39.6</v>
      </c>
    </row>
    <row r="914" spans="1:26">
      <c r="A914">
        <v>38963</v>
      </c>
      <c r="B914">
        <v>539607</v>
      </c>
      <c r="C914">
        <v>22973</v>
      </c>
      <c r="D914" t="s">
        <v>784</v>
      </c>
      <c r="E914">
        <v>24</v>
      </c>
      <c r="F914" s="3">
        <v>40532.590277777803</v>
      </c>
      <c r="G914" s="4">
        <v>1.65</v>
      </c>
      <c r="H914">
        <v>12681</v>
      </c>
      <c r="I914" t="s">
        <v>10</v>
      </c>
      <c r="J914" s="58">
        <f t="shared" si="28"/>
        <v>39.599999999999994</v>
      </c>
      <c r="K914" s="59">
        <f t="shared" si="29"/>
        <v>40532</v>
      </c>
      <c r="R914" t="s">
        <v>297</v>
      </c>
      <c r="S914" s="58">
        <v>40.5</v>
      </c>
      <c r="X914">
        <v>72</v>
      </c>
      <c r="Y914" s="4">
        <v>0.55000000000000004</v>
      </c>
      <c r="Z914" s="58">
        <v>39.6</v>
      </c>
    </row>
    <row r="915" spans="1:26">
      <c r="A915">
        <v>38978</v>
      </c>
      <c r="B915">
        <v>539607</v>
      </c>
      <c r="C915">
        <v>22556</v>
      </c>
      <c r="D915" t="s">
        <v>263</v>
      </c>
      <c r="E915">
        <v>24</v>
      </c>
      <c r="F915" s="3">
        <v>40532.590277777803</v>
      </c>
      <c r="G915" s="4">
        <v>1.65</v>
      </c>
      <c r="H915">
        <v>12681</v>
      </c>
      <c r="I915" t="s">
        <v>10</v>
      </c>
      <c r="J915" s="58">
        <f t="shared" si="28"/>
        <v>39.599999999999994</v>
      </c>
      <c r="K915" s="59">
        <f t="shared" si="29"/>
        <v>40532</v>
      </c>
      <c r="R915" t="s">
        <v>802</v>
      </c>
      <c r="S915" s="58">
        <v>39.799999999999997</v>
      </c>
      <c r="X915">
        <v>72</v>
      </c>
      <c r="Y915" s="4">
        <v>0.55000000000000004</v>
      </c>
      <c r="Z915" s="58">
        <v>39.6</v>
      </c>
    </row>
    <row r="916" spans="1:26">
      <c r="A916">
        <v>38979</v>
      </c>
      <c r="B916">
        <v>539607</v>
      </c>
      <c r="C916">
        <v>22554</v>
      </c>
      <c r="D916" t="s">
        <v>534</v>
      </c>
      <c r="E916">
        <v>24</v>
      </c>
      <c r="F916" s="3">
        <v>40532.590277777803</v>
      </c>
      <c r="G916" s="4">
        <v>1.65</v>
      </c>
      <c r="H916">
        <v>12681</v>
      </c>
      <c r="I916" t="s">
        <v>10</v>
      </c>
      <c r="J916" s="58">
        <f t="shared" si="28"/>
        <v>39.599999999999994</v>
      </c>
      <c r="K916" s="59">
        <f t="shared" si="29"/>
        <v>40532</v>
      </c>
      <c r="R916" t="s">
        <v>484</v>
      </c>
      <c r="S916" s="58">
        <v>35.4</v>
      </c>
      <c r="X916">
        <v>72</v>
      </c>
      <c r="Y916" s="4">
        <v>0.55000000000000004</v>
      </c>
      <c r="Z916" s="58">
        <v>39.6</v>
      </c>
    </row>
    <row r="917" spans="1:26">
      <c r="A917">
        <v>47891</v>
      </c>
      <c r="B917">
        <v>540455</v>
      </c>
      <c r="C917">
        <v>22551</v>
      </c>
      <c r="D917" t="s">
        <v>533</v>
      </c>
      <c r="E917">
        <v>24</v>
      </c>
      <c r="F917" s="3">
        <v>40550.504861111098</v>
      </c>
      <c r="G917" s="4">
        <v>1.65</v>
      </c>
      <c r="H917">
        <v>12583</v>
      </c>
      <c r="I917" t="s">
        <v>10</v>
      </c>
      <c r="J917" s="58">
        <f t="shared" si="28"/>
        <v>39.599999999999994</v>
      </c>
      <c r="K917" s="59">
        <f t="shared" si="29"/>
        <v>40550</v>
      </c>
      <c r="R917" t="s">
        <v>1645</v>
      </c>
      <c r="S917" s="58">
        <v>35.4</v>
      </c>
      <c r="X917">
        <v>8</v>
      </c>
      <c r="Y917" s="4">
        <v>4.95</v>
      </c>
      <c r="Z917" s="58">
        <v>39.6</v>
      </c>
    </row>
    <row r="918" spans="1:26">
      <c r="A918">
        <v>47892</v>
      </c>
      <c r="B918">
        <v>540455</v>
      </c>
      <c r="C918">
        <v>22556</v>
      </c>
      <c r="D918" t="s">
        <v>263</v>
      </c>
      <c r="E918">
        <v>24</v>
      </c>
      <c r="F918" s="3">
        <v>40550.504861111098</v>
      </c>
      <c r="G918" s="4">
        <v>1.65</v>
      </c>
      <c r="H918">
        <v>12583</v>
      </c>
      <c r="I918" t="s">
        <v>10</v>
      </c>
      <c r="J918" s="58">
        <f t="shared" si="28"/>
        <v>39.599999999999994</v>
      </c>
      <c r="K918" s="59">
        <f t="shared" si="29"/>
        <v>40550</v>
      </c>
      <c r="R918" t="s">
        <v>485</v>
      </c>
      <c r="S918" s="58">
        <v>35.4</v>
      </c>
      <c r="X918">
        <v>8</v>
      </c>
      <c r="Y918" s="4">
        <v>4.95</v>
      </c>
      <c r="Z918" s="58">
        <v>39.6</v>
      </c>
    </row>
    <row r="919" spans="1:26">
      <c r="A919">
        <v>47893</v>
      </c>
      <c r="B919">
        <v>540455</v>
      </c>
      <c r="C919">
        <v>22555</v>
      </c>
      <c r="D919" t="s">
        <v>835</v>
      </c>
      <c r="E919">
        <v>24</v>
      </c>
      <c r="F919" s="3">
        <v>40550.504861111098</v>
      </c>
      <c r="G919" s="4">
        <v>1.65</v>
      </c>
      <c r="H919">
        <v>12583</v>
      </c>
      <c r="I919" t="s">
        <v>10</v>
      </c>
      <c r="J919" s="58">
        <f t="shared" si="28"/>
        <v>39.599999999999994</v>
      </c>
      <c r="K919" s="59">
        <f t="shared" si="29"/>
        <v>40550</v>
      </c>
      <c r="R919" t="s">
        <v>311</v>
      </c>
      <c r="S919" s="58">
        <v>34.799999999999997</v>
      </c>
      <c r="X919">
        <v>8</v>
      </c>
      <c r="Y919" s="4">
        <v>4.95</v>
      </c>
      <c r="Z919" s="58">
        <v>39.6</v>
      </c>
    </row>
    <row r="920" spans="1:26">
      <c r="A920">
        <v>51137</v>
      </c>
      <c r="B920">
        <v>540642</v>
      </c>
      <c r="C920">
        <v>22551</v>
      </c>
      <c r="D920" t="s">
        <v>533</v>
      </c>
      <c r="E920">
        <v>24</v>
      </c>
      <c r="F920" s="3">
        <v>40553.556944444397</v>
      </c>
      <c r="G920" s="4">
        <v>1.65</v>
      </c>
      <c r="H920">
        <v>12681</v>
      </c>
      <c r="I920" t="s">
        <v>10</v>
      </c>
      <c r="J920" s="58">
        <f t="shared" si="28"/>
        <v>39.599999999999994</v>
      </c>
      <c r="K920" s="59">
        <f t="shared" si="29"/>
        <v>40553</v>
      </c>
      <c r="R920" t="s">
        <v>1914</v>
      </c>
      <c r="S920" s="58">
        <v>34</v>
      </c>
      <c r="X920">
        <v>8</v>
      </c>
      <c r="Y920" s="4">
        <v>4.95</v>
      </c>
      <c r="Z920" s="58">
        <v>39.6</v>
      </c>
    </row>
    <row r="921" spans="1:26">
      <c r="A921">
        <v>51139</v>
      </c>
      <c r="B921">
        <v>540642</v>
      </c>
      <c r="C921">
        <v>22554</v>
      </c>
      <c r="D921" t="s">
        <v>534</v>
      </c>
      <c r="E921">
        <v>24</v>
      </c>
      <c r="F921" s="3">
        <v>40553.556944444397</v>
      </c>
      <c r="G921" s="4">
        <v>1.65</v>
      </c>
      <c r="H921">
        <v>12681</v>
      </c>
      <c r="I921" t="s">
        <v>10</v>
      </c>
      <c r="J921" s="58">
        <f t="shared" si="28"/>
        <v>39.599999999999994</v>
      </c>
      <c r="K921" s="59">
        <f t="shared" si="29"/>
        <v>40553</v>
      </c>
      <c r="R921" t="s">
        <v>593</v>
      </c>
      <c r="S921" s="58">
        <v>30</v>
      </c>
      <c r="X921">
        <v>8</v>
      </c>
      <c r="Y921" s="4">
        <v>4.95</v>
      </c>
      <c r="Z921" s="58">
        <v>39.6</v>
      </c>
    </row>
    <row r="922" spans="1:26">
      <c r="A922">
        <v>51142</v>
      </c>
      <c r="B922">
        <v>540642</v>
      </c>
      <c r="C922">
        <v>22972</v>
      </c>
      <c r="D922" t="s">
        <v>429</v>
      </c>
      <c r="E922">
        <v>24</v>
      </c>
      <c r="F922" s="3">
        <v>40553.556944444397</v>
      </c>
      <c r="G922" s="4">
        <v>1.65</v>
      </c>
      <c r="H922">
        <v>12681</v>
      </c>
      <c r="I922" t="s">
        <v>10</v>
      </c>
      <c r="J922" s="58">
        <f t="shared" si="28"/>
        <v>39.599999999999994</v>
      </c>
      <c r="K922" s="59">
        <f t="shared" si="29"/>
        <v>40553</v>
      </c>
      <c r="R922" t="s">
        <v>519</v>
      </c>
      <c r="S922" s="58">
        <v>30</v>
      </c>
      <c r="X922">
        <v>8</v>
      </c>
      <c r="Y922" s="4">
        <v>4.95</v>
      </c>
      <c r="Z922" s="58">
        <v>39.6</v>
      </c>
    </row>
    <row r="923" spans="1:26">
      <c r="A923">
        <v>51143</v>
      </c>
      <c r="B923">
        <v>540642</v>
      </c>
      <c r="C923">
        <v>22973</v>
      </c>
      <c r="D923" t="s">
        <v>784</v>
      </c>
      <c r="E923">
        <v>24</v>
      </c>
      <c r="F923" s="3">
        <v>40553.556944444397</v>
      </c>
      <c r="G923" s="4">
        <v>1.65</v>
      </c>
      <c r="H923">
        <v>12681</v>
      </c>
      <c r="I923" t="s">
        <v>10</v>
      </c>
      <c r="J923" s="58">
        <f t="shared" si="28"/>
        <v>39.599999999999994</v>
      </c>
      <c r="K923" s="59">
        <f t="shared" si="29"/>
        <v>40553</v>
      </c>
      <c r="R923" t="s">
        <v>86</v>
      </c>
      <c r="S923" s="58">
        <v>30</v>
      </c>
      <c r="X923">
        <v>72</v>
      </c>
      <c r="Y923" s="4">
        <v>0.55000000000000004</v>
      </c>
      <c r="Z923" s="58">
        <v>39.6</v>
      </c>
    </row>
    <row r="924" spans="1:26">
      <c r="A924">
        <v>51144</v>
      </c>
      <c r="B924">
        <v>540642</v>
      </c>
      <c r="C924">
        <v>22974</v>
      </c>
      <c r="D924" t="s">
        <v>794</v>
      </c>
      <c r="E924">
        <v>24</v>
      </c>
      <c r="F924" s="3">
        <v>40553.556944444397</v>
      </c>
      <c r="G924" s="4">
        <v>1.65</v>
      </c>
      <c r="H924">
        <v>12681</v>
      </c>
      <c r="I924" t="s">
        <v>10</v>
      </c>
      <c r="J924" s="58">
        <f t="shared" si="28"/>
        <v>39.599999999999994</v>
      </c>
      <c r="K924" s="59">
        <f t="shared" si="29"/>
        <v>40553</v>
      </c>
      <c r="R924" t="s">
        <v>85</v>
      </c>
      <c r="S924" s="58">
        <v>30</v>
      </c>
      <c r="X924">
        <v>72</v>
      </c>
      <c r="Y924" s="4">
        <v>0.55000000000000004</v>
      </c>
      <c r="Z924" s="58">
        <v>39.6</v>
      </c>
    </row>
    <row r="925" spans="1:26">
      <c r="A925">
        <v>53199</v>
      </c>
      <c r="B925">
        <v>540824</v>
      </c>
      <c r="C925">
        <v>22556</v>
      </c>
      <c r="D925" t="s">
        <v>263</v>
      </c>
      <c r="E925">
        <v>24</v>
      </c>
      <c r="F925" s="3">
        <v>40554.563194444498</v>
      </c>
      <c r="G925" s="4">
        <v>1.65</v>
      </c>
      <c r="H925">
        <v>12728</v>
      </c>
      <c r="I925" t="s">
        <v>10</v>
      </c>
      <c r="J925" s="58">
        <f t="shared" si="28"/>
        <v>39.599999999999994</v>
      </c>
      <c r="K925" s="59">
        <f t="shared" si="29"/>
        <v>40554</v>
      </c>
      <c r="R925" t="s">
        <v>84</v>
      </c>
      <c r="S925" s="58">
        <v>30</v>
      </c>
      <c r="X925">
        <v>72</v>
      </c>
      <c r="Y925" s="4">
        <v>0.55000000000000004</v>
      </c>
      <c r="Z925" s="58">
        <v>39.6</v>
      </c>
    </row>
    <row r="926" spans="1:26">
      <c r="A926">
        <v>63391</v>
      </c>
      <c r="B926">
        <v>541567</v>
      </c>
      <c r="C926">
        <v>22555</v>
      </c>
      <c r="D926" t="s">
        <v>835</v>
      </c>
      <c r="E926">
        <v>24</v>
      </c>
      <c r="F926" s="3">
        <v>40562.493750000001</v>
      </c>
      <c r="G926" s="4">
        <v>1.65</v>
      </c>
      <c r="H926">
        <v>12681</v>
      </c>
      <c r="I926" t="s">
        <v>10</v>
      </c>
      <c r="J926" s="58">
        <f t="shared" si="28"/>
        <v>39.599999999999994</v>
      </c>
      <c r="K926" s="59">
        <f t="shared" si="29"/>
        <v>40562</v>
      </c>
      <c r="R926" t="s">
        <v>291</v>
      </c>
      <c r="S926" s="58">
        <v>30</v>
      </c>
      <c r="X926">
        <v>72</v>
      </c>
      <c r="Y926" s="4">
        <v>0.55000000000000004</v>
      </c>
      <c r="Z926" s="58">
        <v>39.6</v>
      </c>
    </row>
    <row r="927" spans="1:26">
      <c r="A927">
        <v>63401</v>
      </c>
      <c r="B927">
        <v>541567</v>
      </c>
      <c r="C927">
        <v>21731</v>
      </c>
      <c r="D927" t="s">
        <v>97</v>
      </c>
      <c r="E927">
        <v>24</v>
      </c>
      <c r="F927" s="3">
        <v>40562.493750000001</v>
      </c>
      <c r="G927" s="4">
        <v>1.65</v>
      </c>
      <c r="H927">
        <v>12681</v>
      </c>
      <c r="I927" t="s">
        <v>10</v>
      </c>
      <c r="J927" s="58">
        <f t="shared" si="28"/>
        <v>39.599999999999994</v>
      </c>
      <c r="K927" s="59">
        <f t="shared" si="29"/>
        <v>40562</v>
      </c>
      <c r="R927" t="s">
        <v>90</v>
      </c>
      <c r="S927" s="58">
        <v>30</v>
      </c>
      <c r="X927">
        <v>8</v>
      </c>
      <c r="Y927" s="4">
        <v>4.95</v>
      </c>
      <c r="Z927" s="58">
        <v>39.6</v>
      </c>
    </row>
    <row r="928" spans="1:26">
      <c r="A928">
        <v>77514</v>
      </c>
      <c r="B928">
        <v>542735</v>
      </c>
      <c r="C928">
        <v>21731</v>
      </c>
      <c r="D928" t="s">
        <v>97</v>
      </c>
      <c r="E928">
        <v>24</v>
      </c>
      <c r="F928" s="3">
        <v>40574.65</v>
      </c>
      <c r="G928" s="4">
        <v>1.65</v>
      </c>
      <c r="H928">
        <v>12681</v>
      </c>
      <c r="I928" t="s">
        <v>10</v>
      </c>
      <c r="J928" s="58">
        <f t="shared" si="28"/>
        <v>39.599999999999994</v>
      </c>
      <c r="K928" s="59">
        <f t="shared" si="29"/>
        <v>40574</v>
      </c>
      <c r="R928" t="s">
        <v>398</v>
      </c>
      <c r="S928" s="58">
        <v>30</v>
      </c>
      <c r="X928">
        <v>8</v>
      </c>
      <c r="Y928" s="4">
        <v>4.95</v>
      </c>
      <c r="Z928" s="58">
        <v>39.6</v>
      </c>
    </row>
    <row r="929" spans="1:26">
      <c r="A929">
        <v>78921</v>
      </c>
      <c r="B929">
        <v>542904</v>
      </c>
      <c r="C929">
        <v>22243</v>
      </c>
      <c r="D929" t="s">
        <v>480</v>
      </c>
      <c r="E929">
        <v>24</v>
      </c>
      <c r="F929" s="3">
        <v>40575.623611111099</v>
      </c>
      <c r="G929" s="4">
        <v>1.65</v>
      </c>
      <c r="H929">
        <v>12682</v>
      </c>
      <c r="I929" t="s">
        <v>10</v>
      </c>
      <c r="J929" s="58">
        <f t="shared" si="28"/>
        <v>39.599999999999994</v>
      </c>
      <c r="K929" s="59">
        <f t="shared" si="29"/>
        <v>40575</v>
      </c>
      <c r="R929" t="s">
        <v>1233</v>
      </c>
      <c r="S929" s="58">
        <v>25.2</v>
      </c>
      <c r="X929">
        <v>8</v>
      </c>
      <c r="Y929" s="4">
        <v>4.95</v>
      </c>
      <c r="Z929" s="58">
        <v>39.6</v>
      </c>
    </row>
    <row r="930" spans="1:26">
      <c r="A930">
        <v>78922</v>
      </c>
      <c r="B930">
        <v>542904</v>
      </c>
      <c r="C930">
        <v>21731</v>
      </c>
      <c r="D930" t="s">
        <v>97</v>
      </c>
      <c r="E930">
        <v>24</v>
      </c>
      <c r="F930" s="3">
        <v>40575.623611111099</v>
      </c>
      <c r="G930" s="4">
        <v>1.65</v>
      </c>
      <c r="H930">
        <v>12682</v>
      </c>
      <c r="I930" t="s">
        <v>10</v>
      </c>
      <c r="J930" s="58">
        <f t="shared" si="28"/>
        <v>39.599999999999994</v>
      </c>
      <c r="K930" s="59">
        <f t="shared" si="29"/>
        <v>40575</v>
      </c>
      <c r="R930" t="s">
        <v>781</v>
      </c>
      <c r="S930" s="58">
        <v>23.4</v>
      </c>
      <c r="X930">
        <v>8</v>
      </c>
      <c r="Y930" s="4">
        <v>4.95</v>
      </c>
      <c r="Z930" s="58">
        <v>39.6</v>
      </c>
    </row>
    <row r="931" spans="1:26">
      <c r="A931">
        <v>86954</v>
      </c>
      <c r="B931">
        <v>543625</v>
      </c>
      <c r="C931">
        <v>22556</v>
      </c>
      <c r="D931" t="s">
        <v>263</v>
      </c>
      <c r="E931">
        <v>24</v>
      </c>
      <c r="F931" s="3">
        <v>40584.651388888902</v>
      </c>
      <c r="G931" s="4">
        <v>1.65</v>
      </c>
      <c r="H931">
        <v>12583</v>
      </c>
      <c r="I931" t="s">
        <v>10</v>
      </c>
      <c r="J931" s="58">
        <f t="shared" si="28"/>
        <v>39.599999999999994</v>
      </c>
      <c r="K931" s="59">
        <f t="shared" si="29"/>
        <v>40584</v>
      </c>
      <c r="R931" t="s">
        <v>468</v>
      </c>
      <c r="S931" s="58">
        <v>23.4</v>
      </c>
      <c r="X931">
        <v>24</v>
      </c>
      <c r="Y931" s="4">
        <v>1.65</v>
      </c>
      <c r="Z931" s="58">
        <v>39.6</v>
      </c>
    </row>
    <row r="932" spans="1:26">
      <c r="A932">
        <v>86955</v>
      </c>
      <c r="B932">
        <v>543625</v>
      </c>
      <c r="C932">
        <v>22554</v>
      </c>
      <c r="D932" t="s">
        <v>534</v>
      </c>
      <c r="E932">
        <v>24</v>
      </c>
      <c r="F932" s="3">
        <v>40584.651388888902</v>
      </c>
      <c r="G932" s="4">
        <v>1.65</v>
      </c>
      <c r="H932">
        <v>12583</v>
      </c>
      <c r="I932" t="s">
        <v>10</v>
      </c>
      <c r="J932" s="58">
        <f t="shared" si="28"/>
        <v>39.599999999999994</v>
      </c>
      <c r="K932" s="59">
        <f t="shared" si="29"/>
        <v>40584</v>
      </c>
      <c r="R932" t="s">
        <v>93</v>
      </c>
      <c r="S932" s="58">
        <v>23.4</v>
      </c>
      <c r="X932">
        <v>24</v>
      </c>
      <c r="Y932" s="4">
        <v>1.65</v>
      </c>
      <c r="Z932" s="58">
        <v>39.6</v>
      </c>
    </row>
    <row r="933" spans="1:26">
      <c r="A933">
        <v>91709</v>
      </c>
      <c r="B933">
        <v>544115</v>
      </c>
      <c r="C933">
        <v>22332</v>
      </c>
      <c r="D933" t="s">
        <v>1765</v>
      </c>
      <c r="E933">
        <v>24</v>
      </c>
      <c r="F933" s="3">
        <v>40590.489583333299</v>
      </c>
      <c r="G933" s="4">
        <v>1.65</v>
      </c>
      <c r="H933">
        <v>12727</v>
      </c>
      <c r="I933" t="s">
        <v>10</v>
      </c>
      <c r="J933" s="58">
        <f t="shared" si="28"/>
        <v>39.599999999999994</v>
      </c>
      <c r="K933" s="59">
        <f t="shared" si="29"/>
        <v>40590</v>
      </c>
      <c r="R933" t="s">
        <v>784</v>
      </c>
      <c r="S933" s="58">
        <v>19.8</v>
      </c>
      <c r="X933">
        <v>24</v>
      </c>
      <c r="Y933" s="4">
        <v>1.65</v>
      </c>
      <c r="Z933" s="58">
        <v>39.6</v>
      </c>
    </row>
    <row r="934" spans="1:26">
      <c r="A934">
        <v>91710</v>
      </c>
      <c r="B934">
        <v>544115</v>
      </c>
      <c r="C934">
        <v>22333</v>
      </c>
      <c r="D934" t="s">
        <v>632</v>
      </c>
      <c r="E934">
        <v>24</v>
      </c>
      <c r="F934" s="3">
        <v>40590.489583333299</v>
      </c>
      <c r="G934" s="4">
        <v>1.65</v>
      </c>
      <c r="H934">
        <v>12727</v>
      </c>
      <c r="I934" t="s">
        <v>10</v>
      </c>
      <c r="J934" s="58">
        <f t="shared" si="28"/>
        <v>39.599999999999994</v>
      </c>
      <c r="K934" s="59">
        <f t="shared" si="29"/>
        <v>40590</v>
      </c>
      <c r="R934" t="s">
        <v>794</v>
      </c>
      <c r="S934" s="58">
        <v>19.8</v>
      </c>
      <c r="X934">
        <v>24</v>
      </c>
      <c r="Y934" s="4">
        <v>1.65</v>
      </c>
      <c r="Z934" s="58">
        <v>39.6</v>
      </c>
    </row>
    <row r="935" spans="1:26">
      <c r="A935">
        <v>91711</v>
      </c>
      <c r="B935">
        <v>544115</v>
      </c>
      <c r="C935">
        <v>22334</v>
      </c>
      <c r="D935" t="s">
        <v>1952</v>
      </c>
      <c r="E935">
        <v>24</v>
      </c>
      <c r="F935" s="3">
        <v>40590.489583333299</v>
      </c>
      <c r="G935" s="4">
        <v>1.65</v>
      </c>
      <c r="H935">
        <v>12727</v>
      </c>
      <c r="I935" t="s">
        <v>10</v>
      </c>
      <c r="J935" s="58">
        <f t="shared" si="28"/>
        <v>39.599999999999994</v>
      </c>
      <c r="K935" s="59">
        <f t="shared" si="29"/>
        <v>40590</v>
      </c>
      <c r="R935" t="s">
        <v>230</v>
      </c>
      <c r="S935" s="58">
        <v>19.8</v>
      </c>
      <c r="X935">
        <v>24</v>
      </c>
      <c r="Y935" s="4">
        <v>1.65</v>
      </c>
      <c r="Z935" s="58">
        <v>39.6</v>
      </c>
    </row>
    <row r="936" spans="1:26">
      <c r="A936">
        <v>105704</v>
      </c>
      <c r="B936">
        <v>545235</v>
      </c>
      <c r="C936">
        <v>21207</v>
      </c>
      <c r="D936" t="s">
        <v>1234</v>
      </c>
      <c r="E936">
        <v>24</v>
      </c>
      <c r="F936" s="3">
        <v>40603.438194444498</v>
      </c>
      <c r="G936" s="4">
        <v>1.65</v>
      </c>
      <c r="H936">
        <v>12683</v>
      </c>
      <c r="I936" t="s">
        <v>10</v>
      </c>
      <c r="J936" s="58">
        <f t="shared" si="28"/>
        <v>39.599999999999994</v>
      </c>
      <c r="K936" s="59">
        <f t="shared" si="29"/>
        <v>40603</v>
      </c>
      <c r="R936" t="s">
        <v>261</v>
      </c>
      <c r="S936" s="58">
        <v>19.8</v>
      </c>
      <c r="X936">
        <v>24</v>
      </c>
      <c r="Y936" s="4">
        <v>1.65</v>
      </c>
      <c r="Z936" s="58">
        <v>39.6</v>
      </c>
    </row>
    <row r="937" spans="1:26">
      <c r="A937">
        <v>105713</v>
      </c>
      <c r="B937">
        <v>545235</v>
      </c>
      <c r="C937">
        <v>22077</v>
      </c>
      <c r="D937" t="s">
        <v>478</v>
      </c>
      <c r="E937">
        <v>24</v>
      </c>
      <c r="F937" s="3">
        <v>40603.438194444498</v>
      </c>
      <c r="G937" s="4">
        <v>1.65</v>
      </c>
      <c r="H937">
        <v>12683</v>
      </c>
      <c r="I937" t="s">
        <v>10</v>
      </c>
      <c r="J937" s="58">
        <f t="shared" si="28"/>
        <v>39.599999999999994</v>
      </c>
      <c r="K937" s="59">
        <f t="shared" si="29"/>
        <v>40603</v>
      </c>
      <c r="R937" t="s">
        <v>533</v>
      </c>
      <c r="S937" s="58">
        <v>19.8</v>
      </c>
      <c r="X937">
        <v>24</v>
      </c>
      <c r="Y937" s="4">
        <v>1.65</v>
      </c>
      <c r="Z937" s="58">
        <v>39.6</v>
      </c>
    </row>
    <row r="938" spans="1:26">
      <c r="A938">
        <v>117242</v>
      </c>
      <c r="B938">
        <v>546373</v>
      </c>
      <c r="C938">
        <v>21731</v>
      </c>
      <c r="D938" t="s">
        <v>97</v>
      </c>
      <c r="E938">
        <v>24</v>
      </c>
      <c r="F938" s="3">
        <v>40613.5</v>
      </c>
      <c r="G938" s="4">
        <v>1.65</v>
      </c>
      <c r="H938">
        <v>12583</v>
      </c>
      <c r="I938" t="s">
        <v>10</v>
      </c>
      <c r="J938" s="58">
        <f t="shared" si="28"/>
        <v>39.599999999999994</v>
      </c>
      <c r="K938" s="59">
        <f t="shared" si="29"/>
        <v>40613</v>
      </c>
      <c r="R938" t="s">
        <v>534</v>
      </c>
      <c r="S938" s="58">
        <v>19.8</v>
      </c>
      <c r="X938">
        <v>24</v>
      </c>
      <c r="Y938" s="4">
        <v>1.65</v>
      </c>
      <c r="Z938" s="58">
        <v>39.6</v>
      </c>
    </row>
    <row r="939" spans="1:26">
      <c r="A939">
        <v>117243</v>
      </c>
      <c r="B939">
        <v>546373</v>
      </c>
      <c r="C939">
        <v>22333</v>
      </c>
      <c r="D939" t="s">
        <v>632</v>
      </c>
      <c r="E939">
        <v>24</v>
      </c>
      <c r="F939" s="3">
        <v>40613.5</v>
      </c>
      <c r="G939" s="4">
        <v>1.65</v>
      </c>
      <c r="H939">
        <v>12583</v>
      </c>
      <c r="I939" t="s">
        <v>10</v>
      </c>
      <c r="J939" s="58">
        <f t="shared" si="28"/>
        <v>39.599999999999994</v>
      </c>
      <c r="K939" s="59">
        <f t="shared" si="29"/>
        <v>40613</v>
      </c>
      <c r="R939" t="s">
        <v>263</v>
      </c>
      <c r="S939" s="58">
        <v>19.8</v>
      </c>
      <c r="X939">
        <v>24</v>
      </c>
      <c r="Y939" s="4">
        <v>1.65</v>
      </c>
      <c r="Z939" s="58">
        <v>39.6</v>
      </c>
    </row>
    <row r="940" spans="1:26">
      <c r="A940">
        <v>117245</v>
      </c>
      <c r="B940">
        <v>546373</v>
      </c>
      <c r="C940">
        <v>22556</v>
      </c>
      <c r="D940" t="s">
        <v>263</v>
      </c>
      <c r="E940">
        <v>24</v>
      </c>
      <c r="F940" s="3">
        <v>40613.5</v>
      </c>
      <c r="G940" s="4">
        <v>1.65</v>
      </c>
      <c r="H940">
        <v>12583</v>
      </c>
      <c r="I940" t="s">
        <v>10</v>
      </c>
      <c r="J940" s="58">
        <f t="shared" si="28"/>
        <v>39.599999999999994</v>
      </c>
      <c r="K940" s="59">
        <f t="shared" si="29"/>
        <v>40613</v>
      </c>
      <c r="R940" t="s">
        <v>835</v>
      </c>
      <c r="S940" s="58">
        <v>19.8</v>
      </c>
      <c r="X940">
        <v>24</v>
      </c>
      <c r="Y940" s="4">
        <v>1.65</v>
      </c>
      <c r="Z940" s="58">
        <v>39.6</v>
      </c>
    </row>
    <row r="941" spans="1:26">
      <c r="A941">
        <v>117246</v>
      </c>
      <c r="B941">
        <v>546373</v>
      </c>
      <c r="C941">
        <v>22554</v>
      </c>
      <c r="D941" t="s">
        <v>534</v>
      </c>
      <c r="E941">
        <v>24</v>
      </c>
      <c r="F941" s="3">
        <v>40613.5</v>
      </c>
      <c r="G941" s="4">
        <v>1.65</v>
      </c>
      <c r="H941">
        <v>12583</v>
      </c>
      <c r="I941" t="s">
        <v>10</v>
      </c>
      <c r="J941" s="58">
        <f t="shared" si="28"/>
        <v>39.599999999999994</v>
      </c>
      <c r="K941" s="59">
        <f t="shared" si="29"/>
        <v>40613</v>
      </c>
      <c r="R941" t="s">
        <v>1407</v>
      </c>
      <c r="S941" s="58">
        <v>19.5</v>
      </c>
      <c r="X941">
        <v>24</v>
      </c>
      <c r="Y941" s="4">
        <v>1.65</v>
      </c>
      <c r="Z941" s="58">
        <v>39.6</v>
      </c>
    </row>
    <row r="942" spans="1:26">
      <c r="A942">
        <v>118312</v>
      </c>
      <c r="B942">
        <v>546428</v>
      </c>
      <c r="C942">
        <v>21731</v>
      </c>
      <c r="D942" t="s">
        <v>97</v>
      </c>
      <c r="E942">
        <v>24</v>
      </c>
      <c r="F942" s="3">
        <v>40615.621527777803</v>
      </c>
      <c r="G942" s="4">
        <v>1.65</v>
      </c>
      <c r="H942">
        <v>12681</v>
      </c>
      <c r="I942" t="s">
        <v>10</v>
      </c>
      <c r="J942" s="58">
        <f t="shared" si="28"/>
        <v>39.599999999999994</v>
      </c>
      <c r="K942" s="59">
        <f t="shared" si="29"/>
        <v>40615</v>
      </c>
      <c r="R942" t="s">
        <v>1208</v>
      </c>
      <c r="S942" s="58">
        <v>19.5</v>
      </c>
      <c r="X942">
        <v>24</v>
      </c>
      <c r="Y942" s="4">
        <v>1.65</v>
      </c>
      <c r="Z942" s="58">
        <v>39.6</v>
      </c>
    </row>
    <row r="943" spans="1:26">
      <c r="A943">
        <v>120794</v>
      </c>
      <c r="B943">
        <v>546678</v>
      </c>
      <c r="C943">
        <v>21731</v>
      </c>
      <c r="D943" t="s">
        <v>97</v>
      </c>
      <c r="E943">
        <v>24</v>
      </c>
      <c r="F943" s="3">
        <v>40617.693749999999</v>
      </c>
      <c r="G943" s="4">
        <v>1.65</v>
      </c>
      <c r="H943">
        <v>12681</v>
      </c>
      <c r="I943" t="s">
        <v>10</v>
      </c>
      <c r="J943" s="58">
        <f t="shared" si="28"/>
        <v>39.599999999999994</v>
      </c>
      <c r="K943" s="59">
        <f t="shared" si="29"/>
        <v>40617</v>
      </c>
      <c r="R943" t="s">
        <v>83</v>
      </c>
      <c r="S943" s="58">
        <v>17.850000000000001</v>
      </c>
      <c r="X943">
        <v>24</v>
      </c>
      <c r="Y943" s="4">
        <v>1.65</v>
      </c>
      <c r="Z943" s="58">
        <v>39.6</v>
      </c>
    </row>
    <row r="944" spans="1:26">
      <c r="A944">
        <v>156549</v>
      </c>
      <c r="B944">
        <v>550145</v>
      </c>
      <c r="C944">
        <v>22551</v>
      </c>
      <c r="D944" t="s">
        <v>533</v>
      </c>
      <c r="E944">
        <v>24</v>
      </c>
      <c r="F944" s="3">
        <v>40647.59375</v>
      </c>
      <c r="G944" s="4">
        <v>1.65</v>
      </c>
      <c r="H944">
        <v>12637</v>
      </c>
      <c r="I944" t="s">
        <v>10</v>
      </c>
      <c r="J944" s="58">
        <f t="shared" si="28"/>
        <v>39.599999999999994</v>
      </c>
      <c r="K944" s="59">
        <f t="shared" si="29"/>
        <v>40647</v>
      </c>
      <c r="R944" t="s">
        <v>79</v>
      </c>
      <c r="S944" s="58">
        <v>17.850000000000001</v>
      </c>
      <c r="X944">
        <v>24</v>
      </c>
      <c r="Y944" s="4">
        <v>1.65</v>
      </c>
      <c r="Z944" s="58">
        <v>39.6</v>
      </c>
    </row>
    <row r="945" spans="1:26">
      <c r="A945">
        <v>158784</v>
      </c>
      <c r="B945">
        <v>550313</v>
      </c>
      <c r="C945">
        <v>21731</v>
      </c>
      <c r="D945" t="s">
        <v>97</v>
      </c>
      <c r="E945">
        <v>24</v>
      </c>
      <c r="F945" s="3">
        <v>40650.472916666702</v>
      </c>
      <c r="G945" s="4">
        <v>1.65</v>
      </c>
      <c r="H945">
        <v>12681</v>
      </c>
      <c r="I945" t="s">
        <v>10</v>
      </c>
      <c r="J945" s="58">
        <f t="shared" si="28"/>
        <v>39.599999999999994</v>
      </c>
      <c r="K945" s="59">
        <f t="shared" si="29"/>
        <v>40650</v>
      </c>
      <c r="R945" t="s">
        <v>2302</v>
      </c>
      <c r="S945" s="58">
        <v>17.7</v>
      </c>
      <c r="X945">
        <v>24</v>
      </c>
      <c r="Y945" s="4">
        <v>1.65</v>
      </c>
      <c r="Z945" s="58">
        <v>39.6</v>
      </c>
    </row>
    <row r="946" spans="1:26">
      <c r="A946">
        <v>200450</v>
      </c>
      <c r="B946">
        <v>554134</v>
      </c>
      <c r="C946">
        <v>22556</v>
      </c>
      <c r="D946" t="s">
        <v>263</v>
      </c>
      <c r="E946">
        <v>24</v>
      </c>
      <c r="F946" s="3">
        <v>40686.408333333296</v>
      </c>
      <c r="G946" s="4">
        <v>1.65</v>
      </c>
      <c r="H946">
        <v>12583</v>
      </c>
      <c r="I946" t="s">
        <v>10</v>
      </c>
      <c r="J946" s="58">
        <f t="shared" si="28"/>
        <v>39.599999999999994</v>
      </c>
      <c r="K946" s="59">
        <f t="shared" si="29"/>
        <v>40686</v>
      </c>
      <c r="R946" t="s">
        <v>2044</v>
      </c>
      <c r="S946" s="58">
        <v>17.7</v>
      </c>
      <c r="X946">
        <v>24</v>
      </c>
      <c r="Y946" s="4">
        <v>1.65</v>
      </c>
      <c r="Z946" s="58">
        <v>39.6</v>
      </c>
    </row>
    <row r="947" spans="1:26">
      <c r="A947">
        <v>202056</v>
      </c>
      <c r="B947">
        <v>554356</v>
      </c>
      <c r="C947">
        <v>23190</v>
      </c>
      <c r="D947" t="s">
        <v>2438</v>
      </c>
      <c r="E947">
        <v>24</v>
      </c>
      <c r="F947" s="3">
        <v>40687.392361111102</v>
      </c>
      <c r="G947" s="4">
        <v>1.65</v>
      </c>
      <c r="H947">
        <v>12670</v>
      </c>
      <c r="I947" t="s">
        <v>10</v>
      </c>
      <c r="J947" s="58">
        <f t="shared" si="28"/>
        <v>39.599999999999994</v>
      </c>
      <c r="K947" s="59">
        <f t="shared" si="29"/>
        <v>40687</v>
      </c>
      <c r="R947" t="s">
        <v>2034</v>
      </c>
      <c r="S947" s="58">
        <v>17.7</v>
      </c>
      <c r="X947">
        <v>24</v>
      </c>
      <c r="Y947" s="4">
        <v>1.65</v>
      </c>
      <c r="Z947" s="58">
        <v>39.6</v>
      </c>
    </row>
    <row r="948" spans="1:26">
      <c r="A948">
        <v>202057</v>
      </c>
      <c r="B948">
        <v>554356</v>
      </c>
      <c r="C948">
        <v>23191</v>
      </c>
      <c r="D948" t="s">
        <v>2439</v>
      </c>
      <c r="E948">
        <v>24</v>
      </c>
      <c r="F948" s="3">
        <v>40687.392361111102</v>
      </c>
      <c r="G948" s="4">
        <v>1.65</v>
      </c>
      <c r="H948">
        <v>12670</v>
      </c>
      <c r="I948" t="s">
        <v>10</v>
      </c>
      <c r="J948" s="58">
        <f t="shared" si="28"/>
        <v>39.599999999999994</v>
      </c>
      <c r="K948" s="59">
        <f t="shared" si="29"/>
        <v>40687</v>
      </c>
      <c r="R948" t="s">
        <v>1422</v>
      </c>
      <c r="S948" s="58">
        <v>17.7</v>
      </c>
      <c r="X948">
        <v>24</v>
      </c>
      <c r="Y948" s="4">
        <v>1.65</v>
      </c>
      <c r="Z948" s="58">
        <v>39.6</v>
      </c>
    </row>
    <row r="949" spans="1:26">
      <c r="A949">
        <v>202058</v>
      </c>
      <c r="B949">
        <v>554356</v>
      </c>
      <c r="C949">
        <v>23192</v>
      </c>
      <c r="D949" t="s">
        <v>2440</v>
      </c>
      <c r="E949">
        <v>24</v>
      </c>
      <c r="F949" s="3">
        <v>40687.392361111102</v>
      </c>
      <c r="G949" s="4">
        <v>1.65</v>
      </c>
      <c r="H949">
        <v>12670</v>
      </c>
      <c r="I949" t="s">
        <v>10</v>
      </c>
      <c r="J949" s="58">
        <f t="shared" si="28"/>
        <v>39.599999999999994</v>
      </c>
      <c r="K949" s="59">
        <f t="shared" si="29"/>
        <v>40687</v>
      </c>
      <c r="R949" t="s">
        <v>92</v>
      </c>
      <c r="S949" s="58">
        <v>17.7</v>
      </c>
      <c r="X949">
        <v>24</v>
      </c>
      <c r="Y949" s="4">
        <v>1.65</v>
      </c>
      <c r="Z949" s="58">
        <v>39.6</v>
      </c>
    </row>
    <row r="950" spans="1:26">
      <c r="A950">
        <v>205868</v>
      </c>
      <c r="B950">
        <v>554840</v>
      </c>
      <c r="C950">
        <v>22557</v>
      </c>
      <c r="D950" t="s">
        <v>268</v>
      </c>
      <c r="E950">
        <v>24</v>
      </c>
      <c r="F950" s="3">
        <v>40689.719444444498</v>
      </c>
      <c r="G950" s="4">
        <v>1.65</v>
      </c>
      <c r="H950">
        <v>12684</v>
      </c>
      <c r="I950" t="s">
        <v>10</v>
      </c>
      <c r="J950" s="58">
        <f t="shared" si="28"/>
        <v>39.599999999999994</v>
      </c>
      <c r="K950" s="59">
        <f t="shared" si="29"/>
        <v>40689</v>
      </c>
      <c r="R950" t="s">
        <v>467</v>
      </c>
      <c r="S950" s="58">
        <v>17.7</v>
      </c>
      <c r="X950">
        <v>24</v>
      </c>
      <c r="Y950" s="4">
        <v>1.65</v>
      </c>
      <c r="Z950" s="58">
        <v>39.6</v>
      </c>
    </row>
    <row r="951" spans="1:26">
      <c r="A951">
        <v>213598</v>
      </c>
      <c r="B951">
        <v>555547</v>
      </c>
      <c r="C951">
        <v>22556</v>
      </c>
      <c r="D951" t="s">
        <v>263</v>
      </c>
      <c r="E951">
        <v>24</v>
      </c>
      <c r="F951" s="3">
        <v>40699.550694444399</v>
      </c>
      <c r="G951" s="4">
        <v>1.65</v>
      </c>
      <c r="H951">
        <v>12681</v>
      </c>
      <c r="I951" t="s">
        <v>10</v>
      </c>
      <c r="J951" s="58">
        <f t="shared" si="28"/>
        <v>39.599999999999994</v>
      </c>
      <c r="K951" s="59">
        <f t="shared" si="29"/>
        <v>40699</v>
      </c>
      <c r="R951" t="s">
        <v>1178</v>
      </c>
      <c r="S951" s="58">
        <v>17.399999999999999</v>
      </c>
      <c r="X951">
        <v>24</v>
      </c>
      <c r="Y951" s="4">
        <v>1.65</v>
      </c>
      <c r="Z951" s="58">
        <v>39.6</v>
      </c>
    </row>
    <row r="952" spans="1:26">
      <c r="A952">
        <v>214260</v>
      </c>
      <c r="B952">
        <v>555569</v>
      </c>
      <c r="C952">
        <v>21198</v>
      </c>
      <c r="D952" t="s">
        <v>2275</v>
      </c>
      <c r="E952">
        <v>24</v>
      </c>
      <c r="F952" s="3">
        <v>40699.645138888904</v>
      </c>
      <c r="G952" s="4">
        <v>1.65</v>
      </c>
      <c r="H952">
        <v>12727</v>
      </c>
      <c r="I952" t="s">
        <v>10</v>
      </c>
      <c r="J952" s="58">
        <f t="shared" si="28"/>
        <v>39.599999999999994</v>
      </c>
      <c r="K952" s="59">
        <f t="shared" si="29"/>
        <v>40699</v>
      </c>
      <c r="R952" t="s">
        <v>1000</v>
      </c>
      <c r="S952" s="58">
        <v>17</v>
      </c>
      <c r="X952">
        <v>24</v>
      </c>
      <c r="Y952" s="4">
        <v>1.65</v>
      </c>
      <c r="Z952" s="58">
        <v>39.6</v>
      </c>
    </row>
    <row r="953" spans="1:26">
      <c r="A953">
        <v>228316</v>
      </c>
      <c r="B953">
        <v>556924</v>
      </c>
      <c r="C953">
        <v>21731</v>
      </c>
      <c r="D953" t="s">
        <v>97</v>
      </c>
      <c r="E953">
        <v>24</v>
      </c>
      <c r="F953" s="3">
        <v>40709.593055555597</v>
      </c>
      <c r="G953" s="4">
        <v>1.65</v>
      </c>
      <c r="I953" t="s">
        <v>10</v>
      </c>
      <c r="J953" s="58">
        <f t="shared" si="28"/>
        <v>39.599999999999994</v>
      </c>
      <c r="K953" s="59">
        <f t="shared" si="29"/>
        <v>40709</v>
      </c>
      <c r="R953" t="s">
        <v>355</v>
      </c>
      <c r="S953" s="58">
        <v>16.5</v>
      </c>
      <c r="X953">
        <v>24</v>
      </c>
      <c r="Y953" s="4">
        <v>1.65</v>
      </c>
      <c r="Z953" s="58">
        <v>39.6</v>
      </c>
    </row>
    <row r="954" spans="1:26">
      <c r="A954">
        <v>256087</v>
      </c>
      <c r="B954">
        <v>559441</v>
      </c>
      <c r="C954">
        <v>22556</v>
      </c>
      <c r="D954" t="s">
        <v>263</v>
      </c>
      <c r="E954">
        <v>24</v>
      </c>
      <c r="F954" s="3">
        <v>40732.515277777798</v>
      </c>
      <c r="G954" s="4">
        <v>1.65</v>
      </c>
      <c r="H954">
        <v>12583</v>
      </c>
      <c r="I954" t="s">
        <v>10</v>
      </c>
      <c r="J954" s="58">
        <f t="shared" si="28"/>
        <v>39.599999999999994</v>
      </c>
      <c r="K954" s="59">
        <f t="shared" si="29"/>
        <v>40732</v>
      </c>
      <c r="R954" t="s">
        <v>390</v>
      </c>
      <c r="S954" s="58">
        <v>16.5</v>
      </c>
      <c r="X954">
        <v>24</v>
      </c>
      <c r="Y954" s="4">
        <v>1.65</v>
      </c>
      <c r="Z954" s="58">
        <v>39.6</v>
      </c>
    </row>
    <row r="955" spans="1:26">
      <c r="A955">
        <v>256092</v>
      </c>
      <c r="B955">
        <v>559441</v>
      </c>
      <c r="C955">
        <v>22554</v>
      </c>
      <c r="D955" t="s">
        <v>534</v>
      </c>
      <c r="E955">
        <v>24</v>
      </c>
      <c r="F955" s="3">
        <v>40732.515277777798</v>
      </c>
      <c r="G955" s="4">
        <v>1.65</v>
      </c>
      <c r="H955">
        <v>12583</v>
      </c>
      <c r="I955" t="s">
        <v>10</v>
      </c>
      <c r="J955" s="58">
        <f t="shared" si="28"/>
        <v>39.599999999999994</v>
      </c>
      <c r="K955" s="59">
        <f t="shared" si="29"/>
        <v>40732</v>
      </c>
      <c r="R955" t="s">
        <v>356</v>
      </c>
      <c r="S955" s="58">
        <v>16.5</v>
      </c>
      <c r="X955">
        <v>24</v>
      </c>
      <c r="Y955" s="4">
        <v>1.65</v>
      </c>
      <c r="Z955" s="58">
        <v>39.6</v>
      </c>
    </row>
    <row r="956" spans="1:26">
      <c r="A956">
        <v>256093</v>
      </c>
      <c r="B956">
        <v>559441</v>
      </c>
      <c r="C956">
        <v>22551</v>
      </c>
      <c r="D956" t="s">
        <v>533</v>
      </c>
      <c r="E956">
        <v>24</v>
      </c>
      <c r="F956" s="3">
        <v>40732.515277777798</v>
      </c>
      <c r="G956" s="4">
        <v>1.65</v>
      </c>
      <c r="H956">
        <v>12583</v>
      </c>
      <c r="I956" t="s">
        <v>10</v>
      </c>
      <c r="J956" s="58">
        <f t="shared" si="28"/>
        <v>39.599999999999994</v>
      </c>
      <c r="K956" s="59">
        <f t="shared" si="29"/>
        <v>40732</v>
      </c>
      <c r="R956" t="s">
        <v>884</v>
      </c>
      <c r="S956" s="58">
        <v>15.9</v>
      </c>
      <c r="X956">
        <v>24</v>
      </c>
      <c r="Y956" s="4">
        <v>1.65</v>
      </c>
      <c r="Z956" s="58">
        <v>39.6</v>
      </c>
    </row>
    <row r="957" spans="1:26">
      <c r="A957">
        <v>268269</v>
      </c>
      <c r="B957">
        <v>560398</v>
      </c>
      <c r="C957">
        <v>22561</v>
      </c>
      <c r="D957" t="s">
        <v>839</v>
      </c>
      <c r="E957">
        <v>24</v>
      </c>
      <c r="F957" s="3">
        <v>40742.590277777803</v>
      </c>
      <c r="G957" s="4">
        <v>1.65</v>
      </c>
      <c r="H957">
        <v>12731</v>
      </c>
      <c r="I957" t="s">
        <v>10</v>
      </c>
      <c r="J957" s="58">
        <f t="shared" si="28"/>
        <v>39.599999999999994</v>
      </c>
      <c r="K957" s="59">
        <f t="shared" si="29"/>
        <v>40742</v>
      </c>
      <c r="R957" t="s">
        <v>902</v>
      </c>
      <c r="S957" s="58">
        <v>15.9</v>
      </c>
      <c r="X957">
        <v>24</v>
      </c>
      <c r="Y957" s="4">
        <v>1.65</v>
      </c>
      <c r="Z957" s="58">
        <v>39.6</v>
      </c>
    </row>
    <row r="958" spans="1:26">
      <c r="A958">
        <v>268283</v>
      </c>
      <c r="B958">
        <v>560398</v>
      </c>
      <c r="C958">
        <v>22195</v>
      </c>
      <c r="D958" t="s">
        <v>243</v>
      </c>
      <c r="E958">
        <v>24</v>
      </c>
      <c r="F958" s="3">
        <v>40742.590277777803</v>
      </c>
      <c r="G958" s="4">
        <v>1.65</v>
      </c>
      <c r="H958">
        <v>12731</v>
      </c>
      <c r="I958" t="s">
        <v>10</v>
      </c>
      <c r="J958" s="58">
        <f t="shared" si="28"/>
        <v>39.599999999999994</v>
      </c>
      <c r="K958" s="59">
        <f t="shared" si="29"/>
        <v>40742</v>
      </c>
      <c r="R958" t="s">
        <v>409</v>
      </c>
      <c r="S958" s="58">
        <v>15.9</v>
      </c>
      <c r="X958">
        <v>24</v>
      </c>
      <c r="Y958" s="4">
        <v>1.65</v>
      </c>
      <c r="Z958" s="58">
        <v>39.6</v>
      </c>
    </row>
    <row r="959" spans="1:26">
      <c r="A959">
        <v>330017</v>
      </c>
      <c r="B959">
        <v>565865</v>
      </c>
      <c r="C959">
        <v>22556</v>
      </c>
      <c r="D959" t="s">
        <v>263</v>
      </c>
      <c r="E959">
        <v>24</v>
      </c>
      <c r="F959" s="3">
        <v>40793.629861111098</v>
      </c>
      <c r="G959" s="4">
        <v>1.65</v>
      </c>
      <c r="H959">
        <v>12637</v>
      </c>
      <c r="I959" t="s">
        <v>10</v>
      </c>
      <c r="J959" s="58">
        <f t="shared" si="28"/>
        <v>39.599999999999994</v>
      </c>
      <c r="K959" s="59">
        <f t="shared" si="29"/>
        <v>40793</v>
      </c>
      <c r="R959" t="s">
        <v>523</v>
      </c>
      <c r="S959" s="58">
        <v>15.6</v>
      </c>
      <c r="X959">
        <v>24</v>
      </c>
      <c r="Y959" s="4">
        <v>1.65</v>
      </c>
      <c r="Z959" s="58">
        <v>39.6</v>
      </c>
    </row>
    <row r="960" spans="1:26">
      <c r="A960">
        <v>332968</v>
      </c>
      <c r="B960">
        <v>566163</v>
      </c>
      <c r="C960">
        <v>22556</v>
      </c>
      <c r="D960" t="s">
        <v>263</v>
      </c>
      <c r="E960">
        <v>24</v>
      </c>
      <c r="F960" s="3">
        <v>40795.491666666698</v>
      </c>
      <c r="G960" s="4">
        <v>1.65</v>
      </c>
      <c r="H960">
        <v>12637</v>
      </c>
      <c r="I960" t="s">
        <v>10</v>
      </c>
      <c r="J960" s="58">
        <f t="shared" si="28"/>
        <v>39.599999999999994</v>
      </c>
      <c r="K960" s="59">
        <f t="shared" si="29"/>
        <v>40795</v>
      </c>
      <c r="R960" t="s">
        <v>2250</v>
      </c>
      <c r="S960" s="58">
        <v>15.3</v>
      </c>
      <c r="X960">
        <v>24</v>
      </c>
      <c r="Y960" s="4">
        <v>1.65</v>
      </c>
      <c r="Z960" s="58">
        <v>39.6</v>
      </c>
    </row>
    <row r="961" spans="1:26">
      <c r="A961">
        <v>341201</v>
      </c>
      <c r="B961">
        <v>566736</v>
      </c>
      <c r="C961">
        <v>21207</v>
      </c>
      <c r="D961" t="s">
        <v>1234</v>
      </c>
      <c r="E961">
        <v>24</v>
      </c>
      <c r="F961" s="3">
        <v>40800.596527777801</v>
      </c>
      <c r="G961" s="4">
        <v>1.65</v>
      </c>
      <c r="H961">
        <v>12726</v>
      </c>
      <c r="I961" t="s">
        <v>10</v>
      </c>
      <c r="J961" s="58">
        <f t="shared" si="28"/>
        <v>39.599999999999994</v>
      </c>
      <c r="K961" s="59">
        <f t="shared" si="29"/>
        <v>40800</v>
      </c>
      <c r="R961" t="s">
        <v>130</v>
      </c>
      <c r="S961" s="58">
        <v>15.3</v>
      </c>
      <c r="X961">
        <v>24</v>
      </c>
      <c r="Y961" s="4">
        <v>1.65</v>
      </c>
      <c r="Z961" s="58">
        <v>39.6</v>
      </c>
    </row>
    <row r="962" spans="1:26">
      <c r="A962">
        <v>342086</v>
      </c>
      <c r="B962">
        <v>566816</v>
      </c>
      <c r="C962">
        <v>23171</v>
      </c>
      <c r="D962" t="s">
        <v>2445</v>
      </c>
      <c r="E962">
        <v>24</v>
      </c>
      <c r="F962" s="3">
        <v>40801.453472222202</v>
      </c>
      <c r="G962" s="4">
        <v>1.65</v>
      </c>
      <c r="H962">
        <v>12731</v>
      </c>
      <c r="I962" t="s">
        <v>10</v>
      </c>
      <c r="J962" s="58">
        <f t="shared" ref="J962:J1025" si="30">E962*G962</f>
        <v>39.599999999999994</v>
      </c>
      <c r="K962" s="59">
        <f t="shared" ref="K962:K1025" si="31">DATE(YEAR(F962),MONTH(F962),DAY(F962))</f>
        <v>40801</v>
      </c>
      <c r="R962" t="s">
        <v>1981</v>
      </c>
      <c r="S962" s="58">
        <v>15.3</v>
      </c>
      <c r="X962">
        <v>24</v>
      </c>
      <c r="Y962" s="4">
        <v>1.65</v>
      </c>
      <c r="Z962" s="58">
        <v>39.6</v>
      </c>
    </row>
    <row r="963" spans="1:26">
      <c r="A963">
        <v>342580</v>
      </c>
      <c r="B963">
        <v>566873</v>
      </c>
      <c r="C963">
        <v>21731</v>
      </c>
      <c r="D963" t="s">
        <v>97</v>
      </c>
      <c r="E963">
        <v>24</v>
      </c>
      <c r="F963" s="3">
        <v>40801.563194444498</v>
      </c>
      <c r="G963" s="4">
        <v>1.65</v>
      </c>
      <c r="H963">
        <v>12682</v>
      </c>
      <c r="I963" t="s">
        <v>10</v>
      </c>
      <c r="J963" s="58">
        <f t="shared" si="30"/>
        <v>39.599999999999994</v>
      </c>
      <c r="K963" s="59">
        <f t="shared" si="31"/>
        <v>40801</v>
      </c>
      <c r="R963" t="s">
        <v>131</v>
      </c>
      <c r="S963" s="58">
        <v>15.3</v>
      </c>
      <c r="X963">
        <v>24</v>
      </c>
      <c r="Y963" s="4">
        <v>1.65</v>
      </c>
      <c r="Z963" s="58">
        <v>39.6</v>
      </c>
    </row>
    <row r="964" spans="1:26">
      <c r="A964">
        <v>356088</v>
      </c>
      <c r="B964">
        <v>568040</v>
      </c>
      <c r="C964">
        <v>21731</v>
      </c>
      <c r="D964" t="s">
        <v>97</v>
      </c>
      <c r="E964">
        <v>24</v>
      </c>
      <c r="F964" s="3">
        <v>40809.506249999999</v>
      </c>
      <c r="G964" s="4">
        <v>1.65</v>
      </c>
      <c r="H964">
        <v>12681</v>
      </c>
      <c r="I964" t="s">
        <v>10</v>
      </c>
      <c r="J964" s="58">
        <f t="shared" si="30"/>
        <v>39.599999999999994</v>
      </c>
      <c r="K964" s="59">
        <f t="shared" si="31"/>
        <v>40809</v>
      </c>
      <c r="R964" t="s">
        <v>110</v>
      </c>
      <c r="S964" s="58">
        <v>15</v>
      </c>
      <c r="X964">
        <v>24</v>
      </c>
      <c r="Y964" s="4">
        <v>1.65</v>
      </c>
      <c r="Z964" s="58">
        <v>39.6</v>
      </c>
    </row>
    <row r="965" spans="1:26">
      <c r="A965">
        <v>358240</v>
      </c>
      <c r="B965">
        <v>568137</v>
      </c>
      <c r="C965">
        <v>21731</v>
      </c>
      <c r="D965" t="s">
        <v>97</v>
      </c>
      <c r="E965">
        <v>24</v>
      </c>
      <c r="F965" s="3">
        <v>40811.440277777801</v>
      </c>
      <c r="G965" s="4">
        <v>1.65</v>
      </c>
      <c r="H965">
        <v>12488</v>
      </c>
      <c r="I965" t="s">
        <v>10</v>
      </c>
      <c r="J965" s="58">
        <f t="shared" si="30"/>
        <v>39.599999999999994</v>
      </c>
      <c r="K965" s="59">
        <f t="shared" si="31"/>
        <v>40811</v>
      </c>
      <c r="R965" t="s">
        <v>74</v>
      </c>
      <c r="S965" s="58">
        <v>15</v>
      </c>
      <c r="X965">
        <v>24</v>
      </c>
      <c r="Y965" s="4">
        <v>1.65</v>
      </c>
      <c r="Z965" s="58">
        <v>39.6</v>
      </c>
    </row>
    <row r="966" spans="1:26">
      <c r="A966">
        <v>368742</v>
      </c>
      <c r="B966">
        <v>568994</v>
      </c>
      <c r="C966">
        <v>22551</v>
      </c>
      <c r="D966" t="s">
        <v>533</v>
      </c>
      <c r="E966">
        <v>24</v>
      </c>
      <c r="F966" s="3">
        <v>40815.702777777798</v>
      </c>
      <c r="G966" s="4">
        <v>1.65</v>
      </c>
      <c r="H966">
        <v>12598</v>
      </c>
      <c r="I966" t="s">
        <v>10</v>
      </c>
      <c r="J966" s="58">
        <f t="shared" si="30"/>
        <v>39.599999999999994</v>
      </c>
      <c r="K966" s="59">
        <f t="shared" si="31"/>
        <v>40815</v>
      </c>
      <c r="R966" t="s">
        <v>486</v>
      </c>
      <c r="S966" s="58">
        <v>15</v>
      </c>
      <c r="X966">
        <v>24</v>
      </c>
      <c r="Y966" s="4">
        <v>1.65</v>
      </c>
      <c r="Z966" s="58">
        <v>39.6</v>
      </c>
    </row>
    <row r="967" spans="1:26">
      <c r="A967">
        <v>368743</v>
      </c>
      <c r="B967">
        <v>568994</v>
      </c>
      <c r="C967">
        <v>22556</v>
      </c>
      <c r="D967" t="s">
        <v>263</v>
      </c>
      <c r="E967">
        <v>24</v>
      </c>
      <c r="F967" s="3">
        <v>40815.702777777798</v>
      </c>
      <c r="G967" s="4">
        <v>1.65</v>
      </c>
      <c r="H967">
        <v>12598</v>
      </c>
      <c r="I967" t="s">
        <v>10</v>
      </c>
      <c r="J967" s="58">
        <f t="shared" si="30"/>
        <v>39.599999999999994</v>
      </c>
      <c r="K967" s="59">
        <f t="shared" si="31"/>
        <v>40815</v>
      </c>
      <c r="R967" t="s">
        <v>1370</v>
      </c>
      <c r="S967" s="58">
        <v>15</v>
      </c>
      <c r="X967">
        <v>24</v>
      </c>
      <c r="Y967" s="4">
        <v>1.65</v>
      </c>
      <c r="Z967" s="58">
        <v>39.6</v>
      </c>
    </row>
    <row r="968" spans="1:26">
      <c r="A968">
        <v>368744</v>
      </c>
      <c r="B968">
        <v>568994</v>
      </c>
      <c r="C968">
        <v>22554</v>
      </c>
      <c r="D968" t="s">
        <v>534</v>
      </c>
      <c r="E968">
        <v>24</v>
      </c>
      <c r="F968" s="3">
        <v>40815.702777777798</v>
      </c>
      <c r="G968" s="4">
        <v>1.65</v>
      </c>
      <c r="H968">
        <v>12598</v>
      </c>
      <c r="I968" t="s">
        <v>10</v>
      </c>
      <c r="J968" s="58">
        <f t="shared" si="30"/>
        <v>39.599999999999994</v>
      </c>
      <c r="K968" s="59">
        <f t="shared" si="31"/>
        <v>40815</v>
      </c>
      <c r="R968" t="s">
        <v>1011</v>
      </c>
      <c r="S968" s="58">
        <v>15</v>
      </c>
      <c r="X968">
        <v>24</v>
      </c>
      <c r="Y968" s="4">
        <v>1.65</v>
      </c>
      <c r="Z968" s="58">
        <v>39.6</v>
      </c>
    </row>
    <row r="969" spans="1:26">
      <c r="A969">
        <v>369762</v>
      </c>
      <c r="B969">
        <v>569097</v>
      </c>
      <c r="C969">
        <v>22554</v>
      </c>
      <c r="D969" t="s">
        <v>534</v>
      </c>
      <c r="E969">
        <v>24</v>
      </c>
      <c r="F969" s="3">
        <v>40816.504166666702</v>
      </c>
      <c r="G969" s="4">
        <v>1.65</v>
      </c>
      <c r="H969">
        <v>12731</v>
      </c>
      <c r="I969" t="s">
        <v>10</v>
      </c>
      <c r="J969" s="58">
        <f t="shared" si="30"/>
        <v>39.599999999999994</v>
      </c>
      <c r="K969" s="59">
        <f t="shared" si="31"/>
        <v>40816</v>
      </c>
      <c r="R969" t="s">
        <v>2161</v>
      </c>
      <c r="S969" s="58">
        <v>12.6</v>
      </c>
      <c r="X969">
        <v>24</v>
      </c>
      <c r="Y969" s="4">
        <v>1.65</v>
      </c>
      <c r="Z969" s="58">
        <v>39.6</v>
      </c>
    </row>
    <row r="970" spans="1:26">
      <c r="A970">
        <v>369763</v>
      </c>
      <c r="B970">
        <v>569097</v>
      </c>
      <c r="C970">
        <v>22555</v>
      </c>
      <c r="D970" t="s">
        <v>835</v>
      </c>
      <c r="E970">
        <v>24</v>
      </c>
      <c r="F970" s="3">
        <v>40816.504166666702</v>
      </c>
      <c r="G970" s="4">
        <v>1.65</v>
      </c>
      <c r="H970">
        <v>12731</v>
      </c>
      <c r="I970" t="s">
        <v>10</v>
      </c>
      <c r="J970" s="58">
        <f t="shared" si="30"/>
        <v>39.599999999999994</v>
      </c>
      <c r="K970" s="59">
        <f t="shared" si="31"/>
        <v>40816</v>
      </c>
      <c r="R970" t="s">
        <v>2235</v>
      </c>
      <c r="S970" s="58">
        <v>12.6</v>
      </c>
      <c r="X970">
        <v>24</v>
      </c>
      <c r="Y970" s="4">
        <v>1.65</v>
      </c>
      <c r="Z970" s="58">
        <v>39.6</v>
      </c>
    </row>
    <row r="971" spans="1:26">
      <c r="A971">
        <v>383432</v>
      </c>
      <c r="B971">
        <v>570020</v>
      </c>
      <c r="C971">
        <v>22553</v>
      </c>
      <c r="D971" t="s">
        <v>269</v>
      </c>
      <c r="E971">
        <v>24</v>
      </c>
      <c r="F971" s="3">
        <v>40823.429166666698</v>
      </c>
      <c r="G971" s="4">
        <v>1.65</v>
      </c>
      <c r="H971">
        <v>12684</v>
      </c>
      <c r="I971" t="s">
        <v>10</v>
      </c>
      <c r="J971" s="58">
        <f t="shared" si="30"/>
        <v>39.599999999999994</v>
      </c>
      <c r="K971" s="59">
        <f t="shared" si="31"/>
        <v>40823</v>
      </c>
      <c r="R971" t="s">
        <v>2004</v>
      </c>
      <c r="S971" s="58">
        <v>12.6</v>
      </c>
      <c r="X971">
        <v>24</v>
      </c>
      <c r="Y971" s="4">
        <v>1.65</v>
      </c>
      <c r="Z971" s="58">
        <v>39.6</v>
      </c>
    </row>
    <row r="972" spans="1:26">
      <c r="A972">
        <v>383436</v>
      </c>
      <c r="B972">
        <v>570020</v>
      </c>
      <c r="C972">
        <v>22557</v>
      </c>
      <c r="D972" t="s">
        <v>268</v>
      </c>
      <c r="E972">
        <v>24</v>
      </c>
      <c r="F972" s="3">
        <v>40823.429166666698</v>
      </c>
      <c r="G972" s="4">
        <v>1.65</v>
      </c>
      <c r="H972">
        <v>12684</v>
      </c>
      <c r="I972" t="s">
        <v>10</v>
      </c>
      <c r="J972" s="58">
        <f t="shared" si="30"/>
        <v>39.599999999999994</v>
      </c>
      <c r="K972" s="59">
        <f t="shared" si="31"/>
        <v>40823</v>
      </c>
      <c r="R972" t="s">
        <v>2113</v>
      </c>
      <c r="S972" s="58">
        <v>10.199999999999999</v>
      </c>
      <c r="X972">
        <v>24</v>
      </c>
      <c r="Y972" s="4">
        <v>1.65</v>
      </c>
      <c r="Z972" s="58">
        <v>39.6</v>
      </c>
    </row>
    <row r="973" spans="1:26">
      <c r="A973">
        <v>391512</v>
      </c>
      <c r="B973">
        <v>570672</v>
      </c>
      <c r="C973">
        <v>22759</v>
      </c>
      <c r="D973" t="s">
        <v>475</v>
      </c>
      <c r="E973">
        <v>24</v>
      </c>
      <c r="F973" s="3">
        <v>40827.619444444397</v>
      </c>
      <c r="G973" s="4">
        <v>1.65</v>
      </c>
      <c r="H973">
        <v>12536</v>
      </c>
      <c r="I973" t="s">
        <v>10</v>
      </c>
      <c r="J973" s="58">
        <f t="shared" si="30"/>
        <v>39.599999999999994</v>
      </c>
      <c r="K973" s="59">
        <f t="shared" si="31"/>
        <v>40827</v>
      </c>
      <c r="R973" t="s">
        <v>1763</v>
      </c>
      <c r="S973" s="58">
        <v>10.199999999999999</v>
      </c>
      <c r="X973">
        <v>24</v>
      </c>
      <c r="Y973" s="4">
        <v>1.65</v>
      </c>
      <c r="Z973" s="58">
        <v>39.6</v>
      </c>
    </row>
    <row r="974" spans="1:26">
      <c r="A974">
        <v>393698</v>
      </c>
      <c r="B974">
        <v>570841</v>
      </c>
      <c r="C974">
        <v>21731</v>
      </c>
      <c r="D974" t="s">
        <v>97</v>
      </c>
      <c r="E974">
        <v>24</v>
      </c>
      <c r="F974" s="3">
        <v>40828.595833333296</v>
      </c>
      <c r="G974" s="4">
        <v>1.65</v>
      </c>
      <c r="H974">
        <v>12553</v>
      </c>
      <c r="I974" t="s">
        <v>10</v>
      </c>
      <c r="J974" s="58">
        <f t="shared" si="30"/>
        <v>39.599999999999994</v>
      </c>
      <c r="K974" s="59">
        <f t="shared" si="31"/>
        <v>40828</v>
      </c>
      <c r="R974" t="s">
        <v>1762</v>
      </c>
      <c r="S974" s="58">
        <v>10.199999999999999</v>
      </c>
      <c r="X974">
        <v>24</v>
      </c>
      <c r="Y974" s="4">
        <v>1.65</v>
      </c>
      <c r="Z974" s="58">
        <v>39.6</v>
      </c>
    </row>
    <row r="975" spans="1:26">
      <c r="A975">
        <v>421478</v>
      </c>
      <c r="B975">
        <v>572986</v>
      </c>
      <c r="C975">
        <v>21731</v>
      </c>
      <c r="D975" t="s">
        <v>97</v>
      </c>
      <c r="E975">
        <v>24</v>
      </c>
      <c r="F975" s="3">
        <v>40843.452083333301</v>
      </c>
      <c r="G975" s="4">
        <v>1.65</v>
      </c>
      <c r="H975">
        <v>12681</v>
      </c>
      <c r="I975" t="s">
        <v>10</v>
      </c>
      <c r="J975" s="58">
        <f t="shared" si="30"/>
        <v>39.599999999999994</v>
      </c>
      <c r="K975" s="59">
        <f t="shared" si="31"/>
        <v>40843</v>
      </c>
      <c r="R975" t="s">
        <v>128</v>
      </c>
      <c r="S975" s="58">
        <v>10.199999999999999</v>
      </c>
      <c r="X975">
        <v>24</v>
      </c>
      <c r="Y975" s="4">
        <v>1.65</v>
      </c>
      <c r="Z975" s="58">
        <v>39.6</v>
      </c>
    </row>
    <row r="976" spans="1:26">
      <c r="A976">
        <v>448637</v>
      </c>
      <c r="B976">
        <v>575067</v>
      </c>
      <c r="C976">
        <v>22555</v>
      </c>
      <c r="D976" t="s">
        <v>835</v>
      </c>
      <c r="E976">
        <v>24</v>
      </c>
      <c r="F976" s="3">
        <v>40855.53125</v>
      </c>
      <c r="G976" s="4">
        <v>1.65</v>
      </c>
      <c r="H976">
        <v>12583</v>
      </c>
      <c r="I976" t="s">
        <v>10</v>
      </c>
      <c r="J976" s="58">
        <f t="shared" si="30"/>
        <v>39.599999999999994</v>
      </c>
      <c r="K976" s="59">
        <f t="shared" si="31"/>
        <v>40855</v>
      </c>
      <c r="R976" t="s">
        <v>89</v>
      </c>
      <c r="S976" s="58">
        <v>10.199999999999999</v>
      </c>
      <c r="X976">
        <v>24</v>
      </c>
      <c r="Y976" s="4">
        <v>1.65</v>
      </c>
      <c r="Z976" s="58">
        <v>39.6</v>
      </c>
    </row>
    <row r="977" spans="1:26">
      <c r="A977">
        <v>458688</v>
      </c>
      <c r="B977">
        <v>575845</v>
      </c>
      <c r="C977">
        <v>22551</v>
      </c>
      <c r="D977" t="s">
        <v>533</v>
      </c>
      <c r="E977">
        <v>24</v>
      </c>
      <c r="F977" s="3">
        <v>40858.504861111098</v>
      </c>
      <c r="G977" s="4">
        <v>1.65</v>
      </c>
      <c r="H977">
        <v>12598</v>
      </c>
      <c r="I977" t="s">
        <v>10</v>
      </c>
      <c r="J977" s="58">
        <f t="shared" si="30"/>
        <v>39.599999999999994</v>
      </c>
      <c r="K977" s="59">
        <f t="shared" si="31"/>
        <v>40858</v>
      </c>
      <c r="R977" t="s">
        <v>915</v>
      </c>
      <c r="S977" s="58">
        <v>8.5</v>
      </c>
      <c r="X977">
        <v>24</v>
      </c>
      <c r="Y977" s="4">
        <v>1.65</v>
      </c>
      <c r="Z977" s="58">
        <v>39.6</v>
      </c>
    </row>
    <row r="978" spans="1:26">
      <c r="A978">
        <v>464299</v>
      </c>
      <c r="B978">
        <v>576087</v>
      </c>
      <c r="C978">
        <v>21731</v>
      </c>
      <c r="D978" t="s">
        <v>97</v>
      </c>
      <c r="E978">
        <v>24</v>
      </c>
      <c r="F978" s="3">
        <v>40861.354861111096</v>
      </c>
      <c r="G978" s="4">
        <v>1.65</v>
      </c>
      <c r="H978">
        <v>12689</v>
      </c>
      <c r="I978" t="s">
        <v>10</v>
      </c>
      <c r="J978" s="58">
        <f t="shared" si="30"/>
        <v>39.599999999999994</v>
      </c>
      <c r="K978" s="59">
        <f t="shared" si="31"/>
        <v>40861</v>
      </c>
      <c r="R978" t="s">
        <v>1761</v>
      </c>
      <c r="S978" s="58">
        <v>7.8</v>
      </c>
      <c r="X978">
        <v>24</v>
      </c>
      <c r="Y978" s="4">
        <v>1.65</v>
      </c>
      <c r="Z978" s="58">
        <v>39.6</v>
      </c>
    </row>
    <row r="979" spans="1:26">
      <c r="A979">
        <v>478957</v>
      </c>
      <c r="B979">
        <v>577121</v>
      </c>
      <c r="C979">
        <v>22556</v>
      </c>
      <c r="D979" t="s">
        <v>263</v>
      </c>
      <c r="E979">
        <v>24</v>
      </c>
      <c r="F979" s="3">
        <v>40864.770138888904</v>
      </c>
      <c r="G979" s="4">
        <v>1.65</v>
      </c>
      <c r="H979">
        <v>12681</v>
      </c>
      <c r="I979" t="s">
        <v>10</v>
      </c>
      <c r="J979" s="58">
        <f t="shared" si="30"/>
        <v>39.599999999999994</v>
      </c>
      <c r="K979" s="59">
        <f t="shared" si="31"/>
        <v>40864</v>
      </c>
      <c r="R979" t="s">
        <v>255</v>
      </c>
      <c r="S979" s="58">
        <v>7.8</v>
      </c>
      <c r="X979">
        <v>24</v>
      </c>
      <c r="Y979" s="4">
        <v>1.65</v>
      </c>
      <c r="Z979" s="58">
        <v>39.6</v>
      </c>
    </row>
    <row r="980" spans="1:26">
      <c r="A980">
        <v>480217</v>
      </c>
      <c r="B980">
        <v>577295</v>
      </c>
      <c r="C980">
        <v>21731</v>
      </c>
      <c r="D980" t="s">
        <v>97</v>
      </c>
      <c r="E980">
        <v>24</v>
      </c>
      <c r="F980" s="3">
        <v>40865.531944444498</v>
      </c>
      <c r="G980" s="4">
        <v>1.65</v>
      </c>
      <c r="H980">
        <v>12682</v>
      </c>
      <c r="I980" t="s">
        <v>10</v>
      </c>
      <c r="J980" s="58">
        <f t="shared" si="30"/>
        <v>39.599999999999994</v>
      </c>
      <c r="K980" s="59">
        <f t="shared" si="31"/>
        <v>40865</v>
      </c>
      <c r="R980" t="s">
        <v>2017</v>
      </c>
      <c r="S980" s="58">
        <v>7.56</v>
      </c>
      <c r="X980">
        <v>24</v>
      </c>
      <c r="Y980" s="4">
        <v>1.65</v>
      </c>
      <c r="Z980" s="58">
        <v>39.6</v>
      </c>
    </row>
    <row r="981" spans="1:26">
      <c r="A981">
        <v>511351</v>
      </c>
      <c r="B981">
        <v>579492</v>
      </c>
      <c r="C981">
        <v>22556</v>
      </c>
      <c r="D981" t="s">
        <v>263</v>
      </c>
      <c r="E981">
        <v>24</v>
      </c>
      <c r="F981" s="3">
        <v>40876.640972222202</v>
      </c>
      <c r="G981" s="4">
        <v>1.65</v>
      </c>
      <c r="H981">
        <v>12670</v>
      </c>
      <c r="I981" t="s">
        <v>10</v>
      </c>
      <c r="J981" s="58">
        <f t="shared" si="30"/>
        <v>39.599999999999994</v>
      </c>
      <c r="K981" s="59">
        <f t="shared" si="31"/>
        <v>40876</v>
      </c>
      <c r="R981" t="s">
        <v>1368</v>
      </c>
      <c r="S981" s="58">
        <v>5.04</v>
      </c>
      <c r="X981">
        <v>24</v>
      </c>
      <c r="Y981" s="4">
        <v>1.65</v>
      </c>
      <c r="Z981" s="58">
        <v>39.6</v>
      </c>
    </row>
    <row r="982" spans="1:26">
      <c r="A982">
        <v>511352</v>
      </c>
      <c r="B982">
        <v>579492</v>
      </c>
      <c r="C982">
        <v>22555</v>
      </c>
      <c r="D982" t="s">
        <v>835</v>
      </c>
      <c r="E982">
        <v>24</v>
      </c>
      <c r="F982" s="3">
        <v>40876.640972222202</v>
      </c>
      <c r="G982" s="4">
        <v>1.65</v>
      </c>
      <c r="H982">
        <v>12670</v>
      </c>
      <c r="I982" t="s">
        <v>10</v>
      </c>
      <c r="J982" s="58">
        <f t="shared" si="30"/>
        <v>39.599999999999994</v>
      </c>
      <c r="K982" s="59">
        <f t="shared" si="31"/>
        <v>40876</v>
      </c>
      <c r="R982" t="s">
        <v>1252</v>
      </c>
      <c r="S982" s="58">
        <v>5.04</v>
      </c>
      <c r="X982">
        <v>24</v>
      </c>
      <c r="Y982" s="4">
        <v>1.65</v>
      </c>
      <c r="Z982" s="58">
        <v>39.6</v>
      </c>
    </row>
    <row r="983" spans="1:26">
      <c r="A983">
        <v>518829</v>
      </c>
      <c r="B983">
        <v>580120</v>
      </c>
      <c r="C983">
        <v>21731</v>
      </c>
      <c r="D983" t="s">
        <v>97</v>
      </c>
      <c r="E983">
        <v>24</v>
      </c>
      <c r="F983" s="3">
        <v>40878.693055555603</v>
      </c>
      <c r="G983" s="4">
        <v>1.65</v>
      </c>
      <c r="H983">
        <v>12553</v>
      </c>
      <c r="I983" t="s">
        <v>10</v>
      </c>
      <c r="J983" s="58">
        <f t="shared" si="30"/>
        <v>39.599999999999994</v>
      </c>
      <c r="K983" s="59">
        <f t="shared" si="31"/>
        <v>40878</v>
      </c>
      <c r="R983" t="s">
        <v>1658</v>
      </c>
      <c r="S983" s="58">
        <v>5.04</v>
      </c>
      <c r="X983">
        <v>24</v>
      </c>
      <c r="Y983" s="4">
        <v>1.65</v>
      </c>
      <c r="Z983" s="58">
        <v>39.6</v>
      </c>
    </row>
    <row r="984" spans="1:26">
      <c r="A984">
        <v>519350</v>
      </c>
      <c r="B984">
        <v>580144</v>
      </c>
      <c r="C984">
        <v>22557</v>
      </c>
      <c r="D984" t="s">
        <v>268</v>
      </c>
      <c r="E984">
        <v>24</v>
      </c>
      <c r="F984" s="3">
        <v>40879.411805555603</v>
      </c>
      <c r="G984" s="4">
        <v>1.65</v>
      </c>
      <c r="H984">
        <v>12684</v>
      </c>
      <c r="I984" t="s">
        <v>10</v>
      </c>
      <c r="J984" s="58">
        <f t="shared" si="30"/>
        <v>39.599999999999994</v>
      </c>
      <c r="K984" s="59">
        <f t="shared" si="31"/>
        <v>40879</v>
      </c>
      <c r="R984" t="s">
        <v>655</v>
      </c>
      <c r="S984" s="58">
        <v>-43.8</v>
      </c>
      <c r="X984">
        <v>24</v>
      </c>
      <c r="Y984" s="4">
        <v>1.65</v>
      </c>
      <c r="Z984" s="58">
        <v>39.6</v>
      </c>
    </row>
    <row r="985" spans="1:26">
      <c r="A985">
        <v>519351</v>
      </c>
      <c r="B985">
        <v>580144</v>
      </c>
      <c r="C985">
        <v>22553</v>
      </c>
      <c r="D985" t="s">
        <v>269</v>
      </c>
      <c r="E985">
        <v>24</v>
      </c>
      <c r="F985" s="3">
        <v>40879.411805555603</v>
      </c>
      <c r="G985" s="4">
        <v>1.65</v>
      </c>
      <c r="H985">
        <v>12684</v>
      </c>
      <c r="I985" t="s">
        <v>10</v>
      </c>
      <c r="J985" s="58">
        <f t="shared" si="30"/>
        <v>39.599999999999994</v>
      </c>
      <c r="K985" s="59">
        <f t="shared" si="31"/>
        <v>40879</v>
      </c>
      <c r="R985" t="s">
        <v>1618</v>
      </c>
      <c r="S985" s="58">
        <v>-1.25</v>
      </c>
      <c r="X985">
        <v>24</v>
      </c>
      <c r="Y985" s="4">
        <v>1.65</v>
      </c>
      <c r="Z985" s="58">
        <v>39.6</v>
      </c>
    </row>
    <row r="986" spans="1:26">
      <c r="A986">
        <v>519659</v>
      </c>
      <c r="B986">
        <v>580160</v>
      </c>
      <c r="C986">
        <v>22554</v>
      </c>
      <c r="D986" t="s">
        <v>534</v>
      </c>
      <c r="E986">
        <v>24</v>
      </c>
      <c r="F986" s="3">
        <v>40879.449305555601</v>
      </c>
      <c r="G986" s="4">
        <v>1.65</v>
      </c>
      <c r="H986">
        <v>12700</v>
      </c>
      <c r="I986" t="s">
        <v>10</v>
      </c>
      <c r="J986" s="58">
        <f t="shared" si="30"/>
        <v>39.599999999999994</v>
      </c>
      <c r="K986" s="59">
        <f t="shared" si="31"/>
        <v>40879</v>
      </c>
      <c r="R986" t="s">
        <v>1449</v>
      </c>
      <c r="S986" s="58">
        <v>-1.25</v>
      </c>
      <c r="X986">
        <v>24</v>
      </c>
      <c r="Y986" s="4">
        <v>1.65</v>
      </c>
      <c r="Z986" s="58">
        <v>39.6</v>
      </c>
    </row>
    <row r="987" spans="1:26">
      <c r="A987">
        <v>519660</v>
      </c>
      <c r="B987">
        <v>580160</v>
      </c>
      <c r="C987">
        <v>22556</v>
      </c>
      <c r="D987" t="s">
        <v>263</v>
      </c>
      <c r="E987">
        <v>24</v>
      </c>
      <c r="F987" s="3">
        <v>40879.449305555601</v>
      </c>
      <c r="G987" s="4">
        <v>1.65</v>
      </c>
      <c r="H987">
        <v>12700</v>
      </c>
      <c r="I987" t="s">
        <v>10</v>
      </c>
      <c r="J987" s="58">
        <f t="shared" si="30"/>
        <v>39.599999999999994</v>
      </c>
      <c r="K987" s="59">
        <f t="shared" si="31"/>
        <v>40879</v>
      </c>
      <c r="R987" t="s">
        <v>394</v>
      </c>
      <c r="S987" s="58">
        <v>-2.95</v>
      </c>
      <c r="X987">
        <v>24</v>
      </c>
      <c r="Y987" s="4">
        <v>1.65</v>
      </c>
      <c r="Z987" s="58">
        <v>39.6</v>
      </c>
    </row>
    <row r="988" spans="1:26">
      <c r="A988">
        <v>519661</v>
      </c>
      <c r="B988">
        <v>580160</v>
      </c>
      <c r="C988">
        <v>22557</v>
      </c>
      <c r="D988" t="s">
        <v>268</v>
      </c>
      <c r="E988">
        <v>24</v>
      </c>
      <c r="F988" s="3">
        <v>40879.449305555601</v>
      </c>
      <c r="G988" s="4">
        <v>1.65</v>
      </c>
      <c r="H988">
        <v>12700</v>
      </c>
      <c r="I988" t="s">
        <v>10</v>
      </c>
      <c r="J988" s="58">
        <f t="shared" si="30"/>
        <v>39.599999999999994</v>
      </c>
      <c r="K988" s="59">
        <f t="shared" si="31"/>
        <v>40879</v>
      </c>
      <c r="R988" t="s">
        <v>1758</v>
      </c>
      <c r="S988" s="58">
        <v>183.6</v>
      </c>
      <c r="X988">
        <v>24</v>
      </c>
      <c r="Y988" s="4">
        <v>1.65</v>
      </c>
      <c r="Z988" s="58">
        <v>39.6</v>
      </c>
    </row>
    <row r="989" spans="1:26">
      <c r="A989">
        <v>519662</v>
      </c>
      <c r="B989">
        <v>580160</v>
      </c>
      <c r="C989">
        <v>22555</v>
      </c>
      <c r="D989" t="s">
        <v>835</v>
      </c>
      <c r="E989">
        <v>24</v>
      </c>
      <c r="F989" s="3">
        <v>40879.449305555601</v>
      </c>
      <c r="G989" s="4">
        <v>1.65</v>
      </c>
      <c r="H989">
        <v>12700</v>
      </c>
      <c r="I989" t="s">
        <v>10</v>
      </c>
      <c r="J989" s="58">
        <f t="shared" si="30"/>
        <v>39.599999999999994</v>
      </c>
      <c r="K989" s="59">
        <f t="shared" si="31"/>
        <v>40879</v>
      </c>
      <c r="R989" t="s">
        <v>104</v>
      </c>
      <c r="S989" s="58">
        <v>108</v>
      </c>
      <c r="X989">
        <v>24</v>
      </c>
      <c r="Y989" s="4">
        <v>1.65</v>
      </c>
      <c r="Z989" s="58">
        <v>39.6</v>
      </c>
    </row>
    <row r="990" spans="1:26">
      <c r="A990">
        <v>519663</v>
      </c>
      <c r="B990">
        <v>580160</v>
      </c>
      <c r="C990">
        <v>22553</v>
      </c>
      <c r="D990" t="s">
        <v>269</v>
      </c>
      <c r="E990">
        <v>24</v>
      </c>
      <c r="F990" s="3">
        <v>40879.449305555601</v>
      </c>
      <c r="G990" s="4">
        <v>1.65</v>
      </c>
      <c r="H990">
        <v>12700</v>
      </c>
      <c r="I990" t="s">
        <v>10</v>
      </c>
      <c r="J990" s="58">
        <f t="shared" si="30"/>
        <v>39.599999999999994</v>
      </c>
      <c r="K990" s="59">
        <f t="shared" si="31"/>
        <v>40879</v>
      </c>
      <c r="R990" t="s">
        <v>1649</v>
      </c>
      <c r="S990" s="58">
        <v>59.7</v>
      </c>
      <c r="X990">
        <v>24</v>
      </c>
      <c r="Y990" s="4">
        <v>1.65</v>
      </c>
      <c r="Z990" s="58">
        <v>39.6</v>
      </c>
    </row>
    <row r="991" spans="1:26">
      <c r="A991">
        <v>519677</v>
      </c>
      <c r="B991">
        <v>580160</v>
      </c>
      <c r="C991">
        <v>23191</v>
      </c>
      <c r="D991" t="s">
        <v>2439</v>
      </c>
      <c r="E991">
        <v>24</v>
      </c>
      <c r="F991" s="3">
        <v>40879.449305555601</v>
      </c>
      <c r="G991" s="4">
        <v>1.65</v>
      </c>
      <c r="H991">
        <v>12700</v>
      </c>
      <c r="I991" t="s">
        <v>10</v>
      </c>
      <c r="J991" s="58">
        <f t="shared" si="30"/>
        <v>39.599999999999994</v>
      </c>
      <c r="K991" s="59">
        <f t="shared" si="31"/>
        <v>40879</v>
      </c>
      <c r="R991" t="s">
        <v>1233</v>
      </c>
      <c r="S991" s="58">
        <v>25.2</v>
      </c>
      <c r="X991">
        <v>24</v>
      </c>
      <c r="Y991" s="4">
        <v>1.65</v>
      </c>
      <c r="Z991" s="58">
        <v>39.6</v>
      </c>
    </row>
    <row r="992" spans="1:26">
      <c r="A992">
        <v>519678</v>
      </c>
      <c r="B992">
        <v>580160</v>
      </c>
      <c r="C992">
        <v>23192</v>
      </c>
      <c r="D992" t="s">
        <v>2440</v>
      </c>
      <c r="E992">
        <v>24</v>
      </c>
      <c r="F992" s="3">
        <v>40879.449305555601</v>
      </c>
      <c r="G992" s="4">
        <v>1.65</v>
      </c>
      <c r="H992">
        <v>12700</v>
      </c>
      <c r="I992" t="s">
        <v>10</v>
      </c>
      <c r="J992" s="58">
        <f t="shared" si="30"/>
        <v>39.599999999999994</v>
      </c>
      <c r="K992" s="59">
        <f t="shared" si="31"/>
        <v>40879</v>
      </c>
      <c r="R992" t="s">
        <v>338</v>
      </c>
      <c r="S992" s="58">
        <v>20.399999999999999</v>
      </c>
      <c r="X992">
        <v>24</v>
      </c>
      <c r="Y992" s="4">
        <v>1.65</v>
      </c>
      <c r="Z992" s="58">
        <v>39.6</v>
      </c>
    </row>
    <row r="993" spans="1:26">
      <c r="A993">
        <v>529801</v>
      </c>
      <c r="B993">
        <v>580753</v>
      </c>
      <c r="C993">
        <v>22551</v>
      </c>
      <c r="D993" t="s">
        <v>533</v>
      </c>
      <c r="E993">
        <v>24</v>
      </c>
      <c r="F993" s="3">
        <v>40883.416666666701</v>
      </c>
      <c r="G993" s="4">
        <v>1.65</v>
      </c>
      <c r="H993">
        <v>12682</v>
      </c>
      <c r="I993" t="s">
        <v>10</v>
      </c>
      <c r="J993" s="58">
        <f t="shared" si="30"/>
        <v>39.599999999999994</v>
      </c>
      <c r="K993" s="59">
        <f t="shared" si="31"/>
        <v>40883</v>
      </c>
      <c r="R993" t="s">
        <v>1424</v>
      </c>
      <c r="S993" s="58">
        <v>19.8</v>
      </c>
      <c r="X993">
        <v>24</v>
      </c>
      <c r="Y993" s="4">
        <v>1.65</v>
      </c>
      <c r="Z993" s="58">
        <v>39.6</v>
      </c>
    </row>
    <row r="994" spans="1:26">
      <c r="A994">
        <v>175177</v>
      </c>
      <c r="B994">
        <v>551887</v>
      </c>
      <c r="C994" t="s">
        <v>2320</v>
      </c>
      <c r="D994" t="s">
        <v>2321</v>
      </c>
      <c r="E994">
        <v>10</v>
      </c>
      <c r="F994" s="3">
        <v>40668.395138888904</v>
      </c>
      <c r="G994" s="4">
        <v>3.95</v>
      </c>
      <c r="H994">
        <v>12593</v>
      </c>
      <c r="I994" t="s">
        <v>10</v>
      </c>
      <c r="J994" s="58">
        <f t="shared" si="30"/>
        <v>39.5</v>
      </c>
      <c r="K994" s="59">
        <f t="shared" si="31"/>
        <v>40668</v>
      </c>
      <c r="R994" t="s">
        <v>197</v>
      </c>
      <c r="S994" s="58">
        <v>19.350000000000001</v>
      </c>
      <c r="X994">
        <v>24</v>
      </c>
      <c r="Y994" s="4">
        <v>1.65</v>
      </c>
      <c r="Z994" s="58">
        <v>39.6</v>
      </c>
    </row>
    <row r="995" spans="1:26">
      <c r="A995">
        <v>165779</v>
      </c>
      <c r="B995">
        <v>550827</v>
      </c>
      <c r="C995">
        <v>21035</v>
      </c>
      <c r="D995" t="s">
        <v>91</v>
      </c>
      <c r="E995">
        <v>12</v>
      </c>
      <c r="F995" s="3">
        <v>40654.427777777797</v>
      </c>
      <c r="G995" s="4">
        <v>3.25</v>
      </c>
      <c r="H995">
        <v>12670</v>
      </c>
      <c r="I995" t="s">
        <v>10</v>
      </c>
      <c r="J995" s="58">
        <f t="shared" si="30"/>
        <v>39</v>
      </c>
      <c r="K995" s="59">
        <f t="shared" si="31"/>
        <v>40654</v>
      </c>
      <c r="R995" t="s">
        <v>175</v>
      </c>
      <c r="S995" s="58">
        <v>17.850000000000001</v>
      </c>
      <c r="X995">
        <v>24</v>
      </c>
      <c r="Y995" s="4">
        <v>1.65</v>
      </c>
      <c r="Z995" s="58">
        <v>39.6</v>
      </c>
    </row>
    <row r="996" spans="1:26">
      <c r="A996">
        <v>165780</v>
      </c>
      <c r="B996">
        <v>550827</v>
      </c>
      <c r="C996">
        <v>22895</v>
      </c>
      <c r="D996" t="s">
        <v>679</v>
      </c>
      <c r="E996">
        <v>12</v>
      </c>
      <c r="F996" s="3">
        <v>40654.427777777797</v>
      </c>
      <c r="G996" s="4">
        <v>3.25</v>
      </c>
      <c r="H996">
        <v>12670</v>
      </c>
      <c r="I996" t="s">
        <v>10</v>
      </c>
      <c r="J996" s="58">
        <f t="shared" si="30"/>
        <v>39</v>
      </c>
      <c r="K996" s="59">
        <f t="shared" si="31"/>
        <v>40654</v>
      </c>
      <c r="R996" t="s">
        <v>1067</v>
      </c>
      <c r="S996" s="58">
        <v>17.7</v>
      </c>
      <c r="X996">
        <v>24</v>
      </c>
      <c r="Y996" s="4">
        <v>1.65</v>
      </c>
      <c r="Z996" s="58">
        <v>39.6</v>
      </c>
    </row>
    <row r="997" spans="1:26">
      <c r="A997">
        <v>165782</v>
      </c>
      <c r="B997">
        <v>550827</v>
      </c>
      <c r="C997">
        <v>22900</v>
      </c>
      <c r="D997" t="s">
        <v>98</v>
      </c>
      <c r="E997">
        <v>12</v>
      </c>
      <c r="F997" s="3">
        <v>40654.427777777797</v>
      </c>
      <c r="G997" s="4">
        <v>3.25</v>
      </c>
      <c r="H997">
        <v>12670</v>
      </c>
      <c r="I997" t="s">
        <v>10</v>
      </c>
      <c r="J997" s="58">
        <f t="shared" si="30"/>
        <v>39</v>
      </c>
      <c r="K997" s="59">
        <f t="shared" si="31"/>
        <v>40654</v>
      </c>
      <c r="R997" t="s">
        <v>1178</v>
      </c>
      <c r="S997" s="58">
        <v>17.399999999999999</v>
      </c>
      <c r="X997">
        <v>24</v>
      </c>
      <c r="Y997" s="4">
        <v>1.65</v>
      </c>
      <c r="Z997" s="58">
        <v>39.6</v>
      </c>
    </row>
    <row r="998" spans="1:26">
      <c r="A998">
        <v>189613</v>
      </c>
      <c r="B998">
        <v>553161</v>
      </c>
      <c r="C998">
        <v>22895</v>
      </c>
      <c r="D998" t="s">
        <v>679</v>
      </c>
      <c r="E998">
        <v>12</v>
      </c>
      <c r="F998" s="3">
        <v>40676.658333333296</v>
      </c>
      <c r="G998" s="4">
        <v>3.25</v>
      </c>
      <c r="H998">
        <v>12681</v>
      </c>
      <c r="I998" t="s">
        <v>10</v>
      </c>
      <c r="J998" s="58">
        <f t="shared" si="30"/>
        <v>39</v>
      </c>
      <c r="K998" s="59">
        <f t="shared" si="31"/>
        <v>40676</v>
      </c>
      <c r="R998" t="s">
        <v>2267</v>
      </c>
      <c r="S998" s="58">
        <v>15.3</v>
      </c>
      <c r="X998">
        <v>24</v>
      </c>
      <c r="Y998" s="4">
        <v>1.65</v>
      </c>
      <c r="Z998" s="58">
        <v>39.6</v>
      </c>
    </row>
    <row r="999" spans="1:26">
      <c r="A999">
        <v>231163</v>
      </c>
      <c r="B999">
        <v>557247</v>
      </c>
      <c r="C999">
        <v>23175</v>
      </c>
      <c r="D999" t="s">
        <v>2441</v>
      </c>
      <c r="E999">
        <v>12</v>
      </c>
      <c r="F999" s="3">
        <v>40711.631249999999</v>
      </c>
      <c r="G999" s="4">
        <v>3.25</v>
      </c>
      <c r="H999">
        <v>12731</v>
      </c>
      <c r="I999" t="s">
        <v>10</v>
      </c>
      <c r="J999" s="58">
        <f t="shared" si="30"/>
        <v>39</v>
      </c>
      <c r="K999" s="59">
        <f t="shared" si="31"/>
        <v>40711</v>
      </c>
      <c r="R999" t="s">
        <v>740</v>
      </c>
      <c r="S999" s="58">
        <v>10.199999999999999</v>
      </c>
      <c r="X999">
        <v>24</v>
      </c>
      <c r="Y999" s="4">
        <v>1.65</v>
      </c>
      <c r="Z999" s="58">
        <v>39.6</v>
      </c>
    </row>
    <row r="1000" spans="1:26">
      <c r="A1000">
        <v>268278</v>
      </c>
      <c r="B1000">
        <v>560398</v>
      </c>
      <c r="C1000">
        <v>20682</v>
      </c>
      <c r="D1000" t="s">
        <v>1407</v>
      </c>
      <c r="E1000">
        <v>12</v>
      </c>
      <c r="F1000" s="3">
        <v>40742.590277777803</v>
      </c>
      <c r="G1000" s="4">
        <v>3.25</v>
      </c>
      <c r="H1000">
        <v>12731</v>
      </c>
      <c r="I1000" t="s">
        <v>10</v>
      </c>
      <c r="J1000" s="58">
        <f t="shared" si="30"/>
        <v>39</v>
      </c>
      <c r="K1000" s="59">
        <f t="shared" si="31"/>
        <v>40742</v>
      </c>
      <c r="R1000" t="s">
        <v>499</v>
      </c>
      <c r="S1000" s="58">
        <v>76.2</v>
      </c>
      <c r="X1000">
        <v>24</v>
      </c>
      <c r="Y1000" s="4">
        <v>1.65</v>
      </c>
      <c r="Z1000" s="58">
        <v>39.6</v>
      </c>
    </row>
    <row r="1001" spans="1:26">
      <c r="A1001">
        <v>268293</v>
      </c>
      <c r="B1001">
        <v>560398</v>
      </c>
      <c r="C1001">
        <v>22630</v>
      </c>
      <c r="D1001" t="s">
        <v>468</v>
      </c>
      <c r="E1001">
        <v>20</v>
      </c>
      <c r="F1001" s="3">
        <v>40742.590277777803</v>
      </c>
      <c r="G1001" s="4">
        <v>1.95</v>
      </c>
      <c r="H1001">
        <v>12731</v>
      </c>
      <c r="I1001" t="s">
        <v>10</v>
      </c>
      <c r="J1001" s="58">
        <f t="shared" si="30"/>
        <v>39</v>
      </c>
      <c r="K1001" s="59">
        <f t="shared" si="31"/>
        <v>40742</v>
      </c>
      <c r="R1001" t="s">
        <v>632</v>
      </c>
      <c r="S1001" s="58">
        <v>26.4</v>
      </c>
      <c r="X1001">
        <v>24</v>
      </c>
      <c r="Y1001" s="4">
        <v>1.65</v>
      </c>
      <c r="Z1001" s="58">
        <v>39.6</v>
      </c>
    </row>
    <row r="1002" spans="1:26">
      <c r="A1002">
        <v>268294</v>
      </c>
      <c r="B1002">
        <v>560398</v>
      </c>
      <c r="C1002">
        <v>22629</v>
      </c>
      <c r="D1002" t="s">
        <v>93</v>
      </c>
      <c r="E1002">
        <v>20</v>
      </c>
      <c r="F1002" s="3">
        <v>40742.590277777803</v>
      </c>
      <c r="G1002" s="4">
        <v>1.95</v>
      </c>
      <c r="H1002">
        <v>12731</v>
      </c>
      <c r="I1002" t="s">
        <v>10</v>
      </c>
      <c r="J1002" s="58">
        <f t="shared" si="30"/>
        <v>39</v>
      </c>
      <c r="K1002" s="59">
        <f t="shared" si="31"/>
        <v>40742</v>
      </c>
      <c r="R1002" t="s">
        <v>163</v>
      </c>
      <c r="S1002" s="58">
        <v>17.7</v>
      </c>
      <c r="X1002">
        <v>24</v>
      </c>
      <c r="Y1002" s="4">
        <v>1.65</v>
      </c>
      <c r="Z1002" s="58">
        <v>39.6</v>
      </c>
    </row>
    <row r="1003" spans="1:26">
      <c r="A1003">
        <v>330047</v>
      </c>
      <c r="B1003">
        <v>565865</v>
      </c>
      <c r="C1003">
        <v>20682</v>
      </c>
      <c r="D1003" t="s">
        <v>1407</v>
      </c>
      <c r="E1003">
        <v>12</v>
      </c>
      <c r="F1003" s="3">
        <v>40793.629861111098</v>
      </c>
      <c r="G1003" s="4">
        <v>3.25</v>
      </c>
      <c r="H1003">
        <v>12637</v>
      </c>
      <c r="I1003" t="s">
        <v>10</v>
      </c>
      <c r="J1003" s="58">
        <f t="shared" si="30"/>
        <v>39</v>
      </c>
      <c r="K1003" s="59">
        <f t="shared" si="31"/>
        <v>40793</v>
      </c>
      <c r="R1003" t="s">
        <v>131</v>
      </c>
      <c r="S1003" s="58">
        <v>15.3</v>
      </c>
      <c r="X1003">
        <v>24</v>
      </c>
      <c r="Y1003" s="4">
        <v>1.65</v>
      </c>
      <c r="Z1003" s="58">
        <v>39.6</v>
      </c>
    </row>
    <row r="1004" spans="1:26">
      <c r="A1004">
        <v>332931</v>
      </c>
      <c r="B1004">
        <v>566163</v>
      </c>
      <c r="C1004">
        <v>20682</v>
      </c>
      <c r="D1004" t="s">
        <v>1407</v>
      </c>
      <c r="E1004">
        <v>12</v>
      </c>
      <c r="F1004" s="3">
        <v>40795.491666666698</v>
      </c>
      <c r="G1004" s="4">
        <v>3.25</v>
      </c>
      <c r="H1004">
        <v>12637</v>
      </c>
      <c r="I1004" t="s">
        <v>10</v>
      </c>
      <c r="J1004" s="58">
        <f t="shared" si="30"/>
        <v>39</v>
      </c>
      <c r="K1004" s="59">
        <f t="shared" si="31"/>
        <v>40795</v>
      </c>
      <c r="R1004" t="s">
        <v>1907</v>
      </c>
      <c r="S1004" s="58">
        <v>13.5</v>
      </c>
      <c r="X1004">
        <v>24</v>
      </c>
      <c r="Y1004" s="4">
        <v>1.65</v>
      </c>
      <c r="Z1004" s="58">
        <v>39.6</v>
      </c>
    </row>
    <row r="1005" spans="1:26">
      <c r="A1005">
        <v>369766</v>
      </c>
      <c r="B1005">
        <v>569097</v>
      </c>
      <c r="C1005">
        <v>20682</v>
      </c>
      <c r="D1005" t="s">
        <v>1407</v>
      </c>
      <c r="E1005">
        <v>12</v>
      </c>
      <c r="F1005" s="3">
        <v>40816.504166666702</v>
      </c>
      <c r="G1005" s="4">
        <v>3.25</v>
      </c>
      <c r="H1005">
        <v>12731</v>
      </c>
      <c r="I1005" t="s">
        <v>10</v>
      </c>
      <c r="J1005" s="58">
        <f t="shared" si="30"/>
        <v>39</v>
      </c>
      <c r="K1005" s="59">
        <f t="shared" si="31"/>
        <v>40816</v>
      </c>
      <c r="R1005" t="s">
        <v>1469</v>
      </c>
      <c r="S1005" s="58">
        <v>13.2</v>
      </c>
      <c r="X1005">
        <v>24</v>
      </c>
      <c r="Y1005" s="4">
        <v>1.65</v>
      </c>
      <c r="Z1005" s="58">
        <v>39.6</v>
      </c>
    </row>
    <row r="1006" spans="1:26">
      <c r="A1006">
        <v>421458</v>
      </c>
      <c r="B1006">
        <v>572986</v>
      </c>
      <c r="C1006">
        <v>23493</v>
      </c>
      <c r="D1006" t="s">
        <v>2658</v>
      </c>
      <c r="E1006">
        <v>20</v>
      </c>
      <c r="F1006" s="3">
        <v>40843.452083333301</v>
      </c>
      <c r="G1006" s="4">
        <v>1.95</v>
      </c>
      <c r="H1006">
        <v>12681</v>
      </c>
      <c r="I1006" t="s">
        <v>10</v>
      </c>
      <c r="J1006" s="58">
        <f t="shared" si="30"/>
        <v>39</v>
      </c>
      <c r="K1006" s="59">
        <f t="shared" si="31"/>
        <v>40843</v>
      </c>
      <c r="R1006" t="s">
        <v>128</v>
      </c>
      <c r="S1006" s="58">
        <v>10.199999999999999</v>
      </c>
      <c r="X1006">
        <v>24</v>
      </c>
      <c r="Y1006" s="4">
        <v>1.65</v>
      </c>
      <c r="Z1006" s="58">
        <v>39.6</v>
      </c>
    </row>
    <row r="1007" spans="1:26">
      <c r="A1007">
        <v>434972</v>
      </c>
      <c r="B1007">
        <v>574068</v>
      </c>
      <c r="C1007">
        <v>22895</v>
      </c>
      <c r="D1007" t="s">
        <v>679</v>
      </c>
      <c r="E1007">
        <v>12</v>
      </c>
      <c r="F1007" s="3">
        <v>40849.618750000001</v>
      </c>
      <c r="G1007" s="4">
        <v>3.25</v>
      </c>
      <c r="H1007">
        <v>12490</v>
      </c>
      <c r="I1007" t="s">
        <v>10</v>
      </c>
      <c r="J1007" s="58">
        <f t="shared" si="30"/>
        <v>39</v>
      </c>
      <c r="K1007" s="59">
        <f t="shared" si="31"/>
        <v>40849</v>
      </c>
      <c r="R1007" t="s">
        <v>2077</v>
      </c>
      <c r="S1007" s="58">
        <v>9.9</v>
      </c>
      <c r="X1007">
        <v>24</v>
      </c>
      <c r="Y1007" s="4">
        <v>1.65</v>
      </c>
      <c r="Z1007" s="58">
        <v>39.6</v>
      </c>
    </row>
    <row r="1008" spans="1:26">
      <c r="A1008">
        <v>434985</v>
      </c>
      <c r="B1008">
        <v>574068</v>
      </c>
      <c r="C1008">
        <v>22900</v>
      </c>
      <c r="D1008" t="s">
        <v>2485</v>
      </c>
      <c r="E1008">
        <v>12</v>
      </c>
      <c r="F1008" s="3">
        <v>40849.618750000001</v>
      </c>
      <c r="G1008" s="4">
        <v>3.25</v>
      </c>
      <c r="H1008">
        <v>12490</v>
      </c>
      <c r="I1008" t="s">
        <v>10</v>
      </c>
      <c r="J1008" s="58">
        <f t="shared" si="30"/>
        <v>39</v>
      </c>
      <c r="K1008" s="59">
        <f t="shared" si="31"/>
        <v>40849</v>
      </c>
      <c r="R1008" t="s">
        <v>255</v>
      </c>
      <c r="S1008" s="58">
        <v>7.8</v>
      </c>
      <c r="X1008">
        <v>24</v>
      </c>
      <c r="Y1008" s="4">
        <v>1.65</v>
      </c>
      <c r="Z1008" s="58">
        <v>39.6</v>
      </c>
    </row>
    <row r="1009" spans="1:26">
      <c r="A1009">
        <v>527321</v>
      </c>
      <c r="B1009">
        <v>580705</v>
      </c>
      <c r="C1009">
        <v>22895</v>
      </c>
      <c r="D1009" t="s">
        <v>679</v>
      </c>
      <c r="E1009">
        <v>12</v>
      </c>
      <c r="F1009" s="3">
        <v>40882.686111111099</v>
      </c>
      <c r="G1009" s="4">
        <v>3.25</v>
      </c>
      <c r="H1009">
        <v>12683</v>
      </c>
      <c r="I1009" t="s">
        <v>10</v>
      </c>
      <c r="J1009" s="58">
        <f t="shared" si="30"/>
        <v>39</v>
      </c>
      <c r="K1009" s="59">
        <f t="shared" si="31"/>
        <v>40882</v>
      </c>
      <c r="R1009" t="s">
        <v>104</v>
      </c>
      <c r="S1009" s="58">
        <v>36</v>
      </c>
      <c r="X1009">
        <v>24</v>
      </c>
      <c r="Y1009" s="4">
        <v>1.65</v>
      </c>
      <c r="Z1009" s="58">
        <v>39.6</v>
      </c>
    </row>
    <row r="1010" spans="1:26">
      <c r="A1010">
        <v>534790</v>
      </c>
      <c r="B1010">
        <v>581171</v>
      </c>
      <c r="C1010">
        <v>20682</v>
      </c>
      <c r="D1010" t="s">
        <v>1407</v>
      </c>
      <c r="E1010">
        <v>12</v>
      </c>
      <c r="F1010" s="3">
        <v>40884.626388888901</v>
      </c>
      <c r="G1010" s="4">
        <v>3.25</v>
      </c>
      <c r="H1010">
        <v>12615</v>
      </c>
      <c r="I1010" t="s">
        <v>10</v>
      </c>
      <c r="J1010" s="58">
        <f t="shared" si="30"/>
        <v>39</v>
      </c>
      <c r="K1010" s="59">
        <f t="shared" si="31"/>
        <v>40884</v>
      </c>
      <c r="R1010" t="s">
        <v>980</v>
      </c>
      <c r="S1010" s="58">
        <v>-5.0999999999999996</v>
      </c>
      <c r="X1010">
        <v>24</v>
      </c>
      <c r="Y1010" s="4">
        <v>1.65</v>
      </c>
      <c r="Z1010" s="58">
        <v>39.6</v>
      </c>
    </row>
    <row r="1011" spans="1:26">
      <c r="A1011">
        <v>38965</v>
      </c>
      <c r="B1011">
        <v>539607</v>
      </c>
      <c r="C1011">
        <v>22504</v>
      </c>
      <c r="D1011" t="s">
        <v>1966</v>
      </c>
      <c r="E1011">
        <v>3</v>
      </c>
      <c r="F1011" s="3">
        <v>40532.590277777803</v>
      </c>
      <c r="G1011" s="4">
        <v>12.75</v>
      </c>
      <c r="H1011">
        <v>12681</v>
      </c>
      <c r="I1011" t="s">
        <v>10</v>
      </c>
      <c r="J1011" s="58">
        <f t="shared" si="30"/>
        <v>38.25</v>
      </c>
      <c r="K1011" s="59">
        <f t="shared" si="31"/>
        <v>40532</v>
      </c>
      <c r="R1011" t="s">
        <v>981</v>
      </c>
      <c r="S1011" s="58">
        <v>-7.65</v>
      </c>
      <c r="X1011">
        <v>24</v>
      </c>
      <c r="Y1011" s="4">
        <v>1.65</v>
      </c>
      <c r="Z1011" s="58">
        <v>39.6</v>
      </c>
    </row>
    <row r="1012" spans="1:26">
      <c r="A1012">
        <v>44465</v>
      </c>
      <c r="B1012">
        <v>540178</v>
      </c>
      <c r="C1012">
        <v>22504</v>
      </c>
      <c r="D1012" t="s">
        <v>1966</v>
      </c>
      <c r="E1012">
        <v>3</v>
      </c>
      <c r="F1012" s="3">
        <v>40548.529166666704</v>
      </c>
      <c r="G1012" s="4">
        <v>12.75</v>
      </c>
      <c r="H1012">
        <v>12681</v>
      </c>
      <c r="I1012" t="s">
        <v>10</v>
      </c>
      <c r="J1012" s="58">
        <f t="shared" si="30"/>
        <v>38.25</v>
      </c>
      <c r="K1012" s="59">
        <f t="shared" si="31"/>
        <v>40548</v>
      </c>
      <c r="R1012" t="s">
        <v>263</v>
      </c>
      <c r="S1012" s="58">
        <v>-19.8</v>
      </c>
      <c r="X1012">
        <v>24</v>
      </c>
      <c r="Y1012" s="4">
        <v>1.65</v>
      </c>
      <c r="Z1012" s="58">
        <v>39.6</v>
      </c>
    </row>
    <row r="1013" spans="1:26">
      <c r="A1013">
        <v>44827</v>
      </c>
      <c r="B1013">
        <v>540239</v>
      </c>
      <c r="C1013">
        <v>22423</v>
      </c>
      <c r="D1013" t="s">
        <v>655</v>
      </c>
      <c r="E1013">
        <v>3</v>
      </c>
      <c r="F1013" s="3">
        <v>40548.616666666698</v>
      </c>
      <c r="G1013" s="4">
        <v>12.75</v>
      </c>
      <c r="H1013">
        <v>12682</v>
      </c>
      <c r="I1013" t="s">
        <v>10</v>
      </c>
      <c r="J1013" s="58">
        <f t="shared" si="30"/>
        <v>38.25</v>
      </c>
      <c r="K1013" s="59">
        <f t="shared" si="31"/>
        <v>40548</v>
      </c>
      <c r="R1013" t="s">
        <v>2235</v>
      </c>
      <c r="S1013" s="58">
        <v>-4.2</v>
      </c>
      <c r="X1013">
        <v>10</v>
      </c>
      <c r="Y1013" s="4">
        <v>3.95</v>
      </c>
      <c r="Z1013" s="58">
        <v>39.5</v>
      </c>
    </row>
    <row r="1014" spans="1:26">
      <c r="A1014">
        <v>79219</v>
      </c>
      <c r="B1014">
        <v>542922</v>
      </c>
      <c r="C1014">
        <v>22423</v>
      </c>
      <c r="D1014" t="s">
        <v>655</v>
      </c>
      <c r="E1014">
        <v>3</v>
      </c>
      <c r="F1014" s="3">
        <v>40576.379166666702</v>
      </c>
      <c r="G1014" s="4">
        <v>12.75</v>
      </c>
      <c r="H1014">
        <v>12682</v>
      </c>
      <c r="I1014" t="s">
        <v>10</v>
      </c>
      <c r="J1014" s="58">
        <f t="shared" si="30"/>
        <v>38.25</v>
      </c>
      <c r="K1014" s="59">
        <f t="shared" si="31"/>
        <v>40576</v>
      </c>
      <c r="R1014" t="s">
        <v>2161</v>
      </c>
      <c r="S1014" s="58">
        <v>-4.2</v>
      </c>
      <c r="X1014">
        <v>12</v>
      </c>
      <c r="Y1014" s="4">
        <v>3.25</v>
      </c>
      <c r="Z1014" s="58">
        <v>39</v>
      </c>
    </row>
    <row r="1015" spans="1:26">
      <c r="A1015">
        <v>85614</v>
      </c>
      <c r="B1015">
        <v>543484</v>
      </c>
      <c r="C1015">
        <v>22526</v>
      </c>
      <c r="D1015" t="s">
        <v>2193</v>
      </c>
      <c r="E1015">
        <v>3</v>
      </c>
      <c r="F1015" s="3">
        <v>40583.4243055556</v>
      </c>
      <c r="G1015" s="4">
        <v>12.75</v>
      </c>
      <c r="H1015">
        <v>12721</v>
      </c>
      <c r="I1015" t="s">
        <v>10</v>
      </c>
      <c r="J1015" s="58">
        <f t="shared" si="30"/>
        <v>38.25</v>
      </c>
      <c r="K1015" s="59">
        <f t="shared" si="31"/>
        <v>40583</v>
      </c>
      <c r="R1015" t="s">
        <v>110</v>
      </c>
      <c r="S1015" s="58">
        <v>-6.25</v>
      </c>
      <c r="X1015">
        <v>12</v>
      </c>
      <c r="Y1015" s="4">
        <v>3.25</v>
      </c>
      <c r="Z1015" s="58">
        <v>39</v>
      </c>
    </row>
    <row r="1016" spans="1:26">
      <c r="A1016">
        <v>306428</v>
      </c>
      <c r="B1016">
        <v>563753</v>
      </c>
      <c r="C1016">
        <v>22236</v>
      </c>
      <c r="D1016" t="s">
        <v>2186</v>
      </c>
      <c r="E1016">
        <v>3</v>
      </c>
      <c r="F1016" s="3">
        <v>40774.452083333301</v>
      </c>
      <c r="G1016" s="4">
        <v>12.75</v>
      </c>
      <c r="H1016">
        <v>12513</v>
      </c>
      <c r="I1016" t="s">
        <v>10</v>
      </c>
      <c r="J1016" s="58">
        <f t="shared" si="30"/>
        <v>38.25</v>
      </c>
      <c r="K1016" s="59">
        <f t="shared" si="31"/>
        <v>40774</v>
      </c>
      <c r="R1016" t="s">
        <v>104</v>
      </c>
      <c r="S1016" s="58">
        <v>54</v>
      </c>
      <c r="X1016">
        <v>12</v>
      </c>
      <c r="Y1016" s="4">
        <v>3.25</v>
      </c>
      <c r="Z1016" s="58">
        <v>39</v>
      </c>
    </row>
    <row r="1017" spans="1:26">
      <c r="A1017">
        <v>347214</v>
      </c>
      <c r="B1017">
        <v>567293</v>
      </c>
      <c r="C1017">
        <v>22423</v>
      </c>
      <c r="D1017" t="s">
        <v>655</v>
      </c>
      <c r="E1017">
        <v>3</v>
      </c>
      <c r="F1017" s="3">
        <v>40805.500694444498</v>
      </c>
      <c r="G1017" s="4">
        <v>12.75</v>
      </c>
      <c r="H1017">
        <v>12640</v>
      </c>
      <c r="I1017" t="s">
        <v>10</v>
      </c>
      <c r="J1017" s="58">
        <f t="shared" si="30"/>
        <v>38.25</v>
      </c>
      <c r="K1017" s="59">
        <f t="shared" si="31"/>
        <v>40805</v>
      </c>
      <c r="R1017" t="s">
        <v>1993</v>
      </c>
      <c r="S1017" s="58">
        <v>53.1</v>
      </c>
      <c r="X1017">
        <v>12</v>
      </c>
      <c r="Y1017" s="4">
        <v>3.25</v>
      </c>
      <c r="Z1017" s="58">
        <v>39</v>
      </c>
    </row>
    <row r="1018" spans="1:26">
      <c r="A1018">
        <v>478961</v>
      </c>
      <c r="B1018">
        <v>577121</v>
      </c>
      <c r="C1018">
        <v>22423</v>
      </c>
      <c r="D1018" t="s">
        <v>655</v>
      </c>
      <c r="E1018">
        <v>3</v>
      </c>
      <c r="F1018" s="3">
        <v>40864.770138888904</v>
      </c>
      <c r="G1018" s="4">
        <v>12.75</v>
      </c>
      <c r="H1018">
        <v>12681</v>
      </c>
      <c r="I1018" t="s">
        <v>10</v>
      </c>
      <c r="J1018" s="58">
        <f t="shared" si="30"/>
        <v>38.25</v>
      </c>
      <c r="K1018" s="59">
        <f t="shared" si="31"/>
        <v>40864</v>
      </c>
      <c r="R1018" t="s">
        <v>102</v>
      </c>
      <c r="S1018" s="58">
        <v>46.8</v>
      </c>
      <c r="X1018">
        <v>12</v>
      </c>
      <c r="Y1018" s="4">
        <v>3.25</v>
      </c>
      <c r="Z1018" s="58">
        <v>39</v>
      </c>
    </row>
    <row r="1019" spans="1:26">
      <c r="A1019">
        <v>481155</v>
      </c>
      <c r="B1019">
        <v>577344</v>
      </c>
      <c r="C1019">
        <v>22236</v>
      </c>
      <c r="D1019" t="s">
        <v>2186</v>
      </c>
      <c r="E1019">
        <v>3</v>
      </c>
      <c r="F1019" s="3">
        <v>40865.634722222203</v>
      </c>
      <c r="G1019" s="4">
        <v>12.75</v>
      </c>
      <c r="H1019">
        <v>12437</v>
      </c>
      <c r="I1019" t="s">
        <v>10</v>
      </c>
      <c r="J1019" s="58">
        <f t="shared" si="30"/>
        <v>38.25</v>
      </c>
      <c r="K1019" s="59">
        <f t="shared" si="31"/>
        <v>40865</v>
      </c>
      <c r="R1019" t="s">
        <v>2041</v>
      </c>
      <c r="S1019" s="58">
        <v>44.75</v>
      </c>
      <c r="X1019">
        <v>12</v>
      </c>
      <c r="Y1019" s="4">
        <v>3.25</v>
      </c>
      <c r="Z1019" s="58">
        <v>39</v>
      </c>
    </row>
    <row r="1020" spans="1:26">
      <c r="A1020">
        <v>481163</v>
      </c>
      <c r="B1020">
        <v>577344</v>
      </c>
      <c r="C1020">
        <v>22423</v>
      </c>
      <c r="D1020" t="s">
        <v>655</v>
      </c>
      <c r="E1020">
        <v>3</v>
      </c>
      <c r="F1020" s="3">
        <v>40865.634722222203</v>
      </c>
      <c r="G1020" s="4">
        <v>12.75</v>
      </c>
      <c r="H1020">
        <v>12437</v>
      </c>
      <c r="I1020" t="s">
        <v>10</v>
      </c>
      <c r="J1020" s="58">
        <f t="shared" si="30"/>
        <v>38.25</v>
      </c>
      <c r="K1020" s="59">
        <f t="shared" si="31"/>
        <v>40865</v>
      </c>
      <c r="R1020" t="s">
        <v>926</v>
      </c>
      <c r="S1020" s="58">
        <v>44.75</v>
      </c>
      <c r="X1020">
        <v>20</v>
      </c>
      <c r="Y1020" s="4">
        <v>1.95</v>
      </c>
      <c r="Z1020" s="58">
        <v>39</v>
      </c>
    </row>
    <row r="1021" spans="1:26">
      <c r="A1021">
        <v>172524</v>
      </c>
      <c r="B1021">
        <v>551544</v>
      </c>
      <c r="C1021" t="s">
        <v>735</v>
      </c>
      <c r="D1021" t="s">
        <v>736</v>
      </c>
      <c r="E1021">
        <v>18</v>
      </c>
      <c r="F1021" s="3">
        <v>40666.397916666698</v>
      </c>
      <c r="G1021" s="4">
        <v>2.1</v>
      </c>
      <c r="H1021">
        <v>12683</v>
      </c>
      <c r="I1021" t="s">
        <v>10</v>
      </c>
      <c r="J1021" s="58">
        <f t="shared" si="30"/>
        <v>37.800000000000004</v>
      </c>
      <c r="K1021" s="59">
        <f t="shared" si="31"/>
        <v>40666</v>
      </c>
      <c r="R1021" t="s">
        <v>927</v>
      </c>
      <c r="S1021" s="58">
        <v>44.75</v>
      </c>
      <c r="X1021">
        <v>20</v>
      </c>
      <c r="Y1021" s="4">
        <v>1.95</v>
      </c>
      <c r="Z1021" s="58">
        <v>39</v>
      </c>
    </row>
    <row r="1022" spans="1:26">
      <c r="A1022">
        <v>185766</v>
      </c>
      <c r="B1022">
        <v>552826</v>
      </c>
      <c r="C1022">
        <v>23065</v>
      </c>
      <c r="D1022" t="s">
        <v>2406</v>
      </c>
      <c r="E1022">
        <v>3</v>
      </c>
      <c r="F1022" s="3">
        <v>40674.555555555598</v>
      </c>
      <c r="G1022" s="4">
        <v>12.5</v>
      </c>
      <c r="H1022">
        <v>14277</v>
      </c>
      <c r="I1022" t="s">
        <v>10</v>
      </c>
      <c r="J1022" s="58">
        <f t="shared" si="30"/>
        <v>37.5</v>
      </c>
      <c r="K1022" s="59">
        <f t="shared" si="31"/>
        <v>40674</v>
      </c>
      <c r="R1022" t="s">
        <v>444</v>
      </c>
      <c r="S1022" s="58">
        <v>40.32</v>
      </c>
      <c r="X1022">
        <v>12</v>
      </c>
      <c r="Y1022" s="4">
        <v>3.25</v>
      </c>
      <c r="Z1022" s="58">
        <v>39</v>
      </c>
    </row>
    <row r="1023" spans="1:26">
      <c r="A1023">
        <v>185825</v>
      </c>
      <c r="B1023">
        <v>552826</v>
      </c>
      <c r="C1023">
        <v>22178</v>
      </c>
      <c r="D1023" t="s">
        <v>404</v>
      </c>
      <c r="E1023">
        <v>30</v>
      </c>
      <c r="F1023" s="3">
        <v>40674.555555555598</v>
      </c>
      <c r="G1023" s="4">
        <v>1.25</v>
      </c>
      <c r="H1023">
        <v>14277</v>
      </c>
      <c r="I1023" t="s">
        <v>10</v>
      </c>
      <c r="J1023" s="58">
        <f t="shared" si="30"/>
        <v>37.5</v>
      </c>
      <c r="K1023" s="59">
        <f t="shared" si="31"/>
        <v>40674</v>
      </c>
      <c r="R1023" t="s">
        <v>104</v>
      </c>
      <c r="S1023" s="58">
        <v>36</v>
      </c>
      <c r="X1023">
        <v>12</v>
      </c>
      <c r="Y1023" s="4">
        <v>3.25</v>
      </c>
      <c r="Z1023" s="58">
        <v>39</v>
      </c>
    </row>
    <row r="1024" spans="1:26">
      <c r="A1024">
        <v>194277</v>
      </c>
      <c r="B1024">
        <v>553566</v>
      </c>
      <c r="C1024">
        <v>23108</v>
      </c>
      <c r="D1024" t="s">
        <v>2452</v>
      </c>
      <c r="E1024">
        <v>6</v>
      </c>
      <c r="F1024" s="3">
        <v>40681.381249999999</v>
      </c>
      <c r="G1024" s="4">
        <v>6.25</v>
      </c>
      <c r="H1024">
        <v>12690</v>
      </c>
      <c r="I1024" t="s">
        <v>10</v>
      </c>
      <c r="J1024" s="58">
        <f t="shared" si="30"/>
        <v>37.5</v>
      </c>
      <c r="K1024" s="59">
        <f t="shared" si="31"/>
        <v>40681</v>
      </c>
      <c r="R1024" t="s">
        <v>104</v>
      </c>
      <c r="S1024" s="58">
        <v>36</v>
      </c>
      <c r="X1024">
        <v>12</v>
      </c>
      <c r="Y1024" s="4">
        <v>3.25</v>
      </c>
      <c r="Z1024" s="58">
        <v>39</v>
      </c>
    </row>
    <row r="1025" spans="1:26">
      <c r="A1025">
        <v>224173</v>
      </c>
      <c r="B1025">
        <v>556507</v>
      </c>
      <c r="C1025">
        <v>23108</v>
      </c>
      <c r="D1025" t="s">
        <v>2452</v>
      </c>
      <c r="E1025">
        <v>6</v>
      </c>
      <c r="F1025" s="3">
        <v>40707.413194444402</v>
      </c>
      <c r="G1025" s="4">
        <v>6.25</v>
      </c>
      <c r="H1025">
        <v>12567</v>
      </c>
      <c r="I1025" t="s">
        <v>10</v>
      </c>
      <c r="J1025" s="58">
        <f t="shared" si="30"/>
        <v>37.5</v>
      </c>
      <c r="K1025" s="59">
        <f t="shared" si="31"/>
        <v>40707</v>
      </c>
      <c r="R1025" t="s">
        <v>1012</v>
      </c>
      <c r="S1025" s="58">
        <v>30</v>
      </c>
      <c r="X1025">
        <v>20</v>
      </c>
      <c r="Y1025" s="4">
        <v>1.95</v>
      </c>
      <c r="Z1025" s="58">
        <v>39</v>
      </c>
    </row>
    <row r="1026" spans="1:26">
      <c r="A1026">
        <v>228318</v>
      </c>
      <c r="B1026">
        <v>556924</v>
      </c>
      <c r="C1026">
        <v>23065</v>
      </c>
      <c r="D1026" t="s">
        <v>2406</v>
      </c>
      <c r="E1026">
        <v>3</v>
      </c>
      <c r="F1026" s="3">
        <v>40709.593055555597</v>
      </c>
      <c r="G1026" s="4">
        <v>12.5</v>
      </c>
      <c r="I1026" t="s">
        <v>10</v>
      </c>
      <c r="J1026" s="58">
        <f t="shared" ref="J1026:J1089" si="32">E1026*G1026</f>
        <v>37.5</v>
      </c>
      <c r="K1026" s="59">
        <f t="shared" ref="K1026:K1089" si="33">DATE(YEAR(F1026),MONTH(F1026),DAY(F1026))</f>
        <v>40709</v>
      </c>
      <c r="R1026" t="s">
        <v>1014</v>
      </c>
      <c r="S1026" s="58">
        <v>29.9</v>
      </c>
      <c r="X1026">
        <v>12</v>
      </c>
      <c r="Y1026" s="4">
        <v>3.25</v>
      </c>
      <c r="Z1026" s="58">
        <v>39</v>
      </c>
    </row>
    <row r="1027" spans="1:26">
      <c r="A1027">
        <v>246364</v>
      </c>
      <c r="B1027">
        <v>558699</v>
      </c>
      <c r="C1027">
        <v>23108</v>
      </c>
      <c r="D1027" t="s">
        <v>2452</v>
      </c>
      <c r="E1027">
        <v>6</v>
      </c>
      <c r="F1027" s="3">
        <v>40725.511805555601</v>
      </c>
      <c r="G1027" s="4">
        <v>6.25</v>
      </c>
      <c r="H1027">
        <v>12494</v>
      </c>
      <c r="I1027" t="s">
        <v>10</v>
      </c>
      <c r="J1027" s="58">
        <f t="shared" si="32"/>
        <v>37.5</v>
      </c>
      <c r="K1027" s="59">
        <f t="shared" si="33"/>
        <v>40725</v>
      </c>
      <c r="R1027" t="s">
        <v>402</v>
      </c>
      <c r="S1027" s="58">
        <v>25.2</v>
      </c>
      <c r="X1027">
        <v>12</v>
      </c>
      <c r="Y1027" s="4">
        <v>3.25</v>
      </c>
      <c r="Z1027" s="58">
        <v>39</v>
      </c>
    </row>
    <row r="1028" spans="1:26">
      <c r="A1028">
        <v>467880</v>
      </c>
      <c r="B1028">
        <v>576373</v>
      </c>
      <c r="C1028">
        <v>23554</v>
      </c>
      <c r="D1028" t="s">
        <v>2717</v>
      </c>
      <c r="E1028">
        <v>3</v>
      </c>
      <c r="F1028" s="3">
        <v>40862.363194444399</v>
      </c>
      <c r="G1028" s="4">
        <v>12.5</v>
      </c>
      <c r="H1028">
        <v>12640</v>
      </c>
      <c r="I1028" t="s">
        <v>10</v>
      </c>
      <c r="J1028" s="58">
        <f t="shared" si="32"/>
        <v>37.5</v>
      </c>
      <c r="K1028" s="59">
        <f t="shared" si="33"/>
        <v>40862</v>
      </c>
      <c r="R1028" t="s">
        <v>277</v>
      </c>
      <c r="S1028" s="58">
        <v>23.8</v>
      </c>
      <c r="X1028">
        <v>12</v>
      </c>
      <c r="Y1028" s="4">
        <v>3.25</v>
      </c>
      <c r="Z1028" s="58">
        <v>39</v>
      </c>
    </row>
    <row r="1029" spans="1:26">
      <c r="A1029">
        <v>467881</v>
      </c>
      <c r="B1029">
        <v>576373</v>
      </c>
      <c r="C1029">
        <v>23555</v>
      </c>
      <c r="D1029" t="s">
        <v>2718</v>
      </c>
      <c r="E1029">
        <v>3</v>
      </c>
      <c r="F1029" s="3">
        <v>40862.363194444399</v>
      </c>
      <c r="G1029" s="4">
        <v>12.5</v>
      </c>
      <c r="H1029">
        <v>12640</v>
      </c>
      <c r="I1029" t="s">
        <v>10</v>
      </c>
      <c r="J1029" s="58">
        <f t="shared" si="32"/>
        <v>37.5</v>
      </c>
      <c r="K1029" s="59">
        <f t="shared" si="33"/>
        <v>40862</v>
      </c>
      <c r="R1029" t="s">
        <v>189</v>
      </c>
      <c r="S1029" s="58">
        <v>23.6</v>
      </c>
      <c r="X1029">
        <v>12</v>
      </c>
      <c r="Y1029" s="4">
        <v>3.25</v>
      </c>
      <c r="Z1029" s="58">
        <v>39</v>
      </c>
    </row>
    <row r="1030" spans="1:26">
      <c r="A1030">
        <v>467882</v>
      </c>
      <c r="B1030">
        <v>576373</v>
      </c>
      <c r="C1030">
        <v>23556</v>
      </c>
      <c r="D1030" t="s">
        <v>2716</v>
      </c>
      <c r="E1030">
        <v>3</v>
      </c>
      <c r="F1030" s="3">
        <v>40862.363194444399</v>
      </c>
      <c r="G1030" s="4">
        <v>12.5</v>
      </c>
      <c r="H1030">
        <v>12640</v>
      </c>
      <c r="I1030" t="s">
        <v>10</v>
      </c>
      <c r="J1030" s="58">
        <f t="shared" si="32"/>
        <v>37.5</v>
      </c>
      <c r="K1030" s="59">
        <f t="shared" si="33"/>
        <v>40862</v>
      </c>
      <c r="R1030" t="s">
        <v>1494</v>
      </c>
      <c r="S1030" s="58">
        <v>23.6</v>
      </c>
      <c r="X1030">
        <v>3</v>
      </c>
      <c r="Y1030" s="4">
        <v>12.75</v>
      </c>
      <c r="Z1030" s="58">
        <v>38.25</v>
      </c>
    </row>
    <row r="1031" spans="1:26">
      <c r="A1031">
        <v>523341</v>
      </c>
      <c r="B1031">
        <v>580509</v>
      </c>
      <c r="C1031">
        <v>23556</v>
      </c>
      <c r="D1031" t="s">
        <v>2716</v>
      </c>
      <c r="E1031">
        <v>3</v>
      </c>
      <c r="F1031" s="3">
        <v>40881.572916666701</v>
      </c>
      <c r="G1031" s="4">
        <v>12.5</v>
      </c>
      <c r="H1031">
        <v>12719</v>
      </c>
      <c r="I1031" t="s">
        <v>10</v>
      </c>
      <c r="J1031" s="58">
        <f t="shared" si="32"/>
        <v>37.5</v>
      </c>
      <c r="K1031" s="59">
        <f t="shared" si="33"/>
        <v>40881</v>
      </c>
      <c r="R1031" t="s">
        <v>2113</v>
      </c>
      <c r="S1031" s="58">
        <v>20.399999999999999</v>
      </c>
      <c r="X1031">
        <v>3</v>
      </c>
      <c r="Y1031" s="4">
        <v>12.75</v>
      </c>
      <c r="Z1031" s="58">
        <v>38.25</v>
      </c>
    </row>
    <row r="1032" spans="1:26">
      <c r="A1032">
        <v>202067</v>
      </c>
      <c r="B1032">
        <v>554356</v>
      </c>
      <c r="C1032">
        <v>23084</v>
      </c>
      <c r="D1032" t="s">
        <v>2448</v>
      </c>
      <c r="E1032">
        <v>18</v>
      </c>
      <c r="F1032" s="3">
        <v>40687.392361111102</v>
      </c>
      <c r="G1032" s="4">
        <v>2.08</v>
      </c>
      <c r="H1032">
        <v>12670</v>
      </c>
      <c r="I1032" t="s">
        <v>10</v>
      </c>
      <c r="J1032" s="58">
        <f t="shared" si="32"/>
        <v>37.44</v>
      </c>
      <c r="K1032" s="59">
        <f t="shared" si="33"/>
        <v>40687</v>
      </c>
      <c r="R1032" t="s">
        <v>128</v>
      </c>
      <c r="S1032" s="58">
        <v>20.399999999999999</v>
      </c>
      <c r="X1032">
        <v>3</v>
      </c>
      <c r="Y1032" s="4">
        <v>12.75</v>
      </c>
      <c r="Z1032" s="58">
        <v>38.25</v>
      </c>
    </row>
    <row r="1033" spans="1:26">
      <c r="A1033">
        <v>448341</v>
      </c>
      <c r="B1033">
        <v>575049</v>
      </c>
      <c r="C1033">
        <v>23084</v>
      </c>
      <c r="D1033" t="s">
        <v>2448</v>
      </c>
      <c r="E1033">
        <v>18</v>
      </c>
      <c r="F1033" s="3">
        <v>40855.5090277778</v>
      </c>
      <c r="G1033" s="4">
        <v>2.08</v>
      </c>
      <c r="H1033">
        <v>12721</v>
      </c>
      <c r="I1033" t="s">
        <v>10</v>
      </c>
      <c r="J1033" s="58">
        <f t="shared" si="32"/>
        <v>37.44</v>
      </c>
      <c r="K1033" s="59">
        <f t="shared" si="33"/>
        <v>40855</v>
      </c>
      <c r="R1033" t="s">
        <v>561</v>
      </c>
      <c r="S1033" s="58">
        <v>19.899999999999999</v>
      </c>
      <c r="X1033">
        <v>3</v>
      </c>
      <c r="Y1033" s="4">
        <v>12.75</v>
      </c>
      <c r="Z1033" s="58">
        <v>38.25</v>
      </c>
    </row>
    <row r="1034" spans="1:26">
      <c r="A1034">
        <v>465536</v>
      </c>
      <c r="B1034">
        <v>576245</v>
      </c>
      <c r="C1034">
        <v>23084</v>
      </c>
      <c r="D1034" t="s">
        <v>2448</v>
      </c>
      <c r="E1034">
        <v>18</v>
      </c>
      <c r="F1034" s="3">
        <v>40861.569444444402</v>
      </c>
      <c r="G1034" s="4">
        <v>2.08</v>
      </c>
      <c r="H1034">
        <v>12553</v>
      </c>
      <c r="I1034" t="s">
        <v>10</v>
      </c>
      <c r="J1034" s="58">
        <f t="shared" si="32"/>
        <v>37.44</v>
      </c>
      <c r="K1034" s="59">
        <f t="shared" si="33"/>
        <v>40861</v>
      </c>
      <c r="R1034" t="s">
        <v>800</v>
      </c>
      <c r="S1034" s="58">
        <v>19.899999999999999</v>
      </c>
      <c r="X1034">
        <v>3</v>
      </c>
      <c r="Y1034" s="4">
        <v>12.75</v>
      </c>
      <c r="Z1034" s="58">
        <v>38.25</v>
      </c>
    </row>
    <row r="1035" spans="1:26">
      <c r="A1035">
        <v>483421</v>
      </c>
      <c r="B1035">
        <v>577502</v>
      </c>
      <c r="C1035">
        <v>23084</v>
      </c>
      <c r="D1035" t="s">
        <v>2448</v>
      </c>
      <c r="E1035">
        <v>18</v>
      </c>
      <c r="F1035" s="3">
        <v>40867.523611111101</v>
      </c>
      <c r="G1035" s="4">
        <v>2.08</v>
      </c>
      <c r="H1035">
        <v>12598</v>
      </c>
      <c r="I1035" t="s">
        <v>10</v>
      </c>
      <c r="J1035" s="58">
        <f t="shared" si="32"/>
        <v>37.44</v>
      </c>
      <c r="K1035" s="59">
        <f t="shared" si="33"/>
        <v>40867</v>
      </c>
      <c r="R1035" t="s">
        <v>801</v>
      </c>
      <c r="S1035" s="58">
        <v>19.899999999999999</v>
      </c>
      <c r="X1035">
        <v>3</v>
      </c>
      <c r="Y1035" s="4">
        <v>12.75</v>
      </c>
      <c r="Z1035" s="58">
        <v>38.25</v>
      </c>
    </row>
    <row r="1036" spans="1:26">
      <c r="A1036">
        <v>524160</v>
      </c>
      <c r="B1036">
        <v>580534</v>
      </c>
      <c r="C1036">
        <v>23084</v>
      </c>
      <c r="D1036" t="s">
        <v>2448</v>
      </c>
      <c r="E1036">
        <v>18</v>
      </c>
      <c r="F1036" s="3">
        <v>40881.668055555601</v>
      </c>
      <c r="G1036" s="4">
        <v>2.08</v>
      </c>
      <c r="H1036">
        <v>12724</v>
      </c>
      <c r="I1036" t="s">
        <v>10</v>
      </c>
      <c r="J1036" s="58">
        <f t="shared" si="32"/>
        <v>37.44</v>
      </c>
      <c r="K1036" s="59">
        <f t="shared" si="33"/>
        <v>40881</v>
      </c>
      <c r="R1036" t="s">
        <v>802</v>
      </c>
      <c r="S1036" s="58">
        <v>19.899999999999999</v>
      </c>
      <c r="X1036">
        <v>3</v>
      </c>
      <c r="Y1036" s="4">
        <v>12.75</v>
      </c>
      <c r="Z1036" s="58">
        <v>38.25</v>
      </c>
    </row>
    <row r="1037" spans="1:26">
      <c r="A1037">
        <v>7898</v>
      </c>
      <c r="B1037">
        <v>537065</v>
      </c>
      <c r="C1037">
        <v>22837</v>
      </c>
      <c r="D1037" t="s">
        <v>367</v>
      </c>
      <c r="E1037">
        <v>8</v>
      </c>
      <c r="F1037" s="3">
        <v>40517.497916666704</v>
      </c>
      <c r="G1037" s="4">
        <v>4.6500000000000004</v>
      </c>
      <c r="H1037">
        <v>12567</v>
      </c>
      <c r="I1037" t="s">
        <v>10</v>
      </c>
      <c r="J1037" s="58">
        <f t="shared" si="32"/>
        <v>37.200000000000003</v>
      </c>
      <c r="K1037" s="59">
        <f t="shared" si="33"/>
        <v>40517</v>
      </c>
      <c r="R1037" t="s">
        <v>730</v>
      </c>
      <c r="S1037" s="58">
        <v>19.8</v>
      </c>
      <c r="X1037">
        <v>3</v>
      </c>
      <c r="Y1037" s="4">
        <v>12.75</v>
      </c>
      <c r="Z1037" s="58">
        <v>38.25</v>
      </c>
    </row>
    <row r="1038" spans="1:26">
      <c r="A1038">
        <v>221598</v>
      </c>
      <c r="B1038">
        <v>556258</v>
      </c>
      <c r="C1038">
        <v>84820</v>
      </c>
      <c r="D1038" t="s">
        <v>2215</v>
      </c>
      <c r="E1038">
        <v>8</v>
      </c>
      <c r="F1038" s="3">
        <v>40703.741666666698</v>
      </c>
      <c r="G1038" s="4">
        <v>4.6500000000000004</v>
      </c>
      <c r="H1038">
        <v>12694</v>
      </c>
      <c r="I1038" t="s">
        <v>10</v>
      </c>
      <c r="J1038" s="58">
        <f t="shared" si="32"/>
        <v>37.200000000000003</v>
      </c>
      <c r="K1038" s="59">
        <f t="shared" si="33"/>
        <v>40703</v>
      </c>
      <c r="R1038" t="s">
        <v>1406</v>
      </c>
      <c r="S1038" s="58">
        <v>19.5</v>
      </c>
      <c r="X1038">
        <v>3</v>
      </c>
      <c r="Y1038" s="4">
        <v>12.75</v>
      </c>
      <c r="Z1038" s="58">
        <v>38.25</v>
      </c>
    </row>
    <row r="1039" spans="1:26">
      <c r="A1039">
        <v>34571</v>
      </c>
      <c r="B1039">
        <v>539407</v>
      </c>
      <c r="C1039">
        <v>22264</v>
      </c>
      <c r="D1039" t="s">
        <v>1896</v>
      </c>
      <c r="E1039">
        <v>192</v>
      </c>
      <c r="F1039" s="3">
        <v>40529.538888888899</v>
      </c>
      <c r="G1039" s="4">
        <v>0.19</v>
      </c>
      <c r="H1039">
        <v>12726</v>
      </c>
      <c r="I1039" t="s">
        <v>10</v>
      </c>
      <c r="J1039" s="58">
        <f t="shared" si="32"/>
        <v>36.480000000000004</v>
      </c>
      <c r="K1039" s="59">
        <f t="shared" si="33"/>
        <v>40529</v>
      </c>
      <c r="R1039" t="s">
        <v>857</v>
      </c>
      <c r="S1039" s="58">
        <v>17.7</v>
      </c>
      <c r="X1039">
        <v>3</v>
      </c>
      <c r="Y1039" s="4">
        <v>12.75</v>
      </c>
      <c r="Z1039" s="58">
        <v>38.25</v>
      </c>
    </row>
    <row r="1040" spans="1:26">
      <c r="A1040">
        <v>6677</v>
      </c>
      <c r="B1040">
        <v>536974</v>
      </c>
      <c r="C1040" t="s">
        <v>103</v>
      </c>
      <c r="D1040" t="s">
        <v>104</v>
      </c>
      <c r="E1040">
        <v>2</v>
      </c>
      <c r="F1040" s="3">
        <v>40515.582638888904</v>
      </c>
      <c r="G1040" s="4">
        <v>18</v>
      </c>
      <c r="H1040">
        <v>12682</v>
      </c>
      <c r="I1040" t="s">
        <v>10</v>
      </c>
      <c r="J1040" s="58">
        <f t="shared" si="32"/>
        <v>36</v>
      </c>
      <c r="K1040" s="59">
        <f t="shared" si="33"/>
        <v>40515</v>
      </c>
      <c r="R1040" t="s">
        <v>1492</v>
      </c>
      <c r="S1040" s="58">
        <v>17.7</v>
      </c>
      <c r="X1040">
        <v>18</v>
      </c>
      <c r="Y1040" s="4">
        <v>2.1</v>
      </c>
      <c r="Z1040" s="58">
        <v>37.799999999999997</v>
      </c>
    </row>
    <row r="1041" spans="1:26">
      <c r="A1041">
        <v>46105</v>
      </c>
      <c r="B1041">
        <v>540351</v>
      </c>
      <c r="C1041" t="s">
        <v>103</v>
      </c>
      <c r="D1041" t="s">
        <v>104</v>
      </c>
      <c r="E1041">
        <v>2</v>
      </c>
      <c r="F1041" s="3">
        <v>40549.601388888899</v>
      </c>
      <c r="G1041" s="4">
        <v>18</v>
      </c>
      <c r="H1041">
        <v>12735</v>
      </c>
      <c r="I1041" t="s">
        <v>10</v>
      </c>
      <c r="J1041" s="58">
        <f t="shared" si="32"/>
        <v>36</v>
      </c>
      <c r="K1041" s="59">
        <f t="shared" si="33"/>
        <v>40549</v>
      </c>
      <c r="R1041" t="s">
        <v>1914</v>
      </c>
      <c r="S1041" s="58">
        <v>17</v>
      </c>
      <c r="X1041">
        <v>3</v>
      </c>
      <c r="Y1041" s="4">
        <v>12.5</v>
      </c>
      <c r="Z1041" s="58">
        <v>37.5</v>
      </c>
    </row>
    <row r="1042" spans="1:26">
      <c r="A1042">
        <v>48115</v>
      </c>
      <c r="B1042">
        <v>540463</v>
      </c>
      <c r="C1042" t="s">
        <v>103</v>
      </c>
      <c r="D1042" t="s">
        <v>104</v>
      </c>
      <c r="E1042">
        <v>2</v>
      </c>
      <c r="F1042" s="3">
        <v>40550.550694444399</v>
      </c>
      <c r="G1042" s="4">
        <v>18</v>
      </c>
      <c r="H1042">
        <v>12489</v>
      </c>
      <c r="I1042" t="s">
        <v>10</v>
      </c>
      <c r="J1042" s="58">
        <f t="shared" si="32"/>
        <v>36</v>
      </c>
      <c r="K1042" s="59">
        <f t="shared" si="33"/>
        <v>40550</v>
      </c>
      <c r="R1042" t="s">
        <v>499</v>
      </c>
      <c r="S1042" s="58">
        <v>15.9</v>
      </c>
      <c r="X1042">
        <v>30</v>
      </c>
      <c r="Y1042" s="4">
        <v>1.25</v>
      </c>
      <c r="Z1042" s="58">
        <v>37.5</v>
      </c>
    </row>
    <row r="1043" spans="1:26">
      <c r="A1043">
        <v>52432</v>
      </c>
      <c r="B1043">
        <v>540789</v>
      </c>
      <c r="C1043" t="s">
        <v>103</v>
      </c>
      <c r="D1043" t="s">
        <v>104</v>
      </c>
      <c r="E1043">
        <v>2</v>
      </c>
      <c r="F1043" s="3">
        <v>40554.491666666698</v>
      </c>
      <c r="G1043" s="4">
        <v>18</v>
      </c>
      <c r="H1043">
        <v>12643</v>
      </c>
      <c r="I1043" t="s">
        <v>10</v>
      </c>
      <c r="J1043" s="58">
        <f t="shared" si="32"/>
        <v>36</v>
      </c>
      <c r="K1043" s="59">
        <f t="shared" si="33"/>
        <v>40554</v>
      </c>
      <c r="R1043" t="s">
        <v>113</v>
      </c>
      <c r="S1043" s="58">
        <v>15.3</v>
      </c>
      <c r="X1043">
        <v>6</v>
      </c>
      <c r="Y1043" s="4">
        <v>6.25</v>
      </c>
      <c r="Z1043" s="58">
        <v>37.5</v>
      </c>
    </row>
    <row r="1044" spans="1:26">
      <c r="A1044">
        <v>53203</v>
      </c>
      <c r="B1044">
        <v>540824</v>
      </c>
      <c r="C1044" t="s">
        <v>103</v>
      </c>
      <c r="D1044" t="s">
        <v>104</v>
      </c>
      <c r="E1044">
        <v>2</v>
      </c>
      <c r="F1044" s="3">
        <v>40554.563194444498</v>
      </c>
      <c r="G1044" s="4">
        <v>18</v>
      </c>
      <c r="H1044">
        <v>12728</v>
      </c>
      <c r="I1044" t="s">
        <v>10</v>
      </c>
      <c r="J1044" s="58">
        <f t="shared" si="32"/>
        <v>36</v>
      </c>
      <c r="K1044" s="59">
        <f t="shared" si="33"/>
        <v>40554</v>
      </c>
      <c r="R1044" t="s">
        <v>384</v>
      </c>
      <c r="S1044" s="58">
        <v>15</v>
      </c>
      <c r="X1044">
        <v>6</v>
      </c>
      <c r="Y1044" s="4">
        <v>6.25</v>
      </c>
      <c r="Z1044" s="58">
        <v>37.5</v>
      </c>
    </row>
    <row r="1045" spans="1:26">
      <c r="A1045">
        <v>71486</v>
      </c>
      <c r="B1045">
        <v>542132</v>
      </c>
      <c r="C1045" t="s">
        <v>103</v>
      </c>
      <c r="D1045" t="s">
        <v>104</v>
      </c>
      <c r="E1045">
        <v>2</v>
      </c>
      <c r="F1045" s="3">
        <v>40568.665972222203</v>
      </c>
      <c r="G1045" s="4">
        <v>18</v>
      </c>
      <c r="H1045">
        <v>12691</v>
      </c>
      <c r="I1045" t="s">
        <v>10</v>
      </c>
      <c r="J1045" s="58">
        <f t="shared" si="32"/>
        <v>36</v>
      </c>
      <c r="K1045" s="59">
        <f t="shared" si="33"/>
        <v>40568</v>
      </c>
      <c r="R1045" t="s">
        <v>878</v>
      </c>
      <c r="S1045" s="58">
        <v>15</v>
      </c>
      <c r="X1045">
        <v>3</v>
      </c>
      <c r="Y1045" s="4">
        <v>12.5</v>
      </c>
      <c r="Z1045" s="58">
        <v>37.5</v>
      </c>
    </row>
    <row r="1046" spans="1:26">
      <c r="A1046">
        <v>74427</v>
      </c>
      <c r="B1046">
        <v>542425</v>
      </c>
      <c r="C1046" t="s">
        <v>103</v>
      </c>
      <c r="D1046" t="s">
        <v>104</v>
      </c>
      <c r="E1046">
        <v>2</v>
      </c>
      <c r="F1046" s="3">
        <v>40571.388888888898</v>
      </c>
      <c r="G1046" s="4">
        <v>18</v>
      </c>
      <c r="H1046">
        <v>12574</v>
      </c>
      <c r="I1046" t="s">
        <v>10</v>
      </c>
      <c r="J1046" s="58">
        <f t="shared" si="32"/>
        <v>36</v>
      </c>
      <c r="K1046" s="59">
        <f t="shared" si="33"/>
        <v>40571</v>
      </c>
      <c r="R1046" t="s">
        <v>385</v>
      </c>
      <c r="S1046" s="58">
        <v>15</v>
      </c>
      <c r="X1046">
        <v>6</v>
      </c>
      <c r="Y1046" s="4">
        <v>6.25</v>
      </c>
      <c r="Z1046" s="58">
        <v>37.5</v>
      </c>
    </row>
    <row r="1047" spans="1:26">
      <c r="A1047">
        <v>74547</v>
      </c>
      <c r="B1047">
        <v>542433</v>
      </c>
      <c r="C1047" t="s">
        <v>103</v>
      </c>
      <c r="D1047" t="s">
        <v>104</v>
      </c>
      <c r="E1047">
        <v>2</v>
      </c>
      <c r="F1047" s="3">
        <v>40571.447916666701</v>
      </c>
      <c r="G1047" s="4">
        <v>18</v>
      </c>
      <c r="H1047">
        <v>12726</v>
      </c>
      <c r="I1047" t="s">
        <v>10</v>
      </c>
      <c r="J1047" s="58">
        <f t="shared" si="32"/>
        <v>36</v>
      </c>
      <c r="K1047" s="59">
        <f t="shared" si="33"/>
        <v>40571</v>
      </c>
      <c r="R1047" t="s">
        <v>384</v>
      </c>
      <c r="S1047" s="58">
        <v>15</v>
      </c>
      <c r="X1047">
        <v>3</v>
      </c>
      <c r="Y1047" s="4">
        <v>12.5</v>
      </c>
      <c r="Z1047" s="58">
        <v>37.5</v>
      </c>
    </row>
    <row r="1048" spans="1:26">
      <c r="A1048">
        <v>79228</v>
      </c>
      <c r="B1048">
        <v>542922</v>
      </c>
      <c r="C1048" t="s">
        <v>103</v>
      </c>
      <c r="D1048" t="s">
        <v>104</v>
      </c>
      <c r="E1048">
        <v>2</v>
      </c>
      <c r="F1048" s="3">
        <v>40576.379166666702</v>
      </c>
      <c r="G1048" s="4">
        <v>18</v>
      </c>
      <c r="H1048">
        <v>12682</v>
      </c>
      <c r="I1048" t="s">
        <v>10</v>
      </c>
      <c r="J1048" s="58">
        <f t="shared" si="32"/>
        <v>36</v>
      </c>
      <c r="K1048" s="59">
        <f t="shared" si="33"/>
        <v>40576</v>
      </c>
      <c r="R1048" t="s">
        <v>1011</v>
      </c>
      <c r="S1048" s="58">
        <v>15</v>
      </c>
      <c r="X1048">
        <v>3</v>
      </c>
      <c r="Y1048" s="4">
        <v>12.5</v>
      </c>
      <c r="Z1048" s="58">
        <v>37.5</v>
      </c>
    </row>
    <row r="1049" spans="1:26">
      <c r="A1049">
        <v>85057</v>
      </c>
      <c r="B1049">
        <v>543459</v>
      </c>
      <c r="C1049" t="s">
        <v>103</v>
      </c>
      <c r="D1049" t="s">
        <v>104</v>
      </c>
      <c r="E1049">
        <v>2</v>
      </c>
      <c r="F1049" s="3">
        <v>40582.561111111099</v>
      </c>
      <c r="G1049" s="4">
        <v>18</v>
      </c>
      <c r="H1049">
        <v>12599</v>
      </c>
      <c r="I1049" t="s">
        <v>10</v>
      </c>
      <c r="J1049" s="58">
        <f t="shared" si="32"/>
        <v>36</v>
      </c>
      <c r="K1049" s="59">
        <f t="shared" si="33"/>
        <v>40582</v>
      </c>
      <c r="R1049" t="s">
        <v>185</v>
      </c>
      <c r="S1049" s="58">
        <v>15</v>
      </c>
      <c r="X1049">
        <v>3</v>
      </c>
      <c r="Y1049" s="4">
        <v>12.5</v>
      </c>
      <c r="Z1049" s="58">
        <v>37.5</v>
      </c>
    </row>
    <row r="1050" spans="1:26">
      <c r="A1050">
        <v>86964</v>
      </c>
      <c r="B1050">
        <v>543625</v>
      </c>
      <c r="C1050" t="s">
        <v>103</v>
      </c>
      <c r="D1050" t="s">
        <v>104</v>
      </c>
      <c r="E1050">
        <v>2</v>
      </c>
      <c r="F1050" s="3">
        <v>40584.651388888902</v>
      </c>
      <c r="G1050" s="4">
        <v>18</v>
      </c>
      <c r="H1050">
        <v>12583</v>
      </c>
      <c r="I1050" t="s">
        <v>10</v>
      </c>
      <c r="J1050" s="58">
        <f t="shared" si="32"/>
        <v>36</v>
      </c>
      <c r="K1050" s="59">
        <f t="shared" si="33"/>
        <v>40584</v>
      </c>
      <c r="R1050" t="s">
        <v>945</v>
      </c>
      <c r="S1050" s="58">
        <v>15</v>
      </c>
      <c r="X1050">
        <v>3</v>
      </c>
      <c r="Y1050" s="4">
        <v>12.5</v>
      </c>
      <c r="Z1050" s="58">
        <v>37.5</v>
      </c>
    </row>
    <row r="1051" spans="1:26">
      <c r="A1051">
        <v>90800</v>
      </c>
      <c r="B1051">
        <v>544069</v>
      </c>
      <c r="C1051" t="s">
        <v>103</v>
      </c>
      <c r="D1051" t="s">
        <v>104</v>
      </c>
      <c r="E1051">
        <v>2</v>
      </c>
      <c r="F1051" s="3">
        <v>40589.595138888901</v>
      </c>
      <c r="G1051" s="4">
        <v>18</v>
      </c>
      <c r="H1051">
        <v>12616</v>
      </c>
      <c r="I1051" t="s">
        <v>10</v>
      </c>
      <c r="J1051" s="58">
        <f t="shared" si="32"/>
        <v>36</v>
      </c>
      <c r="K1051" s="59">
        <f t="shared" si="33"/>
        <v>40589</v>
      </c>
      <c r="R1051" t="s">
        <v>1011</v>
      </c>
      <c r="S1051" s="58">
        <v>15</v>
      </c>
      <c r="X1051">
        <v>18</v>
      </c>
      <c r="Y1051" s="4">
        <v>2.08</v>
      </c>
      <c r="Z1051" s="58">
        <v>37.44</v>
      </c>
    </row>
    <row r="1052" spans="1:26">
      <c r="A1052">
        <v>92569</v>
      </c>
      <c r="B1052">
        <v>544200</v>
      </c>
      <c r="C1052" t="s">
        <v>103</v>
      </c>
      <c r="D1052" t="s">
        <v>104</v>
      </c>
      <c r="E1052">
        <v>2</v>
      </c>
      <c r="F1052" s="3">
        <v>40591.422222222202</v>
      </c>
      <c r="G1052" s="4">
        <v>18</v>
      </c>
      <c r="H1052">
        <v>12494</v>
      </c>
      <c r="I1052" t="s">
        <v>10</v>
      </c>
      <c r="J1052" s="58">
        <f t="shared" si="32"/>
        <v>36</v>
      </c>
      <c r="K1052" s="59">
        <f t="shared" si="33"/>
        <v>40591</v>
      </c>
      <c r="R1052" t="s">
        <v>423</v>
      </c>
      <c r="S1052" s="58">
        <v>15</v>
      </c>
      <c r="X1052">
        <v>18</v>
      </c>
      <c r="Y1052" s="4">
        <v>2.08</v>
      </c>
      <c r="Z1052" s="58">
        <v>37.44</v>
      </c>
    </row>
    <row r="1053" spans="1:26">
      <c r="A1053">
        <v>100497</v>
      </c>
      <c r="B1053">
        <v>544817</v>
      </c>
      <c r="C1053" t="s">
        <v>103</v>
      </c>
      <c r="D1053" t="s">
        <v>104</v>
      </c>
      <c r="E1053">
        <v>2</v>
      </c>
      <c r="F1053" s="3">
        <v>40597.697222222203</v>
      </c>
      <c r="G1053" s="4">
        <v>18</v>
      </c>
      <c r="H1053">
        <v>12437</v>
      </c>
      <c r="I1053" t="s">
        <v>10</v>
      </c>
      <c r="J1053" s="58">
        <f t="shared" si="32"/>
        <v>36</v>
      </c>
      <c r="K1053" s="59">
        <f t="shared" si="33"/>
        <v>40597</v>
      </c>
      <c r="R1053" t="s">
        <v>2242</v>
      </c>
      <c r="S1053" s="58">
        <v>14.85</v>
      </c>
      <c r="X1053">
        <v>18</v>
      </c>
      <c r="Y1053" s="4">
        <v>2.08</v>
      </c>
      <c r="Z1053" s="58">
        <v>37.44</v>
      </c>
    </row>
    <row r="1054" spans="1:26">
      <c r="A1054">
        <v>105719</v>
      </c>
      <c r="B1054">
        <v>545235</v>
      </c>
      <c r="C1054" t="s">
        <v>103</v>
      </c>
      <c r="D1054" t="s">
        <v>104</v>
      </c>
      <c r="E1054">
        <v>2</v>
      </c>
      <c r="F1054" s="3">
        <v>40603.438194444498</v>
      </c>
      <c r="G1054" s="4">
        <v>18</v>
      </c>
      <c r="H1054">
        <v>12683</v>
      </c>
      <c r="I1054" t="s">
        <v>10</v>
      </c>
      <c r="J1054" s="58">
        <f t="shared" si="32"/>
        <v>36</v>
      </c>
      <c r="K1054" s="59">
        <f t="shared" si="33"/>
        <v>40603</v>
      </c>
      <c r="R1054" t="s">
        <v>145</v>
      </c>
      <c r="S1054" s="58">
        <v>14.85</v>
      </c>
      <c r="X1054">
        <v>18</v>
      </c>
      <c r="Y1054" s="4">
        <v>2.08</v>
      </c>
      <c r="Z1054" s="58">
        <v>37.44</v>
      </c>
    </row>
    <row r="1055" spans="1:26">
      <c r="A1055">
        <v>109115</v>
      </c>
      <c r="B1055">
        <v>545583</v>
      </c>
      <c r="C1055" t="s">
        <v>103</v>
      </c>
      <c r="D1055" t="s">
        <v>104</v>
      </c>
      <c r="E1055">
        <v>2</v>
      </c>
      <c r="F1055" s="3">
        <v>40606.380555555603</v>
      </c>
      <c r="G1055" s="4">
        <v>18</v>
      </c>
      <c r="H1055">
        <v>12553</v>
      </c>
      <c r="I1055" t="s">
        <v>10</v>
      </c>
      <c r="J1055" s="58">
        <f t="shared" si="32"/>
        <v>36</v>
      </c>
      <c r="K1055" s="59">
        <f t="shared" si="33"/>
        <v>40606</v>
      </c>
      <c r="R1055" t="s">
        <v>386</v>
      </c>
      <c r="S1055" s="58">
        <v>12.6</v>
      </c>
      <c r="X1055">
        <v>18</v>
      </c>
      <c r="Y1055" s="4">
        <v>2.08</v>
      </c>
      <c r="Z1055" s="58">
        <v>37.44</v>
      </c>
    </row>
    <row r="1056" spans="1:26">
      <c r="A1056">
        <v>117251</v>
      </c>
      <c r="B1056">
        <v>546373</v>
      </c>
      <c r="C1056" t="s">
        <v>103</v>
      </c>
      <c r="D1056" t="s">
        <v>104</v>
      </c>
      <c r="E1056">
        <v>2</v>
      </c>
      <c r="F1056" s="3">
        <v>40613.5</v>
      </c>
      <c r="G1056" s="4">
        <v>18</v>
      </c>
      <c r="H1056">
        <v>12583</v>
      </c>
      <c r="I1056" t="s">
        <v>10</v>
      </c>
      <c r="J1056" s="58">
        <f t="shared" si="32"/>
        <v>36</v>
      </c>
      <c r="K1056" s="59">
        <f t="shared" si="33"/>
        <v>40613</v>
      </c>
      <c r="R1056" t="s">
        <v>1667</v>
      </c>
      <c r="S1056" s="58">
        <v>12.6</v>
      </c>
      <c r="X1056">
        <v>8</v>
      </c>
      <c r="Y1056" s="4">
        <v>4.6500000000000004</v>
      </c>
      <c r="Z1056" s="58">
        <v>37.200000000000003</v>
      </c>
    </row>
    <row r="1057" spans="1:26">
      <c r="A1057">
        <v>118328</v>
      </c>
      <c r="B1057">
        <v>546428</v>
      </c>
      <c r="C1057" t="s">
        <v>103</v>
      </c>
      <c r="D1057" t="s">
        <v>104</v>
      </c>
      <c r="E1057">
        <v>2</v>
      </c>
      <c r="F1057" s="3">
        <v>40615.621527777803</v>
      </c>
      <c r="G1057" s="4">
        <v>18</v>
      </c>
      <c r="H1057">
        <v>12681</v>
      </c>
      <c r="I1057" t="s">
        <v>10</v>
      </c>
      <c r="J1057" s="58">
        <f t="shared" si="32"/>
        <v>36</v>
      </c>
      <c r="K1057" s="59">
        <f t="shared" si="33"/>
        <v>40615</v>
      </c>
      <c r="R1057" t="s">
        <v>591</v>
      </c>
      <c r="S1057" s="58">
        <v>11.9</v>
      </c>
      <c r="X1057">
        <v>8</v>
      </c>
      <c r="Y1057" s="4">
        <v>4.6500000000000004</v>
      </c>
      <c r="Z1057" s="58">
        <v>37.200000000000003</v>
      </c>
    </row>
    <row r="1058" spans="1:26">
      <c r="A1058">
        <v>134705</v>
      </c>
      <c r="B1058">
        <v>547863</v>
      </c>
      <c r="C1058" t="s">
        <v>103</v>
      </c>
      <c r="D1058" t="s">
        <v>104</v>
      </c>
      <c r="E1058">
        <v>2</v>
      </c>
      <c r="F1058" s="3">
        <v>40629.546527777798</v>
      </c>
      <c r="G1058" s="4">
        <v>18</v>
      </c>
      <c r="H1058">
        <v>12728</v>
      </c>
      <c r="I1058" t="s">
        <v>10</v>
      </c>
      <c r="J1058" s="58">
        <f t="shared" si="32"/>
        <v>36</v>
      </c>
      <c r="K1058" s="59">
        <f t="shared" si="33"/>
        <v>40629</v>
      </c>
      <c r="R1058" t="s">
        <v>1994</v>
      </c>
      <c r="S1058" s="58">
        <v>10.199999999999999</v>
      </c>
      <c r="X1058">
        <v>192</v>
      </c>
      <c r="Y1058" s="4">
        <v>0.19</v>
      </c>
      <c r="Z1058" s="58">
        <v>36.479999999999997</v>
      </c>
    </row>
    <row r="1059" spans="1:26">
      <c r="A1059">
        <v>158787</v>
      </c>
      <c r="B1059">
        <v>550313</v>
      </c>
      <c r="C1059" t="s">
        <v>103</v>
      </c>
      <c r="D1059" t="s">
        <v>104</v>
      </c>
      <c r="E1059">
        <v>2</v>
      </c>
      <c r="F1059" s="3">
        <v>40650.472916666702</v>
      </c>
      <c r="G1059" s="4">
        <v>18</v>
      </c>
      <c r="H1059">
        <v>12681</v>
      </c>
      <c r="I1059" t="s">
        <v>10</v>
      </c>
      <c r="J1059" s="58">
        <f t="shared" si="32"/>
        <v>36</v>
      </c>
      <c r="K1059" s="59">
        <f t="shared" si="33"/>
        <v>40650</v>
      </c>
      <c r="R1059" t="s">
        <v>254</v>
      </c>
      <c r="S1059" s="58">
        <v>10.199999999999999</v>
      </c>
      <c r="X1059">
        <v>2</v>
      </c>
      <c r="Y1059" s="4">
        <v>18</v>
      </c>
      <c r="Z1059" s="58">
        <v>36</v>
      </c>
    </row>
    <row r="1060" spans="1:26">
      <c r="A1060">
        <v>172692</v>
      </c>
      <c r="B1060">
        <v>551552</v>
      </c>
      <c r="C1060" t="s">
        <v>103</v>
      </c>
      <c r="D1060" t="s">
        <v>104</v>
      </c>
      <c r="E1060">
        <v>2</v>
      </c>
      <c r="F1060" s="3">
        <v>40666.422916666699</v>
      </c>
      <c r="G1060" s="4">
        <v>18</v>
      </c>
      <c r="H1060">
        <v>12598</v>
      </c>
      <c r="I1060" t="s">
        <v>10</v>
      </c>
      <c r="J1060" s="58">
        <f t="shared" si="32"/>
        <v>36</v>
      </c>
      <c r="K1060" s="59">
        <f t="shared" si="33"/>
        <v>40666</v>
      </c>
      <c r="R1060" t="s">
        <v>96</v>
      </c>
      <c r="S1060" s="58">
        <v>8.5</v>
      </c>
      <c r="X1060">
        <v>2</v>
      </c>
      <c r="Y1060" s="4">
        <v>18</v>
      </c>
      <c r="Z1060" s="58">
        <v>36</v>
      </c>
    </row>
    <row r="1061" spans="1:26">
      <c r="A1061">
        <v>175184</v>
      </c>
      <c r="B1061">
        <v>551887</v>
      </c>
      <c r="C1061" t="s">
        <v>103</v>
      </c>
      <c r="D1061" t="s">
        <v>104</v>
      </c>
      <c r="E1061">
        <v>2</v>
      </c>
      <c r="F1061" s="3">
        <v>40668.395138888904</v>
      </c>
      <c r="G1061" s="4">
        <v>18</v>
      </c>
      <c r="H1061">
        <v>12593</v>
      </c>
      <c r="I1061" t="s">
        <v>10</v>
      </c>
      <c r="J1061" s="58">
        <f t="shared" si="32"/>
        <v>36</v>
      </c>
      <c r="K1061" s="59">
        <f t="shared" si="33"/>
        <v>40668</v>
      </c>
      <c r="R1061" t="s">
        <v>915</v>
      </c>
      <c r="S1061" s="58">
        <v>8.5</v>
      </c>
      <c r="X1061">
        <v>2</v>
      </c>
      <c r="Y1061" s="4">
        <v>18</v>
      </c>
      <c r="Z1061" s="58">
        <v>36</v>
      </c>
    </row>
    <row r="1062" spans="1:26">
      <c r="A1062">
        <v>180550</v>
      </c>
      <c r="B1062">
        <v>552325</v>
      </c>
      <c r="C1062" t="s">
        <v>103</v>
      </c>
      <c r="D1062" t="s">
        <v>104</v>
      </c>
      <c r="E1062">
        <v>2</v>
      </c>
      <c r="F1062" s="3">
        <v>40672.407638888901</v>
      </c>
      <c r="G1062" s="4">
        <v>18</v>
      </c>
      <c r="H1062">
        <v>12490</v>
      </c>
      <c r="I1062" t="s">
        <v>10</v>
      </c>
      <c r="J1062" s="58">
        <f t="shared" si="32"/>
        <v>36</v>
      </c>
      <c r="K1062" s="59">
        <f t="shared" si="33"/>
        <v>40672</v>
      </c>
      <c r="R1062" t="s">
        <v>988</v>
      </c>
      <c r="S1062" s="58">
        <v>8.5</v>
      </c>
      <c r="X1062">
        <v>2</v>
      </c>
      <c r="Y1062" s="4">
        <v>18</v>
      </c>
      <c r="Z1062" s="58">
        <v>36</v>
      </c>
    </row>
    <row r="1063" spans="1:26">
      <c r="A1063">
        <v>182964</v>
      </c>
      <c r="B1063">
        <v>552631</v>
      </c>
      <c r="C1063" t="s">
        <v>103</v>
      </c>
      <c r="D1063" t="s">
        <v>104</v>
      </c>
      <c r="E1063">
        <v>2</v>
      </c>
      <c r="F1063" s="3">
        <v>40673.538194444402</v>
      </c>
      <c r="G1063" s="4">
        <v>18</v>
      </c>
      <c r="H1063">
        <v>12684</v>
      </c>
      <c r="I1063" t="s">
        <v>10</v>
      </c>
      <c r="J1063" s="58">
        <f t="shared" si="32"/>
        <v>36</v>
      </c>
      <c r="K1063" s="59">
        <f t="shared" si="33"/>
        <v>40673</v>
      </c>
      <c r="R1063" t="s">
        <v>1209</v>
      </c>
      <c r="S1063" s="58">
        <v>8.5</v>
      </c>
      <c r="X1063">
        <v>2</v>
      </c>
      <c r="Y1063" s="4">
        <v>18</v>
      </c>
      <c r="Z1063" s="58">
        <v>36</v>
      </c>
    </row>
    <row r="1064" spans="1:26">
      <c r="A1064">
        <v>188552</v>
      </c>
      <c r="B1064">
        <v>553044</v>
      </c>
      <c r="C1064" t="s">
        <v>103</v>
      </c>
      <c r="D1064" t="s">
        <v>104</v>
      </c>
      <c r="E1064">
        <v>2</v>
      </c>
      <c r="F1064" s="3">
        <v>40676.391666666699</v>
      </c>
      <c r="G1064" s="4">
        <v>18</v>
      </c>
      <c r="H1064">
        <v>12682</v>
      </c>
      <c r="I1064" t="s">
        <v>10</v>
      </c>
      <c r="J1064" s="58">
        <f t="shared" si="32"/>
        <v>36</v>
      </c>
      <c r="K1064" s="59">
        <f t="shared" si="33"/>
        <v>40676</v>
      </c>
      <c r="R1064" t="s">
        <v>1662</v>
      </c>
      <c r="S1064" s="58">
        <v>8.4</v>
      </c>
      <c r="X1064">
        <v>2</v>
      </c>
      <c r="Y1064" s="4">
        <v>18</v>
      </c>
      <c r="Z1064" s="58">
        <v>36</v>
      </c>
    </row>
    <row r="1065" spans="1:26">
      <c r="A1065">
        <v>190786</v>
      </c>
      <c r="B1065">
        <v>553208</v>
      </c>
      <c r="C1065" t="s">
        <v>103</v>
      </c>
      <c r="D1065" t="s">
        <v>104</v>
      </c>
      <c r="E1065">
        <v>2</v>
      </c>
      <c r="F1065" s="3">
        <v>40679.381944444402</v>
      </c>
      <c r="G1065" s="4">
        <v>18</v>
      </c>
      <c r="H1065">
        <v>12674</v>
      </c>
      <c r="I1065" t="s">
        <v>10</v>
      </c>
      <c r="J1065" s="58">
        <f t="shared" si="32"/>
        <v>36</v>
      </c>
      <c r="K1065" s="59">
        <f t="shared" si="33"/>
        <v>40679</v>
      </c>
      <c r="R1065" t="s">
        <v>255</v>
      </c>
      <c r="S1065" s="58">
        <v>7.8</v>
      </c>
      <c r="X1065">
        <v>2</v>
      </c>
      <c r="Y1065" s="4">
        <v>18</v>
      </c>
      <c r="Z1065" s="58">
        <v>36</v>
      </c>
    </row>
    <row r="1066" spans="1:26">
      <c r="A1066">
        <v>194417</v>
      </c>
      <c r="B1066">
        <v>553577</v>
      </c>
      <c r="C1066" t="s">
        <v>103</v>
      </c>
      <c r="D1066" t="s">
        <v>104</v>
      </c>
      <c r="E1066">
        <v>2</v>
      </c>
      <c r="F1066" s="3">
        <v>40681.440277777801</v>
      </c>
      <c r="G1066" s="4">
        <v>18</v>
      </c>
      <c r="H1066">
        <v>12437</v>
      </c>
      <c r="I1066" t="s">
        <v>10</v>
      </c>
      <c r="J1066" s="58">
        <f t="shared" si="32"/>
        <v>36</v>
      </c>
      <c r="K1066" s="59">
        <f t="shared" si="33"/>
        <v>40681</v>
      </c>
      <c r="R1066" t="s">
        <v>2017</v>
      </c>
      <c r="S1066" s="58">
        <v>7.56</v>
      </c>
      <c r="X1066">
        <v>2</v>
      </c>
      <c r="Y1066" s="4">
        <v>18</v>
      </c>
      <c r="Z1066" s="58">
        <v>36</v>
      </c>
    </row>
    <row r="1067" spans="1:26">
      <c r="A1067">
        <v>194730</v>
      </c>
      <c r="B1067">
        <v>553666</v>
      </c>
      <c r="C1067" t="s">
        <v>103</v>
      </c>
      <c r="D1067" t="s">
        <v>104</v>
      </c>
      <c r="E1067">
        <v>2</v>
      </c>
      <c r="F1067" s="3">
        <v>40681.512499999997</v>
      </c>
      <c r="G1067" s="4">
        <v>18</v>
      </c>
      <c r="H1067">
        <v>12679</v>
      </c>
      <c r="I1067" t="s">
        <v>10</v>
      </c>
      <c r="J1067" s="58">
        <f t="shared" si="32"/>
        <v>36</v>
      </c>
      <c r="K1067" s="59">
        <f t="shared" si="33"/>
        <v>40681</v>
      </c>
      <c r="R1067" t="s">
        <v>237</v>
      </c>
      <c r="S1067" s="58">
        <v>475.2</v>
      </c>
      <c r="X1067">
        <v>2</v>
      </c>
      <c r="Y1067" s="4">
        <v>18</v>
      </c>
      <c r="Z1067" s="58">
        <v>36</v>
      </c>
    </row>
    <row r="1068" spans="1:26">
      <c r="A1068">
        <v>196402</v>
      </c>
      <c r="B1068">
        <v>553843</v>
      </c>
      <c r="C1068" t="s">
        <v>103</v>
      </c>
      <c r="D1068" t="s">
        <v>104</v>
      </c>
      <c r="E1068">
        <v>2</v>
      </c>
      <c r="F1068" s="3">
        <v>40682.520138888904</v>
      </c>
      <c r="G1068" s="4">
        <v>18</v>
      </c>
      <c r="H1068">
        <v>12553</v>
      </c>
      <c r="I1068" t="s">
        <v>10</v>
      </c>
      <c r="J1068" s="58">
        <f t="shared" si="32"/>
        <v>36</v>
      </c>
      <c r="K1068" s="59">
        <f t="shared" si="33"/>
        <v>40682</v>
      </c>
      <c r="R1068" t="s">
        <v>239</v>
      </c>
      <c r="S1068" s="58">
        <v>475.2</v>
      </c>
      <c r="X1068">
        <v>2</v>
      </c>
      <c r="Y1068" s="4">
        <v>18</v>
      </c>
      <c r="Z1068" s="58">
        <v>36</v>
      </c>
    </row>
    <row r="1069" spans="1:26">
      <c r="A1069">
        <v>200012</v>
      </c>
      <c r="B1069">
        <v>554109</v>
      </c>
      <c r="C1069" t="s">
        <v>103</v>
      </c>
      <c r="D1069" t="s">
        <v>104</v>
      </c>
      <c r="E1069">
        <v>2</v>
      </c>
      <c r="F1069" s="3">
        <v>40685.606249999997</v>
      </c>
      <c r="G1069" s="4">
        <v>18</v>
      </c>
      <c r="H1069">
        <v>12682</v>
      </c>
      <c r="I1069" t="s">
        <v>10</v>
      </c>
      <c r="J1069" s="58">
        <f t="shared" si="32"/>
        <v>36</v>
      </c>
      <c r="K1069" s="59">
        <f t="shared" si="33"/>
        <v>40685</v>
      </c>
      <c r="R1069" t="s">
        <v>71</v>
      </c>
      <c r="S1069" s="58">
        <v>232</v>
      </c>
      <c r="X1069">
        <v>2</v>
      </c>
      <c r="Y1069" s="4">
        <v>18</v>
      </c>
      <c r="Z1069" s="58">
        <v>36</v>
      </c>
    </row>
    <row r="1070" spans="1:26">
      <c r="A1070">
        <v>200467</v>
      </c>
      <c r="B1070">
        <v>554134</v>
      </c>
      <c r="C1070" t="s">
        <v>103</v>
      </c>
      <c r="D1070" t="s">
        <v>104</v>
      </c>
      <c r="E1070">
        <v>2</v>
      </c>
      <c r="F1070" s="3">
        <v>40686.408333333296</v>
      </c>
      <c r="G1070" s="4">
        <v>18</v>
      </c>
      <c r="H1070">
        <v>12583</v>
      </c>
      <c r="I1070" t="s">
        <v>10</v>
      </c>
      <c r="J1070" s="58">
        <f t="shared" si="32"/>
        <v>36</v>
      </c>
      <c r="K1070" s="59">
        <f t="shared" si="33"/>
        <v>40686</v>
      </c>
      <c r="R1070" t="s">
        <v>533</v>
      </c>
      <c r="S1070" s="58">
        <v>139.19999999999999</v>
      </c>
      <c r="X1070">
        <v>2</v>
      </c>
      <c r="Y1070" s="4">
        <v>18</v>
      </c>
      <c r="Z1070" s="58">
        <v>36</v>
      </c>
    </row>
    <row r="1071" spans="1:26">
      <c r="A1071">
        <v>202068</v>
      </c>
      <c r="B1071">
        <v>554356</v>
      </c>
      <c r="C1071" t="s">
        <v>103</v>
      </c>
      <c r="D1071" t="s">
        <v>104</v>
      </c>
      <c r="E1071">
        <v>2</v>
      </c>
      <c r="F1071" s="3">
        <v>40687.392361111102</v>
      </c>
      <c r="G1071" s="4">
        <v>18</v>
      </c>
      <c r="H1071">
        <v>12670</v>
      </c>
      <c r="I1071" t="s">
        <v>10</v>
      </c>
      <c r="J1071" s="58">
        <f t="shared" si="32"/>
        <v>36</v>
      </c>
      <c r="K1071" s="59">
        <f t="shared" si="33"/>
        <v>40687</v>
      </c>
      <c r="R1071" t="s">
        <v>89</v>
      </c>
      <c r="S1071" s="58">
        <v>102</v>
      </c>
      <c r="X1071">
        <v>2</v>
      </c>
      <c r="Y1071" s="4">
        <v>18</v>
      </c>
      <c r="Z1071" s="58">
        <v>36</v>
      </c>
    </row>
    <row r="1072" spans="1:26">
      <c r="A1072">
        <v>203775</v>
      </c>
      <c r="B1072">
        <v>554555</v>
      </c>
      <c r="C1072" t="s">
        <v>103</v>
      </c>
      <c r="D1072" t="s">
        <v>104</v>
      </c>
      <c r="E1072">
        <v>2</v>
      </c>
      <c r="F1072" s="3">
        <v>40688.422222222202</v>
      </c>
      <c r="G1072" s="4">
        <v>18</v>
      </c>
      <c r="H1072">
        <v>12437</v>
      </c>
      <c r="I1072" t="s">
        <v>10</v>
      </c>
      <c r="J1072" s="58">
        <f t="shared" si="32"/>
        <v>36</v>
      </c>
      <c r="K1072" s="59">
        <f t="shared" si="33"/>
        <v>40688</v>
      </c>
      <c r="R1072" t="s">
        <v>1713</v>
      </c>
      <c r="S1072" s="58">
        <v>83.4</v>
      </c>
      <c r="X1072">
        <v>2</v>
      </c>
      <c r="Y1072" s="4">
        <v>18</v>
      </c>
      <c r="Z1072" s="58">
        <v>36</v>
      </c>
    </row>
    <row r="1073" spans="1:26">
      <c r="A1073">
        <v>205662</v>
      </c>
      <c r="B1073">
        <v>554826</v>
      </c>
      <c r="C1073" t="s">
        <v>928</v>
      </c>
      <c r="D1073" t="s">
        <v>929</v>
      </c>
      <c r="E1073">
        <v>2</v>
      </c>
      <c r="F1073" s="3">
        <v>40689.620138888902</v>
      </c>
      <c r="G1073" s="4">
        <v>18</v>
      </c>
      <c r="H1073">
        <v>12493</v>
      </c>
      <c r="I1073" t="s">
        <v>10</v>
      </c>
      <c r="J1073" s="58">
        <f t="shared" si="32"/>
        <v>36</v>
      </c>
      <c r="K1073" s="59">
        <f t="shared" si="33"/>
        <v>40689</v>
      </c>
      <c r="R1073" t="s">
        <v>268</v>
      </c>
      <c r="S1073" s="58">
        <v>79.2</v>
      </c>
      <c r="X1073">
        <v>2</v>
      </c>
      <c r="Y1073" s="4">
        <v>18</v>
      </c>
      <c r="Z1073" s="58">
        <v>36</v>
      </c>
    </row>
    <row r="1074" spans="1:26">
      <c r="A1074">
        <v>205873</v>
      </c>
      <c r="B1074">
        <v>554840</v>
      </c>
      <c r="C1074" t="s">
        <v>103</v>
      </c>
      <c r="D1074" t="s">
        <v>104</v>
      </c>
      <c r="E1074">
        <v>2</v>
      </c>
      <c r="F1074" s="3">
        <v>40689.719444444498</v>
      </c>
      <c r="G1074" s="4">
        <v>18</v>
      </c>
      <c r="H1074">
        <v>12684</v>
      </c>
      <c r="I1074" t="s">
        <v>10</v>
      </c>
      <c r="J1074" s="58">
        <f t="shared" si="32"/>
        <v>36</v>
      </c>
      <c r="K1074" s="59">
        <f t="shared" si="33"/>
        <v>40689</v>
      </c>
      <c r="R1074" t="s">
        <v>534</v>
      </c>
      <c r="S1074" s="58">
        <v>79.2</v>
      </c>
      <c r="X1074">
        <v>2</v>
      </c>
      <c r="Y1074" s="4">
        <v>18</v>
      </c>
      <c r="Z1074" s="58">
        <v>36</v>
      </c>
    </row>
    <row r="1075" spans="1:26">
      <c r="A1075">
        <v>206522</v>
      </c>
      <c r="B1075">
        <v>554940</v>
      </c>
      <c r="C1075" t="s">
        <v>103</v>
      </c>
      <c r="D1075" t="s">
        <v>104</v>
      </c>
      <c r="E1075">
        <v>2</v>
      </c>
      <c r="F1075" s="3">
        <v>40690.5756944444</v>
      </c>
      <c r="G1075" s="4">
        <v>18</v>
      </c>
      <c r="H1075">
        <v>12494</v>
      </c>
      <c r="I1075" t="s">
        <v>10</v>
      </c>
      <c r="J1075" s="58">
        <f t="shared" si="32"/>
        <v>36</v>
      </c>
      <c r="K1075" s="59">
        <f t="shared" si="33"/>
        <v>40690</v>
      </c>
      <c r="R1075" t="s">
        <v>1407</v>
      </c>
      <c r="S1075" s="58">
        <v>78</v>
      </c>
      <c r="X1075">
        <v>2</v>
      </c>
      <c r="Y1075" s="4">
        <v>18</v>
      </c>
      <c r="Z1075" s="58">
        <v>36</v>
      </c>
    </row>
    <row r="1076" spans="1:26">
      <c r="A1076">
        <v>222954</v>
      </c>
      <c r="B1076">
        <v>556463</v>
      </c>
      <c r="C1076" t="s">
        <v>103</v>
      </c>
      <c r="D1076" t="s">
        <v>104</v>
      </c>
      <c r="E1076">
        <v>2</v>
      </c>
      <c r="F1076" s="3">
        <v>40706.449305555601</v>
      </c>
      <c r="G1076" s="4">
        <v>18</v>
      </c>
      <c r="H1076">
        <v>12583</v>
      </c>
      <c r="I1076" t="s">
        <v>10</v>
      </c>
      <c r="J1076" s="58">
        <f t="shared" si="32"/>
        <v>36</v>
      </c>
      <c r="K1076" s="59">
        <f t="shared" si="33"/>
        <v>40706</v>
      </c>
      <c r="R1076" t="s">
        <v>358</v>
      </c>
      <c r="S1076" s="58">
        <v>75.599999999999994</v>
      </c>
      <c r="X1076">
        <v>2</v>
      </c>
      <c r="Y1076" s="4">
        <v>18</v>
      </c>
      <c r="Z1076" s="58">
        <v>36</v>
      </c>
    </row>
    <row r="1077" spans="1:26">
      <c r="A1077">
        <v>227609</v>
      </c>
      <c r="B1077">
        <v>556886</v>
      </c>
      <c r="C1077" t="s">
        <v>103</v>
      </c>
      <c r="D1077" t="s">
        <v>104</v>
      </c>
      <c r="E1077">
        <v>2</v>
      </c>
      <c r="F1077" s="3">
        <v>40709.523611111101</v>
      </c>
      <c r="G1077" s="4">
        <v>18</v>
      </c>
      <c r="H1077">
        <v>12624</v>
      </c>
      <c r="I1077" t="s">
        <v>10</v>
      </c>
      <c r="J1077" s="58">
        <f t="shared" si="32"/>
        <v>36</v>
      </c>
      <c r="K1077" s="59">
        <f t="shared" si="33"/>
        <v>40709</v>
      </c>
      <c r="R1077" t="s">
        <v>102</v>
      </c>
      <c r="S1077" s="58">
        <v>70.2</v>
      </c>
      <c r="X1077">
        <v>2</v>
      </c>
      <c r="Y1077" s="4">
        <v>18</v>
      </c>
      <c r="Z1077" s="58">
        <v>36</v>
      </c>
    </row>
    <row r="1078" spans="1:26">
      <c r="A1078">
        <v>235990</v>
      </c>
      <c r="B1078">
        <v>557669</v>
      </c>
      <c r="C1078" t="s">
        <v>103</v>
      </c>
      <c r="D1078" t="s">
        <v>104</v>
      </c>
      <c r="E1078">
        <v>2</v>
      </c>
      <c r="F1078" s="3">
        <v>40716.404861111099</v>
      </c>
      <c r="G1078" s="4">
        <v>18</v>
      </c>
      <c r="H1078">
        <v>12674</v>
      </c>
      <c r="I1078" t="s">
        <v>10</v>
      </c>
      <c r="J1078" s="58">
        <f t="shared" si="32"/>
        <v>36</v>
      </c>
      <c r="K1078" s="59">
        <f t="shared" si="33"/>
        <v>40716</v>
      </c>
      <c r="R1078" t="s">
        <v>82</v>
      </c>
      <c r="S1078" s="58">
        <v>67.5</v>
      </c>
      <c r="X1078">
        <v>2</v>
      </c>
      <c r="Y1078" s="4">
        <v>18</v>
      </c>
      <c r="Z1078" s="58">
        <v>36</v>
      </c>
    </row>
    <row r="1079" spans="1:26">
      <c r="A1079">
        <v>236130</v>
      </c>
      <c r="B1079">
        <v>557734</v>
      </c>
      <c r="C1079" t="s">
        <v>103</v>
      </c>
      <c r="D1079" t="s">
        <v>104</v>
      </c>
      <c r="E1079">
        <v>2</v>
      </c>
      <c r="F1079" s="3">
        <v>40716.472222222197</v>
      </c>
      <c r="G1079" s="4">
        <v>18</v>
      </c>
      <c r="H1079">
        <v>12684</v>
      </c>
      <c r="I1079" t="s">
        <v>10</v>
      </c>
      <c r="J1079" s="58">
        <f t="shared" si="32"/>
        <v>36</v>
      </c>
      <c r="K1079" s="59">
        <f t="shared" si="33"/>
        <v>40716</v>
      </c>
      <c r="R1079" t="s">
        <v>884</v>
      </c>
      <c r="S1079" s="58">
        <v>67.5</v>
      </c>
      <c r="X1079">
        <v>2</v>
      </c>
      <c r="Y1079" s="4">
        <v>18</v>
      </c>
      <c r="Z1079" s="58">
        <v>36</v>
      </c>
    </row>
    <row r="1080" spans="1:26">
      <c r="A1080">
        <v>256024</v>
      </c>
      <c r="B1080">
        <v>559422</v>
      </c>
      <c r="C1080" t="s">
        <v>103</v>
      </c>
      <c r="D1080" t="s">
        <v>104</v>
      </c>
      <c r="E1080">
        <v>2</v>
      </c>
      <c r="F1080" s="3">
        <v>40732.5</v>
      </c>
      <c r="G1080" s="4">
        <v>18</v>
      </c>
      <c r="H1080">
        <v>12553</v>
      </c>
      <c r="I1080" t="s">
        <v>10</v>
      </c>
      <c r="J1080" s="58">
        <f t="shared" si="32"/>
        <v>36</v>
      </c>
      <c r="K1080" s="59">
        <f t="shared" si="33"/>
        <v>40732</v>
      </c>
      <c r="R1080" t="s">
        <v>902</v>
      </c>
      <c r="S1080" s="58">
        <v>67.5</v>
      </c>
      <c r="X1080">
        <v>2</v>
      </c>
      <c r="Y1080" s="4">
        <v>18</v>
      </c>
      <c r="Z1080" s="58">
        <v>36</v>
      </c>
    </row>
    <row r="1081" spans="1:26">
      <c r="A1081">
        <v>256094</v>
      </c>
      <c r="B1081">
        <v>559441</v>
      </c>
      <c r="C1081" t="s">
        <v>103</v>
      </c>
      <c r="D1081" t="s">
        <v>104</v>
      </c>
      <c r="E1081">
        <v>2</v>
      </c>
      <c r="F1081" s="3">
        <v>40732.515277777798</v>
      </c>
      <c r="G1081" s="4">
        <v>18</v>
      </c>
      <c r="H1081">
        <v>12583</v>
      </c>
      <c r="I1081" t="s">
        <v>10</v>
      </c>
      <c r="J1081" s="58">
        <f t="shared" si="32"/>
        <v>36</v>
      </c>
      <c r="K1081" s="59">
        <f t="shared" si="33"/>
        <v>40732</v>
      </c>
      <c r="R1081" t="s">
        <v>2033</v>
      </c>
      <c r="S1081" s="58">
        <v>67.5</v>
      </c>
      <c r="X1081">
        <v>2</v>
      </c>
      <c r="Y1081" s="4">
        <v>18</v>
      </c>
      <c r="Z1081" s="58">
        <v>36</v>
      </c>
    </row>
    <row r="1082" spans="1:26">
      <c r="A1082">
        <v>276103</v>
      </c>
      <c r="B1082">
        <v>561029</v>
      </c>
      <c r="C1082" t="s">
        <v>103</v>
      </c>
      <c r="D1082" t="s">
        <v>104</v>
      </c>
      <c r="E1082">
        <v>2</v>
      </c>
      <c r="F1082" s="3">
        <v>40748.475694444402</v>
      </c>
      <c r="G1082" s="4">
        <v>18</v>
      </c>
      <c r="H1082">
        <v>12490</v>
      </c>
      <c r="I1082" t="s">
        <v>10</v>
      </c>
      <c r="J1082" s="58">
        <f t="shared" si="32"/>
        <v>36</v>
      </c>
      <c r="K1082" s="59">
        <f t="shared" si="33"/>
        <v>40748</v>
      </c>
      <c r="R1082" t="s">
        <v>1311</v>
      </c>
      <c r="S1082" s="58">
        <v>60</v>
      </c>
      <c r="X1082">
        <v>2</v>
      </c>
      <c r="Y1082" s="4">
        <v>18</v>
      </c>
      <c r="Z1082" s="58">
        <v>36</v>
      </c>
    </row>
    <row r="1083" spans="1:26">
      <c r="A1083">
        <v>289636</v>
      </c>
      <c r="B1083">
        <v>562275</v>
      </c>
      <c r="C1083" t="s">
        <v>103</v>
      </c>
      <c r="D1083" t="s">
        <v>104</v>
      </c>
      <c r="E1083">
        <v>2</v>
      </c>
      <c r="F1083" s="3">
        <v>40759.4194444444</v>
      </c>
      <c r="G1083" s="4">
        <v>18</v>
      </c>
      <c r="H1083">
        <v>12689</v>
      </c>
      <c r="I1083" t="s">
        <v>10</v>
      </c>
      <c r="J1083" s="58">
        <f t="shared" si="32"/>
        <v>36</v>
      </c>
      <c r="K1083" s="59">
        <f t="shared" si="33"/>
        <v>40759</v>
      </c>
      <c r="R1083" t="s">
        <v>2040</v>
      </c>
      <c r="S1083" s="58">
        <v>60</v>
      </c>
      <c r="X1083">
        <v>2</v>
      </c>
      <c r="Y1083" s="4">
        <v>18</v>
      </c>
      <c r="Z1083" s="58">
        <v>36</v>
      </c>
    </row>
    <row r="1084" spans="1:26">
      <c r="A1084">
        <v>300018</v>
      </c>
      <c r="B1084">
        <v>563189</v>
      </c>
      <c r="C1084" t="s">
        <v>103</v>
      </c>
      <c r="D1084" t="s">
        <v>104</v>
      </c>
      <c r="E1084">
        <v>2</v>
      </c>
      <c r="F1084" s="3">
        <v>40767.640277777798</v>
      </c>
      <c r="G1084" s="4">
        <v>18</v>
      </c>
      <c r="H1084">
        <v>12682</v>
      </c>
      <c r="I1084" t="s">
        <v>10</v>
      </c>
      <c r="J1084" s="58">
        <f t="shared" si="32"/>
        <v>36</v>
      </c>
      <c r="K1084" s="59">
        <f t="shared" si="33"/>
        <v>40767</v>
      </c>
      <c r="R1084" t="s">
        <v>285</v>
      </c>
      <c r="S1084" s="58">
        <v>60</v>
      </c>
      <c r="X1084">
        <v>2</v>
      </c>
      <c r="Y1084" s="4">
        <v>18</v>
      </c>
      <c r="Z1084" s="58">
        <v>36</v>
      </c>
    </row>
    <row r="1085" spans="1:26">
      <c r="A1085">
        <v>305296</v>
      </c>
      <c r="B1085">
        <v>563662</v>
      </c>
      <c r="C1085" t="s">
        <v>103</v>
      </c>
      <c r="D1085" t="s">
        <v>104</v>
      </c>
      <c r="E1085">
        <v>2</v>
      </c>
      <c r="F1085" s="3">
        <v>40773.486111111102</v>
      </c>
      <c r="G1085" s="4">
        <v>18</v>
      </c>
      <c r="H1085">
        <v>12729</v>
      </c>
      <c r="I1085" t="s">
        <v>10</v>
      </c>
      <c r="J1085" s="58">
        <f t="shared" si="32"/>
        <v>36</v>
      </c>
      <c r="K1085" s="59">
        <f t="shared" si="33"/>
        <v>40773</v>
      </c>
      <c r="R1085" t="s">
        <v>145</v>
      </c>
      <c r="S1085" s="58">
        <v>59.4</v>
      </c>
      <c r="X1085">
        <v>2</v>
      </c>
      <c r="Y1085" s="4">
        <v>18</v>
      </c>
      <c r="Z1085" s="58">
        <v>36</v>
      </c>
    </row>
    <row r="1086" spans="1:26">
      <c r="A1086">
        <v>305799</v>
      </c>
      <c r="B1086">
        <v>563712</v>
      </c>
      <c r="C1086" t="s">
        <v>103</v>
      </c>
      <c r="D1086" t="s">
        <v>104</v>
      </c>
      <c r="E1086">
        <v>2</v>
      </c>
      <c r="F1086" s="3">
        <v>40773.655555555597</v>
      </c>
      <c r="G1086" s="4">
        <v>18</v>
      </c>
      <c r="H1086">
        <v>12680</v>
      </c>
      <c r="I1086" t="s">
        <v>10</v>
      </c>
      <c r="J1086" s="58">
        <f t="shared" si="32"/>
        <v>36</v>
      </c>
      <c r="K1086" s="59">
        <f t="shared" si="33"/>
        <v>40773</v>
      </c>
      <c r="R1086" t="s">
        <v>104</v>
      </c>
      <c r="S1086" s="58">
        <v>54</v>
      </c>
      <c r="X1086">
        <v>2</v>
      </c>
      <c r="Y1086" s="4">
        <v>18</v>
      </c>
      <c r="Z1086" s="58">
        <v>36</v>
      </c>
    </row>
    <row r="1087" spans="1:26">
      <c r="A1087">
        <v>307750</v>
      </c>
      <c r="B1087">
        <v>563926</v>
      </c>
      <c r="C1087" t="s">
        <v>103</v>
      </c>
      <c r="D1087" t="s">
        <v>104</v>
      </c>
      <c r="E1087">
        <v>2</v>
      </c>
      <c r="F1087" s="3">
        <v>40776.612500000003</v>
      </c>
      <c r="G1087" s="4">
        <v>18</v>
      </c>
      <c r="H1087">
        <v>12553</v>
      </c>
      <c r="I1087" t="s">
        <v>10</v>
      </c>
      <c r="J1087" s="58">
        <f t="shared" si="32"/>
        <v>36</v>
      </c>
      <c r="K1087" s="59">
        <f t="shared" si="33"/>
        <v>40776</v>
      </c>
      <c r="R1087" t="s">
        <v>1707</v>
      </c>
      <c r="S1087" s="58">
        <v>50.88</v>
      </c>
      <c r="X1087">
        <v>2</v>
      </c>
      <c r="Y1087" s="4">
        <v>18</v>
      </c>
      <c r="Z1087" s="58">
        <v>36</v>
      </c>
    </row>
    <row r="1088" spans="1:26">
      <c r="A1088">
        <v>311145</v>
      </c>
      <c r="B1088">
        <v>564226</v>
      </c>
      <c r="C1088" t="s">
        <v>103</v>
      </c>
      <c r="D1088" t="s">
        <v>104</v>
      </c>
      <c r="E1088">
        <v>2</v>
      </c>
      <c r="F1088" s="3">
        <v>40779.425694444399</v>
      </c>
      <c r="G1088" s="4">
        <v>18</v>
      </c>
      <c r="H1088">
        <v>12523</v>
      </c>
      <c r="I1088" t="s">
        <v>10</v>
      </c>
      <c r="J1088" s="58">
        <f t="shared" si="32"/>
        <v>36</v>
      </c>
      <c r="K1088" s="59">
        <f t="shared" si="33"/>
        <v>40779</v>
      </c>
      <c r="R1088" t="s">
        <v>1012</v>
      </c>
      <c r="S1088" s="58">
        <v>50.88</v>
      </c>
      <c r="X1088">
        <v>2</v>
      </c>
      <c r="Y1088" s="4">
        <v>18</v>
      </c>
      <c r="Z1088" s="58">
        <v>36</v>
      </c>
    </row>
    <row r="1089" spans="1:26">
      <c r="A1089">
        <v>313262</v>
      </c>
      <c r="B1089">
        <v>564479</v>
      </c>
      <c r="C1089" t="s">
        <v>103</v>
      </c>
      <c r="D1089" t="s">
        <v>104</v>
      </c>
      <c r="E1089">
        <v>2</v>
      </c>
      <c r="F1089" s="3">
        <v>40780.550000000003</v>
      </c>
      <c r="G1089" s="4">
        <v>18</v>
      </c>
      <c r="H1089">
        <v>12682</v>
      </c>
      <c r="I1089" t="s">
        <v>10</v>
      </c>
      <c r="J1089" s="58">
        <f t="shared" si="32"/>
        <v>36</v>
      </c>
      <c r="K1089" s="59">
        <f t="shared" si="33"/>
        <v>40780</v>
      </c>
      <c r="R1089" t="s">
        <v>402</v>
      </c>
      <c r="S1089" s="58">
        <v>50.4</v>
      </c>
      <c r="X1089">
        <v>2</v>
      </c>
      <c r="Y1089" s="4">
        <v>18</v>
      </c>
      <c r="Z1089" s="58">
        <v>36</v>
      </c>
    </row>
    <row r="1090" spans="1:26">
      <c r="A1090">
        <v>313701</v>
      </c>
      <c r="B1090">
        <v>564531</v>
      </c>
      <c r="C1090" t="s">
        <v>103</v>
      </c>
      <c r="D1090" t="s">
        <v>104</v>
      </c>
      <c r="E1090">
        <v>2</v>
      </c>
      <c r="F1090" s="3">
        <v>40780.627777777801</v>
      </c>
      <c r="G1090" s="4">
        <v>18</v>
      </c>
      <c r="H1090">
        <v>12624</v>
      </c>
      <c r="I1090" t="s">
        <v>10</v>
      </c>
      <c r="J1090" s="58">
        <f t="shared" ref="J1090:J1153" si="34">E1090*G1090</f>
        <v>36</v>
      </c>
      <c r="K1090" s="59">
        <f t="shared" ref="K1090:K1153" si="35">DATE(YEAR(F1090),MONTH(F1090),DAY(F1090))</f>
        <v>40780</v>
      </c>
      <c r="R1090" t="s">
        <v>129</v>
      </c>
      <c r="S1090" s="58">
        <v>49.5</v>
      </c>
      <c r="X1090">
        <v>2</v>
      </c>
      <c r="Y1090" s="4">
        <v>18</v>
      </c>
      <c r="Z1090" s="58">
        <v>36</v>
      </c>
    </row>
    <row r="1091" spans="1:26">
      <c r="A1091">
        <v>319853</v>
      </c>
      <c r="B1091">
        <v>564906</v>
      </c>
      <c r="C1091" t="s">
        <v>103</v>
      </c>
      <c r="D1091" t="s">
        <v>104</v>
      </c>
      <c r="E1091">
        <v>2</v>
      </c>
      <c r="F1091" s="3">
        <v>40786.512499999997</v>
      </c>
      <c r="G1091" s="4">
        <v>18</v>
      </c>
      <c r="H1091">
        <v>12682</v>
      </c>
      <c r="I1091" t="s">
        <v>10</v>
      </c>
      <c r="J1091" s="58">
        <f t="shared" si="34"/>
        <v>36</v>
      </c>
      <c r="K1091" s="59">
        <f t="shared" si="35"/>
        <v>40786</v>
      </c>
      <c r="R1091" t="s">
        <v>93</v>
      </c>
      <c r="S1091" s="58">
        <v>46.8</v>
      </c>
      <c r="X1091">
        <v>2</v>
      </c>
      <c r="Y1091" s="4">
        <v>18</v>
      </c>
      <c r="Z1091" s="58">
        <v>36</v>
      </c>
    </row>
    <row r="1092" spans="1:26">
      <c r="A1092">
        <v>323592</v>
      </c>
      <c r="B1092">
        <v>565321</v>
      </c>
      <c r="C1092" t="s">
        <v>103</v>
      </c>
      <c r="D1092" t="s">
        <v>104</v>
      </c>
      <c r="E1092">
        <v>2</v>
      </c>
      <c r="F1092" s="3">
        <v>40788.551388888904</v>
      </c>
      <c r="G1092" s="4">
        <v>18</v>
      </c>
      <c r="H1092">
        <v>12437</v>
      </c>
      <c r="I1092" t="s">
        <v>10</v>
      </c>
      <c r="J1092" s="58">
        <f t="shared" si="34"/>
        <v>36</v>
      </c>
      <c r="K1092" s="59">
        <f t="shared" si="35"/>
        <v>40788</v>
      </c>
      <c r="R1092" t="s">
        <v>571</v>
      </c>
      <c r="S1092" s="58">
        <v>46.8</v>
      </c>
      <c r="X1092">
        <v>2</v>
      </c>
      <c r="Y1092" s="4">
        <v>18</v>
      </c>
      <c r="Z1092" s="58">
        <v>36</v>
      </c>
    </row>
    <row r="1093" spans="1:26">
      <c r="A1093">
        <v>326923</v>
      </c>
      <c r="B1093">
        <v>565612</v>
      </c>
      <c r="C1093" t="s">
        <v>103</v>
      </c>
      <c r="D1093" t="s">
        <v>104</v>
      </c>
      <c r="E1093">
        <v>2</v>
      </c>
      <c r="F1093" s="3">
        <v>40791.636805555601</v>
      </c>
      <c r="G1093" s="4">
        <v>18</v>
      </c>
      <c r="H1093">
        <v>12616</v>
      </c>
      <c r="I1093" t="s">
        <v>10</v>
      </c>
      <c r="J1093" s="58">
        <f t="shared" si="34"/>
        <v>36</v>
      </c>
      <c r="K1093" s="59">
        <f t="shared" si="35"/>
        <v>40791</v>
      </c>
      <c r="R1093" t="s">
        <v>399</v>
      </c>
      <c r="S1093" s="58">
        <v>45</v>
      </c>
      <c r="X1093">
        <v>2</v>
      </c>
      <c r="Y1093" s="4">
        <v>18</v>
      </c>
      <c r="Z1093" s="58">
        <v>36</v>
      </c>
    </row>
    <row r="1094" spans="1:26">
      <c r="A1094">
        <v>330998</v>
      </c>
      <c r="B1094">
        <v>565931</v>
      </c>
      <c r="C1094" t="s">
        <v>103</v>
      </c>
      <c r="D1094" t="s">
        <v>104</v>
      </c>
      <c r="E1094">
        <v>2</v>
      </c>
      <c r="F1094" s="3">
        <v>40794.440972222197</v>
      </c>
      <c r="G1094" s="4">
        <v>18</v>
      </c>
      <c r="H1094">
        <v>12683</v>
      </c>
      <c r="I1094" t="s">
        <v>10</v>
      </c>
      <c r="J1094" s="58">
        <f t="shared" si="34"/>
        <v>36</v>
      </c>
      <c r="K1094" s="59">
        <f t="shared" si="35"/>
        <v>40794</v>
      </c>
      <c r="R1094" t="s">
        <v>398</v>
      </c>
      <c r="S1094" s="58">
        <v>45</v>
      </c>
      <c r="X1094">
        <v>2</v>
      </c>
      <c r="Y1094" s="4">
        <v>18</v>
      </c>
      <c r="Z1094" s="58">
        <v>36</v>
      </c>
    </row>
    <row r="1095" spans="1:26">
      <c r="A1095">
        <v>341205</v>
      </c>
      <c r="B1095">
        <v>566736</v>
      </c>
      <c r="C1095" t="s">
        <v>103</v>
      </c>
      <c r="D1095" t="s">
        <v>104</v>
      </c>
      <c r="E1095">
        <v>2</v>
      </c>
      <c r="F1095" s="3">
        <v>40800.596527777801</v>
      </c>
      <c r="G1095" s="4">
        <v>18</v>
      </c>
      <c r="H1095">
        <v>12726</v>
      </c>
      <c r="I1095" t="s">
        <v>10</v>
      </c>
      <c r="J1095" s="58">
        <f t="shared" si="34"/>
        <v>36</v>
      </c>
      <c r="K1095" s="59">
        <f t="shared" si="35"/>
        <v>40800</v>
      </c>
      <c r="R1095" t="s">
        <v>97</v>
      </c>
      <c r="S1095" s="58">
        <v>39.6</v>
      </c>
      <c r="X1095">
        <v>2</v>
      </c>
      <c r="Y1095" s="4">
        <v>18</v>
      </c>
      <c r="Z1095" s="58">
        <v>36</v>
      </c>
    </row>
    <row r="1096" spans="1:26">
      <c r="A1096">
        <v>368609</v>
      </c>
      <c r="B1096">
        <v>568988</v>
      </c>
      <c r="C1096" t="s">
        <v>103</v>
      </c>
      <c r="D1096" t="s">
        <v>104</v>
      </c>
      <c r="E1096">
        <v>2</v>
      </c>
      <c r="F1096" s="3">
        <v>40815.693055555603</v>
      </c>
      <c r="G1096" s="4">
        <v>18</v>
      </c>
      <c r="H1096">
        <v>12718</v>
      </c>
      <c r="I1096" t="s">
        <v>10</v>
      </c>
      <c r="J1096" s="58">
        <f t="shared" si="34"/>
        <v>36</v>
      </c>
      <c r="K1096" s="59">
        <f t="shared" si="35"/>
        <v>40815</v>
      </c>
      <c r="R1096" t="s">
        <v>759</v>
      </c>
      <c r="S1096" s="58">
        <v>35.4</v>
      </c>
      <c r="X1096">
        <v>2</v>
      </c>
      <c r="Y1096" s="4">
        <v>18</v>
      </c>
      <c r="Z1096" s="58">
        <v>36</v>
      </c>
    </row>
    <row r="1097" spans="1:26">
      <c r="A1097">
        <v>368755</v>
      </c>
      <c r="B1097">
        <v>568994</v>
      </c>
      <c r="C1097" t="s">
        <v>103</v>
      </c>
      <c r="D1097" t="s">
        <v>104</v>
      </c>
      <c r="E1097">
        <v>2</v>
      </c>
      <c r="F1097" s="3">
        <v>40815.702777777798</v>
      </c>
      <c r="G1097" s="4">
        <v>18</v>
      </c>
      <c r="H1097">
        <v>12598</v>
      </c>
      <c r="I1097" t="s">
        <v>10</v>
      </c>
      <c r="J1097" s="58">
        <f t="shared" si="34"/>
        <v>36</v>
      </c>
      <c r="K1097" s="59">
        <f t="shared" si="35"/>
        <v>40815</v>
      </c>
      <c r="R1097" t="s">
        <v>1253</v>
      </c>
      <c r="S1097" s="58">
        <v>35.4</v>
      </c>
      <c r="X1097">
        <v>2</v>
      </c>
      <c r="Y1097" s="4">
        <v>18</v>
      </c>
      <c r="Z1097" s="58">
        <v>36</v>
      </c>
    </row>
    <row r="1098" spans="1:26">
      <c r="A1098">
        <v>369981</v>
      </c>
      <c r="B1098">
        <v>569120</v>
      </c>
      <c r="C1098" t="s">
        <v>103</v>
      </c>
      <c r="D1098" t="s">
        <v>104</v>
      </c>
      <c r="E1098">
        <v>2</v>
      </c>
      <c r="F1098" s="3">
        <v>40816.5402777778</v>
      </c>
      <c r="G1098" s="4">
        <v>18</v>
      </c>
      <c r="H1098">
        <v>12583</v>
      </c>
      <c r="I1098" t="s">
        <v>10</v>
      </c>
      <c r="J1098" s="58">
        <f t="shared" si="34"/>
        <v>36</v>
      </c>
      <c r="K1098" s="59">
        <f t="shared" si="35"/>
        <v>40816</v>
      </c>
      <c r="R1098" t="s">
        <v>499</v>
      </c>
      <c r="S1098" s="58">
        <v>31.8</v>
      </c>
      <c r="X1098">
        <v>2</v>
      </c>
      <c r="Y1098" s="4">
        <v>18</v>
      </c>
      <c r="Z1098" s="58">
        <v>36</v>
      </c>
    </row>
    <row r="1099" spans="1:26">
      <c r="A1099">
        <v>373506</v>
      </c>
      <c r="B1099">
        <v>569332</v>
      </c>
      <c r="C1099" t="s">
        <v>103</v>
      </c>
      <c r="D1099" t="s">
        <v>104</v>
      </c>
      <c r="E1099">
        <v>2</v>
      </c>
      <c r="F1099" s="3">
        <v>40819.573611111096</v>
      </c>
      <c r="G1099" s="4">
        <v>18</v>
      </c>
      <c r="H1099">
        <v>12637</v>
      </c>
      <c r="I1099" t="s">
        <v>10</v>
      </c>
      <c r="J1099" s="58">
        <f t="shared" si="34"/>
        <v>36</v>
      </c>
      <c r="K1099" s="59">
        <f t="shared" si="35"/>
        <v>40819</v>
      </c>
      <c r="R1099" t="s">
        <v>131</v>
      </c>
      <c r="S1099" s="58">
        <v>30.6</v>
      </c>
      <c r="X1099">
        <v>2</v>
      </c>
      <c r="Y1099" s="4">
        <v>18</v>
      </c>
      <c r="Z1099" s="58">
        <v>36</v>
      </c>
    </row>
    <row r="1100" spans="1:26">
      <c r="A1100">
        <v>379307</v>
      </c>
      <c r="B1100">
        <v>569686</v>
      </c>
      <c r="C1100" t="s">
        <v>103</v>
      </c>
      <c r="D1100" t="s">
        <v>104</v>
      </c>
      <c r="E1100">
        <v>2</v>
      </c>
      <c r="F1100" s="3">
        <v>40821.618055555598</v>
      </c>
      <c r="G1100" s="4">
        <v>18</v>
      </c>
      <c r="H1100">
        <v>12719</v>
      </c>
      <c r="I1100" t="s">
        <v>10</v>
      </c>
      <c r="J1100" s="58">
        <f t="shared" si="34"/>
        <v>36</v>
      </c>
      <c r="K1100" s="59">
        <f t="shared" si="35"/>
        <v>40821</v>
      </c>
      <c r="R1100" t="s">
        <v>2189</v>
      </c>
      <c r="S1100" s="58">
        <v>30.6</v>
      </c>
      <c r="X1100">
        <v>2</v>
      </c>
      <c r="Y1100" s="4">
        <v>18</v>
      </c>
      <c r="Z1100" s="58">
        <v>36</v>
      </c>
    </row>
    <row r="1101" spans="1:26">
      <c r="A1101">
        <v>387945</v>
      </c>
      <c r="B1101">
        <v>570409</v>
      </c>
      <c r="C1101" t="s">
        <v>103</v>
      </c>
      <c r="D1101" t="s">
        <v>104</v>
      </c>
      <c r="E1101">
        <v>2</v>
      </c>
      <c r="F1101" s="3">
        <v>40826.543749999997</v>
      </c>
      <c r="G1101" s="4">
        <v>18</v>
      </c>
      <c r="H1101">
        <v>12682</v>
      </c>
      <c r="I1101" t="s">
        <v>10</v>
      </c>
      <c r="J1101" s="58">
        <f t="shared" si="34"/>
        <v>36</v>
      </c>
      <c r="K1101" s="59">
        <f t="shared" si="35"/>
        <v>40826</v>
      </c>
      <c r="R1101" t="s">
        <v>1264</v>
      </c>
      <c r="S1101" s="58">
        <v>30</v>
      </c>
      <c r="X1101">
        <v>2</v>
      </c>
      <c r="Y1101" s="4">
        <v>18</v>
      </c>
      <c r="Z1101" s="58">
        <v>36</v>
      </c>
    </row>
    <row r="1102" spans="1:26">
      <c r="A1102">
        <v>393140</v>
      </c>
      <c r="B1102">
        <v>570798</v>
      </c>
      <c r="C1102" t="s">
        <v>103</v>
      </c>
      <c r="D1102" t="s">
        <v>104</v>
      </c>
      <c r="E1102">
        <v>2</v>
      </c>
      <c r="F1102" s="3">
        <v>40828.520833333299</v>
      </c>
      <c r="G1102" s="4">
        <v>18</v>
      </c>
      <c r="H1102">
        <v>12679</v>
      </c>
      <c r="I1102" t="s">
        <v>10</v>
      </c>
      <c r="J1102" s="58">
        <f t="shared" si="34"/>
        <v>36</v>
      </c>
      <c r="K1102" s="59">
        <f t="shared" si="35"/>
        <v>40828</v>
      </c>
      <c r="R1102" t="s">
        <v>423</v>
      </c>
      <c r="S1102" s="58">
        <v>30</v>
      </c>
      <c r="X1102">
        <v>2</v>
      </c>
      <c r="Y1102" s="4">
        <v>18</v>
      </c>
      <c r="Z1102" s="58">
        <v>36</v>
      </c>
    </row>
    <row r="1103" spans="1:26">
      <c r="A1103">
        <v>393708</v>
      </c>
      <c r="B1103">
        <v>570841</v>
      </c>
      <c r="C1103" t="s">
        <v>103</v>
      </c>
      <c r="D1103" t="s">
        <v>104</v>
      </c>
      <c r="E1103">
        <v>2</v>
      </c>
      <c r="F1103" s="3">
        <v>40828.595833333296</v>
      </c>
      <c r="G1103" s="4">
        <v>18</v>
      </c>
      <c r="H1103">
        <v>12553</v>
      </c>
      <c r="I1103" t="s">
        <v>10</v>
      </c>
      <c r="J1103" s="58">
        <f t="shared" si="34"/>
        <v>36</v>
      </c>
      <c r="K1103" s="59">
        <f t="shared" si="35"/>
        <v>40828</v>
      </c>
      <c r="R1103" t="s">
        <v>593</v>
      </c>
      <c r="S1103" s="58">
        <v>30</v>
      </c>
      <c r="X1103">
        <v>2</v>
      </c>
      <c r="Y1103" s="4">
        <v>18</v>
      </c>
      <c r="Z1103" s="58">
        <v>36</v>
      </c>
    </row>
    <row r="1104" spans="1:26">
      <c r="A1104">
        <v>394719</v>
      </c>
      <c r="B1104">
        <v>570879</v>
      </c>
      <c r="C1104" t="s">
        <v>103</v>
      </c>
      <c r="D1104" t="s">
        <v>104</v>
      </c>
      <c r="E1104">
        <v>2</v>
      </c>
      <c r="F1104" s="3">
        <v>40829.362500000003</v>
      </c>
      <c r="G1104" s="4">
        <v>18</v>
      </c>
      <c r="H1104">
        <v>12685</v>
      </c>
      <c r="I1104" t="s">
        <v>10</v>
      </c>
      <c r="J1104" s="58">
        <f t="shared" si="34"/>
        <v>36</v>
      </c>
      <c r="K1104" s="59">
        <f t="shared" si="35"/>
        <v>40829</v>
      </c>
      <c r="R1104" t="s">
        <v>72</v>
      </c>
      <c r="S1104" s="58">
        <v>25.2</v>
      </c>
      <c r="X1104">
        <v>2</v>
      </c>
      <c r="Y1104" s="4">
        <v>18</v>
      </c>
      <c r="Z1104" s="58">
        <v>36</v>
      </c>
    </row>
    <row r="1105" spans="1:26">
      <c r="A1105">
        <v>398399</v>
      </c>
      <c r="B1105">
        <v>571240</v>
      </c>
      <c r="C1105" t="s">
        <v>103</v>
      </c>
      <c r="D1105" t="s">
        <v>104</v>
      </c>
      <c r="E1105">
        <v>2</v>
      </c>
      <c r="F1105" s="3">
        <v>40830.621527777803</v>
      </c>
      <c r="G1105" s="4">
        <v>18</v>
      </c>
      <c r="H1105">
        <v>12562</v>
      </c>
      <c r="I1105" t="s">
        <v>10</v>
      </c>
      <c r="J1105" s="58">
        <f t="shared" si="34"/>
        <v>36</v>
      </c>
      <c r="K1105" s="59">
        <f t="shared" si="35"/>
        <v>40830</v>
      </c>
      <c r="R1105" t="s">
        <v>1488</v>
      </c>
      <c r="S1105" s="58">
        <v>25.2</v>
      </c>
      <c r="X1105">
        <v>2</v>
      </c>
      <c r="Y1105" s="4">
        <v>18</v>
      </c>
      <c r="Z1105" s="58">
        <v>36</v>
      </c>
    </row>
    <row r="1106" spans="1:26">
      <c r="A1106">
        <v>408003</v>
      </c>
      <c r="B1106">
        <v>571923</v>
      </c>
      <c r="C1106" t="s">
        <v>103</v>
      </c>
      <c r="D1106" t="s">
        <v>104</v>
      </c>
      <c r="E1106">
        <v>2</v>
      </c>
      <c r="F1106" s="3">
        <v>40835.683333333298</v>
      </c>
      <c r="G1106" s="4">
        <v>18</v>
      </c>
      <c r="H1106">
        <v>12685</v>
      </c>
      <c r="I1106" t="s">
        <v>10</v>
      </c>
      <c r="J1106" s="58">
        <f t="shared" si="34"/>
        <v>36</v>
      </c>
      <c r="K1106" s="59">
        <f t="shared" si="35"/>
        <v>40835</v>
      </c>
      <c r="R1106" t="s">
        <v>73</v>
      </c>
      <c r="S1106" s="58">
        <v>25.2</v>
      </c>
      <c r="X1106">
        <v>2</v>
      </c>
      <c r="Y1106" s="4">
        <v>18</v>
      </c>
      <c r="Z1106" s="58">
        <v>36</v>
      </c>
    </row>
    <row r="1107" spans="1:26">
      <c r="A1107">
        <v>421504</v>
      </c>
      <c r="B1107">
        <v>572992</v>
      </c>
      <c r="C1107" t="s">
        <v>103</v>
      </c>
      <c r="D1107" t="s">
        <v>104</v>
      </c>
      <c r="E1107">
        <v>2</v>
      </c>
      <c r="F1107" s="3">
        <v>40843.456250000003</v>
      </c>
      <c r="G1107" s="4">
        <v>18</v>
      </c>
      <c r="H1107">
        <v>12681</v>
      </c>
      <c r="I1107" t="s">
        <v>10</v>
      </c>
      <c r="J1107" s="58">
        <f t="shared" si="34"/>
        <v>36</v>
      </c>
      <c r="K1107" s="59">
        <f t="shared" si="35"/>
        <v>40843</v>
      </c>
      <c r="R1107" t="s">
        <v>522</v>
      </c>
      <c r="S1107" s="58">
        <v>25.2</v>
      </c>
      <c r="X1107">
        <v>2</v>
      </c>
      <c r="Y1107" s="4">
        <v>18</v>
      </c>
      <c r="Z1107" s="58">
        <v>36</v>
      </c>
    </row>
    <row r="1108" spans="1:26">
      <c r="A1108">
        <v>422024</v>
      </c>
      <c r="B1108">
        <v>573036</v>
      </c>
      <c r="C1108" t="s">
        <v>103</v>
      </c>
      <c r="D1108" t="s">
        <v>104</v>
      </c>
      <c r="E1108">
        <v>2</v>
      </c>
      <c r="F1108" s="3">
        <v>40843.572222222203</v>
      </c>
      <c r="G1108" s="4">
        <v>18</v>
      </c>
      <c r="H1108">
        <v>12437</v>
      </c>
      <c r="I1108" t="s">
        <v>10</v>
      </c>
      <c r="J1108" s="58">
        <f t="shared" si="34"/>
        <v>36</v>
      </c>
      <c r="K1108" s="59">
        <f t="shared" si="35"/>
        <v>40843</v>
      </c>
      <c r="R1108" t="s">
        <v>100</v>
      </c>
      <c r="S1108" s="58">
        <v>25.2</v>
      </c>
      <c r="X1108">
        <v>2</v>
      </c>
      <c r="Y1108" s="4">
        <v>18</v>
      </c>
      <c r="Z1108" s="58">
        <v>36</v>
      </c>
    </row>
    <row r="1109" spans="1:26">
      <c r="A1109">
        <v>432304</v>
      </c>
      <c r="B1109">
        <v>573867</v>
      </c>
      <c r="C1109" t="s">
        <v>103</v>
      </c>
      <c r="D1109" t="s">
        <v>104</v>
      </c>
      <c r="E1109">
        <v>2</v>
      </c>
      <c r="F1109" s="3">
        <v>40848.508333333302</v>
      </c>
      <c r="G1109" s="4">
        <v>18</v>
      </c>
      <c r="H1109">
        <v>12674</v>
      </c>
      <c r="I1109" t="s">
        <v>10</v>
      </c>
      <c r="J1109" s="58">
        <f t="shared" si="34"/>
        <v>36</v>
      </c>
      <c r="K1109" s="59">
        <f t="shared" si="35"/>
        <v>40848</v>
      </c>
      <c r="R1109" t="s">
        <v>101</v>
      </c>
      <c r="S1109" s="58">
        <v>25.2</v>
      </c>
      <c r="X1109">
        <v>2</v>
      </c>
      <c r="Y1109" s="4">
        <v>18</v>
      </c>
      <c r="Z1109" s="58">
        <v>36</v>
      </c>
    </row>
    <row r="1110" spans="1:26">
      <c r="A1110">
        <v>432331</v>
      </c>
      <c r="B1110">
        <v>573868</v>
      </c>
      <c r="C1110" t="s">
        <v>103</v>
      </c>
      <c r="D1110" t="s">
        <v>104</v>
      </c>
      <c r="E1110">
        <v>2</v>
      </c>
      <c r="F1110" s="3">
        <v>40848.512499999997</v>
      </c>
      <c r="G1110" s="4">
        <v>18</v>
      </c>
      <c r="H1110">
        <v>12491</v>
      </c>
      <c r="I1110" t="s">
        <v>10</v>
      </c>
      <c r="J1110" s="58">
        <f t="shared" si="34"/>
        <v>36</v>
      </c>
      <c r="K1110" s="59">
        <f t="shared" si="35"/>
        <v>40848</v>
      </c>
      <c r="R1110" t="s">
        <v>468</v>
      </c>
      <c r="S1110" s="58">
        <v>23.4</v>
      </c>
      <c r="X1110">
        <v>2</v>
      </c>
      <c r="Y1110" s="4">
        <v>18</v>
      </c>
      <c r="Z1110" s="58">
        <v>36</v>
      </c>
    </row>
    <row r="1111" spans="1:26">
      <c r="A1111">
        <v>436961</v>
      </c>
      <c r="B1111">
        <v>574252</v>
      </c>
      <c r="C1111" t="s">
        <v>103</v>
      </c>
      <c r="D1111" t="s">
        <v>104</v>
      </c>
      <c r="E1111">
        <v>2</v>
      </c>
      <c r="F1111" s="3">
        <v>40850.558333333298</v>
      </c>
      <c r="G1111" s="4">
        <v>18</v>
      </c>
      <c r="H1111">
        <v>12437</v>
      </c>
      <c r="I1111" t="s">
        <v>10</v>
      </c>
      <c r="J1111" s="58">
        <f t="shared" si="34"/>
        <v>36</v>
      </c>
      <c r="K1111" s="59">
        <f t="shared" si="35"/>
        <v>40850</v>
      </c>
      <c r="R1111" t="s">
        <v>523</v>
      </c>
      <c r="S1111" s="58">
        <v>23.4</v>
      </c>
      <c r="X1111">
        <v>2</v>
      </c>
      <c r="Y1111" s="4">
        <v>18</v>
      </c>
      <c r="Z1111" s="58">
        <v>36</v>
      </c>
    </row>
    <row r="1112" spans="1:26">
      <c r="A1112">
        <v>448657</v>
      </c>
      <c r="B1112">
        <v>575067</v>
      </c>
      <c r="C1112" t="s">
        <v>103</v>
      </c>
      <c r="D1112" t="s">
        <v>104</v>
      </c>
      <c r="E1112">
        <v>2</v>
      </c>
      <c r="F1112" s="3">
        <v>40855.53125</v>
      </c>
      <c r="G1112" s="4">
        <v>18</v>
      </c>
      <c r="H1112">
        <v>12583</v>
      </c>
      <c r="I1112" t="s">
        <v>10</v>
      </c>
      <c r="J1112" s="58">
        <f t="shared" si="34"/>
        <v>36</v>
      </c>
      <c r="K1112" s="59">
        <f t="shared" si="35"/>
        <v>40855</v>
      </c>
      <c r="R1112" t="s">
        <v>95</v>
      </c>
      <c r="S1112" s="58">
        <v>23.4</v>
      </c>
      <c r="X1112">
        <v>2</v>
      </c>
      <c r="Y1112" s="4">
        <v>18</v>
      </c>
      <c r="Z1112" s="58">
        <v>36</v>
      </c>
    </row>
    <row r="1113" spans="1:26">
      <c r="A1113">
        <v>452214</v>
      </c>
      <c r="B1113">
        <v>575326</v>
      </c>
      <c r="C1113" t="s">
        <v>103</v>
      </c>
      <c r="D1113" t="s">
        <v>104</v>
      </c>
      <c r="E1113">
        <v>2</v>
      </c>
      <c r="F1113" s="3">
        <v>40856.574305555601</v>
      </c>
      <c r="G1113" s="4">
        <v>18</v>
      </c>
      <c r="H1113">
        <v>12532</v>
      </c>
      <c r="I1113" t="s">
        <v>10</v>
      </c>
      <c r="J1113" s="58">
        <f t="shared" si="34"/>
        <v>36</v>
      </c>
      <c r="K1113" s="59">
        <f t="shared" si="35"/>
        <v>40856</v>
      </c>
      <c r="R1113" t="s">
        <v>1406</v>
      </c>
      <c r="S1113" s="58">
        <v>19.5</v>
      </c>
      <c r="X1113">
        <v>2</v>
      </c>
      <c r="Y1113" s="4">
        <v>18</v>
      </c>
      <c r="Z1113" s="58">
        <v>36</v>
      </c>
    </row>
    <row r="1114" spans="1:26">
      <c r="A1114">
        <v>454365</v>
      </c>
      <c r="B1114">
        <v>575519</v>
      </c>
      <c r="C1114" t="s">
        <v>103</v>
      </c>
      <c r="D1114" t="s">
        <v>104</v>
      </c>
      <c r="E1114">
        <v>2</v>
      </c>
      <c r="F1114" s="3">
        <v>40857.453472222202</v>
      </c>
      <c r="G1114" s="4">
        <v>18</v>
      </c>
      <c r="H1114">
        <v>12682</v>
      </c>
      <c r="I1114" t="s">
        <v>10</v>
      </c>
      <c r="J1114" s="58">
        <f t="shared" si="34"/>
        <v>36</v>
      </c>
      <c r="K1114" s="59">
        <f t="shared" si="35"/>
        <v>40857</v>
      </c>
      <c r="R1114" t="s">
        <v>1888</v>
      </c>
      <c r="S1114" s="58">
        <v>17.7</v>
      </c>
      <c r="X1114">
        <v>2</v>
      </c>
      <c r="Y1114" s="4">
        <v>18</v>
      </c>
      <c r="Z1114" s="58">
        <v>36</v>
      </c>
    </row>
    <row r="1115" spans="1:26">
      <c r="A1115">
        <v>465333</v>
      </c>
      <c r="B1115">
        <v>576222</v>
      </c>
      <c r="C1115" t="s">
        <v>103</v>
      </c>
      <c r="D1115" t="s">
        <v>104</v>
      </c>
      <c r="E1115">
        <v>2</v>
      </c>
      <c r="F1115" s="3">
        <v>40861.543055555601</v>
      </c>
      <c r="G1115" s="4">
        <v>18</v>
      </c>
      <c r="H1115">
        <v>12490</v>
      </c>
      <c r="I1115" t="s">
        <v>10</v>
      </c>
      <c r="J1115" s="58">
        <f t="shared" si="34"/>
        <v>36</v>
      </c>
      <c r="K1115" s="59">
        <f t="shared" si="35"/>
        <v>40861</v>
      </c>
      <c r="R1115" t="s">
        <v>983</v>
      </c>
      <c r="S1115" s="58">
        <v>17.7</v>
      </c>
      <c r="X1115">
        <v>2</v>
      </c>
      <c r="Y1115" s="4">
        <v>18</v>
      </c>
      <c r="Z1115" s="58">
        <v>36</v>
      </c>
    </row>
    <row r="1116" spans="1:26">
      <c r="A1116">
        <v>468206</v>
      </c>
      <c r="B1116">
        <v>576399</v>
      </c>
      <c r="C1116" t="s">
        <v>103</v>
      </c>
      <c r="D1116" t="s">
        <v>104</v>
      </c>
      <c r="E1116">
        <v>2</v>
      </c>
      <c r="F1116" s="3">
        <v>40862.451388888898</v>
      </c>
      <c r="G1116" s="4">
        <v>18</v>
      </c>
      <c r="H1116">
        <v>12684</v>
      </c>
      <c r="I1116" t="s">
        <v>10</v>
      </c>
      <c r="J1116" s="58">
        <f t="shared" si="34"/>
        <v>36</v>
      </c>
      <c r="K1116" s="59">
        <f t="shared" si="35"/>
        <v>40862</v>
      </c>
      <c r="R1116" t="s">
        <v>214</v>
      </c>
      <c r="S1116" s="58">
        <v>16.5</v>
      </c>
      <c r="X1116">
        <v>2</v>
      </c>
      <c r="Y1116" s="4">
        <v>18</v>
      </c>
      <c r="Z1116" s="58">
        <v>36</v>
      </c>
    </row>
    <row r="1117" spans="1:26">
      <c r="A1117">
        <v>475494</v>
      </c>
      <c r="B1117">
        <v>576894</v>
      </c>
      <c r="C1117" t="s">
        <v>103</v>
      </c>
      <c r="D1117" t="s">
        <v>104</v>
      </c>
      <c r="E1117">
        <v>2</v>
      </c>
      <c r="F1117" s="3">
        <v>40864.357638888898</v>
      </c>
      <c r="G1117" s="4">
        <v>18</v>
      </c>
      <c r="H1117">
        <v>12681</v>
      </c>
      <c r="I1117" t="s">
        <v>10</v>
      </c>
      <c r="J1117" s="58">
        <f t="shared" si="34"/>
        <v>36</v>
      </c>
      <c r="K1117" s="59">
        <f t="shared" si="35"/>
        <v>40864</v>
      </c>
      <c r="R1117" t="s">
        <v>287</v>
      </c>
      <c r="S1117" s="58">
        <v>16.5</v>
      </c>
      <c r="X1117">
        <v>2</v>
      </c>
      <c r="Y1117" s="4">
        <v>18</v>
      </c>
      <c r="Z1117" s="58">
        <v>36</v>
      </c>
    </row>
    <row r="1118" spans="1:26">
      <c r="A1118">
        <v>479296</v>
      </c>
      <c r="B1118">
        <v>577152</v>
      </c>
      <c r="C1118" t="s">
        <v>103</v>
      </c>
      <c r="D1118" t="s">
        <v>104</v>
      </c>
      <c r="E1118">
        <v>2</v>
      </c>
      <c r="F1118" s="3">
        <v>40865.411805555603</v>
      </c>
      <c r="G1118" s="4">
        <v>18</v>
      </c>
      <c r="H1118">
        <v>14277</v>
      </c>
      <c r="I1118" t="s">
        <v>10</v>
      </c>
      <c r="J1118" s="58">
        <f t="shared" si="34"/>
        <v>36</v>
      </c>
      <c r="K1118" s="59">
        <f t="shared" si="35"/>
        <v>40865</v>
      </c>
      <c r="R1118" t="s">
        <v>980</v>
      </c>
      <c r="S1118" s="58">
        <v>15.3</v>
      </c>
      <c r="X1118">
        <v>2</v>
      </c>
      <c r="Y1118" s="4">
        <v>18</v>
      </c>
      <c r="Z1118" s="58">
        <v>36</v>
      </c>
    </row>
    <row r="1119" spans="1:26">
      <c r="A1119">
        <v>497181</v>
      </c>
      <c r="B1119">
        <v>578348</v>
      </c>
      <c r="C1119" t="s">
        <v>103</v>
      </c>
      <c r="D1119" t="s">
        <v>104</v>
      </c>
      <c r="E1119">
        <v>2</v>
      </c>
      <c r="F1119" s="3">
        <v>40871.398611111101</v>
      </c>
      <c r="G1119" s="4">
        <v>18</v>
      </c>
      <c r="H1119">
        <v>12494</v>
      </c>
      <c r="I1119" t="s">
        <v>10</v>
      </c>
      <c r="J1119" s="58">
        <f t="shared" si="34"/>
        <v>36</v>
      </c>
      <c r="K1119" s="59">
        <f t="shared" si="35"/>
        <v>40871</v>
      </c>
      <c r="R1119" t="s">
        <v>423</v>
      </c>
      <c r="S1119" s="58">
        <v>15</v>
      </c>
      <c r="X1119">
        <v>2</v>
      </c>
      <c r="Y1119" s="4">
        <v>18</v>
      </c>
      <c r="Z1119" s="58">
        <v>36</v>
      </c>
    </row>
    <row r="1120" spans="1:26">
      <c r="A1120">
        <v>499882</v>
      </c>
      <c r="B1120">
        <v>578698</v>
      </c>
      <c r="C1120" t="s">
        <v>103</v>
      </c>
      <c r="D1120" t="s">
        <v>104</v>
      </c>
      <c r="E1120">
        <v>2</v>
      </c>
      <c r="F1120" s="3">
        <v>40872.430555555598</v>
      </c>
      <c r="G1120" s="4">
        <v>18</v>
      </c>
      <c r="H1120">
        <v>12620</v>
      </c>
      <c r="I1120" t="s">
        <v>10</v>
      </c>
      <c r="J1120" s="58">
        <f t="shared" si="34"/>
        <v>36</v>
      </c>
      <c r="K1120" s="59">
        <f t="shared" si="35"/>
        <v>40872</v>
      </c>
      <c r="R1120" t="s">
        <v>1035</v>
      </c>
      <c r="S1120" s="58">
        <v>15</v>
      </c>
      <c r="X1120">
        <v>2</v>
      </c>
      <c r="Y1120" s="4">
        <v>18</v>
      </c>
      <c r="Z1120" s="58">
        <v>36</v>
      </c>
    </row>
    <row r="1121" spans="1:26">
      <c r="A1121">
        <v>516153</v>
      </c>
      <c r="B1121">
        <v>579870</v>
      </c>
      <c r="C1121" t="s">
        <v>103</v>
      </c>
      <c r="D1121" t="s">
        <v>104</v>
      </c>
      <c r="E1121">
        <v>2</v>
      </c>
      <c r="F1121" s="3">
        <v>40877.699305555601</v>
      </c>
      <c r="G1121" s="4">
        <v>18</v>
      </c>
      <c r="H1121">
        <v>12437</v>
      </c>
      <c r="I1121" t="s">
        <v>10</v>
      </c>
      <c r="J1121" s="58">
        <f t="shared" si="34"/>
        <v>36</v>
      </c>
      <c r="K1121" s="59">
        <f t="shared" si="35"/>
        <v>40877</v>
      </c>
      <c r="R1121" t="s">
        <v>532</v>
      </c>
      <c r="S1121" s="58">
        <v>14.85</v>
      </c>
      <c r="X1121">
        <v>2</v>
      </c>
      <c r="Y1121" s="4">
        <v>18</v>
      </c>
      <c r="Z1121" s="58">
        <v>36</v>
      </c>
    </row>
    <row r="1122" spans="1:26">
      <c r="A1122">
        <v>523360</v>
      </c>
      <c r="B1122">
        <v>580509</v>
      </c>
      <c r="C1122" t="s">
        <v>103</v>
      </c>
      <c r="D1122" t="s">
        <v>104</v>
      </c>
      <c r="E1122">
        <v>2</v>
      </c>
      <c r="F1122" s="3">
        <v>40881.572916666701</v>
      </c>
      <c r="G1122" s="4">
        <v>18</v>
      </c>
      <c r="H1122">
        <v>12719</v>
      </c>
      <c r="I1122" t="s">
        <v>10</v>
      </c>
      <c r="J1122" s="58">
        <f t="shared" si="34"/>
        <v>36</v>
      </c>
      <c r="K1122" s="59">
        <f t="shared" si="35"/>
        <v>40881</v>
      </c>
      <c r="R1122" t="s">
        <v>1847</v>
      </c>
      <c r="S1122" s="58">
        <v>14.85</v>
      </c>
      <c r="X1122">
        <v>2</v>
      </c>
      <c r="Y1122" s="4">
        <v>18</v>
      </c>
      <c r="Z1122" s="58">
        <v>36</v>
      </c>
    </row>
    <row r="1123" spans="1:26">
      <c r="A1123">
        <v>529624</v>
      </c>
      <c r="B1123">
        <v>580736</v>
      </c>
      <c r="C1123" t="s">
        <v>103</v>
      </c>
      <c r="D1123" t="s">
        <v>104</v>
      </c>
      <c r="E1123">
        <v>2</v>
      </c>
      <c r="F1123" s="3">
        <v>40883.371527777803</v>
      </c>
      <c r="G1123" s="4">
        <v>18</v>
      </c>
      <c r="H1123">
        <v>12716</v>
      </c>
      <c r="I1123" t="s">
        <v>10</v>
      </c>
      <c r="J1123" s="58">
        <f t="shared" si="34"/>
        <v>36</v>
      </c>
      <c r="K1123" s="59">
        <f t="shared" si="35"/>
        <v>40883</v>
      </c>
      <c r="R1123" t="s">
        <v>2094</v>
      </c>
      <c r="S1123" s="58">
        <v>14.85</v>
      </c>
      <c r="X1123">
        <v>2</v>
      </c>
      <c r="Y1123" s="4">
        <v>18</v>
      </c>
      <c r="Z1123" s="58">
        <v>36</v>
      </c>
    </row>
    <row r="1124" spans="1:26">
      <c r="A1124">
        <v>534804</v>
      </c>
      <c r="B1124">
        <v>581171</v>
      </c>
      <c r="C1124" t="s">
        <v>103</v>
      </c>
      <c r="D1124" t="s">
        <v>104</v>
      </c>
      <c r="E1124">
        <v>2</v>
      </c>
      <c r="F1124" s="3">
        <v>40884.626388888901</v>
      </c>
      <c r="G1124" s="4">
        <v>18</v>
      </c>
      <c r="H1124">
        <v>12615</v>
      </c>
      <c r="I1124" t="s">
        <v>10</v>
      </c>
      <c r="J1124" s="58">
        <f t="shared" si="34"/>
        <v>36</v>
      </c>
      <c r="K1124" s="59">
        <f t="shared" si="35"/>
        <v>40884</v>
      </c>
      <c r="R1124" t="s">
        <v>2012</v>
      </c>
      <c r="S1124" s="58">
        <v>12.5</v>
      </c>
      <c r="X1124">
        <v>2</v>
      </c>
      <c r="Y1124" s="4">
        <v>18</v>
      </c>
      <c r="Z1124" s="58">
        <v>36</v>
      </c>
    </row>
    <row r="1125" spans="1:26">
      <c r="A1125">
        <v>185788</v>
      </c>
      <c r="B1125">
        <v>552826</v>
      </c>
      <c r="C1125">
        <v>23079</v>
      </c>
      <c r="D1125" t="s">
        <v>2460</v>
      </c>
      <c r="E1125">
        <v>4</v>
      </c>
      <c r="F1125" s="3">
        <v>40674.555555555598</v>
      </c>
      <c r="G1125" s="4">
        <v>8.9499999999999993</v>
      </c>
      <c r="H1125">
        <v>14277</v>
      </c>
      <c r="I1125" t="s">
        <v>10</v>
      </c>
      <c r="J1125" s="58">
        <f t="shared" si="34"/>
        <v>35.799999999999997</v>
      </c>
      <c r="K1125" s="59">
        <f t="shared" si="35"/>
        <v>40674</v>
      </c>
      <c r="R1125" t="s">
        <v>1739</v>
      </c>
      <c r="S1125" s="58">
        <v>11.9</v>
      </c>
      <c r="X1125">
        <v>2</v>
      </c>
      <c r="Y1125" s="4">
        <v>18</v>
      </c>
      <c r="Z1125" s="58">
        <v>36</v>
      </c>
    </row>
    <row r="1126" spans="1:26">
      <c r="A1126">
        <v>332450</v>
      </c>
      <c r="B1126">
        <v>566074</v>
      </c>
      <c r="C1126" t="s">
        <v>2146</v>
      </c>
      <c r="D1126" t="s">
        <v>2147</v>
      </c>
      <c r="E1126">
        <v>4</v>
      </c>
      <c r="F1126" s="3">
        <v>40795.366666666698</v>
      </c>
      <c r="G1126" s="4">
        <v>8.9499999999999993</v>
      </c>
      <c r="H1126">
        <v>12535</v>
      </c>
      <c r="I1126" t="s">
        <v>10</v>
      </c>
      <c r="J1126" s="58">
        <f t="shared" si="34"/>
        <v>35.799999999999997</v>
      </c>
      <c r="K1126" s="59">
        <f t="shared" si="35"/>
        <v>40795</v>
      </c>
      <c r="R1126" t="s">
        <v>89</v>
      </c>
      <c r="S1126" s="58">
        <v>10.199999999999999</v>
      </c>
      <c r="X1126">
        <v>2</v>
      </c>
      <c r="Y1126" s="4">
        <v>18</v>
      </c>
      <c r="Z1126" s="58">
        <v>36</v>
      </c>
    </row>
    <row r="1127" spans="1:26">
      <c r="A1127">
        <v>332463</v>
      </c>
      <c r="B1127">
        <v>566074</v>
      </c>
      <c r="C1127" t="s">
        <v>2172</v>
      </c>
      <c r="D1127" t="s">
        <v>2173</v>
      </c>
      <c r="E1127">
        <v>4</v>
      </c>
      <c r="F1127" s="3">
        <v>40795.366666666698</v>
      </c>
      <c r="G1127" s="4">
        <v>8.9499999999999993</v>
      </c>
      <c r="H1127">
        <v>12535</v>
      </c>
      <c r="I1127" t="s">
        <v>10</v>
      </c>
      <c r="J1127" s="58">
        <f t="shared" si="34"/>
        <v>35.799999999999997</v>
      </c>
      <c r="K1127" s="59">
        <f t="shared" si="35"/>
        <v>40795</v>
      </c>
      <c r="R1127" t="s">
        <v>1658</v>
      </c>
      <c r="S1127" s="58">
        <v>10.08</v>
      </c>
      <c r="X1127">
        <v>2</v>
      </c>
      <c r="Y1127" s="4">
        <v>18</v>
      </c>
      <c r="Z1127" s="58">
        <v>36</v>
      </c>
    </row>
    <row r="1128" spans="1:26">
      <c r="A1128">
        <v>23304</v>
      </c>
      <c r="B1128">
        <v>538196</v>
      </c>
      <c r="C1128">
        <v>22558</v>
      </c>
      <c r="D1128" t="s">
        <v>285</v>
      </c>
      <c r="E1128">
        <v>24</v>
      </c>
      <c r="F1128" s="3">
        <v>40522.4555555556</v>
      </c>
      <c r="G1128" s="4">
        <v>1.49</v>
      </c>
      <c r="H1128">
        <v>12731</v>
      </c>
      <c r="I1128" t="s">
        <v>10</v>
      </c>
      <c r="J1128" s="58">
        <f t="shared" si="34"/>
        <v>35.76</v>
      </c>
      <c r="K1128" s="59">
        <f t="shared" si="35"/>
        <v>40522</v>
      </c>
      <c r="R1128" t="s">
        <v>1238</v>
      </c>
      <c r="S1128" s="58">
        <v>6.8</v>
      </c>
      <c r="X1128">
        <v>2</v>
      </c>
      <c r="Y1128" s="4">
        <v>18</v>
      </c>
      <c r="Z1128" s="58">
        <v>36</v>
      </c>
    </row>
    <row r="1129" spans="1:26">
      <c r="A1129">
        <v>6664</v>
      </c>
      <c r="B1129">
        <v>536974</v>
      </c>
      <c r="C1129">
        <v>20679</v>
      </c>
      <c r="D1129" t="s">
        <v>106</v>
      </c>
      <c r="E1129">
        <v>6</v>
      </c>
      <c r="F1129" s="3">
        <v>40515.582638888904</v>
      </c>
      <c r="G1129" s="4">
        <v>5.95</v>
      </c>
      <c r="H1129">
        <v>12682</v>
      </c>
      <c r="I1129" t="s">
        <v>10</v>
      </c>
      <c r="J1129" s="58">
        <f t="shared" si="34"/>
        <v>35.700000000000003</v>
      </c>
      <c r="K1129" s="59">
        <f t="shared" si="35"/>
        <v>40515</v>
      </c>
      <c r="R1129" t="s">
        <v>2280</v>
      </c>
      <c r="S1129" s="58">
        <v>5.04</v>
      </c>
      <c r="X1129">
        <v>2</v>
      </c>
      <c r="Y1129" s="4">
        <v>18</v>
      </c>
      <c r="Z1129" s="58">
        <v>36</v>
      </c>
    </row>
    <row r="1130" spans="1:26">
      <c r="A1130">
        <v>47900</v>
      </c>
      <c r="B1130">
        <v>540455</v>
      </c>
      <c r="C1130">
        <v>21042</v>
      </c>
      <c r="D1130" t="s">
        <v>1644</v>
      </c>
      <c r="E1130">
        <v>6</v>
      </c>
      <c r="F1130" s="3">
        <v>40550.504861111098</v>
      </c>
      <c r="G1130" s="4">
        <v>5.95</v>
      </c>
      <c r="H1130">
        <v>12583</v>
      </c>
      <c r="I1130" t="s">
        <v>10</v>
      </c>
      <c r="J1130" s="58">
        <f t="shared" si="34"/>
        <v>35.700000000000003</v>
      </c>
      <c r="K1130" s="59">
        <f t="shared" si="35"/>
        <v>40550</v>
      </c>
      <c r="R1130" t="s">
        <v>1679</v>
      </c>
      <c r="S1130" s="58">
        <v>5.04</v>
      </c>
      <c r="X1130">
        <v>2</v>
      </c>
      <c r="Y1130" s="4">
        <v>18</v>
      </c>
      <c r="Z1130" s="58">
        <v>36</v>
      </c>
    </row>
    <row r="1131" spans="1:26">
      <c r="A1131">
        <v>82089</v>
      </c>
      <c r="B1131">
        <v>543188</v>
      </c>
      <c r="C1131" t="s">
        <v>236</v>
      </c>
      <c r="D1131" t="s">
        <v>237</v>
      </c>
      <c r="E1131">
        <v>6</v>
      </c>
      <c r="F1131" s="3">
        <v>40578.489583333299</v>
      </c>
      <c r="G1131" s="4">
        <v>5.95</v>
      </c>
      <c r="H1131">
        <v>12567</v>
      </c>
      <c r="I1131" t="s">
        <v>10</v>
      </c>
      <c r="J1131" s="58">
        <f t="shared" si="34"/>
        <v>35.700000000000003</v>
      </c>
      <c r="K1131" s="59">
        <f t="shared" si="35"/>
        <v>40578</v>
      </c>
      <c r="R1131" t="s">
        <v>867</v>
      </c>
      <c r="S1131" s="58">
        <v>-54.75</v>
      </c>
      <c r="X1131">
        <v>2</v>
      </c>
      <c r="Y1131" s="4">
        <v>18</v>
      </c>
      <c r="Z1131" s="58">
        <v>36</v>
      </c>
    </row>
    <row r="1132" spans="1:26">
      <c r="A1132">
        <v>82090</v>
      </c>
      <c r="B1132">
        <v>543188</v>
      </c>
      <c r="C1132" t="s">
        <v>238</v>
      </c>
      <c r="D1132" t="s">
        <v>239</v>
      </c>
      <c r="E1132">
        <v>6</v>
      </c>
      <c r="F1132" s="3">
        <v>40578.489583333299</v>
      </c>
      <c r="G1132" s="4">
        <v>5.95</v>
      </c>
      <c r="H1132">
        <v>12567</v>
      </c>
      <c r="I1132" t="s">
        <v>10</v>
      </c>
      <c r="J1132" s="58">
        <f t="shared" si="34"/>
        <v>35.700000000000003</v>
      </c>
      <c r="K1132" s="59">
        <f t="shared" si="35"/>
        <v>40578</v>
      </c>
      <c r="R1132" t="s">
        <v>173</v>
      </c>
      <c r="S1132" s="58">
        <v>89.25</v>
      </c>
      <c r="X1132">
        <v>2</v>
      </c>
      <c r="Y1132" s="4">
        <v>18</v>
      </c>
      <c r="Z1132" s="58">
        <v>36</v>
      </c>
    </row>
    <row r="1133" spans="1:26">
      <c r="A1133">
        <v>94389</v>
      </c>
      <c r="B1133">
        <v>544355</v>
      </c>
      <c r="C1133">
        <v>21042</v>
      </c>
      <c r="D1133" t="s">
        <v>1644</v>
      </c>
      <c r="E1133">
        <v>6</v>
      </c>
      <c r="F1133" s="3">
        <v>40592.453472222202</v>
      </c>
      <c r="G1133" s="4">
        <v>5.95</v>
      </c>
      <c r="H1133">
        <v>12714</v>
      </c>
      <c r="I1133" t="s">
        <v>10</v>
      </c>
      <c r="J1133" s="58">
        <f t="shared" si="34"/>
        <v>35.700000000000003</v>
      </c>
      <c r="K1133" s="59">
        <f t="shared" si="35"/>
        <v>40592</v>
      </c>
      <c r="R1133" t="s">
        <v>104</v>
      </c>
      <c r="S1133" s="58">
        <v>54</v>
      </c>
      <c r="X1133">
        <v>2</v>
      </c>
      <c r="Y1133" s="4">
        <v>18</v>
      </c>
      <c r="Z1133" s="58">
        <v>36</v>
      </c>
    </row>
    <row r="1134" spans="1:26">
      <c r="A1134">
        <v>117237</v>
      </c>
      <c r="B1134">
        <v>546373</v>
      </c>
      <c r="C1134">
        <v>21042</v>
      </c>
      <c r="D1134" t="s">
        <v>1644</v>
      </c>
      <c r="E1134">
        <v>6</v>
      </c>
      <c r="F1134" s="3">
        <v>40613.5</v>
      </c>
      <c r="G1134" s="4">
        <v>5.95</v>
      </c>
      <c r="H1134">
        <v>12583</v>
      </c>
      <c r="I1134" t="s">
        <v>10</v>
      </c>
      <c r="J1134" s="58">
        <f t="shared" si="34"/>
        <v>35.700000000000003</v>
      </c>
      <c r="K1134" s="59">
        <f t="shared" si="35"/>
        <v>40613</v>
      </c>
      <c r="R1134" t="s">
        <v>144</v>
      </c>
      <c r="S1134" s="58">
        <v>52.2</v>
      </c>
      <c r="X1134">
        <v>2</v>
      </c>
      <c r="Y1134" s="4">
        <v>18</v>
      </c>
      <c r="Z1134" s="58">
        <v>36</v>
      </c>
    </row>
    <row r="1135" spans="1:26">
      <c r="A1135">
        <v>165770</v>
      </c>
      <c r="B1135">
        <v>550827</v>
      </c>
      <c r="C1135" t="s">
        <v>236</v>
      </c>
      <c r="D1135" t="s">
        <v>237</v>
      </c>
      <c r="E1135">
        <v>6</v>
      </c>
      <c r="F1135" s="3">
        <v>40654.427777777797</v>
      </c>
      <c r="G1135" s="4">
        <v>5.95</v>
      </c>
      <c r="H1135">
        <v>12670</v>
      </c>
      <c r="I1135" t="s">
        <v>10</v>
      </c>
      <c r="J1135" s="58">
        <f t="shared" si="34"/>
        <v>35.700000000000003</v>
      </c>
      <c r="K1135" s="59">
        <f t="shared" si="35"/>
        <v>40654</v>
      </c>
      <c r="R1135" t="s">
        <v>480</v>
      </c>
      <c r="S1135" s="58">
        <v>39.6</v>
      </c>
      <c r="X1135">
        <v>2</v>
      </c>
      <c r="Y1135" s="4">
        <v>18</v>
      </c>
      <c r="Z1135" s="58">
        <v>36</v>
      </c>
    </row>
    <row r="1136" spans="1:26">
      <c r="A1136">
        <v>188534</v>
      </c>
      <c r="B1136">
        <v>553044</v>
      </c>
      <c r="C1136">
        <v>20679</v>
      </c>
      <c r="D1136" t="s">
        <v>106</v>
      </c>
      <c r="E1136">
        <v>6</v>
      </c>
      <c r="F1136" s="3">
        <v>40676.391666666699</v>
      </c>
      <c r="G1136" s="4">
        <v>5.95</v>
      </c>
      <c r="H1136">
        <v>12682</v>
      </c>
      <c r="I1136" t="s">
        <v>10</v>
      </c>
      <c r="J1136" s="58">
        <f t="shared" si="34"/>
        <v>35.700000000000003</v>
      </c>
      <c r="K1136" s="59">
        <f t="shared" si="35"/>
        <v>40676</v>
      </c>
      <c r="R1136" t="s">
        <v>97</v>
      </c>
      <c r="S1136" s="58">
        <v>39.6</v>
      </c>
      <c r="X1136">
        <v>2</v>
      </c>
      <c r="Y1136" s="4">
        <v>18</v>
      </c>
      <c r="Z1136" s="58">
        <v>36</v>
      </c>
    </row>
    <row r="1137" spans="1:26">
      <c r="A1137">
        <v>227111</v>
      </c>
      <c r="B1137">
        <v>556820</v>
      </c>
      <c r="C1137" t="s">
        <v>174</v>
      </c>
      <c r="D1137" t="s">
        <v>175</v>
      </c>
      <c r="E1137">
        <v>6</v>
      </c>
      <c r="F1137" s="3">
        <v>40709.431944444397</v>
      </c>
      <c r="G1137" s="4">
        <v>5.95</v>
      </c>
      <c r="H1137">
        <v>12682</v>
      </c>
      <c r="I1137" t="s">
        <v>10</v>
      </c>
      <c r="J1137" s="58">
        <f t="shared" si="34"/>
        <v>35.700000000000003</v>
      </c>
      <c r="K1137" s="59">
        <f t="shared" si="35"/>
        <v>40709</v>
      </c>
      <c r="R1137" t="s">
        <v>468</v>
      </c>
      <c r="S1137" s="58">
        <v>23.4</v>
      </c>
      <c r="X1137">
        <v>2</v>
      </c>
      <c r="Y1137" s="4">
        <v>18</v>
      </c>
      <c r="Z1137" s="58">
        <v>36</v>
      </c>
    </row>
    <row r="1138" spans="1:26">
      <c r="A1138">
        <v>313240</v>
      </c>
      <c r="B1138">
        <v>564479</v>
      </c>
      <c r="C1138" t="s">
        <v>172</v>
      </c>
      <c r="D1138" t="s">
        <v>173</v>
      </c>
      <c r="E1138">
        <v>6</v>
      </c>
      <c r="F1138" s="3">
        <v>40780.550000000003</v>
      </c>
      <c r="G1138" s="4">
        <v>5.95</v>
      </c>
      <c r="H1138">
        <v>12682</v>
      </c>
      <c r="I1138" t="s">
        <v>10</v>
      </c>
      <c r="J1138" s="58">
        <f t="shared" si="34"/>
        <v>35.700000000000003</v>
      </c>
      <c r="K1138" s="59">
        <f t="shared" si="35"/>
        <v>40780</v>
      </c>
      <c r="R1138" t="s">
        <v>230</v>
      </c>
      <c r="S1138" s="58">
        <v>19.8</v>
      </c>
      <c r="X1138">
        <v>2</v>
      </c>
      <c r="Y1138" s="4">
        <v>18</v>
      </c>
      <c r="Z1138" s="58">
        <v>36</v>
      </c>
    </row>
    <row r="1139" spans="1:26">
      <c r="A1139">
        <v>323042</v>
      </c>
      <c r="B1139">
        <v>565239</v>
      </c>
      <c r="C1139" t="s">
        <v>238</v>
      </c>
      <c r="D1139" t="s">
        <v>239</v>
      </c>
      <c r="E1139">
        <v>6</v>
      </c>
      <c r="F1139" s="3">
        <v>40788.410416666702</v>
      </c>
      <c r="G1139" s="4">
        <v>5.95</v>
      </c>
      <c r="H1139">
        <v>12670</v>
      </c>
      <c r="I1139" t="s">
        <v>10</v>
      </c>
      <c r="J1139" s="58">
        <f t="shared" si="34"/>
        <v>35.700000000000003</v>
      </c>
      <c r="K1139" s="59">
        <f t="shared" si="35"/>
        <v>40788</v>
      </c>
      <c r="R1139" t="s">
        <v>478</v>
      </c>
      <c r="S1139" s="58">
        <v>19.8</v>
      </c>
      <c r="X1139">
        <v>2</v>
      </c>
      <c r="Y1139" s="4">
        <v>18</v>
      </c>
      <c r="Z1139" s="58">
        <v>36</v>
      </c>
    </row>
    <row r="1140" spans="1:26">
      <c r="A1140">
        <v>323063</v>
      </c>
      <c r="B1140">
        <v>565239</v>
      </c>
      <c r="C1140" t="s">
        <v>236</v>
      </c>
      <c r="D1140" t="s">
        <v>237</v>
      </c>
      <c r="E1140">
        <v>6</v>
      </c>
      <c r="F1140" s="3">
        <v>40788.410416666702</v>
      </c>
      <c r="G1140" s="4">
        <v>5.95</v>
      </c>
      <c r="H1140">
        <v>12670</v>
      </c>
      <c r="I1140" t="s">
        <v>10</v>
      </c>
      <c r="J1140" s="58">
        <f t="shared" si="34"/>
        <v>35.700000000000003</v>
      </c>
      <c r="K1140" s="59">
        <f t="shared" si="35"/>
        <v>40788</v>
      </c>
      <c r="R1140" t="s">
        <v>783</v>
      </c>
      <c r="S1140" s="58">
        <v>19.5</v>
      </c>
      <c r="X1140">
        <v>2</v>
      </c>
      <c r="Y1140" s="4">
        <v>18</v>
      </c>
      <c r="Z1140" s="58">
        <v>36</v>
      </c>
    </row>
    <row r="1141" spans="1:26">
      <c r="A1141">
        <v>347268</v>
      </c>
      <c r="B1141">
        <v>567296</v>
      </c>
      <c r="C1141" t="s">
        <v>172</v>
      </c>
      <c r="D1141" t="s">
        <v>173</v>
      </c>
      <c r="E1141">
        <v>6</v>
      </c>
      <c r="F1141" s="3">
        <v>40805.5131944444</v>
      </c>
      <c r="G1141" s="4">
        <v>5.95</v>
      </c>
      <c r="H1141">
        <v>12682</v>
      </c>
      <c r="I1141" t="s">
        <v>10</v>
      </c>
      <c r="J1141" s="58">
        <f t="shared" si="34"/>
        <v>35.700000000000003</v>
      </c>
      <c r="K1141" s="59">
        <f t="shared" si="35"/>
        <v>40805</v>
      </c>
      <c r="R1141" t="s">
        <v>175</v>
      </c>
      <c r="S1141" s="58">
        <v>17.850000000000001</v>
      </c>
      <c r="X1141">
        <v>2</v>
      </c>
      <c r="Y1141" s="4">
        <v>18</v>
      </c>
      <c r="Z1141" s="58">
        <v>36</v>
      </c>
    </row>
    <row r="1142" spans="1:26">
      <c r="A1142">
        <v>422033</v>
      </c>
      <c r="B1142">
        <v>573036</v>
      </c>
      <c r="C1142">
        <v>22580</v>
      </c>
      <c r="D1142" t="s">
        <v>508</v>
      </c>
      <c r="E1142">
        <v>6</v>
      </c>
      <c r="F1142" s="3">
        <v>40843.572222222203</v>
      </c>
      <c r="G1142" s="4">
        <v>5.95</v>
      </c>
      <c r="H1142">
        <v>12437</v>
      </c>
      <c r="I1142" t="s">
        <v>10</v>
      </c>
      <c r="J1142" s="58">
        <f t="shared" si="34"/>
        <v>35.700000000000003</v>
      </c>
      <c r="K1142" s="59">
        <f t="shared" si="35"/>
        <v>40843</v>
      </c>
      <c r="R1142" t="s">
        <v>106</v>
      </c>
      <c r="S1142" s="58">
        <v>17.850000000000001</v>
      </c>
      <c r="X1142">
        <v>2</v>
      </c>
      <c r="Y1142" s="4">
        <v>18</v>
      </c>
      <c r="Z1142" s="58">
        <v>36</v>
      </c>
    </row>
    <row r="1143" spans="1:26">
      <c r="A1143">
        <v>432768</v>
      </c>
      <c r="B1143">
        <v>573891</v>
      </c>
      <c r="C1143">
        <v>20679</v>
      </c>
      <c r="D1143" t="s">
        <v>106</v>
      </c>
      <c r="E1143">
        <v>6</v>
      </c>
      <c r="F1143" s="3">
        <v>40848.5805555556</v>
      </c>
      <c r="G1143" s="4">
        <v>5.95</v>
      </c>
      <c r="H1143">
        <v>12682</v>
      </c>
      <c r="I1143" t="s">
        <v>10</v>
      </c>
      <c r="J1143" s="58">
        <f t="shared" si="34"/>
        <v>35.700000000000003</v>
      </c>
      <c r="K1143" s="59">
        <f t="shared" si="35"/>
        <v>40848</v>
      </c>
      <c r="R1143" t="s">
        <v>2064</v>
      </c>
      <c r="S1143" s="58">
        <v>17</v>
      </c>
      <c r="X1143">
        <v>2</v>
      </c>
      <c r="Y1143" s="4">
        <v>18</v>
      </c>
      <c r="Z1143" s="58">
        <v>36</v>
      </c>
    </row>
    <row r="1144" spans="1:26">
      <c r="A1144">
        <v>432783</v>
      </c>
      <c r="B1144">
        <v>573891</v>
      </c>
      <c r="C1144" t="s">
        <v>172</v>
      </c>
      <c r="D1144" t="s">
        <v>173</v>
      </c>
      <c r="E1144">
        <v>6</v>
      </c>
      <c r="F1144" s="3">
        <v>40848.5805555556</v>
      </c>
      <c r="G1144" s="4">
        <v>5.95</v>
      </c>
      <c r="H1144">
        <v>12682</v>
      </c>
      <c r="I1144" t="s">
        <v>10</v>
      </c>
      <c r="J1144" s="58">
        <f t="shared" si="34"/>
        <v>35.700000000000003</v>
      </c>
      <c r="K1144" s="59">
        <f t="shared" si="35"/>
        <v>40848</v>
      </c>
      <c r="R1144" t="s">
        <v>357</v>
      </c>
      <c r="S1144" s="58">
        <v>16.5</v>
      </c>
      <c r="X1144">
        <v>4</v>
      </c>
      <c r="Y1144" s="4">
        <v>8.9499999999999993</v>
      </c>
      <c r="Z1144" s="58">
        <v>35.799999999999997</v>
      </c>
    </row>
    <row r="1145" spans="1:26">
      <c r="A1145">
        <v>436390</v>
      </c>
      <c r="B1145">
        <v>574104</v>
      </c>
      <c r="C1145">
        <v>22580</v>
      </c>
      <c r="D1145" t="s">
        <v>508</v>
      </c>
      <c r="E1145">
        <v>6</v>
      </c>
      <c r="F1145" s="3">
        <v>40850.447916666701</v>
      </c>
      <c r="G1145" s="4">
        <v>5.95</v>
      </c>
      <c r="H1145">
        <v>12615</v>
      </c>
      <c r="I1145" t="s">
        <v>10</v>
      </c>
      <c r="J1145" s="58">
        <f t="shared" si="34"/>
        <v>35.700000000000003</v>
      </c>
      <c r="K1145" s="59">
        <f t="shared" si="35"/>
        <v>40850</v>
      </c>
      <c r="R1145" t="s">
        <v>390</v>
      </c>
      <c r="S1145" s="58">
        <v>16.5</v>
      </c>
      <c r="X1145">
        <v>4</v>
      </c>
      <c r="Y1145" s="4">
        <v>8.9499999999999993</v>
      </c>
      <c r="Z1145" s="58">
        <v>35.799999999999997</v>
      </c>
    </row>
    <row r="1146" spans="1:26">
      <c r="A1146">
        <v>480220</v>
      </c>
      <c r="B1146">
        <v>577295</v>
      </c>
      <c r="C1146" t="s">
        <v>172</v>
      </c>
      <c r="D1146" t="s">
        <v>173</v>
      </c>
      <c r="E1146">
        <v>6</v>
      </c>
      <c r="F1146" s="3">
        <v>40865.531944444498</v>
      </c>
      <c r="G1146" s="4">
        <v>5.95</v>
      </c>
      <c r="H1146">
        <v>12682</v>
      </c>
      <c r="I1146" t="s">
        <v>10</v>
      </c>
      <c r="J1146" s="58">
        <f t="shared" si="34"/>
        <v>35.700000000000003</v>
      </c>
      <c r="K1146" s="59">
        <f t="shared" si="35"/>
        <v>40865</v>
      </c>
      <c r="R1146" t="s">
        <v>131</v>
      </c>
      <c r="S1146" s="58">
        <v>15.3</v>
      </c>
      <c r="X1146">
        <v>4</v>
      </c>
      <c r="Y1146" s="4">
        <v>8.9499999999999993</v>
      </c>
      <c r="Z1146" s="58">
        <v>35.799999999999997</v>
      </c>
    </row>
    <row r="1147" spans="1:26">
      <c r="A1147">
        <v>514553</v>
      </c>
      <c r="B1147">
        <v>579708</v>
      </c>
      <c r="C1147" t="s">
        <v>174</v>
      </c>
      <c r="D1147" t="s">
        <v>175</v>
      </c>
      <c r="E1147">
        <v>6</v>
      </c>
      <c r="F1147" s="3">
        <v>40877.594444444498</v>
      </c>
      <c r="G1147" s="4">
        <v>5.95</v>
      </c>
      <c r="H1147">
        <v>12682</v>
      </c>
      <c r="I1147" t="s">
        <v>10</v>
      </c>
      <c r="J1147" s="58">
        <f t="shared" si="34"/>
        <v>35.700000000000003</v>
      </c>
      <c r="K1147" s="59">
        <f t="shared" si="35"/>
        <v>40877</v>
      </c>
      <c r="R1147" t="s">
        <v>2167</v>
      </c>
      <c r="S1147" s="58">
        <v>15.3</v>
      </c>
      <c r="X1147">
        <v>24</v>
      </c>
      <c r="Y1147" s="4">
        <v>1.49</v>
      </c>
      <c r="Z1147" s="58">
        <v>35.76</v>
      </c>
    </row>
    <row r="1148" spans="1:26">
      <c r="A1148">
        <v>498857</v>
      </c>
      <c r="B1148">
        <v>578541</v>
      </c>
      <c r="C1148">
        <v>84347</v>
      </c>
      <c r="D1148" t="s">
        <v>421</v>
      </c>
      <c r="E1148">
        <v>14</v>
      </c>
      <c r="F1148" s="3">
        <v>40871.625694444498</v>
      </c>
      <c r="G1148" s="4">
        <v>2.5499999999999998</v>
      </c>
      <c r="H1148">
        <v>14277</v>
      </c>
      <c r="I1148" t="s">
        <v>10</v>
      </c>
      <c r="J1148" s="58">
        <f t="shared" si="34"/>
        <v>35.699999999999996</v>
      </c>
      <c r="K1148" s="59">
        <f t="shared" si="35"/>
        <v>40871</v>
      </c>
      <c r="R1148" t="s">
        <v>2018</v>
      </c>
      <c r="S1148" s="58">
        <v>14.75</v>
      </c>
      <c r="X1148">
        <v>6</v>
      </c>
      <c r="Y1148" s="4">
        <v>5.95</v>
      </c>
      <c r="Z1148" s="58">
        <v>35.700000000000003</v>
      </c>
    </row>
    <row r="1149" spans="1:26">
      <c r="A1149">
        <v>35208</v>
      </c>
      <c r="B1149">
        <v>539435</v>
      </c>
      <c r="C1149">
        <v>22326</v>
      </c>
      <c r="D1149" t="s">
        <v>92</v>
      </c>
      <c r="E1149">
        <v>12</v>
      </c>
      <c r="F1149" s="3">
        <v>40529.615277777797</v>
      </c>
      <c r="G1149" s="4">
        <v>2.95</v>
      </c>
      <c r="H1149">
        <v>12691</v>
      </c>
      <c r="I1149" t="s">
        <v>10</v>
      </c>
      <c r="J1149" s="58">
        <f t="shared" si="34"/>
        <v>35.400000000000006</v>
      </c>
      <c r="K1149" s="59">
        <f t="shared" si="35"/>
        <v>40529</v>
      </c>
      <c r="R1149" t="s">
        <v>655</v>
      </c>
      <c r="S1149" s="58">
        <v>12.75</v>
      </c>
      <c r="X1149">
        <v>6</v>
      </c>
      <c r="Y1149" s="4">
        <v>5.95</v>
      </c>
      <c r="Z1149" s="58">
        <v>35.700000000000003</v>
      </c>
    </row>
    <row r="1150" spans="1:26">
      <c r="A1150">
        <v>35210</v>
      </c>
      <c r="B1150">
        <v>539435</v>
      </c>
      <c r="C1150">
        <v>21452</v>
      </c>
      <c r="D1150" t="s">
        <v>795</v>
      </c>
      <c r="E1150">
        <v>12</v>
      </c>
      <c r="F1150" s="3">
        <v>40529.615277777797</v>
      </c>
      <c r="G1150" s="4">
        <v>2.95</v>
      </c>
      <c r="H1150">
        <v>12691</v>
      </c>
      <c r="I1150" t="s">
        <v>10</v>
      </c>
      <c r="J1150" s="58">
        <f t="shared" si="34"/>
        <v>35.400000000000006</v>
      </c>
      <c r="K1150" s="59">
        <f t="shared" si="35"/>
        <v>40529</v>
      </c>
      <c r="R1150" t="s">
        <v>2077</v>
      </c>
      <c r="S1150" s="58">
        <v>9.9</v>
      </c>
      <c r="X1150">
        <v>6</v>
      </c>
      <c r="Y1150" s="4">
        <v>5.95</v>
      </c>
      <c r="Z1150" s="58">
        <v>35.700000000000003</v>
      </c>
    </row>
    <row r="1151" spans="1:26">
      <c r="A1151">
        <v>38999</v>
      </c>
      <c r="B1151">
        <v>539607</v>
      </c>
      <c r="C1151">
        <v>22312</v>
      </c>
      <c r="D1151" t="s">
        <v>649</v>
      </c>
      <c r="E1151">
        <v>12</v>
      </c>
      <c r="F1151" s="3">
        <v>40532.590277777803</v>
      </c>
      <c r="G1151" s="4">
        <v>2.95</v>
      </c>
      <c r="H1151">
        <v>12681</v>
      </c>
      <c r="I1151" t="s">
        <v>10</v>
      </c>
      <c r="J1151" s="58">
        <f t="shared" si="34"/>
        <v>35.400000000000006</v>
      </c>
      <c r="K1151" s="59">
        <f t="shared" si="35"/>
        <v>40532</v>
      </c>
      <c r="R1151" t="s">
        <v>173</v>
      </c>
      <c r="S1151" s="58">
        <v>89.25</v>
      </c>
      <c r="X1151">
        <v>6</v>
      </c>
      <c r="Y1151" s="4">
        <v>5.95</v>
      </c>
      <c r="Z1151" s="58">
        <v>35.700000000000003</v>
      </c>
    </row>
    <row r="1152" spans="1:26">
      <c r="A1152">
        <v>56866</v>
      </c>
      <c r="B1152">
        <v>541120</v>
      </c>
      <c r="C1152">
        <v>22090</v>
      </c>
      <c r="D1152" t="s">
        <v>964</v>
      </c>
      <c r="E1152">
        <v>12</v>
      </c>
      <c r="F1152" s="3">
        <v>40557.3840277778</v>
      </c>
      <c r="G1152" s="4">
        <v>2.95</v>
      </c>
      <c r="H1152">
        <v>12490</v>
      </c>
      <c r="I1152" t="s">
        <v>10</v>
      </c>
      <c r="J1152" s="58">
        <f t="shared" si="34"/>
        <v>35.400000000000006</v>
      </c>
      <c r="K1152" s="59">
        <f t="shared" si="35"/>
        <v>40557</v>
      </c>
      <c r="R1152" t="s">
        <v>106</v>
      </c>
      <c r="S1152" s="58">
        <v>53.55</v>
      </c>
      <c r="X1152">
        <v>6</v>
      </c>
      <c r="Y1152" s="4">
        <v>5.95</v>
      </c>
      <c r="Z1152" s="58">
        <v>35.700000000000003</v>
      </c>
    </row>
    <row r="1153" spans="1:26">
      <c r="A1153">
        <v>59691</v>
      </c>
      <c r="B1153">
        <v>541405</v>
      </c>
      <c r="C1153">
        <v>22895</v>
      </c>
      <c r="D1153" t="s">
        <v>679</v>
      </c>
      <c r="E1153">
        <v>12</v>
      </c>
      <c r="F1153" s="3">
        <v>40560.636805555601</v>
      </c>
      <c r="G1153" s="4">
        <v>2.95</v>
      </c>
      <c r="H1153">
        <v>12683</v>
      </c>
      <c r="I1153" t="s">
        <v>10</v>
      </c>
      <c r="J1153" s="58">
        <f t="shared" si="34"/>
        <v>35.400000000000006</v>
      </c>
      <c r="K1153" s="59">
        <f t="shared" si="35"/>
        <v>40560</v>
      </c>
      <c r="R1153" t="s">
        <v>655</v>
      </c>
      <c r="S1153" s="58">
        <v>38.25</v>
      </c>
      <c r="X1153">
        <v>6</v>
      </c>
      <c r="Y1153" s="4">
        <v>5.95</v>
      </c>
      <c r="Z1153" s="58">
        <v>35.700000000000003</v>
      </c>
    </row>
    <row r="1154" spans="1:26">
      <c r="A1154">
        <v>59707</v>
      </c>
      <c r="B1154">
        <v>541405</v>
      </c>
      <c r="C1154">
        <v>22328</v>
      </c>
      <c r="D1154" t="s">
        <v>466</v>
      </c>
      <c r="E1154">
        <v>12</v>
      </c>
      <c r="F1154" s="3">
        <v>40560.636805555601</v>
      </c>
      <c r="G1154" s="4">
        <v>2.95</v>
      </c>
      <c r="H1154">
        <v>12683</v>
      </c>
      <c r="I1154" t="s">
        <v>10</v>
      </c>
      <c r="J1154" s="58">
        <f t="shared" ref="J1154:J1217" si="36">E1154*G1154</f>
        <v>35.400000000000006</v>
      </c>
      <c r="K1154" s="59">
        <f t="shared" ref="K1154:K1217" si="37">DATE(YEAR(F1154),MONTH(F1154),DAY(F1154))</f>
        <v>40560</v>
      </c>
      <c r="R1154" t="s">
        <v>104</v>
      </c>
      <c r="S1154" s="58">
        <v>36</v>
      </c>
      <c r="X1154">
        <v>6</v>
      </c>
      <c r="Y1154" s="4">
        <v>5.95</v>
      </c>
      <c r="Z1154" s="58">
        <v>35.700000000000003</v>
      </c>
    </row>
    <row r="1155" spans="1:26">
      <c r="A1155">
        <v>63400</v>
      </c>
      <c r="B1155">
        <v>541567</v>
      </c>
      <c r="C1155">
        <v>22895</v>
      </c>
      <c r="D1155" t="s">
        <v>679</v>
      </c>
      <c r="E1155">
        <v>12</v>
      </c>
      <c r="F1155" s="3">
        <v>40562.493750000001</v>
      </c>
      <c r="G1155" s="4">
        <v>2.95</v>
      </c>
      <c r="H1155">
        <v>12681</v>
      </c>
      <c r="I1155" t="s">
        <v>10</v>
      </c>
      <c r="J1155" s="58">
        <f t="shared" si="36"/>
        <v>35.400000000000006</v>
      </c>
      <c r="K1155" s="59">
        <f t="shared" si="37"/>
        <v>40562</v>
      </c>
      <c r="R1155" t="s">
        <v>499</v>
      </c>
      <c r="S1155" s="58">
        <v>31.8</v>
      </c>
      <c r="X1155">
        <v>6</v>
      </c>
      <c r="Y1155" s="4">
        <v>5.95</v>
      </c>
      <c r="Z1155" s="58">
        <v>35.700000000000003</v>
      </c>
    </row>
    <row r="1156" spans="1:26">
      <c r="A1156">
        <v>64518</v>
      </c>
      <c r="B1156">
        <v>541631</v>
      </c>
      <c r="C1156">
        <v>22271</v>
      </c>
      <c r="D1156" t="s">
        <v>484</v>
      </c>
      <c r="E1156">
        <v>12</v>
      </c>
      <c r="F1156" s="3">
        <v>40563.449999999997</v>
      </c>
      <c r="G1156" s="4">
        <v>2.95</v>
      </c>
      <c r="H1156">
        <v>12637</v>
      </c>
      <c r="I1156" t="s">
        <v>10</v>
      </c>
      <c r="J1156" s="58">
        <f t="shared" si="36"/>
        <v>35.400000000000006</v>
      </c>
      <c r="K1156" s="59">
        <f t="shared" si="37"/>
        <v>40563</v>
      </c>
      <c r="R1156" t="s">
        <v>131</v>
      </c>
      <c r="S1156" s="58">
        <v>30.6</v>
      </c>
      <c r="X1156">
        <v>6</v>
      </c>
      <c r="Y1156" s="4">
        <v>5.95</v>
      </c>
      <c r="Z1156" s="58">
        <v>35.700000000000003</v>
      </c>
    </row>
    <row r="1157" spans="1:26">
      <c r="A1157">
        <v>64519</v>
      </c>
      <c r="B1157">
        <v>541631</v>
      </c>
      <c r="C1157">
        <v>22272</v>
      </c>
      <c r="D1157" t="s">
        <v>1645</v>
      </c>
      <c r="E1157">
        <v>12</v>
      </c>
      <c r="F1157" s="3">
        <v>40563.449999999997</v>
      </c>
      <c r="G1157" s="4">
        <v>2.95</v>
      </c>
      <c r="H1157">
        <v>12637</v>
      </c>
      <c r="I1157" t="s">
        <v>10</v>
      </c>
      <c r="J1157" s="58">
        <f t="shared" si="36"/>
        <v>35.400000000000006</v>
      </c>
      <c r="K1157" s="59">
        <f t="shared" si="37"/>
        <v>40563</v>
      </c>
      <c r="R1157" t="s">
        <v>2148</v>
      </c>
      <c r="S1157" s="58">
        <v>30</v>
      </c>
      <c r="X1157">
        <v>6</v>
      </c>
      <c r="Y1157" s="4">
        <v>5.95</v>
      </c>
      <c r="Z1157" s="58">
        <v>35.700000000000003</v>
      </c>
    </row>
    <row r="1158" spans="1:26">
      <c r="A1158">
        <v>64520</v>
      </c>
      <c r="B1158">
        <v>541631</v>
      </c>
      <c r="C1158">
        <v>22274</v>
      </c>
      <c r="D1158" t="s">
        <v>485</v>
      </c>
      <c r="E1158">
        <v>12</v>
      </c>
      <c r="F1158" s="3">
        <v>40563.449999999997</v>
      </c>
      <c r="G1158" s="4">
        <v>2.95</v>
      </c>
      <c r="H1158">
        <v>12637</v>
      </c>
      <c r="I1158" t="s">
        <v>10</v>
      </c>
      <c r="J1158" s="58">
        <f t="shared" si="36"/>
        <v>35.400000000000006</v>
      </c>
      <c r="K1158" s="59">
        <f t="shared" si="37"/>
        <v>40563</v>
      </c>
      <c r="R1158" t="s">
        <v>988</v>
      </c>
      <c r="S1158" s="58">
        <v>25.5</v>
      </c>
      <c r="X1158">
        <v>6</v>
      </c>
      <c r="Y1158" s="4">
        <v>5.95</v>
      </c>
      <c r="Z1158" s="58">
        <v>35.700000000000003</v>
      </c>
    </row>
    <row r="1159" spans="1:26">
      <c r="A1159">
        <v>76535</v>
      </c>
      <c r="B1159">
        <v>542629</v>
      </c>
      <c r="C1159">
        <v>22699</v>
      </c>
      <c r="D1159" t="s">
        <v>759</v>
      </c>
      <c r="E1159">
        <v>12</v>
      </c>
      <c r="F1159" s="3">
        <v>40574.414583333302</v>
      </c>
      <c r="G1159" s="4">
        <v>2.95</v>
      </c>
      <c r="H1159">
        <v>12731</v>
      </c>
      <c r="I1159" t="s">
        <v>10</v>
      </c>
      <c r="J1159" s="58">
        <f t="shared" si="36"/>
        <v>35.400000000000006</v>
      </c>
      <c r="K1159" s="59">
        <f t="shared" si="37"/>
        <v>40574</v>
      </c>
      <c r="R1159" t="s">
        <v>533</v>
      </c>
      <c r="S1159" s="58">
        <v>19.8</v>
      </c>
      <c r="X1159">
        <v>6</v>
      </c>
      <c r="Y1159" s="4">
        <v>5.95</v>
      </c>
      <c r="Z1159" s="58">
        <v>35.700000000000003</v>
      </c>
    </row>
    <row r="1160" spans="1:26">
      <c r="A1160">
        <v>76552</v>
      </c>
      <c r="B1160">
        <v>542629</v>
      </c>
      <c r="C1160">
        <v>21563</v>
      </c>
      <c r="D1160" t="s">
        <v>1253</v>
      </c>
      <c r="E1160">
        <v>12</v>
      </c>
      <c r="F1160" s="3">
        <v>40574.414583333302</v>
      </c>
      <c r="G1160" s="4">
        <v>2.95</v>
      </c>
      <c r="H1160">
        <v>12731</v>
      </c>
      <c r="I1160" t="s">
        <v>10</v>
      </c>
      <c r="J1160" s="58">
        <f t="shared" si="36"/>
        <v>35.400000000000006</v>
      </c>
      <c r="K1160" s="59">
        <f t="shared" si="37"/>
        <v>40574</v>
      </c>
      <c r="R1160" t="s">
        <v>534</v>
      </c>
      <c r="S1160" s="58">
        <v>19.8</v>
      </c>
      <c r="X1160">
        <v>6</v>
      </c>
      <c r="Y1160" s="4">
        <v>5.95</v>
      </c>
      <c r="Z1160" s="58">
        <v>35.700000000000003</v>
      </c>
    </row>
    <row r="1161" spans="1:26">
      <c r="A1161">
        <v>86962</v>
      </c>
      <c r="B1161">
        <v>543625</v>
      </c>
      <c r="C1161">
        <v>22326</v>
      </c>
      <c r="D1161" t="s">
        <v>92</v>
      </c>
      <c r="E1161">
        <v>12</v>
      </c>
      <c r="F1161" s="3">
        <v>40584.651388888902</v>
      </c>
      <c r="G1161" s="4">
        <v>2.95</v>
      </c>
      <c r="H1161">
        <v>12583</v>
      </c>
      <c r="I1161" t="s">
        <v>10</v>
      </c>
      <c r="J1161" s="58">
        <f t="shared" si="36"/>
        <v>35.400000000000006</v>
      </c>
      <c r="K1161" s="59">
        <f t="shared" si="37"/>
        <v>40584</v>
      </c>
      <c r="R1161" t="s">
        <v>263</v>
      </c>
      <c r="S1161" s="58">
        <v>19.8</v>
      </c>
      <c r="X1161">
        <v>6</v>
      </c>
      <c r="Y1161" s="4">
        <v>5.95</v>
      </c>
      <c r="Z1161" s="58">
        <v>35.700000000000003</v>
      </c>
    </row>
    <row r="1162" spans="1:26">
      <c r="A1162">
        <v>104063</v>
      </c>
      <c r="B1162">
        <v>545105</v>
      </c>
      <c r="C1162">
        <v>20665</v>
      </c>
      <c r="D1162" t="s">
        <v>1616</v>
      </c>
      <c r="E1162">
        <v>12</v>
      </c>
      <c r="F1162" s="3">
        <v>40602.498611111099</v>
      </c>
      <c r="G1162" s="4">
        <v>2.95</v>
      </c>
      <c r="H1162">
        <v>12598</v>
      </c>
      <c r="I1162" t="s">
        <v>10</v>
      </c>
      <c r="J1162" s="58">
        <f t="shared" si="36"/>
        <v>35.400000000000006</v>
      </c>
      <c r="K1162" s="59">
        <f t="shared" si="37"/>
        <v>40602</v>
      </c>
      <c r="R1162" t="s">
        <v>104</v>
      </c>
      <c r="S1162" s="58">
        <v>18</v>
      </c>
      <c r="X1162">
        <v>6</v>
      </c>
      <c r="Y1162" s="4">
        <v>5.95</v>
      </c>
      <c r="Z1162" s="58">
        <v>35.700000000000003</v>
      </c>
    </row>
    <row r="1163" spans="1:26">
      <c r="A1163">
        <v>108162</v>
      </c>
      <c r="B1163">
        <v>545515</v>
      </c>
      <c r="C1163">
        <v>22957</v>
      </c>
      <c r="D1163" t="s">
        <v>2297</v>
      </c>
      <c r="E1163">
        <v>12</v>
      </c>
      <c r="F1163" s="3">
        <v>40605.504166666702</v>
      </c>
      <c r="G1163" s="4">
        <v>2.95</v>
      </c>
      <c r="H1163">
        <v>12727</v>
      </c>
      <c r="I1163" t="s">
        <v>10</v>
      </c>
      <c r="J1163" s="58">
        <f t="shared" si="36"/>
        <v>35.400000000000006</v>
      </c>
      <c r="K1163" s="59">
        <f t="shared" si="37"/>
        <v>40605</v>
      </c>
      <c r="R1163" t="s">
        <v>175</v>
      </c>
      <c r="S1163" s="58">
        <v>17.850000000000001</v>
      </c>
      <c r="X1163">
        <v>6</v>
      </c>
      <c r="Y1163" s="4">
        <v>5.95</v>
      </c>
      <c r="Z1163" s="58">
        <v>35.700000000000003</v>
      </c>
    </row>
    <row r="1164" spans="1:26">
      <c r="A1164">
        <v>108164</v>
      </c>
      <c r="B1164">
        <v>545515</v>
      </c>
      <c r="C1164">
        <v>22090</v>
      </c>
      <c r="D1164" t="s">
        <v>964</v>
      </c>
      <c r="E1164">
        <v>12</v>
      </c>
      <c r="F1164" s="3">
        <v>40605.504166666702</v>
      </c>
      <c r="G1164" s="4">
        <v>2.95</v>
      </c>
      <c r="H1164">
        <v>12727</v>
      </c>
      <c r="I1164" t="s">
        <v>10</v>
      </c>
      <c r="J1164" s="58">
        <f t="shared" si="36"/>
        <v>35.400000000000006</v>
      </c>
      <c r="K1164" s="59">
        <f t="shared" si="37"/>
        <v>40605</v>
      </c>
      <c r="R1164" t="s">
        <v>237</v>
      </c>
      <c r="S1164" s="58">
        <v>17.850000000000001</v>
      </c>
      <c r="X1164">
        <v>6</v>
      </c>
      <c r="Y1164" s="4">
        <v>5.95</v>
      </c>
      <c r="Z1164" s="58">
        <v>35.700000000000003</v>
      </c>
    </row>
    <row r="1165" spans="1:26">
      <c r="A1165">
        <v>108186</v>
      </c>
      <c r="B1165">
        <v>545515</v>
      </c>
      <c r="C1165">
        <v>21188</v>
      </c>
      <c r="D1165" t="s">
        <v>1423</v>
      </c>
      <c r="E1165">
        <v>12</v>
      </c>
      <c r="F1165" s="3">
        <v>40605.504166666702</v>
      </c>
      <c r="G1165" s="4">
        <v>2.95</v>
      </c>
      <c r="H1165">
        <v>12727</v>
      </c>
      <c r="I1165" t="s">
        <v>10</v>
      </c>
      <c r="J1165" s="58">
        <f t="shared" si="36"/>
        <v>35.400000000000006</v>
      </c>
      <c r="K1165" s="59">
        <f t="shared" si="37"/>
        <v>40605</v>
      </c>
      <c r="R1165" t="s">
        <v>466</v>
      </c>
      <c r="S1165" s="58">
        <v>17.7</v>
      </c>
      <c r="X1165">
        <v>6</v>
      </c>
      <c r="Y1165" s="4">
        <v>5.95</v>
      </c>
      <c r="Z1165" s="58">
        <v>35.700000000000003</v>
      </c>
    </row>
    <row r="1166" spans="1:26">
      <c r="A1166">
        <v>128426</v>
      </c>
      <c r="B1166">
        <v>547327</v>
      </c>
      <c r="C1166">
        <v>22326</v>
      </c>
      <c r="D1166" t="s">
        <v>92</v>
      </c>
      <c r="E1166">
        <v>12</v>
      </c>
      <c r="F1166" s="3">
        <v>40624.4777777778</v>
      </c>
      <c r="G1166" s="4">
        <v>2.95</v>
      </c>
      <c r="H1166">
        <v>12681</v>
      </c>
      <c r="I1166" t="s">
        <v>10</v>
      </c>
      <c r="J1166" s="58">
        <f t="shared" si="36"/>
        <v>35.400000000000006</v>
      </c>
      <c r="K1166" s="59">
        <f t="shared" si="37"/>
        <v>40624</v>
      </c>
      <c r="R1166" t="s">
        <v>1000</v>
      </c>
      <c r="S1166" s="58">
        <v>17</v>
      </c>
      <c r="X1166">
        <v>6</v>
      </c>
      <c r="Y1166" s="4">
        <v>5.95</v>
      </c>
      <c r="Z1166" s="58">
        <v>35.700000000000003</v>
      </c>
    </row>
    <row r="1167" spans="1:26">
      <c r="A1167">
        <v>140521</v>
      </c>
      <c r="B1167">
        <v>548409</v>
      </c>
      <c r="C1167">
        <v>22697</v>
      </c>
      <c r="D1167" t="s">
        <v>764</v>
      </c>
      <c r="E1167">
        <v>12</v>
      </c>
      <c r="F1167" s="3">
        <v>40633.435416666704</v>
      </c>
      <c r="G1167" s="4">
        <v>2.95</v>
      </c>
      <c r="H1167">
        <v>12731</v>
      </c>
      <c r="I1167" t="s">
        <v>10</v>
      </c>
      <c r="J1167" s="58">
        <f t="shared" si="36"/>
        <v>35.400000000000006</v>
      </c>
      <c r="K1167" s="59">
        <f t="shared" si="37"/>
        <v>40633</v>
      </c>
      <c r="R1167" t="s">
        <v>357</v>
      </c>
      <c r="S1167" s="58">
        <v>16.5</v>
      </c>
      <c r="X1167">
        <v>14</v>
      </c>
      <c r="Y1167" s="4">
        <v>2.5499999999999998</v>
      </c>
      <c r="Z1167" s="58">
        <v>35.700000000000003</v>
      </c>
    </row>
    <row r="1168" spans="1:26">
      <c r="A1168">
        <v>140522</v>
      </c>
      <c r="B1168">
        <v>548409</v>
      </c>
      <c r="C1168">
        <v>22699</v>
      </c>
      <c r="D1168" t="s">
        <v>759</v>
      </c>
      <c r="E1168">
        <v>12</v>
      </c>
      <c r="F1168" s="3">
        <v>40633.435416666704</v>
      </c>
      <c r="G1168" s="4">
        <v>2.95</v>
      </c>
      <c r="H1168">
        <v>12731</v>
      </c>
      <c r="I1168" t="s">
        <v>10</v>
      </c>
      <c r="J1168" s="58">
        <f t="shared" si="36"/>
        <v>35.400000000000006</v>
      </c>
      <c r="K1168" s="59">
        <f t="shared" si="37"/>
        <v>40633</v>
      </c>
      <c r="R1168" t="s">
        <v>129</v>
      </c>
      <c r="S1168" s="58">
        <v>16.5</v>
      </c>
      <c r="X1168">
        <v>12</v>
      </c>
      <c r="Y1168" s="4">
        <v>2.95</v>
      </c>
      <c r="Z1168" s="58">
        <v>35.4</v>
      </c>
    </row>
    <row r="1169" spans="1:26">
      <c r="A1169">
        <v>158766</v>
      </c>
      <c r="B1169">
        <v>550313</v>
      </c>
      <c r="C1169">
        <v>22326</v>
      </c>
      <c r="D1169" t="s">
        <v>92</v>
      </c>
      <c r="E1169">
        <v>12</v>
      </c>
      <c r="F1169" s="3">
        <v>40650.472916666702</v>
      </c>
      <c r="G1169" s="4">
        <v>2.95</v>
      </c>
      <c r="H1169">
        <v>12681</v>
      </c>
      <c r="I1169" t="s">
        <v>10</v>
      </c>
      <c r="J1169" s="58">
        <f t="shared" si="36"/>
        <v>35.400000000000006</v>
      </c>
      <c r="K1169" s="59">
        <f t="shared" si="37"/>
        <v>40650</v>
      </c>
      <c r="R1169" t="s">
        <v>255</v>
      </c>
      <c r="S1169" s="58">
        <v>15.6</v>
      </c>
      <c r="X1169">
        <v>12</v>
      </c>
      <c r="Y1169" s="4">
        <v>2.95</v>
      </c>
      <c r="Z1169" s="58">
        <v>35.4</v>
      </c>
    </row>
    <row r="1170" spans="1:26">
      <c r="A1170">
        <v>164705</v>
      </c>
      <c r="B1170">
        <v>550661</v>
      </c>
      <c r="C1170">
        <v>22326</v>
      </c>
      <c r="D1170" t="s">
        <v>92</v>
      </c>
      <c r="E1170">
        <v>12</v>
      </c>
      <c r="F1170" s="3">
        <v>40653.388888888898</v>
      </c>
      <c r="G1170" s="4">
        <v>2.95</v>
      </c>
      <c r="H1170">
        <v>12656</v>
      </c>
      <c r="I1170" t="s">
        <v>10</v>
      </c>
      <c r="J1170" s="58">
        <f t="shared" si="36"/>
        <v>35.400000000000006</v>
      </c>
      <c r="K1170" s="59">
        <f t="shared" si="37"/>
        <v>40653</v>
      </c>
      <c r="R1170" t="s">
        <v>1981</v>
      </c>
      <c r="S1170" s="58">
        <v>15.3</v>
      </c>
      <c r="X1170">
        <v>12</v>
      </c>
      <c r="Y1170" s="4">
        <v>2.95</v>
      </c>
      <c r="Z1170" s="58">
        <v>35.4</v>
      </c>
    </row>
    <row r="1171" spans="1:26">
      <c r="A1171">
        <v>169136</v>
      </c>
      <c r="B1171">
        <v>551163</v>
      </c>
      <c r="C1171">
        <v>21696</v>
      </c>
      <c r="D1171" t="s">
        <v>2075</v>
      </c>
      <c r="E1171">
        <v>12</v>
      </c>
      <c r="F1171" s="3">
        <v>40659.661111111098</v>
      </c>
      <c r="G1171" s="4">
        <v>2.95</v>
      </c>
      <c r="H1171">
        <v>12573</v>
      </c>
      <c r="I1171" t="s">
        <v>10</v>
      </c>
      <c r="J1171" s="58">
        <f t="shared" si="36"/>
        <v>35.400000000000006</v>
      </c>
      <c r="K1171" s="59">
        <f t="shared" si="37"/>
        <v>40659</v>
      </c>
      <c r="R1171" t="s">
        <v>130</v>
      </c>
      <c r="S1171" s="58">
        <v>15.3</v>
      </c>
      <c r="X1171">
        <v>12</v>
      </c>
      <c r="Y1171" s="4">
        <v>2.95</v>
      </c>
      <c r="Z1171" s="58">
        <v>35.4</v>
      </c>
    </row>
    <row r="1172" spans="1:26">
      <c r="A1172">
        <v>172525</v>
      </c>
      <c r="B1172">
        <v>551544</v>
      </c>
      <c r="C1172">
        <v>22328</v>
      </c>
      <c r="D1172" t="s">
        <v>466</v>
      </c>
      <c r="E1172">
        <v>12</v>
      </c>
      <c r="F1172" s="3">
        <v>40666.397916666698</v>
      </c>
      <c r="G1172" s="4">
        <v>2.95</v>
      </c>
      <c r="H1172">
        <v>12683</v>
      </c>
      <c r="I1172" t="s">
        <v>10</v>
      </c>
      <c r="J1172" s="58">
        <f t="shared" si="36"/>
        <v>35.400000000000006</v>
      </c>
      <c r="K1172" s="59">
        <f t="shared" si="37"/>
        <v>40666</v>
      </c>
      <c r="R1172" t="s">
        <v>1035</v>
      </c>
      <c r="S1172" s="58">
        <v>15</v>
      </c>
      <c r="X1172">
        <v>12</v>
      </c>
      <c r="Y1172" s="4">
        <v>2.95</v>
      </c>
      <c r="Z1172" s="58">
        <v>35.4</v>
      </c>
    </row>
    <row r="1173" spans="1:26">
      <c r="A1173">
        <v>180343</v>
      </c>
      <c r="B1173">
        <v>552315</v>
      </c>
      <c r="C1173">
        <v>22699</v>
      </c>
      <c r="D1173" t="s">
        <v>759</v>
      </c>
      <c r="E1173">
        <v>12</v>
      </c>
      <c r="F1173" s="3">
        <v>40671.673611111102</v>
      </c>
      <c r="G1173" s="4">
        <v>2.95</v>
      </c>
      <c r="H1173">
        <v>12700</v>
      </c>
      <c r="I1173" t="s">
        <v>10</v>
      </c>
      <c r="J1173" s="58">
        <f t="shared" si="36"/>
        <v>35.400000000000006</v>
      </c>
      <c r="K1173" s="59">
        <f t="shared" si="37"/>
        <v>40671</v>
      </c>
      <c r="R1173" t="s">
        <v>850</v>
      </c>
      <c r="S1173" s="58">
        <v>15</v>
      </c>
      <c r="X1173">
        <v>12</v>
      </c>
      <c r="Y1173" s="4">
        <v>2.95</v>
      </c>
      <c r="Z1173" s="58">
        <v>35.4</v>
      </c>
    </row>
    <row r="1174" spans="1:26">
      <c r="A1174">
        <v>189602</v>
      </c>
      <c r="B1174">
        <v>553161</v>
      </c>
      <c r="C1174">
        <v>22904</v>
      </c>
      <c r="D1174" t="s">
        <v>712</v>
      </c>
      <c r="E1174">
        <v>12</v>
      </c>
      <c r="F1174" s="3">
        <v>40676.658333333296</v>
      </c>
      <c r="G1174" s="4">
        <v>2.95</v>
      </c>
      <c r="H1174">
        <v>12681</v>
      </c>
      <c r="I1174" t="s">
        <v>10</v>
      </c>
      <c r="J1174" s="58">
        <f t="shared" si="36"/>
        <v>35.400000000000006</v>
      </c>
      <c r="K1174" s="59">
        <f t="shared" si="37"/>
        <v>40676</v>
      </c>
      <c r="R1174" t="s">
        <v>1660</v>
      </c>
      <c r="S1174" s="58">
        <v>13.92</v>
      </c>
      <c r="X1174">
        <v>12</v>
      </c>
      <c r="Y1174" s="4">
        <v>2.95</v>
      </c>
      <c r="Z1174" s="58">
        <v>35.4</v>
      </c>
    </row>
    <row r="1175" spans="1:26">
      <c r="A1175">
        <v>194284</v>
      </c>
      <c r="B1175">
        <v>553566</v>
      </c>
      <c r="C1175">
        <v>22699</v>
      </c>
      <c r="D1175" t="s">
        <v>759</v>
      </c>
      <c r="E1175">
        <v>12</v>
      </c>
      <c r="F1175" s="3">
        <v>40681.381249999999</v>
      </c>
      <c r="G1175" s="4">
        <v>2.95</v>
      </c>
      <c r="H1175">
        <v>12690</v>
      </c>
      <c r="I1175" t="s">
        <v>10</v>
      </c>
      <c r="J1175" s="58">
        <f t="shared" si="36"/>
        <v>35.400000000000006</v>
      </c>
      <c r="K1175" s="59">
        <f t="shared" si="37"/>
        <v>40681</v>
      </c>
      <c r="R1175" t="s">
        <v>128</v>
      </c>
      <c r="S1175" s="58">
        <v>10.199999999999999</v>
      </c>
      <c r="X1175">
        <v>12</v>
      </c>
      <c r="Y1175" s="4">
        <v>2.95</v>
      </c>
      <c r="Z1175" s="58">
        <v>35.4</v>
      </c>
    </row>
    <row r="1176" spans="1:26">
      <c r="A1176">
        <v>202064</v>
      </c>
      <c r="B1176">
        <v>554356</v>
      </c>
      <c r="C1176">
        <v>22328</v>
      </c>
      <c r="D1176" t="s">
        <v>466</v>
      </c>
      <c r="E1176">
        <v>12</v>
      </c>
      <c r="F1176" s="3">
        <v>40687.392361111102</v>
      </c>
      <c r="G1176" s="4">
        <v>2.95</v>
      </c>
      <c r="H1176">
        <v>12670</v>
      </c>
      <c r="I1176" t="s">
        <v>10</v>
      </c>
      <c r="J1176" s="58">
        <f t="shared" si="36"/>
        <v>35.400000000000006</v>
      </c>
      <c r="K1176" s="59">
        <f t="shared" si="37"/>
        <v>40687</v>
      </c>
      <c r="R1176" t="s">
        <v>383</v>
      </c>
      <c r="S1176" s="58">
        <v>10.199999999999999</v>
      </c>
      <c r="X1176">
        <v>12</v>
      </c>
      <c r="Y1176" s="4">
        <v>2.95</v>
      </c>
      <c r="Z1176" s="58">
        <v>35.4</v>
      </c>
    </row>
    <row r="1177" spans="1:26">
      <c r="A1177">
        <v>213580</v>
      </c>
      <c r="B1177">
        <v>555547</v>
      </c>
      <c r="C1177">
        <v>22326</v>
      </c>
      <c r="D1177" t="s">
        <v>92</v>
      </c>
      <c r="E1177">
        <v>12</v>
      </c>
      <c r="F1177" s="3">
        <v>40699.550694444399</v>
      </c>
      <c r="G1177" s="4">
        <v>2.95</v>
      </c>
      <c r="H1177">
        <v>12681</v>
      </c>
      <c r="I1177" t="s">
        <v>10</v>
      </c>
      <c r="J1177" s="58">
        <f t="shared" si="36"/>
        <v>35.400000000000006</v>
      </c>
      <c r="K1177" s="59">
        <f t="shared" si="37"/>
        <v>40699</v>
      </c>
      <c r="R1177" t="s">
        <v>225</v>
      </c>
      <c r="S1177" s="58">
        <v>5.04</v>
      </c>
      <c r="X1177">
        <v>12</v>
      </c>
      <c r="Y1177" s="4">
        <v>2.95</v>
      </c>
      <c r="Z1177" s="58">
        <v>35.4</v>
      </c>
    </row>
    <row r="1178" spans="1:26">
      <c r="A1178">
        <v>227066</v>
      </c>
      <c r="B1178">
        <v>556816</v>
      </c>
      <c r="C1178">
        <v>22326</v>
      </c>
      <c r="D1178" t="s">
        <v>92</v>
      </c>
      <c r="E1178">
        <v>12</v>
      </c>
      <c r="F1178" s="3">
        <v>40709.375694444498</v>
      </c>
      <c r="G1178" s="4">
        <v>2.95</v>
      </c>
      <c r="H1178">
        <v>12437</v>
      </c>
      <c r="I1178" t="s">
        <v>10</v>
      </c>
      <c r="J1178" s="58">
        <f t="shared" si="36"/>
        <v>35.400000000000006</v>
      </c>
      <c r="K1178" s="59">
        <f t="shared" si="37"/>
        <v>40709</v>
      </c>
      <c r="R1178" t="s">
        <v>1679</v>
      </c>
      <c r="S1178" s="58">
        <v>5.04</v>
      </c>
      <c r="X1178">
        <v>12</v>
      </c>
      <c r="Y1178" s="4">
        <v>2.95</v>
      </c>
      <c r="Z1178" s="58">
        <v>35.4</v>
      </c>
    </row>
    <row r="1179" spans="1:26">
      <c r="A1179">
        <v>228322</v>
      </c>
      <c r="B1179">
        <v>556924</v>
      </c>
      <c r="C1179">
        <v>21262</v>
      </c>
      <c r="D1179" t="s">
        <v>1240</v>
      </c>
      <c r="E1179">
        <v>12</v>
      </c>
      <c r="F1179" s="3">
        <v>40709.593055555597</v>
      </c>
      <c r="G1179" s="4">
        <v>2.95</v>
      </c>
      <c r="I1179" t="s">
        <v>10</v>
      </c>
      <c r="J1179" s="58">
        <f t="shared" si="36"/>
        <v>35.400000000000006</v>
      </c>
      <c r="K1179" s="59">
        <f t="shared" si="37"/>
        <v>40709</v>
      </c>
      <c r="R1179" t="s">
        <v>1805</v>
      </c>
      <c r="S1179" s="58">
        <v>5.04</v>
      </c>
      <c r="X1179">
        <v>12</v>
      </c>
      <c r="Y1179" s="4">
        <v>2.95</v>
      </c>
      <c r="Z1179" s="58">
        <v>35.4</v>
      </c>
    </row>
    <row r="1180" spans="1:26">
      <c r="A1180">
        <v>250512</v>
      </c>
      <c r="B1180">
        <v>559036</v>
      </c>
      <c r="C1180">
        <v>21188</v>
      </c>
      <c r="D1180" t="s">
        <v>1423</v>
      </c>
      <c r="E1180">
        <v>12</v>
      </c>
      <c r="F1180" s="3">
        <v>40729.634722222203</v>
      </c>
      <c r="G1180" s="4">
        <v>2.95</v>
      </c>
      <c r="H1180">
        <v>12637</v>
      </c>
      <c r="I1180" t="s">
        <v>10</v>
      </c>
      <c r="J1180" s="58">
        <f t="shared" si="36"/>
        <v>35.400000000000006</v>
      </c>
      <c r="K1180" s="59">
        <f t="shared" si="37"/>
        <v>40729</v>
      </c>
      <c r="R1180" t="s">
        <v>104</v>
      </c>
      <c r="S1180" s="58">
        <v>108</v>
      </c>
      <c r="X1180">
        <v>12</v>
      </c>
      <c r="Y1180" s="4">
        <v>2.95</v>
      </c>
      <c r="Z1180" s="58">
        <v>35.4</v>
      </c>
    </row>
    <row r="1181" spans="1:26">
      <c r="A1181">
        <v>268280</v>
      </c>
      <c r="B1181">
        <v>560398</v>
      </c>
      <c r="C1181">
        <v>22697</v>
      </c>
      <c r="D1181" t="s">
        <v>764</v>
      </c>
      <c r="E1181">
        <v>12</v>
      </c>
      <c r="F1181" s="3">
        <v>40742.590277777803</v>
      </c>
      <c r="G1181" s="4">
        <v>2.95</v>
      </c>
      <c r="H1181">
        <v>12731</v>
      </c>
      <c r="I1181" t="s">
        <v>10</v>
      </c>
      <c r="J1181" s="58">
        <f t="shared" si="36"/>
        <v>35.400000000000006</v>
      </c>
      <c r="K1181" s="59">
        <f t="shared" si="37"/>
        <v>40742</v>
      </c>
      <c r="R1181" t="s">
        <v>237</v>
      </c>
      <c r="S1181" s="58">
        <v>35.700000000000003</v>
      </c>
      <c r="X1181">
        <v>12</v>
      </c>
      <c r="Y1181" s="4">
        <v>2.95</v>
      </c>
      <c r="Z1181" s="58">
        <v>35.4</v>
      </c>
    </row>
    <row r="1182" spans="1:26">
      <c r="A1182">
        <v>268284</v>
      </c>
      <c r="B1182">
        <v>560398</v>
      </c>
      <c r="C1182">
        <v>21563</v>
      </c>
      <c r="D1182" t="s">
        <v>1253</v>
      </c>
      <c r="E1182">
        <v>12</v>
      </c>
      <c r="F1182" s="3">
        <v>40742.590277777803</v>
      </c>
      <c r="G1182" s="4">
        <v>2.95</v>
      </c>
      <c r="H1182">
        <v>12731</v>
      </c>
      <c r="I1182" t="s">
        <v>10</v>
      </c>
      <c r="J1182" s="58">
        <f t="shared" si="36"/>
        <v>35.400000000000006</v>
      </c>
      <c r="K1182" s="59">
        <f t="shared" si="37"/>
        <v>40742</v>
      </c>
      <c r="R1182" t="s">
        <v>239</v>
      </c>
      <c r="S1182" s="58">
        <v>35.700000000000003</v>
      </c>
      <c r="X1182">
        <v>12</v>
      </c>
      <c r="Y1182" s="4">
        <v>2.95</v>
      </c>
      <c r="Z1182" s="58">
        <v>35.4</v>
      </c>
    </row>
    <row r="1183" spans="1:26">
      <c r="A1183">
        <v>291391</v>
      </c>
      <c r="B1183">
        <v>562450</v>
      </c>
      <c r="C1183">
        <v>22743</v>
      </c>
      <c r="D1183" t="s">
        <v>796</v>
      </c>
      <c r="E1183">
        <v>12</v>
      </c>
      <c r="F1183" s="3">
        <v>40760.361111111102</v>
      </c>
      <c r="G1183" s="4">
        <v>2.95</v>
      </c>
      <c r="H1183">
        <v>12562</v>
      </c>
      <c r="I1183" t="s">
        <v>10</v>
      </c>
      <c r="J1183" s="58">
        <f t="shared" si="36"/>
        <v>35.400000000000006</v>
      </c>
      <c r="K1183" s="59">
        <f t="shared" si="37"/>
        <v>40760</v>
      </c>
      <c r="R1183" t="s">
        <v>2194</v>
      </c>
      <c r="S1183" s="58">
        <v>30.6</v>
      </c>
      <c r="X1183">
        <v>12</v>
      </c>
      <c r="Y1183" s="4">
        <v>2.95</v>
      </c>
      <c r="Z1183" s="58">
        <v>35.4</v>
      </c>
    </row>
    <row r="1184" spans="1:26">
      <c r="A1184">
        <v>329798</v>
      </c>
      <c r="B1184">
        <v>565854</v>
      </c>
      <c r="C1184">
        <v>22328</v>
      </c>
      <c r="D1184" t="s">
        <v>466</v>
      </c>
      <c r="E1184">
        <v>12</v>
      </c>
      <c r="F1184" s="3">
        <v>40793.556944444397</v>
      </c>
      <c r="G1184" s="4">
        <v>2.95</v>
      </c>
      <c r="H1184">
        <v>12490</v>
      </c>
      <c r="I1184" t="s">
        <v>10</v>
      </c>
      <c r="J1184" s="58">
        <f t="shared" si="36"/>
        <v>35.400000000000006</v>
      </c>
      <c r="K1184" s="59">
        <f t="shared" si="37"/>
        <v>40793</v>
      </c>
      <c r="R1184" t="s">
        <v>85</v>
      </c>
      <c r="S1184" s="58">
        <v>30</v>
      </c>
      <c r="X1184">
        <v>12</v>
      </c>
      <c r="Y1184" s="4">
        <v>2.95</v>
      </c>
      <c r="Z1184" s="58">
        <v>35.4</v>
      </c>
    </row>
    <row r="1185" spans="1:26">
      <c r="A1185">
        <v>330941</v>
      </c>
      <c r="B1185">
        <v>565930</v>
      </c>
      <c r="C1185">
        <v>22810</v>
      </c>
      <c r="D1185" t="s">
        <v>339</v>
      </c>
      <c r="E1185">
        <v>12</v>
      </c>
      <c r="F1185" s="3">
        <v>40794.438888888901</v>
      </c>
      <c r="G1185" s="4">
        <v>2.95</v>
      </c>
      <c r="H1185">
        <v>12685</v>
      </c>
      <c r="I1185" t="s">
        <v>10</v>
      </c>
      <c r="J1185" s="58">
        <f t="shared" si="36"/>
        <v>35.400000000000006</v>
      </c>
      <c r="K1185" s="59">
        <f t="shared" si="37"/>
        <v>40794</v>
      </c>
      <c r="R1185" t="s">
        <v>86</v>
      </c>
      <c r="S1185" s="58">
        <v>30</v>
      </c>
      <c r="X1185">
        <v>12</v>
      </c>
      <c r="Y1185" s="4">
        <v>2.95</v>
      </c>
      <c r="Z1185" s="58">
        <v>35.4</v>
      </c>
    </row>
    <row r="1186" spans="1:26">
      <c r="A1186">
        <v>332813</v>
      </c>
      <c r="B1186">
        <v>566115</v>
      </c>
      <c r="C1186">
        <v>22326</v>
      </c>
      <c r="D1186" t="s">
        <v>92</v>
      </c>
      <c r="E1186">
        <v>12</v>
      </c>
      <c r="F1186" s="3">
        <v>40795.452083333301</v>
      </c>
      <c r="G1186" s="4">
        <v>2.95</v>
      </c>
      <c r="H1186">
        <v>12674</v>
      </c>
      <c r="I1186" t="s">
        <v>10</v>
      </c>
      <c r="J1186" s="58">
        <f t="shared" si="36"/>
        <v>35.400000000000006</v>
      </c>
      <c r="K1186" s="59">
        <f t="shared" si="37"/>
        <v>40795</v>
      </c>
      <c r="R1186" t="s">
        <v>84</v>
      </c>
      <c r="S1186" s="58">
        <v>30</v>
      </c>
      <c r="X1186">
        <v>12</v>
      </c>
      <c r="Y1186" s="4">
        <v>2.95</v>
      </c>
      <c r="Z1186" s="58">
        <v>35.4</v>
      </c>
    </row>
    <row r="1187" spans="1:26">
      <c r="A1187">
        <v>349918</v>
      </c>
      <c r="B1187">
        <v>567552</v>
      </c>
      <c r="C1187">
        <v>22326</v>
      </c>
      <c r="D1187" t="s">
        <v>92</v>
      </c>
      <c r="E1187">
        <v>12</v>
      </c>
      <c r="F1187" s="3">
        <v>40807.444444444402</v>
      </c>
      <c r="G1187" s="4">
        <v>2.95</v>
      </c>
      <c r="H1187">
        <v>12583</v>
      </c>
      <c r="I1187" t="s">
        <v>10</v>
      </c>
      <c r="J1187" s="58">
        <f t="shared" si="36"/>
        <v>35.400000000000006</v>
      </c>
      <c r="K1187" s="59">
        <f t="shared" si="37"/>
        <v>40807</v>
      </c>
      <c r="R1187" t="s">
        <v>291</v>
      </c>
      <c r="S1187" s="58">
        <v>30</v>
      </c>
      <c r="X1187">
        <v>12</v>
      </c>
      <c r="Y1187" s="4">
        <v>2.95</v>
      </c>
      <c r="Z1187" s="58">
        <v>35.4</v>
      </c>
    </row>
    <row r="1188" spans="1:26">
      <c r="A1188">
        <v>355143</v>
      </c>
      <c r="B1188">
        <v>567910</v>
      </c>
      <c r="C1188">
        <v>22090</v>
      </c>
      <c r="D1188" t="s">
        <v>964</v>
      </c>
      <c r="E1188">
        <v>12</v>
      </c>
      <c r="F1188" s="3">
        <v>40808.706944444399</v>
      </c>
      <c r="G1188" s="4">
        <v>2.95</v>
      </c>
      <c r="H1188">
        <v>12437</v>
      </c>
      <c r="I1188" t="s">
        <v>10</v>
      </c>
      <c r="J1188" s="58">
        <f t="shared" si="36"/>
        <v>35.400000000000006</v>
      </c>
      <c r="K1188" s="59">
        <f t="shared" si="37"/>
        <v>40808</v>
      </c>
      <c r="R1188" t="s">
        <v>1370</v>
      </c>
      <c r="S1188" s="58">
        <v>30</v>
      </c>
      <c r="X1188">
        <v>12</v>
      </c>
      <c r="Y1188" s="4">
        <v>2.95</v>
      </c>
      <c r="Z1188" s="58">
        <v>35.4</v>
      </c>
    </row>
    <row r="1189" spans="1:26">
      <c r="A1189">
        <v>356082</v>
      </c>
      <c r="B1189">
        <v>568040</v>
      </c>
      <c r="C1189">
        <v>22312</v>
      </c>
      <c r="D1189" t="s">
        <v>649</v>
      </c>
      <c r="E1189">
        <v>12</v>
      </c>
      <c r="F1189" s="3">
        <v>40809.506249999999</v>
      </c>
      <c r="G1189" s="4">
        <v>2.95</v>
      </c>
      <c r="H1189">
        <v>12681</v>
      </c>
      <c r="I1189" t="s">
        <v>10</v>
      </c>
      <c r="J1189" s="58">
        <f t="shared" si="36"/>
        <v>35.400000000000006</v>
      </c>
      <c r="K1189" s="59">
        <f t="shared" si="37"/>
        <v>40809</v>
      </c>
      <c r="R1189" t="s">
        <v>2179</v>
      </c>
      <c r="S1189" s="58">
        <v>29.7</v>
      </c>
      <c r="X1189">
        <v>12</v>
      </c>
      <c r="Y1189" s="4">
        <v>2.95</v>
      </c>
      <c r="Z1189" s="58">
        <v>35.4</v>
      </c>
    </row>
    <row r="1190" spans="1:26">
      <c r="A1190">
        <v>369765</v>
      </c>
      <c r="B1190">
        <v>569097</v>
      </c>
      <c r="C1190">
        <v>21563</v>
      </c>
      <c r="D1190" t="s">
        <v>1253</v>
      </c>
      <c r="E1190">
        <v>12</v>
      </c>
      <c r="F1190" s="3">
        <v>40816.504166666702</v>
      </c>
      <c r="G1190" s="4">
        <v>2.95</v>
      </c>
      <c r="H1190">
        <v>12731</v>
      </c>
      <c r="I1190" t="s">
        <v>10</v>
      </c>
      <c r="J1190" s="58">
        <f t="shared" si="36"/>
        <v>35.400000000000006</v>
      </c>
      <c r="K1190" s="59">
        <f t="shared" si="37"/>
        <v>40816</v>
      </c>
      <c r="R1190" t="s">
        <v>1642</v>
      </c>
      <c r="S1190" s="58">
        <v>29.7</v>
      </c>
      <c r="X1190">
        <v>12</v>
      </c>
      <c r="Y1190" s="4">
        <v>2.95</v>
      </c>
      <c r="Z1190" s="58">
        <v>35.4</v>
      </c>
    </row>
    <row r="1191" spans="1:26">
      <c r="A1191">
        <v>369978</v>
      </c>
      <c r="B1191">
        <v>569120</v>
      </c>
      <c r="C1191">
        <v>22090</v>
      </c>
      <c r="D1191" t="s">
        <v>964</v>
      </c>
      <c r="E1191">
        <v>12</v>
      </c>
      <c r="F1191" s="3">
        <v>40816.5402777778</v>
      </c>
      <c r="G1191" s="4">
        <v>2.95</v>
      </c>
      <c r="H1191">
        <v>12583</v>
      </c>
      <c r="I1191" t="s">
        <v>10</v>
      </c>
      <c r="J1191" s="58">
        <f t="shared" si="36"/>
        <v>35.400000000000006</v>
      </c>
      <c r="K1191" s="59">
        <f t="shared" si="37"/>
        <v>40816</v>
      </c>
      <c r="R1191" t="s">
        <v>2018</v>
      </c>
      <c r="S1191" s="58">
        <v>29.5</v>
      </c>
      <c r="X1191">
        <v>12</v>
      </c>
      <c r="Y1191" s="4">
        <v>2.95</v>
      </c>
      <c r="Z1191" s="58">
        <v>35.4</v>
      </c>
    </row>
    <row r="1192" spans="1:26">
      <c r="A1192">
        <v>374738</v>
      </c>
      <c r="B1192">
        <v>569402</v>
      </c>
      <c r="C1192">
        <v>22326</v>
      </c>
      <c r="D1192" t="s">
        <v>92</v>
      </c>
      <c r="E1192">
        <v>12</v>
      </c>
      <c r="F1192" s="3">
        <v>40820.375</v>
      </c>
      <c r="G1192" s="4">
        <v>2.95</v>
      </c>
      <c r="H1192">
        <v>12413</v>
      </c>
      <c r="I1192" t="s">
        <v>10</v>
      </c>
      <c r="J1192" s="58">
        <f t="shared" si="36"/>
        <v>35.400000000000006</v>
      </c>
      <c r="K1192" s="59">
        <f t="shared" si="37"/>
        <v>40820</v>
      </c>
      <c r="R1192" t="s">
        <v>67</v>
      </c>
      <c r="S1192" s="58">
        <v>25.5</v>
      </c>
      <c r="X1192">
        <v>12</v>
      </c>
      <c r="Y1192" s="4">
        <v>2.95</v>
      </c>
      <c r="Z1192" s="58">
        <v>35.4</v>
      </c>
    </row>
    <row r="1193" spans="1:26">
      <c r="A1193">
        <v>432305</v>
      </c>
      <c r="B1193">
        <v>573867</v>
      </c>
      <c r="C1193">
        <v>22326</v>
      </c>
      <c r="D1193" t="s">
        <v>92</v>
      </c>
      <c r="E1193">
        <v>12</v>
      </c>
      <c r="F1193" s="3">
        <v>40848.508333333302</v>
      </c>
      <c r="G1193" s="4">
        <v>2.95</v>
      </c>
      <c r="H1193">
        <v>12674</v>
      </c>
      <c r="I1193" t="s">
        <v>10</v>
      </c>
      <c r="J1193" s="58">
        <f t="shared" si="36"/>
        <v>35.400000000000006</v>
      </c>
      <c r="K1193" s="59">
        <f t="shared" si="37"/>
        <v>40848</v>
      </c>
      <c r="R1193" t="s">
        <v>102</v>
      </c>
      <c r="S1193" s="58">
        <v>23.4</v>
      </c>
      <c r="X1193">
        <v>12</v>
      </c>
      <c r="Y1193" s="4">
        <v>2.95</v>
      </c>
      <c r="Z1193" s="58">
        <v>35.4</v>
      </c>
    </row>
    <row r="1194" spans="1:26">
      <c r="A1194">
        <v>436219</v>
      </c>
      <c r="B1194">
        <v>574093</v>
      </c>
      <c r="C1194">
        <v>22090</v>
      </c>
      <c r="D1194" t="s">
        <v>964</v>
      </c>
      <c r="E1194">
        <v>12</v>
      </c>
      <c r="F1194" s="3">
        <v>40850.404861111099</v>
      </c>
      <c r="G1194" s="4">
        <v>2.95</v>
      </c>
      <c r="H1194">
        <v>12437</v>
      </c>
      <c r="I1194" t="s">
        <v>10</v>
      </c>
      <c r="J1194" s="58">
        <f t="shared" si="36"/>
        <v>35.400000000000006</v>
      </c>
      <c r="K1194" s="59">
        <f t="shared" si="37"/>
        <v>40850</v>
      </c>
      <c r="R1194" t="s">
        <v>544</v>
      </c>
      <c r="S1194" s="58">
        <v>23.4</v>
      </c>
      <c r="X1194">
        <v>12</v>
      </c>
      <c r="Y1194" s="4">
        <v>2.95</v>
      </c>
      <c r="Z1194" s="58">
        <v>35.4</v>
      </c>
    </row>
    <row r="1195" spans="1:26">
      <c r="A1195">
        <v>436953</v>
      </c>
      <c r="B1195">
        <v>574252</v>
      </c>
      <c r="C1195">
        <v>22326</v>
      </c>
      <c r="D1195" t="s">
        <v>92</v>
      </c>
      <c r="E1195">
        <v>12</v>
      </c>
      <c r="F1195" s="3">
        <v>40850.558333333298</v>
      </c>
      <c r="G1195" s="4">
        <v>2.95</v>
      </c>
      <c r="H1195">
        <v>12437</v>
      </c>
      <c r="I1195" t="s">
        <v>10</v>
      </c>
      <c r="J1195" s="58">
        <f t="shared" si="36"/>
        <v>35.400000000000006</v>
      </c>
      <c r="K1195" s="59">
        <f t="shared" si="37"/>
        <v>40850</v>
      </c>
      <c r="R1195" t="s">
        <v>1181</v>
      </c>
      <c r="S1195" s="58">
        <v>22.5</v>
      </c>
      <c r="X1195">
        <v>12</v>
      </c>
      <c r="Y1195" s="4">
        <v>2.95</v>
      </c>
      <c r="Z1195" s="58">
        <v>35.4</v>
      </c>
    </row>
    <row r="1196" spans="1:26">
      <c r="A1196">
        <v>448649</v>
      </c>
      <c r="B1196">
        <v>575067</v>
      </c>
      <c r="C1196">
        <v>22328</v>
      </c>
      <c r="D1196" t="s">
        <v>466</v>
      </c>
      <c r="E1196">
        <v>12</v>
      </c>
      <c r="F1196" s="3">
        <v>40855.53125</v>
      </c>
      <c r="G1196" s="4">
        <v>2.95</v>
      </c>
      <c r="H1196">
        <v>12583</v>
      </c>
      <c r="I1196" t="s">
        <v>10</v>
      </c>
      <c r="J1196" s="58">
        <f t="shared" si="36"/>
        <v>35.400000000000006</v>
      </c>
      <c r="K1196" s="59">
        <f t="shared" si="37"/>
        <v>40855</v>
      </c>
      <c r="R1196" t="s">
        <v>548</v>
      </c>
      <c r="S1196" s="58">
        <v>20.399999999999999</v>
      </c>
      <c r="X1196">
        <v>12</v>
      </c>
      <c r="Y1196" s="4">
        <v>2.95</v>
      </c>
      <c r="Z1196" s="58">
        <v>35.4</v>
      </c>
    </row>
    <row r="1197" spans="1:26">
      <c r="A1197">
        <v>498822</v>
      </c>
      <c r="B1197">
        <v>578541</v>
      </c>
      <c r="C1197">
        <v>22810</v>
      </c>
      <c r="D1197" t="s">
        <v>339</v>
      </c>
      <c r="E1197">
        <v>12</v>
      </c>
      <c r="F1197" s="3">
        <v>40871.625694444498</v>
      </c>
      <c r="G1197" s="4">
        <v>2.95</v>
      </c>
      <c r="H1197">
        <v>14277</v>
      </c>
      <c r="I1197" t="s">
        <v>10</v>
      </c>
      <c r="J1197" s="58">
        <f t="shared" si="36"/>
        <v>35.400000000000006</v>
      </c>
      <c r="K1197" s="59">
        <f t="shared" si="37"/>
        <v>40871</v>
      </c>
      <c r="R1197" t="s">
        <v>549</v>
      </c>
      <c r="S1197" s="58">
        <v>20.399999999999999</v>
      </c>
      <c r="X1197">
        <v>12</v>
      </c>
      <c r="Y1197" s="4">
        <v>2.95</v>
      </c>
      <c r="Z1197" s="58">
        <v>35.4</v>
      </c>
    </row>
    <row r="1198" spans="1:26">
      <c r="A1198">
        <v>498823</v>
      </c>
      <c r="B1198">
        <v>578541</v>
      </c>
      <c r="C1198">
        <v>22809</v>
      </c>
      <c r="D1198" t="s">
        <v>340</v>
      </c>
      <c r="E1198">
        <v>12</v>
      </c>
      <c r="F1198" s="3">
        <v>40871.625694444498</v>
      </c>
      <c r="G1198" s="4">
        <v>2.95</v>
      </c>
      <c r="H1198">
        <v>14277</v>
      </c>
      <c r="I1198" t="s">
        <v>10</v>
      </c>
      <c r="J1198" s="58">
        <f t="shared" si="36"/>
        <v>35.400000000000006</v>
      </c>
      <c r="K1198" s="59">
        <f t="shared" si="37"/>
        <v>40871</v>
      </c>
      <c r="R1198" t="s">
        <v>1394</v>
      </c>
      <c r="S1198" s="58">
        <v>19.8</v>
      </c>
      <c r="X1198">
        <v>12</v>
      </c>
      <c r="Y1198" s="4">
        <v>2.95</v>
      </c>
      <c r="Z1198" s="58">
        <v>35.4</v>
      </c>
    </row>
    <row r="1199" spans="1:26">
      <c r="A1199">
        <v>507997</v>
      </c>
      <c r="B1199">
        <v>579190</v>
      </c>
      <c r="C1199">
        <v>22809</v>
      </c>
      <c r="D1199" t="s">
        <v>340</v>
      </c>
      <c r="E1199">
        <v>12</v>
      </c>
      <c r="F1199" s="3">
        <v>40875.649305555598</v>
      </c>
      <c r="G1199" s="4">
        <v>2.95</v>
      </c>
      <c r="H1199">
        <v>12657</v>
      </c>
      <c r="I1199" t="s">
        <v>10</v>
      </c>
      <c r="J1199" s="58">
        <f t="shared" si="36"/>
        <v>35.400000000000006</v>
      </c>
      <c r="K1199" s="59">
        <f t="shared" si="37"/>
        <v>40875</v>
      </c>
      <c r="R1199" t="s">
        <v>478</v>
      </c>
      <c r="S1199" s="58">
        <v>19.8</v>
      </c>
      <c r="X1199">
        <v>12</v>
      </c>
      <c r="Y1199" s="4">
        <v>2.95</v>
      </c>
      <c r="Z1199" s="58">
        <v>35.4</v>
      </c>
    </row>
    <row r="1200" spans="1:26">
      <c r="A1200">
        <v>508015</v>
      </c>
      <c r="B1200">
        <v>579193</v>
      </c>
      <c r="C1200">
        <v>22809</v>
      </c>
      <c r="D1200" t="s">
        <v>340</v>
      </c>
      <c r="E1200">
        <v>12</v>
      </c>
      <c r="F1200" s="3">
        <v>40875.657638888901</v>
      </c>
      <c r="G1200" s="4">
        <v>2.95</v>
      </c>
      <c r="H1200">
        <v>12657</v>
      </c>
      <c r="I1200" t="s">
        <v>10</v>
      </c>
      <c r="J1200" s="58">
        <f t="shared" si="36"/>
        <v>35.400000000000006</v>
      </c>
      <c r="K1200" s="59">
        <f t="shared" si="37"/>
        <v>40875</v>
      </c>
      <c r="R1200" t="s">
        <v>97</v>
      </c>
      <c r="S1200" s="58">
        <v>19.8</v>
      </c>
      <c r="X1200">
        <v>12</v>
      </c>
      <c r="Y1200" s="4">
        <v>2.95</v>
      </c>
      <c r="Z1200" s="58">
        <v>35.4</v>
      </c>
    </row>
    <row r="1201" spans="1:26">
      <c r="A1201">
        <v>513022</v>
      </c>
      <c r="B1201">
        <v>579529</v>
      </c>
      <c r="C1201">
        <v>22175</v>
      </c>
      <c r="D1201" t="s">
        <v>1869</v>
      </c>
      <c r="E1201">
        <v>12</v>
      </c>
      <c r="F1201" s="3">
        <v>40877.368055555598</v>
      </c>
      <c r="G1201" s="4">
        <v>2.95</v>
      </c>
      <c r="H1201">
        <v>12488</v>
      </c>
      <c r="I1201" t="s">
        <v>10</v>
      </c>
      <c r="J1201" s="58">
        <f t="shared" si="36"/>
        <v>35.400000000000006</v>
      </c>
      <c r="K1201" s="59">
        <f t="shared" si="37"/>
        <v>40877</v>
      </c>
      <c r="R1201" t="s">
        <v>1407</v>
      </c>
      <c r="S1201" s="58">
        <v>19.5</v>
      </c>
      <c r="X1201">
        <v>12</v>
      </c>
      <c r="Y1201" s="4">
        <v>2.95</v>
      </c>
      <c r="Z1201" s="58">
        <v>35.4</v>
      </c>
    </row>
    <row r="1202" spans="1:26">
      <c r="A1202">
        <v>515924</v>
      </c>
      <c r="B1202">
        <v>579792</v>
      </c>
      <c r="C1202">
        <v>22326</v>
      </c>
      <c r="D1202" t="s">
        <v>92</v>
      </c>
      <c r="E1202">
        <v>12</v>
      </c>
      <c r="F1202" s="3">
        <v>40877.654861111099</v>
      </c>
      <c r="G1202" s="4">
        <v>2.95</v>
      </c>
      <c r="H1202">
        <v>12714</v>
      </c>
      <c r="I1202" t="s">
        <v>10</v>
      </c>
      <c r="J1202" s="58">
        <f t="shared" si="36"/>
        <v>35.400000000000006</v>
      </c>
      <c r="K1202" s="59">
        <f t="shared" si="37"/>
        <v>40877</v>
      </c>
      <c r="R1202" t="s">
        <v>1208</v>
      </c>
      <c r="S1202" s="58">
        <v>19.5</v>
      </c>
      <c r="X1202">
        <v>12</v>
      </c>
      <c r="Y1202" s="4">
        <v>2.95</v>
      </c>
      <c r="Z1202" s="58">
        <v>35.4</v>
      </c>
    </row>
    <row r="1203" spans="1:26">
      <c r="A1203">
        <v>532934</v>
      </c>
      <c r="B1203">
        <v>581001</v>
      </c>
      <c r="C1203">
        <v>22326</v>
      </c>
      <c r="D1203" t="s">
        <v>92</v>
      </c>
      <c r="E1203">
        <v>12</v>
      </c>
      <c r="F1203" s="3">
        <v>40884.338194444397</v>
      </c>
      <c r="G1203" s="4">
        <v>2.95</v>
      </c>
      <c r="H1203">
        <v>12583</v>
      </c>
      <c r="I1203" t="s">
        <v>10</v>
      </c>
      <c r="J1203" s="58">
        <f t="shared" si="36"/>
        <v>35.400000000000006</v>
      </c>
      <c r="K1203" s="59">
        <f t="shared" si="37"/>
        <v>40884</v>
      </c>
      <c r="R1203" t="s">
        <v>285</v>
      </c>
      <c r="S1203" s="58">
        <v>17.88</v>
      </c>
      <c r="X1203">
        <v>12</v>
      </c>
      <c r="Y1203" s="4">
        <v>2.95</v>
      </c>
      <c r="Z1203" s="58">
        <v>35.4</v>
      </c>
    </row>
    <row r="1204" spans="1:26">
      <c r="A1204">
        <v>537461</v>
      </c>
      <c r="B1204">
        <v>581279</v>
      </c>
      <c r="C1204">
        <v>22215</v>
      </c>
      <c r="D1204" t="s">
        <v>1758</v>
      </c>
      <c r="E1204">
        <v>12</v>
      </c>
      <c r="F1204" s="3">
        <v>40885.482638888898</v>
      </c>
      <c r="G1204" s="4">
        <v>2.95</v>
      </c>
      <c r="H1204">
        <v>12437</v>
      </c>
      <c r="I1204" t="s">
        <v>10</v>
      </c>
      <c r="J1204" s="58">
        <f t="shared" si="36"/>
        <v>35.400000000000006</v>
      </c>
      <c r="K1204" s="59">
        <f t="shared" si="37"/>
        <v>40885</v>
      </c>
      <c r="R1204" t="s">
        <v>990</v>
      </c>
      <c r="S1204" s="58">
        <v>17.7</v>
      </c>
      <c r="X1204">
        <v>12</v>
      </c>
      <c r="Y1204" s="4">
        <v>2.95</v>
      </c>
      <c r="Z1204" s="58">
        <v>35.4</v>
      </c>
    </row>
    <row r="1205" spans="1:26">
      <c r="A1205">
        <v>23299</v>
      </c>
      <c r="B1205">
        <v>538196</v>
      </c>
      <c r="C1205">
        <v>22549</v>
      </c>
      <c r="D1205" t="s">
        <v>311</v>
      </c>
      <c r="E1205">
        <v>24</v>
      </c>
      <c r="F1205" s="3">
        <v>40522.4555555556</v>
      </c>
      <c r="G1205" s="4">
        <v>1.45</v>
      </c>
      <c r="H1205">
        <v>12731</v>
      </c>
      <c r="I1205" t="s">
        <v>10</v>
      </c>
      <c r="J1205" s="58">
        <f t="shared" si="36"/>
        <v>34.799999999999997</v>
      </c>
      <c r="K1205" s="59">
        <f t="shared" si="37"/>
        <v>40522</v>
      </c>
      <c r="R1205" t="s">
        <v>2075</v>
      </c>
      <c r="S1205" s="58">
        <v>17.7</v>
      </c>
      <c r="X1205">
        <v>12</v>
      </c>
      <c r="Y1205" s="4">
        <v>2.95</v>
      </c>
      <c r="Z1205" s="58">
        <v>35.4</v>
      </c>
    </row>
    <row r="1206" spans="1:26">
      <c r="A1206">
        <v>64515</v>
      </c>
      <c r="B1206">
        <v>541631</v>
      </c>
      <c r="C1206">
        <v>22549</v>
      </c>
      <c r="D1206" t="s">
        <v>311</v>
      </c>
      <c r="E1206">
        <v>24</v>
      </c>
      <c r="F1206" s="3">
        <v>40563.449999999997</v>
      </c>
      <c r="G1206" s="4">
        <v>1.45</v>
      </c>
      <c r="H1206">
        <v>12637</v>
      </c>
      <c r="I1206" t="s">
        <v>10</v>
      </c>
      <c r="J1206" s="58">
        <f t="shared" si="36"/>
        <v>34.799999999999997</v>
      </c>
      <c r="K1206" s="59">
        <f t="shared" si="37"/>
        <v>40563</v>
      </c>
      <c r="R1206" t="s">
        <v>964</v>
      </c>
      <c r="S1206" s="58">
        <v>17.7</v>
      </c>
      <c r="X1206">
        <v>12</v>
      </c>
      <c r="Y1206" s="4">
        <v>2.95</v>
      </c>
      <c r="Z1206" s="58">
        <v>35.4</v>
      </c>
    </row>
    <row r="1207" spans="1:26">
      <c r="A1207">
        <v>140996</v>
      </c>
      <c r="B1207">
        <v>548496</v>
      </c>
      <c r="C1207">
        <v>22616</v>
      </c>
      <c r="D1207" t="s">
        <v>520</v>
      </c>
      <c r="E1207">
        <v>120</v>
      </c>
      <c r="F1207" s="3">
        <v>40633.569444444402</v>
      </c>
      <c r="G1207" s="4">
        <v>0.28999999999999998</v>
      </c>
      <c r="H1207">
        <v>12678</v>
      </c>
      <c r="I1207" t="s">
        <v>10</v>
      </c>
      <c r="J1207" s="58">
        <f t="shared" si="36"/>
        <v>34.799999999999997</v>
      </c>
      <c r="K1207" s="59">
        <f t="shared" si="37"/>
        <v>40633</v>
      </c>
      <c r="R1207" t="s">
        <v>759</v>
      </c>
      <c r="S1207" s="58">
        <v>17.7</v>
      </c>
      <c r="X1207">
        <v>12</v>
      </c>
      <c r="Y1207" s="4">
        <v>2.95</v>
      </c>
      <c r="Z1207" s="58">
        <v>35.4</v>
      </c>
    </row>
    <row r="1208" spans="1:26">
      <c r="A1208">
        <v>181314</v>
      </c>
      <c r="B1208">
        <v>552464</v>
      </c>
      <c r="C1208">
        <v>22620</v>
      </c>
      <c r="D1208" t="s">
        <v>423</v>
      </c>
      <c r="E1208">
        <v>24</v>
      </c>
      <c r="F1208" s="3">
        <v>40672.633333333302</v>
      </c>
      <c r="G1208" s="4">
        <v>1.45</v>
      </c>
      <c r="H1208">
        <v>12726</v>
      </c>
      <c r="I1208" t="s">
        <v>10</v>
      </c>
      <c r="J1208" s="58">
        <f t="shared" si="36"/>
        <v>34.799999999999997</v>
      </c>
      <c r="K1208" s="59">
        <f t="shared" si="37"/>
        <v>40672</v>
      </c>
      <c r="R1208" t="s">
        <v>144</v>
      </c>
      <c r="S1208" s="58">
        <v>17.399999999999999</v>
      </c>
      <c r="X1208">
        <v>12</v>
      </c>
      <c r="Y1208" s="4">
        <v>2.95</v>
      </c>
      <c r="Z1208" s="58">
        <v>35.4</v>
      </c>
    </row>
    <row r="1209" spans="1:26">
      <c r="A1209">
        <v>185830</v>
      </c>
      <c r="B1209">
        <v>552826</v>
      </c>
      <c r="C1209">
        <v>21161</v>
      </c>
      <c r="D1209" t="s">
        <v>1718</v>
      </c>
      <c r="E1209">
        <v>24</v>
      </c>
      <c r="F1209" s="3">
        <v>40674.555555555598</v>
      </c>
      <c r="G1209" s="4">
        <v>1.45</v>
      </c>
      <c r="H1209">
        <v>14277</v>
      </c>
      <c r="I1209" t="s">
        <v>10</v>
      </c>
      <c r="J1209" s="58">
        <f t="shared" si="36"/>
        <v>34.799999999999997</v>
      </c>
      <c r="K1209" s="59">
        <f t="shared" si="37"/>
        <v>40674</v>
      </c>
      <c r="R1209" t="s">
        <v>129</v>
      </c>
      <c r="S1209" s="58">
        <v>16.5</v>
      </c>
      <c r="X1209">
        <v>12</v>
      </c>
      <c r="Y1209" s="4">
        <v>2.95</v>
      </c>
      <c r="Z1209" s="58">
        <v>35.4</v>
      </c>
    </row>
    <row r="1210" spans="1:26">
      <c r="A1210">
        <v>185831</v>
      </c>
      <c r="B1210">
        <v>552826</v>
      </c>
      <c r="C1210">
        <v>21162</v>
      </c>
      <c r="D1210" t="s">
        <v>2130</v>
      </c>
      <c r="E1210">
        <v>24</v>
      </c>
      <c r="F1210" s="3">
        <v>40674.555555555598</v>
      </c>
      <c r="G1210" s="4">
        <v>1.45</v>
      </c>
      <c r="H1210">
        <v>14277</v>
      </c>
      <c r="I1210" t="s">
        <v>10</v>
      </c>
      <c r="J1210" s="58">
        <f t="shared" si="36"/>
        <v>34.799999999999997</v>
      </c>
      <c r="K1210" s="59">
        <f t="shared" si="37"/>
        <v>40674</v>
      </c>
      <c r="R1210" t="s">
        <v>356</v>
      </c>
      <c r="S1210" s="58">
        <v>16.5</v>
      </c>
      <c r="X1210">
        <v>12</v>
      </c>
      <c r="Y1210" s="4">
        <v>2.95</v>
      </c>
      <c r="Z1210" s="58">
        <v>35.4</v>
      </c>
    </row>
    <row r="1211" spans="1:26">
      <c r="A1211">
        <v>217856</v>
      </c>
      <c r="B1211">
        <v>555941</v>
      </c>
      <c r="C1211">
        <v>22620</v>
      </c>
      <c r="D1211" t="s">
        <v>423</v>
      </c>
      <c r="E1211">
        <v>24</v>
      </c>
      <c r="F1211" s="3">
        <v>40702.423611111102</v>
      </c>
      <c r="G1211" s="4">
        <v>1.45</v>
      </c>
      <c r="H1211">
        <v>12726</v>
      </c>
      <c r="I1211" t="s">
        <v>10</v>
      </c>
      <c r="J1211" s="58">
        <f t="shared" si="36"/>
        <v>34.799999999999997</v>
      </c>
      <c r="K1211" s="59">
        <f t="shared" si="37"/>
        <v>40702</v>
      </c>
      <c r="R1211" t="s">
        <v>355</v>
      </c>
      <c r="S1211" s="58">
        <v>16.5</v>
      </c>
      <c r="X1211">
        <v>12</v>
      </c>
      <c r="Y1211" s="4">
        <v>2.95</v>
      </c>
      <c r="Z1211" s="58">
        <v>35.4</v>
      </c>
    </row>
    <row r="1212" spans="1:26">
      <c r="A1212">
        <v>330937</v>
      </c>
      <c r="B1212">
        <v>565930</v>
      </c>
      <c r="C1212">
        <v>23320</v>
      </c>
      <c r="D1212" t="s">
        <v>2566</v>
      </c>
      <c r="E1212">
        <v>12</v>
      </c>
      <c r="F1212" s="3">
        <v>40794.438888888901</v>
      </c>
      <c r="G1212" s="4">
        <v>2.89</v>
      </c>
      <c r="H1212">
        <v>12685</v>
      </c>
      <c r="I1212" t="s">
        <v>10</v>
      </c>
      <c r="J1212" s="58">
        <f t="shared" si="36"/>
        <v>34.68</v>
      </c>
      <c r="K1212" s="59">
        <f t="shared" si="37"/>
        <v>40794</v>
      </c>
      <c r="R1212" t="s">
        <v>214</v>
      </c>
      <c r="S1212" s="58">
        <v>16.5</v>
      </c>
      <c r="X1212">
        <v>12</v>
      </c>
      <c r="Y1212" s="4">
        <v>2.95</v>
      </c>
      <c r="Z1212" s="58">
        <v>35.4</v>
      </c>
    </row>
    <row r="1213" spans="1:26">
      <c r="A1213">
        <v>366875</v>
      </c>
      <c r="B1213">
        <v>568798</v>
      </c>
      <c r="C1213">
        <v>23189</v>
      </c>
      <c r="D1213" t="s">
        <v>2594</v>
      </c>
      <c r="E1213">
        <v>12</v>
      </c>
      <c r="F1213" s="3">
        <v>40815.432638888902</v>
      </c>
      <c r="G1213" s="4">
        <v>2.89</v>
      </c>
      <c r="H1213">
        <v>12615</v>
      </c>
      <c r="I1213" t="s">
        <v>10</v>
      </c>
      <c r="J1213" s="58">
        <f t="shared" si="36"/>
        <v>34.68</v>
      </c>
      <c r="K1213" s="59">
        <f t="shared" si="37"/>
        <v>40815</v>
      </c>
      <c r="R1213" t="s">
        <v>571</v>
      </c>
      <c r="S1213" s="58">
        <v>15.6</v>
      </c>
      <c r="X1213">
        <v>12</v>
      </c>
      <c r="Y1213" s="4">
        <v>2.95</v>
      </c>
      <c r="Z1213" s="58">
        <v>35.4</v>
      </c>
    </row>
    <row r="1214" spans="1:26">
      <c r="A1214">
        <v>475922</v>
      </c>
      <c r="B1214">
        <v>576927</v>
      </c>
      <c r="C1214">
        <v>23320</v>
      </c>
      <c r="D1214" t="s">
        <v>2566</v>
      </c>
      <c r="E1214">
        <v>12</v>
      </c>
      <c r="F1214" s="3">
        <v>40864.4597222222</v>
      </c>
      <c r="G1214" s="4">
        <v>2.89</v>
      </c>
      <c r="H1214">
        <v>12567</v>
      </c>
      <c r="I1214" t="s">
        <v>10</v>
      </c>
      <c r="J1214" s="58">
        <f t="shared" si="36"/>
        <v>34.68</v>
      </c>
      <c r="K1214" s="59">
        <f t="shared" si="37"/>
        <v>40864</v>
      </c>
      <c r="R1214" t="s">
        <v>523</v>
      </c>
      <c r="S1214" s="58">
        <v>15.6</v>
      </c>
      <c r="X1214">
        <v>12</v>
      </c>
      <c r="Y1214" s="4">
        <v>2.95</v>
      </c>
      <c r="Z1214" s="58">
        <v>35.4</v>
      </c>
    </row>
    <row r="1215" spans="1:26">
      <c r="A1215">
        <v>507999</v>
      </c>
      <c r="B1215">
        <v>579190</v>
      </c>
      <c r="C1215">
        <v>23320</v>
      </c>
      <c r="D1215" t="s">
        <v>2566</v>
      </c>
      <c r="E1215">
        <v>12</v>
      </c>
      <c r="F1215" s="3">
        <v>40875.649305555598</v>
      </c>
      <c r="G1215" s="4">
        <v>2.89</v>
      </c>
      <c r="H1215">
        <v>12657</v>
      </c>
      <c r="I1215" t="s">
        <v>10</v>
      </c>
      <c r="J1215" s="58">
        <f t="shared" si="36"/>
        <v>34.68</v>
      </c>
      <c r="K1215" s="59">
        <f t="shared" si="37"/>
        <v>40875</v>
      </c>
      <c r="R1215" t="s">
        <v>130</v>
      </c>
      <c r="S1215" s="58">
        <v>15.3</v>
      </c>
      <c r="X1215">
        <v>12</v>
      </c>
      <c r="Y1215" s="4">
        <v>2.95</v>
      </c>
      <c r="Z1215" s="58">
        <v>35.4</v>
      </c>
    </row>
    <row r="1216" spans="1:26">
      <c r="A1216">
        <v>508010</v>
      </c>
      <c r="B1216">
        <v>579193</v>
      </c>
      <c r="C1216">
        <v>23320</v>
      </c>
      <c r="D1216" t="s">
        <v>2566</v>
      </c>
      <c r="E1216">
        <v>12</v>
      </c>
      <c r="F1216" s="3">
        <v>40875.657638888901</v>
      </c>
      <c r="G1216" s="4">
        <v>2.89</v>
      </c>
      <c r="H1216">
        <v>12657</v>
      </c>
      <c r="I1216" t="s">
        <v>10</v>
      </c>
      <c r="J1216" s="58">
        <f t="shared" si="36"/>
        <v>34.68</v>
      </c>
      <c r="K1216" s="59">
        <f t="shared" si="37"/>
        <v>40875</v>
      </c>
      <c r="R1216" t="s">
        <v>2254</v>
      </c>
      <c r="S1216" s="58">
        <v>15.3</v>
      </c>
      <c r="X1216">
        <v>12</v>
      </c>
      <c r="Y1216" s="4">
        <v>2.95</v>
      </c>
      <c r="Z1216" s="58">
        <v>35.4</v>
      </c>
    </row>
    <row r="1217" spans="1:26">
      <c r="A1217">
        <v>423754</v>
      </c>
      <c r="B1217">
        <v>573153</v>
      </c>
      <c r="C1217">
        <v>22963</v>
      </c>
      <c r="D1217" t="s">
        <v>246</v>
      </c>
      <c r="E1217">
        <v>48</v>
      </c>
      <c r="F1217" s="3">
        <v>40844.318749999999</v>
      </c>
      <c r="G1217" s="4">
        <v>0.72</v>
      </c>
      <c r="H1217">
        <v>12678</v>
      </c>
      <c r="I1217" t="s">
        <v>10</v>
      </c>
      <c r="J1217" s="58">
        <f t="shared" si="36"/>
        <v>34.56</v>
      </c>
      <c r="K1217" s="59">
        <f t="shared" si="37"/>
        <v>40844</v>
      </c>
      <c r="R1217" t="s">
        <v>2250</v>
      </c>
      <c r="S1217" s="58">
        <v>15.3</v>
      </c>
      <c r="X1217">
        <v>12</v>
      </c>
      <c r="Y1217" s="4">
        <v>2.95</v>
      </c>
      <c r="Z1217" s="58">
        <v>35.4</v>
      </c>
    </row>
    <row r="1218" spans="1:26">
      <c r="A1218">
        <v>423755</v>
      </c>
      <c r="B1218">
        <v>573153</v>
      </c>
      <c r="C1218">
        <v>22962</v>
      </c>
      <c r="D1218" t="s">
        <v>245</v>
      </c>
      <c r="E1218">
        <v>48</v>
      </c>
      <c r="F1218" s="3">
        <v>40844.318749999999</v>
      </c>
      <c r="G1218" s="4">
        <v>0.72</v>
      </c>
      <c r="H1218">
        <v>12678</v>
      </c>
      <c r="I1218" t="s">
        <v>10</v>
      </c>
      <c r="J1218" s="58">
        <f t="shared" ref="J1218:J1281" si="38">E1218*G1218</f>
        <v>34.56</v>
      </c>
      <c r="K1218" s="59">
        <f t="shared" ref="K1218:K1281" si="39">DATE(YEAR(F1218),MONTH(F1218),DAY(F1218))</f>
        <v>40844</v>
      </c>
      <c r="R1218" t="s">
        <v>1957</v>
      </c>
      <c r="S1218" s="58">
        <v>15.3</v>
      </c>
      <c r="X1218">
        <v>12</v>
      </c>
      <c r="Y1218" s="4">
        <v>2.95</v>
      </c>
      <c r="Z1218" s="58">
        <v>35.4</v>
      </c>
    </row>
    <row r="1219" spans="1:26">
      <c r="A1219">
        <v>14152</v>
      </c>
      <c r="B1219">
        <v>537463</v>
      </c>
      <c r="C1219">
        <v>22894</v>
      </c>
      <c r="D1219" t="s">
        <v>2064</v>
      </c>
      <c r="E1219">
        <v>4</v>
      </c>
      <c r="F1219" s="3">
        <v>40519.422222222202</v>
      </c>
      <c r="G1219" s="4">
        <v>8.5</v>
      </c>
      <c r="H1219">
        <v>12681</v>
      </c>
      <c r="I1219" t="s">
        <v>10</v>
      </c>
      <c r="J1219" s="58">
        <f t="shared" si="38"/>
        <v>34</v>
      </c>
      <c r="K1219" s="59">
        <f t="shared" si="39"/>
        <v>40519</v>
      </c>
      <c r="R1219" t="s">
        <v>1205</v>
      </c>
      <c r="S1219" s="58">
        <v>15</v>
      </c>
      <c r="X1219">
        <v>12</v>
      </c>
      <c r="Y1219" s="4">
        <v>2.95</v>
      </c>
      <c r="Z1219" s="58">
        <v>35.4</v>
      </c>
    </row>
    <row r="1220" spans="1:26">
      <c r="A1220">
        <v>20101</v>
      </c>
      <c r="B1220">
        <v>538008</v>
      </c>
      <c r="C1220">
        <v>22636</v>
      </c>
      <c r="D1220" t="s">
        <v>1914</v>
      </c>
      <c r="E1220">
        <v>4</v>
      </c>
      <c r="F1220" s="3">
        <v>40521.511805555601</v>
      </c>
      <c r="G1220" s="4">
        <v>8.5</v>
      </c>
      <c r="H1220">
        <v>12683</v>
      </c>
      <c r="I1220" t="s">
        <v>10</v>
      </c>
      <c r="J1220" s="58">
        <f t="shared" si="38"/>
        <v>34</v>
      </c>
      <c r="K1220" s="59">
        <f t="shared" si="39"/>
        <v>40521</v>
      </c>
      <c r="R1220" t="s">
        <v>1431</v>
      </c>
      <c r="S1220" s="58">
        <v>15</v>
      </c>
      <c r="X1220">
        <v>12</v>
      </c>
      <c r="Y1220" s="4">
        <v>2.95</v>
      </c>
      <c r="Z1220" s="58">
        <v>35.4</v>
      </c>
    </row>
    <row r="1221" spans="1:26">
      <c r="A1221">
        <v>56850</v>
      </c>
      <c r="B1221">
        <v>541120</v>
      </c>
      <c r="C1221">
        <v>22894</v>
      </c>
      <c r="D1221" t="s">
        <v>2064</v>
      </c>
      <c r="E1221">
        <v>4</v>
      </c>
      <c r="F1221" s="3">
        <v>40557.3840277778</v>
      </c>
      <c r="G1221" s="4">
        <v>8.5</v>
      </c>
      <c r="H1221">
        <v>12490</v>
      </c>
      <c r="I1221" t="s">
        <v>10</v>
      </c>
      <c r="J1221" s="58">
        <f t="shared" si="38"/>
        <v>34</v>
      </c>
      <c r="K1221" s="59">
        <f t="shared" si="39"/>
        <v>40557</v>
      </c>
      <c r="R1221" t="s">
        <v>378</v>
      </c>
      <c r="S1221" s="58">
        <v>15</v>
      </c>
      <c r="X1221">
        <v>12</v>
      </c>
      <c r="Y1221" s="4">
        <v>2.95</v>
      </c>
      <c r="Z1221" s="58">
        <v>35.4</v>
      </c>
    </row>
    <row r="1222" spans="1:26">
      <c r="A1222">
        <v>63390</v>
      </c>
      <c r="B1222">
        <v>541567</v>
      </c>
      <c r="C1222">
        <v>22894</v>
      </c>
      <c r="D1222" t="s">
        <v>2064</v>
      </c>
      <c r="E1222">
        <v>4</v>
      </c>
      <c r="F1222" s="3">
        <v>40562.493750000001</v>
      </c>
      <c r="G1222" s="4">
        <v>8.5</v>
      </c>
      <c r="H1222">
        <v>12681</v>
      </c>
      <c r="I1222" t="s">
        <v>10</v>
      </c>
      <c r="J1222" s="58">
        <f t="shared" si="38"/>
        <v>34</v>
      </c>
      <c r="K1222" s="59">
        <f t="shared" si="39"/>
        <v>40562</v>
      </c>
      <c r="R1222" t="s">
        <v>399</v>
      </c>
      <c r="S1222" s="58">
        <v>15</v>
      </c>
      <c r="X1222">
        <v>12</v>
      </c>
      <c r="Y1222" s="4">
        <v>2.95</v>
      </c>
      <c r="Z1222" s="58">
        <v>35.4</v>
      </c>
    </row>
    <row r="1223" spans="1:26">
      <c r="A1223">
        <v>64501</v>
      </c>
      <c r="B1223">
        <v>541631</v>
      </c>
      <c r="C1223">
        <v>22636</v>
      </c>
      <c r="D1223" t="s">
        <v>1914</v>
      </c>
      <c r="E1223">
        <v>4</v>
      </c>
      <c r="F1223" s="3">
        <v>40563.449999999997</v>
      </c>
      <c r="G1223" s="4">
        <v>8.5</v>
      </c>
      <c r="H1223">
        <v>12637</v>
      </c>
      <c r="I1223" t="s">
        <v>10</v>
      </c>
      <c r="J1223" s="58">
        <f t="shared" si="38"/>
        <v>34</v>
      </c>
      <c r="K1223" s="59">
        <f t="shared" si="39"/>
        <v>40563</v>
      </c>
      <c r="R1223" t="s">
        <v>398</v>
      </c>
      <c r="S1223" s="58">
        <v>15</v>
      </c>
      <c r="X1223">
        <v>12</v>
      </c>
      <c r="Y1223" s="4">
        <v>2.95</v>
      </c>
      <c r="Z1223" s="58">
        <v>35.4</v>
      </c>
    </row>
    <row r="1224" spans="1:26">
      <c r="A1224">
        <v>100483</v>
      </c>
      <c r="B1224">
        <v>544817</v>
      </c>
      <c r="C1224">
        <v>22215</v>
      </c>
      <c r="D1224" t="s">
        <v>1758</v>
      </c>
      <c r="E1224">
        <v>4</v>
      </c>
      <c r="F1224" s="3">
        <v>40597.697222222203</v>
      </c>
      <c r="G1224" s="4">
        <v>8.5</v>
      </c>
      <c r="H1224">
        <v>12437</v>
      </c>
      <c r="I1224" t="s">
        <v>10</v>
      </c>
      <c r="J1224" s="58">
        <f t="shared" si="38"/>
        <v>34</v>
      </c>
      <c r="K1224" s="59">
        <f t="shared" si="39"/>
        <v>40597</v>
      </c>
      <c r="R1224" t="s">
        <v>423</v>
      </c>
      <c r="S1224" s="58">
        <v>15</v>
      </c>
      <c r="X1224">
        <v>24</v>
      </c>
      <c r="Y1224" s="4">
        <v>1.45</v>
      </c>
      <c r="Z1224" s="58">
        <v>34.799999999999997</v>
      </c>
    </row>
    <row r="1225" spans="1:26">
      <c r="A1225">
        <v>104468</v>
      </c>
      <c r="B1225">
        <v>545181</v>
      </c>
      <c r="C1225">
        <v>22752</v>
      </c>
      <c r="D1225" t="s">
        <v>63</v>
      </c>
      <c r="E1225">
        <v>4</v>
      </c>
      <c r="F1225" s="3">
        <v>40602.614583333299</v>
      </c>
      <c r="G1225" s="4">
        <v>8.5</v>
      </c>
      <c r="H1225">
        <v>12509</v>
      </c>
      <c r="I1225" t="s">
        <v>10</v>
      </c>
      <c r="J1225" s="58">
        <f t="shared" si="38"/>
        <v>34</v>
      </c>
      <c r="K1225" s="59">
        <f t="shared" si="39"/>
        <v>40602</v>
      </c>
      <c r="R1225" t="s">
        <v>2135</v>
      </c>
      <c r="S1225" s="58">
        <v>15</v>
      </c>
      <c r="X1225">
        <v>24</v>
      </c>
      <c r="Y1225" s="4">
        <v>1.45</v>
      </c>
      <c r="Z1225" s="58">
        <v>34.799999999999997</v>
      </c>
    </row>
    <row r="1226" spans="1:26">
      <c r="A1226">
        <v>140525</v>
      </c>
      <c r="B1226">
        <v>548409</v>
      </c>
      <c r="C1226">
        <v>10125</v>
      </c>
      <c r="D1226" t="s">
        <v>625</v>
      </c>
      <c r="E1226">
        <v>40</v>
      </c>
      <c r="F1226" s="3">
        <v>40633.435416666704</v>
      </c>
      <c r="G1226" s="4">
        <v>0.85</v>
      </c>
      <c r="H1226">
        <v>12731</v>
      </c>
      <c r="I1226" t="s">
        <v>10</v>
      </c>
      <c r="J1226" s="58">
        <f t="shared" si="38"/>
        <v>34</v>
      </c>
      <c r="K1226" s="59">
        <f t="shared" si="39"/>
        <v>40633</v>
      </c>
      <c r="R1226" t="s">
        <v>2239</v>
      </c>
      <c r="S1226" s="58">
        <v>14.85</v>
      </c>
      <c r="X1226">
        <v>120</v>
      </c>
      <c r="Y1226" s="4">
        <v>0.28999999999999998</v>
      </c>
      <c r="Z1226" s="58">
        <v>34.799999999999997</v>
      </c>
    </row>
    <row r="1227" spans="1:26">
      <c r="A1227">
        <v>194414</v>
      </c>
      <c r="B1227">
        <v>553577</v>
      </c>
      <c r="C1227">
        <v>22215</v>
      </c>
      <c r="D1227" t="s">
        <v>1758</v>
      </c>
      <c r="E1227">
        <v>4</v>
      </c>
      <c r="F1227" s="3">
        <v>40681.440277777801</v>
      </c>
      <c r="G1227" s="4">
        <v>8.5</v>
      </c>
      <c r="H1227">
        <v>12437</v>
      </c>
      <c r="I1227" t="s">
        <v>10</v>
      </c>
      <c r="J1227" s="58">
        <f t="shared" si="38"/>
        <v>34</v>
      </c>
      <c r="K1227" s="59">
        <f t="shared" si="39"/>
        <v>40681</v>
      </c>
      <c r="R1227" t="s">
        <v>388</v>
      </c>
      <c r="S1227" s="58">
        <v>13.2</v>
      </c>
      <c r="X1227">
        <v>24</v>
      </c>
      <c r="Y1227" s="4">
        <v>1.45</v>
      </c>
      <c r="Z1227" s="58">
        <v>34.799999999999997</v>
      </c>
    </row>
    <row r="1228" spans="1:26">
      <c r="A1228">
        <v>203776</v>
      </c>
      <c r="B1228">
        <v>554555</v>
      </c>
      <c r="C1228">
        <v>22437</v>
      </c>
      <c r="D1228" t="s">
        <v>1000</v>
      </c>
      <c r="E1228">
        <v>40</v>
      </c>
      <c r="F1228" s="3">
        <v>40688.422222222202</v>
      </c>
      <c r="G1228" s="4">
        <v>0.85</v>
      </c>
      <c r="H1228">
        <v>12437</v>
      </c>
      <c r="I1228" t="s">
        <v>10</v>
      </c>
      <c r="J1228" s="58">
        <f t="shared" si="38"/>
        <v>34</v>
      </c>
      <c r="K1228" s="59">
        <f t="shared" si="39"/>
        <v>40688</v>
      </c>
      <c r="R1228" t="s">
        <v>132</v>
      </c>
      <c r="S1228" s="58">
        <v>13.2</v>
      </c>
      <c r="X1228">
        <v>24</v>
      </c>
      <c r="Y1228" s="4">
        <v>1.45</v>
      </c>
      <c r="Z1228" s="58">
        <v>34.799999999999997</v>
      </c>
    </row>
    <row r="1229" spans="1:26">
      <c r="A1229">
        <v>236121</v>
      </c>
      <c r="B1229">
        <v>557734</v>
      </c>
      <c r="C1229">
        <v>22437</v>
      </c>
      <c r="D1229" t="s">
        <v>1000</v>
      </c>
      <c r="E1229">
        <v>40</v>
      </c>
      <c r="F1229" s="3">
        <v>40716.472222222197</v>
      </c>
      <c r="G1229" s="4">
        <v>0.85</v>
      </c>
      <c r="H1229">
        <v>12684</v>
      </c>
      <c r="I1229" t="s">
        <v>10</v>
      </c>
      <c r="J1229" s="58">
        <f t="shared" si="38"/>
        <v>34</v>
      </c>
      <c r="K1229" s="59">
        <f t="shared" si="39"/>
        <v>40716</v>
      </c>
      <c r="R1229" t="s">
        <v>2203</v>
      </c>
      <c r="S1229" s="58">
        <v>12.6</v>
      </c>
      <c r="X1229">
        <v>24</v>
      </c>
      <c r="Y1229" s="4">
        <v>1.45</v>
      </c>
      <c r="Z1229" s="58">
        <v>34.799999999999997</v>
      </c>
    </row>
    <row r="1230" spans="1:26">
      <c r="A1230">
        <v>330016</v>
      </c>
      <c r="B1230">
        <v>565865</v>
      </c>
      <c r="C1230">
        <v>22940</v>
      </c>
      <c r="D1230" t="s">
        <v>474</v>
      </c>
      <c r="E1230">
        <v>8</v>
      </c>
      <c r="F1230" s="3">
        <v>40793.629861111098</v>
      </c>
      <c r="G1230" s="4">
        <v>4.25</v>
      </c>
      <c r="H1230">
        <v>12637</v>
      </c>
      <c r="I1230" t="s">
        <v>10</v>
      </c>
      <c r="J1230" s="58">
        <f t="shared" si="38"/>
        <v>34</v>
      </c>
      <c r="K1230" s="59">
        <f t="shared" si="39"/>
        <v>40793</v>
      </c>
      <c r="R1230" t="s">
        <v>2177</v>
      </c>
      <c r="S1230" s="58">
        <v>12.6</v>
      </c>
      <c r="X1230">
        <v>24</v>
      </c>
      <c r="Y1230" s="4">
        <v>1.45</v>
      </c>
      <c r="Z1230" s="58">
        <v>34.799999999999997</v>
      </c>
    </row>
    <row r="1231" spans="1:26">
      <c r="A1231">
        <v>332967</v>
      </c>
      <c r="B1231">
        <v>566163</v>
      </c>
      <c r="C1231">
        <v>22940</v>
      </c>
      <c r="D1231" t="s">
        <v>474</v>
      </c>
      <c r="E1231">
        <v>8</v>
      </c>
      <c r="F1231" s="3">
        <v>40795.491666666698</v>
      </c>
      <c r="G1231" s="4">
        <v>4.25</v>
      </c>
      <c r="H1231">
        <v>12637</v>
      </c>
      <c r="I1231" t="s">
        <v>10</v>
      </c>
      <c r="J1231" s="58">
        <f t="shared" si="38"/>
        <v>34</v>
      </c>
      <c r="K1231" s="59">
        <f t="shared" si="39"/>
        <v>40795</v>
      </c>
      <c r="R1231" t="s">
        <v>254</v>
      </c>
      <c r="S1231" s="58">
        <v>10.199999999999999</v>
      </c>
      <c r="X1231">
        <v>12</v>
      </c>
      <c r="Y1231" s="4">
        <v>2.89</v>
      </c>
      <c r="Z1231" s="58">
        <v>34.68</v>
      </c>
    </row>
    <row r="1232" spans="1:26">
      <c r="A1232">
        <v>356078</v>
      </c>
      <c r="B1232">
        <v>568040</v>
      </c>
      <c r="C1232">
        <v>22627</v>
      </c>
      <c r="D1232" t="s">
        <v>808</v>
      </c>
      <c r="E1232">
        <v>4</v>
      </c>
      <c r="F1232" s="3">
        <v>40809.506249999999</v>
      </c>
      <c r="G1232" s="4">
        <v>8.5</v>
      </c>
      <c r="H1232">
        <v>12681</v>
      </c>
      <c r="I1232" t="s">
        <v>10</v>
      </c>
      <c r="J1232" s="58">
        <f t="shared" si="38"/>
        <v>34</v>
      </c>
      <c r="K1232" s="59">
        <f t="shared" si="39"/>
        <v>40809</v>
      </c>
      <c r="R1232" t="s">
        <v>2113</v>
      </c>
      <c r="S1232" s="58">
        <v>10.199999999999999</v>
      </c>
      <c r="X1232">
        <v>12</v>
      </c>
      <c r="Y1232" s="4">
        <v>2.89</v>
      </c>
      <c r="Z1232" s="58">
        <v>34.68</v>
      </c>
    </row>
    <row r="1233" spans="1:26">
      <c r="A1233">
        <v>358248</v>
      </c>
      <c r="B1233">
        <v>568137</v>
      </c>
      <c r="C1233">
        <v>22779</v>
      </c>
      <c r="D1233" t="s">
        <v>220</v>
      </c>
      <c r="E1233">
        <v>8</v>
      </c>
      <c r="F1233" s="3">
        <v>40811.440277777801</v>
      </c>
      <c r="G1233" s="4">
        <v>4.25</v>
      </c>
      <c r="H1233">
        <v>12488</v>
      </c>
      <c r="I1233" t="s">
        <v>10</v>
      </c>
      <c r="J1233" s="58">
        <f t="shared" si="38"/>
        <v>34</v>
      </c>
      <c r="K1233" s="59">
        <f t="shared" si="39"/>
        <v>40811</v>
      </c>
      <c r="R1233" t="s">
        <v>2226</v>
      </c>
      <c r="S1233" s="58">
        <v>10.199999999999999</v>
      </c>
      <c r="X1233">
        <v>12</v>
      </c>
      <c r="Y1233" s="4">
        <v>2.89</v>
      </c>
      <c r="Z1233" s="58">
        <v>34.68</v>
      </c>
    </row>
    <row r="1234" spans="1:26">
      <c r="A1234">
        <v>369992</v>
      </c>
      <c r="B1234">
        <v>569122</v>
      </c>
      <c r="C1234">
        <v>22215</v>
      </c>
      <c r="D1234" t="s">
        <v>1758</v>
      </c>
      <c r="E1234">
        <v>4</v>
      </c>
      <c r="F1234" s="3">
        <v>40816.545833333301</v>
      </c>
      <c r="G1234" s="4">
        <v>8.5</v>
      </c>
      <c r="H1234">
        <v>12694</v>
      </c>
      <c r="I1234" t="s">
        <v>10</v>
      </c>
      <c r="J1234" s="58">
        <f t="shared" si="38"/>
        <v>34</v>
      </c>
      <c r="K1234" s="59">
        <f t="shared" si="39"/>
        <v>40816</v>
      </c>
      <c r="R1234" t="s">
        <v>245</v>
      </c>
      <c r="S1234" s="58">
        <v>10.199999999999999</v>
      </c>
      <c r="X1234">
        <v>12</v>
      </c>
      <c r="Y1234" s="4">
        <v>2.89</v>
      </c>
      <c r="Z1234" s="58">
        <v>34.68</v>
      </c>
    </row>
    <row r="1235" spans="1:26">
      <c r="A1235">
        <v>383554</v>
      </c>
      <c r="B1235">
        <v>570030</v>
      </c>
      <c r="C1235">
        <v>22437</v>
      </c>
      <c r="D1235" t="s">
        <v>1000</v>
      </c>
      <c r="E1235">
        <v>40</v>
      </c>
      <c r="F1235" s="3">
        <v>40823.447222222203</v>
      </c>
      <c r="G1235" s="4">
        <v>0.85</v>
      </c>
      <c r="H1235">
        <v>12740</v>
      </c>
      <c r="I1235" t="s">
        <v>10</v>
      </c>
      <c r="J1235" s="58">
        <f t="shared" si="38"/>
        <v>34</v>
      </c>
      <c r="K1235" s="59">
        <f t="shared" si="39"/>
        <v>40823</v>
      </c>
      <c r="R1235" t="s">
        <v>246</v>
      </c>
      <c r="S1235" s="58">
        <v>10.199999999999999</v>
      </c>
      <c r="X1235">
        <v>12</v>
      </c>
      <c r="Y1235" s="4">
        <v>2.89</v>
      </c>
      <c r="Z1235" s="58">
        <v>34.68</v>
      </c>
    </row>
    <row r="1236" spans="1:26">
      <c r="A1236">
        <v>394710</v>
      </c>
      <c r="B1236">
        <v>570879</v>
      </c>
      <c r="C1236">
        <v>22374</v>
      </c>
      <c r="D1236" t="s">
        <v>1733</v>
      </c>
      <c r="E1236">
        <v>8</v>
      </c>
      <c r="F1236" s="3">
        <v>40829.362500000003</v>
      </c>
      <c r="G1236" s="4">
        <v>4.25</v>
      </c>
      <c r="H1236">
        <v>12685</v>
      </c>
      <c r="I1236" t="s">
        <v>10</v>
      </c>
      <c r="J1236" s="58">
        <f t="shared" si="38"/>
        <v>34</v>
      </c>
      <c r="K1236" s="59">
        <f t="shared" si="39"/>
        <v>40829</v>
      </c>
      <c r="R1236" t="s">
        <v>128</v>
      </c>
      <c r="S1236" s="58">
        <v>10.199999999999999</v>
      </c>
      <c r="X1236">
        <v>48</v>
      </c>
      <c r="Y1236" s="4">
        <v>0.72</v>
      </c>
      <c r="Z1236" s="58">
        <v>34.56</v>
      </c>
    </row>
    <row r="1237" spans="1:26">
      <c r="A1237">
        <v>448645</v>
      </c>
      <c r="B1237">
        <v>575067</v>
      </c>
      <c r="C1237">
        <v>22636</v>
      </c>
      <c r="D1237" t="s">
        <v>1914</v>
      </c>
      <c r="E1237">
        <v>4</v>
      </c>
      <c r="F1237" s="3">
        <v>40855.53125</v>
      </c>
      <c r="G1237" s="4">
        <v>8.5</v>
      </c>
      <c r="H1237">
        <v>12583</v>
      </c>
      <c r="I1237" t="s">
        <v>10</v>
      </c>
      <c r="J1237" s="58">
        <f t="shared" si="38"/>
        <v>34</v>
      </c>
      <c r="K1237" s="59">
        <f t="shared" si="39"/>
        <v>40855</v>
      </c>
      <c r="R1237" t="s">
        <v>740</v>
      </c>
      <c r="S1237" s="58">
        <v>10.199999999999999</v>
      </c>
      <c r="X1237">
        <v>48</v>
      </c>
      <c r="Y1237" s="4">
        <v>0.72</v>
      </c>
      <c r="Z1237" s="58">
        <v>34.56</v>
      </c>
    </row>
    <row r="1238" spans="1:26">
      <c r="A1238">
        <v>467878</v>
      </c>
      <c r="B1238">
        <v>576373</v>
      </c>
      <c r="C1238">
        <v>22193</v>
      </c>
      <c r="D1238" t="s">
        <v>240</v>
      </c>
      <c r="E1238">
        <v>4</v>
      </c>
      <c r="F1238" s="3">
        <v>40862.363194444399</v>
      </c>
      <c r="G1238" s="4">
        <v>8.5</v>
      </c>
      <c r="H1238">
        <v>12640</v>
      </c>
      <c r="I1238" t="s">
        <v>10</v>
      </c>
      <c r="J1238" s="58">
        <f t="shared" si="38"/>
        <v>34</v>
      </c>
      <c r="K1238" s="59">
        <f t="shared" si="39"/>
        <v>40862</v>
      </c>
      <c r="R1238" t="s">
        <v>2227</v>
      </c>
      <c r="S1238" s="58">
        <v>9.9</v>
      </c>
      <c r="X1238">
        <v>4</v>
      </c>
      <c r="Y1238" s="4">
        <v>8.5</v>
      </c>
      <c r="Z1238" s="58">
        <v>34</v>
      </c>
    </row>
    <row r="1239" spans="1:26">
      <c r="A1239">
        <v>475925</v>
      </c>
      <c r="B1239">
        <v>576927</v>
      </c>
      <c r="C1239">
        <v>22940</v>
      </c>
      <c r="D1239" t="s">
        <v>474</v>
      </c>
      <c r="E1239">
        <v>8</v>
      </c>
      <c r="F1239" s="3">
        <v>40864.4597222222</v>
      </c>
      <c r="G1239" s="4">
        <v>4.25</v>
      </c>
      <c r="H1239">
        <v>12567</v>
      </c>
      <c r="I1239" t="s">
        <v>10</v>
      </c>
      <c r="J1239" s="58">
        <f t="shared" si="38"/>
        <v>34</v>
      </c>
      <c r="K1239" s="59">
        <f t="shared" si="39"/>
        <v>40864</v>
      </c>
      <c r="R1239" t="s">
        <v>2228</v>
      </c>
      <c r="S1239" s="58">
        <v>9.9</v>
      </c>
      <c r="X1239">
        <v>4</v>
      </c>
      <c r="Y1239" s="4">
        <v>8.5</v>
      </c>
      <c r="Z1239" s="58">
        <v>34</v>
      </c>
    </row>
    <row r="1240" spans="1:26">
      <c r="A1240">
        <v>478950</v>
      </c>
      <c r="B1240">
        <v>577121</v>
      </c>
      <c r="C1240">
        <v>23342</v>
      </c>
      <c r="D1240" t="s">
        <v>2559</v>
      </c>
      <c r="E1240">
        <v>4</v>
      </c>
      <c r="F1240" s="3">
        <v>40864.770138888904</v>
      </c>
      <c r="G1240" s="4">
        <v>8.5</v>
      </c>
      <c r="H1240">
        <v>12681</v>
      </c>
      <c r="I1240" t="s">
        <v>10</v>
      </c>
      <c r="J1240" s="58">
        <f t="shared" si="38"/>
        <v>34</v>
      </c>
      <c r="K1240" s="59">
        <f t="shared" si="39"/>
        <v>40864</v>
      </c>
      <c r="R1240" t="s">
        <v>1080</v>
      </c>
      <c r="S1240" s="58">
        <v>9.9</v>
      </c>
      <c r="X1240">
        <v>4</v>
      </c>
      <c r="Y1240" s="4">
        <v>8.5</v>
      </c>
      <c r="Z1240" s="58">
        <v>34</v>
      </c>
    </row>
    <row r="1241" spans="1:26">
      <c r="A1241">
        <v>483413</v>
      </c>
      <c r="B1241">
        <v>577502</v>
      </c>
      <c r="C1241">
        <v>22636</v>
      </c>
      <c r="D1241" t="s">
        <v>1914</v>
      </c>
      <c r="E1241">
        <v>4</v>
      </c>
      <c r="F1241" s="3">
        <v>40867.523611111101</v>
      </c>
      <c r="G1241" s="4">
        <v>8.5</v>
      </c>
      <c r="H1241">
        <v>12598</v>
      </c>
      <c r="I1241" t="s">
        <v>10</v>
      </c>
      <c r="J1241" s="58">
        <f t="shared" si="38"/>
        <v>34</v>
      </c>
      <c r="K1241" s="59">
        <f t="shared" si="39"/>
        <v>40867</v>
      </c>
      <c r="R1241" t="s">
        <v>1883</v>
      </c>
      <c r="S1241" s="58">
        <v>9</v>
      </c>
      <c r="X1241">
        <v>4</v>
      </c>
      <c r="Y1241" s="4">
        <v>8.5</v>
      </c>
      <c r="Z1241" s="58">
        <v>34</v>
      </c>
    </row>
    <row r="1242" spans="1:26">
      <c r="A1242">
        <v>489967</v>
      </c>
      <c r="B1242">
        <v>578033</v>
      </c>
      <c r="C1242">
        <v>22941</v>
      </c>
      <c r="D1242" t="s">
        <v>231</v>
      </c>
      <c r="E1242">
        <v>4</v>
      </c>
      <c r="F1242" s="3">
        <v>40869.570833333302</v>
      </c>
      <c r="G1242" s="4">
        <v>8.5</v>
      </c>
      <c r="H1242">
        <v>12656</v>
      </c>
      <c r="I1242" t="s">
        <v>10</v>
      </c>
      <c r="J1242" s="58">
        <f t="shared" si="38"/>
        <v>34</v>
      </c>
      <c r="K1242" s="59">
        <f t="shared" si="39"/>
        <v>40869</v>
      </c>
      <c r="R1242" t="s">
        <v>255</v>
      </c>
      <c r="S1242" s="58">
        <v>7.8</v>
      </c>
      <c r="X1242">
        <v>4</v>
      </c>
      <c r="Y1242" s="4">
        <v>8.5</v>
      </c>
      <c r="Z1242" s="58">
        <v>34</v>
      </c>
    </row>
    <row r="1243" spans="1:26">
      <c r="A1243">
        <v>489968</v>
      </c>
      <c r="B1243">
        <v>578033</v>
      </c>
      <c r="C1243">
        <v>22942</v>
      </c>
      <c r="D1243" t="s">
        <v>524</v>
      </c>
      <c r="E1243">
        <v>4</v>
      </c>
      <c r="F1243" s="3">
        <v>40869.570833333302</v>
      </c>
      <c r="G1243" s="4">
        <v>8.5</v>
      </c>
      <c r="H1243">
        <v>12656</v>
      </c>
      <c r="I1243" t="s">
        <v>10</v>
      </c>
      <c r="J1243" s="58">
        <f t="shared" si="38"/>
        <v>34</v>
      </c>
      <c r="K1243" s="59">
        <f t="shared" si="39"/>
        <v>40869</v>
      </c>
      <c r="R1243" t="s">
        <v>104</v>
      </c>
      <c r="S1243" s="58">
        <v>36</v>
      </c>
      <c r="X1243">
        <v>4</v>
      </c>
      <c r="Y1243" s="4">
        <v>8.5</v>
      </c>
      <c r="Z1243" s="58">
        <v>34</v>
      </c>
    </row>
    <row r="1244" spans="1:26">
      <c r="A1244">
        <v>515921</v>
      </c>
      <c r="B1244">
        <v>579792</v>
      </c>
      <c r="C1244">
        <v>22113</v>
      </c>
      <c r="D1244" t="s">
        <v>550</v>
      </c>
      <c r="E1244">
        <v>8</v>
      </c>
      <c r="F1244" s="3">
        <v>40877.654861111099</v>
      </c>
      <c r="G1244" s="4">
        <v>4.25</v>
      </c>
      <c r="H1244">
        <v>12714</v>
      </c>
      <c r="I1244" t="s">
        <v>10</v>
      </c>
      <c r="J1244" s="58">
        <f t="shared" si="38"/>
        <v>34</v>
      </c>
      <c r="K1244" s="59">
        <f t="shared" si="39"/>
        <v>40877</v>
      </c>
      <c r="R1244" t="s">
        <v>254</v>
      </c>
      <c r="S1244" s="58">
        <v>20.399999999999999</v>
      </c>
      <c r="X1244">
        <v>4</v>
      </c>
      <c r="Y1244" s="4">
        <v>8.5</v>
      </c>
      <c r="Z1244" s="58">
        <v>34</v>
      </c>
    </row>
    <row r="1245" spans="1:26">
      <c r="A1245">
        <v>527343</v>
      </c>
      <c r="B1245">
        <v>580705</v>
      </c>
      <c r="C1245">
        <v>22437</v>
      </c>
      <c r="D1245" t="s">
        <v>1000</v>
      </c>
      <c r="E1245">
        <v>40</v>
      </c>
      <c r="F1245" s="3">
        <v>40882.686111111099</v>
      </c>
      <c r="G1245" s="4">
        <v>0.85</v>
      </c>
      <c r="H1245">
        <v>12683</v>
      </c>
      <c r="I1245" t="s">
        <v>10</v>
      </c>
      <c r="J1245" s="58">
        <f t="shared" si="38"/>
        <v>34</v>
      </c>
      <c r="K1245" s="59">
        <f t="shared" si="39"/>
        <v>40882</v>
      </c>
      <c r="R1245" t="s">
        <v>964</v>
      </c>
      <c r="S1245" s="58">
        <v>17.7</v>
      </c>
      <c r="X1245">
        <v>40</v>
      </c>
      <c r="Y1245" s="4">
        <v>0.85</v>
      </c>
      <c r="Z1245" s="58">
        <v>34</v>
      </c>
    </row>
    <row r="1246" spans="1:26">
      <c r="A1246">
        <v>130923</v>
      </c>
      <c r="B1246">
        <v>547520</v>
      </c>
      <c r="C1246">
        <v>23007</v>
      </c>
      <c r="D1246" t="s">
        <v>2372</v>
      </c>
      <c r="E1246">
        <v>2</v>
      </c>
      <c r="F1246" s="3">
        <v>40625.621527777803</v>
      </c>
      <c r="G1246" s="4">
        <v>16.95</v>
      </c>
      <c r="H1246">
        <v>12564</v>
      </c>
      <c r="I1246" t="s">
        <v>10</v>
      </c>
      <c r="J1246" s="58">
        <f t="shared" si="38"/>
        <v>33.9</v>
      </c>
      <c r="K1246" s="59">
        <f t="shared" si="39"/>
        <v>40625</v>
      </c>
      <c r="R1246" t="s">
        <v>1220</v>
      </c>
      <c r="S1246" s="58">
        <v>15.6</v>
      </c>
      <c r="X1246">
        <v>4</v>
      </c>
      <c r="Y1246" s="4">
        <v>8.5</v>
      </c>
      <c r="Z1246" s="58">
        <v>34</v>
      </c>
    </row>
    <row r="1247" spans="1:26">
      <c r="A1247">
        <v>185797</v>
      </c>
      <c r="B1247">
        <v>552826</v>
      </c>
      <c r="C1247">
        <v>22847</v>
      </c>
      <c r="D1247" t="s">
        <v>1029</v>
      </c>
      <c r="E1247">
        <v>2</v>
      </c>
      <c r="F1247" s="3">
        <v>40674.555555555598</v>
      </c>
      <c r="G1247" s="4">
        <v>16.95</v>
      </c>
      <c r="H1247">
        <v>14277</v>
      </c>
      <c r="I1247" t="s">
        <v>10</v>
      </c>
      <c r="J1247" s="58">
        <f t="shared" si="38"/>
        <v>33.9</v>
      </c>
      <c r="K1247" s="59">
        <f t="shared" si="39"/>
        <v>40674</v>
      </c>
      <c r="R1247" t="s">
        <v>255</v>
      </c>
      <c r="S1247" s="58">
        <v>15.6</v>
      </c>
      <c r="X1247">
        <v>40</v>
      </c>
      <c r="Y1247" s="4">
        <v>0.85</v>
      </c>
      <c r="Z1247" s="58">
        <v>34</v>
      </c>
    </row>
    <row r="1248" spans="1:26">
      <c r="A1248">
        <v>259924</v>
      </c>
      <c r="B1248">
        <v>559782</v>
      </c>
      <c r="C1248">
        <v>22797</v>
      </c>
      <c r="D1248" t="s">
        <v>866</v>
      </c>
      <c r="E1248">
        <v>2</v>
      </c>
      <c r="F1248" s="3">
        <v>40736.496527777803</v>
      </c>
      <c r="G1248" s="4">
        <v>16.95</v>
      </c>
      <c r="H1248">
        <v>12722</v>
      </c>
      <c r="I1248" t="s">
        <v>10</v>
      </c>
      <c r="J1248" s="58">
        <f t="shared" si="38"/>
        <v>33.9</v>
      </c>
      <c r="K1248" s="59">
        <f t="shared" si="39"/>
        <v>40736</v>
      </c>
      <c r="R1248" t="s">
        <v>2135</v>
      </c>
      <c r="S1248" s="58">
        <v>15</v>
      </c>
      <c r="X1248">
        <v>40</v>
      </c>
      <c r="Y1248" s="4">
        <v>0.85</v>
      </c>
      <c r="Z1248" s="58">
        <v>34</v>
      </c>
    </row>
    <row r="1249" spans="1:26">
      <c r="A1249">
        <v>300563</v>
      </c>
      <c r="B1249">
        <v>563202</v>
      </c>
      <c r="C1249">
        <v>22797</v>
      </c>
      <c r="D1249" t="s">
        <v>866</v>
      </c>
      <c r="E1249">
        <v>2</v>
      </c>
      <c r="F1249" s="3">
        <v>40769.469444444498</v>
      </c>
      <c r="G1249" s="4">
        <v>16.95</v>
      </c>
      <c r="H1249">
        <v>12722</v>
      </c>
      <c r="I1249" t="s">
        <v>10</v>
      </c>
      <c r="J1249" s="58">
        <f t="shared" si="38"/>
        <v>33.9</v>
      </c>
      <c r="K1249" s="59">
        <f t="shared" si="39"/>
        <v>40769</v>
      </c>
      <c r="R1249" t="s">
        <v>132</v>
      </c>
      <c r="S1249" s="58">
        <v>13.2</v>
      </c>
      <c r="X1249">
        <v>8</v>
      </c>
      <c r="Y1249" s="4">
        <v>4.25</v>
      </c>
      <c r="Z1249" s="58">
        <v>34</v>
      </c>
    </row>
    <row r="1250" spans="1:26">
      <c r="A1250">
        <v>301479</v>
      </c>
      <c r="B1250">
        <v>563288</v>
      </c>
      <c r="C1250">
        <v>23007</v>
      </c>
      <c r="D1250" t="s">
        <v>2372</v>
      </c>
      <c r="E1250">
        <v>2</v>
      </c>
      <c r="F1250" s="3">
        <v>40770.536805555603</v>
      </c>
      <c r="G1250" s="4">
        <v>16.95</v>
      </c>
      <c r="H1250">
        <v>12656</v>
      </c>
      <c r="I1250" t="s">
        <v>10</v>
      </c>
      <c r="J1250" s="58">
        <f t="shared" si="38"/>
        <v>33.9</v>
      </c>
      <c r="K1250" s="59">
        <f t="shared" si="39"/>
        <v>40770</v>
      </c>
      <c r="R1250" t="s">
        <v>128</v>
      </c>
      <c r="S1250" s="58">
        <v>10.199999999999999</v>
      </c>
      <c r="X1250">
        <v>8</v>
      </c>
      <c r="Y1250" s="4">
        <v>4.25</v>
      </c>
      <c r="Z1250" s="58">
        <v>34</v>
      </c>
    </row>
    <row r="1251" spans="1:26">
      <c r="A1251">
        <v>347198</v>
      </c>
      <c r="B1251">
        <v>567293</v>
      </c>
      <c r="C1251">
        <v>22847</v>
      </c>
      <c r="D1251" t="s">
        <v>1029</v>
      </c>
      <c r="E1251">
        <v>2</v>
      </c>
      <c r="F1251" s="3">
        <v>40805.500694444498</v>
      </c>
      <c r="G1251" s="4">
        <v>16.95</v>
      </c>
      <c r="H1251">
        <v>12640</v>
      </c>
      <c r="I1251" t="s">
        <v>10</v>
      </c>
      <c r="J1251" s="58">
        <f t="shared" si="38"/>
        <v>33.9</v>
      </c>
      <c r="K1251" s="59">
        <f t="shared" si="39"/>
        <v>40805</v>
      </c>
      <c r="R1251" t="s">
        <v>1994</v>
      </c>
      <c r="S1251" s="58">
        <v>10.199999999999999</v>
      </c>
      <c r="X1251">
        <v>4</v>
      </c>
      <c r="Y1251" s="4">
        <v>8.5</v>
      </c>
      <c r="Z1251" s="58">
        <v>34</v>
      </c>
    </row>
    <row r="1252" spans="1:26">
      <c r="A1252">
        <v>379573</v>
      </c>
      <c r="B1252">
        <v>569701</v>
      </c>
      <c r="C1252">
        <v>23009</v>
      </c>
      <c r="D1252" t="s">
        <v>2373</v>
      </c>
      <c r="E1252">
        <v>2</v>
      </c>
      <c r="F1252" s="3">
        <v>40821.663888888899</v>
      </c>
      <c r="G1252" s="4">
        <v>16.95</v>
      </c>
      <c r="H1252">
        <v>12723</v>
      </c>
      <c r="I1252" t="s">
        <v>10</v>
      </c>
      <c r="J1252" s="58">
        <f t="shared" si="38"/>
        <v>33.9</v>
      </c>
      <c r="K1252" s="59">
        <f t="shared" si="39"/>
        <v>40821</v>
      </c>
      <c r="R1252" t="s">
        <v>100</v>
      </c>
      <c r="S1252" s="58">
        <v>10.08</v>
      </c>
      <c r="X1252">
        <v>8</v>
      </c>
      <c r="Y1252" s="4">
        <v>4.25</v>
      </c>
      <c r="Z1252" s="58">
        <v>34</v>
      </c>
    </row>
    <row r="1253" spans="1:26">
      <c r="A1253">
        <v>498875</v>
      </c>
      <c r="B1253">
        <v>578541</v>
      </c>
      <c r="C1253">
        <v>22847</v>
      </c>
      <c r="D1253" t="s">
        <v>1029</v>
      </c>
      <c r="E1253">
        <v>2</v>
      </c>
      <c r="F1253" s="3">
        <v>40871.625694444498</v>
      </c>
      <c r="G1253" s="4">
        <v>16.95</v>
      </c>
      <c r="H1253">
        <v>14277</v>
      </c>
      <c r="I1253" t="s">
        <v>10</v>
      </c>
      <c r="J1253" s="58">
        <f t="shared" si="38"/>
        <v>33.9</v>
      </c>
      <c r="K1253" s="59">
        <f t="shared" si="39"/>
        <v>40871</v>
      </c>
      <c r="R1253" t="s">
        <v>101</v>
      </c>
      <c r="S1253" s="58">
        <v>10.08</v>
      </c>
      <c r="X1253">
        <v>4</v>
      </c>
      <c r="Y1253" s="4">
        <v>8.5</v>
      </c>
      <c r="Z1253" s="58">
        <v>34</v>
      </c>
    </row>
    <row r="1254" spans="1:26">
      <c r="A1254">
        <v>446737</v>
      </c>
      <c r="B1254">
        <v>574918</v>
      </c>
      <c r="C1254">
        <v>22227</v>
      </c>
      <c r="D1254" t="s">
        <v>761</v>
      </c>
      <c r="E1254">
        <v>52</v>
      </c>
      <c r="F1254" s="3">
        <v>40854.688194444498</v>
      </c>
      <c r="G1254" s="4">
        <v>0.65</v>
      </c>
      <c r="I1254" t="s">
        <v>10</v>
      </c>
      <c r="J1254" s="58">
        <f t="shared" si="38"/>
        <v>33.800000000000004</v>
      </c>
      <c r="K1254" s="59">
        <f t="shared" si="39"/>
        <v>40854</v>
      </c>
      <c r="R1254" t="s">
        <v>1207</v>
      </c>
      <c r="S1254" s="58">
        <v>10</v>
      </c>
      <c r="X1254">
        <v>40</v>
      </c>
      <c r="Y1254" s="4">
        <v>0.85</v>
      </c>
      <c r="Z1254" s="58">
        <v>34</v>
      </c>
    </row>
    <row r="1255" spans="1:26">
      <c r="A1255">
        <v>172473</v>
      </c>
      <c r="B1255">
        <v>551539</v>
      </c>
      <c r="C1255">
        <v>23256</v>
      </c>
      <c r="D1255" t="s">
        <v>2393</v>
      </c>
      <c r="E1255">
        <v>8</v>
      </c>
      <c r="F1255" s="3">
        <v>40666.361111111102</v>
      </c>
      <c r="G1255" s="4">
        <v>4.1500000000000004</v>
      </c>
      <c r="H1255">
        <v>12598</v>
      </c>
      <c r="I1255" t="s">
        <v>10</v>
      </c>
      <c r="J1255" s="58">
        <f t="shared" si="38"/>
        <v>33.200000000000003</v>
      </c>
      <c r="K1255" s="59">
        <f t="shared" si="39"/>
        <v>40666</v>
      </c>
      <c r="R1255" t="s">
        <v>1768</v>
      </c>
      <c r="S1255" s="58">
        <v>10</v>
      </c>
      <c r="X1255">
        <v>8</v>
      </c>
      <c r="Y1255" s="4">
        <v>4.25</v>
      </c>
      <c r="Z1255" s="58">
        <v>34</v>
      </c>
    </row>
    <row r="1256" spans="1:26">
      <c r="A1256">
        <v>172474</v>
      </c>
      <c r="B1256">
        <v>551539</v>
      </c>
      <c r="C1256">
        <v>23254</v>
      </c>
      <c r="D1256" t="s">
        <v>2392</v>
      </c>
      <c r="E1256">
        <v>8</v>
      </c>
      <c r="F1256" s="3">
        <v>40666.361111111102</v>
      </c>
      <c r="G1256" s="4">
        <v>4.1500000000000004</v>
      </c>
      <c r="H1256">
        <v>12598</v>
      </c>
      <c r="I1256" t="s">
        <v>10</v>
      </c>
      <c r="J1256" s="58">
        <f t="shared" si="38"/>
        <v>33.200000000000003</v>
      </c>
      <c r="K1256" s="59">
        <f t="shared" si="39"/>
        <v>40666</v>
      </c>
      <c r="R1256" t="s">
        <v>1761</v>
      </c>
      <c r="S1256" s="58">
        <v>7.8</v>
      </c>
      <c r="X1256">
        <v>4</v>
      </c>
      <c r="Y1256" s="4">
        <v>8.5</v>
      </c>
      <c r="Z1256" s="58">
        <v>34</v>
      </c>
    </row>
    <row r="1257" spans="1:26">
      <c r="A1257">
        <v>172475</v>
      </c>
      <c r="B1257">
        <v>551539</v>
      </c>
      <c r="C1257" t="s">
        <v>731</v>
      </c>
      <c r="D1257" t="s">
        <v>2346</v>
      </c>
      <c r="E1257">
        <v>8</v>
      </c>
      <c r="F1257" s="3">
        <v>40666.361111111102</v>
      </c>
      <c r="G1257" s="4">
        <v>4.1500000000000004</v>
      </c>
      <c r="H1257">
        <v>12598</v>
      </c>
      <c r="I1257" t="s">
        <v>10</v>
      </c>
      <c r="J1257" s="58">
        <f t="shared" si="38"/>
        <v>33.200000000000003</v>
      </c>
      <c r="K1257" s="59">
        <f t="shared" si="39"/>
        <v>40666</v>
      </c>
      <c r="R1257" t="s">
        <v>104</v>
      </c>
      <c r="S1257" s="58">
        <v>54</v>
      </c>
      <c r="X1257">
        <v>4</v>
      </c>
      <c r="Y1257" s="4">
        <v>8.5</v>
      </c>
      <c r="Z1257" s="58">
        <v>34</v>
      </c>
    </row>
    <row r="1258" spans="1:26">
      <c r="A1258">
        <v>172476</v>
      </c>
      <c r="B1258">
        <v>551539</v>
      </c>
      <c r="C1258">
        <v>23255</v>
      </c>
      <c r="D1258" t="s">
        <v>2394</v>
      </c>
      <c r="E1258">
        <v>8</v>
      </c>
      <c r="F1258" s="3">
        <v>40666.361111111102</v>
      </c>
      <c r="G1258" s="4">
        <v>4.1500000000000004</v>
      </c>
      <c r="H1258">
        <v>12598</v>
      </c>
      <c r="I1258" t="s">
        <v>10</v>
      </c>
      <c r="J1258" s="58">
        <f t="shared" si="38"/>
        <v>33.200000000000003</v>
      </c>
      <c r="K1258" s="59">
        <f t="shared" si="39"/>
        <v>40666</v>
      </c>
      <c r="R1258" t="s">
        <v>2193</v>
      </c>
      <c r="S1258" s="58">
        <v>38.25</v>
      </c>
      <c r="X1258">
        <v>8</v>
      </c>
      <c r="Y1258" s="4">
        <v>4.25</v>
      </c>
      <c r="Z1258" s="58">
        <v>34</v>
      </c>
    </row>
    <row r="1259" spans="1:26">
      <c r="A1259">
        <v>224449</v>
      </c>
      <c r="B1259">
        <v>556526</v>
      </c>
      <c r="C1259">
        <v>23256</v>
      </c>
      <c r="D1259" t="s">
        <v>2393</v>
      </c>
      <c r="E1259">
        <v>8</v>
      </c>
      <c r="F1259" s="3">
        <v>40707.481249999997</v>
      </c>
      <c r="G1259" s="4">
        <v>4.1500000000000004</v>
      </c>
      <c r="H1259">
        <v>12732</v>
      </c>
      <c r="I1259" t="s">
        <v>10</v>
      </c>
      <c r="J1259" s="58">
        <f t="shared" si="38"/>
        <v>33.200000000000003</v>
      </c>
      <c r="K1259" s="59">
        <f t="shared" si="39"/>
        <v>40707</v>
      </c>
      <c r="R1259" t="s">
        <v>2170</v>
      </c>
      <c r="S1259" s="58">
        <v>29.7</v>
      </c>
      <c r="X1259">
        <v>4</v>
      </c>
      <c r="Y1259" s="4">
        <v>8.5</v>
      </c>
      <c r="Z1259" s="58">
        <v>34</v>
      </c>
    </row>
    <row r="1260" spans="1:26">
      <c r="A1260">
        <v>224450</v>
      </c>
      <c r="B1260">
        <v>556526</v>
      </c>
      <c r="C1260">
        <v>23254</v>
      </c>
      <c r="D1260" t="s">
        <v>2392</v>
      </c>
      <c r="E1260">
        <v>8</v>
      </c>
      <c r="F1260" s="3">
        <v>40707.481249999997</v>
      </c>
      <c r="G1260" s="4">
        <v>4.1500000000000004</v>
      </c>
      <c r="H1260">
        <v>12732</v>
      </c>
      <c r="I1260" t="s">
        <v>10</v>
      </c>
      <c r="J1260" s="58">
        <f t="shared" si="38"/>
        <v>33.200000000000003</v>
      </c>
      <c r="K1260" s="59">
        <f t="shared" si="39"/>
        <v>40707</v>
      </c>
      <c r="R1260" t="s">
        <v>102</v>
      </c>
      <c r="S1260" s="58">
        <v>23.4</v>
      </c>
      <c r="X1260">
        <v>4</v>
      </c>
      <c r="Y1260" s="4">
        <v>8.5</v>
      </c>
      <c r="Z1260" s="58">
        <v>34</v>
      </c>
    </row>
    <row r="1261" spans="1:26">
      <c r="A1261">
        <v>224451</v>
      </c>
      <c r="B1261">
        <v>556526</v>
      </c>
      <c r="C1261">
        <v>23255</v>
      </c>
      <c r="D1261" t="s">
        <v>2394</v>
      </c>
      <c r="E1261">
        <v>8</v>
      </c>
      <c r="F1261" s="3">
        <v>40707.481249999997</v>
      </c>
      <c r="G1261" s="4">
        <v>4.1500000000000004</v>
      </c>
      <c r="H1261">
        <v>12732</v>
      </c>
      <c r="I1261" t="s">
        <v>10</v>
      </c>
      <c r="J1261" s="58">
        <f t="shared" si="38"/>
        <v>33.200000000000003</v>
      </c>
      <c r="K1261" s="59">
        <f t="shared" si="39"/>
        <v>40707</v>
      </c>
      <c r="R1261" t="s">
        <v>221</v>
      </c>
      <c r="S1261" s="58">
        <v>23.4</v>
      </c>
      <c r="X1261">
        <v>4</v>
      </c>
      <c r="Y1261" s="4">
        <v>8.5</v>
      </c>
      <c r="Z1261" s="58">
        <v>34</v>
      </c>
    </row>
    <row r="1262" spans="1:26">
      <c r="A1262">
        <v>266884</v>
      </c>
      <c r="B1262">
        <v>560272</v>
      </c>
      <c r="C1262">
        <v>23256</v>
      </c>
      <c r="D1262" t="s">
        <v>2393</v>
      </c>
      <c r="E1262">
        <v>8</v>
      </c>
      <c r="F1262" s="3">
        <v>40741.622222222199</v>
      </c>
      <c r="G1262" s="4">
        <v>4.1500000000000004</v>
      </c>
      <c r="H1262">
        <v>12691</v>
      </c>
      <c r="I1262" t="s">
        <v>10</v>
      </c>
      <c r="J1262" s="58">
        <f t="shared" si="38"/>
        <v>33.200000000000003</v>
      </c>
      <c r="K1262" s="59">
        <f t="shared" si="39"/>
        <v>40741</v>
      </c>
      <c r="R1262" t="s">
        <v>534</v>
      </c>
      <c r="S1262" s="58">
        <v>19.8</v>
      </c>
      <c r="X1262">
        <v>4</v>
      </c>
      <c r="Y1262" s="4">
        <v>8.5</v>
      </c>
      <c r="Z1262" s="58">
        <v>34</v>
      </c>
    </row>
    <row r="1263" spans="1:26">
      <c r="A1263">
        <v>266885</v>
      </c>
      <c r="B1263">
        <v>560272</v>
      </c>
      <c r="C1263">
        <v>23254</v>
      </c>
      <c r="D1263" t="s">
        <v>2392</v>
      </c>
      <c r="E1263">
        <v>8</v>
      </c>
      <c r="F1263" s="3">
        <v>40741.622222222199</v>
      </c>
      <c r="G1263" s="4">
        <v>4.1500000000000004</v>
      </c>
      <c r="H1263">
        <v>12691</v>
      </c>
      <c r="I1263" t="s">
        <v>10</v>
      </c>
      <c r="J1263" s="58">
        <f t="shared" si="38"/>
        <v>33.200000000000003</v>
      </c>
      <c r="K1263" s="59">
        <f t="shared" si="39"/>
        <v>40741</v>
      </c>
      <c r="R1263" t="s">
        <v>783</v>
      </c>
      <c r="S1263" s="58">
        <v>19.5</v>
      </c>
      <c r="X1263">
        <v>8</v>
      </c>
      <c r="Y1263" s="4">
        <v>4.25</v>
      </c>
      <c r="Z1263" s="58">
        <v>34</v>
      </c>
    </row>
    <row r="1264" spans="1:26">
      <c r="A1264">
        <v>329773</v>
      </c>
      <c r="B1264">
        <v>565854</v>
      </c>
      <c r="C1264">
        <v>23256</v>
      </c>
      <c r="D1264" t="s">
        <v>2393</v>
      </c>
      <c r="E1264">
        <v>8</v>
      </c>
      <c r="F1264" s="3">
        <v>40793.556944444397</v>
      </c>
      <c r="G1264" s="4">
        <v>4.1500000000000004</v>
      </c>
      <c r="H1264">
        <v>12490</v>
      </c>
      <c r="I1264" t="s">
        <v>10</v>
      </c>
      <c r="J1264" s="58">
        <f t="shared" si="38"/>
        <v>33.200000000000003</v>
      </c>
      <c r="K1264" s="59">
        <f t="shared" si="39"/>
        <v>40793</v>
      </c>
      <c r="R1264" t="s">
        <v>217</v>
      </c>
      <c r="S1264" s="58">
        <v>19.5</v>
      </c>
      <c r="X1264">
        <v>40</v>
      </c>
      <c r="Y1264" s="4">
        <v>0.85</v>
      </c>
      <c r="Z1264" s="58">
        <v>34</v>
      </c>
    </row>
    <row r="1265" spans="1:26">
      <c r="A1265">
        <v>329803</v>
      </c>
      <c r="B1265">
        <v>565854</v>
      </c>
      <c r="C1265">
        <v>23254</v>
      </c>
      <c r="D1265" t="s">
        <v>2392</v>
      </c>
      <c r="E1265">
        <v>8</v>
      </c>
      <c r="F1265" s="3">
        <v>40793.556944444397</v>
      </c>
      <c r="G1265" s="4">
        <v>4.1500000000000004</v>
      </c>
      <c r="H1265">
        <v>12490</v>
      </c>
      <c r="I1265" t="s">
        <v>10</v>
      </c>
      <c r="J1265" s="58">
        <f t="shared" si="38"/>
        <v>33.200000000000003</v>
      </c>
      <c r="K1265" s="59">
        <f t="shared" si="39"/>
        <v>40793</v>
      </c>
      <c r="R1265" t="s">
        <v>175</v>
      </c>
      <c r="S1265" s="58">
        <v>17.850000000000001</v>
      </c>
      <c r="X1265">
        <v>2</v>
      </c>
      <c r="Y1265" s="4">
        <v>16.95</v>
      </c>
      <c r="Z1265" s="58">
        <v>33.9</v>
      </c>
    </row>
    <row r="1266" spans="1:26">
      <c r="A1266">
        <v>329804</v>
      </c>
      <c r="B1266">
        <v>565854</v>
      </c>
      <c r="C1266" t="s">
        <v>731</v>
      </c>
      <c r="D1266" t="s">
        <v>2346</v>
      </c>
      <c r="E1266">
        <v>8</v>
      </c>
      <c r="F1266" s="3">
        <v>40793.556944444397</v>
      </c>
      <c r="G1266" s="4">
        <v>4.1500000000000004</v>
      </c>
      <c r="H1266">
        <v>12490</v>
      </c>
      <c r="I1266" t="s">
        <v>10</v>
      </c>
      <c r="J1266" s="58">
        <f t="shared" si="38"/>
        <v>33.200000000000003</v>
      </c>
      <c r="K1266" s="59">
        <f t="shared" si="39"/>
        <v>40793</v>
      </c>
      <c r="R1266" t="s">
        <v>354</v>
      </c>
      <c r="S1266" s="58">
        <v>15.9</v>
      </c>
      <c r="X1266">
        <v>2</v>
      </c>
      <c r="Y1266" s="4">
        <v>16.95</v>
      </c>
      <c r="Z1266" s="58">
        <v>33.9</v>
      </c>
    </row>
    <row r="1267" spans="1:26">
      <c r="A1267">
        <v>329806</v>
      </c>
      <c r="B1267">
        <v>565854</v>
      </c>
      <c r="C1267" t="s">
        <v>126</v>
      </c>
      <c r="D1267" t="s">
        <v>2345</v>
      </c>
      <c r="E1267">
        <v>8</v>
      </c>
      <c r="F1267" s="3">
        <v>40793.556944444397</v>
      </c>
      <c r="G1267" s="4">
        <v>4.1500000000000004</v>
      </c>
      <c r="H1267">
        <v>12490</v>
      </c>
      <c r="I1267" t="s">
        <v>10</v>
      </c>
      <c r="J1267" s="58">
        <f t="shared" si="38"/>
        <v>33.200000000000003</v>
      </c>
      <c r="K1267" s="59">
        <f t="shared" si="39"/>
        <v>40793</v>
      </c>
      <c r="R1267" t="s">
        <v>2185</v>
      </c>
      <c r="S1267" s="58">
        <v>15</v>
      </c>
      <c r="X1267">
        <v>2</v>
      </c>
      <c r="Y1267" s="4">
        <v>16.95</v>
      </c>
      <c r="Z1267" s="58">
        <v>33.9</v>
      </c>
    </row>
    <row r="1268" spans="1:26">
      <c r="A1268">
        <v>332820</v>
      </c>
      <c r="B1268">
        <v>566115</v>
      </c>
      <c r="C1268">
        <v>23254</v>
      </c>
      <c r="D1268" t="s">
        <v>2392</v>
      </c>
      <c r="E1268">
        <v>8</v>
      </c>
      <c r="F1268" s="3">
        <v>40795.452083333301</v>
      </c>
      <c r="G1268" s="4">
        <v>4.1500000000000004</v>
      </c>
      <c r="H1268">
        <v>12674</v>
      </c>
      <c r="I1268" t="s">
        <v>10</v>
      </c>
      <c r="J1268" s="58">
        <f t="shared" si="38"/>
        <v>33.200000000000003</v>
      </c>
      <c r="K1268" s="59">
        <f t="shared" si="39"/>
        <v>40795</v>
      </c>
      <c r="R1268" t="s">
        <v>2135</v>
      </c>
      <c r="S1268" s="58">
        <v>15</v>
      </c>
      <c r="X1268">
        <v>2</v>
      </c>
      <c r="Y1268" s="4">
        <v>16.95</v>
      </c>
      <c r="Z1268" s="58">
        <v>33.9</v>
      </c>
    </row>
    <row r="1269" spans="1:26">
      <c r="A1269">
        <v>332821</v>
      </c>
      <c r="B1269">
        <v>566115</v>
      </c>
      <c r="C1269" t="s">
        <v>731</v>
      </c>
      <c r="D1269" t="s">
        <v>2346</v>
      </c>
      <c r="E1269">
        <v>8</v>
      </c>
      <c r="F1269" s="3">
        <v>40795.452083333301</v>
      </c>
      <c r="G1269" s="4">
        <v>4.1500000000000004</v>
      </c>
      <c r="H1269">
        <v>12674</v>
      </c>
      <c r="I1269" t="s">
        <v>10</v>
      </c>
      <c r="J1269" s="58">
        <f t="shared" si="38"/>
        <v>33.200000000000003</v>
      </c>
      <c r="K1269" s="59">
        <f t="shared" si="39"/>
        <v>40795</v>
      </c>
      <c r="R1269" t="s">
        <v>2018</v>
      </c>
      <c r="S1269" s="58">
        <v>14.75</v>
      </c>
      <c r="X1269">
        <v>2</v>
      </c>
      <c r="Y1269" s="4">
        <v>16.95</v>
      </c>
      <c r="Z1269" s="58">
        <v>33.9</v>
      </c>
    </row>
    <row r="1270" spans="1:26">
      <c r="A1270">
        <v>332822</v>
      </c>
      <c r="B1270">
        <v>566115</v>
      </c>
      <c r="C1270">
        <v>23256</v>
      </c>
      <c r="D1270" t="s">
        <v>2393</v>
      </c>
      <c r="E1270">
        <v>8</v>
      </c>
      <c r="F1270" s="3">
        <v>40795.452083333301</v>
      </c>
      <c r="G1270" s="4">
        <v>4.1500000000000004</v>
      </c>
      <c r="H1270">
        <v>12674</v>
      </c>
      <c r="I1270" t="s">
        <v>10</v>
      </c>
      <c r="J1270" s="58">
        <f t="shared" si="38"/>
        <v>33.200000000000003</v>
      </c>
      <c r="K1270" s="59">
        <f t="shared" si="39"/>
        <v>40795</v>
      </c>
      <c r="R1270" t="s">
        <v>471</v>
      </c>
      <c r="S1270" s="58">
        <v>13.52</v>
      </c>
      <c r="X1270">
        <v>2</v>
      </c>
      <c r="Y1270" s="4">
        <v>16.95</v>
      </c>
      <c r="Z1270" s="58">
        <v>33.9</v>
      </c>
    </row>
    <row r="1271" spans="1:26">
      <c r="A1271">
        <v>398384</v>
      </c>
      <c r="B1271">
        <v>571240</v>
      </c>
      <c r="C1271">
        <v>23388</v>
      </c>
      <c r="D1271" t="s">
        <v>2647</v>
      </c>
      <c r="E1271">
        <v>8</v>
      </c>
      <c r="F1271" s="3">
        <v>40830.621527777803</v>
      </c>
      <c r="G1271" s="4">
        <v>4.1500000000000004</v>
      </c>
      <c r="H1271">
        <v>12562</v>
      </c>
      <c r="I1271" t="s">
        <v>10</v>
      </c>
      <c r="J1271" s="58">
        <f t="shared" si="38"/>
        <v>33.200000000000003</v>
      </c>
      <c r="K1271" s="59">
        <f t="shared" si="39"/>
        <v>40830</v>
      </c>
      <c r="R1271" t="s">
        <v>132</v>
      </c>
      <c r="S1271" s="58">
        <v>13.2</v>
      </c>
      <c r="X1271">
        <v>2</v>
      </c>
      <c r="Y1271" s="4">
        <v>16.95</v>
      </c>
      <c r="Z1271" s="58">
        <v>33.9</v>
      </c>
    </row>
    <row r="1272" spans="1:26">
      <c r="A1272">
        <v>432289</v>
      </c>
      <c r="B1272">
        <v>573867</v>
      </c>
      <c r="C1272">
        <v>23254</v>
      </c>
      <c r="D1272" t="s">
        <v>2392</v>
      </c>
      <c r="E1272">
        <v>8</v>
      </c>
      <c r="F1272" s="3">
        <v>40848.508333333302</v>
      </c>
      <c r="G1272" s="4">
        <v>4.1500000000000004</v>
      </c>
      <c r="H1272">
        <v>12674</v>
      </c>
      <c r="I1272" t="s">
        <v>10</v>
      </c>
      <c r="J1272" s="58">
        <f t="shared" si="38"/>
        <v>33.200000000000003</v>
      </c>
      <c r="K1272" s="59">
        <f t="shared" si="39"/>
        <v>40848</v>
      </c>
      <c r="R1272" t="s">
        <v>2177</v>
      </c>
      <c r="S1272" s="58">
        <v>12.6</v>
      </c>
      <c r="X1272">
        <v>2</v>
      </c>
      <c r="Y1272" s="4">
        <v>16.95</v>
      </c>
      <c r="Z1272" s="58">
        <v>33.9</v>
      </c>
    </row>
    <row r="1273" spans="1:26">
      <c r="A1273">
        <v>432290</v>
      </c>
      <c r="B1273">
        <v>573867</v>
      </c>
      <c r="C1273" t="s">
        <v>731</v>
      </c>
      <c r="D1273" t="s">
        <v>2346</v>
      </c>
      <c r="E1273">
        <v>8</v>
      </c>
      <c r="F1273" s="3">
        <v>40848.508333333302</v>
      </c>
      <c r="G1273" s="4">
        <v>4.1500000000000004</v>
      </c>
      <c r="H1273">
        <v>12674</v>
      </c>
      <c r="I1273" t="s">
        <v>10</v>
      </c>
      <c r="J1273" s="58">
        <f t="shared" si="38"/>
        <v>33.200000000000003</v>
      </c>
      <c r="K1273" s="59">
        <f t="shared" si="39"/>
        <v>40848</v>
      </c>
      <c r="R1273" t="s">
        <v>2300</v>
      </c>
      <c r="S1273" s="58">
        <v>10.5</v>
      </c>
      <c r="X1273">
        <v>52</v>
      </c>
      <c r="Y1273" s="4">
        <v>0.65</v>
      </c>
      <c r="Z1273" s="58">
        <v>33.799999999999997</v>
      </c>
    </row>
    <row r="1274" spans="1:26">
      <c r="A1274">
        <v>432291</v>
      </c>
      <c r="B1274">
        <v>573867</v>
      </c>
      <c r="C1274">
        <v>23256</v>
      </c>
      <c r="D1274" t="s">
        <v>2393</v>
      </c>
      <c r="E1274">
        <v>8</v>
      </c>
      <c r="F1274" s="3">
        <v>40848.508333333302</v>
      </c>
      <c r="G1274" s="4">
        <v>4.1500000000000004</v>
      </c>
      <c r="H1274">
        <v>12674</v>
      </c>
      <c r="I1274" t="s">
        <v>10</v>
      </c>
      <c r="J1274" s="58">
        <f t="shared" si="38"/>
        <v>33.200000000000003</v>
      </c>
      <c r="K1274" s="59">
        <f t="shared" si="39"/>
        <v>40848</v>
      </c>
      <c r="R1274" t="s">
        <v>2295</v>
      </c>
      <c r="S1274" s="58">
        <v>10.5</v>
      </c>
      <c r="X1274">
        <v>8</v>
      </c>
      <c r="Y1274" s="4">
        <v>4.1500000000000004</v>
      </c>
      <c r="Z1274" s="58">
        <v>33.200000000000003</v>
      </c>
    </row>
    <row r="1275" spans="1:26">
      <c r="A1275">
        <v>432310</v>
      </c>
      <c r="B1275">
        <v>573868</v>
      </c>
      <c r="C1275">
        <v>23388</v>
      </c>
      <c r="D1275" t="s">
        <v>2647</v>
      </c>
      <c r="E1275">
        <v>8</v>
      </c>
      <c r="F1275" s="3">
        <v>40848.512499999997</v>
      </c>
      <c r="G1275" s="4">
        <v>4.1500000000000004</v>
      </c>
      <c r="H1275">
        <v>12491</v>
      </c>
      <c r="I1275" t="s">
        <v>10</v>
      </c>
      <c r="J1275" s="58">
        <f t="shared" si="38"/>
        <v>33.200000000000003</v>
      </c>
      <c r="K1275" s="59">
        <f t="shared" si="39"/>
        <v>40848</v>
      </c>
      <c r="R1275" t="s">
        <v>2119</v>
      </c>
      <c r="S1275" s="58">
        <v>10.199999999999999</v>
      </c>
      <c r="X1275">
        <v>8</v>
      </c>
      <c r="Y1275" s="4">
        <v>4.1500000000000004</v>
      </c>
      <c r="Z1275" s="58">
        <v>33.200000000000003</v>
      </c>
    </row>
    <row r="1276" spans="1:26">
      <c r="A1276">
        <v>479282</v>
      </c>
      <c r="B1276">
        <v>577152</v>
      </c>
      <c r="C1276" t="s">
        <v>731</v>
      </c>
      <c r="D1276" t="s">
        <v>2346</v>
      </c>
      <c r="E1276">
        <v>8</v>
      </c>
      <c r="F1276" s="3">
        <v>40865.411805555603</v>
      </c>
      <c r="G1276" s="4">
        <v>4.1500000000000004</v>
      </c>
      <c r="H1276">
        <v>14277</v>
      </c>
      <c r="I1276" t="s">
        <v>10</v>
      </c>
      <c r="J1276" s="58">
        <f t="shared" si="38"/>
        <v>33.200000000000003</v>
      </c>
      <c r="K1276" s="59">
        <f t="shared" si="39"/>
        <v>40865</v>
      </c>
      <c r="R1276" t="s">
        <v>2149</v>
      </c>
      <c r="S1276" s="58">
        <v>10.199999999999999</v>
      </c>
      <c r="X1276">
        <v>8</v>
      </c>
      <c r="Y1276" s="4">
        <v>4.1500000000000004</v>
      </c>
      <c r="Z1276" s="58">
        <v>33.200000000000003</v>
      </c>
    </row>
    <row r="1277" spans="1:26">
      <c r="A1277">
        <v>479283</v>
      </c>
      <c r="B1277">
        <v>577152</v>
      </c>
      <c r="C1277" t="s">
        <v>124</v>
      </c>
      <c r="D1277" t="s">
        <v>2350</v>
      </c>
      <c r="E1277">
        <v>8</v>
      </c>
      <c r="F1277" s="3">
        <v>40865.411805555603</v>
      </c>
      <c r="G1277" s="4">
        <v>4.1500000000000004</v>
      </c>
      <c r="H1277">
        <v>14277</v>
      </c>
      <c r="I1277" t="s">
        <v>10</v>
      </c>
      <c r="J1277" s="58">
        <f t="shared" si="38"/>
        <v>33.200000000000003</v>
      </c>
      <c r="K1277" s="59">
        <f t="shared" si="39"/>
        <v>40865</v>
      </c>
      <c r="R1277" t="s">
        <v>2226</v>
      </c>
      <c r="S1277" s="58">
        <v>10.199999999999999</v>
      </c>
      <c r="X1277">
        <v>8</v>
      </c>
      <c r="Y1277" s="4">
        <v>4.1500000000000004</v>
      </c>
      <c r="Z1277" s="58">
        <v>33.200000000000003</v>
      </c>
    </row>
    <row r="1278" spans="1:26">
      <c r="A1278">
        <v>479284</v>
      </c>
      <c r="B1278">
        <v>577152</v>
      </c>
      <c r="C1278" t="s">
        <v>126</v>
      </c>
      <c r="D1278" t="s">
        <v>2345</v>
      </c>
      <c r="E1278">
        <v>8</v>
      </c>
      <c r="F1278" s="3">
        <v>40865.411805555603</v>
      </c>
      <c r="G1278" s="4">
        <v>4.1500000000000004</v>
      </c>
      <c r="H1278">
        <v>14277</v>
      </c>
      <c r="I1278" t="s">
        <v>10</v>
      </c>
      <c r="J1278" s="58">
        <f t="shared" si="38"/>
        <v>33.200000000000003</v>
      </c>
      <c r="K1278" s="59">
        <f t="shared" si="39"/>
        <v>40865</v>
      </c>
      <c r="R1278" t="s">
        <v>128</v>
      </c>
      <c r="S1278" s="58">
        <v>10.199999999999999</v>
      </c>
      <c r="X1278">
        <v>8</v>
      </c>
      <c r="Y1278" s="4">
        <v>4.1500000000000004</v>
      </c>
      <c r="Z1278" s="58">
        <v>33.200000000000003</v>
      </c>
    </row>
    <row r="1279" spans="1:26">
      <c r="A1279">
        <v>479285</v>
      </c>
      <c r="B1279">
        <v>577152</v>
      </c>
      <c r="C1279" t="s">
        <v>1373</v>
      </c>
      <c r="D1279" t="s">
        <v>2351</v>
      </c>
      <c r="E1279">
        <v>8</v>
      </c>
      <c r="F1279" s="3">
        <v>40865.411805555603</v>
      </c>
      <c r="G1279" s="4">
        <v>4.1500000000000004</v>
      </c>
      <c r="H1279">
        <v>14277</v>
      </c>
      <c r="I1279" t="s">
        <v>10</v>
      </c>
      <c r="J1279" s="58">
        <f t="shared" si="38"/>
        <v>33.200000000000003</v>
      </c>
      <c r="K1279" s="59">
        <f t="shared" si="39"/>
        <v>40865</v>
      </c>
      <c r="R1279" t="s">
        <v>254</v>
      </c>
      <c r="S1279" s="58">
        <v>10.199999999999999</v>
      </c>
      <c r="X1279">
        <v>8</v>
      </c>
      <c r="Y1279" s="4">
        <v>4.1500000000000004</v>
      </c>
      <c r="Z1279" s="58">
        <v>33.200000000000003</v>
      </c>
    </row>
    <row r="1280" spans="1:26">
      <c r="A1280">
        <v>515935</v>
      </c>
      <c r="B1280">
        <v>579792</v>
      </c>
      <c r="C1280">
        <v>23256</v>
      </c>
      <c r="D1280" t="s">
        <v>2393</v>
      </c>
      <c r="E1280">
        <v>8</v>
      </c>
      <c r="F1280" s="3">
        <v>40877.654861111099</v>
      </c>
      <c r="G1280" s="4">
        <v>4.1500000000000004</v>
      </c>
      <c r="H1280">
        <v>12714</v>
      </c>
      <c r="I1280" t="s">
        <v>10</v>
      </c>
      <c r="J1280" s="58">
        <f t="shared" si="38"/>
        <v>33.200000000000003</v>
      </c>
      <c r="K1280" s="59">
        <f t="shared" si="39"/>
        <v>40877</v>
      </c>
      <c r="R1280" t="s">
        <v>1207</v>
      </c>
      <c r="S1280" s="58">
        <v>10</v>
      </c>
      <c r="X1280">
        <v>8</v>
      </c>
      <c r="Y1280" s="4">
        <v>4.1500000000000004</v>
      </c>
      <c r="Z1280" s="58">
        <v>33.200000000000003</v>
      </c>
    </row>
    <row r="1281" spans="1:26">
      <c r="A1281">
        <v>515936</v>
      </c>
      <c r="B1281">
        <v>579792</v>
      </c>
      <c r="C1281">
        <v>23254</v>
      </c>
      <c r="D1281" t="s">
        <v>2392</v>
      </c>
      <c r="E1281">
        <v>8</v>
      </c>
      <c r="F1281" s="3">
        <v>40877.654861111099</v>
      </c>
      <c r="G1281" s="4">
        <v>4.1500000000000004</v>
      </c>
      <c r="H1281">
        <v>12714</v>
      </c>
      <c r="I1281" t="s">
        <v>10</v>
      </c>
      <c r="J1281" s="58">
        <f t="shared" si="38"/>
        <v>33.200000000000003</v>
      </c>
      <c r="K1281" s="59">
        <f t="shared" si="39"/>
        <v>40877</v>
      </c>
      <c r="R1281" t="s">
        <v>1236</v>
      </c>
      <c r="S1281" s="58">
        <v>9.9499999999999993</v>
      </c>
      <c r="X1281">
        <v>8</v>
      </c>
      <c r="Y1281" s="4">
        <v>4.1500000000000004</v>
      </c>
      <c r="Z1281" s="58">
        <v>33.200000000000003</v>
      </c>
    </row>
    <row r="1282" spans="1:26">
      <c r="A1282">
        <v>515937</v>
      </c>
      <c r="B1282">
        <v>579792</v>
      </c>
      <c r="C1282" t="s">
        <v>731</v>
      </c>
      <c r="D1282" t="s">
        <v>2346</v>
      </c>
      <c r="E1282">
        <v>8</v>
      </c>
      <c r="F1282" s="3">
        <v>40877.654861111099</v>
      </c>
      <c r="G1282" s="4">
        <v>4.1500000000000004</v>
      </c>
      <c r="H1282">
        <v>12714</v>
      </c>
      <c r="I1282" t="s">
        <v>10</v>
      </c>
      <c r="J1282" s="58">
        <f t="shared" ref="J1282:J1345" si="40">E1282*G1282</f>
        <v>33.200000000000003</v>
      </c>
      <c r="K1282" s="59">
        <f t="shared" ref="K1282:K1345" si="41">DATE(YEAR(F1282),MONTH(F1282),DAY(F1282))</f>
        <v>40877</v>
      </c>
      <c r="R1282" t="s">
        <v>2077</v>
      </c>
      <c r="S1282" s="58">
        <v>9.9</v>
      </c>
      <c r="X1282">
        <v>8</v>
      </c>
      <c r="Y1282" s="4">
        <v>4.1500000000000004</v>
      </c>
      <c r="Z1282" s="58">
        <v>33.200000000000003</v>
      </c>
    </row>
    <row r="1283" spans="1:26">
      <c r="A1283">
        <v>515938</v>
      </c>
      <c r="B1283">
        <v>579792</v>
      </c>
      <c r="C1283">
        <v>23255</v>
      </c>
      <c r="D1283" t="s">
        <v>2394</v>
      </c>
      <c r="E1283">
        <v>8</v>
      </c>
      <c r="F1283" s="3">
        <v>40877.654861111099</v>
      </c>
      <c r="G1283" s="4">
        <v>4.1500000000000004</v>
      </c>
      <c r="H1283">
        <v>12714</v>
      </c>
      <c r="I1283" t="s">
        <v>10</v>
      </c>
      <c r="J1283" s="58">
        <f t="shared" si="40"/>
        <v>33.200000000000003</v>
      </c>
      <c r="K1283" s="59">
        <f t="shared" si="41"/>
        <v>40877</v>
      </c>
      <c r="R1283" t="s">
        <v>255</v>
      </c>
      <c r="S1283" s="58">
        <v>7.8</v>
      </c>
      <c r="X1283">
        <v>8</v>
      </c>
      <c r="Y1283" s="4">
        <v>4.1500000000000004</v>
      </c>
      <c r="Z1283" s="58">
        <v>33.200000000000003</v>
      </c>
    </row>
    <row r="1284" spans="1:26">
      <c r="A1284">
        <v>518831</v>
      </c>
      <c r="B1284">
        <v>580120</v>
      </c>
      <c r="C1284">
        <v>23390</v>
      </c>
      <c r="D1284" t="s">
        <v>2645</v>
      </c>
      <c r="E1284">
        <v>8</v>
      </c>
      <c r="F1284" s="3">
        <v>40878.693055555603</v>
      </c>
      <c r="G1284" s="4">
        <v>4.1500000000000004</v>
      </c>
      <c r="H1284">
        <v>12553</v>
      </c>
      <c r="I1284" t="s">
        <v>10</v>
      </c>
      <c r="J1284" s="58">
        <f t="shared" si="40"/>
        <v>33.200000000000003</v>
      </c>
      <c r="K1284" s="59">
        <f t="shared" si="41"/>
        <v>40878</v>
      </c>
      <c r="R1284" t="s">
        <v>102</v>
      </c>
      <c r="S1284" s="58">
        <v>70.2</v>
      </c>
      <c r="X1284">
        <v>8</v>
      </c>
      <c r="Y1284" s="4">
        <v>4.1500000000000004</v>
      </c>
      <c r="Z1284" s="58">
        <v>33.200000000000003</v>
      </c>
    </row>
    <row r="1285" spans="1:26">
      <c r="A1285">
        <v>356107</v>
      </c>
      <c r="B1285">
        <v>568040</v>
      </c>
      <c r="C1285">
        <v>23445</v>
      </c>
      <c r="D1285" t="s">
        <v>2619</v>
      </c>
      <c r="E1285">
        <v>40</v>
      </c>
      <c r="F1285" s="3">
        <v>40809.506249999999</v>
      </c>
      <c r="G1285" s="4">
        <v>0.83</v>
      </c>
      <c r="H1285">
        <v>12681</v>
      </c>
      <c r="I1285" t="s">
        <v>10</v>
      </c>
      <c r="J1285" s="58">
        <f t="shared" si="40"/>
        <v>33.199999999999996</v>
      </c>
      <c r="K1285" s="59">
        <f t="shared" si="41"/>
        <v>40809</v>
      </c>
      <c r="R1285" t="s">
        <v>263</v>
      </c>
      <c r="S1285" s="58">
        <v>39.6</v>
      </c>
      <c r="X1285">
        <v>8</v>
      </c>
      <c r="Y1285" s="4">
        <v>4.1500000000000004</v>
      </c>
      <c r="Z1285" s="58">
        <v>33.200000000000003</v>
      </c>
    </row>
    <row r="1286" spans="1:26">
      <c r="A1286">
        <v>366871</v>
      </c>
      <c r="B1286">
        <v>568798</v>
      </c>
      <c r="C1286">
        <v>23445</v>
      </c>
      <c r="D1286" t="s">
        <v>2619</v>
      </c>
      <c r="E1286">
        <v>40</v>
      </c>
      <c r="F1286" s="3">
        <v>40815.432638888902</v>
      </c>
      <c r="G1286" s="4">
        <v>0.83</v>
      </c>
      <c r="H1286">
        <v>12615</v>
      </c>
      <c r="I1286" t="s">
        <v>10</v>
      </c>
      <c r="J1286" s="58">
        <f t="shared" si="40"/>
        <v>33.199999999999996</v>
      </c>
      <c r="K1286" s="59">
        <f t="shared" si="41"/>
        <v>40815</v>
      </c>
      <c r="R1286" t="s">
        <v>534</v>
      </c>
      <c r="S1286" s="58">
        <v>39.6</v>
      </c>
      <c r="X1286">
        <v>8</v>
      </c>
      <c r="Y1286" s="4">
        <v>4.1500000000000004</v>
      </c>
      <c r="Z1286" s="58">
        <v>33.200000000000003</v>
      </c>
    </row>
    <row r="1287" spans="1:26">
      <c r="A1287">
        <v>377810</v>
      </c>
      <c r="B1287">
        <v>569568</v>
      </c>
      <c r="C1287">
        <v>23445</v>
      </c>
      <c r="D1287" t="s">
        <v>2619</v>
      </c>
      <c r="E1287">
        <v>40</v>
      </c>
      <c r="F1287" s="3">
        <v>40821.414583333302</v>
      </c>
      <c r="G1287" s="4">
        <v>0.83</v>
      </c>
      <c r="H1287">
        <v>12700</v>
      </c>
      <c r="I1287" t="s">
        <v>10</v>
      </c>
      <c r="J1287" s="58">
        <f t="shared" si="40"/>
        <v>33.199999999999996</v>
      </c>
      <c r="K1287" s="59">
        <f t="shared" si="41"/>
        <v>40821</v>
      </c>
      <c r="R1287" t="s">
        <v>104</v>
      </c>
      <c r="S1287" s="58">
        <v>36</v>
      </c>
      <c r="X1287">
        <v>8</v>
      </c>
      <c r="Y1287" s="4">
        <v>4.1500000000000004</v>
      </c>
      <c r="Z1287" s="58">
        <v>33.200000000000003</v>
      </c>
    </row>
    <row r="1288" spans="1:26">
      <c r="A1288">
        <v>421461</v>
      </c>
      <c r="B1288">
        <v>572986</v>
      </c>
      <c r="C1288">
        <v>23445</v>
      </c>
      <c r="D1288" t="s">
        <v>2619</v>
      </c>
      <c r="E1288">
        <v>40</v>
      </c>
      <c r="F1288" s="3">
        <v>40843.452083333301</v>
      </c>
      <c r="G1288" s="4">
        <v>0.83</v>
      </c>
      <c r="H1288">
        <v>12681</v>
      </c>
      <c r="I1288" t="s">
        <v>10</v>
      </c>
      <c r="J1288" s="58">
        <f t="shared" si="40"/>
        <v>33.199999999999996</v>
      </c>
      <c r="K1288" s="59">
        <f t="shared" si="41"/>
        <v>40843</v>
      </c>
      <c r="R1288" t="s">
        <v>92</v>
      </c>
      <c r="S1288" s="58">
        <v>35.4</v>
      </c>
      <c r="X1288">
        <v>8</v>
      </c>
      <c r="Y1288" s="4">
        <v>4.1500000000000004</v>
      </c>
      <c r="Z1288" s="58">
        <v>33.200000000000003</v>
      </c>
    </row>
    <row r="1289" spans="1:26">
      <c r="A1289">
        <v>7921</v>
      </c>
      <c r="B1289">
        <v>537065</v>
      </c>
      <c r="C1289">
        <v>20726</v>
      </c>
      <c r="D1289" t="s">
        <v>356</v>
      </c>
      <c r="E1289">
        <v>20</v>
      </c>
      <c r="F1289" s="3">
        <v>40517.497916666704</v>
      </c>
      <c r="G1289" s="4">
        <v>1.65</v>
      </c>
      <c r="H1289">
        <v>12567</v>
      </c>
      <c r="I1289" t="s">
        <v>10</v>
      </c>
      <c r="J1289" s="58">
        <f t="shared" si="40"/>
        <v>33</v>
      </c>
      <c r="K1289" s="59">
        <f t="shared" si="41"/>
        <v>40517</v>
      </c>
      <c r="R1289" t="s">
        <v>100</v>
      </c>
      <c r="S1289" s="58">
        <v>30.24</v>
      </c>
      <c r="X1289">
        <v>8</v>
      </c>
      <c r="Y1289" s="4">
        <v>4.1500000000000004</v>
      </c>
      <c r="Z1289" s="58">
        <v>33.200000000000003</v>
      </c>
    </row>
    <row r="1290" spans="1:26">
      <c r="A1290">
        <v>140543</v>
      </c>
      <c r="B1290">
        <v>548409</v>
      </c>
      <c r="C1290">
        <v>20725</v>
      </c>
      <c r="D1290" t="s">
        <v>129</v>
      </c>
      <c r="E1290">
        <v>20</v>
      </c>
      <c r="F1290" s="3">
        <v>40633.435416666704</v>
      </c>
      <c r="G1290" s="4">
        <v>1.65</v>
      </c>
      <c r="H1290">
        <v>12731</v>
      </c>
      <c r="I1290" t="s">
        <v>10</v>
      </c>
      <c r="J1290" s="58">
        <f t="shared" si="40"/>
        <v>33</v>
      </c>
      <c r="K1290" s="59">
        <f t="shared" si="41"/>
        <v>40633</v>
      </c>
      <c r="R1290" t="s">
        <v>533</v>
      </c>
      <c r="S1290" s="58">
        <v>19.8</v>
      </c>
      <c r="X1290">
        <v>8</v>
      </c>
      <c r="Y1290" s="4">
        <v>4.1500000000000004</v>
      </c>
      <c r="Z1290" s="58">
        <v>33.200000000000003</v>
      </c>
    </row>
    <row r="1291" spans="1:26">
      <c r="A1291">
        <v>144309</v>
      </c>
      <c r="B1291">
        <v>548737</v>
      </c>
      <c r="C1291">
        <v>20725</v>
      </c>
      <c r="D1291" t="s">
        <v>129</v>
      </c>
      <c r="E1291">
        <v>20</v>
      </c>
      <c r="F1291" s="3">
        <v>40637.470833333296</v>
      </c>
      <c r="G1291" s="4">
        <v>1.65</v>
      </c>
      <c r="H1291">
        <v>12682</v>
      </c>
      <c r="I1291" t="s">
        <v>10</v>
      </c>
      <c r="J1291" s="58">
        <f t="shared" si="40"/>
        <v>33</v>
      </c>
      <c r="K1291" s="59">
        <f t="shared" si="41"/>
        <v>40637</v>
      </c>
      <c r="R1291" t="s">
        <v>2007</v>
      </c>
      <c r="S1291" s="58">
        <v>12.8</v>
      </c>
      <c r="X1291">
        <v>8</v>
      </c>
      <c r="Y1291" s="4">
        <v>4.1500000000000004</v>
      </c>
      <c r="Z1291" s="58">
        <v>33.200000000000003</v>
      </c>
    </row>
    <row r="1292" spans="1:26">
      <c r="A1292">
        <v>156529</v>
      </c>
      <c r="B1292">
        <v>550145</v>
      </c>
      <c r="C1292">
        <v>23052</v>
      </c>
      <c r="D1292" t="s">
        <v>2365</v>
      </c>
      <c r="E1292">
        <v>4</v>
      </c>
      <c r="F1292" s="3">
        <v>40647.59375</v>
      </c>
      <c r="G1292" s="4">
        <v>8.25</v>
      </c>
      <c r="H1292">
        <v>12637</v>
      </c>
      <c r="I1292" t="s">
        <v>10</v>
      </c>
      <c r="J1292" s="58">
        <f t="shared" si="40"/>
        <v>33</v>
      </c>
      <c r="K1292" s="59">
        <f t="shared" si="41"/>
        <v>40647</v>
      </c>
      <c r="R1292" t="s">
        <v>838</v>
      </c>
      <c r="S1292" s="58">
        <v>10.08</v>
      </c>
      <c r="X1292">
        <v>8</v>
      </c>
      <c r="Y1292" s="4">
        <v>4.1500000000000004</v>
      </c>
      <c r="Z1292" s="58">
        <v>33.200000000000003</v>
      </c>
    </row>
    <row r="1293" spans="1:26">
      <c r="A1293">
        <v>156531</v>
      </c>
      <c r="B1293">
        <v>550145</v>
      </c>
      <c r="C1293">
        <v>23053</v>
      </c>
      <c r="D1293" t="s">
        <v>2362</v>
      </c>
      <c r="E1293">
        <v>4</v>
      </c>
      <c r="F1293" s="3">
        <v>40647.59375</v>
      </c>
      <c r="G1293" s="4">
        <v>8.25</v>
      </c>
      <c r="H1293">
        <v>12637</v>
      </c>
      <c r="I1293" t="s">
        <v>10</v>
      </c>
      <c r="J1293" s="58">
        <f t="shared" si="40"/>
        <v>33</v>
      </c>
      <c r="K1293" s="59">
        <f t="shared" si="41"/>
        <v>40647</v>
      </c>
      <c r="R1293" t="s">
        <v>844</v>
      </c>
      <c r="S1293" s="58">
        <v>6.96</v>
      </c>
      <c r="X1293">
        <v>8</v>
      </c>
      <c r="Y1293" s="4">
        <v>4.1500000000000004</v>
      </c>
      <c r="Z1293" s="58">
        <v>33.200000000000003</v>
      </c>
    </row>
    <row r="1294" spans="1:26">
      <c r="A1294">
        <v>164701</v>
      </c>
      <c r="B1294">
        <v>550661</v>
      </c>
      <c r="C1294">
        <v>22382</v>
      </c>
      <c r="D1294" t="s">
        <v>355</v>
      </c>
      <c r="E1294">
        <v>20</v>
      </c>
      <c r="F1294" s="3">
        <v>40653.388888888898</v>
      </c>
      <c r="G1294" s="4">
        <v>1.65</v>
      </c>
      <c r="H1294">
        <v>12656</v>
      </c>
      <c r="I1294" t="s">
        <v>10</v>
      </c>
      <c r="J1294" s="58">
        <f t="shared" si="40"/>
        <v>33</v>
      </c>
      <c r="K1294" s="59">
        <f t="shared" si="41"/>
        <v>40653</v>
      </c>
      <c r="R1294" t="s">
        <v>846</v>
      </c>
      <c r="S1294" s="58">
        <v>6.96</v>
      </c>
      <c r="X1294">
        <v>8</v>
      </c>
      <c r="Y1294" s="4">
        <v>4.1500000000000004</v>
      </c>
      <c r="Z1294" s="58">
        <v>33.200000000000003</v>
      </c>
    </row>
    <row r="1295" spans="1:26">
      <c r="A1295">
        <v>164702</v>
      </c>
      <c r="B1295">
        <v>550661</v>
      </c>
      <c r="C1295">
        <v>22662</v>
      </c>
      <c r="D1295" t="s">
        <v>214</v>
      </c>
      <c r="E1295">
        <v>20</v>
      </c>
      <c r="F1295" s="3">
        <v>40653.388888888898</v>
      </c>
      <c r="G1295" s="4">
        <v>1.65</v>
      </c>
      <c r="H1295">
        <v>12656</v>
      </c>
      <c r="I1295" t="s">
        <v>10</v>
      </c>
      <c r="J1295" s="58">
        <f t="shared" si="40"/>
        <v>33</v>
      </c>
      <c r="K1295" s="59">
        <f t="shared" si="41"/>
        <v>40653</v>
      </c>
      <c r="R1295" t="s">
        <v>520</v>
      </c>
      <c r="S1295" s="58">
        <v>6.96</v>
      </c>
      <c r="X1295">
        <v>8</v>
      </c>
      <c r="Y1295" s="4">
        <v>4.1500000000000004</v>
      </c>
      <c r="Z1295" s="58">
        <v>33.200000000000003</v>
      </c>
    </row>
    <row r="1296" spans="1:26">
      <c r="A1296">
        <v>164703</v>
      </c>
      <c r="B1296">
        <v>550661</v>
      </c>
      <c r="C1296">
        <v>20725</v>
      </c>
      <c r="D1296" t="s">
        <v>129</v>
      </c>
      <c r="E1296">
        <v>20</v>
      </c>
      <c r="F1296" s="3">
        <v>40653.388888888898</v>
      </c>
      <c r="G1296" s="4">
        <v>1.65</v>
      </c>
      <c r="H1296">
        <v>12656</v>
      </c>
      <c r="I1296" t="s">
        <v>10</v>
      </c>
      <c r="J1296" s="58">
        <f t="shared" si="40"/>
        <v>33</v>
      </c>
      <c r="K1296" s="59">
        <f t="shared" si="41"/>
        <v>40653</v>
      </c>
      <c r="R1296" t="s">
        <v>847</v>
      </c>
      <c r="S1296" s="58">
        <v>6.96</v>
      </c>
      <c r="X1296">
        <v>8</v>
      </c>
      <c r="Y1296" s="4">
        <v>4.1500000000000004</v>
      </c>
      <c r="Z1296" s="58">
        <v>33.200000000000003</v>
      </c>
    </row>
    <row r="1297" spans="1:26">
      <c r="A1297">
        <v>164704</v>
      </c>
      <c r="B1297">
        <v>550661</v>
      </c>
      <c r="C1297">
        <v>22384</v>
      </c>
      <c r="D1297" t="s">
        <v>357</v>
      </c>
      <c r="E1297">
        <v>20</v>
      </c>
      <c r="F1297" s="3">
        <v>40653.388888888898</v>
      </c>
      <c r="G1297" s="4">
        <v>1.65</v>
      </c>
      <c r="H1297">
        <v>12656</v>
      </c>
      <c r="I1297" t="s">
        <v>10</v>
      </c>
      <c r="J1297" s="58">
        <f t="shared" si="40"/>
        <v>33</v>
      </c>
      <c r="K1297" s="59">
        <f t="shared" si="41"/>
        <v>40653</v>
      </c>
      <c r="R1297" t="s">
        <v>1998</v>
      </c>
      <c r="S1297" s="58">
        <v>-6.3</v>
      </c>
      <c r="X1297">
        <v>8</v>
      </c>
      <c r="Y1297" s="4">
        <v>4.1500000000000004</v>
      </c>
      <c r="Z1297" s="58">
        <v>33.200000000000003</v>
      </c>
    </row>
    <row r="1298" spans="1:26">
      <c r="A1298">
        <v>164708</v>
      </c>
      <c r="B1298">
        <v>550661</v>
      </c>
      <c r="C1298">
        <v>20726</v>
      </c>
      <c r="D1298" t="s">
        <v>356</v>
      </c>
      <c r="E1298">
        <v>20</v>
      </c>
      <c r="F1298" s="3">
        <v>40653.388888888898</v>
      </c>
      <c r="G1298" s="4">
        <v>1.65</v>
      </c>
      <c r="H1298">
        <v>12656</v>
      </c>
      <c r="I1298" t="s">
        <v>10</v>
      </c>
      <c r="J1298" s="58">
        <f t="shared" si="40"/>
        <v>33</v>
      </c>
      <c r="K1298" s="59">
        <f t="shared" si="41"/>
        <v>40653</v>
      </c>
      <c r="R1298" t="s">
        <v>499</v>
      </c>
      <c r="S1298" s="58">
        <v>63.6</v>
      </c>
      <c r="X1298">
        <v>8</v>
      </c>
      <c r="Y1298" s="4">
        <v>4.1500000000000004</v>
      </c>
      <c r="Z1298" s="58">
        <v>33.200000000000003</v>
      </c>
    </row>
    <row r="1299" spans="1:26">
      <c r="A1299">
        <v>165766</v>
      </c>
      <c r="B1299">
        <v>550827</v>
      </c>
      <c r="C1299">
        <v>20725</v>
      </c>
      <c r="D1299" t="s">
        <v>129</v>
      </c>
      <c r="E1299">
        <v>20</v>
      </c>
      <c r="F1299" s="3">
        <v>40654.427777777797</v>
      </c>
      <c r="G1299" s="4">
        <v>1.65</v>
      </c>
      <c r="H1299">
        <v>12670</v>
      </c>
      <c r="I1299" t="s">
        <v>10</v>
      </c>
      <c r="J1299" s="58">
        <f t="shared" si="40"/>
        <v>33</v>
      </c>
      <c r="K1299" s="59">
        <f t="shared" si="41"/>
        <v>40654</v>
      </c>
      <c r="R1299" t="s">
        <v>104</v>
      </c>
      <c r="S1299" s="58">
        <v>36</v>
      </c>
      <c r="X1299">
        <v>8</v>
      </c>
      <c r="Y1299" s="4">
        <v>4.1500000000000004</v>
      </c>
      <c r="Z1299" s="58">
        <v>33.200000000000003</v>
      </c>
    </row>
    <row r="1300" spans="1:26">
      <c r="A1300">
        <v>180364</v>
      </c>
      <c r="B1300">
        <v>552315</v>
      </c>
      <c r="C1300">
        <v>23066</v>
      </c>
      <c r="D1300" t="s">
        <v>2410</v>
      </c>
      <c r="E1300">
        <v>4</v>
      </c>
      <c r="F1300" s="3">
        <v>40671.673611111102</v>
      </c>
      <c r="G1300" s="4">
        <v>8.25</v>
      </c>
      <c r="H1300">
        <v>12700</v>
      </c>
      <c r="I1300" t="s">
        <v>10</v>
      </c>
      <c r="J1300" s="58">
        <f t="shared" si="40"/>
        <v>33</v>
      </c>
      <c r="K1300" s="59">
        <f t="shared" si="41"/>
        <v>40671</v>
      </c>
      <c r="R1300" t="s">
        <v>94</v>
      </c>
      <c r="S1300" s="58">
        <v>23.4</v>
      </c>
      <c r="X1300">
        <v>8</v>
      </c>
      <c r="Y1300" s="4">
        <v>4.1500000000000004</v>
      </c>
      <c r="Z1300" s="58">
        <v>33.200000000000003</v>
      </c>
    </row>
    <row r="1301" spans="1:26">
      <c r="A1301">
        <v>185775</v>
      </c>
      <c r="B1301">
        <v>552826</v>
      </c>
      <c r="C1301">
        <v>23066</v>
      </c>
      <c r="D1301" t="s">
        <v>2410</v>
      </c>
      <c r="E1301">
        <v>4</v>
      </c>
      <c r="F1301" s="3">
        <v>40674.555555555598</v>
      </c>
      <c r="G1301" s="4">
        <v>8.25</v>
      </c>
      <c r="H1301">
        <v>14277</v>
      </c>
      <c r="I1301" t="s">
        <v>10</v>
      </c>
      <c r="J1301" s="58">
        <f t="shared" si="40"/>
        <v>33</v>
      </c>
      <c r="K1301" s="59">
        <f t="shared" si="41"/>
        <v>40674</v>
      </c>
      <c r="R1301" t="s">
        <v>1985</v>
      </c>
      <c r="S1301" s="58">
        <v>19.8</v>
      </c>
      <c r="X1301">
        <v>8</v>
      </c>
      <c r="Y1301" s="4">
        <v>4.1500000000000004</v>
      </c>
      <c r="Z1301" s="58">
        <v>33.200000000000003</v>
      </c>
    </row>
    <row r="1302" spans="1:26">
      <c r="A1302">
        <v>185776</v>
      </c>
      <c r="B1302">
        <v>552826</v>
      </c>
      <c r="C1302">
        <v>21584</v>
      </c>
      <c r="D1302" t="s">
        <v>633</v>
      </c>
      <c r="E1302">
        <v>20</v>
      </c>
      <c r="F1302" s="3">
        <v>40674.555555555598</v>
      </c>
      <c r="G1302" s="4">
        <v>1.65</v>
      </c>
      <c r="H1302">
        <v>14277</v>
      </c>
      <c r="I1302" t="s">
        <v>10</v>
      </c>
      <c r="J1302" s="58">
        <f t="shared" si="40"/>
        <v>33</v>
      </c>
      <c r="K1302" s="59">
        <f t="shared" si="41"/>
        <v>40674</v>
      </c>
      <c r="R1302" t="s">
        <v>534</v>
      </c>
      <c r="S1302" s="58">
        <v>19.8</v>
      </c>
      <c r="X1302">
        <v>8</v>
      </c>
      <c r="Y1302" s="4">
        <v>4.1500000000000004</v>
      </c>
      <c r="Z1302" s="58">
        <v>33.200000000000003</v>
      </c>
    </row>
    <row r="1303" spans="1:26">
      <c r="A1303">
        <v>186117</v>
      </c>
      <c r="B1303">
        <v>552851</v>
      </c>
      <c r="C1303">
        <v>20725</v>
      </c>
      <c r="D1303" t="s">
        <v>129</v>
      </c>
      <c r="E1303">
        <v>20</v>
      </c>
      <c r="F1303" s="3">
        <v>40674.629861111098</v>
      </c>
      <c r="G1303" s="4">
        <v>1.65</v>
      </c>
      <c r="H1303">
        <v>12731</v>
      </c>
      <c r="I1303" t="s">
        <v>10</v>
      </c>
      <c r="J1303" s="58">
        <f t="shared" si="40"/>
        <v>33</v>
      </c>
      <c r="K1303" s="59">
        <f t="shared" si="41"/>
        <v>40674</v>
      </c>
      <c r="R1303" t="s">
        <v>835</v>
      </c>
      <c r="S1303" s="58">
        <v>19.8</v>
      </c>
      <c r="X1303">
        <v>8</v>
      </c>
      <c r="Y1303" s="4">
        <v>4.1500000000000004</v>
      </c>
      <c r="Z1303" s="58">
        <v>33.200000000000003</v>
      </c>
    </row>
    <row r="1304" spans="1:26">
      <c r="A1304">
        <v>186118</v>
      </c>
      <c r="B1304">
        <v>552851</v>
      </c>
      <c r="C1304">
        <v>20727</v>
      </c>
      <c r="D1304" t="s">
        <v>392</v>
      </c>
      <c r="E1304">
        <v>20</v>
      </c>
      <c r="F1304" s="3">
        <v>40674.629861111098</v>
      </c>
      <c r="G1304" s="4">
        <v>1.65</v>
      </c>
      <c r="H1304">
        <v>12731</v>
      </c>
      <c r="I1304" t="s">
        <v>10</v>
      </c>
      <c r="J1304" s="58">
        <f t="shared" si="40"/>
        <v>33</v>
      </c>
      <c r="K1304" s="59">
        <f t="shared" si="41"/>
        <v>40674</v>
      </c>
      <c r="R1304" t="s">
        <v>92</v>
      </c>
      <c r="S1304" s="58">
        <v>17.7</v>
      </c>
      <c r="X1304">
        <v>40</v>
      </c>
      <c r="Y1304" s="4">
        <v>0.83</v>
      </c>
      <c r="Z1304" s="58">
        <v>33.200000000000003</v>
      </c>
    </row>
    <row r="1305" spans="1:26">
      <c r="A1305">
        <v>186119</v>
      </c>
      <c r="B1305">
        <v>552851</v>
      </c>
      <c r="C1305">
        <v>22662</v>
      </c>
      <c r="D1305" t="s">
        <v>214</v>
      </c>
      <c r="E1305">
        <v>20</v>
      </c>
      <c r="F1305" s="3">
        <v>40674.629861111098</v>
      </c>
      <c r="G1305" s="4">
        <v>1.65</v>
      </c>
      <c r="H1305">
        <v>12731</v>
      </c>
      <c r="I1305" t="s">
        <v>10</v>
      </c>
      <c r="J1305" s="58">
        <f t="shared" si="40"/>
        <v>33</v>
      </c>
      <c r="K1305" s="59">
        <f t="shared" si="41"/>
        <v>40674</v>
      </c>
      <c r="R1305" t="s">
        <v>466</v>
      </c>
      <c r="S1305" s="58">
        <v>17.7</v>
      </c>
      <c r="X1305">
        <v>40</v>
      </c>
      <c r="Y1305" s="4">
        <v>0.83</v>
      </c>
      <c r="Z1305" s="58">
        <v>33.200000000000003</v>
      </c>
    </row>
    <row r="1306" spans="1:26">
      <c r="A1306">
        <v>196393</v>
      </c>
      <c r="B1306">
        <v>553843</v>
      </c>
      <c r="C1306">
        <v>20725</v>
      </c>
      <c r="D1306" t="s">
        <v>129</v>
      </c>
      <c r="E1306">
        <v>20</v>
      </c>
      <c r="F1306" s="3">
        <v>40682.520138888904</v>
      </c>
      <c r="G1306" s="4">
        <v>1.65</v>
      </c>
      <c r="H1306">
        <v>12553</v>
      </c>
      <c r="I1306" t="s">
        <v>10</v>
      </c>
      <c r="J1306" s="58">
        <f t="shared" si="40"/>
        <v>33</v>
      </c>
      <c r="K1306" s="59">
        <f t="shared" si="41"/>
        <v>40682</v>
      </c>
      <c r="R1306" t="s">
        <v>311</v>
      </c>
      <c r="S1306" s="58">
        <v>17.399999999999999</v>
      </c>
      <c r="X1306">
        <v>40</v>
      </c>
      <c r="Y1306" s="4">
        <v>0.83</v>
      </c>
      <c r="Z1306" s="58">
        <v>33.200000000000003</v>
      </c>
    </row>
    <row r="1307" spans="1:26">
      <c r="A1307">
        <v>198024</v>
      </c>
      <c r="B1307">
        <v>553997</v>
      </c>
      <c r="C1307">
        <v>20726</v>
      </c>
      <c r="D1307" t="s">
        <v>356</v>
      </c>
      <c r="E1307">
        <v>20</v>
      </c>
      <c r="F1307" s="3">
        <v>40683.4819444444</v>
      </c>
      <c r="G1307" s="4">
        <v>1.65</v>
      </c>
      <c r="H1307">
        <v>12656</v>
      </c>
      <c r="I1307" t="s">
        <v>10</v>
      </c>
      <c r="J1307" s="58">
        <f t="shared" si="40"/>
        <v>33</v>
      </c>
      <c r="K1307" s="59">
        <f t="shared" si="41"/>
        <v>40683</v>
      </c>
      <c r="R1307" t="s">
        <v>1221</v>
      </c>
      <c r="S1307" s="58">
        <v>10.199999999999999</v>
      </c>
      <c r="X1307">
        <v>40</v>
      </c>
      <c r="Y1307" s="4">
        <v>0.83</v>
      </c>
      <c r="Z1307" s="58">
        <v>33.200000000000003</v>
      </c>
    </row>
    <row r="1308" spans="1:26">
      <c r="A1308">
        <v>202059</v>
      </c>
      <c r="B1308">
        <v>554356</v>
      </c>
      <c r="C1308">
        <v>23206</v>
      </c>
      <c r="D1308" t="s">
        <v>2401</v>
      </c>
      <c r="E1308">
        <v>20</v>
      </c>
      <c r="F1308" s="3">
        <v>40687.392361111102</v>
      </c>
      <c r="G1308" s="4">
        <v>1.65</v>
      </c>
      <c r="H1308">
        <v>12670</v>
      </c>
      <c r="I1308" t="s">
        <v>10</v>
      </c>
      <c r="J1308" s="58">
        <f t="shared" si="40"/>
        <v>33</v>
      </c>
      <c r="K1308" s="59">
        <f t="shared" si="41"/>
        <v>40687</v>
      </c>
      <c r="R1308" t="s">
        <v>1712</v>
      </c>
      <c r="S1308" s="58">
        <v>10.199999999999999</v>
      </c>
      <c r="X1308">
        <v>20</v>
      </c>
      <c r="Y1308" s="4">
        <v>1.65</v>
      </c>
      <c r="Z1308" s="58">
        <v>33</v>
      </c>
    </row>
    <row r="1309" spans="1:26">
      <c r="A1309">
        <v>204281</v>
      </c>
      <c r="B1309">
        <v>554650</v>
      </c>
      <c r="C1309">
        <v>23209</v>
      </c>
      <c r="D1309" t="s">
        <v>2431</v>
      </c>
      <c r="E1309">
        <v>20</v>
      </c>
      <c r="F1309" s="3">
        <v>40688.537499999999</v>
      </c>
      <c r="G1309" s="4">
        <v>1.65</v>
      </c>
      <c r="H1309">
        <v>12681</v>
      </c>
      <c r="I1309" t="s">
        <v>10</v>
      </c>
      <c r="J1309" s="58">
        <f t="shared" si="40"/>
        <v>33</v>
      </c>
      <c r="K1309" s="59">
        <f t="shared" si="41"/>
        <v>40688</v>
      </c>
      <c r="R1309" t="s">
        <v>104</v>
      </c>
      <c r="S1309" s="58">
        <v>-18</v>
      </c>
      <c r="X1309">
        <v>20</v>
      </c>
      <c r="Y1309" s="4">
        <v>1.65</v>
      </c>
      <c r="Z1309" s="58">
        <v>33</v>
      </c>
    </row>
    <row r="1310" spans="1:26">
      <c r="A1310">
        <v>217746</v>
      </c>
      <c r="B1310">
        <v>555933</v>
      </c>
      <c r="C1310">
        <v>23206</v>
      </c>
      <c r="D1310" t="s">
        <v>2401</v>
      </c>
      <c r="E1310">
        <v>20</v>
      </c>
      <c r="F1310" s="3">
        <v>40702.367361111101</v>
      </c>
      <c r="G1310" s="4">
        <v>1.65</v>
      </c>
      <c r="H1310">
        <v>12567</v>
      </c>
      <c r="I1310" t="s">
        <v>10</v>
      </c>
      <c r="J1310" s="58">
        <f t="shared" si="40"/>
        <v>33</v>
      </c>
      <c r="K1310" s="59">
        <f t="shared" si="41"/>
        <v>40702</v>
      </c>
      <c r="R1310" t="s">
        <v>104</v>
      </c>
      <c r="S1310" s="58">
        <v>90</v>
      </c>
      <c r="X1310">
        <v>20</v>
      </c>
      <c r="Y1310" s="4">
        <v>1.65</v>
      </c>
      <c r="Z1310" s="58">
        <v>33</v>
      </c>
    </row>
    <row r="1311" spans="1:26">
      <c r="A1311">
        <v>217783</v>
      </c>
      <c r="B1311">
        <v>555936</v>
      </c>
      <c r="C1311">
        <v>23206</v>
      </c>
      <c r="D1311" t="s">
        <v>2401</v>
      </c>
      <c r="E1311">
        <v>20</v>
      </c>
      <c r="F1311" s="3">
        <v>40702.386111111096</v>
      </c>
      <c r="G1311" s="4">
        <v>1.65</v>
      </c>
      <c r="H1311">
        <v>12567</v>
      </c>
      <c r="I1311" t="s">
        <v>10</v>
      </c>
      <c r="J1311" s="58">
        <f t="shared" si="40"/>
        <v>33</v>
      </c>
      <c r="K1311" s="59">
        <f t="shared" si="41"/>
        <v>40702</v>
      </c>
      <c r="R1311" t="s">
        <v>734</v>
      </c>
      <c r="S1311" s="58">
        <v>50.4</v>
      </c>
      <c r="X1311">
        <v>4</v>
      </c>
      <c r="Y1311" s="4">
        <v>8.25</v>
      </c>
      <c r="Z1311" s="58">
        <v>33</v>
      </c>
    </row>
    <row r="1312" spans="1:26">
      <c r="A1312">
        <v>224139</v>
      </c>
      <c r="B1312">
        <v>556507</v>
      </c>
      <c r="C1312">
        <v>23052</v>
      </c>
      <c r="D1312" t="s">
        <v>2365</v>
      </c>
      <c r="E1312">
        <v>4</v>
      </c>
      <c r="F1312" s="3">
        <v>40707.413194444402</v>
      </c>
      <c r="G1312" s="4">
        <v>8.25</v>
      </c>
      <c r="H1312">
        <v>12567</v>
      </c>
      <c r="I1312" t="s">
        <v>10</v>
      </c>
      <c r="J1312" s="58">
        <f t="shared" si="40"/>
        <v>33</v>
      </c>
      <c r="K1312" s="59">
        <f t="shared" si="41"/>
        <v>40707</v>
      </c>
      <c r="R1312" t="s">
        <v>1765</v>
      </c>
      <c r="S1312" s="58">
        <v>39.6</v>
      </c>
      <c r="X1312">
        <v>4</v>
      </c>
      <c r="Y1312" s="4">
        <v>8.25</v>
      </c>
      <c r="Z1312" s="58">
        <v>33</v>
      </c>
    </row>
    <row r="1313" spans="1:26">
      <c r="A1313">
        <v>224140</v>
      </c>
      <c r="B1313">
        <v>556507</v>
      </c>
      <c r="C1313">
        <v>23053</v>
      </c>
      <c r="D1313" t="s">
        <v>2362</v>
      </c>
      <c r="E1313">
        <v>4</v>
      </c>
      <c r="F1313" s="3">
        <v>40707.413194444402</v>
      </c>
      <c r="G1313" s="4">
        <v>8.25</v>
      </c>
      <c r="H1313">
        <v>12567</v>
      </c>
      <c r="I1313" t="s">
        <v>10</v>
      </c>
      <c r="J1313" s="58">
        <f t="shared" si="40"/>
        <v>33</v>
      </c>
      <c r="K1313" s="59">
        <f t="shared" si="41"/>
        <v>40707</v>
      </c>
      <c r="R1313" t="s">
        <v>632</v>
      </c>
      <c r="S1313" s="58">
        <v>39.6</v>
      </c>
      <c r="X1313">
        <v>20</v>
      </c>
      <c r="Y1313" s="4">
        <v>1.65</v>
      </c>
      <c r="Z1313" s="58">
        <v>33</v>
      </c>
    </row>
    <row r="1314" spans="1:26">
      <c r="A1314">
        <v>224141</v>
      </c>
      <c r="B1314">
        <v>556507</v>
      </c>
      <c r="C1314">
        <v>23054</v>
      </c>
      <c r="D1314" t="s">
        <v>2363</v>
      </c>
      <c r="E1314">
        <v>4</v>
      </c>
      <c r="F1314" s="3">
        <v>40707.413194444402</v>
      </c>
      <c r="G1314" s="4">
        <v>8.25</v>
      </c>
      <c r="H1314">
        <v>12567</v>
      </c>
      <c r="I1314" t="s">
        <v>10</v>
      </c>
      <c r="J1314" s="58">
        <f t="shared" si="40"/>
        <v>33</v>
      </c>
      <c r="K1314" s="59">
        <f t="shared" si="41"/>
        <v>40707</v>
      </c>
      <c r="R1314" t="s">
        <v>1952</v>
      </c>
      <c r="S1314" s="58">
        <v>39.6</v>
      </c>
      <c r="X1314">
        <v>20</v>
      </c>
      <c r="Y1314" s="4">
        <v>1.65</v>
      </c>
      <c r="Z1314" s="58">
        <v>33</v>
      </c>
    </row>
    <row r="1315" spans="1:26">
      <c r="A1315">
        <v>224143</v>
      </c>
      <c r="B1315">
        <v>556507</v>
      </c>
      <c r="C1315">
        <v>23050</v>
      </c>
      <c r="D1315" t="s">
        <v>2364</v>
      </c>
      <c r="E1315">
        <v>4</v>
      </c>
      <c r="F1315" s="3">
        <v>40707.413194444402</v>
      </c>
      <c r="G1315" s="4">
        <v>8.25</v>
      </c>
      <c r="H1315">
        <v>12567</v>
      </c>
      <c r="I1315" t="s">
        <v>10</v>
      </c>
      <c r="J1315" s="58">
        <f t="shared" si="40"/>
        <v>33</v>
      </c>
      <c r="K1315" s="59">
        <f t="shared" si="41"/>
        <v>40707</v>
      </c>
      <c r="R1315" t="s">
        <v>1663</v>
      </c>
      <c r="S1315" s="58">
        <v>31.2</v>
      </c>
      <c r="X1315">
        <v>20</v>
      </c>
      <c r="Y1315" s="4">
        <v>1.65</v>
      </c>
      <c r="Z1315" s="58">
        <v>33</v>
      </c>
    </row>
    <row r="1316" spans="1:26">
      <c r="A1316">
        <v>231184</v>
      </c>
      <c r="B1316">
        <v>557247</v>
      </c>
      <c r="C1316">
        <v>20725</v>
      </c>
      <c r="D1316" t="s">
        <v>129</v>
      </c>
      <c r="E1316">
        <v>20</v>
      </c>
      <c r="F1316" s="3">
        <v>40711.631249999999</v>
      </c>
      <c r="G1316" s="4">
        <v>1.65</v>
      </c>
      <c r="H1316">
        <v>12731</v>
      </c>
      <c r="I1316" t="s">
        <v>10</v>
      </c>
      <c r="J1316" s="58">
        <f t="shared" si="40"/>
        <v>33</v>
      </c>
      <c r="K1316" s="59">
        <f t="shared" si="41"/>
        <v>40711</v>
      </c>
      <c r="R1316" t="s">
        <v>341</v>
      </c>
      <c r="S1316" s="58">
        <v>30</v>
      </c>
      <c r="X1316">
        <v>20</v>
      </c>
      <c r="Y1316" s="4">
        <v>1.65</v>
      </c>
      <c r="Z1316" s="58">
        <v>33</v>
      </c>
    </row>
    <row r="1317" spans="1:26">
      <c r="A1317">
        <v>248390</v>
      </c>
      <c r="B1317">
        <v>558813</v>
      </c>
      <c r="C1317">
        <v>20725</v>
      </c>
      <c r="D1317" t="s">
        <v>129</v>
      </c>
      <c r="E1317">
        <v>20</v>
      </c>
      <c r="F1317" s="3">
        <v>40728.487500000003</v>
      </c>
      <c r="G1317" s="4">
        <v>1.65</v>
      </c>
      <c r="H1317">
        <v>12682</v>
      </c>
      <c r="I1317" t="s">
        <v>10</v>
      </c>
      <c r="J1317" s="58">
        <f t="shared" si="40"/>
        <v>33</v>
      </c>
      <c r="K1317" s="59">
        <f t="shared" si="41"/>
        <v>40728</v>
      </c>
      <c r="R1317" t="s">
        <v>73</v>
      </c>
      <c r="S1317" s="58">
        <v>25.2</v>
      </c>
      <c r="X1317">
        <v>20</v>
      </c>
      <c r="Y1317" s="4">
        <v>1.65</v>
      </c>
      <c r="Z1317" s="58">
        <v>33</v>
      </c>
    </row>
    <row r="1318" spans="1:26">
      <c r="A1318">
        <v>248391</v>
      </c>
      <c r="B1318">
        <v>558813</v>
      </c>
      <c r="C1318">
        <v>23206</v>
      </c>
      <c r="D1318" t="s">
        <v>2401</v>
      </c>
      <c r="E1318">
        <v>20</v>
      </c>
      <c r="F1318" s="3">
        <v>40728.487500000003</v>
      </c>
      <c r="G1318" s="4">
        <v>1.65</v>
      </c>
      <c r="H1318">
        <v>12682</v>
      </c>
      <c r="I1318" t="s">
        <v>10</v>
      </c>
      <c r="J1318" s="58">
        <f t="shared" si="40"/>
        <v>33</v>
      </c>
      <c r="K1318" s="59">
        <f t="shared" si="41"/>
        <v>40728</v>
      </c>
      <c r="R1318" t="s">
        <v>2012</v>
      </c>
      <c r="S1318" s="58">
        <v>25</v>
      </c>
      <c r="X1318">
        <v>20</v>
      </c>
      <c r="Y1318" s="4">
        <v>1.65</v>
      </c>
      <c r="Z1318" s="58">
        <v>33</v>
      </c>
    </row>
    <row r="1319" spans="1:26">
      <c r="A1319">
        <v>248393</v>
      </c>
      <c r="B1319">
        <v>558813</v>
      </c>
      <c r="C1319">
        <v>23209</v>
      </c>
      <c r="D1319" t="s">
        <v>2431</v>
      </c>
      <c r="E1319">
        <v>20</v>
      </c>
      <c r="F1319" s="3">
        <v>40728.487500000003</v>
      </c>
      <c r="G1319" s="4">
        <v>1.65</v>
      </c>
      <c r="H1319">
        <v>12682</v>
      </c>
      <c r="I1319" t="s">
        <v>10</v>
      </c>
      <c r="J1319" s="58">
        <f t="shared" si="40"/>
        <v>33</v>
      </c>
      <c r="K1319" s="59">
        <f t="shared" si="41"/>
        <v>40728</v>
      </c>
      <c r="R1319" t="s">
        <v>102</v>
      </c>
      <c r="S1319" s="58">
        <v>23.4</v>
      </c>
      <c r="X1319">
        <v>4</v>
      </c>
      <c r="Y1319" s="4">
        <v>8.25</v>
      </c>
      <c r="Z1319" s="58">
        <v>33</v>
      </c>
    </row>
    <row r="1320" spans="1:26">
      <c r="A1320">
        <v>250532</v>
      </c>
      <c r="B1320">
        <v>559036</v>
      </c>
      <c r="C1320">
        <v>23049</v>
      </c>
      <c r="D1320" t="s">
        <v>2361</v>
      </c>
      <c r="E1320">
        <v>4</v>
      </c>
      <c r="F1320" s="3">
        <v>40729.634722222203</v>
      </c>
      <c r="G1320" s="4">
        <v>8.25</v>
      </c>
      <c r="H1320">
        <v>12637</v>
      </c>
      <c r="I1320" t="s">
        <v>10</v>
      </c>
      <c r="J1320" s="58">
        <f t="shared" si="40"/>
        <v>33</v>
      </c>
      <c r="K1320" s="59">
        <f t="shared" si="41"/>
        <v>40729</v>
      </c>
      <c r="R1320" t="s">
        <v>1937</v>
      </c>
      <c r="S1320" s="58">
        <v>20.399999999999999</v>
      </c>
      <c r="X1320">
        <v>4</v>
      </c>
      <c r="Y1320" s="4">
        <v>8.25</v>
      </c>
      <c r="Z1320" s="58">
        <v>33</v>
      </c>
    </row>
    <row r="1321" spans="1:26">
      <c r="A1321">
        <v>301451</v>
      </c>
      <c r="B1321">
        <v>563288</v>
      </c>
      <c r="C1321">
        <v>20726</v>
      </c>
      <c r="D1321" t="s">
        <v>356</v>
      </c>
      <c r="E1321">
        <v>20</v>
      </c>
      <c r="F1321" s="3">
        <v>40770.536805555603</v>
      </c>
      <c r="G1321" s="4">
        <v>1.65</v>
      </c>
      <c r="H1321">
        <v>12656</v>
      </c>
      <c r="I1321" t="s">
        <v>10</v>
      </c>
      <c r="J1321" s="58">
        <f t="shared" si="40"/>
        <v>33</v>
      </c>
      <c r="K1321" s="59">
        <f t="shared" si="41"/>
        <v>40770</v>
      </c>
      <c r="R1321" t="s">
        <v>383</v>
      </c>
      <c r="S1321" s="58">
        <v>20.399999999999999</v>
      </c>
      <c r="X1321">
        <v>20</v>
      </c>
      <c r="Y1321" s="4">
        <v>1.65</v>
      </c>
      <c r="Z1321" s="58">
        <v>33</v>
      </c>
    </row>
    <row r="1322" spans="1:26">
      <c r="A1322">
        <v>301452</v>
      </c>
      <c r="B1322">
        <v>563288</v>
      </c>
      <c r="C1322">
        <v>22382</v>
      </c>
      <c r="D1322" t="s">
        <v>355</v>
      </c>
      <c r="E1322">
        <v>20</v>
      </c>
      <c r="F1322" s="3">
        <v>40770.536805555603</v>
      </c>
      <c r="G1322" s="4">
        <v>1.65</v>
      </c>
      <c r="H1322">
        <v>12656</v>
      </c>
      <c r="I1322" t="s">
        <v>10</v>
      </c>
      <c r="J1322" s="58">
        <f t="shared" si="40"/>
        <v>33</v>
      </c>
      <c r="K1322" s="59">
        <f t="shared" si="41"/>
        <v>40770</v>
      </c>
      <c r="R1322" t="s">
        <v>382</v>
      </c>
      <c r="S1322" s="58">
        <v>20.399999999999999</v>
      </c>
      <c r="X1322">
        <v>20</v>
      </c>
      <c r="Y1322" s="4">
        <v>1.65</v>
      </c>
      <c r="Z1322" s="58">
        <v>33</v>
      </c>
    </row>
    <row r="1323" spans="1:26">
      <c r="A1323">
        <v>301453</v>
      </c>
      <c r="B1323">
        <v>563288</v>
      </c>
      <c r="C1323">
        <v>22662</v>
      </c>
      <c r="D1323" t="s">
        <v>214</v>
      </c>
      <c r="E1323">
        <v>20</v>
      </c>
      <c r="F1323" s="3">
        <v>40770.536805555603</v>
      </c>
      <c r="G1323" s="4">
        <v>1.65</v>
      </c>
      <c r="H1323">
        <v>12656</v>
      </c>
      <c r="I1323" t="s">
        <v>10</v>
      </c>
      <c r="J1323" s="58">
        <f t="shared" si="40"/>
        <v>33</v>
      </c>
      <c r="K1323" s="59">
        <f t="shared" si="41"/>
        <v>40770</v>
      </c>
      <c r="R1323" t="s">
        <v>403</v>
      </c>
      <c r="S1323" s="58">
        <v>20.399999999999999</v>
      </c>
      <c r="X1323">
        <v>20</v>
      </c>
      <c r="Y1323" s="4">
        <v>1.65</v>
      </c>
      <c r="Z1323" s="58">
        <v>33</v>
      </c>
    </row>
    <row r="1324" spans="1:26">
      <c r="A1324">
        <v>301455</v>
      </c>
      <c r="B1324">
        <v>563288</v>
      </c>
      <c r="C1324">
        <v>23206</v>
      </c>
      <c r="D1324" t="s">
        <v>2401</v>
      </c>
      <c r="E1324">
        <v>20</v>
      </c>
      <c r="F1324" s="3">
        <v>40770.536805555603</v>
      </c>
      <c r="G1324" s="4">
        <v>1.65</v>
      </c>
      <c r="H1324">
        <v>12656</v>
      </c>
      <c r="I1324" t="s">
        <v>10</v>
      </c>
      <c r="J1324" s="58">
        <f t="shared" si="40"/>
        <v>33</v>
      </c>
      <c r="K1324" s="59">
        <f t="shared" si="41"/>
        <v>40770</v>
      </c>
      <c r="R1324" t="s">
        <v>400</v>
      </c>
      <c r="S1324" s="58">
        <v>20.399999999999999</v>
      </c>
      <c r="X1324">
        <v>20</v>
      </c>
      <c r="Y1324" s="4">
        <v>1.65</v>
      </c>
      <c r="Z1324" s="58">
        <v>33</v>
      </c>
    </row>
    <row r="1325" spans="1:26">
      <c r="A1325">
        <v>301470</v>
      </c>
      <c r="B1325">
        <v>563288</v>
      </c>
      <c r="C1325">
        <v>20725</v>
      </c>
      <c r="D1325" t="s">
        <v>129</v>
      </c>
      <c r="E1325">
        <v>20</v>
      </c>
      <c r="F1325" s="3">
        <v>40770.536805555603</v>
      </c>
      <c r="G1325" s="4">
        <v>1.65</v>
      </c>
      <c r="H1325">
        <v>12656</v>
      </c>
      <c r="I1325" t="s">
        <v>10</v>
      </c>
      <c r="J1325" s="58">
        <f t="shared" si="40"/>
        <v>33</v>
      </c>
      <c r="K1325" s="59">
        <f t="shared" si="41"/>
        <v>40770</v>
      </c>
      <c r="R1325" t="s">
        <v>1726</v>
      </c>
      <c r="S1325" s="58">
        <v>19.8</v>
      </c>
      <c r="X1325">
        <v>20</v>
      </c>
      <c r="Y1325" s="4">
        <v>1.65</v>
      </c>
      <c r="Z1325" s="58">
        <v>33</v>
      </c>
    </row>
    <row r="1326" spans="1:26">
      <c r="A1326">
        <v>306422</v>
      </c>
      <c r="B1326">
        <v>563753</v>
      </c>
      <c r="C1326">
        <v>20726</v>
      </c>
      <c r="D1326" t="s">
        <v>356</v>
      </c>
      <c r="E1326">
        <v>20</v>
      </c>
      <c r="F1326" s="3">
        <v>40774.452083333301</v>
      </c>
      <c r="G1326" s="4">
        <v>1.65</v>
      </c>
      <c r="H1326">
        <v>12513</v>
      </c>
      <c r="I1326" t="s">
        <v>10</v>
      </c>
      <c r="J1326" s="58">
        <f t="shared" si="40"/>
        <v>33</v>
      </c>
      <c r="K1326" s="59">
        <f t="shared" si="41"/>
        <v>40774</v>
      </c>
      <c r="R1326" t="s">
        <v>533</v>
      </c>
      <c r="S1326" s="58">
        <v>19.8</v>
      </c>
      <c r="X1326">
        <v>20</v>
      </c>
      <c r="Y1326" s="4">
        <v>1.65</v>
      </c>
      <c r="Z1326" s="58">
        <v>33</v>
      </c>
    </row>
    <row r="1327" spans="1:26">
      <c r="A1327">
        <v>312786</v>
      </c>
      <c r="B1327">
        <v>564372</v>
      </c>
      <c r="C1327">
        <v>22382</v>
      </c>
      <c r="D1327" t="s">
        <v>355</v>
      </c>
      <c r="E1327">
        <v>20</v>
      </c>
      <c r="F1327" s="3">
        <v>40780.413194444402</v>
      </c>
      <c r="G1327" s="4">
        <v>1.65</v>
      </c>
      <c r="H1327">
        <v>12714</v>
      </c>
      <c r="I1327" t="s">
        <v>10</v>
      </c>
      <c r="J1327" s="58">
        <f t="shared" si="40"/>
        <v>33</v>
      </c>
      <c r="K1327" s="59">
        <f t="shared" si="41"/>
        <v>40780</v>
      </c>
      <c r="R1327" t="s">
        <v>269</v>
      </c>
      <c r="S1327" s="58">
        <v>19.8</v>
      </c>
      <c r="X1327">
        <v>20</v>
      </c>
      <c r="Y1327" s="4">
        <v>1.65</v>
      </c>
      <c r="Z1327" s="58">
        <v>33</v>
      </c>
    </row>
    <row r="1328" spans="1:26">
      <c r="A1328">
        <v>312787</v>
      </c>
      <c r="B1328">
        <v>564372</v>
      </c>
      <c r="C1328">
        <v>20727</v>
      </c>
      <c r="D1328" t="s">
        <v>392</v>
      </c>
      <c r="E1328">
        <v>20</v>
      </c>
      <c r="F1328" s="3">
        <v>40780.413194444402</v>
      </c>
      <c r="G1328" s="4">
        <v>1.65</v>
      </c>
      <c r="H1328">
        <v>12714</v>
      </c>
      <c r="I1328" t="s">
        <v>10</v>
      </c>
      <c r="J1328" s="58">
        <f t="shared" si="40"/>
        <v>33</v>
      </c>
      <c r="K1328" s="59">
        <f t="shared" si="41"/>
        <v>40780</v>
      </c>
      <c r="R1328" t="s">
        <v>268</v>
      </c>
      <c r="S1328" s="58">
        <v>19.8</v>
      </c>
      <c r="X1328">
        <v>20</v>
      </c>
      <c r="Y1328" s="4">
        <v>1.65</v>
      </c>
      <c r="Z1328" s="58">
        <v>33</v>
      </c>
    </row>
    <row r="1329" spans="1:26">
      <c r="A1329">
        <v>312788</v>
      </c>
      <c r="B1329">
        <v>564372</v>
      </c>
      <c r="C1329">
        <v>23206</v>
      </c>
      <c r="D1329" t="s">
        <v>2401</v>
      </c>
      <c r="E1329">
        <v>20</v>
      </c>
      <c r="F1329" s="3">
        <v>40780.413194444402</v>
      </c>
      <c r="G1329" s="4">
        <v>1.65</v>
      </c>
      <c r="H1329">
        <v>12714</v>
      </c>
      <c r="I1329" t="s">
        <v>10</v>
      </c>
      <c r="J1329" s="58">
        <f t="shared" si="40"/>
        <v>33</v>
      </c>
      <c r="K1329" s="59">
        <f t="shared" si="41"/>
        <v>40780</v>
      </c>
      <c r="R1329" t="s">
        <v>546</v>
      </c>
      <c r="S1329" s="58">
        <v>17.7</v>
      </c>
      <c r="X1329">
        <v>20</v>
      </c>
      <c r="Y1329" s="4">
        <v>1.65</v>
      </c>
      <c r="Z1329" s="58">
        <v>33</v>
      </c>
    </row>
    <row r="1330" spans="1:26">
      <c r="A1330">
        <v>312789</v>
      </c>
      <c r="B1330">
        <v>564372</v>
      </c>
      <c r="C1330">
        <v>23207</v>
      </c>
      <c r="D1330" t="s">
        <v>2399</v>
      </c>
      <c r="E1330">
        <v>20</v>
      </c>
      <c r="F1330" s="3">
        <v>40780.413194444402</v>
      </c>
      <c r="G1330" s="4">
        <v>1.65</v>
      </c>
      <c r="H1330">
        <v>12714</v>
      </c>
      <c r="I1330" t="s">
        <v>10</v>
      </c>
      <c r="J1330" s="58">
        <f t="shared" si="40"/>
        <v>33</v>
      </c>
      <c r="K1330" s="59">
        <f t="shared" si="41"/>
        <v>40780</v>
      </c>
      <c r="R1330" t="s">
        <v>1967</v>
      </c>
      <c r="S1330" s="58">
        <v>17.399999999999999</v>
      </c>
      <c r="X1330">
        <v>20</v>
      </c>
      <c r="Y1330" s="4">
        <v>1.65</v>
      </c>
      <c r="Z1330" s="58">
        <v>33</v>
      </c>
    </row>
    <row r="1331" spans="1:26">
      <c r="A1331">
        <v>313186</v>
      </c>
      <c r="B1331">
        <v>564471</v>
      </c>
      <c r="C1331">
        <v>22080</v>
      </c>
      <c r="D1331" t="s">
        <v>962</v>
      </c>
      <c r="E1331">
        <v>20</v>
      </c>
      <c r="F1331" s="3">
        <v>40780.5180555556</v>
      </c>
      <c r="G1331" s="4">
        <v>1.65</v>
      </c>
      <c r="H1331">
        <v>12583</v>
      </c>
      <c r="I1331" t="s">
        <v>10</v>
      </c>
      <c r="J1331" s="58">
        <f t="shared" si="40"/>
        <v>33</v>
      </c>
      <c r="K1331" s="59">
        <f t="shared" si="41"/>
        <v>40780</v>
      </c>
      <c r="R1331" t="s">
        <v>558</v>
      </c>
      <c r="S1331" s="58">
        <v>17.399999999999999</v>
      </c>
      <c r="X1331">
        <v>4</v>
      </c>
      <c r="Y1331" s="4">
        <v>8.25</v>
      </c>
      <c r="Z1331" s="58">
        <v>33</v>
      </c>
    </row>
    <row r="1332" spans="1:26">
      <c r="A1332">
        <v>313689</v>
      </c>
      <c r="B1332">
        <v>564531</v>
      </c>
      <c r="C1332">
        <v>21584</v>
      </c>
      <c r="D1332" t="s">
        <v>633</v>
      </c>
      <c r="E1332">
        <v>20</v>
      </c>
      <c r="F1332" s="3">
        <v>40780.627777777801</v>
      </c>
      <c r="G1332" s="4">
        <v>1.65</v>
      </c>
      <c r="H1332">
        <v>12624</v>
      </c>
      <c r="I1332" t="s">
        <v>10</v>
      </c>
      <c r="J1332" s="58">
        <f t="shared" si="40"/>
        <v>33</v>
      </c>
      <c r="K1332" s="59">
        <f t="shared" si="41"/>
        <v>40780</v>
      </c>
      <c r="R1332" t="s">
        <v>1000</v>
      </c>
      <c r="S1332" s="58">
        <v>17</v>
      </c>
      <c r="X1332">
        <v>4</v>
      </c>
      <c r="Y1332" s="4">
        <v>8.25</v>
      </c>
      <c r="Z1332" s="58">
        <v>33</v>
      </c>
    </row>
    <row r="1333" spans="1:26">
      <c r="A1333">
        <v>329775</v>
      </c>
      <c r="B1333">
        <v>565854</v>
      </c>
      <c r="C1333">
        <v>20726</v>
      </c>
      <c r="D1333" t="s">
        <v>356</v>
      </c>
      <c r="E1333">
        <v>20</v>
      </c>
      <c r="F1333" s="3">
        <v>40793.556944444397</v>
      </c>
      <c r="G1333" s="4">
        <v>1.65</v>
      </c>
      <c r="H1333">
        <v>12490</v>
      </c>
      <c r="I1333" t="s">
        <v>10</v>
      </c>
      <c r="J1333" s="58">
        <f t="shared" si="40"/>
        <v>33</v>
      </c>
      <c r="K1333" s="59">
        <f t="shared" si="41"/>
        <v>40793</v>
      </c>
      <c r="R1333" t="s">
        <v>770</v>
      </c>
      <c r="S1333" s="58">
        <v>15.6</v>
      </c>
      <c r="X1333">
        <v>4</v>
      </c>
      <c r="Y1333" s="4">
        <v>8.25</v>
      </c>
      <c r="Z1333" s="58">
        <v>33</v>
      </c>
    </row>
    <row r="1334" spans="1:26">
      <c r="A1334">
        <v>329797</v>
      </c>
      <c r="B1334">
        <v>565854</v>
      </c>
      <c r="C1334">
        <v>23206</v>
      </c>
      <c r="D1334" t="s">
        <v>2401</v>
      </c>
      <c r="E1334">
        <v>20</v>
      </c>
      <c r="F1334" s="3">
        <v>40793.556944444397</v>
      </c>
      <c r="G1334" s="4">
        <v>1.65</v>
      </c>
      <c r="H1334">
        <v>12490</v>
      </c>
      <c r="I1334" t="s">
        <v>10</v>
      </c>
      <c r="J1334" s="58">
        <f t="shared" si="40"/>
        <v>33</v>
      </c>
      <c r="K1334" s="59">
        <f t="shared" si="41"/>
        <v>40793</v>
      </c>
      <c r="R1334" t="s">
        <v>1220</v>
      </c>
      <c r="S1334" s="58">
        <v>15.6</v>
      </c>
      <c r="X1334">
        <v>4</v>
      </c>
      <c r="Y1334" s="4">
        <v>8.25</v>
      </c>
      <c r="Z1334" s="58">
        <v>33</v>
      </c>
    </row>
    <row r="1335" spans="1:26">
      <c r="A1335">
        <v>330989</v>
      </c>
      <c r="B1335">
        <v>565931</v>
      </c>
      <c r="C1335">
        <v>20685</v>
      </c>
      <c r="D1335" t="s">
        <v>409</v>
      </c>
      <c r="E1335">
        <v>4</v>
      </c>
      <c r="F1335" s="3">
        <v>40794.440972222197</v>
      </c>
      <c r="G1335" s="4">
        <v>8.25</v>
      </c>
      <c r="H1335">
        <v>12683</v>
      </c>
      <c r="I1335" t="s">
        <v>10</v>
      </c>
      <c r="J1335" s="58">
        <f t="shared" si="40"/>
        <v>33</v>
      </c>
      <c r="K1335" s="59">
        <f t="shared" si="41"/>
        <v>40794</v>
      </c>
      <c r="R1335" t="s">
        <v>1981</v>
      </c>
      <c r="S1335" s="58">
        <v>15.3</v>
      </c>
      <c r="X1335">
        <v>20</v>
      </c>
      <c r="Y1335" s="4">
        <v>1.65</v>
      </c>
      <c r="Z1335" s="58">
        <v>33</v>
      </c>
    </row>
    <row r="1336" spans="1:26">
      <c r="A1336">
        <v>342079</v>
      </c>
      <c r="B1336">
        <v>566816</v>
      </c>
      <c r="C1336">
        <v>22662</v>
      </c>
      <c r="D1336" t="s">
        <v>214</v>
      </c>
      <c r="E1336">
        <v>20</v>
      </c>
      <c r="F1336" s="3">
        <v>40801.453472222202</v>
      </c>
      <c r="G1336" s="4">
        <v>1.65</v>
      </c>
      <c r="H1336">
        <v>12731</v>
      </c>
      <c r="I1336" t="s">
        <v>10</v>
      </c>
      <c r="J1336" s="58">
        <f t="shared" si="40"/>
        <v>33</v>
      </c>
      <c r="K1336" s="59">
        <f t="shared" si="41"/>
        <v>40801</v>
      </c>
      <c r="R1336" t="s">
        <v>130</v>
      </c>
      <c r="S1336" s="58">
        <v>15.3</v>
      </c>
      <c r="X1336">
        <v>20</v>
      </c>
      <c r="Y1336" s="4">
        <v>1.65</v>
      </c>
      <c r="Z1336" s="58">
        <v>33</v>
      </c>
    </row>
    <row r="1337" spans="1:26">
      <c r="A1337">
        <v>342094</v>
      </c>
      <c r="B1337">
        <v>566816</v>
      </c>
      <c r="C1337">
        <v>20725</v>
      </c>
      <c r="D1337" t="s">
        <v>129</v>
      </c>
      <c r="E1337">
        <v>20</v>
      </c>
      <c r="F1337" s="3">
        <v>40801.453472222202</v>
      </c>
      <c r="G1337" s="4">
        <v>1.65</v>
      </c>
      <c r="H1337">
        <v>12731</v>
      </c>
      <c r="I1337" t="s">
        <v>10</v>
      </c>
      <c r="J1337" s="58">
        <f t="shared" si="40"/>
        <v>33</v>
      </c>
      <c r="K1337" s="59">
        <f t="shared" si="41"/>
        <v>40801</v>
      </c>
      <c r="R1337" t="s">
        <v>272</v>
      </c>
      <c r="S1337" s="58">
        <v>15</v>
      </c>
      <c r="X1337">
        <v>20</v>
      </c>
      <c r="Y1337" s="4">
        <v>1.65</v>
      </c>
      <c r="Z1337" s="58">
        <v>33</v>
      </c>
    </row>
    <row r="1338" spans="1:26">
      <c r="A1338">
        <v>342095</v>
      </c>
      <c r="B1338">
        <v>566816</v>
      </c>
      <c r="C1338">
        <v>22382</v>
      </c>
      <c r="D1338" t="s">
        <v>355</v>
      </c>
      <c r="E1338">
        <v>20</v>
      </c>
      <c r="F1338" s="3">
        <v>40801.453472222202</v>
      </c>
      <c r="G1338" s="4">
        <v>1.65</v>
      </c>
      <c r="H1338">
        <v>12731</v>
      </c>
      <c r="I1338" t="s">
        <v>10</v>
      </c>
      <c r="J1338" s="58">
        <f t="shared" si="40"/>
        <v>33</v>
      </c>
      <c r="K1338" s="59">
        <f t="shared" si="41"/>
        <v>40801</v>
      </c>
      <c r="R1338" t="s">
        <v>423</v>
      </c>
      <c r="S1338" s="58">
        <v>15</v>
      </c>
      <c r="X1338">
        <v>20</v>
      </c>
      <c r="Y1338" s="4">
        <v>1.65</v>
      </c>
      <c r="Z1338" s="58">
        <v>33</v>
      </c>
    </row>
    <row r="1339" spans="1:26">
      <c r="A1339">
        <v>342938</v>
      </c>
      <c r="B1339">
        <v>566918</v>
      </c>
      <c r="C1339">
        <v>48194</v>
      </c>
      <c r="D1339" t="s">
        <v>410</v>
      </c>
      <c r="E1339">
        <v>4</v>
      </c>
      <c r="F1339" s="3">
        <v>40801.618055555598</v>
      </c>
      <c r="G1339" s="4">
        <v>8.25</v>
      </c>
      <c r="H1339">
        <v>12722</v>
      </c>
      <c r="I1339" t="s">
        <v>10</v>
      </c>
      <c r="J1339" s="58">
        <f t="shared" si="40"/>
        <v>33</v>
      </c>
      <c r="K1339" s="59">
        <f t="shared" si="41"/>
        <v>40801</v>
      </c>
      <c r="R1339" t="s">
        <v>1244</v>
      </c>
      <c r="S1339" s="58">
        <v>15</v>
      </c>
      <c r="X1339">
        <v>4</v>
      </c>
      <c r="Y1339" s="4">
        <v>8.25</v>
      </c>
      <c r="Z1339" s="58">
        <v>33</v>
      </c>
    </row>
    <row r="1340" spans="1:26">
      <c r="A1340">
        <v>346613</v>
      </c>
      <c r="B1340">
        <v>567191</v>
      </c>
      <c r="C1340">
        <v>23209</v>
      </c>
      <c r="D1340" t="s">
        <v>2602</v>
      </c>
      <c r="E1340">
        <v>20</v>
      </c>
      <c r="F1340" s="3">
        <v>40805.385416666701</v>
      </c>
      <c r="G1340" s="4">
        <v>1.65</v>
      </c>
      <c r="H1340">
        <v>12562</v>
      </c>
      <c r="I1340" t="s">
        <v>10</v>
      </c>
      <c r="J1340" s="58">
        <f t="shared" si="40"/>
        <v>33</v>
      </c>
      <c r="K1340" s="59">
        <f t="shared" si="41"/>
        <v>40805</v>
      </c>
      <c r="R1340" t="s">
        <v>1802</v>
      </c>
      <c r="S1340" s="58">
        <v>13</v>
      </c>
      <c r="X1340">
        <v>20</v>
      </c>
      <c r="Y1340" s="4">
        <v>1.65</v>
      </c>
      <c r="Z1340" s="58">
        <v>33</v>
      </c>
    </row>
    <row r="1341" spans="1:26">
      <c r="A1341">
        <v>347274</v>
      </c>
      <c r="B1341">
        <v>567296</v>
      </c>
      <c r="C1341">
        <v>20725</v>
      </c>
      <c r="D1341" t="s">
        <v>129</v>
      </c>
      <c r="E1341">
        <v>20</v>
      </c>
      <c r="F1341" s="3">
        <v>40805.5131944444</v>
      </c>
      <c r="G1341" s="4">
        <v>1.65</v>
      </c>
      <c r="H1341">
        <v>12682</v>
      </c>
      <c r="I1341" t="s">
        <v>10</v>
      </c>
      <c r="J1341" s="58">
        <f t="shared" si="40"/>
        <v>33</v>
      </c>
      <c r="K1341" s="59">
        <f t="shared" si="41"/>
        <v>40805</v>
      </c>
      <c r="R1341" t="s">
        <v>1489</v>
      </c>
      <c r="S1341" s="58">
        <v>12.6</v>
      </c>
      <c r="X1341">
        <v>20</v>
      </c>
      <c r="Y1341" s="4">
        <v>1.65</v>
      </c>
      <c r="Z1341" s="58">
        <v>33</v>
      </c>
    </row>
    <row r="1342" spans="1:26">
      <c r="A1342">
        <v>364057</v>
      </c>
      <c r="B1342">
        <v>568645</v>
      </c>
      <c r="C1342">
        <v>20726</v>
      </c>
      <c r="D1342" t="s">
        <v>356</v>
      </c>
      <c r="E1342">
        <v>20</v>
      </c>
      <c r="F1342" s="3">
        <v>40814.484722222202</v>
      </c>
      <c r="G1342" s="4">
        <v>1.65</v>
      </c>
      <c r="H1342">
        <v>12656</v>
      </c>
      <c r="I1342" t="s">
        <v>10</v>
      </c>
      <c r="J1342" s="58">
        <f t="shared" si="40"/>
        <v>33</v>
      </c>
      <c r="K1342" s="59">
        <f t="shared" si="41"/>
        <v>40814</v>
      </c>
      <c r="R1342" t="s">
        <v>128</v>
      </c>
      <c r="S1342" s="58">
        <v>10.199999999999999</v>
      </c>
      <c r="X1342">
        <v>20</v>
      </c>
      <c r="Y1342" s="4">
        <v>1.65</v>
      </c>
      <c r="Z1342" s="58">
        <v>33</v>
      </c>
    </row>
    <row r="1343" spans="1:26">
      <c r="A1343">
        <v>364060</v>
      </c>
      <c r="B1343">
        <v>568645</v>
      </c>
      <c r="C1343">
        <v>22662</v>
      </c>
      <c r="D1343" t="s">
        <v>214</v>
      </c>
      <c r="E1343">
        <v>20</v>
      </c>
      <c r="F1343" s="3">
        <v>40814.484722222202</v>
      </c>
      <c r="G1343" s="4">
        <v>1.65</v>
      </c>
      <c r="H1343">
        <v>12656</v>
      </c>
      <c r="I1343" t="s">
        <v>10</v>
      </c>
      <c r="J1343" s="58">
        <f t="shared" si="40"/>
        <v>33</v>
      </c>
      <c r="K1343" s="59">
        <f t="shared" si="41"/>
        <v>40814</v>
      </c>
      <c r="R1343" t="s">
        <v>254</v>
      </c>
      <c r="S1343" s="58">
        <v>10.199999999999999</v>
      </c>
      <c r="X1343">
        <v>20</v>
      </c>
      <c r="Y1343" s="4">
        <v>1.65</v>
      </c>
      <c r="Z1343" s="58">
        <v>33</v>
      </c>
    </row>
    <row r="1344" spans="1:26">
      <c r="A1344">
        <v>369776</v>
      </c>
      <c r="B1344">
        <v>569097</v>
      </c>
      <c r="C1344">
        <v>22382</v>
      </c>
      <c r="D1344" t="s">
        <v>355</v>
      </c>
      <c r="E1344">
        <v>20</v>
      </c>
      <c r="F1344" s="3">
        <v>40816.504166666702</v>
      </c>
      <c r="G1344" s="4">
        <v>1.65</v>
      </c>
      <c r="H1344">
        <v>12731</v>
      </c>
      <c r="I1344" t="s">
        <v>10</v>
      </c>
      <c r="J1344" s="58">
        <f t="shared" si="40"/>
        <v>33</v>
      </c>
      <c r="K1344" s="59">
        <f t="shared" si="41"/>
        <v>40816</v>
      </c>
      <c r="R1344" t="s">
        <v>1762</v>
      </c>
      <c r="S1344" s="58">
        <v>10.199999999999999</v>
      </c>
      <c r="X1344">
        <v>20</v>
      </c>
      <c r="Y1344" s="4">
        <v>1.65</v>
      </c>
      <c r="Z1344" s="58">
        <v>33</v>
      </c>
    </row>
    <row r="1345" spans="1:26">
      <c r="A1345">
        <v>369777</v>
      </c>
      <c r="B1345">
        <v>569097</v>
      </c>
      <c r="C1345">
        <v>22662</v>
      </c>
      <c r="D1345" t="s">
        <v>214</v>
      </c>
      <c r="E1345">
        <v>20</v>
      </c>
      <c r="F1345" s="3">
        <v>40816.504166666702</v>
      </c>
      <c r="G1345" s="4">
        <v>1.65</v>
      </c>
      <c r="H1345">
        <v>12731</v>
      </c>
      <c r="I1345" t="s">
        <v>10</v>
      </c>
      <c r="J1345" s="58">
        <f t="shared" si="40"/>
        <v>33</v>
      </c>
      <c r="K1345" s="59">
        <f t="shared" si="41"/>
        <v>40816</v>
      </c>
      <c r="R1345" t="s">
        <v>1763</v>
      </c>
      <c r="S1345" s="58">
        <v>10.199999999999999</v>
      </c>
      <c r="X1345">
        <v>20</v>
      </c>
      <c r="Y1345" s="4">
        <v>1.65</v>
      </c>
      <c r="Z1345" s="58">
        <v>33</v>
      </c>
    </row>
    <row r="1346" spans="1:26">
      <c r="A1346">
        <v>382648</v>
      </c>
      <c r="B1346">
        <v>569921</v>
      </c>
      <c r="C1346">
        <v>23468</v>
      </c>
      <c r="D1346" t="s">
        <v>2696</v>
      </c>
      <c r="E1346">
        <v>4</v>
      </c>
      <c r="F1346" s="3">
        <v>40822.7277777778</v>
      </c>
      <c r="G1346" s="4">
        <v>8.25</v>
      </c>
      <c r="H1346">
        <v>12523</v>
      </c>
      <c r="I1346" t="s">
        <v>10</v>
      </c>
      <c r="J1346" s="58">
        <f t="shared" ref="J1346:J1409" si="42">E1346*G1346</f>
        <v>33</v>
      </c>
      <c r="K1346" s="59">
        <f t="shared" ref="K1346:K1409" si="43">DATE(YEAR(F1346),MONTH(F1346),DAY(F1346))</f>
        <v>40822</v>
      </c>
      <c r="R1346" t="s">
        <v>2120</v>
      </c>
      <c r="S1346" s="58">
        <v>10.199999999999999</v>
      </c>
      <c r="X1346">
        <v>20</v>
      </c>
      <c r="Y1346" s="4">
        <v>1.65</v>
      </c>
      <c r="Z1346" s="58">
        <v>33</v>
      </c>
    </row>
    <row r="1347" spans="1:26">
      <c r="A1347">
        <v>382649</v>
      </c>
      <c r="B1347">
        <v>569921</v>
      </c>
      <c r="C1347">
        <v>23466</v>
      </c>
      <c r="D1347" t="s">
        <v>2681</v>
      </c>
      <c r="E1347">
        <v>4</v>
      </c>
      <c r="F1347" s="3">
        <v>40822.7277777778</v>
      </c>
      <c r="G1347" s="4">
        <v>8.25</v>
      </c>
      <c r="H1347">
        <v>12523</v>
      </c>
      <c r="I1347" t="s">
        <v>10</v>
      </c>
      <c r="J1347" s="58">
        <f t="shared" si="42"/>
        <v>33</v>
      </c>
      <c r="K1347" s="59">
        <f t="shared" si="43"/>
        <v>40822</v>
      </c>
      <c r="R1347" t="s">
        <v>2149</v>
      </c>
      <c r="S1347" s="58">
        <v>10.199999999999999</v>
      </c>
      <c r="X1347">
        <v>20</v>
      </c>
      <c r="Y1347" s="4">
        <v>1.65</v>
      </c>
      <c r="Z1347" s="58">
        <v>33</v>
      </c>
    </row>
    <row r="1348" spans="1:26">
      <c r="A1348">
        <v>421460</v>
      </c>
      <c r="B1348">
        <v>572986</v>
      </c>
      <c r="C1348">
        <v>23541</v>
      </c>
      <c r="D1348" t="s">
        <v>2688</v>
      </c>
      <c r="E1348">
        <v>4</v>
      </c>
      <c r="F1348" s="3">
        <v>40843.452083333301</v>
      </c>
      <c r="G1348" s="4">
        <v>8.25</v>
      </c>
      <c r="H1348">
        <v>12681</v>
      </c>
      <c r="I1348" t="s">
        <v>10</v>
      </c>
      <c r="J1348" s="58">
        <f t="shared" si="42"/>
        <v>33</v>
      </c>
      <c r="K1348" s="59">
        <f t="shared" si="43"/>
        <v>40843</v>
      </c>
      <c r="R1348" t="s">
        <v>2119</v>
      </c>
      <c r="S1348" s="58">
        <v>10.199999999999999</v>
      </c>
      <c r="X1348">
        <v>20</v>
      </c>
      <c r="Y1348" s="4">
        <v>1.65</v>
      </c>
      <c r="Z1348" s="58">
        <v>33</v>
      </c>
    </row>
    <row r="1349" spans="1:26">
      <c r="A1349">
        <v>436956</v>
      </c>
      <c r="B1349">
        <v>574252</v>
      </c>
      <c r="C1349">
        <v>20726</v>
      </c>
      <c r="D1349" t="s">
        <v>356</v>
      </c>
      <c r="E1349">
        <v>20</v>
      </c>
      <c r="F1349" s="3">
        <v>40850.558333333298</v>
      </c>
      <c r="G1349" s="4">
        <v>1.65</v>
      </c>
      <c r="H1349">
        <v>12437</v>
      </c>
      <c r="I1349" t="s">
        <v>10</v>
      </c>
      <c r="J1349" s="58">
        <f t="shared" si="42"/>
        <v>33</v>
      </c>
      <c r="K1349" s="59">
        <f t="shared" si="43"/>
        <v>40850</v>
      </c>
      <c r="R1349" t="s">
        <v>2244</v>
      </c>
      <c r="S1349" s="58">
        <v>10.199999999999999</v>
      </c>
      <c r="X1349">
        <v>20</v>
      </c>
      <c r="Y1349" s="4">
        <v>1.65</v>
      </c>
      <c r="Z1349" s="58">
        <v>33</v>
      </c>
    </row>
    <row r="1350" spans="1:26">
      <c r="A1350">
        <v>465528</v>
      </c>
      <c r="B1350">
        <v>576245</v>
      </c>
      <c r="C1350">
        <v>23206</v>
      </c>
      <c r="D1350" t="s">
        <v>2401</v>
      </c>
      <c r="E1350">
        <v>20</v>
      </c>
      <c r="F1350" s="3">
        <v>40861.569444444402</v>
      </c>
      <c r="G1350" s="4">
        <v>1.65</v>
      </c>
      <c r="H1350">
        <v>12553</v>
      </c>
      <c r="I1350" t="s">
        <v>10</v>
      </c>
      <c r="J1350" s="58">
        <f t="shared" si="42"/>
        <v>33</v>
      </c>
      <c r="K1350" s="59">
        <f t="shared" si="43"/>
        <v>40861</v>
      </c>
      <c r="R1350" t="s">
        <v>101</v>
      </c>
      <c r="S1350" s="58">
        <v>10.08</v>
      </c>
      <c r="X1350">
        <v>20</v>
      </c>
      <c r="Y1350" s="4">
        <v>1.65</v>
      </c>
      <c r="Z1350" s="58">
        <v>33</v>
      </c>
    </row>
    <row r="1351" spans="1:26">
      <c r="A1351">
        <v>472214</v>
      </c>
      <c r="B1351">
        <v>576672</v>
      </c>
      <c r="C1351">
        <v>20725</v>
      </c>
      <c r="D1351" t="s">
        <v>129</v>
      </c>
      <c r="E1351">
        <v>20</v>
      </c>
      <c r="F1351" s="3">
        <v>40863.499305555597</v>
      </c>
      <c r="G1351" s="4">
        <v>1.65</v>
      </c>
      <c r="H1351">
        <v>12731</v>
      </c>
      <c r="I1351" t="s">
        <v>10</v>
      </c>
      <c r="J1351" s="58">
        <f t="shared" si="42"/>
        <v>33</v>
      </c>
      <c r="K1351" s="59">
        <f t="shared" si="43"/>
        <v>40863</v>
      </c>
      <c r="R1351" t="s">
        <v>838</v>
      </c>
      <c r="S1351" s="58">
        <v>10.08</v>
      </c>
      <c r="X1351">
        <v>20</v>
      </c>
      <c r="Y1351" s="4">
        <v>1.65</v>
      </c>
      <c r="Z1351" s="58">
        <v>33</v>
      </c>
    </row>
    <row r="1352" spans="1:26">
      <c r="A1352">
        <v>472217</v>
      </c>
      <c r="B1352">
        <v>576672</v>
      </c>
      <c r="C1352">
        <v>22662</v>
      </c>
      <c r="D1352" t="s">
        <v>214</v>
      </c>
      <c r="E1352">
        <v>20</v>
      </c>
      <c r="F1352" s="3">
        <v>40863.499305555597</v>
      </c>
      <c r="G1352" s="4">
        <v>1.65</v>
      </c>
      <c r="H1352">
        <v>12731</v>
      </c>
      <c r="I1352" t="s">
        <v>10</v>
      </c>
      <c r="J1352" s="58">
        <f t="shared" si="42"/>
        <v>33</v>
      </c>
      <c r="K1352" s="59">
        <f t="shared" si="43"/>
        <v>40863</v>
      </c>
      <c r="R1352" t="s">
        <v>1258</v>
      </c>
      <c r="S1352" s="58">
        <v>10.08</v>
      </c>
      <c r="X1352">
        <v>20</v>
      </c>
      <c r="Y1352" s="4">
        <v>1.65</v>
      </c>
      <c r="Z1352" s="58">
        <v>33</v>
      </c>
    </row>
    <row r="1353" spans="1:26">
      <c r="A1353">
        <v>498925</v>
      </c>
      <c r="B1353">
        <v>578541</v>
      </c>
      <c r="C1353">
        <v>23465</v>
      </c>
      <c r="D1353" t="s">
        <v>2748</v>
      </c>
      <c r="E1353">
        <v>4</v>
      </c>
      <c r="F1353" s="3">
        <v>40871.625694444498</v>
      </c>
      <c r="G1353" s="4">
        <v>8.25</v>
      </c>
      <c r="H1353">
        <v>14277</v>
      </c>
      <c r="I1353" t="s">
        <v>10</v>
      </c>
      <c r="J1353" s="58">
        <f t="shared" si="42"/>
        <v>33</v>
      </c>
      <c r="K1353" s="59">
        <f t="shared" si="43"/>
        <v>40871</v>
      </c>
      <c r="R1353" t="s">
        <v>255</v>
      </c>
      <c r="S1353" s="58">
        <v>7.8</v>
      </c>
      <c r="X1353">
        <v>20</v>
      </c>
      <c r="Y1353" s="4">
        <v>1.65</v>
      </c>
      <c r="Z1353" s="58">
        <v>33</v>
      </c>
    </row>
    <row r="1354" spans="1:26">
      <c r="A1354">
        <v>509515</v>
      </c>
      <c r="B1354">
        <v>579345</v>
      </c>
      <c r="C1354">
        <v>23080</v>
      </c>
      <c r="D1354" t="s">
        <v>2453</v>
      </c>
      <c r="E1354">
        <v>4</v>
      </c>
      <c r="F1354" s="3">
        <v>40876.490277777797</v>
      </c>
      <c r="G1354" s="4">
        <v>8.25</v>
      </c>
      <c r="H1354">
        <v>12727</v>
      </c>
      <c r="I1354" t="s">
        <v>10</v>
      </c>
      <c r="J1354" s="58">
        <f t="shared" si="42"/>
        <v>33</v>
      </c>
      <c r="K1354" s="59">
        <f t="shared" si="43"/>
        <v>40876</v>
      </c>
      <c r="R1354" t="s">
        <v>1761</v>
      </c>
      <c r="S1354" s="58">
        <v>7.8</v>
      </c>
      <c r="X1354">
        <v>4</v>
      </c>
      <c r="Y1354" s="4">
        <v>8.25</v>
      </c>
      <c r="Z1354" s="58">
        <v>33</v>
      </c>
    </row>
    <row r="1355" spans="1:26">
      <c r="A1355">
        <v>515887</v>
      </c>
      <c r="B1355">
        <v>579792</v>
      </c>
      <c r="C1355">
        <v>23681</v>
      </c>
      <c r="D1355" t="s">
        <v>2743</v>
      </c>
      <c r="E1355">
        <v>20</v>
      </c>
      <c r="F1355" s="3">
        <v>40877.654861111099</v>
      </c>
      <c r="G1355" s="4">
        <v>1.65</v>
      </c>
      <c r="H1355">
        <v>12714</v>
      </c>
      <c r="I1355" t="s">
        <v>10</v>
      </c>
      <c r="J1355" s="58">
        <f t="shared" si="42"/>
        <v>33</v>
      </c>
      <c r="K1355" s="59">
        <f t="shared" si="43"/>
        <v>40877</v>
      </c>
      <c r="R1355" t="s">
        <v>280</v>
      </c>
      <c r="S1355" s="58">
        <v>5.04</v>
      </c>
      <c r="X1355">
        <v>20</v>
      </c>
      <c r="Y1355" s="4">
        <v>1.65</v>
      </c>
      <c r="Z1355" s="58">
        <v>33</v>
      </c>
    </row>
    <row r="1356" spans="1:26">
      <c r="A1356">
        <v>515888</v>
      </c>
      <c r="B1356">
        <v>579792</v>
      </c>
      <c r="C1356">
        <v>23583</v>
      </c>
      <c r="D1356" t="s">
        <v>2733</v>
      </c>
      <c r="E1356">
        <v>20</v>
      </c>
      <c r="F1356" s="3">
        <v>40877.654861111099</v>
      </c>
      <c r="G1356" s="4">
        <v>1.65</v>
      </c>
      <c r="H1356">
        <v>12714</v>
      </c>
      <c r="I1356" t="s">
        <v>10</v>
      </c>
      <c r="J1356" s="58">
        <f t="shared" si="42"/>
        <v>33</v>
      </c>
      <c r="K1356" s="59">
        <f t="shared" si="43"/>
        <v>40877</v>
      </c>
      <c r="R1356" t="s">
        <v>1658</v>
      </c>
      <c r="S1356" s="58">
        <v>5.04</v>
      </c>
      <c r="X1356">
        <v>20</v>
      </c>
      <c r="Y1356" s="4">
        <v>1.65</v>
      </c>
      <c r="Z1356" s="58">
        <v>33</v>
      </c>
    </row>
    <row r="1357" spans="1:26">
      <c r="A1357">
        <v>48126</v>
      </c>
      <c r="B1357">
        <v>540463</v>
      </c>
      <c r="C1357">
        <v>21843</v>
      </c>
      <c r="D1357" t="s">
        <v>867</v>
      </c>
      <c r="E1357">
        <v>3</v>
      </c>
      <c r="F1357" s="3">
        <v>40550.550694444399</v>
      </c>
      <c r="G1357" s="4">
        <v>10.95</v>
      </c>
      <c r="H1357">
        <v>12489</v>
      </c>
      <c r="I1357" t="s">
        <v>10</v>
      </c>
      <c r="J1357" s="58">
        <f t="shared" si="42"/>
        <v>32.849999999999994</v>
      </c>
      <c r="K1357" s="59">
        <f t="shared" si="43"/>
        <v>40550</v>
      </c>
      <c r="R1357" t="s">
        <v>1679</v>
      </c>
      <c r="S1357" s="58">
        <v>5.04</v>
      </c>
      <c r="X1357">
        <v>20</v>
      </c>
      <c r="Y1357" s="4">
        <v>1.65</v>
      </c>
      <c r="Z1357" s="58">
        <v>33</v>
      </c>
    </row>
    <row r="1358" spans="1:26">
      <c r="A1358">
        <v>121465</v>
      </c>
      <c r="B1358">
        <v>546765</v>
      </c>
      <c r="C1358">
        <v>21843</v>
      </c>
      <c r="D1358" t="s">
        <v>867</v>
      </c>
      <c r="E1358">
        <v>3</v>
      </c>
      <c r="F1358" s="3">
        <v>40618.609027777798</v>
      </c>
      <c r="G1358" s="4">
        <v>10.95</v>
      </c>
      <c r="H1358">
        <v>12437</v>
      </c>
      <c r="I1358" t="s">
        <v>10</v>
      </c>
      <c r="J1358" s="58">
        <f t="shared" si="42"/>
        <v>32.849999999999994</v>
      </c>
      <c r="K1358" s="59">
        <f t="shared" si="43"/>
        <v>40618</v>
      </c>
      <c r="R1358" t="s">
        <v>104</v>
      </c>
      <c r="S1358" s="58">
        <v>-18</v>
      </c>
      <c r="X1358">
        <v>4</v>
      </c>
      <c r="Y1358" s="4">
        <v>8.25</v>
      </c>
      <c r="Z1358" s="58">
        <v>33</v>
      </c>
    </row>
    <row r="1359" spans="1:26">
      <c r="A1359">
        <v>48121</v>
      </c>
      <c r="B1359">
        <v>540463</v>
      </c>
      <c r="C1359">
        <v>22606</v>
      </c>
      <c r="D1359" t="s">
        <v>2129</v>
      </c>
      <c r="E1359">
        <v>2</v>
      </c>
      <c r="F1359" s="3">
        <v>40550.550694444399</v>
      </c>
      <c r="G1359" s="4">
        <v>15.95</v>
      </c>
      <c r="H1359">
        <v>12489</v>
      </c>
      <c r="I1359" t="s">
        <v>10</v>
      </c>
      <c r="J1359" s="58">
        <f t="shared" si="42"/>
        <v>31.9</v>
      </c>
      <c r="K1359" s="59">
        <f t="shared" si="43"/>
        <v>40550</v>
      </c>
      <c r="R1359" t="s">
        <v>104</v>
      </c>
      <c r="S1359" s="58">
        <v>36</v>
      </c>
      <c r="X1359">
        <v>20</v>
      </c>
      <c r="Y1359" s="4">
        <v>1.65</v>
      </c>
      <c r="Z1359" s="58">
        <v>33</v>
      </c>
    </row>
    <row r="1360" spans="1:26">
      <c r="A1360">
        <v>185833</v>
      </c>
      <c r="B1360">
        <v>552826</v>
      </c>
      <c r="C1360">
        <v>22606</v>
      </c>
      <c r="D1360" t="s">
        <v>2129</v>
      </c>
      <c r="E1360">
        <v>2</v>
      </c>
      <c r="F1360" s="3">
        <v>40674.555555555598</v>
      </c>
      <c r="G1360" s="4">
        <v>15.95</v>
      </c>
      <c r="H1360">
        <v>14277</v>
      </c>
      <c r="I1360" t="s">
        <v>10</v>
      </c>
      <c r="J1360" s="58">
        <f t="shared" si="42"/>
        <v>31.9</v>
      </c>
      <c r="K1360" s="59">
        <f t="shared" si="43"/>
        <v>40674</v>
      </c>
      <c r="R1360" t="s">
        <v>867</v>
      </c>
      <c r="S1360" s="58">
        <v>21.9</v>
      </c>
      <c r="X1360">
        <v>20</v>
      </c>
      <c r="Y1360" s="4">
        <v>1.65</v>
      </c>
      <c r="Z1360" s="58">
        <v>33</v>
      </c>
    </row>
    <row r="1361" spans="1:26">
      <c r="A1361">
        <v>391562</v>
      </c>
      <c r="B1361">
        <v>570672</v>
      </c>
      <c r="C1361">
        <v>23253</v>
      </c>
      <c r="D1361" t="s">
        <v>2408</v>
      </c>
      <c r="E1361">
        <v>2</v>
      </c>
      <c r="F1361" s="3">
        <v>40827.619444444397</v>
      </c>
      <c r="G1361" s="4">
        <v>15.95</v>
      </c>
      <c r="H1361">
        <v>12536</v>
      </c>
      <c r="I1361" t="s">
        <v>10</v>
      </c>
      <c r="J1361" s="58">
        <f t="shared" si="42"/>
        <v>31.9</v>
      </c>
      <c r="K1361" s="59">
        <f t="shared" si="43"/>
        <v>40827</v>
      </c>
      <c r="R1361" t="s">
        <v>142</v>
      </c>
      <c r="S1361" s="58">
        <v>19.5</v>
      </c>
      <c r="X1361">
        <v>20</v>
      </c>
      <c r="Y1361" s="4">
        <v>1.65</v>
      </c>
      <c r="Z1361" s="58">
        <v>33</v>
      </c>
    </row>
    <row r="1362" spans="1:26">
      <c r="A1362">
        <v>21543</v>
      </c>
      <c r="B1362">
        <v>538093</v>
      </c>
      <c r="C1362">
        <v>20750</v>
      </c>
      <c r="D1362" t="s">
        <v>499</v>
      </c>
      <c r="E1362">
        <v>4</v>
      </c>
      <c r="F1362" s="3">
        <v>40521.617361111101</v>
      </c>
      <c r="G1362" s="4">
        <v>7.95</v>
      </c>
      <c r="H1362">
        <v>12682</v>
      </c>
      <c r="I1362" t="s">
        <v>10</v>
      </c>
      <c r="J1362" s="58">
        <f t="shared" si="42"/>
        <v>31.8</v>
      </c>
      <c r="K1362" s="59">
        <f t="shared" si="43"/>
        <v>40521</v>
      </c>
      <c r="R1362" t="s">
        <v>127</v>
      </c>
      <c r="S1362" s="58">
        <v>16.600000000000001</v>
      </c>
      <c r="X1362">
        <v>20</v>
      </c>
      <c r="Y1362" s="4">
        <v>1.65</v>
      </c>
      <c r="Z1362" s="58">
        <v>33</v>
      </c>
    </row>
    <row r="1363" spans="1:26">
      <c r="A1363">
        <v>35209</v>
      </c>
      <c r="B1363">
        <v>539435</v>
      </c>
      <c r="C1363">
        <v>20750</v>
      </c>
      <c r="D1363" t="s">
        <v>499</v>
      </c>
      <c r="E1363">
        <v>4</v>
      </c>
      <c r="F1363" s="3">
        <v>40529.615277777797</v>
      </c>
      <c r="G1363" s="4">
        <v>7.95</v>
      </c>
      <c r="H1363">
        <v>12691</v>
      </c>
      <c r="I1363" t="s">
        <v>10</v>
      </c>
      <c r="J1363" s="58">
        <f t="shared" si="42"/>
        <v>31.8</v>
      </c>
      <c r="K1363" s="59">
        <f t="shared" si="43"/>
        <v>40529</v>
      </c>
      <c r="R1363" t="s">
        <v>125</v>
      </c>
      <c r="S1363" s="58">
        <v>16.600000000000001</v>
      </c>
      <c r="X1363">
        <v>20</v>
      </c>
      <c r="Y1363" s="4">
        <v>1.65</v>
      </c>
      <c r="Z1363" s="58">
        <v>33</v>
      </c>
    </row>
    <row r="1364" spans="1:26">
      <c r="A1364">
        <v>38995</v>
      </c>
      <c r="B1364">
        <v>539607</v>
      </c>
      <c r="C1364">
        <v>20750</v>
      </c>
      <c r="D1364" t="s">
        <v>499</v>
      </c>
      <c r="E1364">
        <v>4</v>
      </c>
      <c r="F1364" s="3">
        <v>40532.590277777803</v>
      </c>
      <c r="G1364" s="4">
        <v>7.95</v>
      </c>
      <c r="H1364">
        <v>12681</v>
      </c>
      <c r="I1364" t="s">
        <v>10</v>
      </c>
      <c r="J1364" s="58">
        <f t="shared" si="42"/>
        <v>31.8</v>
      </c>
      <c r="K1364" s="59">
        <f t="shared" si="43"/>
        <v>40532</v>
      </c>
      <c r="R1364" t="s">
        <v>129</v>
      </c>
      <c r="S1364" s="58">
        <v>16.5</v>
      </c>
      <c r="X1364">
        <v>20</v>
      </c>
      <c r="Y1364" s="4">
        <v>1.65</v>
      </c>
      <c r="Z1364" s="58">
        <v>33</v>
      </c>
    </row>
    <row r="1365" spans="1:26">
      <c r="A1365">
        <v>44819</v>
      </c>
      <c r="B1365">
        <v>540239</v>
      </c>
      <c r="C1365">
        <v>20750</v>
      </c>
      <c r="D1365" t="s">
        <v>499</v>
      </c>
      <c r="E1365">
        <v>4</v>
      </c>
      <c r="F1365" s="3">
        <v>40548.616666666698</v>
      </c>
      <c r="G1365" s="4">
        <v>7.95</v>
      </c>
      <c r="H1365">
        <v>12682</v>
      </c>
      <c r="I1365" t="s">
        <v>10</v>
      </c>
      <c r="J1365" s="58">
        <f t="shared" si="42"/>
        <v>31.8</v>
      </c>
      <c r="K1365" s="59">
        <f t="shared" si="43"/>
        <v>40548</v>
      </c>
      <c r="R1365" t="s">
        <v>390</v>
      </c>
      <c r="S1365" s="58">
        <v>16.5</v>
      </c>
      <c r="X1365">
        <v>4</v>
      </c>
      <c r="Y1365" s="4">
        <v>8.25</v>
      </c>
      <c r="Z1365" s="58">
        <v>33</v>
      </c>
    </row>
    <row r="1366" spans="1:26">
      <c r="A1366">
        <v>47890</v>
      </c>
      <c r="B1366">
        <v>540455</v>
      </c>
      <c r="C1366">
        <v>20750</v>
      </c>
      <c r="D1366" t="s">
        <v>499</v>
      </c>
      <c r="E1366">
        <v>4</v>
      </c>
      <c r="F1366" s="3">
        <v>40550.504861111098</v>
      </c>
      <c r="G1366" s="4">
        <v>7.95</v>
      </c>
      <c r="H1366">
        <v>12583</v>
      </c>
      <c r="I1366" t="s">
        <v>10</v>
      </c>
      <c r="J1366" s="58">
        <f t="shared" si="42"/>
        <v>31.8</v>
      </c>
      <c r="K1366" s="59">
        <f t="shared" si="43"/>
        <v>40550</v>
      </c>
      <c r="R1366" t="s">
        <v>2158</v>
      </c>
      <c r="S1366" s="58">
        <v>15.3</v>
      </c>
      <c r="X1366">
        <v>4</v>
      </c>
      <c r="Y1366" s="4">
        <v>8.25</v>
      </c>
      <c r="Z1366" s="58">
        <v>33</v>
      </c>
    </row>
    <row r="1367" spans="1:26">
      <c r="A1367">
        <v>56865</v>
      </c>
      <c r="B1367">
        <v>541120</v>
      </c>
      <c r="C1367">
        <v>20750</v>
      </c>
      <c r="D1367" t="s">
        <v>499</v>
      </c>
      <c r="E1367">
        <v>4</v>
      </c>
      <c r="F1367" s="3">
        <v>40557.3840277778</v>
      </c>
      <c r="G1367" s="4">
        <v>7.95</v>
      </c>
      <c r="H1367">
        <v>12490</v>
      </c>
      <c r="I1367" t="s">
        <v>10</v>
      </c>
      <c r="J1367" s="58">
        <f t="shared" si="42"/>
        <v>31.8</v>
      </c>
      <c r="K1367" s="59">
        <f t="shared" si="43"/>
        <v>40557</v>
      </c>
      <c r="R1367" t="s">
        <v>2006</v>
      </c>
      <c r="S1367" s="58">
        <v>15</v>
      </c>
      <c r="X1367">
        <v>4</v>
      </c>
      <c r="Y1367" s="4">
        <v>8.25</v>
      </c>
      <c r="Z1367" s="58">
        <v>33</v>
      </c>
    </row>
    <row r="1368" spans="1:26">
      <c r="A1368">
        <v>63402</v>
      </c>
      <c r="B1368">
        <v>541567</v>
      </c>
      <c r="C1368">
        <v>20750</v>
      </c>
      <c r="D1368" t="s">
        <v>499</v>
      </c>
      <c r="E1368">
        <v>4</v>
      </c>
      <c r="F1368" s="3">
        <v>40562.493750000001</v>
      </c>
      <c r="G1368" s="4">
        <v>7.95</v>
      </c>
      <c r="H1368">
        <v>12681</v>
      </c>
      <c r="I1368" t="s">
        <v>10</v>
      </c>
      <c r="J1368" s="58">
        <f t="shared" si="42"/>
        <v>31.8</v>
      </c>
      <c r="K1368" s="59">
        <f t="shared" si="43"/>
        <v>40562</v>
      </c>
      <c r="R1368" t="s">
        <v>2018</v>
      </c>
      <c r="S1368" s="58">
        <v>14.75</v>
      </c>
      <c r="X1368">
        <v>20</v>
      </c>
      <c r="Y1368" s="4">
        <v>1.65</v>
      </c>
      <c r="Z1368" s="58">
        <v>33</v>
      </c>
    </row>
    <row r="1369" spans="1:26">
      <c r="A1369">
        <v>77520</v>
      </c>
      <c r="B1369">
        <v>542735</v>
      </c>
      <c r="C1369">
        <v>20750</v>
      </c>
      <c r="D1369" t="s">
        <v>499</v>
      </c>
      <c r="E1369">
        <v>4</v>
      </c>
      <c r="F1369" s="3">
        <v>40574.65</v>
      </c>
      <c r="G1369" s="4">
        <v>7.95</v>
      </c>
      <c r="H1369">
        <v>12681</v>
      </c>
      <c r="I1369" t="s">
        <v>10</v>
      </c>
      <c r="J1369" s="58">
        <f t="shared" si="42"/>
        <v>31.8</v>
      </c>
      <c r="K1369" s="59">
        <f t="shared" si="43"/>
        <v>40574</v>
      </c>
      <c r="R1369" t="s">
        <v>2043</v>
      </c>
      <c r="S1369" s="58">
        <v>14.75</v>
      </c>
      <c r="X1369">
        <v>20</v>
      </c>
      <c r="Y1369" s="4">
        <v>1.65</v>
      </c>
      <c r="Z1369" s="58">
        <v>33</v>
      </c>
    </row>
    <row r="1370" spans="1:26">
      <c r="A1370">
        <v>79227</v>
      </c>
      <c r="B1370">
        <v>542922</v>
      </c>
      <c r="C1370">
        <v>20750</v>
      </c>
      <c r="D1370" t="s">
        <v>499</v>
      </c>
      <c r="E1370">
        <v>4</v>
      </c>
      <c r="F1370" s="3">
        <v>40576.379166666702</v>
      </c>
      <c r="G1370" s="4">
        <v>7.95</v>
      </c>
      <c r="H1370">
        <v>12682</v>
      </c>
      <c r="I1370" t="s">
        <v>10</v>
      </c>
      <c r="J1370" s="58">
        <f t="shared" si="42"/>
        <v>31.8</v>
      </c>
      <c r="K1370" s="59">
        <f t="shared" si="43"/>
        <v>40576</v>
      </c>
      <c r="R1370" t="s">
        <v>1566</v>
      </c>
      <c r="S1370" s="58">
        <v>12.6</v>
      </c>
      <c r="X1370">
        <v>20</v>
      </c>
      <c r="Y1370" s="4">
        <v>1.65</v>
      </c>
      <c r="Z1370" s="58">
        <v>33</v>
      </c>
    </row>
    <row r="1371" spans="1:26">
      <c r="A1371">
        <v>94382</v>
      </c>
      <c r="B1371">
        <v>544355</v>
      </c>
      <c r="C1371">
        <v>20685</v>
      </c>
      <c r="D1371" t="s">
        <v>409</v>
      </c>
      <c r="E1371">
        <v>4</v>
      </c>
      <c r="F1371" s="3">
        <v>40592.453472222202</v>
      </c>
      <c r="G1371" s="4">
        <v>7.95</v>
      </c>
      <c r="H1371">
        <v>12714</v>
      </c>
      <c r="I1371" t="s">
        <v>10</v>
      </c>
      <c r="J1371" s="58">
        <f t="shared" si="42"/>
        <v>31.8</v>
      </c>
      <c r="K1371" s="59">
        <f t="shared" si="43"/>
        <v>40592</v>
      </c>
      <c r="R1371" t="s">
        <v>915</v>
      </c>
      <c r="S1371" s="58">
        <v>8.5</v>
      </c>
      <c r="X1371">
        <v>20</v>
      </c>
      <c r="Y1371" s="4">
        <v>1.65</v>
      </c>
      <c r="Z1371" s="58">
        <v>33</v>
      </c>
    </row>
    <row r="1372" spans="1:26">
      <c r="A1372">
        <v>144317</v>
      </c>
      <c r="B1372">
        <v>548737</v>
      </c>
      <c r="C1372">
        <v>20749</v>
      </c>
      <c r="D1372" t="s">
        <v>354</v>
      </c>
      <c r="E1372">
        <v>4</v>
      </c>
      <c r="F1372" s="3">
        <v>40637.470833333296</v>
      </c>
      <c r="G1372" s="4">
        <v>7.95</v>
      </c>
      <c r="H1372">
        <v>12682</v>
      </c>
      <c r="I1372" t="s">
        <v>10</v>
      </c>
      <c r="J1372" s="58">
        <f t="shared" si="42"/>
        <v>31.8</v>
      </c>
      <c r="K1372" s="59">
        <f t="shared" si="43"/>
        <v>40637</v>
      </c>
      <c r="R1372" t="s">
        <v>988</v>
      </c>
      <c r="S1372" s="58">
        <v>8.5</v>
      </c>
      <c r="X1372">
        <v>4</v>
      </c>
      <c r="Y1372" s="4">
        <v>8.25</v>
      </c>
      <c r="Z1372" s="58">
        <v>33</v>
      </c>
    </row>
    <row r="1373" spans="1:26">
      <c r="A1373">
        <v>158779</v>
      </c>
      <c r="B1373">
        <v>550313</v>
      </c>
      <c r="C1373">
        <v>22365</v>
      </c>
      <c r="D1373" t="s">
        <v>1650</v>
      </c>
      <c r="E1373">
        <v>4</v>
      </c>
      <c r="F1373" s="3">
        <v>40650.472916666702</v>
      </c>
      <c r="G1373" s="4">
        <v>7.95</v>
      </c>
      <c r="H1373">
        <v>12681</v>
      </c>
      <c r="I1373" t="s">
        <v>10</v>
      </c>
      <c r="J1373" s="58">
        <f t="shared" si="42"/>
        <v>31.8</v>
      </c>
      <c r="K1373" s="59">
        <f t="shared" si="43"/>
        <v>40650</v>
      </c>
      <c r="R1373" t="s">
        <v>96</v>
      </c>
      <c r="S1373" s="58">
        <v>8.5</v>
      </c>
      <c r="X1373">
        <v>4</v>
      </c>
      <c r="Y1373" s="4">
        <v>8.25</v>
      </c>
      <c r="Z1373" s="58">
        <v>33</v>
      </c>
    </row>
    <row r="1374" spans="1:26">
      <c r="A1374">
        <v>199659</v>
      </c>
      <c r="B1374">
        <v>554097</v>
      </c>
      <c r="C1374">
        <v>21922</v>
      </c>
      <c r="D1374" t="s">
        <v>947</v>
      </c>
      <c r="E1374">
        <v>4</v>
      </c>
      <c r="F1374" s="3">
        <v>40685.542361111096</v>
      </c>
      <c r="G1374" s="4">
        <v>7.95</v>
      </c>
      <c r="H1374">
        <v>12567</v>
      </c>
      <c r="I1374" t="s">
        <v>10</v>
      </c>
      <c r="J1374" s="58">
        <f t="shared" si="42"/>
        <v>31.8</v>
      </c>
      <c r="K1374" s="59">
        <f t="shared" si="43"/>
        <v>40685</v>
      </c>
      <c r="R1374" t="s">
        <v>1210</v>
      </c>
      <c r="S1374" s="58">
        <v>8.5</v>
      </c>
      <c r="X1374">
        <v>20</v>
      </c>
      <c r="Y1374" s="4">
        <v>1.65</v>
      </c>
      <c r="Z1374" s="58">
        <v>33</v>
      </c>
    </row>
    <row r="1375" spans="1:26">
      <c r="A1375">
        <v>224133</v>
      </c>
      <c r="B1375">
        <v>556507</v>
      </c>
      <c r="C1375">
        <v>48184</v>
      </c>
      <c r="D1375" t="s">
        <v>902</v>
      </c>
      <c r="E1375">
        <v>4</v>
      </c>
      <c r="F1375" s="3">
        <v>40707.413194444402</v>
      </c>
      <c r="G1375" s="4">
        <v>7.95</v>
      </c>
      <c r="H1375">
        <v>12567</v>
      </c>
      <c r="I1375" t="s">
        <v>10</v>
      </c>
      <c r="J1375" s="58">
        <f t="shared" si="42"/>
        <v>31.8</v>
      </c>
      <c r="K1375" s="59">
        <f t="shared" si="43"/>
        <v>40707</v>
      </c>
      <c r="R1375" t="s">
        <v>104</v>
      </c>
      <c r="S1375" s="58">
        <v>90</v>
      </c>
      <c r="X1375">
        <v>20</v>
      </c>
      <c r="Y1375" s="4">
        <v>1.65</v>
      </c>
      <c r="Z1375" s="58">
        <v>33</v>
      </c>
    </row>
    <row r="1376" spans="1:26">
      <c r="A1376">
        <v>227112</v>
      </c>
      <c r="B1376">
        <v>556820</v>
      </c>
      <c r="C1376">
        <v>20750</v>
      </c>
      <c r="D1376" t="s">
        <v>499</v>
      </c>
      <c r="E1376">
        <v>4</v>
      </c>
      <c r="F1376" s="3">
        <v>40709.431944444397</v>
      </c>
      <c r="G1376" s="4">
        <v>7.95</v>
      </c>
      <c r="H1376">
        <v>12682</v>
      </c>
      <c r="I1376" t="s">
        <v>10</v>
      </c>
      <c r="J1376" s="58">
        <f t="shared" si="42"/>
        <v>31.8</v>
      </c>
      <c r="K1376" s="59">
        <f t="shared" si="43"/>
        <v>40709</v>
      </c>
      <c r="R1376" t="s">
        <v>863</v>
      </c>
      <c r="S1376" s="58">
        <v>81.599999999999994</v>
      </c>
      <c r="X1376">
        <v>3</v>
      </c>
      <c r="Y1376" s="4">
        <v>10.95</v>
      </c>
      <c r="Z1376" s="58">
        <v>32.85</v>
      </c>
    </row>
    <row r="1377" spans="1:26">
      <c r="A1377">
        <v>248397</v>
      </c>
      <c r="B1377">
        <v>558813</v>
      </c>
      <c r="C1377">
        <v>20749</v>
      </c>
      <c r="D1377" t="s">
        <v>354</v>
      </c>
      <c r="E1377">
        <v>4</v>
      </c>
      <c r="F1377" s="3">
        <v>40728.487500000003</v>
      </c>
      <c r="G1377" s="4">
        <v>7.95</v>
      </c>
      <c r="H1377">
        <v>12682</v>
      </c>
      <c r="I1377" t="s">
        <v>10</v>
      </c>
      <c r="J1377" s="58">
        <f t="shared" si="42"/>
        <v>31.8</v>
      </c>
      <c r="K1377" s="59">
        <f t="shared" si="43"/>
        <v>40728</v>
      </c>
      <c r="R1377" t="s">
        <v>1019</v>
      </c>
      <c r="S1377" s="58">
        <v>40.799999999999997</v>
      </c>
      <c r="X1377">
        <v>3</v>
      </c>
      <c r="Y1377" s="4">
        <v>10.95</v>
      </c>
      <c r="Z1377" s="58">
        <v>32.85</v>
      </c>
    </row>
    <row r="1378" spans="1:26">
      <c r="A1378">
        <v>255951</v>
      </c>
      <c r="B1378">
        <v>559418</v>
      </c>
      <c r="C1378">
        <v>22365</v>
      </c>
      <c r="D1378" t="s">
        <v>1650</v>
      </c>
      <c r="E1378">
        <v>4</v>
      </c>
      <c r="F1378" s="3">
        <v>40732.483333333301</v>
      </c>
      <c r="G1378" s="4">
        <v>7.95</v>
      </c>
      <c r="H1378">
        <v>12681</v>
      </c>
      <c r="I1378" t="s">
        <v>10</v>
      </c>
      <c r="J1378" s="58">
        <f t="shared" si="42"/>
        <v>31.8</v>
      </c>
      <c r="K1378" s="59">
        <f t="shared" si="43"/>
        <v>40732</v>
      </c>
      <c r="R1378" t="s">
        <v>1644</v>
      </c>
      <c r="S1378" s="58">
        <v>35.700000000000003</v>
      </c>
      <c r="X1378">
        <v>2</v>
      </c>
      <c r="Y1378" s="4">
        <v>15.95</v>
      </c>
      <c r="Z1378" s="58">
        <v>31.9</v>
      </c>
    </row>
    <row r="1379" spans="1:26">
      <c r="A1379">
        <v>311694</v>
      </c>
      <c r="B1379">
        <v>564314</v>
      </c>
      <c r="C1379">
        <v>48138</v>
      </c>
      <c r="D1379" t="s">
        <v>903</v>
      </c>
      <c r="E1379">
        <v>4</v>
      </c>
      <c r="F1379" s="3">
        <v>40779.5402777778</v>
      </c>
      <c r="G1379" s="4">
        <v>7.95</v>
      </c>
      <c r="H1379">
        <v>12695</v>
      </c>
      <c r="I1379" t="s">
        <v>10</v>
      </c>
      <c r="J1379" s="58">
        <f t="shared" si="42"/>
        <v>31.8</v>
      </c>
      <c r="K1379" s="59">
        <f t="shared" si="43"/>
        <v>40779</v>
      </c>
      <c r="R1379" t="s">
        <v>409</v>
      </c>
      <c r="S1379" s="58">
        <v>31.8</v>
      </c>
      <c r="X1379">
        <v>2</v>
      </c>
      <c r="Y1379" s="4">
        <v>15.95</v>
      </c>
      <c r="Z1379" s="58">
        <v>31.9</v>
      </c>
    </row>
    <row r="1380" spans="1:26">
      <c r="A1380">
        <v>312781</v>
      </c>
      <c r="B1380">
        <v>564372</v>
      </c>
      <c r="C1380">
        <v>20749</v>
      </c>
      <c r="D1380" t="s">
        <v>354</v>
      </c>
      <c r="E1380">
        <v>4</v>
      </c>
      <c r="F1380" s="3">
        <v>40780.413194444402</v>
      </c>
      <c r="G1380" s="4">
        <v>7.95</v>
      </c>
      <c r="H1380">
        <v>12714</v>
      </c>
      <c r="I1380" t="s">
        <v>10</v>
      </c>
      <c r="J1380" s="58">
        <f t="shared" si="42"/>
        <v>31.8</v>
      </c>
      <c r="K1380" s="59">
        <f t="shared" si="43"/>
        <v>40780</v>
      </c>
      <c r="R1380" t="s">
        <v>2031</v>
      </c>
      <c r="S1380" s="58">
        <v>30</v>
      </c>
      <c r="X1380">
        <v>2</v>
      </c>
      <c r="Y1380" s="4">
        <v>15.95</v>
      </c>
      <c r="Z1380" s="58">
        <v>31.9</v>
      </c>
    </row>
    <row r="1381" spans="1:26">
      <c r="A1381">
        <v>347277</v>
      </c>
      <c r="B1381">
        <v>567296</v>
      </c>
      <c r="C1381">
        <v>20750</v>
      </c>
      <c r="D1381" t="s">
        <v>499</v>
      </c>
      <c r="E1381">
        <v>4</v>
      </c>
      <c r="F1381" s="3">
        <v>40805.5131944444</v>
      </c>
      <c r="G1381" s="4">
        <v>7.95</v>
      </c>
      <c r="H1381">
        <v>12682</v>
      </c>
      <c r="I1381" t="s">
        <v>10</v>
      </c>
      <c r="J1381" s="58">
        <f t="shared" si="42"/>
        <v>31.8</v>
      </c>
      <c r="K1381" s="59">
        <f t="shared" si="43"/>
        <v>40805</v>
      </c>
      <c r="R1381" t="s">
        <v>2170</v>
      </c>
      <c r="S1381" s="58">
        <v>29.7</v>
      </c>
      <c r="X1381">
        <v>4</v>
      </c>
      <c r="Y1381" s="4">
        <v>7.95</v>
      </c>
      <c r="Z1381" s="58">
        <v>31.8</v>
      </c>
    </row>
    <row r="1382" spans="1:26">
      <c r="A1382">
        <v>356080</v>
      </c>
      <c r="B1382">
        <v>568040</v>
      </c>
      <c r="C1382">
        <v>20750</v>
      </c>
      <c r="D1382" t="s">
        <v>499</v>
      </c>
      <c r="E1382">
        <v>4</v>
      </c>
      <c r="F1382" s="3">
        <v>40809.506249999999</v>
      </c>
      <c r="G1382" s="4">
        <v>7.95</v>
      </c>
      <c r="H1382">
        <v>12681</v>
      </c>
      <c r="I1382" t="s">
        <v>10</v>
      </c>
      <c r="J1382" s="58">
        <f t="shared" si="42"/>
        <v>31.8</v>
      </c>
      <c r="K1382" s="59">
        <f t="shared" si="43"/>
        <v>40809</v>
      </c>
      <c r="R1382" t="s">
        <v>2186</v>
      </c>
      <c r="S1382" s="58">
        <v>25.5</v>
      </c>
      <c r="X1382">
        <v>4</v>
      </c>
      <c r="Y1382" s="4">
        <v>7.95</v>
      </c>
      <c r="Z1382" s="58">
        <v>31.8</v>
      </c>
    </row>
    <row r="1383" spans="1:26">
      <c r="A1383">
        <v>383561</v>
      </c>
      <c r="B1383">
        <v>570030</v>
      </c>
      <c r="C1383">
        <v>20750</v>
      </c>
      <c r="D1383" t="s">
        <v>499</v>
      </c>
      <c r="E1383">
        <v>4</v>
      </c>
      <c r="F1383" s="3">
        <v>40823.447222222203</v>
      </c>
      <c r="G1383" s="4">
        <v>7.95</v>
      </c>
      <c r="H1383">
        <v>12740</v>
      </c>
      <c r="I1383" t="s">
        <v>10</v>
      </c>
      <c r="J1383" s="58">
        <f t="shared" si="42"/>
        <v>31.8</v>
      </c>
      <c r="K1383" s="59">
        <f t="shared" si="43"/>
        <v>40823</v>
      </c>
      <c r="R1383" t="s">
        <v>221</v>
      </c>
      <c r="S1383" s="58">
        <v>23.4</v>
      </c>
      <c r="X1383">
        <v>4</v>
      </c>
      <c r="Y1383" s="4">
        <v>7.95</v>
      </c>
      <c r="Z1383" s="58">
        <v>31.8</v>
      </c>
    </row>
    <row r="1384" spans="1:26">
      <c r="A1384">
        <v>475994</v>
      </c>
      <c r="B1384">
        <v>576927</v>
      </c>
      <c r="C1384">
        <v>20750</v>
      </c>
      <c r="D1384" t="s">
        <v>499</v>
      </c>
      <c r="E1384">
        <v>4</v>
      </c>
      <c r="F1384" s="3">
        <v>40864.4597222222</v>
      </c>
      <c r="G1384" s="4">
        <v>7.95</v>
      </c>
      <c r="H1384">
        <v>12567</v>
      </c>
      <c r="I1384" t="s">
        <v>10</v>
      </c>
      <c r="J1384" s="58">
        <f t="shared" si="42"/>
        <v>31.8</v>
      </c>
      <c r="K1384" s="59">
        <f t="shared" si="43"/>
        <v>40864</v>
      </c>
      <c r="R1384" t="s">
        <v>154</v>
      </c>
      <c r="S1384" s="58">
        <v>20.399999999999999</v>
      </c>
      <c r="X1384">
        <v>4</v>
      </c>
      <c r="Y1384" s="4">
        <v>7.95</v>
      </c>
      <c r="Z1384" s="58">
        <v>31.8</v>
      </c>
    </row>
    <row r="1385" spans="1:26">
      <c r="A1385">
        <v>529779</v>
      </c>
      <c r="B1385">
        <v>580753</v>
      </c>
      <c r="C1385">
        <v>20750</v>
      </c>
      <c r="D1385" t="s">
        <v>499</v>
      </c>
      <c r="E1385">
        <v>4</v>
      </c>
      <c r="F1385" s="3">
        <v>40883.416666666701</v>
      </c>
      <c r="G1385" s="4">
        <v>7.95</v>
      </c>
      <c r="H1385">
        <v>12682</v>
      </c>
      <c r="I1385" t="s">
        <v>10</v>
      </c>
      <c r="J1385" s="58">
        <f t="shared" si="42"/>
        <v>31.8</v>
      </c>
      <c r="K1385" s="59">
        <f t="shared" si="43"/>
        <v>40883</v>
      </c>
      <c r="R1385" t="s">
        <v>362</v>
      </c>
      <c r="S1385" s="58">
        <v>20.399999999999999</v>
      </c>
      <c r="X1385">
        <v>4</v>
      </c>
      <c r="Y1385" s="4">
        <v>7.95</v>
      </c>
      <c r="Z1385" s="58">
        <v>31.8</v>
      </c>
    </row>
    <row r="1386" spans="1:26">
      <c r="A1386">
        <v>214248</v>
      </c>
      <c r="B1386">
        <v>555569</v>
      </c>
      <c r="C1386">
        <v>22189</v>
      </c>
      <c r="D1386" t="s">
        <v>206</v>
      </c>
      <c r="E1386">
        <v>8</v>
      </c>
      <c r="F1386" s="3">
        <v>40699.645138888904</v>
      </c>
      <c r="G1386" s="4">
        <v>3.95</v>
      </c>
      <c r="H1386">
        <v>12727</v>
      </c>
      <c r="I1386" t="s">
        <v>10</v>
      </c>
      <c r="J1386" s="58">
        <f t="shared" si="42"/>
        <v>31.6</v>
      </c>
      <c r="K1386" s="59">
        <f t="shared" si="43"/>
        <v>40699</v>
      </c>
      <c r="R1386" t="s">
        <v>1207</v>
      </c>
      <c r="S1386" s="58">
        <v>20</v>
      </c>
      <c r="X1386">
        <v>4</v>
      </c>
      <c r="Y1386" s="4">
        <v>7.95</v>
      </c>
      <c r="Z1386" s="58">
        <v>31.8</v>
      </c>
    </row>
    <row r="1387" spans="1:26">
      <c r="A1387">
        <v>423733</v>
      </c>
      <c r="B1387">
        <v>573153</v>
      </c>
      <c r="C1387">
        <v>22045</v>
      </c>
      <c r="D1387" t="s">
        <v>1793</v>
      </c>
      <c r="E1387">
        <v>75</v>
      </c>
      <c r="F1387" s="3">
        <v>40844.318749999999</v>
      </c>
      <c r="G1387" s="4">
        <v>0.42</v>
      </c>
      <c r="H1387">
        <v>12678</v>
      </c>
      <c r="I1387" t="s">
        <v>10</v>
      </c>
      <c r="J1387" s="58">
        <f t="shared" si="42"/>
        <v>31.5</v>
      </c>
      <c r="K1387" s="59">
        <f t="shared" si="43"/>
        <v>40844</v>
      </c>
      <c r="R1387" t="s">
        <v>97</v>
      </c>
      <c r="S1387" s="58">
        <v>19.8</v>
      </c>
      <c r="X1387">
        <v>4</v>
      </c>
      <c r="Y1387" s="4">
        <v>7.95</v>
      </c>
      <c r="Z1387" s="58">
        <v>31.8</v>
      </c>
    </row>
    <row r="1388" spans="1:26">
      <c r="A1388">
        <v>423735</v>
      </c>
      <c r="B1388">
        <v>573153</v>
      </c>
      <c r="C1388" t="s">
        <v>1958</v>
      </c>
      <c r="D1388" t="s">
        <v>1959</v>
      </c>
      <c r="E1388">
        <v>75</v>
      </c>
      <c r="F1388" s="3">
        <v>40844.318749999999</v>
      </c>
      <c r="G1388" s="4">
        <v>0.42</v>
      </c>
      <c r="H1388">
        <v>12678</v>
      </c>
      <c r="I1388" t="s">
        <v>10</v>
      </c>
      <c r="J1388" s="58">
        <f t="shared" si="42"/>
        <v>31.5</v>
      </c>
      <c r="K1388" s="59">
        <f t="shared" si="43"/>
        <v>40844</v>
      </c>
      <c r="R1388" t="s">
        <v>1107</v>
      </c>
      <c r="S1388" s="58">
        <v>19.8</v>
      </c>
      <c r="X1388">
        <v>4</v>
      </c>
      <c r="Y1388" s="4">
        <v>7.95</v>
      </c>
      <c r="Z1388" s="58">
        <v>31.8</v>
      </c>
    </row>
    <row r="1389" spans="1:26">
      <c r="A1389">
        <v>423736</v>
      </c>
      <c r="B1389">
        <v>573153</v>
      </c>
      <c r="C1389">
        <v>22704</v>
      </c>
      <c r="D1389" t="s">
        <v>825</v>
      </c>
      <c r="E1389">
        <v>75</v>
      </c>
      <c r="F1389" s="3">
        <v>40844.318749999999</v>
      </c>
      <c r="G1389" s="4">
        <v>0.42</v>
      </c>
      <c r="H1389">
        <v>12678</v>
      </c>
      <c r="I1389" t="s">
        <v>10</v>
      </c>
      <c r="J1389" s="58">
        <f t="shared" si="42"/>
        <v>31.5</v>
      </c>
      <c r="K1389" s="59">
        <f t="shared" si="43"/>
        <v>40844</v>
      </c>
      <c r="R1389" t="s">
        <v>2163</v>
      </c>
      <c r="S1389" s="58">
        <v>19.8</v>
      </c>
      <c r="X1389">
        <v>4</v>
      </c>
      <c r="Y1389" s="4">
        <v>7.95</v>
      </c>
      <c r="Z1389" s="58">
        <v>31.8</v>
      </c>
    </row>
    <row r="1390" spans="1:26">
      <c r="A1390">
        <v>423737</v>
      </c>
      <c r="B1390">
        <v>573153</v>
      </c>
      <c r="C1390">
        <v>23231</v>
      </c>
      <c r="D1390" t="s">
        <v>2609</v>
      </c>
      <c r="E1390">
        <v>75</v>
      </c>
      <c r="F1390" s="3">
        <v>40844.318749999999</v>
      </c>
      <c r="G1390" s="4">
        <v>0.42</v>
      </c>
      <c r="H1390">
        <v>12678</v>
      </c>
      <c r="I1390" t="s">
        <v>10</v>
      </c>
      <c r="J1390" s="58">
        <f t="shared" si="42"/>
        <v>31.5</v>
      </c>
      <c r="K1390" s="59">
        <f t="shared" si="43"/>
        <v>40844</v>
      </c>
      <c r="R1390" t="s">
        <v>315</v>
      </c>
      <c r="S1390" s="58">
        <v>19.8</v>
      </c>
      <c r="X1390">
        <v>4</v>
      </c>
      <c r="Y1390" s="4">
        <v>7.95</v>
      </c>
      <c r="Z1390" s="58">
        <v>31.8</v>
      </c>
    </row>
    <row r="1391" spans="1:26">
      <c r="A1391">
        <v>185792</v>
      </c>
      <c r="B1391">
        <v>552826</v>
      </c>
      <c r="C1391">
        <v>23091</v>
      </c>
      <c r="D1391" t="s">
        <v>2451</v>
      </c>
      <c r="E1391">
        <v>5</v>
      </c>
      <c r="F1391" s="3">
        <v>40674.555555555598</v>
      </c>
      <c r="G1391" s="4">
        <v>6.25</v>
      </c>
      <c r="H1391">
        <v>14277</v>
      </c>
      <c r="I1391" t="s">
        <v>10</v>
      </c>
      <c r="J1391" s="58">
        <f t="shared" si="42"/>
        <v>31.25</v>
      </c>
      <c r="K1391" s="59">
        <f t="shared" si="43"/>
        <v>40674</v>
      </c>
      <c r="R1391" t="s">
        <v>2009</v>
      </c>
      <c r="S1391" s="58">
        <v>19.5</v>
      </c>
      <c r="X1391">
        <v>4</v>
      </c>
      <c r="Y1391" s="4">
        <v>7.95</v>
      </c>
      <c r="Z1391" s="58">
        <v>31.8</v>
      </c>
    </row>
    <row r="1392" spans="1:26">
      <c r="A1392">
        <v>56842</v>
      </c>
      <c r="B1392">
        <v>541120</v>
      </c>
      <c r="C1392">
        <v>21195</v>
      </c>
      <c r="D1392" t="s">
        <v>1233</v>
      </c>
      <c r="E1392">
        <v>48</v>
      </c>
      <c r="F1392" s="3">
        <v>40557.3840277778</v>
      </c>
      <c r="G1392" s="4">
        <v>0.65</v>
      </c>
      <c r="H1392">
        <v>12490</v>
      </c>
      <c r="I1392" t="s">
        <v>10</v>
      </c>
      <c r="J1392" s="58">
        <f t="shared" si="42"/>
        <v>31.200000000000003</v>
      </c>
      <c r="K1392" s="59">
        <f t="shared" si="43"/>
        <v>40557</v>
      </c>
      <c r="R1392" t="s">
        <v>1406</v>
      </c>
      <c r="S1392" s="58">
        <v>19.5</v>
      </c>
      <c r="X1392">
        <v>4</v>
      </c>
      <c r="Y1392" s="4">
        <v>7.95</v>
      </c>
      <c r="Z1392" s="58">
        <v>31.8</v>
      </c>
    </row>
    <row r="1393" spans="1:26">
      <c r="A1393">
        <v>171130</v>
      </c>
      <c r="B1393">
        <v>551389</v>
      </c>
      <c r="C1393">
        <v>21086</v>
      </c>
      <c r="D1393" t="s">
        <v>255</v>
      </c>
      <c r="E1393">
        <v>48</v>
      </c>
      <c r="F1393" s="3">
        <v>40661.489583333299</v>
      </c>
      <c r="G1393" s="4">
        <v>0.65</v>
      </c>
      <c r="H1393">
        <v>12437</v>
      </c>
      <c r="I1393" t="s">
        <v>10</v>
      </c>
      <c r="J1393" s="58">
        <f t="shared" si="42"/>
        <v>31.200000000000003</v>
      </c>
      <c r="K1393" s="59">
        <f t="shared" si="43"/>
        <v>40661</v>
      </c>
      <c r="R1393" t="s">
        <v>1407</v>
      </c>
      <c r="S1393" s="58">
        <v>19.5</v>
      </c>
      <c r="X1393">
        <v>4</v>
      </c>
      <c r="Y1393" s="4">
        <v>7.95</v>
      </c>
      <c r="Z1393" s="58">
        <v>31.8</v>
      </c>
    </row>
    <row r="1394" spans="1:26">
      <c r="A1394">
        <v>236117</v>
      </c>
      <c r="B1394">
        <v>557734</v>
      </c>
      <c r="C1394">
        <v>20974</v>
      </c>
      <c r="D1394" t="s">
        <v>770</v>
      </c>
      <c r="E1394">
        <v>48</v>
      </c>
      <c r="F1394" s="3">
        <v>40716.472222222197</v>
      </c>
      <c r="G1394" s="4">
        <v>0.65</v>
      </c>
      <c r="H1394">
        <v>12684</v>
      </c>
      <c r="I1394" t="s">
        <v>10</v>
      </c>
      <c r="J1394" s="58">
        <f t="shared" si="42"/>
        <v>31.200000000000003</v>
      </c>
      <c r="K1394" s="59">
        <f t="shared" si="43"/>
        <v>40716</v>
      </c>
      <c r="R1394" t="s">
        <v>1208</v>
      </c>
      <c r="S1394" s="58">
        <v>19.5</v>
      </c>
      <c r="X1394">
        <v>4</v>
      </c>
      <c r="Y1394" s="4">
        <v>7.95</v>
      </c>
      <c r="Z1394" s="58">
        <v>31.8</v>
      </c>
    </row>
    <row r="1395" spans="1:26">
      <c r="A1395">
        <v>440087</v>
      </c>
      <c r="B1395">
        <v>574506</v>
      </c>
      <c r="C1395">
        <v>23085</v>
      </c>
      <c r="D1395" t="s">
        <v>2470</v>
      </c>
      <c r="E1395">
        <v>3</v>
      </c>
      <c r="F1395" s="3">
        <v>40851.558333333298</v>
      </c>
      <c r="G1395" s="4">
        <v>10.4</v>
      </c>
      <c r="H1395">
        <v>12577</v>
      </c>
      <c r="I1395" t="s">
        <v>10</v>
      </c>
      <c r="J1395" s="58">
        <f t="shared" si="42"/>
        <v>31.200000000000003</v>
      </c>
      <c r="K1395" s="59">
        <f t="shared" si="43"/>
        <v>40851</v>
      </c>
      <c r="R1395" t="s">
        <v>712</v>
      </c>
      <c r="S1395" s="58">
        <v>17.7</v>
      </c>
      <c r="X1395">
        <v>4</v>
      </c>
      <c r="Y1395" s="4">
        <v>7.95</v>
      </c>
      <c r="Z1395" s="58">
        <v>31.8</v>
      </c>
    </row>
    <row r="1396" spans="1:26">
      <c r="A1396">
        <v>440100</v>
      </c>
      <c r="B1396">
        <v>574506</v>
      </c>
      <c r="C1396">
        <v>23085</v>
      </c>
      <c r="D1396" t="s">
        <v>2470</v>
      </c>
      <c r="E1396">
        <v>3</v>
      </c>
      <c r="F1396" s="3">
        <v>40851.558333333298</v>
      </c>
      <c r="G1396" s="4">
        <v>10.4</v>
      </c>
      <c r="H1396">
        <v>12577</v>
      </c>
      <c r="I1396" t="s">
        <v>10</v>
      </c>
      <c r="J1396" s="58">
        <f t="shared" si="42"/>
        <v>31.200000000000003</v>
      </c>
      <c r="K1396" s="59">
        <f t="shared" si="43"/>
        <v>40851</v>
      </c>
      <c r="R1396" t="s">
        <v>1616</v>
      </c>
      <c r="S1396" s="58">
        <v>17.7</v>
      </c>
      <c r="X1396">
        <v>4</v>
      </c>
      <c r="Y1396" s="4">
        <v>7.95</v>
      </c>
      <c r="Z1396" s="58">
        <v>31.8</v>
      </c>
    </row>
    <row r="1397" spans="1:26">
      <c r="A1397">
        <v>459807</v>
      </c>
      <c r="B1397">
        <v>575880</v>
      </c>
      <c r="C1397">
        <v>21086</v>
      </c>
      <c r="D1397" t="s">
        <v>255</v>
      </c>
      <c r="E1397">
        <v>48</v>
      </c>
      <c r="F1397" s="3">
        <v>40858.565972222197</v>
      </c>
      <c r="G1397" s="4">
        <v>0.65</v>
      </c>
      <c r="H1397">
        <v>12726</v>
      </c>
      <c r="I1397" t="s">
        <v>10</v>
      </c>
      <c r="J1397" s="58">
        <f t="shared" si="42"/>
        <v>31.200000000000003</v>
      </c>
      <c r="K1397" s="59">
        <f t="shared" si="43"/>
        <v>40858</v>
      </c>
      <c r="R1397" t="s">
        <v>1650</v>
      </c>
      <c r="S1397" s="58">
        <v>15.9</v>
      </c>
      <c r="X1397">
        <v>4</v>
      </c>
      <c r="Y1397" s="4">
        <v>7.95</v>
      </c>
      <c r="Z1397" s="58">
        <v>31.8</v>
      </c>
    </row>
    <row r="1398" spans="1:26">
      <c r="A1398">
        <v>91733</v>
      </c>
      <c r="B1398">
        <v>544115</v>
      </c>
      <c r="C1398">
        <v>22434</v>
      </c>
      <c r="D1398" t="s">
        <v>1663</v>
      </c>
      <c r="E1398">
        <v>16</v>
      </c>
      <c r="F1398" s="3">
        <v>40590.489583333299</v>
      </c>
      <c r="G1398" s="4">
        <v>1.95</v>
      </c>
      <c r="H1398">
        <v>12727</v>
      </c>
      <c r="I1398" t="s">
        <v>10</v>
      </c>
      <c r="J1398" s="58">
        <f t="shared" si="42"/>
        <v>31.2</v>
      </c>
      <c r="K1398" s="59">
        <f t="shared" si="43"/>
        <v>40590</v>
      </c>
      <c r="R1398" t="s">
        <v>884</v>
      </c>
      <c r="S1398" s="58">
        <v>15.9</v>
      </c>
      <c r="X1398">
        <v>4</v>
      </c>
      <c r="Y1398" s="4">
        <v>7.95</v>
      </c>
      <c r="Z1398" s="58">
        <v>31.8</v>
      </c>
    </row>
    <row r="1399" spans="1:26">
      <c r="A1399">
        <v>140542</v>
      </c>
      <c r="B1399">
        <v>548409</v>
      </c>
      <c r="C1399">
        <v>22367</v>
      </c>
      <c r="D1399" t="s">
        <v>523</v>
      </c>
      <c r="E1399">
        <v>16</v>
      </c>
      <c r="F1399" s="3">
        <v>40633.435416666704</v>
      </c>
      <c r="G1399" s="4">
        <v>1.95</v>
      </c>
      <c r="H1399">
        <v>12731</v>
      </c>
      <c r="I1399" t="s">
        <v>10</v>
      </c>
      <c r="J1399" s="58">
        <f t="shared" si="42"/>
        <v>31.2</v>
      </c>
      <c r="K1399" s="59">
        <f t="shared" si="43"/>
        <v>40633</v>
      </c>
      <c r="R1399" t="s">
        <v>523</v>
      </c>
      <c r="S1399" s="58">
        <v>15.6</v>
      </c>
      <c r="X1399">
        <v>4</v>
      </c>
      <c r="Y1399" s="4">
        <v>7.95</v>
      </c>
      <c r="Z1399" s="58">
        <v>31.8</v>
      </c>
    </row>
    <row r="1400" spans="1:26">
      <c r="A1400">
        <v>186113</v>
      </c>
      <c r="B1400">
        <v>552851</v>
      </c>
      <c r="C1400">
        <v>21156</v>
      </c>
      <c r="D1400" t="s">
        <v>571</v>
      </c>
      <c r="E1400">
        <v>16</v>
      </c>
      <c r="F1400" s="3">
        <v>40674.629861111098</v>
      </c>
      <c r="G1400" s="4">
        <v>1.95</v>
      </c>
      <c r="H1400">
        <v>12731</v>
      </c>
      <c r="I1400" t="s">
        <v>10</v>
      </c>
      <c r="J1400" s="58">
        <f t="shared" si="42"/>
        <v>31.2</v>
      </c>
      <c r="K1400" s="59">
        <f t="shared" si="43"/>
        <v>40674</v>
      </c>
      <c r="R1400" t="s">
        <v>1498</v>
      </c>
      <c r="S1400" s="58">
        <v>15.6</v>
      </c>
      <c r="X1400">
        <v>4</v>
      </c>
      <c r="Y1400" s="4">
        <v>7.95</v>
      </c>
      <c r="Z1400" s="58">
        <v>31.8</v>
      </c>
    </row>
    <row r="1401" spans="1:26">
      <c r="A1401">
        <v>217864</v>
      </c>
      <c r="B1401">
        <v>555941</v>
      </c>
      <c r="C1401">
        <v>22434</v>
      </c>
      <c r="D1401" t="s">
        <v>1663</v>
      </c>
      <c r="E1401">
        <v>16</v>
      </c>
      <c r="F1401" s="3">
        <v>40702.423611111102</v>
      </c>
      <c r="G1401" s="4">
        <v>1.95</v>
      </c>
      <c r="H1401">
        <v>12726</v>
      </c>
      <c r="I1401" t="s">
        <v>10</v>
      </c>
      <c r="J1401" s="58">
        <f t="shared" si="42"/>
        <v>31.2</v>
      </c>
      <c r="K1401" s="59">
        <f t="shared" si="43"/>
        <v>40702</v>
      </c>
      <c r="R1401" t="s">
        <v>1471</v>
      </c>
      <c r="S1401" s="58">
        <v>15.3</v>
      </c>
      <c r="X1401">
        <v>4</v>
      </c>
      <c r="Y1401" s="4">
        <v>7.95</v>
      </c>
      <c r="Z1401" s="58">
        <v>31.8</v>
      </c>
    </row>
    <row r="1402" spans="1:26">
      <c r="A1402">
        <v>369976</v>
      </c>
      <c r="B1402">
        <v>569120</v>
      </c>
      <c r="C1402">
        <v>21156</v>
      </c>
      <c r="D1402" t="s">
        <v>571</v>
      </c>
      <c r="E1402">
        <v>16</v>
      </c>
      <c r="F1402" s="3">
        <v>40816.5402777778</v>
      </c>
      <c r="G1402" s="4">
        <v>1.95</v>
      </c>
      <c r="H1402">
        <v>12583</v>
      </c>
      <c r="I1402" t="s">
        <v>10</v>
      </c>
      <c r="J1402" s="58">
        <f t="shared" si="42"/>
        <v>31.2</v>
      </c>
      <c r="K1402" s="59">
        <f t="shared" si="43"/>
        <v>40816</v>
      </c>
      <c r="R1402" t="s">
        <v>398</v>
      </c>
      <c r="S1402" s="58">
        <v>15</v>
      </c>
      <c r="X1402">
        <v>4</v>
      </c>
      <c r="Y1402" s="4">
        <v>7.95</v>
      </c>
      <c r="Z1402" s="58">
        <v>31.8</v>
      </c>
    </row>
    <row r="1403" spans="1:26">
      <c r="A1403">
        <v>224138</v>
      </c>
      <c r="B1403">
        <v>556507</v>
      </c>
      <c r="C1403">
        <v>22781</v>
      </c>
      <c r="D1403" t="s">
        <v>879</v>
      </c>
      <c r="E1403">
        <v>4</v>
      </c>
      <c r="F1403" s="3">
        <v>40707.413194444402</v>
      </c>
      <c r="G1403" s="4">
        <v>7.65</v>
      </c>
      <c r="H1403">
        <v>12567</v>
      </c>
      <c r="I1403" t="s">
        <v>10</v>
      </c>
      <c r="J1403" s="58">
        <f t="shared" si="42"/>
        <v>30.6</v>
      </c>
      <c r="K1403" s="59">
        <f t="shared" si="43"/>
        <v>40707</v>
      </c>
      <c r="R1403" t="s">
        <v>859</v>
      </c>
      <c r="S1403" s="58">
        <v>15</v>
      </c>
      <c r="X1403">
        <v>4</v>
      </c>
      <c r="Y1403" s="4">
        <v>7.95</v>
      </c>
      <c r="Z1403" s="58">
        <v>31.8</v>
      </c>
    </row>
    <row r="1404" spans="1:26">
      <c r="A1404">
        <v>475960</v>
      </c>
      <c r="B1404">
        <v>576927</v>
      </c>
      <c r="C1404">
        <v>22781</v>
      </c>
      <c r="D1404" t="s">
        <v>879</v>
      </c>
      <c r="E1404">
        <v>4</v>
      </c>
      <c r="F1404" s="3">
        <v>40864.4597222222</v>
      </c>
      <c r="G1404" s="4">
        <v>7.65</v>
      </c>
      <c r="H1404">
        <v>12567</v>
      </c>
      <c r="I1404" t="s">
        <v>10</v>
      </c>
      <c r="J1404" s="58">
        <f t="shared" si="42"/>
        <v>30.6</v>
      </c>
      <c r="K1404" s="59">
        <f t="shared" si="43"/>
        <v>40864</v>
      </c>
      <c r="R1404" t="s">
        <v>374</v>
      </c>
      <c r="S1404" s="58">
        <v>15</v>
      </c>
      <c r="X1404">
        <v>4</v>
      </c>
      <c r="Y1404" s="4">
        <v>7.95</v>
      </c>
      <c r="Z1404" s="58">
        <v>31.8</v>
      </c>
    </row>
    <row r="1405" spans="1:26">
      <c r="A1405">
        <v>6667</v>
      </c>
      <c r="B1405">
        <v>536974</v>
      </c>
      <c r="C1405">
        <v>22352</v>
      </c>
      <c r="D1405" t="s">
        <v>131</v>
      </c>
      <c r="E1405">
        <v>12</v>
      </c>
      <c r="F1405" s="3">
        <v>40515.582638888904</v>
      </c>
      <c r="G1405" s="4">
        <v>2.5499999999999998</v>
      </c>
      <c r="H1405">
        <v>12682</v>
      </c>
      <c r="I1405" t="s">
        <v>10</v>
      </c>
      <c r="J1405" s="58">
        <f t="shared" si="42"/>
        <v>30.599999999999998</v>
      </c>
      <c r="K1405" s="59">
        <f t="shared" si="43"/>
        <v>40515</v>
      </c>
      <c r="R1405" t="s">
        <v>522</v>
      </c>
      <c r="S1405" s="58">
        <v>12.6</v>
      </c>
      <c r="X1405">
        <v>8</v>
      </c>
      <c r="Y1405" s="4">
        <v>3.95</v>
      </c>
      <c r="Z1405" s="58">
        <v>31.6</v>
      </c>
    </row>
    <row r="1406" spans="1:26">
      <c r="A1406">
        <v>14151</v>
      </c>
      <c r="B1406">
        <v>537463</v>
      </c>
      <c r="C1406">
        <v>22300</v>
      </c>
      <c r="D1406" t="s">
        <v>980</v>
      </c>
      <c r="E1406">
        <v>12</v>
      </c>
      <c r="F1406" s="3">
        <v>40519.422222222202</v>
      </c>
      <c r="G1406" s="4">
        <v>2.5499999999999998</v>
      </c>
      <c r="H1406">
        <v>12681</v>
      </c>
      <c r="I1406" t="s">
        <v>10</v>
      </c>
      <c r="J1406" s="58">
        <f t="shared" si="42"/>
        <v>30.599999999999998</v>
      </c>
      <c r="K1406" s="59">
        <f t="shared" si="43"/>
        <v>40519</v>
      </c>
      <c r="R1406" t="s">
        <v>562</v>
      </c>
      <c r="S1406" s="58">
        <v>12.5</v>
      </c>
      <c r="X1406">
        <v>75</v>
      </c>
      <c r="Y1406" s="4">
        <v>0.42</v>
      </c>
      <c r="Z1406" s="58">
        <v>31.5</v>
      </c>
    </row>
    <row r="1407" spans="1:26">
      <c r="A1407">
        <v>14161</v>
      </c>
      <c r="B1407">
        <v>537463</v>
      </c>
      <c r="C1407">
        <v>22348</v>
      </c>
      <c r="D1407" t="s">
        <v>987</v>
      </c>
      <c r="E1407">
        <v>36</v>
      </c>
      <c r="F1407" s="3">
        <v>40519.422222222202</v>
      </c>
      <c r="G1407" s="4">
        <v>0.85</v>
      </c>
      <c r="H1407">
        <v>12681</v>
      </c>
      <c r="I1407" t="s">
        <v>10</v>
      </c>
      <c r="J1407" s="58">
        <f t="shared" si="42"/>
        <v>30.599999999999998</v>
      </c>
      <c r="K1407" s="59">
        <f t="shared" si="43"/>
        <v>40519</v>
      </c>
      <c r="R1407" t="s">
        <v>1988</v>
      </c>
      <c r="S1407" s="58">
        <v>10.199999999999999</v>
      </c>
      <c r="X1407">
        <v>75</v>
      </c>
      <c r="Y1407" s="4">
        <v>0.42</v>
      </c>
      <c r="Z1407" s="58">
        <v>31.5</v>
      </c>
    </row>
    <row r="1408" spans="1:26">
      <c r="A1408">
        <v>14242</v>
      </c>
      <c r="B1408">
        <v>537468</v>
      </c>
      <c r="C1408">
        <v>22110</v>
      </c>
      <c r="D1408" t="s">
        <v>306</v>
      </c>
      <c r="E1408">
        <v>12</v>
      </c>
      <c r="F1408" s="3">
        <v>40519.441666666702</v>
      </c>
      <c r="G1408" s="4">
        <v>2.5499999999999998</v>
      </c>
      <c r="H1408">
        <v>12567</v>
      </c>
      <c r="I1408" t="s">
        <v>10</v>
      </c>
      <c r="J1408" s="58">
        <f t="shared" si="42"/>
        <v>30.599999999999998</v>
      </c>
      <c r="K1408" s="59">
        <f t="shared" si="43"/>
        <v>40519</v>
      </c>
      <c r="R1408" t="s">
        <v>254</v>
      </c>
      <c r="S1408" s="58">
        <v>10.199999999999999</v>
      </c>
      <c r="X1408">
        <v>75</v>
      </c>
      <c r="Y1408" s="4">
        <v>0.42</v>
      </c>
      <c r="Z1408" s="58">
        <v>31.5</v>
      </c>
    </row>
    <row r="1409" spans="1:26">
      <c r="A1409">
        <v>21537</v>
      </c>
      <c r="B1409">
        <v>538093</v>
      </c>
      <c r="C1409">
        <v>21559</v>
      </c>
      <c r="D1409" t="s">
        <v>130</v>
      </c>
      <c r="E1409">
        <v>12</v>
      </c>
      <c r="F1409" s="3">
        <v>40521.617361111101</v>
      </c>
      <c r="G1409" s="4">
        <v>2.5499999999999998</v>
      </c>
      <c r="H1409">
        <v>12682</v>
      </c>
      <c r="I1409" t="s">
        <v>10</v>
      </c>
      <c r="J1409" s="58">
        <f t="shared" si="42"/>
        <v>30.599999999999998</v>
      </c>
      <c r="K1409" s="59">
        <f t="shared" si="43"/>
        <v>40521</v>
      </c>
      <c r="R1409" t="s">
        <v>1763</v>
      </c>
      <c r="S1409" s="58">
        <v>10.199999999999999</v>
      </c>
      <c r="X1409">
        <v>75</v>
      </c>
      <c r="Y1409" s="4">
        <v>0.42</v>
      </c>
      <c r="Z1409" s="58">
        <v>31.5</v>
      </c>
    </row>
    <row r="1410" spans="1:26">
      <c r="A1410">
        <v>23297</v>
      </c>
      <c r="B1410">
        <v>538196</v>
      </c>
      <c r="C1410">
        <v>10002</v>
      </c>
      <c r="D1410" t="s">
        <v>89</v>
      </c>
      <c r="E1410">
        <v>36</v>
      </c>
      <c r="F1410" s="3">
        <v>40522.4555555556</v>
      </c>
      <c r="G1410" s="4">
        <v>0.85</v>
      </c>
      <c r="H1410">
        <v>12731</v>
      </c>
      <c r="I1410" t="s">
        <v>10</v>
      </c>
      <c r="J1410" s="58">
        <f t="shared" ref="J1410:J1473" si="44">E1410*G1410</f>
        <v>30.599999999999998</v>
      </c>
      <c r="K1410" s="59">
        <f t="shared" ref="K1410:K1473" si="45">DATE(YEAR(F1410),MONTH(F1410),DAY(F1410))</f>
        <v>40522</v>
      </c>
      <c r="R1410" t="s">
        <v>128</v>
      </c>
      <c r="S1410" s="58">
        <v>10.199999999999999</v>
      </c>
      <c r="X1410">
        <v>5</v>
      </c>
      <c r="Y1410" s="4">
        <v>6.25</v>
      </c>
      <c r="Z1410" s="58">
        <v>31.25</v>
      </c>
    </row>
    <row r="1411" spans="1:26">
      <c r="A1411">
        <v>48119</v>
      </c>
      <c r="B1411">
        <v>540463</v>
      </c>
      <c r="C1411">
        <v>22467</v>
      </c>
      <c r="D1411" t="s">
        <v>358</v>
      </c>
      <c r="E1411">
        <v>12</v>
      </c>
      <c r="F1411" s="3">
        <v>40550.550694444399</v>
      </c>
      <c r="G1411" s="4">
        <v>2.5499999999999998</v>
      </c>
      <c r="H1411">
        <v>12489</v>
      </c>
      <c r="I1411" t="s">
        <v>10</v>
      </c>
      <c r="J1411" s="58">
        <f t="shared" si="44"/>
        <v>30.599999999999998</v>
      </c>
      <c r="K1411" s="59">
        <f t="shared" si="45"/>
        <v>40550</v>
      </c>
      <c r="R1411" t="s">
        <v>1762</v>
      </c>
      <c r="S1411" s="58">
        <v>10.199999999999999</v>
      </c>
      <c r="X1411">
        <v>48</v>
      </c>
      <c r="Y1411" s="4">
        <v>0.65</v>
      </c>
      <c r="Z1411" s="58">
        <v>31.2</v>
      </c>
    </row>
    <row r="1412" spans="1:26">
      <c r="A1412">
        <v>51136</v>
      </c>
      <c r="B1412">
        <v>540642</v>
      </c>
      <c r="C1412">
        <v>22467</v>
      </c>
      <c r="D1412" t="s">
        <v>358</v>
      </c>
      <c r="E1412">
        <v>12</v>
      </c>
      <c r="F1412" s="3">
        <v>40553.556944444397</v>
      </c>
      <c r="G1412" s="4">
        <v>2.5499999999999998</v>
      </c>
      <c r="H1412">
        <v>12681</v>
      </c>
      <c r="I1412" t="s">
        <v>10</v>
      </c>
      <c r="J1412" s="58">
        <f t="shared" si="44"/>
        <v>30.599999999999998</v>
      </c>
      <c r="K1412" s="59">
        <f t="shared" si="45"/>
        <v>40553</v>
      </c>
      <c r="R1412" t="s">
        <v>987</v>
      </c>
      <c r="S1412" s="58">
        <v>10.199999999999999</v>
      </c>
      <c r="X1412">
        <v>48</v>
      </c>
      <c r="Y1412" s="4">
        <v>0.65</v>
      </c>
      <c r="Z1412" s="58">
        <v>31.2</v>
      </c>
    </row>
    <row r="1413" spans="1:26">
      <c r="A1413">
        <v>51152</v>
      </c>
      <c r="B1413">
        <v>540642</v>
      </c>
      <c r="C1413">
        <v>21561</v>
      </c>
      <c r="D1413" t="s">
        <v>1753</v>
      </c>
      <c r="E1413">
        <v>12</v>
      </c>
      <c r="F1413" s="3">
        <v>40553.556944444397</v>
      </c>
      <c r="G1413" s="4">
        <v>2.5499999999999998</v>
      </c>
      <c r="H1413">
        <v>12681</v>
      </c>
      <c r="I1413" t="s">
        <v>10</v>
      </c>
      <c r="J1413" s="58">
        <f t="shared" si="44"/>
        <v>30.599999999999998</v>
      </c>
      <c r="K1413" s="59">
        <f t="shared" si="45"/>
        <v>40553</v>
      </c>
      <c r="R1413" t="s">
        <v>2308</v>
      </c>
      <c r="S1413" s="58">
        <v>10.199999999999999</v>
      </c>
      <c r="X1413">
        <v>48</v>
      </c>
      <c r="Y1413" s="4">
        <v>0.65</v>
      </c>
      <c r="Z1413" s="58">
        <v>31.2</v>
      </c>
    </row>
    <row r="1414" spans="1:26">
      <c r="A1414">
        <v>56849</v>
      </c>
      <c r="B1414">
        <v>541120</v>
      </c>
      <c r="C1414">
        <v>22303</v>
      </c>
      <c r="D1414" t="s">
        <v>2250</v>
      </c>
      <c r="E1414">
        <v>12</v>
      </c>
      <c r="F1414" s="3">
        <v>40557.3840277778</v>
      </c>
      <c r="G1414" s="4">
        <v>2.5499999999999998</v>
      </c>
      <c r="H1414">
        <v>12490</v>
      </c>
      <c r="I1414" t="s">
        <v>10</v>
      </c>
      <c r="J1414" s="58">
        <f t="shared" si="44"/>
        <v>30.599999999999998</v>
      </c>
      <c r="K1414" s="59">
        <f t="shared" si="45"/>
        <v>40557</v>
      </c>
      <c r="R1414" t="s">
        <v>2216</v>
      </c>
      <c r="S1414" s="58">
        <v>10.199999999999999</v>
      </c>
      <c r="X1414">
        <v>3</v>
      </c>
      <c r="Y1414" s="4">
        <v>10.4</v>
      </c>
      <c r="Z1414" s="58">
        <v>31.2</v>
      </c>
    </row>
    <row r="1415" spans="1:26">
      <c r="A1415">
        <v>59695</v>
      </c>
      <c r="B1415">
        <v>541405</v>
      </c>
      <c r="C1415">
        <v>22302</v>
      </c>
      <c r="D1415" t="s">
        <v>2254</v>
      </c>
      <c r="E1415">
        <v>12</v>
      </c>
      <c r="F1415" s="3">
        <v>40560.636805555601</v>
      </c>
      <c r="G1415" s="4">
        <v>2.5499999999999998</v>
      </c>
      <c r="H1415">
        <v>12683</v>
      </c>
      <c r="I1415" t="s">
        <v>10</v>
      </c>
      <c r="J1415" s="58">
        <f t="shared" si="44"/>
        <v>30.599999999999998</v>
      </c>
      <c r="K1415" s="59">
        <f t="shared" si="45"/>
        <v>40560</v>
      </c>
      <c r="R1415" t="s">
        <v>1737</v>
      </c>
      <c r="S1415" s="58">
        <v>10.08</v>
      </c>
      <c r="X1415">
        <v>3</v>
      </c>
      <c r="Y1415" s="4">
        <v>10.4</v>
      </c>
      <c r="Z1415" s="58">
        <v>31.2</v>
      </c>
    </row>
    <row r="1416" spans="1:26">
      <c r="A1416">
        <v>59696</v>
      </c>
      <c r="B1416">
        <v>541405</v>
      </c>
      <c r="C1416">
        <v>22303</v>
      </c>
      <c r="D1416" t="s">
        <v>2250</v>
      </c>
      <c r="E1416">
        <v>12</v>
      </c>
      <c r="F1416" s="3">
        <v>40560.636805555601</v>
      </c>
      <c r="G1416" s="4">
        <v>2.5499999999999998</v>
      </c>
      <c r="H1416">
        <v>12683</v>
      </c>
      <c r="I1416" t="s">
        <v>10</v>
      </c>
      <c r="J1416" s="58">
        <f t="shared" si="44"/>
        <v>30.599999999999998</v>
      </c>
      <c r="K1416" s="59">
        <f t="shared" si="45"/>
        <v>40560</v>
      </c>
      <c r="R1416" t="s">
        <v>1768</v>
      </c>
      <c r="S1416" s="58">
        <v>10</v>
      </c>
      <c r="X1416">
        <v>48</v>
      </c>
      <c r="Y1416" s="4">
        <v>0.65</v>
      </c>
      <c r="Z1416" s="58">
        <v>31.2</v>
      </c>
    </row>
    <row r="1417" spans="1:26">
      <c r="A1417">
        <v>63389</v>
      </c>
      <c r="B1417">
        <v>541567</v>
      </c>
      <c r="C1417">
        <v>22301</v>
      </c>
      <c r="D1417" t="s">
        <v>981</v>
      </c>
      <c r="E1417">
        <v>12</v>
      </c>
      <c r="F1417" s="3">
        <v>40562.493750000001</v>
      </c>
      <c r="G1417" s="4">
        <v>2.5499999999999998</v>
      </c>
      <c r="H1417">
        <v>12681</v>
      </c>
      <c r="I1417" t="s">
        <v>10</v>
      </c>
      <c r="J1417" s="58">
        <f t="shared" si="44"/>
        <v>30.599999999999998</v>
      </c>
      <c r="K1417" s="59">
        <f t="shared" si="45"/>
        <v>40562</v>
      </c>
      <c r="R1417" t="s">
        <v>255</v>
      </c>
      <c r="S1417" s="58">
        <v>7.8</v>
      </c>
      <c r="X1417">
        <v>16</v>
      </c>
      <c r="Y1417" s="4">
        <v>1.95</v>
      </c>
      <c r="Z1417" s="58">
        <v>31.2</v>
      </c>
    </row>
    <row r="1418" spans="1:26">
      <c r="A1418">
        <v>76555</v>
      </c>
      <c r="B1418">
        <v>542629</v>
      </c>
      <c r="C1418">
        <v>22352</v>
      </c>
      <c r="D1418" t="s">
        <v>131</v>
      </c>
      <c r="E1418">
        <v>12</v>
      </c>
      <c r="F1418" s="3">
        <v>40574.414583333302</v>
      </c>
      <c r="G1418" s="4">
        <v>2.5499999999999998</v>
      </c>
      <c r="H1418">
        <v>12731</v>
      </c>
      <c r="I1418" t="s">
        <v>10</v>
      </c>
      <c r="J1418" s="58">
        <f t="shared" si="44"/>
        <v>30.599999999999998</v>
      </c>
      <c r="K1418" s="59">
        <f t="shared" si="45"/>
        <v>40574</v>
      </c>
      <c r="R1418" t="s">
        <v>1761</v>
      </c>
      <c r="S1418" s="58">
        <v>7.8</v>
      </c>
      <c r="X1418">
        <v>16</v>
      </c>
      <c r="Y1418" s="4">
        <v>1.95</v>
      </c>
      <c r="Z1418" s="58">
        <v>31.2</v>
      </c>
    </row>
    <row r="1419" spans="1:26">
      <c r="A1419">
        <v>76557</v>
      </c>
      <c r="B1419">
        <v>542629</v>
      </c>
      <c r="C1419">
        <v>21535</v>
      </c>
      <c r="D1419" t="s">
        <v>2189</v>
      </c>
      <c r="E1419">
        <v>12</v>
      </c>
      <c r="F1419" s="3">
        <v>40574.414583333302</v>
      </c>
      <c r="G1419" s="4">
        <v>2.5499999999999998</v>
      </c>
      <c r="H1419">
        <v>12731</v>
      </c>
      <c r="I1419" t="s">
        <v>10</v>
      </c>
      <c r="J1419" s="58">
        <f t="shared" si="44"/>
        <v>30.599999999999998</v>
      </c>
      <c r="K1419" s="59">
        <f t="shared" si="45"/>
        <v>40574</v>
      </c>
      <c r="R1419" t="s">
        <v>266</v>
      </c>
      <c r="S1419" s="58">
        <v>6.96</v>
      </c>
      <c r="X1419">
        <v>16</v>
      </c>
      <c r="Y1419" s="4">
        <v>1.95</v>
      </c>
      <c r="Z1419" s="58">
        <v>31.2</v>
      </c>
    </row>
    <row r="1420" spans="1:26">
      <c r="A1420">
        <v>79216</v>
      </c>
      <c r="B1420">
        <v>542922</v>
      </c>
      <c r="C1420">
        <v>22352</v>
      </c>
      <c r="D1420" t="s">
        <v>131</v>
      </c>
      <c r="E1420">
        <v>12</v>
      </c>
      <c r="F1420" s="3">
        <v>40576.379166666702</v>
      </c>
      <c r="G1420" s="4">
        <v>2.5499999999999998</v>
      </c>
      <c r="H1420">
        <v>12682</v>
      </c>
      <c r="I1420" t="s">
        <v>10</v>
      </c>
      <c r="J1420" s="58">
        <f t="shared" si="44"/>
        <v>30.599999999999998</v>
      </c>
      <c r="K1420" s="59">
        <f t="shared" si="45"/>
        <v>40576</v>
      </c>
      <c r="R1420" t="s">
        <v>844</v>
      </c>
      <c r="S1420" s="58">
        <v>6.96</v>
      </c>
      <c r="X1420">
        <v>16</v>
      </c>
      <c r="Y1420" s="4">
        <v>1.95</v>
      </c>
      <c r="Z1420" s="58">
        <v>31.2</v>
      </c>
    </row>
    <row r="1421" spans="1:26">
      <c r="A1421">
        <v>82112</v>
      </c>
      <c r="B1421">
        <v>543188</v>
      </c>
      <c r="C1421">
        <v>84012</v>
      </c>
      <c r="D1421" t="s">
        <v>2194</v>
      </c>
      <c r="E1421">
        <v>12</v>
      </c>
      <c r="F1421" s="3">
        <v>40578.489583333299</v>
      </c>
      <c r="G1421" s="4">
        <v>2.5499999999999998</v>
      </c>
      <c r="H1421">
        <v>12567</v>
      </c>
      <c r="I1421" t="s">
        <v>10</v>
      </c>
      <c r="J1421" s="58">
        <f t="shared" si="44"/>
        <v>30.599999999999998</v>
      </c>
      <c r="K1421" s="59">
        <f t="shared" si="45"/>
        <v>40578</v>
      </c>
      <c r="R1421" t="s">
        <v>843</v>
      </c>
      <c r="S1421" s="58">
        <v>6.96</v>
      </c>
      <c r="X1421">
        <v>16</v>
      </c>
      <c r="Y1421" s="4">
        <v>1.95</v>
      </c>
      <c r="Z1421" s="58">
        <v>31.2</v>
      </c>
    </row>
    <row r="1422" spans="1:26">
      <c r="A1422">
        <v>100487</v>
      </c>
      <c r="B1422">
        <v>544817</v>
      </c>
      <c r="C1422">
        <v>21559</v>
      </c>
      <c r="D1422" t="s">
        <v>130</v>
      </c>
      <c r="E1422">
        <v>12</v>
      </c>
      <c r="F1422" s="3">
        <v>40597.697222222203</v>
      </c>
      <c r="G1422" s="4">
        <v>2.5499999999999998</v>
      </c>
      <c r="H1422">
        <v>12437</v>
      </c>
      <c r="I1422" t="s">
        <v>10</v>
      </c>
      <c r="J1422" s="58">
        <f t="shared" si="44"/>
        <v>30.599999999999998</v>
      </c>
      <c r="K1422" s="59">
        <f t="shared" si="45"/>
        <v>40597</v>
      </c>
      <c r="R1422" t="s">
        <v>847</v>
      </c>
      <c r="S1422" s="58">
        <v>6.96</v>
      </c>
      <c r="X1422">
        <v>4</v>
      </c>
      <c r="Y1422" s="4">
        <v>7.65</v>
      </c>
      <c r="Z1422" s="58">
        <v>30.6</v>
      </c>
    </row>
    <row r="1423" spans="1:26">
      <c r="A1423">
        <v>100501</v>
      </c>
      <c r="B1423">
        <v>544818</v>
      </c>
      <c r="C1423">
        <v>22352</v>
      </c>
      <c r="D1423" t="s">
        <v>131</v>
      </c>
      <c r="E1423">
        <v>12</v>
      </c>
      <c r="F1423" s="3">
        <v>40597.697916666701</v>
      </c>
      <c r="G1423" s="4">
        <v>2.5499999999999998</v>
      </c>
      <c r="H1423">
        <v>12437</v>
      </c>
      <c r="I1423" t="s">
        <v>10</v>
      </c>
      <c r="J1423" s="58">
        <f t="shared" si="44"/>
        <v>30.599999999999998</v>
      </c>
      <c r="K1423" s="59">
        <f t="shared" si="45"/>
        <v>40597</v>
      </c>
      <c r="R1423" t="s">
        <v>846</v>
      </c>
      <c r="S1423" s="58">
        <v>6.96</v>
      </c>
      <c r="X1423">
        <v>4</v>
      </c>
      <c r="Y1423" s="4">
        <v>7.65</v>
      </c>
      <c r="Z1423" s="58">
        <v>30.6</v>
      </c>
    </row>
    <row r="1424" spans="1:26">
      <c r="A1424">
        <v>104069</v>
      </c>
      <c r="B1424">
        <v>545105</v>
      </c>
      <c r="C1424">
        <v>22970</v>
      </c>
      <c r="D1424" t="s">
        <v>2258</v>
      </c>
      <c r="E1424">
        <v>12</v>
      </c>
      <c r="F1424" s="3">
        <v>40602.498611111099</v>
      </c>
      <c r="G1424" s="4">
        <v>2.5499999999999998</v>
      </c>
      <c r="H1424">
        <v>12598</v>
      </c>
      <c r="I1424" t="s">
        <v>10</v>
      </c>
      <c r="J1424" s="58">
        <f t="shared" si="44"/>
        <v>30.599999999999998</v>
      </c>
      <c r="K1424" s="59">
        <f t="shared" si="45"/>
        <v>40602</v>
      </c>
      <c r="R1424" t="s">
        <v>614</v>
      </c>
      <c r="S1424" s="58">
        <v>6.96</v>
      </c>
      <c r="X1424">
        <v>12</v>
      </c>
      <c r="Y1424" s="4">
        <v>2.5499999999999998</v>
      </c>
      <c r="Z1424" s="58">
        <v>30.6</v>
      </c>
    </row>
    <row r="1425" spans="1:26">
      <c r="A1425">
        <v>117236</v>
      </c>
      <c r="B1425">
        <v>546373</v>
      </c>
      <c r="C1425">
        <v>21559</v>
      </c>
      <c r="D1425" t="s">
        <v>130</v>
      </c>
      <c r="E1425">
        <v>12</v>
      </c>
      <c r="F1425" s="3">
        <v>40613.5</v>
      </c>
      <c r="G1425" s="4">
        <v>2.5499999999999998</v>
      </c>
      <c r="H1425">
        <v>12583</v>
      </c>
      <c r="I1425" t="s">
        <v>10</v>
      </c>
      <c r="J1425" s="58">
        <f t="shared" si="44"/>
        <v>30.599999999999998</v>
      </c>
      <c r="K1425" s="59">
        <f t="shared" si="45"/>
        <v>40613</v>
      </c>
      <c r="R1425" t="s">
        <v>2181</v>
      </c>
      <c r="S1425" s="58">
        <v>6.96</v>
      </c>
      <c r="X1425">
        <v>12</v>
      </c>
      <c r="Y1425" s="4">
        <v>2.5499999999999998</v>
      </c>
      <c r="Z1425" s="58">
        <v>30.6</v>
      </c>
    </row>
    <row r="1426" spans="1:26">
      <c r="A1426">
        <v>117248</v>
      </c>
      <c r="B1426">
        <v>546373</v>
      </c>
      <c r="C1426">
        <v>22197</v>
      </c>
      <c r="D1426" t="s">
        <v>252</v>
      </c>
      <c r="E1426">
        <v>36</v>
      </c>
      <c r="F1426" s="3">
        <v>40613.5</v>
      </c>
      <c r="G1426" s="4">
        <v>0.85</v>
      </c>
      <c r="H1426">
        <v>12583</v>
      </c>
      <c r="I1426" t="s">
        <v>10</v>
      </c>
      <c r="J1426" s="58">
        <f t="shared" si="44"/>
        <v>30.599999999999998</v>
      </c>
      <c r="K1426" s="59">
        <f t="shared" si="45"/>
        <v>40613</v>
      </c>
      <c r="R1426" t="s">
        <v>2224</v>
      </c>
      <c r="S1426" s="58">
        <v>6.96</v>
      </c>
      <c r="X1426">
        <v>36</v>
      </c>
      <c r="Y1426" s="4">
        <v>0.85</v>
      </c>
      <c r="Z1426" s="58">
        <v>30.6</v>
      </c>
    </row>
    <row r="1427" spans="1:26">
      <c r="A1427">
        <v>118318</v>
      </c>
      <c r="B1427">
        <v>546428</v>
      </c>
      <c r="C1427">
        <v>84012</v>
      </c>
      <c r="D1427" t="s">
        <v>2194</v>
      </c>
      <c r="E1427">
        <v>12</v>
      </c>
      <c r="F1427" s="3">
        <v>40615.621527777803</v>
      </c>
      <c r="G1427" s="4">
        <v>2.5499999999999998</v>
      </c>
      <c r="H1427">
        <v>12681</v>
      </c>
      <c r="I1427" t="s">
        <v>10</v>
      </c>
      <c r="J1427" s="58">
        <f t="shared" si="44"/>
        <v>30.599999999999998</v>
      </c>
      <c r="K1427" s="59">
        <f t="shared" si="45"/>
        <v>40615</v>
      </c>
      <c r="R1427" t="s">
        <v>1998</v>
      </c>
      <c r="S1427" s="58">
        <v>6.3</v>
      </c>
      <c r="X1427">
        <v>12</v>
      </c>
      <c r="Y1427" s="4">
        <v>2.5499999999999998</v>
      </c>
      <c r="Z1427" s="58">
        <v>30.6</v>
      </c>
    </row>
    <row r="1428" spans="1:26">
      <c r="A1428">
        <v>118756</v>
      </c>
      <c r="B1428">
        <v>546479</v>
      </c>
      <c r="C1428">
        <v>22197</v>
      </c>
      <c r="D1428" t="s">
        <v>252</v>
      </c>
      <c r="E1428">
        <v>36</v>
      </c>
      <c r="F1428" s="3">
        <v>40616.484722222202</v>
      </c>
      <c r="G1428" s="4">
        <v>0.85</v>
      </c>
      <c r="H1428">
        <v>12682</v>
      </c>
      <c r="I1428" t="s">
        <v>10</v>
      </c>
      <c r="J1428" s="58">
        <f t="shared" si="44"/>
        <v>30.599999999999998</v>
      </c>
      <c r="K1428" s="59">
        <f t="shared" si="45"/>
        <v>40616</v>
      </c>
      <c r="R1428" t="s">
        <v>1658</v>
      </c>
      <c r="S1428" s="58">
        <v>5.04</v>
      </c>
      <c r="X1428">
        <v>12</v>
      </c>
      <c r="Y1428" s="4">
        <v>2.5499999999999998</v>
      </c>
      <c r="Z1428" s="58">
        <v>30.6</v>
      </c>
    </row>
    <row r="1429" spans="1:26">
      <c r="A1429">
        <v>120771</v>
      </c>
      <c r="B1429">
        <v>546678</v>
      </c>
      <c r="C1429">
        <v>22041</v>
      </c>
      <c r="D1429" t="s">
        <v>651</v>
      </c>
      <c r="E1429">
        <v>12</v>
      </c>
      <c r="F1429" s="3">
        <v>40617.693749999999</v>
      </c>
      <c r="G1429" s="4">
        <v>2.5499999999999998</v>
      </c>
      <c r="H1429">
        <v>12681</v>
      </c>
      <c r="I1429" t="s">
        <v>10</v>
      </c>
      <c r="J1429" s="58">
        <f t="shared" si="44"/>
        <v>30.599999999999998</v>
      </c>
      <c r="K1429" s="59">
        <f t="shared" si="45"/>
        <v>40617</v>
      </c>
      <c r="R1429" t="s">
        <v>1702</v>
      </c>
      <c r="S1429" s="58">
        <v>-10.199999999999999</v>
      </c>
      <c r="X1429">
        <v>36</v>
      </c>
      <c r="Y1429" s="4">
        <v>0.85</v>
      </c>
      <c r="Z1429" s="58">
        <v>30.6</v>
      </c>
    </row>
    <row r="1430" spans="1:26">
      <c r="A1430">
        <v>165774</v>
      </c>
      <c r="B1430">
        <v>550827</v>
      </c>
      <c r="C1430">
        <v>22352</v>
      </c>
      <c r="D1430" t="s">
        <v>131</v>
      </c>
      <c r="E1430">
        <v>12</v>
      </c>
      <c r="F1430" s="3">
        <v>40654.427777777797</v>
      </c>
      <c r="G1430" s="4">
        <v>2.5499999999999998</v>
      </c>
      <c r="H1430">
        <v>12670</v>
      </c>
      <c r="I1430" t="s">
        <v>10</v>
      </c>
      <c r="J1430" s="58">
        <f t="shared" si="44"/>
        <v>30.599999999999998</v>
      </c>
      <c r="K1430" s="59">
        <f t="shared" si="45"/>
        <v>40654</v>
      </c>
      <c r="R1430" t="s">
        <v>800</v>
      </c>
      <c r="S1430" s="58">
        <v>68</v>
      </c>
      <c r="X1430">
        <v>12</v>
      </c>
      <c r="Y1430" s="4">
        <v>2.5499999999999998</v>
      </c>
      <c r="Z1430" s="58">
        <v>30.6</v>
      </c>
    </row>
    <row r="1431" spans="1:26">
      <c r="A1431">
        <v>165785</v>
      </c>
      <c r="B1431">
        <v>550827</v>
      </c>
      <c r="C1431">
        <v>22303</v>
      </c>
      <c r="D1431" t="s">
        <v>2250</v>
      </c>
      <c r="E1431">
        <v>12</v>
      </c>
      <c r="F1431" s="3">
        <v>40654.427777777797</v>
      </c>
      <c r="G1431" s="4">
        <v>2.5499999999999998</v>
      </c>
      <c r="H1431">
        <v>12670</v>
      </c>
      <c r="I1431" t="s">
        <v>10</v>
      </c>
      <c r="J1431" s="58">
        <f t="shared" si="44"/>
        <v>30.599999999999998</v>
      </c>
      <c r="K1431" s="59">
        <f t="shared" si="45"/>
        <v>40654</v>
      </c>
      <c r="R1431" t="s">
        <v>1014</v>
      </c>
      <c r="S1431" s="58">
        <v>51</v>
      </c>
      <c r="X1431">
        <v>12</v>
      </c>
      <c r="Y1431" s="4">
        <v>2.5499999999999998</v>
      </c>
      <c r="Z1431" s="58">
        <v>30.6</v>
      </c>
    </row>
    <row r="1432" spans="1:26">
      <c r="A1432">
        <v>172481</v>
      </c>
      <c r="B1432">
        <v>551539</v>
      </c>
      <c r="C1432">
        <v>22303</v>
      </c>
      <c r="D1432" t="s">
        <v>2250</v>
      </c>
      <c r="E1432">
        <v>12</v>
      </c>
      <c r="F1432" s="3">
        <v>40666.361111111102</v>
      </c>
      <c r="G1432" s="4">
        <v>2.5499999999999998</v>
      </c>
      <c r="H1432">
        <v>12598</v>
      </c>
      <c r="I1432" t="s">
        <v>10</v>
      </c>
      <c r="J1432" s="58">
        <f t="shared" si="44"/>
        <v>30.599999999999998</v>
      </c>
      <c r="K1432" s="59">
        <f t="shared" si="45"/>
        <v>40666</v>
      </c>
      <c r="R1432" t="s">
        <v>2129</v>
      </c>
      <c r="S1432" s="58">
        <v>51</v>
      </c>
      <c r="X1432">
        <v>12</v>
      </c>
      <c r="Y1432" s="4">
        <v>2.5499999999999998</v>
      </c>
      <c r="Z1432" s="58">
        <v>30.6</v>
      </c>
    </row>
    <row r="1433" spans="1:26">
      <c r="A1433">
        <v>172529</v>
      </c>
      <c r="B1433">
        <v>551544</v>
      </c>
      <c r="C1433">
        <v>22352</v>
      </c>
      <c r="D1433" t="s">
        <v>131</v>
      </c>
      <c r="E1433">
        <v>12</v>
      </c>
      <c r="F1433" s="3">
        <v>40666.397916666698</v>
      </c>
      <c r="G1433" s="4">
        <v>2.5499999999999998</v>
      </c>
      <c r="H1433">
        <v>12683</v>
      </c>
      <c r="I1433" t="s">
        <v>10</v>
      </c>
      <c r="J1433" s="58">
        <f t="shared" si="44"/>
        <v>30.599999999999998</v>
      </c>
      <c r="K1433" s="59">
        <f t="shared" si="45"/>
        <v>40666</v>
      </c>
      <c r="R1433" t="s">
        <v>1960</v>
      </c>
      <c r="S1433" s="58">
        <v>41.7</v>
      </c>
      <c r="X1433">
        <v>12</v>
      </c>
      <c r="Y1433" s="4">
        <v>2.5499999999999998</v>
      </c>
      <c r="Z1433" s="58">
        <v>30.6</v>
      </c>
    </row>
    <row r="1434" spans="1:26">
      <c r="A1434">
        <v>180548</v>
      </c>
      <c r="B1434">
        <v>552325</v>
      </c>
      <c r="C1434">
        <v>22303</v>
      </c>
      <c r="D1434" t="s">
        <v>2250</v>
      </c>
      <c r="E1434">
        <v>12</v>
      </c>
      <c r="F1434" s="3">
        <v>40672.407638888901</v>
      </c>
      <c r="G1434" s="4">
        <v>2.5499999999999998</v>
      </c>
      <c r="H1434">
        <v>12490</v>
      </c>
      <c r="I1434" t="s">
        <v>10</v>
      </c>
      <c r="J1434" s="58">
        <f t="shared" si="44"/>
        <v>30.599999999999998</v>
      </c>
      <c r="K1434" s="59">
        <f t="shared" si="45"/>
        <v>40672</v>
      </c>
      <c r="R1434" t="s">
        <v>145</v>
      </c>
      <c r="S1434" s="58">
        <v>29.7</v>
      </c>
      <c r="X1434">
        <v>12</v>
      </c>
      <c r="Y1434" s="4">
        <v>2.5499999999999998</v>
      </c>
      <c r="Z1434" s="58">
        <v>30.6</v>
      </c>
    </row>
    <row r="1435" spans="1:26">
      <c r="A1435">
        <v>185781</v>
      </c>
      <c r="B1435">
        <v>552826</v>
      </c>
      <c r="C1435">
        <v>22305</v>
      </c>
      <c r="D1435" t="s">
        <v>2055</v>
      </c>
      <c r="E1435">
        <v>12</v>
      </c>
      <c r="F1435" s="3">
        <v>40674.555555555598</v>
      </c>
      <c r="G1435" s="4">
        <v>2.5499999999999998</v>
      </c>
      <c r="H1435">
        <v>14277</v>
      </c>
      <c r="I1435" t="s">
        <v>10</v>
      </c>
      <c r="J1435" s="58">
        <f t="shared" si="44"/>
        <v>30.599999999999998</v>
      </c>
      <c r="K1435" s="59">
        <f t="shared" si="45"/>
        <v>40674</v>
      </c>
      <c r="R1435" t="s">
        <v>2110</v>
      </c>
      <c r="S1435" s="58">
        <v>25.5</v>
      </c>
      <c r="X1435">
        <v>12</v>
      </c>
      <c r="Y1435" s="4">
        <v>2.5499999999999998</v>
      </c>
      <c r="Z1435" s="58">
        <v>30.6</v>
      </c>
    </row>
    <row r="1436" spans="1:26">
      <c r="A1436">
        <v>186129</v>
      </c>
      <c r="B1436">
        <v>552851</v>
      </c>
      <c r="C1436">
        <v>21535</v>
      </c>
      <c r="D1436" t="s">
        <v>2189</v>
      </c>
      <c r="E1436">
        <v>12</v>
      </c>
      <c r="F1436" s="3">
        <v>40674.629861111098</v>
      </c>
      <c r="G1436" s="4">
        <v>2.5499999999999998</v>
      </c>
      <c r="H1436">
        <v>12731</v>
      </c>
      <c r="I1436" t="s">
        <v>10</v>
      </c>
      <c r="J1436" s="58">
        <f t="shared" si="44"/>
        <v>30.599999999999998</v>
      </c>
      <c r="K1436" s="59">
        <f t="shared" si="45"/>
        <v>40674</v>
      </c>
      <c r="R1436" t="s">
        <v>94</v>
      </c>
      <c r="S1436" s="58">
        <v>23.4</v>
      </c>
      <c r="X1436">
        <v>12</v>
      </c>
      <c r="Y1436" s="4">
        <v>2.5499999999999998</v>
      </c>
      <c r="Z1436" s="58">
        <v>30.6</v>
      </c>
    </row>
    <row r="1437" spans="1:26">
      <c r="A1437">
        <v>189607</v>
      </c>
      <c r="B1437">
        <v>553161</v>
      </c>
      <c r="C1437">
        <v>22303</v>
      </c>
      <c r="D1437" t="s">
        <v>2250</v>
      </c>
      <c r="E1437">
        <v>12</v>
      </c>
      <c r="F1437" s="3">
        <v>40676.658333333296</v>
      </c>
      <c r="G1437" s="4">
        <v>2.5499999999999998</v>
      </c>
      <c r="H1437">
        <v>12681</v>
      </c>
      <c r="I1437" t="s">
        <v>10</v>
      </c>
      <c r="J1437" s="58">
        <f t="shared" si="44"/>
        <v>30.599999999999998</v>
      </c>
      <c r="K1437" s="59">
        <f t="shared" si="45"/>
        <v>40676</v>
      </c>
      <c r="R1437" t="s">
        <v>2226</v>
      </c>
      <c r="S1437" s="58">
        <v>20.399999999999999</v>
      </c>
      <c r="X1437">
        <v>12</v>
      </c>
      <c r="Y1437" s="4">
        <v>2.5499999999999998</v>
      </c>
      <c r="Z1437" s="58">
        <v>30.6</v>
      </c>
    </row>
    <row r="1438" spans="1:26">
      <c r="A1438">
        <v>194408</v>
      </c>
      <c r="B1438">
        <v>553577</v>
      </c>
      <c r="C1438">
        <v>22582</v>
      </c>
      <c r="D1438" t="s">
        <v>636</v>
      </c>
      <c r="E1438">
        <v>12</v>
      </c>
      <c r="F1438" s="3">
        <v>40681.440277777801</v>
      </c>
      <c r="G1438" s="4">
        <v>2.5499999999999998</v>
      </c>
      <c r="H1438">
        <v>12437</v>
      </c>
      <c r="I1438" t="s">
        <v>10</v>
      </c>
      <c r="J1438" s="58">
        <f t="shared" si="44"/>
        <v>30.599999999999998</v>
      </c>
      <c r="K1438" s="59">
        <f t="shared" si="45"/>
        <v>40681</v>
      </c>
      <c r="R1438" t="s">
        <v>2228</v>
      </c>
      <c r="S1438" s="58">
        <v>19.8</v>
      </c>
      <c r="X1438">
        <v>12</v>
      </c>
      <c r="Y1438" s="4">
        <v>2.5499999999999998</v>
      </c>
      <c r="Z1438" s="58">
        <v>30.6</v>
      </c>
    </row>
    <row r="1439" spans="1:26">
      <c r="A1439">
        <v>194409</v>
      </c>
      <c r="B1439">
        <v>553577</v>
      </c>
      <c r="C1439">
        <v>22584</v>
      </c>
      <c r="D1439" t="s">
        <v>790</v>
      </c>
      <c r="E1439">
        <v>12</v>
      </c>
      <c r="F1439" s="3">
        <v>40681.440277777801</v>
      </c>
      <c r="G1439" s="4">
        <v>2.5499999999999998</v>
      </c>
      <c r="H1439">
        <v>12437</v>
      </c>
      <c r="I1439" t="s">
        <v>10</v>
      </c>
      <c r="J1439" s="58">
        <f t="shared" si="44"/>
        <v>30.599999999999998</v>
      </c>
      <c r="K1439" s="59">
        <f t="shared" si="45"/>
        <v>40681</v>
      </c>
      <c r="R1439" t="s">
        <v>2067</v>
      </c>
      <c r="S1439" s="58">
        <v>18.75</v>
      </c>
      <c r="X1439">
        <v>12</v>
      </c>
      <c r="Y1439" s="4">
        <v>2.5499999999999998</v>
      </c>
      <c r="Z1439" s="58">
        <v>30.6</v>
      </c>
    </row>
    <row r="1440" spans="1:26">
      <c r="A1440">
        <v>194416</v>
      </c>
      <c r="B1440">
        <v>553577</v>
      </c>
      <c r="C1440">
        <v>22583</v>
      </c>
      <c r="D1440" t="s">
        <v>710</v>
      </c>
      <c r="E1440">
        <v>12</v>
      </c>
      <c r="F1440" s="3">
        <v>40681.440277777801</v>
      </c>
      <c r="G1440" s="4">
        <v>2.5499999999999998</v>
      </c>
      <c r="H1440">
        <v>12437</v>
      </c>
      <c r="I1440" t="s">
        <v>10</v>
      </c>
      <c r="J1440" s="58">
        <f t="shared" si="44"/>
        <v>30.599999999999998</v>
      </c>
      <c r="K1440" s="59">
        <f t="shared" si="45"/>
        <v>40681</v>
      </c>
      <c r="R1440" t="s">
        <v>104</v>
      </c>
      <c r="S1440" s="58">
        <v>18</v>
      </c>
      <c r="X1440">
        <v>12</v>
      </c>
      <c r="Y1440" s="4">
        <v>2.5499999999999998</v>
      </c>
      <c r="Z1440" s="58">
        <v>30.6</v>
      </c>
    </row>
    <row r="1441" spans="1:26">
      <c r="A1441">
        <v>203767</v>
      </c>
      <c r="B1441">
        <v>554555</v>
      </c>
      <c r="C1441">
        <v>21094</v>
      </c>
      <c r="D1441" t="s">
        <v>128</v>
      </c>
      <c r="E1441">
        <v>36</v>
      </c>
      <c r="F1441" s="3">
        <v>40688.422222222202</v>
      </c>
      <c r="G1441" s="4">
        <v>0.85</v>
      </c>
      <c r="H1441">
        <v>12437</v>
      </c>
      <c r="I1441" t="s">
        <v>10</v>
      </c>
      <c r="J1441" s="58">
        <f t="shared" si="44"/>
        <v>30.599999999999998</v>
      </c>
      <c r="K1441" s="59">
        <f t="shared" si="45"/>
        <v>40688</v>
      </c>
      <c r="R1441" t="s">
        <v>98</v>
      </c>
      <c r="S1441" s="58">
        <v>17.7</v>
      </c>
      <c r="X1441">
        <v>12</v>
      </c>
      <c r="Y1441" s="4">
        <v>2.5499999999999998</v>
      </c>
      <c r="Z1441" s="58">
        <v>30.6</v>
      </c>
    </row>
    <row r="1442" spans="1:26">
      <c r="A1442">
        <v>206514</v>
      </c>
      <c r="B1442">
        <v>554940</v>
      </c>
      <c r="C1442">
        <v>21175</v>
      </c>
      <c r="D1442" t="s">
        <v>158</v>
      </c>
      <c r="E1442">
        <v>12</v>
      </c>
      <c r="F1442" s="3">
        <v>40690.5756944444</v>
      </c>
      <c r="G1442" s="4">
        <v>2.5499999999999998</v>
      </c>
      <c r="H1442">
        <v>12494</v>
      </c>
      <c r="I1442" t="s">
        <v>10</v>
      </c>
      <c r="J1442" s="58">
        <f t="shared" si="44"/>
        <v>30.599999999999998</v>
      </c>
      <c r="K1442" s="59">
        <f t="shared" si="45"/>
        <v>40690</v>
      </c>
      <c r="R1442" t="s">
        <v>1456</v>
      </c>
      <c r="S1442" s="58">
        <v>17.7</v>
      </c>
      <c r="X1442">
        <v>12</v>
      </c>
      <c r="Y1442" s="4">
        <v>2.5499999999999998</v>
      </c>
      <c r="Z1442" s="58">
        <v>30.6</v>
      </c>
    </row>
    <row r="1443" spans="1:26">
      <c r="A1443">
        <v>214256</v>
      </c>
      <c r="B1443">
        <v>555569</v>
      </c>
      <c r="C1443" t="s">
        <v>2266</v>
      </c>
      <c r="D1443" t="s">
        <v>2267</v>
      </c>
      <c r="E1443">
        <v>12</v>
      </c>
      <c r="F1443" s="3">
        <v>40699.645138888904</v>
      </c>
      <c r="G1443" s="4">
        <v>2.5499999999999998</v>
      </c>
      <c r="H1443">
        <v>12727</v>
      </c>
      <c r="I1443" t="s">
        <v>10</v>
      </c>
      <c r="J1443" s="58">
        <f t="shared" si="44"/>
        <v>30.599999999999998</v>
      </c>
      <c r="K1443" s="59">
        <f t="shared" si="45"/>
        <v>40699</v>
      </c>
      <c r="R1443" t="s">
        <v>2297</v>
      </c>
      <c r="S1443" s="58">
        <v>17.7</v>
      </c>
      <c r="X1443">
        <v>12</v>
      </c>
      <c r="Y1443" s="4">
        <v>2.5499999999999998</v>
      </c>
      <c r="Z1443" s="58">
        <v>30.6</v>
      </c>
    </row>
    <row r="1444" spans="1:26">
      <c r="A1444">
        <v>222947</v>
      </c>
      <c r="B1444">
        <v>556463</v>
      </c>
      <c r="C1444">
        <v>22197</v>
      </c>
      <c r="D1444" t="s">
        <v>252</v>
      </c>
      <c r="E1444">
        <v>36</v>
      </c>
      <c r="F1444" s="3">
        <v>40706.449305555601</v>
      </c>
      <c r="G1444" s="4">
        <v>0.85</v>
      </c>
      <c r="H1444">
        <v>12583</v>
      </c>
      <c r="I1444" t="s">
        <v>10</v>
      </c>
      <c r="J1444" s="58">
        <f t="shared" si="44"/>
        <v>30.599999999999998</v>
      </c>
      <c r="K1444" s="59">
        <f t="shared" si="45"/>
        <v>40706</v>
      </c>
      <c r="R1444" t="s">
        <v>227</v>
      </c>
      <c r="S1444" s="58">
        <v>17.399999999999999</v>
      </c>
      <c r="X1444">
        <v>12</v>
      </c>
      <c r="Y1444" s="4">
        <v>2.5499999999999998</v>
      </c>
      <c r="Z1444" s="58">
        <v>30.6</v>
      </c>
    </row>
    <row r="1445" spans="1:26">
      <c r="A1445">
        <v>224136</v>
      </c>
      <c r="B1445">
        <v>556507</v>
      </c>
      <c r="C1445">
        <v>22467</v>
      </c>
      <c r="D1445" t="s">
        <v>358</v>
      </c>
      <c r="E1445">
        <v>12</v>
      </c>
      <c r="F1445" s="3">
        <v>40707.413194444402</v>
      </c>
      <c r="G1445" s="4">
        <v>2.5499999999999998</v>
      </c>
      <c r="H1445">
        <v>12567</v>
      </c>
      <c r="I1445" t="s">
        <v>10</v>
      </c>
      <c r="J1445" s="58">
        <f t="shared" si="44"/>
        <v>30.599999999999998</v>
      </c>
      <c r="K1445" s="59">
        <f t="shared" si="45"/>
        <v>40707</v>
      </c>
      <c r="R1445" t="s">
        <v>1713</v>
      </c>
      <c r="S1445" s="58">
        <v>15.9</v>
      </c>
      <c r="X1445">
        <v>36</v>
      </c>
      <c r="Y1445" s="4">
        <v>0.85</v>
      </c>
      <c r="Z1445" s="58">
        <v>30.6</v>
      </c>
    </row>
    <row r="1446" spans="1:26">
      <c r="A1446">
        <v>224498</v>
      </c>
      <c r="B1446">
        <v>556529</v>
      </c>
      <c r="C1446">
        <v>21559</v>
      </c>
      <c r="D1446" t="s">
        <v>130</v>
      </c>
      <c r="E1446">
        <v>12</v>
      </c>
      <c r="F1446" s="3">
        <v>40707.4868055556</v>
      </c>
      <c r="G1446" s="4">
        <v>2.5499999999999998</v>
      </c>
      <c r="H1446">
        <v>12714</v>
      </c>
      <c r="I1446" t="s">
        <v>10</v>
      </c>
      <c r="J1446" s="58">
        <f t="shared" si="44"/>
        <v>30.599999999999998</v>
      </c>
      <c r="K1446" s="59">
        <f t="shared" si="45"/>
        <v>40707</v>
      </c>
      <c r="R1446" t="s">
        <v>2258</v>
      </c>
      <c r="S1446" s="58">
        <v>15.3</v>
      </c>
      <c r="X1446">
        <v>12</v>
      </c>
      <c r="Y1446" s="4">
        <v>2.5499999999999998</v>
      </c>
      <c r="Z1446" s="58">
        <v>30.6</v>
      </c>
    </row>
    <row r="1447" spans="1:26">
      <c r="A1447">
        <v>224500</v>
      </c>
      <c r="B1447">
        <v>556529</v>
      </c>
      <c r="C1447">
        <v>22352</v>
      </c>
      <c r="D1447" t="s">
        <v>131</v>
      </c>
      <c r="E1447">
        <v>12</v>
      </c>
      <c r="F1447" s="3">
        <v>40707.4868055556</v>
      </c>
      <c r="G1447" s="4">
        <v>2.5499999999999998</v>
      </c>
      <c r="H1447">
        <v>12714</v>
      </c>
      <c r="I1447" t="s">
        <v>10</v>
      </c>
      <c r="J1447" s="58">
        <f t="shared" si="44"/>
        <v>30.599999999999998</v>
      </c>
      <c r="K1447" s="59">
        <f t="shared" si="45"/>
        <v>40707</v>
      </c>
      <c r="R1447" t="s">
        <v>2260</v>
      </c>
      <c r="S1447" s="58">
        <v>15.3</v>
      </c>
      <c r="X1447">
        <v>36</v>
      </c>
      <c r="Y1447" s="4">
        <v>0.85</v>
      </c>
      <c r="Z1447" s="58">
        <v>30.6</v>
      </c>
    </row>
    <row r="1448" spans="1:26">
      <c r="A1448">
        <v>227067</v>
      </c>
      <c r="B1448">
        <v>556816</v>
      </c>
      <c r="C1448">
        <v>21561</v>
      </c>
      <c r="D1448" t="s">
        <v>1753</v>
      </c>
      <c r="E1448">
        <v>12</v>
      </c>
      <c r="F1448" s="3">
        <v>40709.375694444498</v>
      </c>
      <c r="G1448" s="4">
        <v>2.5499999999999998</v>
      </c>
      <c r="H1448">
        <v>12437</v>
      </c>
      <c r="I1448" t="s">
        <v>10</v>
      </c>
      <c r="J1448" s="58">
        <f t="shared" si="44"/>
        <v>30.599999999999998</v>
      </c>
      <c r="K1448" s="59">
        <f t="shared" si="45"/>
        <v>40709</v>
      </c>
      <c r="R1448" t="s">
        <v>271</v>
      </c>
      <c r="S1448" s="58">
        <v>15</v>
      </c>
      <c r="X1448">
        <v>12</v>
      </c>
      <c r="Y1448" s="4">
        <v>2.5499999999999998</v>
      </c>
      <c r="Z1448" s="58">
        <v>30.6</v>
      </c>
    </row>
    <row r="1449" spans="1:26">
      <c r="A1449">
        <v>227099</v>
      </c>
      <c r="B1449">
        <v>556820</v>
      </c>
      <c r="C1449">
        <v>22352</v>
      </c>
      <c r="D1449" t="s">
        <v>131</v>
      </c>
      <c r="E1449">
        <v>12</v>
      </c>
      <c r="F1449" s="3">
        <v>40709.431944444397</v>
      </c>
      <c r="G1449" s="4">
        <v>2.5499999999999998</v>
      </c>
      <c r="H1449">
        <v>12682</v>
      </c>
      <c r="I1449" t="s">
        <v>10</v>
      </c>
      <c r="J1449" s="58">
        <f t="shared" si="44"/>
        <v>30.599999999999998</v>
      </c>
      <c r="K1449" s="59">
        <f t="shared" si="45"/>
        <v>40709</v>
      </c>
      <c r="R1449" t="s">
        <v>107</v>
      </c>
      <c r="S1449" s="58">
        <v>15</v>
      </c>
      <c r="X1449">
        <v>12</v>
      </c>
      <c r="Y1449" s="4">
        <v>2.5499999999999998</v>
      </c>
      <c r="Z1449" s="58">
        <v>30.6</v>
      </c>
    </row>
    <row r="1450" spans="1:26">
      <c r="A1450">
        <v>231181</v>
      </c>
      <c r="B1450">
        <v>557247</v>
      </c>
      <c r="C1450">
        <v>22352</v>
      </c>
      <c r="D1450" t="s">
        <v>131</v>
      </c>
      <c r="E1450">
        <v>12</v>
      </c>
      <c r="F1450" s="3">
        <v>40711.631249999999</v>
      </c>
      <c r="G1450" s="4">
        <v>2.5499999999999998</v>
      </c>
      <c r="H1450">
        <v>12731</v>
      </c>
      <c r="I1450" t="s">
        <v>10</v>
      </c>
      <c r="J1450" s="58">
        <f t="shared" si="44"/>
        <v>30.599999999999998</v>
      </c>
      <c r="K1450" s="59">
        <f t="shared" si="45"/>
        <v>40711</v>
      </c>
      <c r="R1450" t="s">
        <v>443</v>
      </c>
      <c r="S1450" s="58">
        <v>15</v>
      </c>
      <c r="X1450">
        <v>12</v>
      </c>
      <c r="Y1450" s="4">
        <v>2.5499999999999998</v>
      </c>
      <c r="Z1450" s="58">
        <v>30.6</v>
      </c>
    </row>
    <row r="1451" spans="1:26">
      <c r="A1451">
        <v>250510</v>
      </c>
      <c r="B1451">
        <v>559036</v>
      </c>
      <c r="C1451">
        <v>21201</v>
      </c>
      <c r="D1451" t="s">
        <v>1980</v>
      </c>
      <c r="E1451">
        <v>12</v>
      </c>
      <c r="F1451" s="3">
        <v>40729.634722222203</v>
      </c>
      <c r="G1451" s="4">
        <v>2.5499999999999998</v>
      </c>
      <c r="H1451">
        <v>12637</v>
      </c>
      <c r="I1451" t="s">
        <v>10</v>
      </c>
      <c r="J1451" s="58">
        <f t="shared" si="44"/>
        <v>30.599999999999998</v>
      </c>
      <c r="K1451" s="59">
        <f t="shared" si="45"/>
        <v>40729</v>
      </c>
      <c r="R1451" t="s">
        <v>77</v>
      </c>
      <c r="S1451" s="58">
        <v>14.85</v>
      </c>
      <c r="X1451">
        <v>12</v>
      </c>
      <c r="Y1451" s="4">
        <v>2.5499999999999998</v>
      </c>
      <c r="Z1451" s="58">
        <v>30.6</v>
      </c>
    </row>
    <row r="1452" spans="1:26">
      <c r="A1452">
        <v>258327</v>
      </c>
      <c r="B1452">
        <v>559607</v>
      </c>
      <c r="C1452">
        <v>22467</v>
      </c>
      <c r="D1452" t="s">
        <v>358</v>
      </c>
      <c r="E1452">
        <v>12</v>
      </c>
      <c r="F1452" s="3">
        <v>40735.485416666699</v>
      </c>
      <c r="G1452" s="4">
        <v>2.5499999999999998</v>
      </c>
      <c r="H1452">
        <v>12681</v>
      </c>
      <c r="I1452" t="s">
        <v>10</v>
      </c>
      <c r="J1452" s="58">
        <f t="shared" si="44"/>
        <v>30.599999999999998</v>
      </c>
      <c r="K1452" s="59">
        <f t="shared" si="45"/>
        <v>40735</v>
      </c>
      <c r="R1452" t="s">
        <v>1978</v>
      </c>
      <c r="S1452" s="58">
        <v>12.75</v>
      </c>
      <c r="X1452">
        <v>12</v>
      </c>
      <c r="Y1452" s="4">
        <v>2.5499999999999998</v>
      </c>
      <c r="Z1452" s="58">
        <v>30.6</v>
      </c>
    </row>
    <row r="1453" spans="1:26">
      <c r="A1453">
        <v>266886</v>
      </c>
      <c r="B1453">
        <v>560272</v>
      </c>
      <c r="C1453">
        <v>22467</v>
      </c>
      <c r="D1453" t="s">
        <v>358</v>
      </c>
      <c r="E1453">
        <v>12</v>
      </c>
      <c r="F1453" s="3">
        <v>40741.622222222199</v>
      </c>
      <c r="G1453" s="4">
        <v>2.5499999999999998</v>
      </c>
      <c r="H1453">
        <v>12691</v>
      </c>
      <c r="I1453" t="s">
        <v>10</v>
      </c>
      <c r="J1453" s="58">
        <f t="shared" si="44"/>
        <v>30.599999999999998</v>
      </c>
      <c r="K1453" s="59">
        <f t="shared" si="45"/>
        <v>40741</v>
      </c>
      <c r="R1453" t="s">
        <v>1978</v>
      </c>
      <c r="S1453" s="58">
        <v>12.75</v>
      </c>
      <c r="X1453">
        <v>12</v>
      </c>
      <c r="Y1453" s="4">
        <v>2.5499999999999998</v>
      </c>
      <c r="Z1453" s="58">
        <v>30.6</v>
      </c>
    </row>
    <row r="1454" spans="1:26">
      <c r="A1454">
        <v>310329</v>
      </c>
      <c r="B1454">
        <v>564173</v>
      </c>
      <c r="C1454">
        <v>21286</v>
      </c>
      <c r="D1454" t="s">
        <v>2013</v>
      </c>
      <c r="E1454">
        <v>12</v>
      </c>
      <c r="F1454" s="3">
        <v>40778.599305555603</v>
      </c>
      <c r="G1454" s="4">
        <v>2.5499999999999998</v>
      </c>
      <c r="H1454">
        <v>12567</v>
      </c>
      <c r="I1454" t="s">
        <v>10</v>
      </c>
      <c r="J1454" s="58">
        <f t="shared" si="44"/>
        <v>30.599999999999998</v>
      </c>
      <c r="K1454" s="59">
        <f t="shared" si="45"/>
        <v>40778</v>
      </c>
      <c r="R1454" t="s">
        <v>1789</v>
      </c>
      <c r="S1454" s="58">
        <v>12.6</v>
      </c>
      <c r="X1454">
        <v>12</v>
      </c>
      <c r="Y1454" s="4">
        <v>2.5499999999999998</v>
      </c>
      <c r="Z1454" s="58">
        <v>30.6</v>
      </c>
    </row>
    <row r="1455" spans="1:26">
      <c r="A1455">
        <v>323050</v>
      </c>
      <c r="B1455">
        <v>565239</v>
      </c>
      <c r="C1455">
        <v>22352</v>
      </c>
      <c r="D1455" t="s">
        <v>131</v>
      </c>
      <c r="E1455">
        <v>12</v>
      </c>
      <c r="F1455" s="3">
        <v>40788.410416666702</v>
      </c>
      <c r="G1455" s="4">
        <v>2.5499999999999998</v>
      </c>
      <c r="H1455">
        <v>12670</v>
      </c>
      <c r="I1455" t="s">
        <v>10</v>
      </c>
      <c r="J1455" s="58">
        <f t="shared" si="44"/>
        <v>30.599999999999998</v>
      </c>
      <c r="K1455" s="59">
        <f t="shared" si="45"/>
        <v>40788</v>
      </c>
      <c r="R1455" t="s">
        <v>1007</v>
      </c>
      <c r="S1455" s="58">
        <v>12.6</v>
      </c>
      <c r="X1455">
        <v>12</v>
      </c>
      <c r="Y1455" s="4">
        <v>2.5499999999999998</v>
      </c>
      <c r="Z1455" s="58">
        <v>30.6</v>
      </c>
    </row>
    <row r="1456" spans="1:26">
      <c r="A1456">
        <v>323051</v>
      </c>
      <c r="B1456">
        <v>565239</v>
      </c>
      <c r="C1456">
        <v>21559</v>
      </c>
      <c r="D1456" t="s">
        <v>130</v>
      </c>
      <c r="E1456">
        <v>12</v>
      </c>
      <c r="F1456" s="3">
        <v>40788.410416666702</v>
      </c>
      <c r="G1456" s="4">
        <v>2.5499999999999998</v>
      </c>
      <c r="H1456">
        <v>12670</v>
      </c>
      <c r="I1456" t="s">
        <v>10</v>
      </c>
      <c r="J1456" s="58">
        <f t="shared" si="44"/>
        <v>30.599999999999998</v>
      </c>
      <c r="K1456" s="59">
        <f t="shared" si="45"/>
        <v>40788</v>
      </c>
      <c r="R1456" t="s">
        <v>2150</v>
      </c>
      <c r="S1456" s="58">
        <v>12.6</v>
      </c>
      <c r="X1456">
        <v>12</v>
      </c>
      <c r="Y1456" s="4">
        <v>2.5499999999999998</v>
      </c>
      <c r="Z1456" s="58">
        <v>30.6</v>
      </c>
    </row>
    <row r="1457" spans="1:26">
      <c r="A1457">
        <v>329783</v>
      </c>
      <c r="B1457">
        <v>565854</v>
      </c>
      <c r="C1457">
        <v>22197</v>
      </c>
      <c r="D1457" t="s">
        <v>2518</v>
      </c>
      <c r="E1457">
        <v>36</v>
      </c>
      <c r="F1457" s="3">
        <v>40793.556944444397</v>
      </c>
      <c r="G1457" s="4">
        <v>0.85</v>
      </c>
      <c r="H1457">
        <v>12490</v>
      </c>
      <c r="I1457" t="s">
        <v>10</v>
      </c>
      <c r="J1457" s="58">
        <f t="shared" si="44"/>
        <v>30.599999999999998</v>
      </c>
      <c r="K1457" s="59">
        <f t="shared" si="45"/>
        <v>40793</v>
      </c>
      <c r="R1457" t="s">
        <v>1008</v>
      </c>
      <c r="S1457" s="58">
        <v>12.6</v>
      </c>
      <c r="X1457">
        <v>12</v>
      </c>
      <c r="Y1457" s="4">
        <v>2.5499999999999998</v>
      </c>
      <c r="Z1457" s="58">
        <v>30.6</v>
      </c>
    </row>
    <row r="1458" spans="1:26">
      <c r="A1458">
        <v>332451</v>
      </c>
      <c r="B1458">
        <v>566074</v>
      </c>
      <c r="C1458">
        <v>21155</v>
      </c>
      <c r="D1458" t="s">
        <v>1870</v>
      </c>
      <c r="E1458">
        <v>12</v>
      </c>
      <c r="F1458" s="3">
        <v>40795.366666666698</v>
      </c>
      <c r="G1458" s="4">
        <v>2.5499999999999998</v>
      </c>
      <c r="H1458">
        <v>12535</v>
      </c>
      <c r="I1458" t="s">
        <v>10</v>
      </c>
      <c r="J1458" s="58">
        <f t="shared" si="44"/>
        <v>30.599999999999998</v>
      </c>
      <c r="K1458" s="59">
        <f t="shared" si="45"/>
        <v>40795</v>
      </c>
      <c r="R1458" t="s">
        <v>1984</v>
      </c>
      <c r="S1458" s="58">
        <v>12.6</v>
      </c>
      <c r="X1458">
        <v>12</v>
      </c>
      <c r="Y1458" s="4">
        <v>2.5499999999999998</v>
      </c>
      <c r="Z1458" s="58">
        <v>30.6</v>
      </c>
    </row>
    <row r="1459" spans="1:26">
      <c r="A1459">
        <v>348192</v>
      </c>
      <c r="B1459">
        <v>567380</v>
      </c>
      <c r="C1459">
        <v>21535</v>
      </c>
      <c r="D1459" t="s">
        <v>2189</v>
      </c>
      <c r="E1459">
        <v>12</v>
      </c>
      <c r="F1459" s="3">
        <v>40806.420833333301</v>
      </c>
      <c r="G1459" s="4">
        <v>2.5499999999999998</v>
      </c>
      <c r="H1459">
        <v>12620</v>
      </c>
      <c r="I1459" t="s">
        <v>10</v>
      </c>
      <c r="J1459" s="58">
        <f t="shared" si="44"/>
        <v>30.599999999999998</v>
      </c>
      <c r="K1459" s="59">
        <f t="shared" si="45"/>
        <v>40806</v>
      </c>
      <c r="R1459" t="s">
        <v>1009</v>
      </c>
      <c r="S1459" s="58">
        <v>12.6</v>
      </c>
      <c r="X1459">
        <v>12</v>
      </c>
      <c r="Y1459" s="4">
        <v>2.5499999999999998</v>
      </c>
      <c r="Z1459" s="58">
        <v>30.6</v>
      </c>
    </row>
    <row r="1460" spans="1:26">
      <c r="A1460">
        <v>348193</v>
      </c>
      <c r="B1460">
        <v>567380</v>
      </c>
      <c r="C1460">
        <v>21531</v>
      </c>
      <c r="D1460" t="s">
        <v>1956</v>
      </c>
      <c r="E1460">
        <v>12</v>
      </c>
      <c r="F1460" s="3">
        <v>40806.420833333301</v>
      </c>
      <c r="G1460" s="4">
        <v>2.5499999999999998</v>
      </c>
      <c r="H1460">
        <v>12620</v>
      </c>
      <c r="I1460" t="s">
        <v>10</v>
      </c>
      <c r="J1460" s="58">
        <f t="shared" si="44"/>
        <v>30.599999999999998</v>
      </c>
      <c r="K1460" s="59">
        <f t="shared" si="45"/>
        <v>40806</v>
      </c>
      <c r="R1460" t="s">
        <v>1619</v>
      </c>
      <c r="S1460" s="58">
        <v>12.5</v>
      </c>
      <c r="X1460">
        <v>36</v>
      </c>
      <c r="Y1460" s="4">
        <v>0.85</v>
      </c>
      <c r="Z1460" s="58">
        <v>30.6</v>
      </c>
    </row>
    <row r="1461" spans="1:26">
      <c r="A1461">
        <v>369983</v>
      </c>
      <c r="B1461">
        <v>569120</v>
      </c>
      <c r="C1461">
        <v>22352</v>
      </c>
      <c r="D1461" t="s">
        <v>131</v>
      </c>
      <c r="E1461">
        <v>12</v>
      </c>
      <c r="F1461" s="3">
        <v>40816.5402777778</v>
      </c>
      <c r="G1461" s="4">
        <v>2.5499999999999998</v>
      </c>
      <c r="H1461">
        <v>12583</v>
      </c>
      <c r="I1461" t="s">
        <v>10</v>
      </c>
      <c r="J1461" s="58">
        <f t="shared" si="44"/>
        <v>30.599999999999998</v>
      </c>
      <c r="K1461" s="59">
        <f t="shared" si="45"/>
        <v>40816</v>
      </c>
      <c r="R1461" t="s">
        <v>1972</v>
      </c>
      <c r="S1461" s="58">
        <v>12.5</v>
      </c>
      <c r="X1461">
        <v>12</v>
      </c>
      <c r="Y1461" s="4">
        <v>2.5499999999999998</v>
      </c>
      <c r="Z1461" s="58">
        <v>30.6</v>
      </c>
    </row>
    <row r="1462" spans="1:26">
      <c r="A1462">
        <v>393362</v>
      </c>
      <c r="B1462">
        <v>570823</v>
      </c>
      <c r="C1462">
        <v>22467</v>
      </c>
      <c r="D1462" t="s">
        <v>358</v>
      </c>
      <c r="E1462">
        <v>12</v>
      </c>
      <c r="F1462" s="3">
        <v>40828.537499999999</v>
      </c>
      <c r="G1462" s="4">
        <v>2.5499999999999998</v>
      </c>
      <c r="H1462">
        <v>12691</v>
      </c>
      <c r="I1462" t="s">
        <v>10</v>
      </c>
      <c r="J1462" s="58">
        <f t="shared" si="44"/>
        <v>30.599999999999998</v>
      </c>
      <c r="K1462" s="59">
        <f t="shared" si="45"/>
        <v>40828</v>
      </c>
      <c r="R1462" t="s">
        <v>2293</v>
      </c>
      <c r="S1462" s="58">
        <v>10.5</v>
      </c>
      <c r="X1462">
        <v>12</v>
      </c>
      <c r="Y1462" s="4">
        <v>2.5499999999999998</v>
      </c>
      <c r="Z1462" s="58">
        <v>30.6</v>
      </c>
    </row>
    <row r="1463" spans="1:26">
      <c r="A1463">
        <v>393704</v>
      </c>
      <c r="B1463">
        <v>570841</v>
      </c>
      <c r="C1463">
        <v>21039</v>
      </c>
      <c r="D1463" t="s">
        <v>1957</v>
      </c>
      <c r="E1463">
        <v>12</v>
      </c>
      <c r="F1463" s="3">
        <v>40828.595833333296</v>
      </c>
      <c r="G1463" s="4">
        <v>2.5499999999999998</v>
      </c>
      <c r="H1463">
        <v>12553</v>
      </c>
      <c r="I1463" t="s">
        <v>10</v>
      </c>
      <c r="J1463" s="58">
        <f t="shared" si="44"/>
        <v>30.599999999999998</v>
      </c>
      <c r="K1463" s="59">
        <f t="shared" si="45"/>
        <v>40828</v>
      </c>
      <c r="R1463" t="s">
        <v>2149</v>
      </c>
      <c r="S1463" s="58">
        <v>10.199999999999999</v>
      </c>
      <c r="X1463">
        <v>36</v>
      </c>
      <c r="Y1463" s="4">
        <v>0.85</v>
      </c>
      <c r="Z1463" s="58">
        <v>30.6</v>
      </c>
    </row>
    <row r="1464" spans="1:26">
      <c r="A1464">
        <v>407342</v>
      </c>
      <c r="B1464">
        <v>571864</v>
      </c>
      <c r="C1464">
        <v>22970</v>
      </c>
      <c r="D1464" t="s">
        <v>2258</v>
      </c>
      <c r="E1464">
        <v>12</v>
      </c>
      <c r="F1464" s="3">
        <v>40835.5756944444</v>
      </c>
      <c r="G1464" s="4">
        <v>2.5499999999999998</v>
      </c>
      <c r="H1464">
        <v>12731</v>
      </c>
      <c r="I1464" t="s">
        <v>10</v>
      </c>
      <c r="J1464" s="58">
        <f t="shared" si="44"/>
        <v>30.599999999999998</v>
      </c>
      <c r="K1464" s="59">
        <f t="shared" si="45"/>
        <v>40835</v>
      </c>
      <c r="R1464" t="s">
        <v>2119</v>
      </c>
      <c r="S1464" s="58">
        <v>10.199999999999999</v>
      </c>
      <c r="X1464">
        <v>12</v>
      </c>
      <c r="Y1464" s="4">
        <v>2.5499999999999998</v>
      </c>
      <c r="Z1464" s="58">
        <v>30.6</v>
      </c>
    </row>
    <row r="1465" spans="1:26">
      <c r="A1465">
        <v>407350</v>
      </c>
      <c r="B1465">
        <v>571864</v>
      </c>
      <c r="C1465">
        <v>21535</v>
      </c>
      <c r="D1465" t="s">
        <v>2189</v>
      </c>
      <c r="E1465">
        <v>12</v>
      </c>
      <c r="F1465" s="3">
        <v>40835.5756944444</v>
      </c>
      <c r="G1465" s="4">
        <v>2.5499999999999998</v>
      </c>
      <c r="H1465">
        <v>12731</v>
      </c>
      <c r="I1465" t="s">
        <v>10</v>
      </c>
      <c r="J1465" s="58">
        <f t="shared" si="44"/>
        <v>30.599999999999998</v>
      </c>
      <c r="K1465" s="59">
        <f t="shared" si="45"/>
        <v>40835</v>
      </c>
      <c r="R1465" t="s">
        <v>2244</v>
      </c>
      <c r="S1465" s="58">
        <v>10.199999999999999</v>
      </c>
      <c r="X1465">
        <v>12</v>
      </c>
      <c r="Y1465" s="4">
        <v>2.5499999999999998</v>
      </c>
      <c r="Z1465" s="58">
        <v>30.6</v>
      </c>
    </row>
    <row r="1466" spans="1:26">
      <c r="A1466">
        <v>407351</v>
      </c>
      <c r="B1466">
        <v>571864</v>
      </c>
      <c r="C1466">
        <v>21531</v>
      </c>
      <c r="D1466" t="s">
        <v>1956</v>
      </c>
      <c r="E1466">
        <v>12</v>
      </c>
      <c r="F1466" s="3">
        <v>40835.5756944444</v>
      </c>
      <c r="G1466" s="4">
        <v>2.5499999999999998</v>
      </c>
      <c r="H1466">
        <v>12731</v>
      </c>
      <c r="I1466" t="s">
        <v>10</v>
      </c>
      <c r="J1466" s="58">
        <f t="shared" si="44"/>
        <v>30.599999999999998</v>
      </c>
      <c r="K1466" s="59">
        <f t="shared" si="45"/>
        <v>40835</v>
      </c>
      <c r="R1466" t="s">
        <v>2120</v>
      </c>
      <c r="S1466" s="58">
        <v>10.199999999999999</v>
      </c>
      <c r="X1466">
        <v>12</v>
      </c>
      <c r="Y1466" s="4">
        <v>2.5499999999999998</v>
      </c>
      <c r="Z1466" s="58">
        <v>30.6</v>
      </c>
    </row>
    <row r="1467" spans="1:26">
      <c r="A1467">
        <v>432769</v>
      </c>
      <c r="B1467">
        <v>573891</v>
      </c>
      <c r="C1467">
        <v>22352</v>
      </c>
      <c r="D1467" t="s">
        <v>131</v>
      </c>
      <c r="E1467">
        <v>12</v>
      </c>
      <c r="F1467" s="3">
        <v>40848.5805555556</v>
      </c>
      <c r="G1467" s="4">
        <v>2.5499999999999998</v>
      </c>
      <c r="H1467">
        <v>12682</v>
      </c>
      <c r="I1467" t="s">
        <v>10</v>
      </c>
      <c r="J1467" s="58">
        <f t="shared" si="44"/>
        <v>30.599999999999998</v>
      </c>
      <c r="K1467" s="59">
        <f t="shared" si="45"/>
        <v>40848</v>
      </c>
      <c r="R1467" t="s">
        <v>226</v>
      </c>
      <c r="S1467" s="58">
        <v>10.199999999999999</v>
      </c>
      <c r="X1467">
        <v>12</v>
      </c>
      <c r="Y1467" s="4">
        <v>2.5499999999999998</v>
      </c>
      <c r="Z1467" s="58">
        <v>30.6</v>
      </c>
    </row>
    <row r="1468" spans="1:26">
      <c r="A1468">
        <v>459808</v>
      </c>
      <c r="B1468">
        <v>575880</v>
      </c>
      <c r="C1468">
        <v>21094</v>
      </c>
      <c r="D1468" t="s">
        <v>128</v>
      </c>
      <c r="E1468">
        <v>36</v>
      </c>
      <c r="F1468" s="3">
        <v>40858.565972222197</v>
      </c>
      <c r="G1468" s="4">
        <v>0.85</v>
      </c>
      <c r="H1468">
        <v>12726</v>
      </c>
      <c r="I1468" t="s">
        <v>10</v>
      </c>
      <c r="J1468" s="58">
        <f t="shared" si="44"/>
        <v>30.599999999999998</v>
      </c>
      <c r="K1468" s="59">
        <f t="shared" si="45"/>
        <v>40858</v>
      </c>
      <c r="R1468" t="s">
        <v>664</v>
      </c>
      <c r="S1468" s="58">
        <v>5.04</v>
      </c>
      <c r="X1468">
        <v>12</v>
      </c>
      <c r="Y1468" s="4">
        <v>2.5499999999999998</v>
      </c>
      <c r="Z1468" s="58">
        <v>30.6</v>
      </c>
    </row>
    <row r="1469" spans="1:26">
      <c r="A1469">
        <v>459822</v>
      </c>
      <c r="B1469">
        <v>575880</v>
      </c>
      <c r="C1469">
        <v>22255</v>
      </c>
      <c r="D1469" t="s">
        <v>1989</v>
      </c>
      <c r="E1469">
        <v>36</v>
      </c>
      <c r="F1469" s="3">
        <v>40858.565972222197</v>
      </c>
      <c r="G1469" s="4">
        <v>0.85</v>
      </c>
      <c r="H1469">
        <v>12726</v>
      </c>
      <c r="I1469" t="s">
        <v>10</v>
      </c>
      <c r="J1469" s="58">
        <f t="shared" si="44"/>
        <v>30.599999999999998</v>
      </c>
      <c r="K1469" s="59">
        <f t="shared" si="45"/>
        <v>40858</v>
      </c>
      <c r="R1469" t="s">
        <v>955</v>
      </c>
      <c r="S1469" s="58">
        <v>5.04</v>
      </c>
      <c r="X1469">
        <v>12</v>
      </c>
      <c r="Y1469" s="4">
        <v>2.5499999999999998</v>
      </c>
      <c r="Z1469" s="58">
        <v>30.6</v>
      </c>
    </row>
    <row r="1470" spans="1:26">
      <c r="A1470">
        <v>494886</v>
      </c>
      <c r="B1470">
        <v>578277</v>
      </c>
      <c r="C1470">
        <v>22971</v>
      </c>
      <c r="D1470" t="s">
        <v>2260</v>
      </c>
      <c r="E1470">
        <v>12</v>
      </c>
      <c r="F1470" s="3">
        <v>40870.577083333301</v>
      </c>
      <c r="G1470" s="4">
        <v>2.5499999999999998</v>
      </c>
      <c r="H1470">
        <v>12723</v>
      </c>
      <c r="I1470" t="s">
        <v>10</v>
      </c>
      <c r="J1470" s="58">
        <f t="shared" si="44"/>
        <v>30.599999999999998</v>
      </c>
      <c r="K1470" s="59">
        <f t="shared" si="45"/>
        <v>40870</v>
      </c>
      <c r="R1470" t="s">
        <v>677</v>
      </c>
      <c r="S1470" s="58">
        <v>5.04</v>
      </c>
      <c r="X1470">
        <v>12</v>
      </c>
      <c r="Y1470" s="4">
        <v>2.5499999999999998</v>
      </c>
      <c r="Z1470" s="58">
        <v>30.6</v>
      </c>
    </row>
    <row r="1471" spans="1:26">
      <c r="A1471">
        <v>529807</v>
      </c>
      <c r="B1471">
        <v>580753</v>
      </c>
      <c r="C1471">
        <v>22467</v>
      </c>
      <c r="D1471" t="s">
        <v>358</v>
      </c>
      <c r="E1471">
        <v>12</v>
      </c>
      <c r="F1471" s="3">
        <v>40883.416666666701</v>
      </c>
      <c r="G1471" s="4">
        <v>2.5499999999999998</v>
      </c>
      <c r="H1471">
        <v>12682</v>
      </c>
      <c r="I1471" t="s">
        <v>10</v>
      </c>
      <c r="J1471" s="58">
        <f t="shared" si="44"/>
        <v>30.599999999999998</v>
      </c>
      <c r="K1471" s="59">
        <f t="shared" si="45"/>
        <v>40883</v>
      </c>
      <c r="R1471" t="s">
        <v>1712</v>
      </c>
      <c r="S1471" s="58">
        <v>-3.4</v>
      </c>
      <c r="X1471">
        <v>12</v>
      </c>
      <c r="Y1471" s="4">
        <v>2.5499999999999998</v>
      </c>
      <c r="Z1471" s="58">
        <v>30.6</v>
      </c>
    </row>
    <row r="1472" spans="1:26">
      <c r="A1472">
        <v>532932</v>
      </c>
      <c r="B1472">
        <v>581001</v>
      </c>
      <c r="C1472">
        <v>22352</v>
      </c>
      <c r="D1472" t="s">
        <v>131</v>
      </c>
      <c r="E1472">
        <v>12</v>
      </c>
      <c r="F1472" s="3">
        <v>40884.338194444397</v>
      </c>
      <c r="G1472" s="4">
        <v>2.5499999999999998</v>
      </c>
      <c r="H1472">
        <v>12583</v>
      </c>
      <c r="I1472" t="s">
        <v>10</v>
      </c>
      <c r="J1472" s="58">
        <f t="shared" si="44"/>
        <v>30.599999999999998</v>
      </c>
      <c r="K1472" s="59">
        <f t="shared" si="45"/>
        <v>40884</v>
      </c>
      <c r="R1472" t="s">
        <v>1566</v>
      </c>
      <c r="S1472" s="58">
        <v>-6.3</v>
      </c>
      <c r="X1472">
        <v>12</v>
      </c>
      <c r="Y1472" s="4">
        <v>2.5499999999999998</v>
      </c>
      <c r="Z1472" s="58">
        <v>30.6</v>
      </c>
    </row>
    <row r="1473" spans="1:26">
      <c r="A1473">
        <v>532933</v>
      </c>
      <c r="B1473">
        <v>581001</v>
      </c>
      <c r="C1473">
        <v>21559</v>
      </c>
      <c r="D1473" t="s">
        <v>130</v>
      </c>
      <c r="E1473">
        <v>12</v>
      </c>
      <c r="F1473" s="3">
        <v>40884.338194444397</v>
      </c>
      <c r="G1473" s="4">
        <v>2.5499999999999998</v>
      </c>
      <c r="H1473">
        <v>12583</v>
      </c>
      <c r="I1473" t="s">
        <v>10</v>
      </c>
      <c r="J1473" s="58">
        <f t="shared" si="44"/>
        <v>30.599999999999998</v>
      </c>
      <c r="K1473" s="59">
        <f t="shared" si="45"/>
        <v>40884</v>
      </c>
      <c r="R1473" t="s">
        <v>1985</v>
      </c>
      <c r="S1473" s="58">
        <v>-14.85</v>
      </c>
      <c r="X1473">
        <v>12</v>
      </c>
      <c r="Y1473" s="4">
        <v>2.5499999999999998</v>
      </c>
      <c r="Z1473" s="58">
        <v>30.6</v>
      </c>
    </row>
    <row r="1474" spans="1:26">
      <c r="A1474">
        <v>310334</v>
      </c>
      <c r="B1474">
        <v>564173</v>
      </c>
      <c r="C1474">
        <v>23326</v>
      </c>
      <c r="D1474" t="s">
        <v>2610</v>
      </c>
      <c r="E1474">
        <v>48</v>
      </c>
      <c r="F1474" s="3">
        <v>40778.599305555603</v>
      </c>
      <c r="G1474" s="4">
        <v>0.63</v>
      </c>
      <c r="H1474">
        <v>12567</v>
      </c>
      <c r="I1474" t="s">
        <v>10</v>
      </c>
      <c r="J1474" s="58">
        <f t="shared" ref="J1474:J1537" si="46">E1474*G1474</f>
        <v>30.240000000000002</v>
      </c>
      <c r="K1474" s="59">
        <f t="shared" ref="K1474:K1537" si="47">DATE(YEAR(F1474),MONTH(F1474),DAY(F1474))</f>
        <v>40778</v>
      </c>
      <c r="R1474" t="s">
        <v>341</v>
      </c>
      <c r="S1474" s="58">
        <v>45</v>
      </c>
      <c r="X1474">
        <v>12</v>
      </c>
      <c r="Y1474" s="4">
        <v>2.5499999999999998</v>
      </c>
      <c r="Z1474" s="58">
        <v>30.6</v>
      </c>
    </row>
    <row r="1475" spans="1:26">
      <c r="A1475">
        <v>86952</v>
      </c>
      <c r="B1475">
        <v>543625</v>
      </c>
      <c r="C1475">
        <v>22540</v>
      </c>
      <c r="D1475" t="s">
        <v>100</v>
      </c>
      <c r="E1475">
        <v>72</v>
      </c>
      <c r="F1475" s="3">
        <v>40584.651388888902</v>
      </c>
      <c r="G1475" s="4">
        <v>0.42</v>
      </c>
      <c r="H1475">
        <v>12583</v>
      </c>
      <c r="I1475" t="s">
        <v>10</v>
      </c>
      <c r="J1475" s="58">
        <f t="shared" si="46"/>
        <v>30.24</v>
      </c>
      <c r="K1475" s="59">
        <f t="shared" si="47"/>
        <v>40584</v>
      </c>
      <c r="R1475" t="s">
        <v>104</v>
      </c>
      <c r="S1475" s="58">
        <v>36</v>
      </c>
      <c r="X1475">
        <v>12</v>
      </c>
      <c r="Y1475" s="4">
        <v>2.5499999999999998</v>
      </c>
      <c r="Z1475" s="58">
        <v>30.6</v>
      </c>
    </row>
    <row r="1476" spans="1:26">
      <c r="A1476">
        <v>126582</v>
      </c>
      <c r="B1476">
        <v>547087</v>
      </c>
      <c r="C1476">
        <v>22539</v>
      </c>
      <c r="D1476" t="s">
        <v>838</v>
      </c>
      <c r="E1476">
        <v>72</v>
      </c>
      <c r="F1476" s="3">
        <v>40622.6652777778</v>
      </c>
      <c r="G1476" s="4">
        <v>0.42</v>
      </c>
      <c r="H1476">
        <v>12726</v>
      </c>
      <c r="I1476" t="s">
        <v>10</v>
      </c>
      <c r="J1476" s="58">
        <f t="shared" si="46"/>
        <v>30.24</v>
      </c>
      <c r="K1476" s="59">
        <f t="shared" si="47"/>
        <v>40622</v>
      </c>
      <c r="R1476" t="s">
        <v>1758</v>
      </c>
      <c r="S1476" s="58">
        <v>34</v>
      </c>
      <c r="X1476">
        <v>36</v>
      </c>
      <c r="Y1476" s="4">
        <v>0.85</v>
      </c>
      <c r="Z1476" s="58">
        <v>30.6</v>
      </c>
    </row>
    <row r="1477" spans="1:26">
      <c r="A1477">
        <v>126585</v>
      </c>
      <c r="B1477">
        <v>547087</v>
      </c>
      <c r="C1477">
        <v>22531</v>
      </c>
      <c r="D1477" t="s">
        <v>444</v>
      </c>
      <c r="E1477">
        <v>72</v>
      </c>
      <c r="F1477" s="3">
        <v>40622.6652777778</v>
      </c>
      <c r="G1477" s="4">
        <v>0.42</v>
      </c>
      <c r="H1477">
        <v>12726</v>
      </c>
      <c r="I1477" t="s">
        <v>10</v>
      </c>
      <c r="J1477" s="58">
        <f t="shared" si="46"/>
        <v>30.24</v>
      </c>
      <c r="K1477" s="59">
        <f t="shared" si="47"/>
        <v>40622</v>
      </c>
      <c r="R1477" t="s">
        <v>130</v>
      </c>
      <c r="S1477" s="58">
        <v>30.6</v>
      </c>
      <c r="X1477">
        <v>12</v>
      </c>
      <c r="Y1477" s="4">
        <v>2.5499999999999998</v>
      </c>
      <c r="Z1477" s="58">
        <v>30.6</v>
      </c>
    </row>
    <row r="1478" spans="1:26">
      <c r="A1478">
        <v>214259</v>
      </c>
      <c r="B1478">
        <v>555569</v>
      </c>
      <c r="C1478">
        <v>22151</v>
      </c>
      <c r="D1478" t="s">
        <v>692</v>
      </c>
      <c r="E1478">
        <v>72</v>
      </c>
      <c r="F1478" s="3">
        <v>40699.645138888904</v>
      </c>
      <c r="G1478" s="4">
        <v>0.42</v>
      </c>
      <c r="H1478">
        <v>12727</v>
      </c>
      <c r="I1478" t="s">
        <v>10</v>
      </c>
      <c r="J1478" s="58">
        <f t="shared" si="46"/>
        <v>30.24</v>
      </c>
      <c r="K1478" s="59">
        <f t="shared" si="47"/>
        <v>40699</v>
      </c>
      <c r="R1478" t="s">
        <v>131</v>
      </c>
      <c r="S1478" s="58">
        <v>30.6</v>
      </c>
      <c r="X1478">
        <v>12</v>
      </c>
      <c r="Y1478" s="4">
        <v>2.5499999999999998</v>
      </c>
      <c r="Z1478" s="58">
        <v>30.6</v>
      </c>
    </row>
    <row r="1479" spans="1:26">
      <c r="A1479">
        <v>326705</v>
      </c>
      <c r="B1479">
        <v>565587</v>
      </c>
      <c r="C1479">
        <v>22151</v>
      </c>
      <c r="D1479" t="s">
        <v>692</v>
      </c>
      <c r="E1479">
        <v>72</v>
      </c>
      <c r="F1479" s="3">
        <v>40791.568055555603</v>
      </c>
      <c r="G1479" s="4">
        <v>0.42</v>
      </c>
      <c r="H1479">
        <v>12727</v>
      </c>
      <c r="I1479" t="s">
        <v>10</v>
      </c>
      <c r="J1479" s="58">
        <f t="shared" si="46"/>
        <v>30.24</v>
      </c>
      <c r="K1479" s="59">
        <f t="shared" si="47"/>
        <v>40791</v>
      </c>
      <c r="R1479" t="s">
        <v>2148</v>
      </c>
      <c r="S1479" s="58">
        <v>30</v>
      </c>
      <c r="X1479">
        <v>12</v>
      </c>
      <c r="Y1479" s="4">
        <v>2.5499999999999998</v>
      </c>
      <c r="Z1479" s="58">
        <v>30.6</v>
      </c>
    </row>
    <row r="1480" spans="1:26">
      <c r="A1480">
        <v>459804</v>
      </c>
      <c r="B1480">
        <v>575880</v>
      </c>
      <c r="C1480">
        <v>22531</v>
      </c>
      <c r="D1480" t="s">
        <v>444</v>
      </c>
      <c r="E1480">
        <v>72</v>
      </c>
      <c r="F1480" s="3">
        <v>40858.565972222197</v>
      </c>
      <c r="G1480" s="4">
        <v>0.42</v>
      </c>
      <c r="H1480">
        <v>12726</v>
      </c>
      <c r="I1480" t="s">
        <v>10</v>
      </c>
      <c r="J1480" s="58">
        <f t="shared" si="46"/>
        <v>30.24</v>
      </c>
      <c r="K1480" s="59">
        <f t="shared" si="47"/>
        <v>40858</v>
      </c>
      <c r="R1480" t="s">
        <v>593</v>
      </c>
      <c r="S1480" s="58">
        <v>30</v>
      </c>
      <c r="X1480">
        <v>12</v>
      </c>
      <c r="Y1480" s="4">
        <v>2.5499999999999998</v>
      </c>
      <c r="Z1480" s="58">
        <v>30.6</v>
      </c>
    </row>
    <row r="1481" spans="1:26">
      <c r="A1481">
        <v>507995</v>
      </c>
      <c r="B1481">
        <v>579190</v>
      </c>
      <c r="C1481">
        <v>22818</v>
      </c>
      <c r="D1481" t="s">
        <v>1026</v>
      </c>
      <c r="E1481">
        <v>72</v>
      </c>
      <c r="F1481" s="3">
        <v>40875.649305555598</v>
      </c>
      <c r="G1481" s="4">
        <v>0.42</v>
      </c>
      <c r="H1481">
        <v>12657</v>
      </c>
      <c r="I1481" t="s">
        <v>10</v>
      </c>
      <c r="J1481" s="58">
        <f t="shared" si="46"/>
        <v>30.24</v>
      </c>
      <c r="K1481" s="59">
        <f t="shared" si="47"/>
        <v>40875</v>
      </c>
      <c r="R1481" t="s">
        <v>102</v>
      </c>
      <c r="S1481" s="58">
        <v>23.4</v>
      </c>
      <c r="X1481">
        <v>12</v>
      </c>
      <c r="Y1481" s="4">
        <v>2.5499999999999998</v>
      </c>
      <c r="Z1481" s="58">
        <v>30.6</v>
      </c>
    </row>
    <row r="1482" spans="1:26">
      <c r="A1482">
        <v>508014</v>
      </c>
      <c r="B1482">
        <v>579193</v>
      </c>
      <c r="C1482">
        <v>22818</v>
      </c>
      <c r="D1482" t="s">
        <v>1026</v>
      </c>
      <c r="E1482">
        <v>72</v>
      </c>
      <c r="F1482" s="3">
        <v>40875.657638888901</v>
      </c>
      <c r="G1482" s="4">
        <v>0.42</v>
      </c>
      <c r="H1482">
        <v>12657</v>
      </c>
      <c r="I1482" t="s">
        <v>10</v>
      </c>
      <c r="J1482" s="58">
        <f t="shared" si="46"/>
        <v>30.24</v>
      </c>
      <c r="K1482" s="59">
        <f t="shared" si="47"/>
        <v>40875</v>
      </c>
      <c r="R1482" t="s">
        <v>1771</v>
      </c>
      <c r="S1482" s="58">
        <v>20.16</v>
      </c>
      <c r="X1482">
        <v>12</v>
      </c>
      <c r="Y1482" s="4">
        <v>2.5499999999999998</v>
      </c>
      <c r="Z1482" s="58">
        <v>30.6</v>
      </c>
    </row>
    <row r="1483" spans="1:26">
      <c r="A1483">
        <v>33</v>
      </c>
      <c r="B1483">
        <v>536370</v>
      </c>
      <c r="C1483">
        <v>21791</v>
      </c>
      <c r="D1483" t="s">
        <v>90</v>
      </c>
      <c r="E1483">
        <v>24</v>
      </c>
      <c r="F1483" s="3">
        <v>40513.364583333299</v>
      </c>
      <c r="G1483" s="4">
        <v>1.25</v>
      </c>
      <c r="H1483">
        <v>12583</v>
      </c>
      <c r="I1483" t="s">
        <v>10</v>
      </c>
      <c r="J1483" s="58">
        <f t="shared" si="46"/>
        <v>30</v>
      </c>
      <c r="K1483" s="59">
        <f t="shared" si="47"/>
        <v>40513</v>
      </c>
      <c r="R1483" t="s">
        <v>533</v>
      </c>
      <c r="S1483" s="58">
        <v>19.8</v>
      </c>
      <c r="X1483">
        <v>12</v>
      </c>
      <c r="Y1483" s="4">
        <v>2.5499999999999998</v>
      </c>
      <c r="Z1483" s="58">
        <v>30.6</v>
      </c>
    </row>
    <row r="1484" spans="1:26">
      <c r="A1484">
        <v>7909</v>
      </c>
      <c r="B1484">
        <v>537065</v>
      </c>
      <c r="C1484">
        <v>21121</v>
      </c>
      <c r="D1484" t="s">
        <v>593</v>
      </c>
      <c r="E1484">
        <v>24</v>
      </c>
      <c r="F1484" s="3">
        <v>40517.497916666704</v>
      </c>
      <c r="G1484" s="4">
        <v>1.25</v>
      </c>
      <c r="H1484">
        <v>12567</v>
      </c>
      <c r="I1484" t="s">
        <v>10</v>
      </c>
      <c r="J1484" s="58">
        <f t="shared" si="46"/>
        <v>30</v>
      </c>
      <c r="K1484" s="59">
        <f t="shared" si="47"/>
        <v>40517</v>
      </c>
      <c r="R1484" t="s">
        <v>263</v>
      </c>
      <c r="S1484" s="58">
        <v>19.8</v>
      </c>
      <c r="X1484">
        <v>12</v>
      </c>
      <c r="Y1484" s="4">
        <v>2.5499999999999998</v>
      </c>
      <c r="Z1484" s="58">
        <v>30.6</v>
      </c>
    </row>
    <row r="1485" spans="1:26">
      <c r="A1485">
        <v>14130</v>
      </c>
      <c r="B1485">
        <v>537463</v>
      </c>
      <c r="C1485">
        <v>21124</v>
      </c>
      <c r="D1485" t="s">
        <v>619</v>
      </c>
      <c r="E1485">
        <v>24</v>
      </c>
      <c r="F1485" s="3">
        <v>40519.422222222202</v>
      </c>
      <c r="G1485" s="4">
        <v>1.25</v>
      </c>
      <c r="H1485">
        <v>12681</v>
      </c>
      <c r="I1485" t="s">
        <v>10</v>
      </c>
      <c r="J1485" s="58">
        <f t="shared" si="46"/>
        <v>30</v>
      </c>
      <c r="K1485" s="59">
        <f t="shared" si="47"/>
        <v>40519</v>
      </c>
      <c r="R1485" t="s">
        <v>1424</v>
      </c>
      <c r="S1485" s="58">
        <v>19.8</v>
      </c>
      <c r="X1485">
        <v>12</v>
      </c>
      <c r="Y1485" s="4">
        <v>2.5499999999999998</v>
      </c>
      <c r="Z1485" s="58">
        <v>30.6</v>
      </c>
    </row>
    <row r="1486" spans="1:26">
      <c r="A1486">
        <v>14131</v>
      </c>
      <c r="B1486">
        <v>537463</v>
      </c>
      <c r="C1486">
        <v>21121</v>
      </c>
      <c r="D1486" t="s">
        <v>593</v>
      </c>
      <c r="E1486">
        <v>24</v>
      </c>
      <c r="F1486" s="3">
        <v>40519.422222222202</v>
      </c>
      <c r="G1486" s="4">
        <v>1.25</v>
      </c>
      <c r="H1486">
        <v>12681</v>
      </c>
      <c r="I1486" t="s">
        <v>10</v>
      </c>
      <c r="J1486" s="58">
        <f t="shared" si="46"/>
        <v>30</v>
      </c>
      <c r="K1486" s="59">
        <f t="shared" si="47"/>
        <v>40519</v>
      </c>
      <c r="R1486" t="s">
        <v>2066</v>
      </c>
      <c r="S1486" s="58">
        <v>19.8</v>
      </c>
      <c r="X1486">
        <v>12</v>
      </c>
      <c r="Y1486" s="4">
        <v>2.5499999999999998</v>
      </c>
      <c r="Z1486" s="58">
        <v>30.6</v>
      </c>
    </row>
    <row r="1487" spans="1:26">
      <c r="A1487">
        <v>20123</v>
      </c>
      <c r="B1487">
        <v>538008</v>
      </c>
      <c r="C1487">
        <v>21121</v>
      </c>
      <c r="D1487" t="s">
        <v>593</v>
      </c>
      <c r="E1487">
        <v>24</v>
      </c>
      <c r="F1487" s="3">
        <v>40521.511805555601</v>
      </c>
      <c r="G1487" s="4">
        <v>1.25</v>
      </c>
      <c r="H1487">
        <v>12683</v>
      </c>
      <c r="I1487" t="s">
        <v>10</v>
      </c>
      <c r="J1487" s="58">
        <f t="shared" si="46"/>
        <v>30</v>
      </c>
      <c r="K1487" s="59">
        <f t="shared" si="47"/>
        <v>40521</v>
      </c>
      <c r="R1487" t="s">
        <v>384</v>
      </c>
      <c r="S1487" s="58">
        <v>15</v>
      </c>
      <c r="X1487">
        <v>36</v>
      </c>
      <c r="Y1487" s="4">
        <v>0.85</v>
      </c>
      <c r="Z1487" s="58">
        <v>30.6</v>
      </c>
    </row>
    <row r="1488" spans="1:26">
      <c r="A1488">
        <v>20124</v>
      </c>
      <c r="B1488">
        <v>538008</v>
      </c>
      <c r="C1488">
        <v>21123</v>
      </c>
      <c r="D1488" t="s">
        <v>717</v>
      </c>
      <c r="E1488">
        <v>24</v>
      </c>
      <c r="F1488" s="3">
        <v>40521.511805555601</v>
      </c>
      <c r="G1488" s="4">
        <v>1.25</v>
      </c>
      <c r="H1488">
        <v>12683</v>
      </c>
      <c r="I1488" t="s">
        <v>10</v>
      </c>
      <c r="J1488" s="58">
        <f t="shared" si="46"/>
        <v>30</v>
      </c>
      <c r="K1488" s="59">
        <f t="shared" si="47"/>
        <v>40521</v>
      </c>
      <c r="R1488" t="s">
        <v>252</v>
      </c>
      <c r="S1488" s="58">
        <v>10.199999999999999</v>
      </c>
      <c r="X1488">
        <v>36</v>
      </c>
      <c r="Y1488" s="4">
        <v>0.85</v>
      </c>
      <c r="Z1488" s="58">
        <v>30.6</v>
      </c>
    </row>
    <row r="1489" spans="1:26">
      <c r="A1489">
        <v>20125</v>
      </c>
      <c r="B1489">
        <v>538008</v>
      </c>
      <c r="C1489">
        <v>21124</v>
      </c>
      <c r="D1489" t="s">
        <v>619</v>
      </c>
      <c r="E1489">
        <v>24</v>
      </c>
      <c r="F1489" s="3">
        <v>40521.511805555601</v>
      </c>
      <c r="G1489" s="4">
        <v>1.25</v>
      </c>
      <c r="H1489">
        <v>12683</v>
      </c>
      <c r="I1489" t="s">
        <v>10</v>
      </c>
      <c r="J1489" s="58">
        <f t="shared" si="46"/>
        <v>30</v>
      </c>
      <c r="K1489" s="59">
        <f t="shared" si="47"/>
        <v>40521</v>
      </c>
      <c r="R1489" t="s">
        <v>1983</v>
      </c>
      <c r="S1489" s="58">
        <v>10.199999999999999</v>
      </c>
      <c r="X1489">
        <v>12</v>
      </c>
      <c r="Y1489" s="4">
        <v>2.5499999999999998</v>
      </c>
      <c r="Z1489" s="58">
        <v>30.6</v>
      </c>
    </row>
    <row r="1490" spans="1:26">
      <c r="A1490">
        <v>20126</v>
      </c>
      <c r="B1490">
        <v>538008</v>
      </c>
      <c r="C1490">
        <v>21122</v>
      </c>
      <c r="D1490" t="s">
        <v>337</v>
      </c>
      <c r="E1490">
        <v>24</v>
      </c>
      <c r="F1490" s="3">
        <v>40521.511805555601</v>
      </c>
      <c r="G1490" s="4">
        <v>1.25</v>
      </c>
      <c r="H1490">
        <v>12683</v>
      </c>
      <c r="I1490" t="s">
        <v>10</v>
      </c>
      <c r="J1490" s="58">
        <f t="shared" si="46"/>
        <v>30</v>
      </c>
      <c r="K1490" s="59">
        <f t="shared" si="47"/>
        <v>40521</v>
      </c>
      <c r="R1490" t="s">
        <v>1976</v>
      </c>
      <c r="S1490" s="58">
        <v>10.199999999999999</v>
      </c>
      <c r="X1490">
        <v>12</v>
      </c>
      <c r="Y1490" s="4">
        <v>2.5499999999999998</v>
      </c>
      <c r="Z1490" s="58">
        <v>30.6</v>
      </c>
    </row>
    <row r="1491" spans="1:26">
      <c r="A1491">
        <v>23300</v>
      </c>
      <c r="B1491">
        <v>538196</v>
      </c>
      <c r="C1491">
        <v>21889</v>
      </c>
      <c r="D1491" t="s">
        <v>273</v>
      </c>
      <c r="E1491">
        <v>24</v>
      </c>
      <c r="F1491" s="3">
        <v>40522.4555555556</v>
      </c>
      <c r="G1491" s="4">
        <v>1.25</v>
      </c>
      <c r="H1491">
        <v>12731</v>
      </c>
      <c r="I1491" t="s">
        <v>10</v>
      </c>
      <c r="J1491" s="58">
        <f t="shared" si="46"/>
        <v>30</v>
      </c>
      <c r="K1491" s="59">
        <f t="shared" si="47"/>
        <v>40522</v>
      </c>
      <c r="R1491" t="s">
        <v>414</v>
      </c>
      <c r="S1491" s="58">
        <v>10.08</v>
      </c>
      <c r="X1491">
        <v>12</v>
      </c>
      <c r="Y1491" s="4">
        <v>2.5499999999999998</v>
      </c>
      <c r="Z1491" s="58">
        <v>30.6</v>
      </c>
    </row>
    <row r="1492" spans="1:26">
      <c r="A1492">
        <v>23301</v>
      </c>
      <c r="B1492">
        <v>538196</v>
      </c>
      <c r="C1492">
        <v>22560</v>
      </c>
      <c r="D1492" t="s">
        <v>1012</v>
      </c>
      <c r="E1492">
        <v>24</v>
      </c>
      <c r="F1492" s="3">
        <v>40522.4555555556</v>
      </c>
      <c r="G1492" s="4">
        <v>1.25</v>
      </c>
      <c r="H1492">
        <v>12731</v>
      </c>
      <c r="I1492" t="s">
        <v>10</v>
      </c>
      <c r="J1492" s="58">
        <f t="shared" si="46"/>
        <v>30</v>
      </c>
      <c r="K1492" s="59">
        <f t="shared" si="47"/>
        <v>40522</v>
      </c>
      <c r="R1492" t="s">
        <v>419</v>
      </c>
      <c r="S1492" s="58">
        <v>10.08</v>
      </c>
      <c r="X1492">
        <v>12</v>
      </c>
      <c r="Y1492" s="4">
        <v>2.5499999999999998</v>
      </c>
      <c r="Z1492" s="58">
        <v>30.6</v>
      </c>
    </row>
    <row r="1493" spans="1:26">
      <c r="A1493">
        <v>23302</v>
      </c>
      <c r="B1493">
        <v>538196</v>
      </c>
      <c r="C1493">
        <v>21915</v>
      </c>
      <c r="D1493" t="s">
        <v>398</v>
      </c>
      <c r="E1493">
        <v>24</v>
      </c>
      <c r="F1493" s="3">
        <v>40522.4555555556</v>
      </c>
      <c r="G1493" s="4">
        <v>1.25</v>
      </c>
      <c r="H1493">
        <v>12731</v>
      </c>
      <c r="I1493" t="s">
        <v>10</v>
      </c>
      <c r="J1493" s="58">
        <f t="shared" si="46"/>
        <v>30</v>
      </c>
      <c r="K1493" s="59">
        <f t="shared" si="47"/>
        <v>40522</v>
      </c>
      <c r="R1493" t="s">
        <v>1207</v>
      </c>
      <c r="S1493" s="58">
        <v>10</v>
      </c>
      <c r="X1493">
        <v>48</v>
      </c>
      <c r="Y1493" s="4">
        <v>0.63</v>
      </c>
      <c r="Z1493" s="58">
        <v>30.24</v>
      </c>
    </row>
    <row r="1494" spans="1:26">
      <c r="A1494">
        <v>23303</v>
      </c>
      <c r="B1494">
        <v>538196</v>
      </c>
      <c r="C1494">
        <v>21914</v>
      </c>
      <c r="D1494" t="s">
        <v>399</v>
      </c>
      <c r="E1494">
        <v>24</v>
      </c>
      <c r="F1494" s="3">
        <v>40522.4555555556</v>
      </c>
      <c r="G1494" s="4">
        <v>1.25</v>
      </c>
      <c r="H1494">
        <v>12731</v>
      </c>
      <c r="I1494" t="s">
        <v>10</v>
      </c>
      <c r="J1494" s="58">
        <f t="shared" si="46"/>
        <v>30</v>
      </c>
      <c r="K1494" s="59">
        <f t="shared" si="47"/>
        <v>40522</v>
      </c>
      <c r="R1494" t="s">
        <v>1368</v>
      </c>
      <c r="S1494" s="58">
        <v>5.04</v>
      </c>
      <c r="X1494">
        <v>72</v>
      </c>
      <c r="Y1494" s="4">
        <v>0.42</v>
      </c>
      <c r="Z1494" s="58">
        <v>30.24</v>
      </c>
    </row>
    <row r="1495" spans="1:26">
      <c r="A1495">
        <v>47888</v>
      </c>
      <c r="B1495">
        <v>540455</v>
      </c>
      <c r="C1495">
        <v>21121</v>
      </c>
      <c r="D1495" t="s">
        <v>593</v>
      </c>
      <c r="E1495">
        <v>24</v>
      </c>
      <c r="F1495" s="3">
        <v>40550.504861111098</v>
      </c>
      <c r="G1495" s="4">
        <v>1.25</v>
      </c>
      <c r="H1495">
        <v>12583</v>
      </c>
      <c r="I1495" t="s">
        <v>10</v>
      </c>
      <c r="J1495" s="58">
        <f t="shared" si="46"/>
        <v>30</v>
      </c>
      <c r="K1495" s="59">
        <f t="shared" si="47"/>
        <v>40550</v>
      </c>
      <c r="R1495" t="s">
        <v>337</v>
      </c>
      <c r="S1495" s="58">
        <v>30</v>
      </c>
      <c r="X1495">
        <v>72</v>
      </c>
      <c r="Y1495" s="4">
        <v>0.42</v>
      </c>
      <c r="Z1495" s="58">
        <v>30.24</v>
      </c>
    </row>
    <row r="1496" spans="1:26">
      <c r="A1496">
        <v>51120</v>
      </c>
      <c r="B1496">
        <v>540642</v>
      </c>
      <c r="C1496">
        <v>22725</v>
      </c>
      <c r="D1496" t="s">
        <v>1370</v>
      </c>
      <c r="E1496">
        <v>8</v>
      </c>
      <c r="F1496" s="3">
        <v>40553.556944444397</v>
      </c>
      <c r="G1496" s="4">
        <v>3.75</v>
      </c>
      <c r="H1496">
        <v>12681</v>
      </c>
      <c r="I1496" t="s">
        <v>10</v>
      </c>
      <c r="J1496" s="58">
        <f t="shared" si="46"/>
        <v>30</v>
      </c>
      <c r="K1496" s="59">
        <f t="shared" si="47"/>
        <v>40553</v>
      </c>
      <c r="R1496" t="s">
        <v>619</v>
      </c>
      <c r="S1496" s="58">
        <v>30</v>
      </c>
      <c r="X1496">
        <v>72</v>
      </c>
      <c r="Y1496" s="4">
        <v>0.42</v>
      </c>
      <c r="Z1496" s="58">
        <v>30.24</v>
      </c>
    </row>
    <row r="1497" spans="1:26">
      <c r="A1497">
        <v>51121</v>
      </c>
      <c r="B1497">
        <v>540642</v>
      </c>
      <c r="C1497">
        <v>22726</v>
      </c>
      <c r="D1497" t="s">
        <v>86</v>
      </c>
      <c r="E1497">
        <v>8</v>
      </c>
      <c r="F1497" s="3">
        <v>40553.556944444397</v>
      </c>
      <c r="G1497" s="4">
        <v>3.75</v>
      </c>
      <c r="H1497">
        <v>12681</v>
      </c>
      <c r="I1497" t="s">
        <v>10</v>
      </c>
      <c r="J1497" s="58">
        <f t="shared" si="46"/>
        <v>30</v>
      </c>
      <c r="K1497" s="59">
        <f t="shared" si="47"/>
        <v>40553</v>
      </c>
      <c r="R1497" t="s">
        <v>1207</v>
      </c>
      <c r="S1497" s="58">
        <v>20</v>
      </c>
      <c r="X1497">
        <v>72</v>
      </c>
      <c r="Y1497" s="4">
        <v>0.42</v>
      </c>
      <c r="Z1497" s="58">
        <v>30.24</v>
      </c>
    </row>
    <row r="1498" spans="1:26">
      <c r="A1498">
        <v>51122</v>
      </c>
      <c r="B1498">
        <v>540642</v>
      </c>
      <c r="C1498">
        <v>22727</v>
      </c>
      <c r="D1498" t="s">
        <v>85</v>
      </c>
      <c r="E1498">
        <v>8</v>
      </c>
      <c r="F1498" s="3">
        <v>40553.556944444397</v>
      </c>
      <c r="G1498" s="4">
        <v>3.75</v>
      </c>
      <c r="H1498">
        <v>12681</v>
      </c>
      <c r="I1498" t="s">
        <v>10</v>
      </c>
      <c r="J1498" s="58">
        <f t="shared" si="46"/>
        <v>30</v>
      </c>
      <c r="K1498" s="59">
        <f t="shared" si="47"/>
        <v>40553</v>
      </c>
      <c r="R1498" t="s">
        <v>104</v>
      </c>
      <c r="S1498" s="58">
        <v>18</v>
      </c>
      <c r="X1498">
        <v>72</v>
      </c>
      <c r="Y1498" s="4">
        <v>0.42</v>
      </c>
      <c r="Z1498" s="58">
        <v>30.24</v>
      </c>
    </row>
    <row r="1499" spans="1:26">
      <c r="A1499">
        <v>51123</v>
      </c>
      <c r="B1499">
        <v>540642</v>
      </c>
      <c r="C1499">
        <v>22728</v>
      </c>
      <c r="D1499" t="s">
        <v>84</v>
      </c>
      <c r="E1499">
        <v>8</v>
      </c>
      <c r="F1499" s="3">
        <v>40553.556944444397</v>
      </c>
      <c r="G1499" s="4">
        <v>3.75</v>
      </c>
      <c r="H1499">
        <v>12681</v>
      </c>
      <c r="I1499" t="s">
        <v>10</v>
      </c>
      <c r="J1499" s="58">
        <f t="shared" si="46"/>
        <v>30</v>
      </c>
      <c r="K1499" s="59">
        <f t="shared" si="47"/>
        <v>40553</v>
      </c>
      <c r="R1499" t="s">
        <v>386</v>
      </c>
      <c r="S1499" s="58">
        <v>12.6</v>
      </c>
      <c r="X1499">
        <v>72</v>
      </c>
      <c r="Y1499" s="4">
        <v>0.42</v>
      </c>
      <c r="Z1499" s="58">
        <v>30.24</v>
      </c>
    </row>
    <row r="1500" spans="1:26">
      <c r="A1500">
        <v>51124</v>
      </c>
      <c r="B1500">
        <v>540642</v>
      </c>
      <c r="C1500">
        <v>22729</v>
      </c>
      <c r="D1500" t="s">
        <v>291</v>
      </c>
      <c r="E1500">
        <v>8</v>
      </c>
      <c r="F1500" s="3">
        <v>40553.556944444397</v>
      </c>
      <c r="G1500" s="4">
        <v>3.75</v>
      </c>
      <c r="H1500">
        <v>12681</v>
      </c>
      <c r="I1500" t="s">
        <v>10</v>
      </c>
      <c r="J1500" s="58">
        <f t="shared" si="46"/>
        <v>30</v>
      </c>
      <c r="K1500" s="59">
        <f t="shared" si="47"/>
        <v>40553</v>
      </c>
      <c r="R1500" t="s">
        <v>104</v>
      </c>
      <c r="S1500" s="58">
        <v>108</v>
      </c>
      <c r="X1500">
        <v>72</v>
      </c>
      <c r="Y1500" s="4">
        <v>0.42</v>
      </c>
      <c r="Z1500" s="58">
        <v>30.24</v>
      </c>
    </row>
    <row r="1501" spans="1:26">
      <c r="A1501">
        <v>51125</v>
      </c>
      <c r="B1501">
        <v>540642</v>
      </c>
      <c r="C1501">
        <v>22730</v>
      </c>
      <c r="D1501" t="s">
        <v>290</v>
      </c>
      <c r="E1501">
        <v>8</v>
      </c>
      <c r="F1501" s="3">
        <v>40553.556944444397</v>
      </c>
      <c r="G1501" s="4">
        <v>3.75</v>
      </c>
      <c r="H1501">
        <v>12681</v>
      </c>
      <c r="I1501" t="s">
        <v>10</v>
      </c>
      <c r="J1501" s="58">
        <f t="shared" si="46"/>
        <v>30</v>
      </c>
      <c r="K1501" s="59">
        <f t="shared" si="47"/>
        <v>40553</v>
      </c>
      <c r="R1501" t="s">
        <v>402</v>
      </c>
      <c r="S1501" s="58">
        <v>75.599999999999994</v>
      </c>
      <c r="X1501">
        <v>72</v>
      </c>
      <c r="Y1501" s="4">
        <v>0.42</v>
      </c>
      <c r="Z1501" s="58">
        <v>30.24</v>
      </c>
    </row>
    <row r="1502" spans="1:26">
      <c r="A1502">
        <v>51141</v>
      </c>
      <c r="B1502">
        <v>540642</v>
      </c>
      <c r="C1502">
        <v>22988</v>
      </c>
      <c r="D1502" t="s">
        <v>498</v>
      </c>
      <c r="E1502">
        <v>24</v>
      </c>
      <c r="F1502" s="3">
        <v>40553.556944444397</v>
      </c>
      <c r="G1502" s="4">
        <v>1.25</v>
      </c>
      <c r="H1502">
        <v>12681</v>
      </c>
      <c r="I1502" t="s">
        <v>10</v>
      </c>
      <c r="J1502" s="58">
        <f t="shared" si="46"/>
        <v>30</v>
      </c>
      <c r="K1502" s="59">
        <f t="shared" si="47"/>
        <v>40553</v>
      </c>
      <c r="R1502" t="s">
        <v>903</v>
      </c>
      <c r="S1502" s="58">
        <v>63.6</v>
      </c>
      <c r="X1502">
        <v>24</v>
      </c>
      <c r="Y1502" s="4">
        <v>1.25</v>
      </c>
      <c r="Z1502" s="58">
        <v>30</v>
      </c>
    </row>
    <row r="1503" spans="1:26">
      <c r="A1503">
        <v>51145</v>
      </c>
      <c r="B1503">
        <v>540642</v>
      </c>
      <c r="C1503">
        <v>22977</v>
      </c>
      <c r="D1503" t="s">
        <v>1500</v>
      </c>
      <c r="E1503">
        <v>24</v>
      </c>
      <c r="F1503" s="3">
        <v>40553.556944444397</v>
      </c>
      <c r="G1503" s="4">
        <v>1.25</v>
      </c>
      <c r="H1503">
        <v>12681</v>
      </c>
      <c r="I1503" t="s">
        <v>10</v>
      </c>
      <c r="J1503" s="58">
        <f t="shared" si="46"/>
        <v>30</v>
      </c>
      <c r="K1503" s="59">
        <f t="shared" si="47"/>
        <v>40553</v>
      </c>
      <c r="R1503" t="s">
        <v>1979</v>
      </c>
      <c r="S1503" s="58">
        <v>49.5</v>
      </c>
      <c r="X1503">
        <v>24</v>
      </c>
      <c r="Y1503" s="4">
        <v>1.25</v>
      </c>
      <c r="Z1503" s="58">
        <v>30</v>
      </c>
    </row>
    <row r="1504" spans="1:26">
      <c r="A1504">
        <v>51146</v>
      </c>
      <c r="B1504">
        <v>540642</v>
      </c>
      <c r="C1504">
        <v>22976</v>
      </c>
      <c r="D1504" t="s">
        <v>1035</v>
      </c>
      <c r="E1504">
        <v>24</v>
      </c>
      <c r="F1504" s="3">
        <v>40553.556944444397</v>
      </c>
      <c r="G1504" s="4">
        <v>1.25</v>
      </c>
      <c r="H1504">
        <v>12681</v>
      </c>
      <c r="I1504" t="s">
        <v>10</v>
      </c>
      <c r="J1504" s="58">
        <f t="shared" si="46"/>
        <v>30</v>
      </c>
      <c r="K1504" s="59">
        <f t="shared" si="47"/>
        <v>40553</v>
      </c>
      <c r="R1504" t="s">
        <v>1518</v>
      </c>
      <c r="S1504" s="58">
        <v>49.5</v>
      </c>
      <c r="X1504">
        <v>24</v>
      </c>
      <c r="Y1504" s="4">
        <v>1.25</v>
      </c>
      <c r="Z1504" s="58">
        <v>30</v>
      </c>
    </row>
    <row r="1505" spans="1:26">
      <c r="A1505">
        <v>51147</v>
      </c>
      <c r="B1505">
        <v>540642</v>
      </c>
      <c r="C1505">
        <v>22975</v>
      </c>
      <c r="D1505" t="s">
        <v>428</v>
      </c>
      <c r="E1505">
        <v>24</v>
      </c>
      <c r="F1505" s="3">
        <v>40553.556944444397</v>
      </c>
      <c r="G1505" s="4">
        <v>1.25</v>
      </c>
      <c r="H1505">
        <v>12681</v>
      </c>
      <c r="I1505" t="s">
        <v>10</v>
      </c>
      <c r="J1505" s="58">
        <f t="shared" si="46"/>
        <v>30</v>
      </c>
      <c r="K1505" s="59">
        <f t="shared" si="47"/>
        <v>40553</v>
      </c>
      <c r="R1505" t="s">
        <v>1346</v>
      </c>
      <c r="S1505" s="58">
        <v>47.7</v>
      </c>
      <c r="X1505">
        <v>24</v>
      </c>
      <c r="Y1505" s="4">
        <v>1.25</v>
      </c>
      <c r="Z1505" s="58">
        <v>30</v>
      </c>
    </row>
    <row r="1506" spans="1:26">
      <c r="A1506">
        <v>54692</v>
      </c>
      <c r="B1506">
        <v>540972</v>
      </c>
      <c r="C1506">
        <v>21122</v>
      </c>
      <c r="D1506" t="s">
        <v>337</v>
      </c>
      <c r="E1506">
        <v>24</v>
      </c>
      <c r="F1506" s="3">
        <v>40555.592361111099</v>
      </c>
      <c r="G1506" s="4">
        <v>1.25</v>
      </c>
      <c r="H1506">
        <v>12437</v>
      </c>
      <c r="I1506" t="s">
        <v>10</v>
      </c>
      <c r="J1506" s="58">
        <f t="shared" si="46"/>
        <v>30</v>
      </c>
      <c r="K1506" s="59">
        <f t="shared" si="47"/>
        <v>40555</v>
      </c>
      <c r="R1506" t="s">
        <v>1308</v>
      </c>
      <c r="S1506" s="58">
        <v>47.7</v>
      </c>
      <c r="X1506">
        <v>24</v>
      </c>
      <c r="Y1506" s="4">
        <v>1.25</v>
      </c>
      <c r="Z1506" s="58">
        <v>30</v>
      </c>
    </row>
    <row r="1507" spans="1:26">
      <c r="A1507">
        <v>64458</v>
      </c>
      <c r="B1507">
        <v>541631</v>
      </c>
      <c r="C1507">
        <v>21121</v>
      </c>
      <c r="D1507" t="s">
        <v>593</v>
      </c>
      <c r="E1507">
        <v>24</v>
      </c>
      <c r="F1507" s="3">
        <v>40563.449305555601</v>
      </c>
      <c r="G1507" s="4">
        <v>1.25</v>
      </c>
      <c r="H1507">
        <v>12637</v>
      </c>
      <c r="I1507" t="s">
        <v>10</v>
      </c>
      <c r="J1507" s="58">
        <f t="shared" si="46"/>
        <v>30</v>
      </c>
      <c r="K1507" s="59">
        <f t="shared" si="47"/>
        <v>40563</v>
      </c>
      <c r="R1507" t="s">
        <v>93</v>
      </c>
      <c r="S1507" s="58">
        <v>46.8</v>
      </c>
      <c r="X1507">
        <v>24</v>
      </c>
      <c r="Y1507" s="4">
        <v>1.25</v>
      </c>
      <c r="Z1507" s="58">
        <v>30</v>
      </c>
    </row>
    <row r="1508" spans="1:26">
      <c r="A1508">
        <v>64463</v>
      </c>
      <c r="B1508">
        <v>541631</v>
      </c>
      <c r="C1508">
        <v>22750</v>
      </c>
      <c r="D1508" t="s">
        <v>519</v>
      </c>
      <c r="E1508">
        <v>8</v>
      </c>
      <c r="F1508" s="3">
        <v>40563.449305555601</v>
      </c>
      <c r="G1508" s="4">
        <v>3.75</v>
      </c>
      <c r="H1508">
        <v>12637</v>
      </c>
      <c r="I1508" t="s">
        <v>10</v>
      </c>
      <c r="J1508" s="58">
        <f t="shared" si="46"/>
        <v>30</v>
      </c>
      <c r="K1508" s="59">
        <f t="shared" si="47"/>
        <v>40563</v>
      </c>
      <c r="R1508" t="s">
        <v>94</v>
      </c>
      <c r="S1508" s="58">
        <v>46.8</v>
      </c>
      <c r="X1508">
        <v>24</v>
      </c>
      <c r="Y1508" s="4">
        <v>1.25</v>
      </c>
      <c r="Z1508" s="58">
        <v>30</v>
      </c>
    </row>
    <row r="1509" spans="1:26">
      <c r="A1509">
        <v>64466</v>
      </c>
      <c r="B1509">
        <v>541631</v>
      </c>
      <c r="C1509">
        <v>22726</v>
      </c>
      <c r="D1509" t="s">
        <v>86</v>
      </c>
      <c r="E1509">
        <v>8</v>
      </c>
      <c r="F1509" s="3">
        <v>40563.449305555601</v>
      </c>
      <c r="G1509" s="4">
        <v>3.75</v>
      </c>
      <c r="H1509">
        <v>12637</v>
      </c>
      <c r="I1509" t="s">
        <v>10</v>
      </c>
      <c r="J1509" s="58">
        <f t="shared" si="46"/>
        <v>30</v>
      </c>
      <c r="K1509" s="59">
        <f t="shared" si="47"/>
        <v>40563</v>
      </c>
      <c r="R1509" t="s">
        <v>2189</v>
      </c>
      <c r="S1509" s="58">
        <v>45.9</v>
      </c>
      <c r="X1509">
        <v>24</v>
      </c>
      <c r="Y1509" s="4">
        <v>1.25</v>
      </c>
      <c r="Z1509" s="58">
        <v>30</v>
      </c>
    </row>
    <row r="1510" spans="1:26">
      <c r="A1510">
        <v>64467</v>
      </c>
      <c r="B1510">
        <v>541631</v>
      </c>
      <c r="C1510">
        <v>22727</v>
      </c>
      <c r="D1510" t="s">
        <v>85</v>
      </c>
      <c r="E1510">
        <v>8</v>
      </c>
      <c r="F1510" s="3">
        <v>40563.449305555601</v>
      </c>
      <c r="G1510" s="4">
        <v>3.75</v>
      </c>
      <c r="H1510">
        <v>12637</v>
      </c>
      <c r="I1510" t="s">
        <v>10</v>
      </c>
      <c r="J1510" s="58">
        <f t="shared" si="46"/>
        <v>30</v>
      </c>
      <c r="K1510" s="59">
        <f t="shared" si="47"/>
        <v>40563</v>
      </c>
      <c r="R1510" t="s">
        <v>2107</v>
      </c>
      <c r="S1510" s="58">
        <v>45</v>
      </c>
      <c r="X1510">
        <v>24</v>
      </c>
      <c r="Y1510" s="4">
        <v>1.25</v>
      </c>
      <c r="Z1510" s="58">
        <v>30</v>
      </c>
    </row>
    <row r="1511" spans="1:26">
      <c r="A1511">
        <v>64468</v>
      </c>
      <c r="B1511">
        <v>541631</v>
      </c>
      <c r="C1511">
        <v>22728</v>
      </c>
      <c r="D1511" t="s">
        <v>84</v>
      </c>
      <c r="E1511">
        <v>8</v>
      </c>
      <c r="F1511" s="3">
        <v>40563.449305555601</v>
      </c>
      <c r="G1511" s="4">
        <v>3.75</v>
      </c>
      <c r="H1511">
        <v>12637</v>
      </c>
      <c r="I1511" t="s">
        <v>10</v>
      </c>
      <c r="J1511" s="58">
        <f t="shared" si="46"/>
        <v>30</v>
      </c>
      <c r="K1511" s="59">
        <f t="shared" si="47"/>
        <v>40563</v>
      </c>
      <c r="R1511" t="s">
        <v>2179</v>
      </c>
      <c r="S1511" s="58">
        <v>44.55</v>
      </c>
      <c r="X1511">
        <v>24</v>
      </c>
      <c r="Y1511" s="4">
        <v>1.25</v>
      </c>
      <c r="Z1511" s="58">
        <v>30</v>
      </c>
    </row>
    <row r="1512" spans="1:26">
      <c r="A1512">
        <v>64469</v>
      </c>
      <c r="B1512">
        <v>541631</v>
      </c>
      <c r="C1512">
        <v>22729</v>
      </c>
      <c r="D1512" t="s">
        <v>291</v>
      </c>
      <c r="E1512">
        <v>8</v>
      </c>
      <c r="F1512" s="3">
        <v>40563.449305555601</v>
      </c>
      <c r="G1512" s="4">
        <v>3.75</v>
      </c>
      <c r="H1512">
        <v>12637</v>
      </c>
      <c r="I1512" t="s">
        <v>10</v>
      </c>
      <c r="J1512" s="58">
        <f t="shared" si="46"/>
        <v>30</v>
      </c>
      <c r="K1512" s="59">
        <f t="shared" si="47"/>
        <v>40563</v>
      </c>
      <c r="R1512" t="s">
        <v>1616</v>
      </c>
      <c r="S1512" s="58">
        <v>35.4</v>
      </c>
      <c r="X1512">
        <v>24</v>
      </c>
      <c r="Y1512" s="4">
        <v>1.25</v>
      </c>
      <c r="Z1512" s="58">
        <v>30</v>
      </c>
    </row>
    <row r="1513" spans="1:26">
      <c r="A1513">
        <v>64513</v>
      </c>
      <c r="B1513">
        <v>541631</v>
      </c>
      <c r="C1513">
        <v>21791</v>
      </c>
      <c r="D1513" t="s">
        <v>90</v>
      </c>
      <c r="E1513">
        <v>24</v>
      </c>
      <c r="F1513" s="3">
        <v>40563.449999999997</v>
      </c>
      <c r="G1513" s="4">
        <v>1.25</v>
      </c>
      <c r="H1513">
        <v>12637</v>
      </c>
      <c r="I1513" t="s">
        <v>10</v>
      </c>
      <c r="J1513" s="58">
        <f t="shared" si="46"/>
        <v>30</v>
      </c>
      <c r="K1513" s="59">
        <f t="shared" si="47"/>
        <v>40563</v>
      </c>
      <c r="R1513" t="s">
        <v>63</v>
      </c>
      <c r="S1513" s="58">
        <v>34</v>
      </c>
      <c r="X1513">
        <v>24</v>
      </c>
      <c r="Y1513" s="4">
        <v>1.25</v>
      </c>
      <c r="Z1513" s="58">
        <v>30</v>
      </c>
    </row>
    <row r="1514" spans="1:26">
      <c r="A1514">
        <v>64514</v>
      </c>
      <c r="B1514">
        <v>541631</v>
      </c>
      <c r="C1514">
        <v>21915</v>
      </c>
      <c r="D1514" t="s">
        <v>398</v>
      </c>
      <c r="E1514">
        <v>24</v>
      </c>
      <c r="F1514" s="3">
        <v>40563.449999999997</v>
      </c>
      <c r="G1514" s="4">
        <v>1.25</v>
      </c>
      <c r="H1514">
        <v>12637</v>
      </c>
      <c r="I1514" t="s">
        <v>10</v>
      </c>
      <c r="J1514" s="58">
        <f t="shared" si="46"/>
        <v>30</v>
      </c>
      <c r="K1514" s="59">
        <f t="shared" si="47"/>
        <v>40563</v>
      </c>
      <c r="R1514" t="s">
        <v>2258</v>
      </c>
      <c r="S1514" s="58">
        <v>30.6</v>
      </c>
      <c r="X1514">
        <v>24</v>
      </c>
      <c r="Y1514" s="4">
        <v>1.25</v>
      </c>
      <c r="Z1514" s="58">
        <v>30</v>
      </c>
    </row>
    <row r="1515" spans="1:26">
      <c r="A1515">
        <v>74537</v>
      </c>
      <c r="B1515">
        <v>542433</v>
      </c>
      <c r="C1515">
        <v>22560</v>
      </c>
      <c r="D1515" t="s">
        <v>1012</v>
      </c>
      <c r="E1515">
        <v>24</v>
      </c>
      <c r="F1515" s="3">
        <v>40571.447916666701</v>
      </c>
      <c r="G1515" s="4">
        <v>1.25</v>
      </c>
      <c r="H1515">
        <v>12726</v>
      </c>
      <c r="I1515" t="s">
        <v>10</v>
      </c>
      <c r="J1515" s="58">
        <f t="shared" si="46"/>
        <v>30</v>
      </c>
      <c r="K1515" s="59">
        <f t="shared" si="47"/>
        <v>40571</v>
      </c>
      <c r="R1515" t="s">
        <v>386</v>
      </c>
      <c r="S1515" s="58">
        <v>25.2</v>
      </c>
      <c r="X1515">
        <v>8</v>
      </c>
      <c r="Y1515" s="4">
        <v>3.75</v>
      </c>
      <c r="Z1515" s="58">
        <v>30</v>
      </c>
    </row>
    <row r="1516" spans="1:26">
      <c r="A1516">
        <v>76554</v>
      </c>
      <c r="B1516">
        <v>542629</v>
      </c>
      <c r="C1516">
        <v>22892</v>
      </c>
      <c r="D1516" t="s">
        <v>1264</v>
      </c>
      <c r="E1516">
        <v>24</v>
      </c>
      <c r="F1516" s="3">
        <v>40574.414583333302</v>
      </c>
      <c r="G1516" s="4">
        <v>1.25</v>
      </c>
      <c r="H1516">
        <v>12731</v>
      </c>
      <c r="I1516" t="s">
        <v>10</v>
      </c>
      <c r="J1516" s="58">
        <f t="shared" si="46"/>
        <v>30</v>
      </c>
      <c r="K1516" s="59">
        <f t="shared" si="47"/>
        <v>40574</v>
      </c>
      <c r="R1516" t="s">
        <v>490</v>
      </c>
      <c r="S1516" s="58">
        <v>25.2</v>
      </c>
      <c r="X1516">
        <v>8</v>
      </c>
      <c r="Y1516" s="4">
        <v>3.75</v>
      </c>
      <c r="Z1516" s="58">
        <v>30</v>
      </c>
    </row>
    <row r="1517" spans="1:26">
      <c r="A1517">
        <v>76565</v>
      </c>
      <c r="B1517">
        <v>542629</v>
      </c>
      <c r="C1517">
        <v>22620</v>
      </c>
      <c r="D1517" t="s">
        <v>423</v>
      </c>
      <c r="E1517">
        <v>24</v>
      </c>
      <c r="F1517" s="3">
        <v>40574.414583333302</v>
      </c>
      <c r="G1517" s="4">
        <v>1.25</v>
      </c>
      <c r="H1517">
        <v>12731</v>
      </c>
      <c r="I1517" t="s">
        <v>10</v>
      </c>
      <c r="J1517" s="58">
        <f t="shared" si="46"/>
        <v>30</v>
      </c>
      <c r="K1517" s="59">
        <f t="shared" si="47"/>
        <v>40574</v>
      </c>
      <c r="R1517" t="s">
        <v>522</v>
      </c>
      <c r="S1517" s="58">
        <v>25.2</v>
      </c>
      <c r="X1517">
        <v>8</v>
      </c>
      <c r="Y1517" s="4">
        <v>3.75</v>
      </c>
      <c r="Z1517" s="58">
        <v>30</v>
      </c>
    </row>
    <row r="1518" spans="1:26">
      <c r="A1518">
        <v>77519</v>
      </c>
      <c r="B1518">
        <v>542735</v>
      </c>
      <c r="C1518">
        <v>21121</v>
      </c>
      <c r="D1518" t="s">
        <v>593</v>
      </c>
      <c r="E1518">
        <v>24</v>
      </c>
      <c r="F1518" s="3">
        <v>40574.65</v>
      </c>
      <c r="G1518" s="4">
        <v>1.25</v>
      </c>
      <c r="H1518">
        <v>12681</v>
      </c>
      <c r="I1518" t="s">
        <v>10</v>
      </c>
      <c r="J1518" s="58">
        <f t="shared" si="46"/>
        <v>30</v>
      </c>
      <c r="K1518" s="59">
        <f t="shared" si="47"/>
        <v>40574</v>
      </c>
      <c r="R1518" t="s">
        <v>2350</v>
      </c>
      <c r="S1518" s="58">
        <v>24.9</v>
      </c>
      <c r="X1518">
        <v>8</v>
      </c>
      <c r="Y1518" s="4">
        <v>3.75</v>
      </c>
      <c r="Z1518" s="58">
        <v>30</v>
      </c>
    </row>
    <row r="1519" spans="1:26">
      <c r="A1519">
        <v>80253</v>
      </c>
      <c r="B1519">
        <v>543030</v>
      </c>
      <c r="C1519">
        <v>22693</v>
      </c>
      <c r="D1519" t="s">
        <v>2148</v>
      </c>
      <c r="E1519">
        <v>24</v>
      </c>
      <c r="F1519" s="3">
        <v>40576.640277777798</v>
      </c>
      <c r="G1519" s="4">
        <v>1.25</v>
      </c>
      <c r="H1519">
        <v>12437</v>
      </c>
      <c r="I1519" t="s">
        <v>10</v>
      </c>
      <c r="J1519" s="58">
        <f t="shared" si="46"/>
        <v>30</v>
      </c>
      <c r="K1519" s="59">
        <f t="shared" si="47"/>
        <v>40576</v>
      </c>
      <c r="R1519" t="s">
        <v>2345</v>
      </c>
      <c r="S1519" s="58">
        <v>24.9</v>
      </c>
      <c r="X1519">
        <v>8</v>
      </c>
      <c r="Y1519" s="4">
        <v>3.75</v>
      </c>
      <c r="Z1519" s="58">
        <v>30</v>
      </c>
    </row>
    <row r="1520" spans="1:26">
      <c r="A1520">
        <v>82061</v>
      </c>
      <c r="B1520">
        <v>543188</v>
      </c>
      <c r="C1520">
        <v>22727</v>
      </c>
      <c r="D1520" t="s">
        <v>85</v>
      </c>
      <c r="E1520">
        <v>8</v>
      </c>
      <c r="F1520" s="3">
        <v>40578.489583333299</v>
      </c>
      <c r="G1520" s="4">
        <v>3.75</v>
      </c>
      <c r="H1520">
        <v>12567</v>
      </c>
      <c r="I1520" t="s">
        <v>10</v>
      </c>
      <c r="J1520" s="58">
        <f t="shared" si="46"/>
        <v>30</v>
      </c>
      <c r="K1520" s="59">
        <f t="shared" si="47"/>
        <v>40578</v>
      </c>
      <c r="R1520" t="s">
        <v>468</v>
      </c>
      <c r="S1520" s="58">
        <v>23.4</v>
      </c>
      <c r="X1520">
        <v>8</v>
      </c>
      <c r="Y1520" s="4">
        <v>3.75</v>
      </c>
      <c r="Z1520" s="58">
        <v>30</v>
      </c>
    </row>
    <row r="1521" spans="1:26">
      <c r="A1521">
        <v>82062</v>
      </c>
      <c r="B1521">
        <v>543188</v>
      </c>
      <c r="C1521">
        <v>22726</v>
      </c>
      <c r="D1521" t="s">
        <v>86</v>
      </c>
      <c r="E1521">
        <v>8</v>
      </c>
      <c r="F1521" s="3">
        <v>40578.489583333299</v>
      </c>
      <c r="G1521" s="4">
        <v>3.75</v>
      </c>
      <c r="H1521">
        <v>12567</v>
      </c>
      <c r="I1521" t="s">
        <v>10</v>
      </c>
      <c r="J1521" s="58">
        <f t="shared" si="46"/>
        <v>30</v>
      </c>
      <c r="K1521" s="59">
        <f t="shared" si="47"/>
        <v>40578</v>
      </c>
      <c r="R1521" t="s">
        <v>1897</v>
      </c>
      <c r="S1521" s="58">
        <v>20.399999999999999</v>
      </c>
      <c r="X1521">
        <v>24</v>
      </c>
      <c r="Y1521" s="4">
        <v>1.25</v>
      </c>
      <c r="Z1521" s="58">
        <v>30</v>
      </c>
    </row>
    <row r="1522" spans="1:26">
      <c r="A1522">
        <v>82063</v>
      </c>
      <c r="B1522">
        <v>543188</v>
      </c>
      <c r="C1522">
        <v>22728</v>
      </c>
      <c r="D1522" t="s">
        <v>84</v>
      </c>
      <c r="E1522">
        <v>8</v>
      </c>
      <c r="F1522" s="3">
        <v>40578.489583333299</v>
      </c>
      <c r="G1522" s="4">
        <v>3.75</v>
      </c>
      <c r="H1522">
        <v>12567</v>
      </c>
      <c r="I1522" t="s">
        <v>10</v>
      </c>
      <c r="J1522" s="58">
        <f t="shared" si="46"/>
        <v>30</v>
      </c>
      <c r="K1522" s="59">
        <f t="shared" si="47"/>
        <v>40578</v>
      </c>
      <c r="R1522" t="s">
        <v>533</v>
      </c>
      <c r="S1522" s="58">
        <v>19.8</v>
      </c>
      <c r="X1522">
        <v>24</v>
      </c>
      <c r="Y1522" s="4">
        <v>1.25</v>
      </c>
      <c r="Z1522" s="58">
        <v>30</v>
      </c>
    </row>
    <row r="1523" spans="1:26">
      <c r="A1523">
        <v>82064</v>
      </c>
      <c r="B1523">
        <v>543188</v>
      </c>
      <c r="C1523">
        <v>22729</v>
      </c>
      <c r="D1523" t="s">
        <v>291</v>
      </c>
      <c r="E1523">
        <v>8</v>
      </c>
      <c r="F1523" s="3">
        <v>40578.489583333299</v>
      </c>
      <c r="G1523" s="4">
        <v>3.75</v>
      </c>
      <c r="H1523">
        <v>12567</v>
      </c>
      <c r="I1523" t="s">
        <v>10</v>
      </c>
      <c r="J1523" s="58">
        <f t="shared" si="46"/>
        <v>30</v>
      </c>
      <c r="K1523" s="59">
        <f t="shared" si="47"/>
        <v>40578</v>
      </c>
      <c r="R1523" t="s">
        <v>263</v>
      </c>
      <c r="S1523" s="58">
        <v>19.8</v>
      </c>
      <c r="X1523">
        <v>24</v>
      </c>
      <c r="Y1523" s="4">
        <v>1.25</v>
      </c>
      <c r="Z1523" s="58">
        <v>30</v>
      </c>
    </row>
    <row r="1524" spans="1:26">
      <c r="A1524">
        <v>82065</v>
      </c>
      <c r="B1524">
        <v>543188</v>
      </c>
      <c r="C1524">
        <v>22725</v>
      </c>
      <c r="D1524" t="s">
        <v>1370</v>
      </c>
      <c r="E1524">
        <v>8</v>
      </c>
      <c r="F1524" s="3">
        <v>40578.489583333299</v>
      </c>
      <c r="G1524" s="4">
        <v>3.75</v>
      </c>
      <c r="H1524">
        <v>12567</v>
      </c>
      <c r="I1524" t="s">
        <v>10</v>
      </c>
      <c r="J1524" s="58">
        <f t="shared" si="46"/>
        <v>30</v>
      </c>
      <c r="K1524" s="59">
        <f t="shared" si="47"/>
        <v>40578</v>
      </c>
      <c r="R1524" t="s">
        <v>534</v>
      </c>
      <c r="S1524" s="58">
        <v>19.8</v>
      </c>
      <c r="X1524">
        <v>24</v>
      </c>
      <c r="Y1524" s="4">
        <v>1.25</v>
      </c>
      <c r="Z1524" s="58">
        <v>30</v>
      </c>
    </row>
    <row r="1525" spans="1:26">
      <c r="A1525">
        <v>91734</v>
      </c>
      <c r="B1525">
        <v>544115</v>
      </c>
      <c r="C1525">
        <v>22435</v>
      </c>
      <c r="D1525" t="s">
        <v>341</v>
      </c>
      <c r="E1525">
        <v>24</v>
      </c>
      <c r="F1525" s="3">
        <v>40590.489583333299</v>
      </c>
      <c r="G1525" s="4">
        <v>1.25</v>
      </c>
      <c r="H1525">
        <v>12727</v>
      </c>
      <c r="I1525" t="s">
        <v>10</v>
      </c>
      <c r="J1525" s="58">
        <f t="shared" si="46"/>
        <v>30</v>
      </c>
      <c r="K1525" s="59">
        <f t="shared" si="47"/>
        <v>40590</v>
      </c>
      <c r="R1525" t="s">
        <v>104</v>
      </c>
      <c r="S1525" s="58">
        <v>18</v>
      </c>
      <c r="X1525">
        <v>24</v>
      </c>
      <c r="Y1525" s="4">
        <v>1.25</v>
      </c>
      <c r="Z1525" s="58">
        <v>30</v>
      </c>
    </row>
    <row r="1526" spans="1:26">
      <c r="A1526">
        <v>94380</v>
      </c>
      <c r="B1526">
        <v>544355</v>
      </c>
      <c r="C1526">
        <v>22072</v>
      </c>
      <c r="D1526" t="s">
        <v>2031</v>
      </c>
      <c r="E1526">
        <v>8</v>
      </c>
      <c r="F1526" s="3">
        <v>40592.453472222202</v>
      </c>
      <c r="G1526" s="4">
        <v>3.75</v>
      </c>
      <c r="H1526">
        <v>12714</v>
      </c>
      <c r="I1526" t="s">
        <v>10</v>
      </c>
      <c r="J1526" s="58">
        <f t="shared" si="46"/>
        <v>30</v>
      </c>
      <c r="K1526" s="59">
        <f t="shared" si="47"/>
        <v>40592</v>
      </c>
      <c r="R1526" t="s">
        <v>104</v>
      </c>
      <c r="S1526" s="58">
        <v>18</v>
      </c>
      <c r="X1526">
        <v>24</v>
      </c>
      <c r="Y1526" s="4">
        <v>1.25</v>
      </c>
      <c r="Z1526" s="58">
        <v>30</v>
      </c>
    </row>
    <row r="1527" spans="1:26">
      <c r="A1527">
        <v>100491</v>
      </c>
      <c r="B1527">
        <v>544817</v>
      </c>
      <c r="C1527">
        <v>22693</v>
      </c>
      <c r="D1527" t="s">
        <v>2148</v>
      </c>
      <c r="E1527">
        <v>24</v>
      </c>
      <c r="F1527" s="3">
        <v>40597.697222222203</v>
      </c>
      <c r="G1527" s="4">
        <v>1.25</v>
      </c>
      <c r="H1527">
        <v>12437</v>
      </c>
      <c r="I1527" t="s">
        <v>10</v>
      </c>
      <c r="J1527" s="58">
        <f t="shared" si="46"/>
        <v>30</v>
      </c>
      <c r="K1527" s="59">
        <f t="shared" si="47"/>
        <v>40597</v>
      </c>
      <c r="R1527" t="s">
        <v>104</v>
      </c>
      <c r="S1527" s="58">
        <v>18</v>
      </c>
      <c r="X1527">
        <v>8</v>
      </c>
      <c r="Y1527" s="4">
        <v>3.75</v>
      </c>
      <c r="Z1527" s="58">
        <v>30</v>
      </c>
    </row>
    <row r="1528" spans="1:26">
      <c r="A1528">
        <v>100500</v>
      </c>
      <c r="B1528">
        <v>544818</v>
      </c>
      <c r="C1528">
        <v>21121</v>
      </c>
      <c r="D1528" t="s">
        <v>593</v>
      </c>
      <c r="E1528">
        <v>24</v>
      </c>
      <c r="F1528" s="3">
        <v>40597.697916666701</v>
      </c>
      <c r="G1528" s="4">
        <v>1.25</v>
      </c>
      <c r="H1528">
        <v>12437</v>
      </c>
      <c r="I1528" t="s">
        <v>10</v>
      </c>
      <c r="J1528" s="58">
        <f t="shared" si="46"/>
        <v>30</v>
      </c>
      <c r="K1528" s="59">
        <f t="shared" si="47"/>
        <v>40597</v>
      </c>
      <c r="R1528" t="s">
        <v>144</v>
      </c>
      <c r="S1528" s="58">
        <v>17.399999999999999</v>
      </c>
      <c r="X1528">
        <v>8</v>
      </c>
      <c r="Y1528" s="4">
        <v>3.75</v>
      </c>
      <c r="Z1528" s="58">
        <v>30</v>
      </c>
    </row>
    <row r="1529" spans="1:26">
      <c r="A1529">
        <v>103052</v>
      </c>
      <c r="B1529">
        <v>545051</v>
      </c>
      <c r="C1529">
        <v>21122</v>
      </c>
      <c r="D1529" t="s">
        <v>337</v>
      </c>
      <c r="E1529">
        <v>24</v>
      </c>
      <c r="F1529" s="3">
        <v>40601.498611111099</v>
      </c>
      <c r="G1529" s="4">
        <v>1.25</v>
      </c>
      <c r="H1529">
        <v>12599</v>
      </c>
      <c r="I1529" t="s">
        <v>10</v>
      </c>
      <c r="J1529" s="58">
        <f t="shared" si="46"/>
        <v>30</v>
      </c>
      <c r="K1529" s="59">
        <f t="shared" si="47"/>
        <v>40601</v>
      </c>
      <c r="R1529" t="s">
        <v>422</v>
      </c>
      <c r="S1529" s="58">
        <v>16.5</v>
      </c>
      <c r="X1529">
        <v>8</v>
      </c>
      <c r="Y1529" s="4">
        <v>3.75</v>
      </c>
      <c r="Z1529" s="58">
        <v>30</v>
      </c>
    </row>
    <row r="1530" spans="1:26">
      <c r="A1530">
        <v>103053</v>
      </c>
      <c r="B1530">
        <v>545051</v>
      </c>
      <c r="C1530">
        <v>21124</v>
      </c>
      <c r="D1530" t="s">
        <v>619</v>
      </c>
      <c r="E1530">
        <v>24</v>
      </c>
      <c r="F1530" s="3">
        <v>40601.498611111099</v>
      </c>
      <c r="G1530" s="4">
        <v>1.25</v>
      </c>
      <c r="H1530">
        <v>12599</v>
      </c>
      <c r="I1530" t="s">
        <v>10</v>
      </c>
      <c r="J1530" s="58">
        <f t="shared" si="46"/>
        <v>30</v>
      </c>
      <c r="K1530" s="59">
        <f t="shared" si="47"/>
        <v>40601</v>
      </c>
      <c r="R1530" t="s">
        <v>611</v>
      </c>
      <c r="S1530" s="58">
        <v>16.5</v>
      </c>
      <c r="X1530">
        <v>8</v>
      </c>
      <c r="Y1530" s="4">
        <v>3.75</v>
      </c>
      <c r="Z1530" s="58">
        <v>30</v>
      </c>
    </row>
    <row r="1531" spans="1:26">
      <c r="A1531">
        <v>105926</v>
      </c>
      <c r="B1531">
        <v>545301</v>
      </c>
      <c r="C1531">
        <v>22444</v>
      </c>
      <c r="D1531" t="s">
        <v>834</v>
      </c>
      <c r="E1531">
        <v>24</v>
      </c>
      <c r="F1531" s="3">
        <v>40603.5180555556</v>
      </c>
      <c r="G1531" s="4">
        <v>1.25</v>
      </c>
      <c r="H1531">
        <v>12679</v>
      </c>
      <c r="I1531" t="s">
        <v>10</v>
      </c>
      <c r="J1531" s="58">
        <f t="shared" si="46"/>
        <v>30</v>
      </c>
      <c r="K1531" s="59">
        <f t="shared" si="47"/>
        <v>40603</v>
      </c>
      <c r="R1531" t="s">
        <v>501</v>
      </c>
      <c r="S1531" s="58">
        <v>16.5</v>
      </c>
      <c r="X1531">
        <v>8</v>
      </c>
      <c r="Y1531" s="4">
        <v>3.75</v>
      </c>
      <c r="Z1531" s="58">
        <v>30</v>
      </c>
    </row>
    <row r="1532" spans="1:26">
      <c r="A1532">
        <v>118324</v>
      </c>
      <c r="B1532">
        <v>546428</v>
      </c>
      <c r="C1532">
        <v>22560</v>
      </c>
      <c r="D1532" t="s">
        <v>1012</v>
      </c>
      <c r="E1532">
        <v>24</v>
      </c>
      <c r="F1532" s="3">
        <v>40615.621527777803</v>
      </c>
      <c r="G1532" s="4">
        <v>1.25</v>
      </c>
      <c r="H1532">
        <v>12681</v>
      </c>
      <c r="I1532" t="s">
        <v>10</v>
      </c>
      <c r="J1532" s="58">
        <f t="shared" si="46"/>
        <v>30</v>
      </c>
      <c r="K1532" s="59">
        <f t="shared" si="47"/>
        <v>40615</v>
      </c>
      <c r="R1532" t="s">
        <v>355</v>
      </c>
      <c r="S1532" s="58">
        <v>16.5</v>
      </c>
      <c r="X1532">
        <v>24</v>
      </c>
      <c r="Y1532" s="4">
        <v>1.25</v>
      </c>
      <c r="Z1532" s="58">
        <v>30</v>
      </c>
    </row>
    <row r="1533" spans="1:26">
      <c r="A1533">
        <v>120770</v>
      </c>
      <c r="B1533">
        <v>546678</v>
      </c>
      <c r="C1533">
        <v>21137</v>
      </c>
      <c r="D1533" t="s">
        <v>650</v>
      </c>
      <c r="E1533">
        <v>8</v>
      </c>
      <c r="F1533" s="3">
        <v>40617.693749999999</v>
      </c>
      <c r="G1533" s="4">
        <v>3.75</v>
      </c>
      <c r="H1533">
        <v>12681</v>
      </c>
      <c r="I1533" t="s">
        <v>10</v>
      </c>
      <c r="J1533" s="58">
        <f t="shared" si="46"/>
        <v>30</v>
      </c>
      <c r="K1533" s="59">
        <f t="shared" si="47"/>
        <v>40617</v>
      </c>
      <c r="R1533" t="s">
        <v>499</v>
      </c>
      <c r="S1533" s="58">
        <v>15.9</v>
      </c>
      <c r="X1533">
        <v>24</v>
      </c>
      <c r="Y1533" s="4">
        <v>1.25</v>
      </c>
      <c r="Z1533" s="58">
        <v>30</v>
      </c>
    </row>
    <row r="1534" spans="1:26">
      <c r="A1534">
        <v>126580</v>
      </c>
      <c r="B1534">
        <v>547087</v>
      </c>
      <c r="C1534">
        <v>21121</v>
      </c>
      <c r="D1534" t="s">
        <v>593</v>
      </c>
      <c r="E1534">
        <v>24</v>
      </c>
      <c r="F1534" s="3">
        <v>40622.6652777778</v>
      </c>
      <c r="G1534" s="4">
        <v>1.25</v>
      </c>
      <c r="H1534">
        <v>12726</v>
      </c>
      <c r="I1534" t="s">
        <v>10</v>
      </c>
      <c r="J1534" s="58">
        <f t="shared" si="46"/>
        <v>30</v>
      </c>
      <c r="K1534" s="59">
        <f t="shared" si="47"/>
        <v>40622</v>
      </c>
      <c r="R1534" t="s">
        <v>523</v>
      </c>
      <c r="S1534" s="58">
        <v>15.6</v>
      </c>
      <c r="X1534">
        <v>24</v>
      </c>
      <c r="Y1534" s="4">
        <v>1.25</v>
      </c>
      <c r="Z1534" s="58">
        <v>30</v>
      </c>
    </row>
    <row r="1535" spans="1:26">
      <c r="A1535">
        <v>130490</v>
      </c>
      <c r="B1535">
        <v>547492</v>
      </c>
      <c r="C1535">
        <v>21122</v>
      </c>
      <c r="D1535" t="s">
        <v>337</v>
      </c>
      <c r="E1535">
        <v>24</v>
      </c>
      <c r="F1535" s="3">
        <v>40625.504166666702</v>
      </c>
      <c r="G1535" s="4">
        <v>1.25</v>
      </c>
      <c r="H1535">
        <v>12604</v>
      </c>
      <c r="I1535" t="s">
        <v>10</v>
      </c>
      <c r="J1535" s="58">
        <f t="shared" si="46"/>
        <v>30</v>
      </c>
      <c r="K1535" s="59">
        <f t="shared" si="47"/>
        <v>40625</v>
      </c>
      <c r="R1535" t="s">
        <v>879</v>
      </c>
      <c r="S1535" s="58">
        <v>15.3</v>
      </c>
      <c r="X1535">
        <v>24</v>
      </c>
      <c r="Y1535" s="4">
        <v>1.25</v>
      </c>
      <c r="Z1535" s="58">
        <v>30</v>
      </c>
    </row>
    <row r="1536" spans="1:26">
      <c r="A1536">
        <v>130761</v>
      </c>
      <c r="B1536">
        <v>547508</v>
      </c>
      <c r="C1536">
        <v>21121</v>
      </c>
      <c r="D1536" t="s">
        <v>593</v>
      </c>
      <c r="E1536">
        <v>24</v>
      </c>
      <c r="F1536" s="3">
        <v>40625.568749999999</v>
      </c>
      <c r="G1536" s="4">
        <v>1.25</v>
      </c>
      <c r="H1536">
        <v>12683</v>
      </c>
      <c r="I1536" t="s">
        <v>10</v>
      </c>
      <c r="J1536" s="58">
        <f t="shared" si="46"/>
        <v>30</v>
      </c>
      <c r="K1536" s="59">
        <f t="shared" si="47"/>
        <v>40625</v>
      </c>
      <c r="R1536" t="s">
        <v>2250</v>
      </c>
      <c r="S1536" s="58">
        <v>15.3</v>
      </c>
      <c r="X1536">
        <v>24</v>
      </c>
      <c r="Y1536" s="4">
        <v>1.25</v>
      </c>
      <c r="Z1536" s="58">
        <v>30</v>
      </c>
    </row>
    <row r="1537" spans="1:26">
      <c r="A1537">
        <v>130762</v>
      </c>
      <c r="B1537">
        <v>547508</v>
      </c>
      <c r="C1537">
        <v>21122</v>
      </c>
      <c r="D1537" t="s">
        <v>337</v>
      </c>
      <c r="E1537">
        <v>24</v>
      </c>
      <c r="F1537" s="3">
        <v>40625.568749999999</v>
      </c>
      <c r="G1537" s="4">
        <v>1.25</v>
      </c>
      <c r="H1537">
        <v>12683</v>
      </c>
      <c r="I1537" t="s">
        <v>10</v>
      </c>
      <c r="J1537" s="58">
        <f t="shared" si="46"/>
        <v>30</v>
      </c>
      <c r="K1537" s="59">
        <f t="shared" si="47"/>
        <v>40625</v>
      </c>
      <c r="R1537" t="s">
        <v>131</v>
      </c>
      <c r="S1537" s="58">
        <v>15.3</v>
      </c>
      <c r="X1537">
        <v>24</v>
      </c>
      <c r="Y1537" s="4">
        <v>1.25</v>
      </c>
      <c r="Z1537" s="58">
        <v>30</v>
      </c>
    </row>
    <row r="1538" spans="1:26">
      <c r="A1538">
        <v>130763</v>
      </c>
      <c r="B1538">
        <v>547508</v>
      </c>
      <c r="C1538">
        <v>21124</v>
      </c>
      <c r="D1538" t="s">
        <v>619</v>
      </c>
      <c r="E1538">
        <v>24</v>
      </c>
      <c r="F1538" s="3">
        <v>40625.568749999999</v>
      </c>
      <c r="G1538" s="4">
        <v>1.25</v>
      </c>
      <c r="H1538">
        <v>12683</v>
      </c>
      <c r="I1538" t="s">
        <v>10</v>
      </c>
      <c r="J1538" s="58">
        <f t="shared" ref="J1538:J1601" si="48">E1538*G1538</f>
        <v>30</v>
      </c>
      <c r="K1538" s="59">
        <f t="shared" ref="K1538:K1601" si="49">DATE(YEAR(F1538),MONTH(F1538),DAY(F1538))</f>
        <v>40625</v>
      </c>
      <c r="R1538" t="s">
        <v>130</v>
      </c>
      <c r="S1538" s="58">
        <v>15.3</v>
      </c>
      <c r="X1538">
        <v>24</v>
      </c>
      <c r="Y1538" s="4">
        <v>1.25</v>
      </c>
      <c r="Z1538" s="58">
        <v>30</v>
      </c>
    </row>
    <row r="1539" spans="1:26">
      <c r="A1539">
        <v>140532</v>
      </c>
      <c r="B1539">
        <v>548409</v>
      </c>
      <c r="C1539">
        <v>21889</v>
      </c>
      <c r="D1539" t="s">
        <v>273</v>
      </c>
      <c r="E1539">
        <v>24</v>
      </c>
      <c r="F1539" s="3">
        <v>40633.435416666704</v>
      </c>
      <c r="G1539" s="4">
        <v>1.25</v>
      </c>
      <c r="H1539">
        <v>12731</v>
      </c>
      <c r="I1539" t="s">
        <v>10</v>
      </c>
      <c r="J1539" s="58">
        <f t="shared" si="48"/>
        <v>30</v>
      </c>
      <c r="K1539" s="59">
        <f t="shared" si="49"/>
        <v>40633</v>
      </c>
      <c r="R1539" t="s">
        <v>2057</v>
      </c>
      <c r="S1539" s="58">
        <v>15.3</v>
      </c>
      <c r="X1539">
        <v>8</v>
      </c>
      <c r="Y1539" s="4">
        <v>3.75</v>
      </c>
      <c r="Z1539" s="58">
        <v>30</v>
      </c>
    </row>
    <row r="1540" spans="1:26">
      <c r="A1540">
        <v>140550</v>
      </c>
      <c r="B1540">
        <v>548409</v>
      </c>
      <c r="C1540">
        <v>22203</v>
      </c>
      <c r="D1540" t="s">
        <v>975</v>
      </c>
      <c r="E1540">
        <v>8</v>
      </c>
      <c r="F1540" s="3">
        <v>40633.435416666704</v>
      </c>
      <c r="G1540" s="4">
        <v>3.75</v>
      </c>
      <c r="H1540">
        <v>12731</v>
      </c>
      <c r="I1540" t="s">
        <v>10</v>
      </c>
      <c r="J1540" s="58">
        <f t="shared" si="48"/>
        <v>30</v>
      </c>
      <c r="K1540" s="59">
        <f t="shared" si="49"/>
        <v>40633</v>
      </c>
      <c r="R1540" t="s">
        <v>358</v>
      </c>
      <c r="S1540" s="58">
        <v>15.3</v>
      </c>
      <c r="X1540">
        <v>8</v>
      </c>
      <c r="Y1540" s="4">
        <v>3.75</v>
      </c>
      <c r="Z1540" s="58">
        <v>30</v>
      </c>
    </row>
    <row r="1541" spans="1:26">
      <c r="A1541">
        <v>141023</v>
      </c>
      <c r="B1541">
        <v>548496</v>
      </c>
      <c r="C1541">
        <v>22726</v>
      </c>
      <c r="D1541" t="s">
        <v>86</v>
      </c>
      <c r="E1541">
        <v>8</v>
      </c>
      <c r="F1541" s="3">
        <v>40633.569444444402</v>
      </c>
      <c r="G1541" s="4">
        <v>3.75</v>
      </c>
      <c r="H1541">
        <v>12678</v>
      </c>
      <c r="I1541" t="s">
        <v>10</v>
      </c>
      <c r="J1541" s="58">
        <f t="shared" si="48"/>
        <v>30</v>
      </c>
      <c r="K1541" s="59">
        <f t="shared" si="49"/>
        <v>40633</v>
      </c>
      <c r="R1541" t="s">
        <v>131</v>
      </c>
      <c r="S1541" s="58">
        <v>15.3</v>
      </c>
      <c r="X1541">
        <v>8</v>
      </c>
      <c r="Y1541" s="4">
        <v>3.75</v>
      </c>
      <c r="Z1541" s="58">
        <v>30</v>
      </c>
    </row>
    <row r="1542" spans="1:26">
      <c r="A1542">
        <v>141024</v>
      </c>
      <c r="B1542">
        <v>548496</v>
      </c>
      <c r="C1542">
        <v>22728</v>
      </c>
      <c r="D1542" t="s">
        <v>84</v>
      </c>
      <c r="E1542">
        <v>8</v>
      </c>
      <c r="F1542" s="3">
        <v>40633.569444444402</v>
      </c>
      <c r="G1542" s="4">
        <v>3.75</v>
      </c>
      <c r="H1542">
        <v>12678</v>
      </c>
      <c r="I1542" t="s">
        <v>10</v>
      </c>
      <c r="J1542" s="58">
        <f t="shared" si="48"/>
        <v>30</v>
      </c>
      <c r="K1542" s="59">
        <f t="shared" si="49"/>
        <v>40633</v>
      </c>
      <c r="R1542" t="s">
        <v>341</v>
      </c>
      <c r="S1542" s="58">
        <v>15</v>
      </c>
      <c r="X1542">
        <v>8</v>
      </c>
      <c r="Y1542" s="4">
        <v>3.75</v>
      </c>
      <c r="Z1542" s="58">
        <v>30</v>
      </c>
    </row>
    <row r="1543" spans="1:26">
      <c r="A1543">
        <v>144319</v>
      </c>
      <c r="B1543">
        <v>548737</v>
      </c>
      <c r="C1543" t="s">
        <v>2315</v>
      </c>
      <c r="D1543" t="s">
        <v>2318</v>
      </c>
      <c r="E1543">
        <v>8</v>
      </c>
      <c r="F1543" s="3">
        <v>40637.470833333296</v>
      </c>
      <c r="G1543" s="4">
        <v>3.75</v>
      </c>
      <c r="H1543">
        <v>12682</v>
      </c>
      <c r="I1543" t="s">
        <v>10</v>
      </c>
      <c r="J1543" s="58">
        <f t="shared" si="48"/>
        <v>30</v>
      </c>
      <c r="K1543" s="59">
        <f t="shared" si="49"/>
        <v>40637</v>
      </c>
      <c r="R1543" t="s">
        <v>471</v>
      </c>
      <c r="S1543" s="58">
        <v>13.52</v>
      </c>
      <c r="X1543">
        <v>8</v>
      </c>
      <c r="Y1543" s="4">
        <v>3.75</v>
      </c>
      <c r="Z1543" s="58">
        <v>30</v>
      </c>
    </row>
    <row r="1544" spans="1:26">
      <c r="A1544">
        <v>144324</v>
      </c>
      <c r="B1544">
        <v>548737</v>
      </c>
      <c r="C1544">
        <v>21121</v>
      </c>
      <c r="D1544" t="s">
        <v>593</v>
      </c>
      <c r="E1544">
        <v>24</v>
      </c>
      <c r="F1544" s="3">
        <v>40637.470833333296</v>
      </c>
      <c r="G1544" s="4">
        <v>1.25</v>
      </c>
      <c r="H1544">
        <v>12682</v>
      </c>
      <c r="I1544" t="s">
        <v>10</v>
      </c>
      <c r="J1544" s="58">
        <f t="shared" si="48"/>
        <v>30</v>
      </c>
      <c r="K1544" s="59">
        <f t="shared" si="49"/>
        <v>40637</v>
      </c>
      <c r="R1544" t="s">
        <v>134</v>
      </c>
      <c r="S1544" s="58">
        <v>13.2</v>
      </c>
      <c r="X1544">
        <v>24</v>
      </c>
      <c r="Y1544" s="4">
        <v>1.25</v>
      </c>
      <c r="Z1544" s="58">
        <v>30</v>
      </c>
    </row>
    <row r="1545" spans="1:26">
      <c r="A1545">
        <v>156544</v>
      </c>
      <c r="B1545">
        <v>550145</v>
      </c>
      <c r="C1545">
        <v>22725</v>
      </c>
      <c r="D1545" t="s">
        <v>1370</v>
      </c>
      <c r="E1545">
        <v>8</v>
      </c>
      <c r="F1545" s="3">
        <v>40647.59375</v>
      </c>
      <c r="G1545" s="4">
        <v>3.75</v>
      </c>
      <c r="H1545">
        <v>12637</v>
      </c>
      <c r="I1545" t="s">
        <v>10</v>
      </c>
      <c r="J1545" s="58">
        <f t="shared" si="48"/>
        <v>30</v>
      </c>
      <c r="K1545" s="59">
        <f t="shared" si="49"/>
        <v>40647</v>
      </c>
      <c r="R1545" t="s">
        <v>132</v>
      </c>
      <c r="S1545" s="58">
        <v>13.2</v>
      </c>
      <c r="X1545">
        <v>8</v>
      </c>
      <c r="Y1545" s="4">
        <v>3.75</v>
      </c>
      <c r="Z1545" s="58">
        <v>30</v>
      </c>
    </row>
    <row r="1546" spans="1:26">
      <c r="A1546">
        <v>156546</v>
      </c>
      <c r="B1546">
        <v>550145</v>
      </c>
      <c r="C1546">
        <v>22727</v>
      </c>
      <c r="D1546" t="s">
        <v>85</v>
      </c>
      <c r="E1546">
        <v>8</v>
      </c>
      <c r="F1546" s="3">
        <v>40647.59375</v>
      </c>
      <c r="G1546" s="4">
        <v>3.75</v>
      </c>
      <c r="H1546">
        <v>12637</v>
      </c>
      <c r="I1546" t="s">
        <v>10</v>
      </c>
      <c r="J1546" s="58">
        <f t="shared" si="48"/>
        <v>30</v>
      </c>
      <c r="K1546" s="59">
        <f t="shared" si="49"/>
        <v>40647</v>
      </c>
      <c r="R1546" t="s">
        <v>525</v>
      </c>
      <c r="S1546" s="58">
        <v>13.2</v>
      </c>
      <c r="X1546">
        <v>24</v>
      </c>
      <c r="Y1546" s="4">
        <v>1.25</v>
      </c>
      <c r="Z1546" s="58">
        <v>30</v>
      </c>
    </row>
    <row r="1547" spans="1:26">
      <c r="A1547">
        <v>171131</v>
      </c>
      <c r="B1547">
        <v>551389</v>
      </c>
      <c r="C1547">
        <v>22693</v>
      </c>
      <c r="D1547" t="s">
        <v>2148</v>
      </c>
      <c r="E1547">
        <v>24</v>
      </c>
      <c r="F1547" s="3">
        <v>40661.489583333299</v>
      </c>
      <c r="G1547" s="4">
        <v>1.25</v>
      </c>
      <c r="H1547">
        <v>12437</v>
      </c>
      <c r="I1547" t="s">
        <v>10</v>
      </c>
      <c r="J1547" s="58">
        <f t="shared" si="48"/>
        <v>30</v>
      </c>
      <c r="K1547" s="59">
        <f t="shared" si="49"/>
        <v>40661</v>
      </c>
      <c r="R1547" t="s">
        <v>1489</v>
      </c>
      <c r="S1547" s="58">
        <v>12.6</v>
      </c>
      <c r="X1547">
        <v>24</v>
      </c>
      <c r="Y1547" s="4">
        <v>1.25</v>
      </c>
      <c r="Z1547" s="58">
        <v>30</v>
      </c>
    </row>
    <row r="1548" spans="1:26">
      <c r="A1548">
        <v>172520</v>
      </c>
      <c r="B1548">
        <v>551544</v>
      </c>
      <c r="C1548">
        <v>23076</v>
      </c>
      <c r="D1548" t="s">
        <v>2380</v>
      </c>
      <c r="E1548">
        <v>24</v>
      </c>
      <c r="F1548" s="3">
        <v>40666.397916666698</v>
      </c>
      <c r="G1548" s="4">
        <v>1.25</v>
      </c>
      <c r="H1548">
        <v>12683</v>
      </c>
      <c r="I1548" t="s">
        <v>10</v>
      </c>
      <c r="J1548" s="58">
        <f t="shared" si="48"/>
        <v>30</v>
      </c>
      <c r="K1548" s="59">
        <f t="shared" si="49"/>
        <v>40666</v>
      </c>
      <c r="R1548" t="s">
        <v>73</v>
      </c>
      <c r="S1548" s="58">
        <v>12.6</v>
      </c>
      <c r="X1548">
        <v>24</v>
      </c>
      <c r="Y1548" s="4">
        <v>1.25</v>
      </c>
      <c r="Z1548" s="58">
        <v>30</v>
      </c>
    </row>
    <row r="1549" spans="1:26">
      <c r="A1549">
        <v>180317</v>
      </c>
      <c r="B1549">
        <v>552315</v>
      </c>
      <c r="C1549">
        <v>23076</v>
      </c>
      <c r="D1549" t="s">
        <v>2380</v>
      </c>
      <c r="E1549">
        <v>24</v>
      </c>
      <c r="F1549" s="3">
        <v>40671.673611111102</v>
      </c>
      <c r="G1549" s="4">
        <v>1.25</v>
      </c>
      <c r="H1549">
        <v>12700</v>
      </c>
      <c r="I1549" t="s">
        <v>10</v>
      </c>
      <c r="J1549" s="58">
        <f t="shared" si="48"/>
        <v>30</v>
      </c>
      <c r="K1549" s="59">
        <f t="shared" si="49"/>
        <v>40671</v>
      </c>
      <c r="R1549" t="s">
        <v>1442</v>
      </c>
      <c r="S1549" s="58">
        <v>10.199999999999999</v>
      </c>
      <c r="X1549">
        <v>24</v>
      </c>
      <c r="Y1549" s="4">
        <v>1.25</v>
      </c>
      <c r="Z1549" s="58">
        <v>30</v>
      </c>
    </row>
    <row r="1550" spans="1:26">
      <c r="A1550">
        <v>180319</v>
      </c>
      <c r="B1550">
        <v>552315</v>
      </c>
      <c r="C1550">
        <v>23078</v>
      </c>
      <c r="D1550" t="s">
        <v>2381</v>
      </c>
      <c r="E1550">
        <v>24</v>
      </c>
      <c r="F1550" s="3">
        <v>40671.673611111102</v>
      </c>
      <c r="G1550" s="4">
        <v>1.25</v>
      </c>
      <c r="H1550">
        <v>12700</v>
      </c>
      <c r="I1550" t="s">
        <v>10</v>
      </c>
      <c r="J1550" s="58">
        <f t="shared" si="48"/>
        <v>30</v>
      </c>
      <c r="K1550" s="59">
        <f t="shared" si="49"/>
        <v>40671</v>
      </c>
      <c r="R1550" t="s">
        <v>1771</v>
      </c>
      <c r="S1550" s="58">
        <v>10.08</v>
      </c>
      <c r="X1550">
        <v>24</v>
      </c>
      <c r="Y1550" s="4">
        <v>1.25</v>
      </c>
      <c r="Z1550" s="58">
        <v>30</v>
      </c>
    </row>
    <row r="1551" spans="1:26">
      <c r="A1551">
        <v>180323</v>
      </c>
      <c r="B1551">
        <v>552315</v>
      </c>
      <c r="C1551">
        <v>22693</v>
      </c>
      <c r="D1551" t="s">
        <v>2148</v>
      </c>
      <c r="E1551">
        <v>24</v>
      </c>
      <c r="F1551" s="3">
        <v>40671.673611111102</v>
      </c>
      <c r="G1551" s="4">
        <v>1.25</v>
      </c>
      <c r="H1551">
        <v>12700</v>
      </c>
      <c r="I1551" t="s">
        <v>10</v>
      </c>
      <c r="J1551" s="58">
        <f t="shared" si="48"/>
        <v>30</v>
      </c>
      <c r="K1551" s="59">
        <f t="shared" si="49"/>
        <v>40671</v>
      </c>
      <c r="R1551" t="s">
        <v>101</v>
      </c>
      <c r="S1551" s="58">
        <v>10.08</v>
      </c>
      <c r="X1551">
        <v>24</v>
      </c>
      <c r="Y1551" s="4">
        <v>1.25</v>
      </c>
      <c r="Z1551" s="58">
        <v>30</v>
      </c>
    </row>
    <row r="1552" spans="1:26">
      <c r="A1552">
        <v>181313</v>
      </c>
      <c r="B1552">
        <v>552464</v>
      </c>
      <c r="C1552">
        <v>22435</v>
      </c>
      <c r="D1552" t="s">
        <v>341</v>
      </c>
      <c r="E1552">
        <v>24</v>
      </c>
      <c r="F1552" s="3">
        <v>40672.633333333302</v>
      </c>
      <c r="G1552" s="4">
        <v>1.25</v>
      </c>
      <c r="H1552">
        <v>12726</v>
      </c>
      <c r="I1552" t="s">
        <v>10</v>
      </c>
      <c r="J1552" s="58">
        <f t="shared" si="48"/>
        <v>30</v>
      </c>
      <c r="K1552" s="59">
        <f t="shared" si="49"/>
        <v>40672</v>
      </c>
      <c r="R1552" t="s">
        <v>838</v>
      </c>
      <c r="S1552" s="58">
        <v>10.08</v>
      </c>
      <c r="X1552">
        <v>8</v>
      </c>
      <c r="Y1552" s="4">
        <v>3.75</v>
      </c>
      <c r="Z1552" s="58">
        <v>30</v>
      </c>
    </row>
    <row r="1553" spans="1:26">
      <c r="A1553">
        <v>181316</v>
      </c>
      <c r="B1553">
        <v>552464</v>
      </c>
      <c r="C1553">
        <v>21122</v>
      </c>
      <c r="D1553" t="s">
        <v>337</v>
      </c>
      <c r="E1553">
        <v>24</v>
      </c>
      <c r="F1553" s="3">
        <v>40672.633333333302</v>
      </c>
      <c r="G1553" s="4">
        <v>1.25</v>
      </c>
      <c r="H1553">
        <v>12726</v>
      </c>
      <c r="I1553" t="s">
        <v>10</v>
      </c>
      <c r="J1553" s="58">
        <f t="shared" si="48"/>
        <v>30</v>
      </c>
      <c r="K1553" s="59">
        <f t="shared" si="49"/>
        <v>40672</v>
      </c>
      <c r="R1553" t="s">
        <v>1210</v>
      </c>
      <c r="S1553" s="58">
        <v>8.5</v>
      </c>
      <c r="X1553">
        <v>24</v>
      </c>
      <c r="Y1553" s="4">
        <v>1.25</v>
      </c>
      <c r="Z1553" s="58">
        <v>30</v>
      </c>
    </row>
    <row r="1554" spans="1:26">
      <c r="A1554">
        <v>182947</v>
      </c>
      <c r="B1554">
        <v>552631</v>
      </c>
      <c r="C1554">
        <v>22560</v>
      </c>
      <c r="D1554" t="s">
        <v>1012</v>
      </c>
      <c r="E1554">
        <v>24</v>
      </c>
      <c r="F1554" s="3">
        <v>40673.538194444402</v>
      </c>
      <c r="G1554" s="4">
        <v>1.25</v>
      </c>
      <c r="H1554">
        <v>12684</v>
      </c>
      <c r="I1554" t="s">
        <v>10</v>
      </c>
      <c r="J1554" s="58">
        <f t="shared" si="48"/>
        <v>30</v>
      </c>
      <c r="K1554" s="59">
        <f t="shared" si="49"/>
        <v>40673</v>
      </c>
      <c r="R1554" t="s">
        <v>96</v>
      </c>
      <c r="S1554" s="58">
        <v>8.5</v>
      </c>
      <c r="X1554">
        <v>24</v>
      </c>
      <c r="Y1554" s="4">
        <v>1.25</v>
      </c>
      <c r="Z1554" s="58">
        <v>30</v>
      </c>
    </row>
    <row r="1555" spans="1:26">
      <c r="A1555">
        <v>185782</v>
      </c>
      <c r="B1555">
        <v>552826</v>
      </c>
      <c r="C1555">
        <v>23118</v>
      </c>
      <c r="D1555" t="s">
        <v>2450</v>
      </c>
      <c r="E1555">
        <v>4</v>
      </c>
      <c r="F1555" s="3">
        <v>40674.555555555598</v>
      </c>
      <c r="G1555" s="4">
        <v>7.5</v>
      </c>
      <c r="H1555">
        <v>14277</v>
      </c>
      <c r="I1555" t="s">
        <v>10</v>
      </c>
      <c r="J1555" s="58">
        <f t="shared" si="48"/>
        <v>30</v>
      </c>
      <c r="K1555" s="59">
        <f t="shared" si="49"/>
        <v>40674</v>
      </c>
      <c r="R1555" t="s">
        <v>988</v>
      </c>
      <c r="S1555" s="58">
        <v>8.5</v>
      </c>
      <c r="X1555">
        <v>24</v>
      </c>
      <c r="Y1555" s="4">
        <v>1.25</v>
      </c>
      <c r="Z1555" s="58">
        <v>30</v>
      </c>
    </row>
    <row r="1556" spans="1:26">
      <c r="A1556">
        <v>186130</v>
      </c>
      <c r="B1556">
        <v>552851</v>
      </c>
      <c r="C1556">
        <v>22892</v>
      </c>
      <c r="D1556" t="s">
        <v>1264</v>
      </c>
      <c r="E1556">
        <v>24</v>
      </c>
      <c r="F1556" s="3">
        <v>40674.629861111098</v>
      </c>
      <c r="G1556" s="4">
        <v>1.25</v>
      </c>
      <c r="H1556">
        <v>12731</v>
      </c>
      <c r="I1556" t="s">
        <v>10</v>
      </c>
      <c r="J1556" s="58">
        <f t="shared" si="48"/>
        <v>30</v>
      </c>
      <c r="K1556" s="59">
        <f t="shared" si="49"/>
        <v>40674</v>
      </c>
      <c r="R1556" t="s">
        <v>915</v>
      </c>
      <c r="S1556" s="58">
        <v>8.5</v>
      </c>
      <c r="X1556">
        <v>24</v>
      </c>
      <c r="Y1556" s="4">
        <v>1.25</v>
      </c>
      <c r="Z1556" s="58">
        <v>30</v>
      </c>
    </row>
    <row r="1557" spans="1:26">
      <c r="A1557">
        <v>190479</v>
      </c>
      <c r="B1557">
        <v>553195</v>
      </c>
      <c r="C1557">
        <v>21121</v>
      </c>
      <c r="D1557" t="s">
        <v>593</v>
      </c>
      <c r="E1557">
        <v>24</v>
      </c>
      <c r="F1557" s="3">
        <v>40678.572916666701</v>
      </c>
      <c r="G1557" s="4">
        <v>1.25</v>
      </c>
      <c r="H1557">
        <v>12599</v>
      </c>
      <c r="I1557" t="s">
        <v>10</v>
      </c>
      <c r="J1557" s="58">
        <f t="shared" si="48"/>
        <v>30</v>
      </c>
      <c r="K1557" s="59">
        <f t="shared" si="49"/>
        <v>40678</v>
      </c>
      <c r="R1557" t="s">
        <v>123</v>
      </c>
      <c r="S1557" s="58">
        <v>8.5</v>
      </c>
      <c r="X1557">
        <v>24</v>
      </c>
      <c r="Y1557" s="4">
        <v>1.25</v>
      </c>
      <c r="Z1557" s="58">
        <v>30</v>
      </c>
    </row>
    <row r="1558" spans="1:26">
      <c r="A1558">
        <v>190773</v>
      </c>
      <c r="B1558">
        <v>553208</v>
      </c>
      <c r="C1558">
        <v>23076</v>
      </c>
      <c r="D1558" t="s">
        <v>2380</v>
      </c>
      <c r="E1558">
        <v>24</v>
      </c>
      <c r="F1558" s="3">
        <v>40679.381944444402</v>
      </c>
      <c r="G1558" s="4">
        <v>1.25</v>
      </c>
      <c r="H1558">
        <v>12674</v>
      </c>
      <c r="I1558" t="s">
        <v>10</v>
      </c>
      <c r="J1558" s="58">
        <f t="shared" si="48"/>
        <v>30</v>
      </c>
      <c r="K1558" s="59">
        <f t="shared" si="49"/>
        <v>40679</v>
      </c>
      <c r="R1558" t="s">
        <v>104</v>
      </c>
      <c r="S1558" s="58">
        <v>72</v>
      </c>
      <c r="X1558">
        <v>24</v>
      </c>
      <c r="Y1558" s="4">
        <v>1.25</v>
      </c>
      <c r="Z1558" s="58">
        <v>30</v>
      </c>
    </row>
    <row r="1559" spans="1:26">
      <c r="A1559">
        <v>190784</v>
      </c>
      <c r="B1559">
        <v>553208</v>
      </c>
      <c r="C1559">
        <v>22693</v>
      </c>
      <c r="D1559" t="s">
        <v>2148</v>
      </c>
      <c r="E1559">
        <v>24</v>
      </c>
      <c r="F1559" s="3">
        <v>40679.381944444402</v>
      </c>
      <c r="G1559" s="4">
        <v>1.25</v>
      </c>
      <c r="H1559">
        <v>12674</v>
      </c>
      <c r="I1559" t="s">
        <v>10</v>
      </c>
      <c r="J1559" s="58">
        <f t="shared" si="48"/>
        <v>30</v>
      </c>
      <c r="K1559" s="59">
        <f t="shared" si="49"/>
        <v>40679</v>
      </c>
      <c r="R1559" t="s">
        <v>1234</v>
      </c>
      <c r="S1559" s="58">
        <v>39.6</v>
      </c>
      <c r="X1559">
        <v>8</v>
      </c>
      <c r="Y1559" s="4">
        <v>3.75</v>
      </c>
      <c r="Z1559" s="58">
        <v>30</v>
      </c>
    </row>
    <row r="1560" spans="1:26">
      <c r="A1560">
        <v>191433</v>
      </c>
      <c r="B1560">
        <v>553357</v>
      </c>
      <c r="C1560" t="s">
        <v>1344</v>
      </c>
      <c r="D1560" t="s">
        <v>1345</v>
      </c>
      <c r="E1560">
        <v>2</v>
      </c>
      <c r="F1560" s="3">
        <v>40679.595138888901</v>
      </c>
      <c r="G1560" s="4">
        <v>15</v>
      </c>
      <c r="H1560">
        <v>12684</v>
      </c>
      <c r="I1560" t="s">
        <v>10</v>
      </c>
      <c r="J1560" s="58">
        <f t="shared" si="48"/>
        <v>30</v>
      </c>
      <c r="K1560" s="59">
        <f t="shared" si="49"/>
        <v>40679</v>
      </c>
      <c r="R1560" t="s">
        <v>478</v>
      </c>
      <c r="S1560" s="58">
        <v>39.6</v>
      </c>
      <c r="X1560">
        <v>8</v>
      </c>
      <c r="Y1560" s="4">
        <v>3.75</v>
      </c>
      <c r="Z1560" s="58">
        <v>30</v>
      </c>
    </row>
    <row r="1561" spans="1:26">
      <c r="A1561">
        <v>194411</v>
      </c>
      <c r="B1561">
        <v>553577</v>
      </c>
      <c r="C1561">
        <v>21122</v>
      </c>
      <c r="D1561" t="s">
        <v>337</v>
      </c>
      <c r="E1561">
        <v>24</v>
      </c>
      <c r="F1561" s="3">
        <v>40681.440277777801</v>
      </c>
      <c r="G1561" s="4">
        <v>1.25</v>
      </c>
      <c r="H1561">
        <v>12437</v>
      </c>
      <c r="I1561" t="s">
        <v>10</v>
      </c>
      <c r="J1561" s="58">
        <f t="shared" si="48"/>
        <v>30</v>
      </c>
      <c r="K1561" s="59">
        <f t="shared" si="49"/>
        <v>40681</v>
      </c>
      <c r="R1561" t="s">
        <v>104</v>
      </c>
      <c r="S1561" s="58">
        <v>36</v>
      </c>
      <c r="X1561">
        <v>8</v>
      </c>
      <c r="Y1561" s="4">
        <v>3.75</v>
      </c>
      <c r="Z1561" s="58">
        <v>30</v>
      </c>
    </row>
    <row r="1562" spans="1:26">
      <c r="A1562">
        <v>196353</v>
      </c>
      <c r="B1562">
        <v>553838</v>
      </c>
      <c r="C1562">
        <v>21746</v>
      </c>
      <c r="D1562" t="s">
        <v>2135</v>
      </c>
      <c r="E1562">
        <v>24</v>
      </c>
      <c r="F1562" s="3">
        <v>40682.506944444402</v>
      </c>
      <c r="G1562" s="4">
        <v>1.25</v>
      </c>
      <c r="H1562">
        <v>12620</v>
      </c>
      <c r="I1562" t="s">
        <v>10</v>
      </c>
      <c r="J1562" s="58">
        <f t="shared" si="48"/>
        <v>30</v>
      </c>
      <c r="K1562" s="59">
        <f t="shared" si="49"/>
        <v>40682</v>
      </c>
      <c r="R1562" t="s">
        <v>834</v>
      </c>
      <c r="S1562" s="58">
        <v>30</v>
      </c>
      <c r="X1562">
        <v>8</v>
      </c>
      <c r="Y1562" s="4">
        <v>3.75</v>
      </c>
      <c r="Z1562" s="58">
        <v>30</v>
      </c>
    </row>
    <row r="1563" spans="1:26">
      <c r="A1563">
        <v>200460</v>
      </c>
      <c r="B1563">
        <v>554134</v>
      </c>
      <c r="C1563">
        <v>21121</v>
      </c>
      <c r="D1563" t="s">
        <v>593</v>
      </c>
      <c r="E1563">
        <v>24</v>
      </c>
      <c r="F1563" s="3">
        <v>40686.408333333296</v>
      </c>
      <c r="G1563" s="4">
        <v>1.25</v>
      </c>
      <c r="H1563">
        <v>12583</v>
      </c>
      <c r="I1563" t="s">
        <v>10</v>
      </c>
      <c r="J1563" s="58">
        <f t="shared" si="48"/>
        <v>30</v>
      </c>
      <c r="K1563" s="59">
        <f t="shared" si="49"/>
        <v>40686</v>
      </c>
      <c r="R1563" t="s">
        <v>802</v>
      </c>
      <c r="S1563" s="58">
        <v>29.85</v>
      </c>
      <c r="X1563">
        <v>24</v>
      </c>
      <c r="Y1563" s="4">
        <v>1.25</v>
      </c>
      <c r="Z1563" s="58">
        <v>30</v>
      </c>
    </row>
    <row r="1564" spans="1:26">
      <c r="A1564">
        <v>204283</v>
      </c>
      <c r="B1564">
        <v>554650</v>
      </c>
      <c r="C1564">
        <v>23076</v>
      </c>
      <c r="D1564" t="s">
        <v>2380</v>
      </c>
      <c r="E1564">
        <v>24</v>
      </c>
      <c r="F1564" s="3">
        <v>40688.537499999999</v>
      </c>
      <c r="G1564" s="4">
        <v>1.25</v>
      </c>
      <c r="H1564">
        <v>12681</v>
      </c>
      <c r="I1564" t="s">
        <v>10</v>
      </c>
      <c r="J1564" s="58">
        <f t="shared" si="48"/>
        <v>30</v>
      </c>
      <c r="K1564" s="59">
        <f t="shared" si="49"/>
        <v>40688</v>
      </c>
      <c r="R1564" t="s">
        <v>297</v>
      </c>
      <c r="S1564" s="58">
        <v>27</v>
      </c>
      <c r="X1564">
        <v>8</v>
      </c>
      <c r="Y1564" s="4">
        <v>3.75</v>
      </c>
      <c r="Z1564" s="58">
        <v>30</v>
      </c>
    </row>
    <row r="1565" spans="1:26">
      <c r="A1565">
        <v>204284</v>
      </c>
      <c r="B1565">
        <v>554650</v>
      </c>
      <c r="C1565">
        <v>23078</v>
      </c>
      <c r="D1565" t="s">
        <v>2381</v>
      </c>
      <c r="E1565">
        <v>24</v>
      </c>
      <c r="F1565" s="3">
        <v>40688.537499999999</v>
      </c>
      <c r="G1565" s="4">
        <v>1.25</v>
      </c>
      <c r="H1565">
        <v>12681</v>
      </c>
      <c r="I1565" t="s">
        <v>10</v>
      </c>
      <c r="J1565" s="58">
        <f t="shared" si="48"/>
        <v>30</v>
      </c>
      <c r="K1565" s="59">
        <f t="shared" si="49"/>
        <v>40688</v>
      </c>
      <c r="R1565" t="s">
        <v>2041</v>
      </c>
      <c r="S1565" s="58">
        <v>26.85</v>
      </c>
      <c r="X1565">
        <v>8</v>
      </c>
      <c r="Y1565" s="4">
        <v>3.75</v>
      </c>
      <c r="Z1565" s="58">
        <v>30</v>
      </c>
    </row>
    <row r="1566" spans="1:26">
      <c r="A1566">
        <v>204301</v>
      </c>
      <c r="B1566">
        <v>554650</v>
      </c>
      <c r="C1566">
        <v>21121</v>
      </c>
      <c r="D1566" t="s">
        <v>593</v>
      </c>
      <c r="E1566">
        <v>24</v>
      </c>
      <c r="F1566" s="3">
        <v>40688.537499999999</v>
      </c>
      <c r="G1566" s="4">
        <v>1.25</v>
      </c>
      <c r="H1566">
        <v>12681</v>
      </c>
      <c r="I1566" t="s">
        <v>10</v>
      </c>
      <c r="J1566" s="58">
        <f t="shared" si="48"/>
        <v>30</v>
      </c>
      <c r="K1566" s="59">
        <f t="shared" si="49"/>
        <v>40688</v>
      </c>
      <c r="R1566" t="s">
        <v>1914</v>
      </c>
      <c r="S1566" s="58">
        <v>25.5</v>
      </c>
      <c r="X1566">
        <v>24</v>
      </c>
      <c r="Y1566" s="4">
        <v>1.25</v>
      </c>
      <c r="Z1566" s="58">
        <v>30</v>
      </c>
    </row>
    <row r="1567" spans="1:26">
      <c r="A1567">
        <v>205867</v>
      </c>
      <c r="B1567">
        <v>554840</v>
      </c>
      <c r="C1567">
        <v>21915</v>
      </c>
      <c r="D1567" t="s">
        <v>398</v>
      </c>
      <c r="E1567">
        <v>24</v>
      </c>
      <c r="F1567" s="3">
        <v>40689.719444444498</v>
      </c>
      <c r="G1567" s="4">
        <v>1.25</v>
      </c>
      <c r="H1567">
        <v>12684</v>
      </c>
      <c r="I1567" t="s">
        <v>10</v>
      </c>
      <c r="J1567" s="58">
        <f t="shared" si="48"/>
        <v>30</v>
      </c>
      <c r="K1567" s="59">
        <f t="shared" si="49"/>
        <v>40689</v>
      </c>
      <c r="R1567" t="s">
        <v>402</v>
      </c>
      <c r="S1567" s="58">
        <v>25.2</v>
      </c>
      <c r="X1567">
        <v>24</v>
      </c>
      <c r="Y1567" s="4">
        <v>1.25</v>
      </c>
      <c r="Z1567" s="58">
        <v>30</v>
      </c>
    </row>
    <row r="1568" spans="1:26">
      <c r="A1568">
        <v>205870</v>
      </c>
      <c r="B1568">
        <v>554840</v>
      </c>
      <c r="C1568">
        <v>22728</v>
      </c>
      <c r="D1568" t="s">
        <v>84</v>
      </c>
      <c r="E1568">
        <v>8</v>
      </c>
      <c r="F1568" s="3">
        <v>40689.719444444498</v>
      </c>
      <c r="G1568" s="4">
        <v>3.75</v>
      </c>
      <c r="H1568">
        <v>12684</v>
      </c>
      <c r="I1568" t="s">
        <v>10</v>
      </c>
      <c r="J1568" s="58">
        <f t="shared" si="48"/>
        <v>30</v>
      </c>
      <c r="K1568" s="59">
        <f t="shared" si="49"/>
        <v>40689</v>
      </c>
      <c r="R1568" t="s">
        <v>95</v>
      </c>
      <c r="S1568" s="58">
        <v>23.4</v>
      </c>
      <c r="X1568">
        <v>24</v>
      </c>
      <c r="Y1568" s="4">
        <v>1.25</v>
      </c>
      <c r="Z1568" s="58">
        <v>30</v>
      </c>
    </row>
    <row r="1569" spans="1:26">
      <c r="A1569">
        <v>213287</v>
      </c>
      <c r="B1569">
        <v>555531</v>
      </c>
      <c r="C1569">
        <v>84378</v>
      </c>
      <c r="D1569" t="s">
        <v>385</v>
      </c>
      <c r="E1569">
        <v>24</v>
      </c>
      <c r="F1569" s="3">
        <v>40699.495138888902</v>
      </c>
      <c r="G1569" s="4">
        <v>1.25</v>
      </c>
      <c r="H1569">
        <v>12678</v>
      </c>
      <c r="I1569" t="s">
        <v>10</v>
      </c>
      <c r="J1569" s="58">
        <f t="shared" si="48"/>
        <v>30</v>
      </c>
      <c r="K1569" s="59">
        <f t="shared" si="49"/>
        <v>40699</v>
      </c>
      <c r="R1569" t="s">
        <v>93</v>
      </c>
      <c r="S1569" s="58">
        <v>23.4</v>
      </c>
      <c r="X1569">
        <v>24</v>
      </c>
      <c r="Y1569" s="4">
        <v>1.25</v>
      </c>
      <c r="Z1569" s="58">
        <v>30</v>
      </c>
    </row>
    <row r="1570" spans="1:26">
      <c r="A1570">
        <v>217752</v>
      </c>
      <c r="B1570">
        <v>555933</v>
      </c>
      <c r="C1570">
        <v>23076</v>
      </c>
      <c r="D1570" t="s">
        <v>2380</v>
      </c>
      <c r="E1570">
        <v>24</v>
      </c>
      <c r="F1570" s="3">
        <v>40702.367361111101</v>
      </c>
      <c r="G1570" s="4">
        <v>1.25</v>
      </c>
      <c r="H1570">
        <v>12567</v>
      </c>
      <c r="I1570" t="s">
        <v>10</v>
      </c>
      <c r="J1570" s="58">
        <f t="shared" si="48"/>
        <v>30</v>
      </c>
      <c r="K1570" s="59">
        <f t="shared" si="49"/>
        <v>40702</v>
      </c>
      <c r="R1570" t="s">
        <v>1374</v>
      </c>
      <c r="S1570" s="58">
        <v>20.75</v>
      </c>
      <c r="X1570">
        <v>24</v>
      </c>
      <c r="Y1570" s="4">
        <v>1.25</v>
      </c>
      <c r="Z1570" s="58">
        <v>30</v>
      </c>
    </row>
    <row r="1571" spans="1:26">
      <c r="A1571">
        <v>217784</v>
      </c>
      <c r="B1571">
        <v>555936</v>
      </c>
      <c r="C1571">
        <v>23076</v>
      </c>
      <c r="D1571" t="s">
        <v>2380</v>
      </c>
      <c r="E1571">
        <v>24</v>
      </c>
      <c r="F1571" s="3">
        <v>40702.386111111096</v>
      </c>
      <c r="G1571" s="4">
        <v>1.25</v>
      </c>
      <c r="H1571">
        <v>12567</v>
      </c>
      <c r="I1571" t="s">
        <v>10</v>
      </c>
      <c r="J1571" s="58">
        <f t="shared" si="48"/>
        <v>30</v>
      </c>
      <c r="K1571" s="59">
        <f t="shared" si="49"/>
        <v>40702</v>
      </c>
      <c r="R1571" t="s">
        <v>732</v>
      </c>
      <c r="S1571" s="58">
        <v>20.75</v>
      </c>
      <c r="X1571">
        <v>24</v>
      </c>
      <c r="Y1571" s="4">
        <v>1.25</v>
      </c>
      <c r="Z1571" s="58">
        <v>30</v>
      </c>
    </row>
    <row r="1572" spans="1:26">
      <c r="A1572">
        <v>217802</v>
      </c>
      <c r="B1572">
        <v>555937</v>
      </c>
      <c r="C1572">
        <v>21121</v>
      </c>
      <c r="D1572" t="s">
        <v>593</v>
      </c>
      <c r="E1572">
        <v>24</v>
      </c>
      <c r="F1572" s="3">
        <v>40702.402083333298</v>
      </c>
      <c r="G1572" s="4">
        <v>1.25</v>
      </c>
      <c r="H1572">
        <v>12683</v>
      </c>
      <c r="I1572" t="s">
        <v>10</v>
      </c>
      <c r="J1572" s="58">
        <f t="shared" si="48"/>
        <v>30</v>
      </c>
      <c r="K1572" s="59">
        <f t="shared" si="49"/>
        <v>40702</v>
      </c>
      <c r="R1572" t="s">
        <v>127</v>
      </c>
      <c r="S1572" s="58">
        <v>20.75</v>
      </c>
      <c r="X1572">
        <v>24</v>
      </c>
      <c r="Y1572" s="4">
        <v>1.25</v>
      </c>
      <c r="Z1572" s="58">
        <v>30</v>
      </c>
    </row>
    <row r="1573" spans="1:26">
      <c r="A1573">
        <v>217803</v>
      </c>
      <c r="B1573">
        <v>555937</v>
      </c>
      <c r="C1573">
        <v>21122</v>
      </c>
      <c r="D1573" t="s">
        <v>337</v>
      </c>
      <c r="E1573">
        <v>24</v>
      </c>
      <c r="F1573" s="3">
        <v>40702.402083333298</v>
      </c>
      <c r="G1573" s="4">
        <v>1.25</v>
      </c>
      <c r="H1573">
        <v>12683</v>
      </c>
      <c r="I1573" t="s">
        <v>10</v>
      </c>
      <c r="J1573" s="58">
        <f t="shared" si="48"/>
        <v>30</v>
      </c>
      <c r="K1573" s="59">
        <f t="shared" si="49"/>
        <v>40702</v>
      </c>
      <c r="R1573" t="s">
        <v>125</v>
      </c>
      <c r="S1573" s="58">
        <v>20.75</v>
      </c>
      <c r="X1573">
        <v>24</v>
      </c>
      <c r="Y1573" s="4">
        <v>1.25</v>
      </c>
      <c r="Z1573" s="58">
        <v>30</v>
      </c>
    </row>
    <row r="1574" spans="1:26">
      <c r="A1574">
        <v>217804</v>
      </c>
      <c r="B1574">
        <v>555937</v>
      </c>
      <c r="C1574">
        <v>21124</v>
      </c>
      <c r="D1574" t="s">
        <v>619</v>
      </c>
      <c r="E1574">
        <v>24</v>
      </c>
      <c r="F1574" s="3">
        <v>40702.402083333298</v>
      </c>
      <c r="G1574" s="4">
        <v>1.25</v>
      </c>
      <c r="H1574">
        <v>12683</v>
      </c>
      <c r="I1574" t="s">
        <v>10</v>
      </c>
      <c r="J1574" s="58">
        <f t="shared" si="48"/>
        <v>30</v>
      </c>
      <c r="K1574" s="59">
        <f t="shared" si="49"/>
        <v>40702</v>
      </c>
      <c r="R1574" t="s">
        <v>2080</v>
      </c>
      <c r="S1574" s="58">
        <v>20.399999999999999</v>
      </c>
      <c r="X1574">
        <v>4</v>
      </c>
      <c r="Y1574" s="4">
        <v>7.5</v>
      </c>
      <c r="Z1574" s="58">
        <v>30</v>
      </c>
    </row>
    <row r="1575" spans="1:26">
      <c r="A1575">
        <v>217805</v>
      </c>
      <c r="B1575">
        <v>555937</v>
      </c>
      <c r="C1575">
        <v>21123</v>
      </c>
      <c r="D1575" t="s">
        <v>717</v>
      </c>
      <c r="E1575">
        <v>24</v>
      </c>
      <c r="F1575" s="3">
        <v>40702.402083333298</v>
      </c>
      <c r="G1575" s="4">
        <v>1.25</v>
      </c>
      <c r="H1575">
        <v>12683</v>
      </c>
      <c r="I1575" t="s">
        <v>10</v>
      </c>
      <c r="J1575" s="58">
        <f t="shared" si="48"/>
        <v>30</v>
      </c>
      <c r="K1575" s="59">
        <f t="shared" si="49"/>
        <v>40702</v>
      </c>
      <c r="R1575" t="s">
        <v>400</v>
      </c>
      <c r="S1575" s="58">
        <v>20.399999999999999</v>
      </c>
      <c r="X1575">
        <v>24</v>
      </c>
      <c r="Y1575" s="4">
        <v>1.25</v>
      </c>
      <c r="Z1575" s="58">
        <v>30</v>
      </c>
    </row>
    <row r="1576" spans="1:26">
      <c r="A1576">
        <v>221606</v>
      </c>
      <c r="B1576">
        <v>556258</v>
      </c>
      <c r="C1576">
        <v>21124</v>
      </c>
      <c r="D1576" t="s">
        <v>619</v>
      </c>
      <c r="E1576">
        <v>24</v>
      </c>
      <c r="F1576" s="3">
        <v>40703.741666666698</v>
      </c>
      <c r="G1576" s="4">
        <v>1.25</v>
      </c>
      <c r="H1576">
        <v>12694</v>
      </c>
      <c r="I1576" t="s">
        <v>10</v>
      </c>
      <c r="J1576" s="58">
        <f t="shared" si="48"/>
        <v>30</v>
      </c>
      <c r="K1576" s="59">
        <f t="shared" si="49"/>
        <v>40703</v>
      </c>
      <c r="R1576" t="s">
        <v>653</v>
      </c>
      <c r="S1576" s="58">
        <v>20</v>
      </c>
      <c r="X1576">
        <v>24</v>
      </c>
      <c r="Y1576" s="4">
        <v>1.25</v>
      </c>
      <c r="Z1576" s="58">
        <v>30</v>
      </c>
    </row>
    <row r="1577" spans="1:26">
      <c r="A1577">
        <v>221612</v>
      </c>
      <c r="B1577">
        <v>556259</v>
      </c>
      <c r="C1577">
        <v>21746</v>
      </c>
      <c r="D1577" t="s">
        <v>2135</v>
      </c>
      <c r="E1577">
        <v>24</v>
      </c>
      <c r="F1577" s="3">
        <v>40703.745138888902</v>
      </c>
      <c r="G1577" s="4">
        <v>1.25</v>
      </c>
      <c r="H1577">
        <v>12721</v>
      </c>
      <c r="I1577" t="s">
        <v>10</v>
      </c>
      <c r="J1577" s="58">
        <f t="shared" si="48"/>
        <v>30</v>
      </c>
      <c r="K1577" s="59">
        <f t="shared" si="49"/>
        <v>40703</v>
      </c>
      <c r="R1577" t="s">
        <v>652</v>
      </c>
      <c r="S1577" s="58">
        <v>20</v>
      </c>
      <c r="X1577">
        <v>24</v>
      </c>
      <c r="Y1577" s="4">
        <v>1.25</v>
      </c>
      <c r="Z1577" s="58">
        <v>30</v>
      </c>
    </row>
    <row r="1578" spans="1:26">
      <c r="A1578">
        <v>224135</v>
      </c>
      <c r="B1578">
        <v>556507</v>
      </c>
      <c r="C1578">
        <v>22730</v>
      </c>
      <c r="D1578" t="s">
        <v>290</v>
      </c>
      <c r="E1578">
        <v>8</v>
      </c>
      <c r="F1578" s="3">
        <v>40707.413194444402</v>
      </c>
      <c r="G1578" s="4">
        <v>3.75</v>
      </c>
      <c r="H1578">
        <v>12567</v>
      </c>
      <c r="I1578" t="s">
        <v>10</v>
      </c>
      <c r="J1578" s="58">
        <f t="shared" si="48"/>
        <v>30</v>
      </c>
      <c r="K1578" s="59">
        <f t="shared" si="49"/>
        <v>40707</v>
      </c>
      <c r="R1578" t="s">
        <v>1496</v>
      </c>
      <c r="S1578" s="58">
        <v>19.899999999999999</v>
      </c>
      <c r="X1578">
        <v>24</v>
      </c>
      <c r="Y1578" s="4">
        <v>1.25</v>
      </c>
      <c r="Z1578" s="58">
        <v>30</v>
      </c>
    </row>
    <row r="1579" spans="1:26">
      <c r="A1579">
        <v>224137</v>
      </c>
      <c r="B1579">
        <v>556507</v>
      </c>
      <c r="C1579">
        <v>22725</v>
      </c>
      <c r="D1579" t="s">
        <v>1370</v>
      </c>
      <c r="E1579">
        <v>8</v>
      </c>
      <c r="F1579" s="3">
        <v>40707.413194444402</v>
      </c>
      <c r="G1579" s="4">
        <v>3.75</v>
      </c>
      <c r="H1579">
        <v>12567</v>
      </c>
      <c r="I1579" t="s">
        <v>10</v>
      </c>
      <c r="J1579" s="58">
        <f t="shared" si="48"/>
        <v>30</v>
      </c>
      <c r="K1579" s="59">
        <f t="shared" si="49"/>
        <v>40707</v>
      </c>
      <c r="R1579" t="s">
        <v>534</v>
      </c>
      <c r="S1579" s="58">
        <v>19.8</v>
      </c>
      <c r="X1579">
        <v>2</v>
      </c>
      <c r="Y1579" s="4">
        <v>15</v>
      </c>
      <c r="Z1579" s="58">
        <v>30</v>
      </c>
    </row>
    <row r="1580" spans="1:26">
      <c r="A1580">
        <v>224170</v>
      </c>
      <c r="B1580">
        <v>556507</v>
      </c>
      <c r="C1580">
        <v>23076</v>
      </c>
      <c r="D1580" t="s">
        <v>2380</v>
      </c>
      <c r="E1580">
        <v>24</v>
      </c>
      <c r="F1580" s="3">
        <v>40707.413194444402</v>
      </c>
      <c r="G1580" s="4">
        <v>1.25</v>
      </c>
      <c r="H1580">
        <v>12567</v>
      </c>
      <c r="I1580" t="s">
        <v>10</v>
      </c>
      <c r="J1580" s="58">
        <f t="shared" si="48"/>
        <v>30</v>
      </c>
      <c r="K1580" s="59">
        <f t="shared" si="49"/>
        <v>40707</v>
      </c>
      <c r="R1580" t="s">
        <v>533</v>
      </c>
      <c r="S1580" s="58">
        <v>19.8</v>
      </c>
      <c r="X1580">
        <v>24</v>
      </c>
      <c r="Y1580" s="4">
        <v>1.25</v>
      </c>
      <c r="Z1580" s="58">
        <v>30</v>
      </c>
    </row>
    <row r="1581" spans="1:26">
      <c r="A1581">
        <v>224176</v>
      </c>
      <c r="B1581">
        <v>556507</v>
      </c>
      <c r="C1581">
        <v>22693</v>
      </c>
      <c r="D1581" t="s">
        <v>2148</v>
      </c>
      <c r="E1581">
        <v>24</v>
      </c>
      <c r="F1581" s="3">
        <v>40707.413194444402</v>
      </c>
      <c r="G1581" s="4">
        <v>1.25</v>
      </c>
      <c r="H1581">
        <v>12567</v>
      </c>
      <c r="I1581" t="s">
        <v>10</v>
      </c>
      <c r="J1581" s="58">
        <f t="shared" si="48"/>
        <v>30</v>
      </c>
      <c r="K1581" s="59">
        <f t="shared" si="49"/>
        <v>40707</v>
      </c>
      <c r="R1581" t="s">
        <v>97</v>
      </c>
      <c r="S1581" s="58">
        <v>19.8</v>
      </c>
      <c r="X1581">
        <v>24</v>
      </c>
      <c r="Y1581" s="4">
        <v>1.25</v>
      </c>
      <c r="Z1581" s="58">
        <v>30</v>
      </c>
    </row>
    <row r="1582" spans="1:26">
      <c r="A1582">
        <v>224177</v>
      </c>
      <c r="B1582">
        <v>556507</v>
      </c>
      <c r="C1582">
        <v>21124</v>
      </c>
      <c r="D1582" t="s">
        <v>619</v>
      </c>
      <c r="E1582">
        <v>24</v>
      </c>
      <c r="F1582" s="3">
        <v>40707.413194444402</v>
      </c>
      <c r="G1582" s="4">
        <v>1.25</v>
      </c>
      <c r="H1582">
        <v>12567</v>
      </c>
      <c r="I1582" t="s">
        <v>10</v>
      </c>
      <c r="J1582" s="58">
        <f t="shared" si="48"/>
        <v>30</v>
      </c>
      <c r="K1582" s="59">
        <f t="shared" si="49"/>
        <v>40707</v>
      </c>
      <c r="R1582" t="s">
        <v>1407</v>
      </c>
      <c r="S1582" s="58">
        <v>19.5</v>
      </c>
      <c r="X1582">
        <v>24</v>
      </c>
      <c r="Y1582" s="4">
        <v>1.25</v>
      </c>
      <c r="Z1582" s="58">
        <v>30</v>
      </c>
    </row>
    <row r="1583" spans="1:26">
      <c r="A1583">
        <v>227603</v>
      </c>
      <c r="B1583">
        <v>556886</v>
      </c>
      <c r="C1583">
        <v>84828</v>
      </c>
      <c r="D1583" t="s">
        <v>2378</v>
      </c>
      <c r="E1583">
        <v>24</v>
      </c>
      <c r="F1583" s="3">
        <v>40709.523611111101</v>
      </c>
      <c r="G1583" s="4">
        <v>1.25</v>
      </c>
      <c r="H1583">
        <v>12624</v>
      </c>
      <c r="I1583" t="s">
        <v>10</v>
      </c>
      <c r="J1583" s="58">
        <f t="shared" si="48"/>
        <v>30</v>
      </c>
      <c r="K1583" s="59">
        <f t="shared" si="49"/>
        <v>40709</v>
      </c>
      <c r="R1583" t="s">
        <v>466</v>
      </c>
      <c r="S1583" s="58">
        <v>17.7</v>
      </c>
      <c r="X1583">
        <v>24</v>
      </c>
      <c r="Y1583" s="4">
        <v>1.25</v>
      </c>
      <c r="Z1583" s="58">
        <v>30</v>
      </c>
    </row>
    <row r="1584" spans="1:26">
      <c r="A1584">
        <v>231179</v>
      </c>
      <c r="B1584">
        <v>557247</v>
      </c>
      <c r="C1584">
        <v>21915</v>
      </c>
      <c r="D1584" t="s">
        <v>398</v>
      </c>
      <c r="E1584">
        <v>24</v>
      </c>
      <c r="F1584" s="3">
        <v>40711.631249999999</v>
      </c>
      <c r="G1584" s="4">
        <v>1.25</v>
      </c>
      <c r="H1584">
        <v>12731</v>
      </c>
      <c r="I1584" t="s">
        <v>10</v>
      </c>
      <c r="J1584" s="58">
        <f t="shared" si="48"/>
        <v>30</v>
      </c>
      <c r="K1584" s="59">
        <f t="shared" si="49"/>
        <v>40711</v>
      </c>
      <c r="R1584" t="s">
        <v>1929</v>
      </c>
      <c r="S1584" s="58">
        <v>17.7</v>
      </c>
      <c r="X1584">
        <v>24</v>
      </c>
      <c r="Y1584" s="4">
        <v>1.25</v>
      </c>
      <c r="Z1584" s="58">
        <v>30</v>
      </c>
    </row>
    <row r="1585" spans="1:26">
      <c r="A1585">
        <v>231180</v>
      </c>
      <c r="B1585">
        <v>557247</v>
      </c>
      <c r="C1585">
        <v>21914</v>
      </c>
      <c r="D1585" t="s">
        <v>399</v>
      </c>
      <c r="E1585">
        <v>24</v>
      </c>
      <c r="F1585" s="3">
        <v>40711.631249999999</v>
      </c>
      <c r="G1585" s="4">
        <v>1.25</v>
      </c>
      <c r="H1585">
        <v>12731</v>
      </c>
      <c r="I1585" t="s">
        <v>10</v>
      </c>
      <c r="J1585" s="58">
        <f t="shared" si="48"/>
        <v>30</v>
      </c>
      <c r="K1585" s="59">
        <f t="shared" si="49"/>
        <v>40711</v>
      </c>
      <c r="R1585" t="s">
        <v>964</v>
      </c>
      <c r="S1585" s="58">
        <v>17.7</v>
      </c>
      <c r="X1585">
        <v>24</v>
      </c>
      <c r="Y1585" s="4">
        <v>1.25</v>
      </c>
      <c r="Z1585" s="58">
        <v>30</v>
      </c>
    </row>
    <row r="1586" spans="1:26">
      <c r="A1586">
        <v>235973</v>
      </c>
      <c r="B1586">
        <v>557669</v>
      </c>
      <c r="C1586">
        <v>22693</v>
      </c>
      <c r="D1586" t="s">
        <v>2148</v>
      </c>
      <c r="E1586">
        <v>24</v>
      </c>
      <c r="F1586" s="3">
        <v>40716.404861111099</v>
      </c>
      <c r="G1586" s="4">
        <v>1.25</v>
      </c>
      <c r="H1586">
        <v>12674</v>
      </c>
      <c r="I1586" t="s">
        <v>10</v>
      </c>
      <c r="J1586" s="58">
        <f t="shared" si="48"/>
        <v>30</v>
      </c>
      <c r="K1586" s="59">
        <f t="shared" si="49"/>
        <v>40716</v>
      </c>
      <c r="R1586" t="s">
        <v>466</v>
      </c>
      <c r="S1586" s="58">
        <v>17.7</v>
      </c>
      <c r="X1586">
        <v>24</v>
      </c>
      <c r="Y1586" s="4">
        <v>1.25</v>
      </c>
      <c r="Z1586" s="58">
        <v>30</v>
      </c>
    </row>
    <row r="1587" spans="1:26">
      <c r="A1587">
        <v>235978</v>
      </c>
      <c r="B1587">
        <v>557669</v>
      </c>
      <c r="C1587">
        <v>23076</v>
      </c>
      <c r="D1587" t="s">
        <v>2380</v>
      </c>
      <c r="E1587">
        <v>24</v>
      </c>
      <c r="F1587" s="3">
        <v>40716.404861111099</v>
      </c>
      <c r="G1587" s="4">
        <v>1.25</v>
      </c>
      <c r="H1587">
        <v>12674</v>
      </c>
      <c r="I1587" t="s">
        <v>10</v>
      </c>
      <c r="J1587" s="58">
        <f t="shared" si="48"/>
        <v>30</v>
      </c>
      <c r="K1587" s="59">
        <f t="shared" si="49"/>
        <v>40716</v>
      </c>
      <c r="R1587" t="s">
        <v>2142</v>
      </c>
      <c r="S1587" s="58">
        <v>17.7</v>
      </c>
      <c r="X1587">
        <v>8</v>
      </c>
      <c r="Y1587" s="4">
        <v>3.75</v>
      </c>
      <c r="Z1587" s="58">
        <v>30</v>
      </c>
    </row>
    <row r="1588" spans="1:26">
      <c r="A1588">
        <v>236126</v>
      </c>
      <c r="B1588">
        <v>557734</v>
      </c>
      <c r="C1588">
        <v>21915</v>
      </c>
      <c r="D1588" t="s">
        <v>398</v>
      </c>
      <c r="E1588">
        <v>24</v>
      </c>
      <c r="F1588" s="3">
        <v>40716.472222222197</v>
      </c>
      <c r="G1588" s="4">
        <v>1.25</v>
      </c>
      <c r="H1588">
        <v>12684</v>
      </c>
      <c r="I1588" t="s">
        <v>10</v>
      </c>
      <c r="J1588" s="58">
        <f t="shared" si="48"/>
        <v>30</v>
      </c>
      <c r="K1588" s="59">
        <f t="shared" si="49"/>
        <v>40716</v>
      </c>
      <c r="R1588" t="s">
        <v>1239</v>
      </c>
      <c r="S1588" s="58">
        <v>17.7</v>
      </c>
      <c r="X1588">
        <v>24</v>
      </c>
      <c r="Y1588" s="4">
        <v>1.25</v>
      </c>
      <c r="Z1588" s="58">
        <v>30</v>
      </c>
    </row>
    <row r="1589" spans="1:26">
      <c r="A1589">
        <v>252730</v>
      </c>
      <c r="B1589">
        <v>559134</v>
      </c>
      <c r="C1589">
        <v>23078</v>
      </c>
      <c r="D1589" t="s">
        <v>2381</v>
      </c>
      <c r="E1589">
        <v>24</v>
      </c>
      <c r="F1589" s="3">
        <v>40730.551388888904</v>
      </c>
      <c r="G1589" s="4">
        <v>1.25</v>
      </c>
      <c r="H1589">
        <v>12700</v>
      </c>
      <c r="I1589" t="s">
        <v>10</v>
      </c>
      <c r="J1589" s="58">
        <f t="shared" si="48"/>
        <v>30</v>
      </c>
      <c r="K1589" s="59">
        <f t="shared" si="49"/>
        <v>40730</v>
      </c>
      <c r="R1589" t="s">
        <v>1178</v>
      </c>
      <c r="S1589" s="58">
        <v>17.399999999999999</v>
      </c>
      <c r="X1589">
        <v>24</v>
      </c>
      <c r="Y1589" s="4">
        <v>1.25</v>
      </c>
      <c r="Z1589" s="58">
        <v>30</v>
      </c>
    </row>
    <row r="1590" spans="1:26">
      <c r="A1590">
        <v>261271</v>
      </c>
      <c r="B1590">
        <v>559819</v>
      </c>
      <c r="C1590">
        <v>21121</v>
      </c>
      <c r="D1590" t="s">
        <v>593</v>
      </c>
      <c r="E1590">
        <v>24</v>
      </c>
      <c r="F1590" s="3">
        <v>40736.706944444399</v>
      </c>
      <c r="G1590" s="4">
        <v>1.25</v>
      </c>
      <c r="H1590">
        <v>12682</v>
      </c>
      <c r="I1590" t="s">
        <v>10</v>
      </c>
      <c r="J1590" s="58">
        <f t="shared" si="48"/>
        <v>30</v>
      </c>
      <c r="K1590" s="59">
        <f t="shared" si="49"/>
        <v>40736</v>
      </c>
      <c r="R1590" t="s">
        <v>311</v>
      </c>
      <c r="S1590" s="58">
        <v>17.399999999999999</v>
      </c>
      <c r="X1590">
        <v>24</v>
      </c>
      <c r="Y1590" s="4">
        <v>1.25</v>
      </c>
      <c r="Z1590" s="58">
        <v>30</v>
      </c>
    </row>
    <row r="1591" spans="1:26">
      <c r="A1591">
        <v>261272</v>
      </c>
      <c r="B1591">
        <v>559819</v>
      </c>
      <c r="C1591">
        <v>21122</v>
      </c>
      <c r="D1591" t="s">
        <v>337</v>
      </c>
      <c r="E1591">
        <v>24</v>
      </c>
      <c r="F1591" s="3">
        <v>40736.706944444399</v>
      </c>
      <c r="G1591" s="4">
        <v>1.25</v>
      </c>
      <c r="H1591">
        <v>12682</v>
      </c>
      <c r="I1591" t="s">
        <v>10</v>
      </c>
      <c r="J1591" s="58">
        <f t="shared" si="48"/>
        <v>30</v>
      </c>
      <c r="K1591" s="59">
        <f t="shared" si="49"/>
        <v>40736</v>
      </c>
      <c r="R1591" t="s">
        <v>1000</v>
      </c>
      <c r="S1591" s="58">
        <v>17</v>
      </c>
      <c r="X1591">
        <v>24</v>
      </c>
      <c r="Y1591" s="4">
        <v>1.25</v>
      </c>
      <c r="Z1591" s="58">
        <v>30</v>
      </c>
    </row>
    <row r="1592" spans="1:26">
      <c r="A1592">
        <v>268271</v>
      </c>
      <c r="B1592">
        <v>560398</v>
      </c>
      <c r="C1592">
        <v>21889</v>
      </c>
      <c r="D1592" t="s">
        <v>273</v>
      </c>
      <c r="E1592">
        <v>24</v>
      </c>
      <c r="F1592" s="3">
        <v>40742.590277777803</v>
      </c>
      <c r="G1592" s="4">
        <v>1.25</v>
      </c>
      <c r="H1592">
        <v>12731</v>
      </c>
      <c r="I1592" t="s">
        <v>10</v>
      </c>
      <c r="J1592" s="58">
        <f t="shared" si="48"/>
        <v>30</v>
      </c>
      <c r="K1592" s="59">
        <f t="shared" si="49"/>
        <v>40742</v>
      </c>
      <c r="R1592" t="s">
        <v>1406</v>
      </c>
      <c r="S1592" s="58">
        <v>16.25</v>
      </c>
      <c r="X1592">
        <v>24</v>
      </c>
      <c r="Y1592" s="4">
        <v>1.25</v>
      </c>
      <c r="Z1592" s="58">
        <v>30</v>
      </c>
    </row>
    <row r="1593" spans="1:26">
      <c r="A1593">
        <v>268272</v>
      </c>
      <c r="B1593">
        <v>560398</v>
      </c>
      <c r="C1593">
        <v>21915</v>
      </c>
      <c r="D1593" t="s">
        <v>398</v>
      </c>
      <c r="E1593">
        <v>24</v>
      </c>
      <c r="F1593" s="3">
        <v>40742.590277777803</v>
      </c>
      <c r="G1593" s="4">
        <v>1.25</v>
      </c>
      <c r="H1593">
        <v>12731</v>
      </c>
      <c r="I1593" t="s">
        <v>10</v>
      </c>
      <c r="J1593" s="58">
        <f t="shared" si="48"/>
        <v>30</v>
      </c>
      <c r="K1593" s="59">
        <f t="shared" si="49"/>
        <v>40742</v>
      </c>
      <c r="R1593" t="s">
        <v>999</v>
      </c>
      <c r="S1593" s="58">
        <v>15.6</v>
      </c>
      <c r="X1593">
        <v>24</v>
      </c>
      <c r="Y1593" s="4">
        <v>1.25</v>
      </c>
      <c r="Z1593" s="58">
        <v>30</v>
      </c>
    </row>
    <row r="1594" spans="1:26">
      <c r="A1594">
        <v>268273</v>
      </c>
      <c r="B1594">
        <v>560398</v>
      </c>
      <c r="C1594">
        <v>21914</v>
      </c>
      <c r="D1594" t="s">
        <v>399</v>
      </c>
      <c r="E1594">
        <v>24</v>
      </c>
      <c r="F1594" s="3">
        <v>40742.590277777803</v>
      </c>
      <c r="G1594" s="4">
        <v>1.25</v>
      </c>
      <c r="H1594">
        <v>12731</v>
      </c>
      <c r="I1594" t="s">
        <v>10</v>
      </c>
      <c r="J1594" s="58">
        <f t="shared" si="48"/>
        <v>30</v>
      </c>
      <c r="K1594" s="59">
        <f t="shared" si="49"/>
        <v>40742</v>
      </c>
      <c r="R1594" t="s">
        <v>1686</v>
      </c>
      <c r="S1594" s="58">
        <v>15.6</v>
      </c>
      <c r="X1594">
        <v>24</v>
      </c>
      <c r="Y1594" s="4">
        <v>1.25</v>
      </c>
      <c r="Z1594" s="58">
        <v>30</v>
      </c>
    </row>
    <row r="1595" spans="1:26">
      <c r="A1595">
        <v>268282</v>
      </c>
      <c r="B1595">
        <v>560398</v>
      </c>
      <c r="C1595">
        <v>22892</v>
      </c>
      <c r="D1595" t="s">
        <v>1264</v>
      </c>
      <c r="E1595">
        <v>24</v>
      </c>
      <c r="F1595" s="3">
        <v>40742.590277777803</v>
      </c>
      <c r="G1595" s="4">
        <v>1.25</v>
      </c>
      <c r="H1595">
        <v>12731</v>
      </c>
      <c r="I1595" t="s">
        <v>10</v>
      </c>
      <c r="J1595" s="58">
        <f t="shared" si="48"/>
        <v>30</v>
      </c>
      <c r="K1595" s="59">
        <f t="shared" si="49"/>
        <v>40742</v>
      </c>
      <c r="R1595" t="s">
        <v>1687</v>
      </c>
      <c r="S1595" s="58">
        <v>15.6</v>
      </c>
      <c r="X1595">
        <v>24</v>
      </c>
      <c r="Y1595" s="4">
        <v>1.25</v>
      </c>
      <c r="Z1595" s="58">
        <v>30</v>
      </c>
    </row>
    <row r="1596" spans="1:26">
      <c r="A1596">
        <v>276087</v>
      </c>
      <c r="B1596">
        <v>561029</v>
      </c>
      <c r="C1596">
        <v>21122</v>
      </c>
      <c r="D1596" t="s">
        <v>337</v>
      </c>
      <c r="E1596">
        <v>24</v>
      </c>
      <c r="F1596" s="3">
        <v>40748.475694444402</v>
      </c>
      <c r="G1596" s="4">
        <v>1.25</v>
      </c>
      <c r="H1596">
        <v>12490</v>
      </c>
      <c r="I1596" t="s">
        <v>10</v>
      </c>
      <c r="J1596" s="58">
        <f t="shared" si="48"/>
        <v>30</v>
      </c>
      <c r="K1596" s="59">
        <f t="shared" si="49"/>
        <v>40748</v>
      </c>
      <c r="R1596" t="s">
        <v>523</v>
      </c>
      <c r="S1596" s="58">
        <v>15.6</v>
      </c>
      <c r="X1596">
        <v>24</v>
      </c>
      <c r="Y1596" s="4">
        <v>1.25</v>
      </c>
      <c r="Z1596" s="58">
        <v>30</v>
      </c>
    </row>
    <row r="1597" spans="1:26">
      <c r="A1597">
        <v>276101</v>
      </c>
      <c r="B1597">
        <v>561029</v>
      </c>
      <c r="C1597">
        <v>21121</v>
      </c>
      <c r="D1597" t="s">
        <v>593</v>
      </c>
      <c r="E1597">
        <v>24</v>
      </c>
      <c r="F1597" s="3">
        <v>40748.475694444402</v>
      </c>
      <c r="G1597" s="4">
        <v>1.25</v>
      </c>
      <c r="H1597">
        <v>12490</v>
      </c>
      <c r="I1597" t="s">
        <v>10</v>
      </c>
      <c r="J1597" s="58">
        <f t="shared" si="48"/>
        <v>30</v>
      </c>
      <c r="K1597" s="59">
        <f t="shared" si="49"/>
        <v>40748</v>
      </c>
      <c r="R1597" t="s">
        <v>571</v>
      </c>
      <c r="S1597" s="58">
        <v>15.6</v>
      </c>
      <c r="X1597">
        <v>8</v>
      </c>
      <c r="Y1597" s="4">
        <v>3.75</v>
      </c>
      <c r="Z1597" s="58">
        <v>30</v>
      </c>
    </row>
    <row r="1598" spans="1:26">
      <c r="A1598">
        <v>283631</v>
      </c>
      <c r="B1598">
        <v>561795</v>
      </c>
      <c r="C1598">
        <v>21121</v>
      </c>
      <c r="D1598" t="s">
        <v>593</v>
      </c>
      <c r="E1598">
        <v>24</v>
      </c>
      <c r="F1598" s="3">
        <v>40753.561111111099</v>
      </c>
      <c r="G1598" s="4">
        <v>1.25</v>
      </c>
      <c r="H1598">
        <v>12716</v>
      </c>
      <c r="I1598" t="s">
        <v>10</v>
      </c>
      <c r="J1598" s="58">
        <f t="shared" si="48"/>
        <v>30</v>
      </c>
      <c r="K1598" s="59">
        <f t="shared" si="49"/>
        <v>40753</v>
      </c>
      <c r="R1598" t="s">
        <v>130</v>
      </c>
      <c r="S1598" s="58">
        <v>15.3</v>
      </c>
      <c r="X1598">
        <v>8</v>
      </c>
      <c r="Y1598" s="4">
        <v>3.75</v>
      </c>
      <c r="Z1598" s="58">
        <v>30</v>
      </c>
    </row>
    <row r="1599" spans="1:26">
      <c r="A1599">
        <v>296440</v>
      </c>
      <c r="B1599">
        <v>562894</v>
      </c>
      <c r="C1599">
        <v>21121</v>
      </c>
      <c r="D1599" t="s">
        <v>593</v>
      </c>
      <c r="E1599">
        <v>24</v>
      </c>
      <c r="F1599" s="3">
        <v>40765.524305555598</v>
      </c>
      <c r="G1599" s="4">
        <v>1.25</v>
      </c>
      <c r="H1599">
        <v>12571</v>
      </c>
      <c r="I1599" t="s">
        <v>10</v>
      </c>
      <c r="J1599" s="58">
        <f t="shared" si="48"/>
        <v>30</v>
      </c>
      <c r="K1599" s="59">
        <f t="shared" si="49"/>
        <v>40765</v>
      </c>
      <c r="R1599" t="s">
        <v>1753</v>
      </c>
      <c r="S1599" s="58">
        <v>15.3</v>
      </c>
      <c r="X1599">
        <v>24</v>
      </c>
      <c r="Y1599" s="4">
        <v>1.25</v>
      </c>
      <c r="Z1599" s="58">
        <v>30</v>
      </c>
    </row>
    <row r="1600" spans="1:26">
      <c r="A1600">
        <v>296441</v>
      </c>
      <c r="B1600">
        <v>562894</v>
      </c>
      <c r="C1600">
        <v>21124</v>
      </c>
      <c r="D1600" t="s">
        <v>619</v>
      </c>
      <c r="E1600">
        <v>24</v>
      </c>
      <c r="F1600" s="3">
        <v>40765.524305555598</v>
      </c>
      <c r="G1600" s="4">
        <v>1.25</v>
      </c>
      <c r="H1600">
        <v>12571</v>
      </c>
      <c r="I1600" t="s">
        <v>10</v>
      </c>
      <c r="J1600" s="58">
        <f t="shared" si="48"/>
        <v>30</v>
      </c>
      <c r="K1600" s="59">
        <f t="shared" si="49"/>
        <v>40765</v>
      </c>
      <c r="R1600" t="s">
        <v>130</v>
      </c>
      <c r="S1600" s="58">
        <v>15.3</v>
      </c>
      <c r="X1600">
        <v>24</v>
      </c>
      <c r="Y1600" s="4">
        <v>1.25</v>
      </c>
      <c r="Z1600" s="58">
        <v>30</v>
      </c>
    </row>
    <row r="1601" spans="1:26">
      <c r="A1601">
        <v>296442</v>
      </c>
      <c r="B1601">
        <v>562894</v>
      </c>
      <c r="C1601">
        <v>21122</v>
      </c>
      <c r="D1601" t="s">
        <v>337</v>
      </c>
      <c r="E1601">
        <v>24</v>
      </c>
      <c r="F1601" s="3">
        <v>40765.524305555598</v>
      </c>
      <c r="G1601" s="4">
        <v>1.25</v>
      </c>
      <c r="H1601">
        <v>12571</v>
      </c>
      <c r="I1601" t="s">
        <v>10</v>
      </c>
      <c r="J1601" s="58">
        <f t="shared" si="48"/>
        <v>30</v>
      </c>
      <c r="K1601" s="59">
        <f t="shared" si="49"/>
        <v>40765</v>
      </c>
      <c r="R1601" t="s">
        <v>1551</v>
      </c>
      <c r="S1601" s="58">
        <v>15</v>
      </c>
      <c r="X1601">
        <v>24</v>
      </c>
      <c r="Y1601" s="4">
        <v>1.25</v>
      </c>
      <c r="Z1601" s="58">
        <v>30</v>
      </c>
    </row>
    <row r="1602" spans="1:26">
      <c r="A1602">
        <v>303005</v>
      </c>
      <c r="B1602">
        <v>563502</v>
      </c>
      <c r="C1602">
        <v>35953</v>
      </c>
      <c r="D1602" t="s">
        <v>2073</v>
      </c>
      <c r="E1602">
        <v>24</v>
      </c>
      <c r="F1602" s="3">
        <v>40772.368055555598</v>
      </c>
      <c r="G1602" s="4">
        <v>1.25</v>
      </c>
      <c r="H1602">
        <v>12722</v>
      </c>
      <c r="I1602" t="s">
        <v>10</v>
      </c>
      <c r="J1602" s="58">
        <f t="shared" ref="J1602:J1665" si="50">E1602*G1602</f>
        <v>30</v>
      </c>
      <c r="K1602" s="59">
        <f t="shared" ref="K1602:K1665" si="51">DATE(YEAR(F1602),MONTH(F1602),DAY(F1602))</f>
        <v>40772</v>
      </c>
      <c r="R1602" t="s">
        <v>423</v>
      </c>
      <c r="S1602" s="58">
        <v>15</v>
      </c>
      <c r="X1602">
        <v>24</v>
      </c>
      <c r="Y1602" s="4">
        <v>1.25</v>
      </c>
      <c r="Z1602" s="58">
        <v>30</v>
      </c>
    </row>
    <row r="1603" spans="1:26">
      <c r="A1603">
        <v>306406</v>
      </c>
      <c r="B1603">
        <v>563753</v>
      </c>
      <c r="C1603">
        <v>21121</v>
      </c>
      <c r="D1603" t="s">
        <v>593</v>
      </c>
      <c r="E1603">
        <v>24</v>
      </c>
      <c r="F1603" s="3">
        <v>40774.452083333301</v>
      </c>
      <c r="G1603" s="4">
        <v>1.25</v>
      </c>
      <c r="H1603">
        <v>12513</v>
      </c>
      <c r="I1603" t="s">
        <v>10</v>
      </c>
      <c r="J1603" s="58">
        <f t="shared" si="50"/>
        <v>30</v>
      </c>
      <c r="K1603" s="59">
        <f t="shared" si="51"/>
        <v>40774</v>
      </c>
      <c r="R1603" t="s">
        <v>1707</v>
      </c>
      <c r="S1603" s="58">
        <v>15</v>
      </c>
      <c r="X1603">
        <v>24</v>
      </c>
      <c r="Y1603" s="4">
        <v>1.25</v>
      </c>
      <c r="Z1603" s="58">
        <v>30</v>
      </c>
    </row>
    <row r="1604" spans="1:26">
      <c r="A1604">
        <v>306407</v>
      </c>
      <c r="B1604">
        <v>563753</v>
      </c>
      <c r="C1604">
        <v>21122</v>
      </c>
      <c r="D1604" t="s">
        <v>337</v>
      </c>
      <c r="E1604">
        <v>24</v>
      </c>
      <c r="F1604" s="3">
        <v>40774.452083333301</v>
      </c>
      <c r="G1604" s="4">
        <v>1.25</v>
      </c>
      <c r="H1604">
        <v>12513</v>
      </c>
      <c r="I1604" t="s">
        <v>10</v>
      </c>
      <c r="J1604" s="58">
        <f t="shared" si="50"/>
        <v>30</v>
      </c>
      <c r="K1604" s="59">
        <f t="shared" si="51"/>
        <v>40774</v>
      </c>
      <c r="R1604" t="s">
        <v>1642</v>
      </c>
      <c r="S1604" s="58">
        <v>14.85</v>
      </c>
      <c r="X1604">
        <v>24</v>
      </c>
      <c r="Y1604" s="4">
        <v>1.25</v>
      </c>
      <c r="Z1604" s="58">
        <v>30</v>
      </c>
    </row>
    <row r="1605" spans="1:26">
      <c r="A1605">
        <v>310333</v>
      </c>
      <c r="B1605">
        <v>564173</v>
      </c>
      <c r="C1605">
        <v>22072</v>
      </c>
      <c r="D1605" t="s">
        <v>2031</v>
      </c>
      <c r="E1605">
        <v>8</v>
      </c>
      <c r="F1605" s="3">
        <v>40778.599305555603</v>
      </c>
      <c r="G1605" s="4">
        <v>3.75</v>
      </c>
      <c r="H1605">
        <v>12567</v>
      </c>
      <c r="I1605" t="s">
        <v>10</v>
      </c>
      <c r="J1605" s="58">
        <f t="shared" si="50"/>
        <v>30</v>
      </c>
      <c r="K1605" s="59">
        <f t="shared" si="51"/>
        <v>40778</v>
      </c>
      <c r="R1605" t="s">
        <v>472</v>
      </c>
      <c r="S1605" s="58">
        <v>13.52</v>
      </c>
      <c r="X1605">
        <v>24</v>
      </c>
      <c r="Y1605" s="4">
        <v>1.25</v>
      </c>
      <c r="Z1605" s="58">
        <v>30</v>
      </c>
    </row>
    <row r="1606" spans="1:26">
      <c r="A1606">
        <v>323585</v>
      </c>
      <c r="B1606">
        <v>565321</v>
      </c>
      <c r="C1606">
        <v>21121</v>
      </c>
      <c r="D1606" t="s">
        <v>593</v>
      </c>
      <c r="E1606">
        <v>24</v>
      </c>
      <c r="F1606" s="3">
        <v>40788.551388888904</v>
      </c>
      <c r="G1606" s="4">
        <v>1.25</v>
      </c>
      <c r="H1606">
        <v>12437</v>
      </c>
      <c r="I1606" t="s">
        <v>10</v>
      </c>
      <c r="J1606" s="58">
        <f t="shared" si="50"/>
        <v>30</v>
      </c>
      <c r="K1606" s="59">
        <f t="shared" si="51"/>
        <v>40788</v>
      </c>
      <c r="R1606" t="s">
        <v>471</v>
      </c>
      <c r="S1606" s="58">
        <v>13.52</v>
      </c>
      <c r="X1606">
        <v>24</v>
      </c>
      <c r="Y1606" s="4">
        <v>1.25</v>
      </c>
      <c r="Z1606" s="58">
        <v>30</v>
      </c>
    </row>
    <row r="1607" spans="1:26">
      <c r="A1607">
        <v>325487</v>
      </c>
      <c r="B1607">
        <v>565443</v>
      </c>
      <c r="C1607">
        <v>21121</v>
      </c>
      <c r="D1607" t="s">
        <v>593</v>
      </c>
      <c r="E1607">
        <v>24</v>
      </c>
      <c r="F1607" s="3">
        <v>40790.598611111098</v>
      </c>
      <c r="G1607" s="4">
        <v>1.25</v>
      </c>
      <c r="H1607">
        <v>12567</v>
      </c>
      <c r="I1607" t="s">
        <v>10</v>
      </c>
      <c r="J1607" s="58">
        <f t="shared" si="50"/>
        <v>30</v>
      </c>
      <c r="K1607" s="59">
        <f t="shared" si="51"/>
        <v>40790</v>
      </c>
      <c r="R1607" t="s">
        <v>470</v>
      </c>
      <c r="S1607" s="58">
        <v>13.52</v>
      </c>
      <c r="X1607">
        <v>24</v>
      </c>
      <c r="Y1607" s="4">
        <v>1.25</v>
      </c>
      <c r="Z1607" s="58">
        <v>30</v>
      </c>
    </row>
    <row r="1608" spans="1:26">
      <c r="A1608">
        <v>325509</v>
      </c>
      <c r="B1608">
        <v>565443</v>
      </c>
      <c r="C1608">
        <v>23078</v>
      </c>
      <c r="D1608" t="s">
        <v>2381</v>
      </c>
      <c r="E1608">
        <v>24</v>
      </c>
      <c r="F1608" s="3">
        <v>40790.598611111098</v>
      </c>
      <c r="G1608" s="4">
        <v>1.25</v>
      </c>
      <c r="H1608">
        <v>12567</v>
      </c>
      <c r="I1608" t="s">
        <v>10</v>
      </c>
      <c r="J1608" s="58">
        <f t="shared" si="50"/>
        <v>30</v>
      </c>
      <c r="K1608" s="59">
        <f t="shared" si="51"/>
        <v>40790</v>
      </c>
      <c r="R1608" t="s">
        <v>132</v>
      </c>
      <c r="S1608" s="58">
        <v>13.2</v>
      </c>
      <c r="X1608">
        <v>24</v>
      </c>
      <c r="Y1608" s="4">
        <v>1.25</v>
      </c>
      <c r="Z1608" s="58">
        <v>30</v>
      </c>
    </row>
    <row r="1609" spans="1:26">
      <c r="A1609">
        <v>329767</v>
      </c>
      <c r="B1609">
        <v>565854</v>
      </c>
      <c r="C1609">
        <v>21122</v>
      </c>
      <c r="D1609" t="s">
        <v>337</v>
      </c>
      <c r="E1609">
        <v>24</v>
      </c>
      <c r="F1609" s="3">
        <v>40793.556944444397</v>
      </c>
      <c r="G1609" s="4">
        <v>1.25</v>
      </c>
      <c r="H1609">
        <v>12490</v>
      </c>
      <c r="I1609" t="s">
        <v>10</v>
      </c>
      <c r="J1609" s="58">
        <f t="shared" si="50"/>
        <v>30</v>
      </c>
      <c r="K1609" s="59">
        <f t="shared" si="51"/>
        <v>40793</v>
      </c>
      <c r="R1609" t="s">
        <v>73</v>
      </c>
      <c r="S1609" s="58">
        <v>12.6</v>
      </c>
      <c r="X1609">
        <v>24</v>
      </c>
      <c r="Y1609" s="4">
        <v>1.25</v>
      </c>
      <c r="Z1609" s="58">
        <v>30</v>
      </c>
    </row>
    <row r="1610" spans="1:26">
      <c r="A1610">
        <v>329799</v>
      </c>
      <c r="B1610">
        <v>565854</v>
      </c>
      <c r="C1610">
        <v>21121</v>
      </c>
      <c r="D1610" t="s">
        <v>593</v>
      </c>
      <c r="E1610">
        <v>24</v>
      </c>
      <c r="F1610" s="3">
        <v>40793.556944444397</v>
      </c>
      <c r="G1610" s="4">
        <v>1.25</v>
      </c>
      <c r="H1610">
        <v>12490</v>
      </c>
      <c r="I1610" t="s">
        <v>10</v>
      </c>
      <c r="J1610" s="58">
        <f t="shared" si="50"/>
        <v>30</v>
      </c>
      <c r="K1610" s="59">
        <f t="shared" si="51"/>
        <v>40793</v>
      </c>
      <c r="R1610" t="s">
        <v>832</v>
      </c>
      <c r="S1610" s="58">
        <v>10.5</v>
      </c>
      <c r="X1610">
        <v>24</v>
      </c>
      <c r="Y1610" s="4">
        <v>1.25</v>
      </c>
      <c r="Z1610" s="58">
        <v>30</v>
      </c>
    </row>
    <row r="1611" spans="1:26">
      <c r="A1611">
        <v>329802</v>
      </c>
      <c r="B1611">
        <v>565854</v>
      </c>
      <c r="C1611">
        <v>21124</v>
      </c>
      <c r="D1611" t="s">
        <v>619</v>
      </c>
      <c r="E1611">
        <v>24</v>
      </c>
      <c r="F1611" s="3">
        <v>40793.556944444397</v>
      </c>
      <c r="G1611" s="4">
        <v>1.25</v>
      </c>
      <c r="H1611">
        <v>12490</v>
      </c>
      <c r="I1611" t="s">
        <v>10</v>
      </c>
      <c r="J1611" s="58">
        <f t="shared" si="50"/>
        <v>30</v>
      </c>
      <c r="K1611" s="59">
        <f t="shared" si="51"/>
        <v>40793</v>
      </c>
      <c r="R1611" t="s">
        <v>1768</v>
      </c>
      <c r="S1611" s="58">
        <v>10</v>
      </c>
      <c r="X1611">
        <v>24</v>
      </c>
      <c r="Y1611" s="4">
        <v>1.25</v>
      </c>
      <c r="Z1611" s="58">
        <v>30</v>
      </c>
    </row>
    <row r="1612" spans="1:26">
      <c r="A1612">
        <v>330031</v>
      </c>
      <c r="B1612">
        <v>565865</v>
      </c>
      <c r="C1612">
        <v>22750</v>
      </c>
      <c r="D1612" t="s">
        <v>519</v>
      </c>
      <c r="E1612">
        <v>8</v>
      </c>
      <c r="F1612" s="3">
        <v>40793.629861111098</v>
      </c>
      <c r="G1612" s="4">
        <v>3.75</v>
      </c>
      <c r="H1612">
        <v>12637</v>
      </c>
      <c r="I1612" t="s">
        <v>10</v>
      </c>
      <c r="J1612" s="58">
        <f t="shared" si="50"/>
        <v>30</v>
      </c>
      <c r="K1612" s="59">
        <f t="shared" si="51"/>
        <v>40793</v>
      </c>
      <c r="R1612" t="s">
        <v>1759</v>
      </c>
      <c r="S1612" s="58">
        <v>10</v>
      </c>
      <c r="X1612">
        <v>24</v>
      </c>
      <c r="Y1612" s="4">
        <v>1.25</v>
      </c>
      <c r="Z1612" s="58">
        <v>30</v>
      </c>
    </row>
    <row r="1613" spans="1:26">
      <c r="A1613">
        <v>330043</v>
      </c>
      <c r="B1613">
        <v>565865</v>
      </c>
      <c r="C1613">
        <v>22729</v>
      </c>
      <c r="D1613" t="s">
        <v>291</v>
      </c>
      <c r="E1613">
        <v>8</v>
      </c>
      <c r="F1613" s="3">
        <v>40793.629861111098</v>
      </c>
      <c r="G1613" s="4">
        <v>3.75</v>
      </c>
      <c r="H1613">
        <v>12637</v>
      </c>
      <c r="I1613" t="s">
        <v>10</v>
      </c>
      <c r="J1613" s="58">
        <f t="shared" si="50"/>
        <v>30</v>
      </c>
      <c r="K1613" s="59">
        <f t="shared" si="51"/>
        <v>40793</v>
      </c>
      <c r="R1613" t="s">
        <v>1207</v>
      </c>
      <c r="S1613" s="58">
        <v>10</v>
      </c>
      <c r="X1613">
        <v>24</v>
      </c>
      <c r="Y1613" s="4">
        <v>1.25</v>
      </c>
      <c r="Z1613" s="58">
        <v>30</v>
      </c>
    </row>
    <row r="1614" spans="1:26">
      <c r="A1614">
        <v>330044</v>
      </c>
      <c r="B1614">
        <v>565865</v>
      </c>
      <c r="C1614">
        <v>22730</v>
      </c>
      <c r="D1614" t="s">
        <v>290</v>
      </c>
      <c r="E1614">
        <v>8</v>
      </c>
      <c r="F1614" s="3">
        <v>40793.629861111098</v>
      </c>
      <c r="G1614" s="4">
        <v>3.75</v>
      </c>
      <c r="H1614">
        <v>12637</v>
      </c>
      <c r="I1614" t="s">
        <v>10</v>
      </c>
      <c r="J1614" s="58">
        <f t="shared" si="50"/>
        <v>30</v>
      </c>
      <c r="K1614" s="59">
        <f t="shared" si="51"/>
        <v>40793</v>
      </c>
      <c r="R1614" t="s">
        <v>1760</v>
      </c>
      <c r="S1614" s="58">
        <v>6.8</v>
      </c>
      <c r="X1614">
        <v>24</v>
      </c>
      <c r="Y1614" s="4">
        <v>1.25</v>
      </c>
      <c r="Z1614" s="58">
        <v>30</v>
      </c>
    </row>
    <row r="1615" spans="1:26">
      <c r="A1615">
        <v>330934</v>
      </c>
      <c r="B1615">
        <v>565930</v>
      </c>
      <c r="C1615">
        <v>23076</v>
      </c>
      <c r="D1615" t="s">
        <v>2380</v>
      </c>
      <c r="E1615">
        <v>24</v>
      </c>
      <c r="F1615" s="3">
        <v>40794.438888888901</v>
      </c>
      <c r="G1615" s="4">
        <v>1.25</v>
      </c>
      <c r="H1615">
        <v>12685</v>
      </c>
      <c r="I1615" t="s">
        <v>10</v>
      </c>
      <c r="J1615" s="58">
        <f t="shared" si="50"/>
        <v>30</v>
      </c>
      <c r="K1615" s="59">
        <f t="shared" si="51"/>
        <v>40794</v>
      </c>
      <c r="R1615" t="s">
        <v>1942</v>
      </c>
      <c r="S1615" s="58">
        <v>6.8</v>
      </c>
      <c r="X1615">
        <v>24</v>
      </c>
      <c r="Y1615" s="4">
        <v>1.25</v>
      </c>
      <c r="Z1615" s="58">
        <v>30</v>
      </c>
    </row>
    <row r="1616" spans="1:26">
      <c r="A1616">
        <v>332803</v>
      </c>
      <c r="B1616">
        <v>566115</v>
      </c>
      <c r="C1616">
        <v>23076</v>
      </c>
      <c r="D1616" t="s">
        <v>2380</v>
      </c>
      <c r="E1616">
        <v>24</v>
      </c>
      <c r="F1616" s="3">
        <v>40795.452083333301</v>
      </c>
      <c r="G1616" s="4">
        <v>1.25</v>
      </c>
      <c r="H1616">
        <v>12674</v>
      </c>
      <c r="I1616" t="s">
        <v>10</v>
      </c>
      <c r="J1616" s="58">
        <f t="shared" si="50"/>
        <v>30</v>
      </c>
      <c r="K1616" s="59">
        <f t="shared" si="51"/>
        <v>40795</v>
      </c>
      <c r="R1616" t="s">
        <v>1238</v>
      </c>
      <c r="S1616" s="58">
        <v>6.8</v>
      </c>
      <c r="X1616">
        <v>24</v>
      </c>
      <c r="Y1616" s="4">
        <v>1.25</v>
      </c>
      <c r="Z1616" s="58">
        <v>30</v>
      </c>
    </row>
    <row r="1617" spans="1:26">
      <c r="A1617">
        <v>332817</v>
      </c>
      <c r="B1617">
        <v>566115</v>
      </c>
      <c r="C1617">
        <v>22727</v>
      </c>
      <c r="D1617" t="s">
        <v>85</v>
      </c>
      <c r="E1617">
        <v>8</v>
      </c>
      <c r="F1617" s="3">
        <v>40795.452083333301</v>
      </c>
      <c r="G1617" s="4">
        <v>3.75</v>
      </c>
      <c r="H1617">
        <v>12674</v>
      </c>
      <c r="I1617" t="s">
        <v>10</v>
      </c>
      <c r="J1617" s="58">
        <f t="shared" si="50"/>
        <v>30</v>
      </c>
      <c r="K1617" s="59">
        <f t="shared" si="51"/>
        <v>40795</v>
      </c>
      <c r="R1617" t="s">
        <v>104</v>
      </c>
      <c r="S1617" s="58">
        <v>54</v>
      </c>
      <c r="X1617">
        <v>24</v>
      </c>
      <c r="Y1617" s="4">
        <v>1.25</v>
      </c>
      <c r="Z1617" s="58">
        <v>30</v>
      </c>
    </row>
    <row r="1618" spans="1:26">
      <c r="A1618">
        <v>332818</v>
      </c>
      <c r="B1618">
        <v>566115</v>
      </c>
      <c r="C1618">
        <v>22726</v>
      </c>
      <c r="D1618" t="s">
        <v>86</v>
      </c>
      <c r="E1618">
        <v>8</v>
      </c>
      <c r="F1618" s="3">
        <v>40795.452083333301</v>
      </c>
      <c r="G1618" s="4">
        <v>3.75</v>
      </c>
      <c r="H1618">
        <v>12674</v>
      </c>
      <c r="I1618" t="s">
        <v>10</v>
      </c>
      <c r="J1618" s="58">
        <f t="shared" si="50"/>
        <v>30</v>
      </c>
      <c r="K1618" s="59">
        <f t="shared" si="51"/>
        <v>40795</v>
      </c>
      <c r="R1618" t="s">
        <v>1758</v>
      </c>
      <c r="S1618" s="58">
        <v>51</v>
      </c>
      <c r="X1618">
        <v>24</v>
      </c>
      <c r="Y1618" s="4">
        <v>1.25</v>
      </c>
      <c r="Z1618" s="58">
        <v>30</v>
      </c>
    </row>
    <row r="1619" spans="1:26">
      <c r="A1619">
        <v>332915</v>
      </c>
      <c r="B1619">
        <v>566163</v>
      </c>
      <c r="C1619">
        <v>22750</v>
      </c>
      <c r="D1619" t="s">
        <v>519</v>
      </c>
      <c r="E1619">
        <v>8</v>
      </c>
      <c r="F1619" s="3">
        <v>40795.491666666698</v>
      </c>
      <c r="G1619" s="4">
        <v>3.75</v>
      </c>
      <c r="H1619">
        <v>12637</v>
      </c>
      <c r="I1619" t="s">
        <v>10</v>
      </c>
      <c r="J1619" s="58">
        <f t="shared" si="50"/>
        <v>30</v>
      </c>
      <c r="K1619" s="59">
        <f t="shared" si="51"/>
        <v>40795</v>
      </c>
      <c r="R1619" t="s">
        <v>2297</v>
      </c>
      <c r="S1619" s="58">
        <v>35.4</v>
      </c>
      <c r="X1619">
        <v>24</v>
      </c>
      <c r="Y1619" s="4">
        <v>1.25</v>
      </c>
      <c r="Z1619" s="58">
        <v>30</v>
      </c>
    </row>
    <row r="1620" spans="1:26">
      <c r="A1620">
        <v>332927</v>
      </c>
      <c r="B1620">
        <v>566163</v>
      </c>
      <c r="C1620">
        <v>22729</v>
      </c>
      <c r="D1620" t="s">
        <v>291</v>
      </c>
      <c r="E1620">
        <v>8</v>
      </c>
      <c r="F1620" s="3">
        <v>40795.491666666698</v>
      </c>
      <c r="G1620" s="4">
        <v>3.75</v>
      </c>
      <c r="H1620">
        <v>12637</v>
      </c>
      <c r="I1620" t="s">
        <v>10</v>
      </c>
      <c r="J1620" s="58">
        <f t="shared" si="50"/>
        <v>30</v>
      </c>
      <c r="K1620" s="59">
        <f t="shared" si="51"/>
        <v>40795</v>
      </c>
      <c r="R1620" t="s">
        <v>964</v>
      </c>
      <c r="S1620" s="58">
        <v>35.4</v>
      </c>
      <c r="X1620">
        <v>24</v>
      </c>
      <c r="Y1620" s="4">
        <v>1.25</v>
      </c>
      <c r="Z1620" s="58">
        <v>30</v>
      </c>
    </row>
    <row r="1621" spans="1:26">
      <c r="A1621">
        <v>332928</v>
      </c>
      <c r="B1621">
        <v>566163</v>
      </c>
      <c r="C1621">
        <v>22730</v>
      </c>
      <c r="D1621" t="s">
        <v>290</v>
      </c>
      <c r="E1621">
        <v>8</v>
      </c>
      <c r="F1621" s="3">
        <v>40795.491666666698</v>
      </c>
      <c r="G1621" s="4">
        <v>3.75</v>
      </c>
      <c r="H1621">
        <v>12637</v>
      </c>
      <c r="I1621" t="s">
        <v>10</v>
      </c>
      <c r="J1621" s="58">
        <f t="shared" si="50"/>
        <v>30</v>
      </c>
      <c r="K1621" s="59">
        <f t="shared" si="51"/>
        <v>40795</v>
      </c>
      <c r="R1621" t="s">
        <v>1423</v>
      </c>
      <c r="S1621" s="58">
        <v>35.4</v>
      </c>
      <c r="X1621">
        <v>24</v>
      </c>
      <c r="Y1621" s="4">
        <v>1.25</v>
      </c>
      <c r="Z1621" s="58">
        <v>30</v>
      </c>
    </row>
    <row r="1622" spans="1:26">
      <c r="A1622">
        <v>342080</v>
      </c>
      <c r="B1622">
        <v>566816</v>
      </c>
      <c r="C1622">
        <v>23346</v>
      </c>
      <c r="D1622" t="s">
        <v>2586</v>
      </c>
      <c r="E1622">
        <v>24</v>
      </c>
      <c r="F1622" s="3">
        <v>40801.453472222202</v>
      </c>
      <c r="G1622" s="4">
        <v>1.25</v>
      </c>
      <c r="H1622">
        <v>12731</v>
      </c>
      <c r="I1622" t="s">
        <v>10</v>
      </c>
      <c r="J1622" s="58">
        <f t="shared" si="50"/>
        <v>30</v>
      </c>
      <c r="K1622" s="59">
        <f t="shared" si="51"/>
        <v>40801</v>
      </c>
      <c r="R1622" t="s">
        <v>2239</v>
      </c>
      <c r="S1622" s="58">
        <v>29.7</v>
      </c>
      <c r="X1622">
        <v>24</v>
      </c>
      <c r="Y1622" s="4">
        <v>1.25</v>
      </c>
      <c r="Z1622" s="58">
        <v>30</v>
      </c>
    </row>
    <row r="1623" spans="1:26">
      <c r="A1623">
        <v>342100</v>
      </c>
      <c r="B1623">
        <v>566816</v>
      </c>
      <c r="C1623">
        <v>23349</v>
      </c>
      <c r="D1623" t="s">
        <v>2595</v>
      </c>
      <c r="E1623">
        <v>24</v>
      </c>
      <c r="F1623" s="3">
        <v>40801.453472222202</v>
      </c>
      <c r="G1623" s="4">
        <v>1.25</v>
      </c>
      <c r="H1623">
        <v>12731</v>
      </c>
      <c r="I1623" t="s">
        <v>10</v>
      </c>
      <c r="J1623" s="58">
        <f t="shared" si="50"/>
        <v>30</v>
      </c>
      <c r="K1623" s="59">
        <f t="shared" si="51"/>
        <v>40801</v>
      </c>
      <c r="R1623" t="s">
        <v>366</v>
      </c>
      <c r="S1623" s="58">
        <v>21.3</v>
      </c>
      <c r="X1623">
        <v>24</v>
      </c>
      <c r="Y1623" s="4">
        <v>1.25</v>
      </c>
      <c r="Z1623" s="58">
        <v>30</v>
      </c>
    </row>
    <row r="1624" spans="1:26">
      <c r="A1624">
        <v>342101</v>
      </c>
      <c r="B1624">
        <v>566816</v>
      </c>
      <c r="C1624">
        <v>23352</v>
      </c>
      <c r="D1624" t="s">
        <v>2597</v>
      </c>
      <c r="E1624">
        <v>24</v>
      </c>
      <c r="F1624" s="3">
        <v>40801.453472222202</v>
      </c>
      <c r="G1624" s="4">
        <v>1.25</v>
      </c>
      <c r="H1624">
        <v>12731</v>
      </c>
      <c r="I1624" t="s">
        <v>10</v>
      </c>
      <c r="J1624" s="58">
        <f t="shared" si="50"/>
        <v>30</v>
      </c>
      <c r="K1624" s="59">
        <f t="shared" si="51"/>
        <v>40801</v>
      </c>
      <c r="R1624" t="s">
        <v>128</v>
      </c>
      <c r="S1624" s="58">
        <v>20.399999999999999</v>
      </c>
      <c r="X1624">
        <v>8</v>
      </c>
      <c r="Y1624" s="4">
        <v>3.75</v>
      </c>
      <c r="Z1624" s="58">
        <v>30</v>
      </c>
    </row>
    <row r="1625" spans="1:26">
      <c r="A1625">
        <v>349923</v>
      </c>
      <c r="B1625">
        <v>567552</v>
      </c>
      <c r="C1625">
        <v>22726</v>
      </c>
      <c r="D1625" t="s">
        <v>86</v>
      </c>
      <c r="E1625">
        <v>8</v>
      </c>
      <c r="F1625" s="3">
        <v>40807.444444444402</v>
      </c>
      <c r="G1625" s="4">
        <v>3.75</v>
      </c>
      <c r="H1625">
        <v>12583</v>
      </c>
      <c r="I1625" t="s">
        <v>10</v>
      </c>
      <c r="J1625" s="58">
        <f t="shared" si="50"/>
        <v>30</v>
      </c>
      <c r="K1625" s="59">
        <f t="shared" si="51"/>
        <v>40807</v>
      </c>
      <c r="R1625" t="s">
        <v>2021</v>
      </c>
      <c r="S1625" s="58">
        <v>20.399999999999999</v>
      </c>
      <c r="X1625">
        <v>24</v>
      </c>
      <c r="Y1625" s="4">
        <v>1.25</v>
      </c>
      <c r="Z1625" s="58">
        <v>30</v>
      </c>
    </row>
    <row r="1626" spans="1:26">
      <c r="A1626">
        <v>349925</v>
      </c>
      <c r="B1626">
        <v>567552</v>
      </c>
      <c r="C1626">
        <v>22728</v>
      </c>
      <c r="D1626" t="s">
        <v>84</v>
      </c>
      <c r="E1626">
        <v>8</v>
      </c>
      <c r="F1626" s="3">
        <v>40807.444444444402</v>
      </c>
      <c r="G1626" s="4">
        <v>3.75</v>
      </c>
      <c r="H1626">
        <v>12583</v>
      </c>
      <c r="I1626" t="s">
        <v>10</v>
      </c>
      <c r="J1626" s="58">
        <f t="shared" si="50"/>
        <v>30</v>
      </c>
      <c r="K1626" s="59">
        <f t="shared" si="51"/>
        <v>40807</v>
      </c>
      <c r="R1626" t="s">
        <v>1649</v>
      </c>
      <c r="S1626" s="58">
        <v>19.899999999999999</v>
      </c>
      <c r="X1626">
        <v>24</v>
      </c>
      <c r="Y1626" s="4">
        <v>1.25</v>
      </c>
      <c r="Z1626" s="58">
        <v>30</v>
      </c>
    </row>
    <row r="1627" spans="1:26">
      <c r="A1627">
        <v>355141</v>
      </c>
      <c r="B1627">
        <v>567910</v>
      </c>
      <c r="C1627">
        <v>22435</v>
      </c>
      <c r="D1627" t="s">
        <v>341</v>
      </c>
      <c r="E1627">
        <v>24</v>
      </c>
      <c r="F1627" s="3">
        <v>40808.706944444399</v>
      </c>
      <c r="G1627" s="4">
        <v>1.25</v>
      </c>
      <c r="H1627">
        <v>12437</v>
      </c>
      <c r="I1627" t="s">
        <v>10</v>
      </c>
      <c r="J1627" s="58">
        <f t="shared" si="50"/>
        <v>30</v>
      </c>
      <c r="K1627" s="59">
        <f t="shared" si="51"/>
        <v>40808</v>
      </c>
      <c r="R1627" t="s">
        <v>1518</v>
      </c>
      <c r="S1627" s="58">
        <v>19.8</v>
      </c>
      <c r="X1627">
        <v>24</v>
      </c>
      <c r="Y1627" s="4">
        <v>1.25</v>
      </c>
      <c r="Z1627" s="58">
        <v>30</v>
      </c>
    </row>
    <row r="1628" spans="1:26">
      <c r="A1628">
        <v>355142</v>
      </c>
      <c r="B1628">
        <v>567910</v>
      </c>
      <c r="C1628">
        <v>21124</v>
      </c>
      <c r="D1628" t="s">
        <v>619</v>
      </c>
      <c r="E1628">
        <v>24</v>
      </c>
      <c r="F1628" s="3">
        <v>40808.706944444399</v>
      </c>
      <c r="G1628" s="4">
        <v>1.25</v>
      </c>
      <c r="H1628">
        <v>12437</v>
      </c>
      <c r="I1628" t="s">
        <v>10</v>
      </c>
      <c r="J1628" s="58">
        <f t="shared" si="50"/>
        <v>30</v>
      </c>
      <c r="K1628" s="59">
        <f t="shared" si="51"/>
        <v>40808</v>
      </c>
      <c r="R1628" t="s">
        <v>2010</v>
      </c>
      <c r="S1628" s="58">
        <v>19.8</v>
      </c>
      <c r="X1628">
        <v>24</v>
      </c>
      <c r="Y1628" s="4">
        <v>1.25</v>
      </c>
      <c r="Z1628" s="58">
        <v>30</v>
      </c>
    </row>
    <row r="1629" spans="1:26">
      <c r="A1629">
        <v>355148</v>
      </c>
      <c r="B1629">
        <v>567910</v>
      </c>
      <c r="C1629">
        <v>21122</v>
      </c>
      <c r="D1629" t="s">
        <v>337</v>
      </c>
      <c r="E1629">
        <v>24</v>
      </c>
      <c r="F1629" s="3">
        <v>40808.706944444399</v>
      </c>
      <c r="G1629" s="4">
        <v>1.25</v>
      </c>
      <c r="H1629">
        <v>12437</v>
      </c>
      <c r="I1629" t="s">
        <v>10</v>
      </c>
      <c r="J1629" s="58">
        <f t="shared" si="50"/>
        <v>30</v>
      </c>
      <c r="K1629" s="59">
        <f t="shared" si="51"/>
        <v>40808</v>
      </c>
      <c r="R1629" t="s">
        <v>104</v>
      </c>
      <c r="S1629" s="58">
        <v>18</v>
      </c>
      <c r="X1629">
        <v>24</v>
      </c>
      <c r="Y1629" s="4">
        <v>1.25</v>
      </c>
      <c r="Z1629" s="58">
        <v>30</v>
      </c>
    </row>
    <row r="1630" spans="1:26">
      <c r="A1630">
        <v>356109</v>
      </c>
      <c r="B1630">
        <v>568040</v>
      </c>
      <c r="C1630">
        <v>21121</v>
      </c>
      <c r="D1630" t="s">
        <v>593</v>
      </c>
      <c r="E1630">
        <v>24</v>
      </c>
      <c r="F1630" s="3">
        <v>40809.506249999999</v>
      </c>
      <c r="G1630" s="4">
        <v>1.25</v>
      </c>
      <c r="H1630">
        <v>12681</v>
      </c>
      <c r="I1630" t="s">
        <v>10</v>
      </c>
      <c r="J1630" s="58">
        <f t="shared" si="50"/>
        <v>30</v>
      </c>
      <c r="K1630" s="59">
        <f t="shared" si="51"/>
        <v>40809</v>
      </c>
      <c r="R1630" t="s">
        <v>662</v>
      </c>
      <c r="S1630" s="58">
        <v>17.7</v>
      </c>
      <c r="X1630">
        <v>24</v>
      </c>
      <c r="Y1630" s="4">
        <v>1.25</v>
      </c>
      <c r="Z1630" s="58">
        <v>30</v>
      </c>
    </row>
    <row r="1631" spans="1:26">
      <c r="A1631">
        <v>358244</v>
      </c>
      <c r="B1631">
        <v>568137</v>
      </c>
      <c r="C1631">
        <v>21481</v>
      </c>
      <c r="D1631" t="s">
        <v>554</v>
      </c>
      <c r="E1631">
        <v>8</v>
      </c>
      <c r="F1631" s="3">
        <v>40811.440277777801</v>
      </c>
      <c r="G1631" s="4">
        <v>3.75</v>
      </c>
      <c r="H1631">
        <v>12488</v>
      </c>
      <c r="I1631" t="s">
        <v>10</v>
      </c>
      <c r="J1631" s="58">
        <f t="shared" si="50"/>
        <v>30</v>
      </c>
      <c r="K1631" s="59">
        <f t="shared" si="51"/>
        <v>40811</v>
      </c>
      <c r="R1631" t="s">
        <v>1178</v>
      </c>
      <c r="S1631" s="58">
        <v>17.399999999999999</v>
      </c>
      <c r="X1631">
        <v>8</v>
      </c>
      <c r="Y1631" s="4">
        <v>3.75</v>
      </c>
      <c r="Z1631" s="58">
        <v>30</v>
      </c>
    </row>
    <row r="1632" spans="1:26">
      <c r="A1632">
        <v>377827</v>
      </c>
      <c r="B1632">
        <v>569568</v>
      </c>
      <c r="C1632">
        <v>22299</v>
      </c>
      <c r="D1632" t="s">
        <v>979</v>
      </c>
      <c r="E1632">
        <v>24</v>
      </c>
      <c r="F1632" s="3">
        <v>40821.414583333302</v>
      </c>
      <c r="G1632" s="4">
        <v>1.25</v>
      </c>
      <c r="H1632">
        <v>12700</v>
      </c>
      <c r="I1632" t="s">
        <v>10</v>
      </c>
      <c r="J1632" s="58">
        <f t="shared" si="50"/>
        <v>30</v>
      </c>
      <c r="K1632" s="59">
        <f t="shared" si="51"/>
        <v>40821</v>
      </c>
      <c r="R1632" t="s">
        <v>417</v>
      </c>
      <c r="S1632" s="58">
        <v>17.399999999999999</v>
      </c>
      <c r="X1632">
        <v>8</v>
      </c>
      <c r="Y1632" s="4">
        <v>3.75</v>
      </c>
      <c r="Z1632" s="58">
        <v>30</v>
      </c>
    </row>
    <row r="1633" spans="1:26">
      <c r="A1633">
        <v>377892</v>
      </c>
      <c r="B1633">
        <v>569568</v>
      </c>
      <c r="C1633">
        <v>22727</v>
      </c>
      <c r="D1633" t="s">
        <v>85</v>
      </c>
      <c r="E1633">
        <v>8</v>
      </c>
      <c r="F1633" s="3">
        <v>40821.414583333302</v>
      </c>
      <c r="G1633" s="4">
        <v>3.75</v>
      </c>
      <c r="H1633">
        <v>12700</v>
      </c>
      <c r="I1633" t="s">
        <v>10</v>
      </c>
      <c r="J1633" s="58">
        <f t="shared" si="50"/>
        <v>30</v>
      </c>
      <c r="K1633" s="59">
        <f t="shared" si="51"/>
        <v>40821</v>
      </c>
      <c r="R1633" t="s">
        <v>2344</v>
      </c>
      <c r="S1633" s="58">
        <v>15.6</v>
      </c>
      <c r="X1633">
        <v>8</v>
      </c>
      <c r="Y1633" s="4">
        <v>3.75</v>
      </c>
      <c r="Z1633" s="58">
        <v>30</v>
      </c>
    </row>
    <row r="1634" spans="1:26">
      <c r="A1634">
        <v>383435</v>
      </c>
      <c r="B1634">
        <v>570020</v>
      </c>
      <c r="C1634">
        <v>21915</v>
      </c>
      <c r="D1634" t="s">
        <v>398</v>
      </c>
      <c r="E1634">
        <v>24</v>
      </c>
      <c r="F1634" s="3">
        <v>40823.429166666698</v>
      </c>
      <c r="G1634" s="4">
        <v>1.25</v>
      </c>
      <c r="H1634">
        <v>12684</v>
      </c>
      <c r="I1634" t="s">
        <v>10</v>
      </c>
      <c r="J1634" s="58">
        <f t="shared" si="50"/>
        <v>30</v>
      </c>
      <c r="K1634" s="59">
        <f t="shared" si="51"/>
        <v>40823</v>
      </c>
      <c r="R1634" t="s">
        <v>2069</v>
      </c>
      <c r="S1634" s="58">
        <v>15</v>
      </c>
      <c r="X1634">
        <v>24</v>
      </c>
      <c r="Y1634" s="4">
        <v>1.25</v>
      </c>
      <c r="Z1634" s="58">
        <v>30</v>
      </c>
    </row>
    <row r="1635" spans="1:26">
      <c r="A1635">
        <v>383437</v>
      </c>
      <c r="B1635">
        <v>570020</v>
      </c>
      <c r="C1635">
        <v>22728</v>
      </c>
      <c r="D1635" t="s">
        <v>84</v>
      </c>
      <c r="E1635">
        <v>8</v>
      </c>
      <c r="F1635" s="3">
        <v>40823.429166666698</v>
      </c>
      <c r="G1635" s="4">
        <v>3.75</v>
      </c>
      <c r="H1635">
        <v>12684</v>
      </c>
      <c r="I1635" t="s">
        <v>10</v>
      </c>
      <c r="J1635" s="58">
        <f t="shared" si="50"/>
        <v>30</v>
      </c>
      <c r="K1635" s="59">
        <f t="shared" si="51"/>
        <v>40823</v>
      </c>
      <c r="R1635" t="s">
        <v>134</v>
      </c>
      <c r="S1635" s="58">
        <v>13.2</v>
      </c>
      <c r="X1635">
        <v>24</v>
      </c>
      <c r="Y1635" s="4">
        <v>1.25</v>
      </c>
      <c r="Z1635" s="58">
        <v>30</v>
      </c>
    </row>
    <row r="1636" spans="1:26">
      <c r="A1636">
        <v>391379</v>
      </c>
      <c r="B1636">
        <v>570672</v>
      </c>
      <c r="C1636">
        <v>21121</v>
      </c>
      <c r="D1636" t="s">
        <v>593</v>
      </c>
      <c r="E1636">
        <v>24</v>
      </c>
      <c r="F1636" s="3">
        <v>40827.619444444397</v>
      </c>
      <c r="G1636" s="4">
        <v>1.25</v>
      </c>
      <c r="H1636">
        <v>12536</v>
      </c>
      <c r="I1636" t="s">
        <v>10</v>
      </c>
      <c r="J1636" s="58">
        <f t="shared" si="50"/>
        <v>30</v>
      </c>
      <c r="K1636" s="59">
        <f t="shared" si="51"/>
        <v>40827</v>
      </c>
      <c r="R1636" t="s">
        <v>2065</v>
      </c>
      <c r="S1636" s="58">
        <v>10.199999999999999</v>
      </c>
      <c r="X1636">
        <v>8</v>
      </c>
      <c r="Y1636" s="4">
        <v>3.75</v>
      </c>
      <c r="Z1636" s="58">
        <v>30</v>
      </c>
    </row>
    <row r="1637" spans="1:26">
      <c r="A1637">
        <v>391380</v>
      </c>
      <c r="B1637">
        <v>570672</v>
      </c>
      <c r="C1637">
        <v>21122</v>
      </c>
      <c r="D1637" t="s">
        <v>337</v>
      </c>
      <c r="E1637">
        <v>24</v>
      </c>
      <c r="F1637" s="3">
        <v>40827.619444444397</v>
      </c>
      <c r="G1637" s="4">
        <v>1.25</v>
      </c>
      <c r="H1637">
        <v>12536</v>
      </c>
      <c r="I1637" t="s">
        <v>10</v>
      </c>
      <c r="J1637" s="58">
        <f t="shared" si="50"/>
        <v>30</v>
      </c>
      <c r="K1637" s="59">
        <f t="shared" si="51"/>
        <v>40827</v>
      </c>
      <c r="R1637" t="s">
        <v>254</v>
      </c>
      <c r="S1637" s="58">
        <v>10.199999999999999</v>
      </c>
      <c r="X1637">
        <v>8</v>
      </c>
      <c r="Y1637" s="4">
        <v>3.75</v>
      </c>
      <c r="Z1637" s="58">
        <v>30</v>
      </c>
    </row>
    <row r="1638" spans="1:26">
      <c r="A1638">
        <v>391389</v>
      </c>
      <c r="B1638">
        <v>570672</v>
      </c>
      <c r="C1638">
        <v>21232</v>
      </c>
      <c r="D1638" t="s">
        <v>299</v>
      </c>
      <c r="E1638">
        <v>24</v>
      </c>
      <c r="F1638" s="3">
        <v>40827.619444444397</v>
      </c>
      <c r="G1638" s="4">
        <v>1.25</v>
      </c>
      <c r="H1638">
        <v>12536</v>
      </c>
      <c r="I1638" t="s">
        <v>10</v>
      </c>
      <c r="J1638" s="58">
        <f t="shared" si="50"/>
        <v>30</v>
      </c>
      <c r="K1638" s="59">
        <f t="shared" si="51"/>
        <v>40827</v>
      </c>
      <c r="R1638" t="s">
        <v>252</v>
      </c>
      <c r="S1638" s="58">
        <v>10.199999999999999</v>
      </c>
      <c r="X1638">
        <v>8</v>
      </c>
      <c r="Y1638" s="4">
        <v>3.75</v>
      </c>
      <c r="Z1638" s="58">
        <v>30</v>
      </c>
    </row>
    <row r="1639" spans="1:26">
      <c r="A1639">
        <v>391405</v>
      </c>
      <c r="B1639">
        <v>570672</v>
      </c>
      <c r="C1639">
        <v>21591</v>
      </c>
      <c r="D1639" t="s">
        <v>568</v>
      </c>
      <c r="E1639">
        <v>24</v>
      </c>
      <c r="F1639" s="3">
        <v>40827.619444444397</v>
      </c>
      <c r="G1639" s="4">
        <v>1.25</v>
      </c>
      <c r="H1639">
        <v>12536</v>
      </c>
      <c r="I1639" t="s">
        <v>10</v>
      </c>
      <c r="J1639" s="58">
        <f t="shared" si="50"/>
        <v>30</v>
      </c>
      <c r="K1639" s="59">
        <f t="shared" si="51"/>
        <v>40827</v>
      </c>
      <c r="R1639" t="s">
        <v>740</v>
      </c>
      <c r="S1639" s="58">
        <v>10.199999999999999</v>
      </c>
      <c r="X1639">
        <v>8</v>
      </c>
      <c r="Y1639" s="4">
        <v>3.75</v>
      </c>
      <c r="Z1639" s="58">
        <v>30</v>
      </c>
    </row>
    <row r="1640" spans="1:26">
      <c r="A1640">
        <v>391406</v>
      </c>
      <c r="B1640">
        <v>570672</v>
      </c>
      <c r="C1640">
        <v>21648</v>
      </c>
      <c r="D1640" t="s">
        <v>1437</v>
      </c>
      <c r="E1640">
        <v>24</v>
      </c>
      <c r="F1640" s="3">
        <v>40827.619444444397</v>
      </c>
      <c r="G1640" s="4">
        <v>1.25</v>
      </c>
      <c r="H1640">
        <v>12536</v>
      </c>
      <c r="I1640" t="s">
        <v>10</v>
      </c>
      <c r="J1640" s="58">
        <f t="shared" si="50"/>
        <v>30</v>
      </c>
      <c r="K1640" s="59">
        <f t="shared" si="51"/>
        <v>40827</v>
      </c>
      <c r="R1640" t="s">
        <v>2099</v>
      </c>
      <c r="S1640" s="58">
        <v>10.08</v>
      </c>
      <c r="X1640">
        <v>8</v>
      </c>
      <c r="Y1640" s="4">
        <v>3.75</v>
      </c>
      <c r="Z1640" s="58">
        <v>30</v>
      </c>
    </row>
    <row r="1641" spans="1:26">
      <c r="A1641">
        <v>391530</v>
      </c>
      <c r="B1641">
        <v>570672</v>
      </c>
      <c r="C1641">
        <v>22988</v>
      </c>
      <c r="D1641" t="s">
        <v>498</v>
      </c>
      <c r="E1641">
        <v>24</v>
      </c>
      <c r="F1641" s="3">
        <v>40827.619444444397</v>
      </c>
      <c r="G1641" s="4">
        <v>1.25</v>
      </c>
      <c r="H1641">
        <v>12536</v>
      </c>
      <c r="I1641" t="s">
        <v>10</v>
      </c>
      <c r="J1641" s="58">
        <f t="shared" si="50"/>
        <v>30</v>
      </c>
      <c r="K1641" s="59">
        <f t="shared" si="51"/>
        <v>40827</v>
      </c>
      <c r="R1641" t="s">
        <v>2077</v>
      </c>
      <c r="S1641" s="58">
        <v>9.9</v>
      </c>
      <c r="X1641">
        <v>24</v>
      </c>
      <c r="Y1641" s="4">
        <v>1.25</v>
      </c>
      <c r="Z1641" s="58">
        <v>30</v>
      </c>
    </row>
    <row r="1642" spans="1:26">
      <c r="A1642">
        <v>391539</v>
      </c>
      <c r="B1642">
        <v>570672</v>
      </c>
      <c r="C1642">
        <v>23076</v>
      </c>
      <c r="D1642" t="s">
        <v>2380</v>
      </c>
      <c r="E1642">
        <v>24</v>
      </c>
      <c r="F1642" s="3">
        <v>40827.619444444397</v>
      </c>
      <c r="G1642" s="4">
        <v>1.25</v>
      </c>
      <c r="H1642">
        <v>12536</v>
      </c>
      <c r="I1642" t="s">
        <v>10</v>
      </c>
      <c r="J1642" s="58">
        <f t="shared" si="50"/>
        <v>30</v>
      </c>
      <c r="K1642" s="59">
        <f t="shared" si="51"/>
        <v>40827</v>
      </c>
      <c r="R1642" t="s">
        <v>2078</v>
      </c>
      <c r="S1642" s="58">
        <v>9.9</v>
      </c>
      <c r="X1642">
        <v>24</v>
      </c>
      <c r="Y1642" s="4">
        <v>1.25</v>
      </c>
      <c r="Z1642" s="58">
        <v>30</v>
      </c>
    </row>
    <row r="1643" spans="1:26">
      <c r="A1643">
        <v>391541</v>
      </c>
      <c r="B1643">
        <v>570672</v>
      </c>
      <c r="C1643">
        <v>23078</v>
      </c>
      <c r="D1643" t="s">
        <v>2381</v>
      </c>
      <c r="E1643">
        <v>24</v>
      </c>
      <c r="F1643" s="3">
        <v>40827.619444444397</v>
      </c>
      <c r="G1643" s="4">
        <v>1.25</v>
      </c>
      <c r="H1643">
        <v>12536</v>
      </c>
      <c r="I1643" t="s">
        <v>10</v>
      </c>
      <c r="J1643" s="58">
        <f t="shared" si="50"/>
        <v>30</v>
      </c>
      <c r="K1643" s="59">
        <f t="shared" si="51"/>
        <v>40827</v>
      </c>
      <c r="R1643" t="s">
        <v>255</v>
      </c>
      <c r="S1643" s="58">
        <v>7.8</v>
      </c>
      <c r="X1643">
        <v>24</v>
      </c>
      <c r="Y1643" s="4">
        <v>1.25</v>
      </c>
      <c r="Z1643" s="58">
        <v>30</v>
      </c>
    </row>
    <row r="1644" spans="1:26">
      <c r="A1644">
        <v>394709</v>
      </c>
      <c r="B1644">
        <v>570879</v>
      </c>
      <c r="C1644">
        <v>23078</v>
      </c>
      <c r="D1644" t="s">
        <v>2381</v>
      </c>
      <c r="E1644">
        <v>24</v>
      </c>
      <c r="F1644" s="3">
        <v>40829.362500000003</v>
      </c>
      <c r="G1644" s="4">
        <v>1.25</v>
      </c>
      <c r="H1644">
        <v>12685</v>
      </c>
      <c r="I1644" t="s">
        <v>10</v>
      </c>
      <c r="J1644" s="58">
        <f t="shared" si="50"/>
        <v>30</v>
      </c>
      <c r="K1644" s="59">
        <f t="shared" si="51"/>
        <v>40829</v>
      </c>
      <c r="R1644" t="s">
        <v>2288</v>
      </c>
      <c r="S1644" s="58">
        <v>7.8</v>
      </c>
      <c r="X1644">
        <v>8</v>
      </c>
      <c r="Y1644" s="4">
        <v>3.75</v>
      </c>
      <c r="Z1644" s="58">
        <v>30</v>
      </c>
    </row>
    <row r="1645" spans="1:26">
      <c r="A1645">
        <v>394716</v>
      </c>
      <c r="B1645">
        <v>570879</v>
      </c>
      <c r="C1645">
        <v>22725</v>
      </c>
      <c r="D1645" t="s">
        <v>1370</v>
      </c>
      <c r="E1645">
        <v>8</v>
      </c>
      <c r="F1645" s="3">
        <v>40829.362500000003</v>
      </c>
      <c r="G1645" s="4">
        <v>3.75</v>
      </c>
      <c r="H1645">
        <v>12685</v>
      </c>
      <c r="I1645" t="s">
        <v>10</v>
      </c>
      <c r="J1645" s="58">
        <f t="shared" si="50"/>
        <v>30</v>
      </c>
      <c r="K1645" s="59">
        <f t="shared" si="51"/>
        <v>40829</v>
      </c>
      <c r="R1645" t="s">
        <v>1679</v>
      </c>
      <c r="S1645" s="58">
        <v>5.04</v>
      </c>
      <c r="X1645">
        <v>8</v>
      </c>
      <c r="Y1645" s="4">
        <v>3.75</v>
      </c>
      <c r="Z1645" s="58">
        <v>30</v>
      </c>
    </row>
    <row r="1646" spans="1:26">
      <c r="A1646">
        <v>407341</v>
      </c>
      <c r="B1646">
        <v>571864</v>
      </c>
      <c r="C1646">
        <v>22988</v>
      </c>
      <c r="D1646" t="s">
        <v>498</v>
      </c>
      <c r="E1646">
        <v>24</v>
      </c>
      <c r="F1646" s="3">
        <v>40835.5756944444</v>
      </c>
      <c r="G1646" s="4">
        <v>1.25</v>
      </c>
      <c r="H1646">
        <v>12731</v>
      </c>
      <c r="I1646" t="s">
        <v>10</v>
      </c>
      <c r="J1646" s="58">
        <f t="shared" si="50"/>
        <v>30</v>
      </c>
      <c r="K1646" s="59">
        <f t="shared" si="51"/>
        <v>40835</v>
      </c>
      <c r="R1646" t="s">
        <v>2121</v>
      </c>
      <c r="S1646" s="58">
        <v>5.04</v>
      </c>
      <c r="X1646">
        <v>24</v>
      </c>
      <c r="Y1646" s="4">
        <v>1.25</v>
      </c>
      <c r="Z1646" s="58">
        <v>30</v>
      </c>
    </row>
    <row r="1647" spans="1:26">
      <c r="A1647">
        <v>410011</v>
      </c>
      <c r="B1647">
        <v>572087</v>
      </c>
      <c r="C1647">
        <v>21124</v>
      </c>
      <c r="D1647" t="s">
        <v>619</v>
      </c>
      <c r="E1647">
        <v>24</v>
      </c>
      <c r="F1647" s="3">
        <v>40836.604166666701</v>
      </c>
      <c r="G1647" s="4">
        <v>1.25</v>
      </c>
      <c r="H1647">
        <v>12683</v>
      </c>
      <c r="I1647" t="s">
        <v>10</v>
      </c>
      <c r="J1647" s="58">
        <f t="shared" si="50"/>
        <v>30</v>
      </c>
      <c r="K1647" s="59">
        <f t="shared" si="51"/>
        <v>40836</v>
      </c>
      <c r="R1647" t="s">
        <v>217</v>
      </c>
      <c r="S1647" s="58">
        <v>58.5</v>
      </c>
      <c r="X1647">
        <v>24</v>
      </c>
      <c r="Y1647" s="4">
        <v>1.25</v>
      </c>
      <c r="Z1647" s="58">
        <v>30</v>
      </c>
    </row>
    <row r="1648" spans="1:26">
      <c r="A1648">
        <v>410013</v>
      </c>
      <c r="B1648">
        <v>572087</v>
      </c>
      <c r="C1648">
        <v>21123</v>
      </c>
      <c r="D1648" t="s">
        <v>717</v>
      </c>
      <c r="E1648">
        <v>24</v>
      </c>
      <c r="F1648" s="3">
        <v>40836.604166666701</v>
      </c>
      <c r="G1648" s="4">
        <v>1.25</v>
      </c>
      <c r="H1648">
        <v>12683</v>
      </c>
      <c r="I1648" t="s">
        <v>10</v>
      </c>
      <c r="J1648" s="58">
        <f t="shared" si="50"/>
        <v>30</v>
      </c>
      <c r="K1648" s="59">
        <f t="shared" si="51"/>
        <v>40836</v>
      </c>
      <c r="R1648" t="s">
        <v>104</v>
      </c>
      <c r="S1648" s="58">
        <v>36</v>
      </c>
      <c r="X1648">
        <v>24</v>
      </c>
      <c r="Y1648" s="4">
        <v>1.25</v>
      </c>
      <c r="Z1648" s="58">
        <v>30</v>
      </c>
    </row>
    <row r="1649" spans="1:26">
      <c r="A1649">
        <v>422034</v>
      </c>
      <c r="B1649">
        <v>573036</v>
      </c>
      <c r="C1649">
        <v>23480</v>
      </c>
      <c r="D1649" t="s">
        <v>2719</v>
      </c>
      <c r="E1649">
        <v>8</v>
      </c>
      <c r="F1649" s="3">
        <v>40843.572222222203</v>
      </c>
      <c r="G1649" s="4">
        <v>3.75</v>
      </c>
      <c r="H1649">
        <v>12437</v>
      </c>
      <c r="I1649" t="s">
        <v>10</v>
      </c>
      <c r="J1649" s="58">
        <f t="shared" si="50"/>
        <v>30</v>
      </c>
      <c r="K1649" s="59">
        <f t="shared" si="51"/>
        <v>40843</v>
      </c>
      <c r="R1649" t="s">
        <v>97</v>
      </c>
      <c r="S1649" s="58">
        <v>19.8</v>
      </c>
      <c r="X1649">
        <v>24</v>
      </c>
      <c r="Y1649" s="4">
        <v>1.25</v>
      </c>
      <c r="Z1649" s="58">
        <v>30</v>
      </c>
    </row>
    <row r="1650" spans="1:26">
      <c r="A1650">
        <v>423731</v>
      </c>
      <c r="B1650">
        <v>573153</v>
      </c>
      <c r="C1650">
        <v>22560</v>
      </c>
      <c r="D1650" t="s">
        <v>1012</v>
      </c>
      <c r="E1650">
        <v>24</v>
      </c>
      <c r="F1650" s="3">
        <v>40844.318749999999</v>
      </c>
      <c r="G1650" s="4">
        <v>1.25</v>
      </c>
      <c r="H1650">
        <v>12678</v>
      </c>
      <c r="I1650" t="s">
        <v>10</v>
      </c>
      <c r="J1650" s="58">
        <f t="shared" si="50"/>
        <v>30</v>
      </c>
      <c r="K1650" s="59">
        <f t="shared" si="51"/>
        <v>40844</v>
      </c>
      <c r="R1650" t="s">
        <v>142</v>
      </c>
      <c r="S1650" s="58">
        <v>19.5</v>
      </c>
      <c r="X1650">
        <v>8</v>
      </c>
      <c r="Y1650" s="4">
        <v>3.75</v>
      </c>
      <c r="Z1650" s="58">
        <v>30</v>
      </c>
    </row>
    <row r="1651" spans="1:26">
      <c r="A1651">
        <v>432303</v>
      </c>
      <c r="B1651">
        <v>573867</v>
      </c>
      <c r="C1651">
        <v>22728</v>
      </c>
      <c r="D1651" t="s">
        <v>84</v>
      </c>
      <c r="E1651">
        <v>8</v>
      </c>
      <c r="F1651" s="3">
        <v>40848.508333333302</v>
      </c>
      <c r="G1651" s="4">
        <v>3.75</v>
      </c>
      <c r="H1651">
        <v>12674</v>
      </c>
      <c r="I1651" t="s">
        <v>10</v>
      </c>
      <c r="J1651" s="58">
        <f t="shared" si="50"/>
        <v>30</v>
      </c>
      <c r="K1651" s="59">
        <f t="shared" si="51"/>
        <v>40848</v>
      </c>
      <c r="R1651" t="s">
        <v>964</v>
      </c>
      <c r="S1651" s="58">
        <v>17.7</v>
      </c>
      <c r="X1651">
        <v>24</v>
      </c>
      <c r="Y1651" s="4">
        <v>1.25</v>
      </c>
      <c r="Z1651" s="58">
        <v>30</v>
      </c>
    </row>
    <row r="1652" spans="1:26">
      <c r="A1652">
        <v>436209</v>
      </c>
      <c r="B1652">
        <v>574093</v>
      </c>
      <c r="C1652">
        <v>21121</v>
      </c>
      <c r="D1652" t="s">
        <v>593</v>
      </c>
      <c r="E1652">
        <v>24</v>
      </c>
      <c r="F1652" s="3">
        <v>40850.404861111099</v>
      </c>
      <c r="G1652" s="4">
        <v>1.25</v>
      </c>
      <c r="H1652">
        <v>12437</v>
      </c>
      <c r="I1652" t="s">
        <v>10</v>
      </c>
      <c r="J1652" s="58">
        <f t="shared" si="50"/>
        <v>30</v>
      </c>
      <c r="K1652" s="59">
        <f t="shared" si="51"/>
        <v>40850</v>
      </c>
      <c r="R1652" t="s">
        <v>354</v>
      </c>
      <c r="S1652" s="58">
        <v>15.9</v>
      </c>
      <c r="X1652">
        <v>8</v>
      </c>
      <c r="Y1652" s="4">
        <v>3.75</v>
      </c>
      <c r="Z1652" s="58">
        <v>30</v>
      </c>
    </row>
    <row r="1653" spans="1:26">
      <c r="A1653">
        <v>436210</v>
      </c>
      <c r="B1653">
        <v>574093</v>
      </c>
      <c r="C1653">
        <v>21124</v>
      </c>
      <c r="D1653" t="s">
        <v>619</v>
      </c>
      <c r="E1653">
        <v>24</v>
      </c>
      <c r="F1653" s="3">
        <v>40850.404861111099</v>
      </c>
      <c r="G1653" s="4">
        <v>1.25</v>
      </c>
      <c r="H1653">
        <v>12437</v>
      </c>
      <c r="I1653" t="s">
        <v>10</v>
      </c>
      <c r="J1653" s="58">
        <f t="shared" si="50"/>
        <v>30</v>
      </c>
      <c r="K1653" s="59">
        <f t="shared" si="51"/>
        <v>40850</v>
      </c>
      <c r="R1653" t="s">
        <v>130</v>
      </c>
      <c r="S1653" s="58">
        <v>15.3</v>
      </c>
      <c r="X1653">
        <v>24</v>
      </c>
      <c r="Y1653" s="4">
        <v>1.25</v>
      </c>
      <c r="Z1653" s="58">
        <v>30</v>
      </c>
    </row>
    <row r="1654" spans="1:26">
      <c r="A1654">
        <v>436211</v>
      </c>
      <c r="B1654">
        <v>574093</v>
      </c>
      <c r="C1654">
        <v>21122</v>
      </c>
      <c r="D1654" t="s">
        <v>337</v>
      </c>
      <c r="E1654">
        <v>24</v>
      </c>
      <c r="F1654" s="3">
        <v>40850.404861111099</v>
      </c>
      <c r="G1654" s="4">
        <v>1.25</v>
      </c>
      <c r="H1654">
        <v>12437</v>
      </c>
      <c r="I1654" t="s">
        <v>10</v>
      </c>
      <c r="J1654" s="58">
        <f t="shared" si="50"/>
        <v>30</v>
      </c>
      <c r="K1654" s="59">
        <f t="shared" si="51"/>
        <v>40850</v>
      </c>
      <c r="R1654" t="s">
        <v>272</v>
      </c>
      <c r="S1654" s="58">
        <v>15</v>
      </c>
      <c r="X1654">
        <v>8</v>
      </c>
      <c r="Y1654" s="4">
        <v>3.75</v>
      </c>
      <c r="Z1654" s="58">
        <v>30</v>
      </c>
    </row>
    <row r="1655" spans="1:26">
      <c r="A1655">
        <v>436217</v>
      </c>
      <c r="B1655">
        <v>574093</v>
      </c>
      <c r="C1655">
        <v>22693</v>
      </c>
      <c r="D1655" t="s">
        <v>2148</v>
      </c>
      <c r="E1655">
        <v>24</v>
      </c>
      <c r="F1655" s="3">
        <v>40850.404861111099</v>
      </c>
      <c r="G1655" s="4">
        <v>1.25</v>
      </c>
      <c r="H1655">
        <v>12437</v>
      </c>
      <c r="I1655" t="s">
        <v>10</v>
      </c>
      <c r="J1655" s="58">
        <f t="shared" si="50"/>
        <v>30</v>
      </c>
      <c r="K1655" s="59">
        <f t="shared" si="51"/>
        <v>40850</v>
      </c>
      <c r="R1655" t="s">
        <v>341</v>
      </c>
      <c r="S1655" s="58">
        <v>15</v>
      </c>
      <c r="X1655">
        <v>24</v>
      </c>
      <c r="Y1655" s="4">
        <v>1.25</v>
      </c>
      <c r="Z1655" s="58">
        <v>30</v>
      </c>
    </row>
    <row r="1656" spans="1:26">
      <c r="A1656">
        <v>436239</v>
      </c>
      <c r="B1656">
        <v>574093</v>
      </c>
      <c r="C1656">
        <v>23076</v>
      </c>
      <c r="D1656" t="s">
        <v>2380</v>
      </c>
      <c r="E1656">
        <v>24</v>
      </c>
      <c r="F1656" s="3">
        <v>40850.404861111099</v>
      </c>
      <c r="G1656" s="4">
        <v>1.25</v>
      </c>
      <c r="H1656">
        <v>12437</v>
      </c>
      <c r="I1656" t="s">
        <v>10</v>
      </c>
      <c r="J1656" s="58">
        <f t="shared" si="50"/>
        <v>30</v>
      </c>
      <c r="K1656" s="59">
        <f t="shared" si="51"/>
        <v>40850</v>
      </c>
      <c r="R1656" t="s">
        <v>1219</v>
      </c>
      <c r="S1656" s="58">
        <v>15</v>
      </c>
      <c r="X1656">
        <v>24</v>
      </c>
      <c r="Y1656" s="4">
        <v>1.25</v>
      </c>
      <c r="Z1656" s="58">
        <v>30</v>
      </c>
    </row>
    <row r="1657" spans="1:26">
      <c r="A1657">
        <v>436399</v>
      </c>
      <c r="B1657">
        <v>574104</v>
      </c>
      <c r="C1657">
        <v>23210</v>
      </c>
      <c r="D1657" t="s">
        <v>2478</v>
      </c>
      <c r="E1657">
        <v>24</v>
      </c>
      <c r="F1657" s="3">
        <v>40850.447916666701</v>
      </c>
      <c r="G1657" s="4">
        <v>1.25</v>
      </c>
      <c r="H1657">
        <v>12615</v>
      </c>
      <c r="I1657" t="s">
        <v>10</v>
      </c>
      <c r="J1657" s="58">
        <f t="shared" si="50"/>
        <v>30</v>
      </c>
      <c r="K1657" s="59">
        <f t="shared" si="51"/>
        <v>40850</v>
      </c>
      <c r="R1657" t="s">
        <v>74</v>
      </c>
      <c r="S1657" s="58">
        <v>15</v>
      </c>
      <c r="X1657">
        <v>24</v>
      </c>
      <c r="Y1657" s="4">
        <v>1.25</v>
      </c>
      <c r="Z1657" s="58">
        <v>30</v>
      </c>
    </row>
    <row r="1658" spans="1:26">
      <c r="A1658">
        <v>436401</v>
      </c>
      <c r="B1658">
        <v>574104</v>
      </c>
      <c r="C1658">
        <v>23211</v>
      </c>
      <c r="D1658" t="s">
        <v>2483</v>
      </c>
      <c r="E1658">
        <v>24</v>
      </c>
      <c r="F1658" s="3">
        <v>40850.447916666701</v>
      </c>
      <c r="G1658" s="4">
        <v>1.25</v>
      </c>
      <c r="H1658">
        <v>12615</v>
      </c>
      <c r="I1658" t="s">
        <v>10</v>
      </c>
      <c r="J1658" s="58">
        <f t="shared" si="50"/>
        <v>30</v>
      </c>
      <c r="K1658" s="59">
        <f t="shared" si="51"/>
        <v>40850</v>
      </c>
      <c r="R1658" t="s">
        <v>488</v>
      </c>
      <c r="S1658" s="58">
        <v>15</v>
      </c>
      <c r="X1658">
        <v>24</v>
      </c>
      <c r="Y1658" s="4">
        <v>1.25</v>
      </c>
      <c r="Z1658" s="58">
        <v>30</v>
      </c>
    </row>
    <row r="1659" spans="1:26">
      <c r="A1659">
        <v>436952</v>
      </c>
      <c r="B1659">
        <v>574252</v>
      </c>
      <c r="C1659">
        <v>23480</v>
      </c>
      <c r="D1659" t="s">
        <v>2719</v>
      </c>
      <c r="E1659">
        <v>8</v>
      </c>
      <c r="F1659" s="3">
        <v>40850.558333333298</v>
      </c>
      <c r="G1659" s="4">
        <v>3.75</v>
      </c>
      <c r="H1659">
        <v>12437</v>
      </c>
      <c r="I1659" t="s">
        <v>10</v>
      </c>
      <c r="J1659" s="58">
        <f t="shared" si="50"/>
        <v>30</v>
      </c>
      <c r="K1659" s="59">
        <f t="shared" si="51"/>
        <v>40850</v>
      </c>
      <c r="R1659" t="s">
        <v>430</v>
      </c>
      <c r="S1659" s="58">
        <v>15</v>
      </c>
      <c r="X1659">
        <v>24</v>
      </c>
      <c r="Y1659" s="4">
        <v>1.25</v>
      </c>
      <c r="Z1659" s="58">
        <v>30</v>
      </c>
    </row>
    <row r="1660" spans="1:26">
      <c r="A1660">
        <v>436959</v>
      </c>
      <c r="B1660">
        <v>574252</v>
      </c>
      <c r="C1660">
        <v>23382</v>
      </c>
      <c r="D1660" t="s">
        <v>2700</v>
      </c>
      <c r="E1660">
        <v>8</v>
      </c>
      <c r="F1660" s="3">
        <v>40850.558333333298</v>
      </c>
      <c r="G1660" s="4">
        <v>3.75</v>
      </c>
      <c r="H1660">
        <v>12437</v>
      </c>
      <c r="I1660" t="s">
        <v>10</v>
      </c>
      <c r="J1660" s="58">
        <f t="shared" si="50"/>
        <v>30</v>
      </c>
      <c r="K1660" s="59">
        <f t="shared" si="51"/>
        <v>40850</v>
      </c>
      <c r="R1660" t="s">
        <v>145</v>
      </c>
      <c r="S1660" s="58">
        <v>14.85</v>
      </c>
      <c r="X1660">
        <v>24</v>
      </c>
      <c r="Y1660" s="4">
        <v>1.25</v>
      </c>
      <c r="Z1660" s="58">
        <v>30</v>
      </c>
    </row>
    <row r="1661" spans="1:26">
      <c r="A1661">
        <v>446748</v>
      </c>
      <c r="B1661">
        <v>574918</v>
      </c>
      <c r="C1661">
        <v>84836</v>
      </c>
      <c r="D1661" t="s">
        <v>575</v>
      </c>
      <c r="E1661">
        <v>24</v>
      </c>
      <c r="F1661" s="3">
        <v>40854.688194444498</v>
      </c>
      <c r="G1661" s="4">
        <v>1.25</v>
      </c>
      <c r="I1661" t="s">
        <v>10</v>
      </c>
      <c r="J1661" s="58">
        <f t="shared" si="50"/>
        <v>30</v>
      </c>
      <c r="K1661" s="59">
        <f t="shared" si="51"/>
        <v>40854</v>
      </c>
      <c r="R1661" t="s">
        <v>1642</v>
      </c>
      <c r="S1661" s="58">
        <v>14.85</v>
      </c>
      <c r="X1661">
        <v>24</v>
      </c>
      <c r="Y1661" s="4">
        <v>1.25</v>
      </c>
      <c r="Z1661" s="58">
        <v>30</v>
      </c>
    </row>
    <row r="1662" spans="1:26">
      <c r="A1662">
        <v>448320</v>
      </c>
      <c r="B1662">
        <v>575049</v>
      </c>
      <c r="C1662">
        <v>23382</v>
      </c>
      <c r="D1662" t="s">
        <v>2700</v>
      </c>
      <c r="E1662">
        <v>8</v>
      </c>
      <c r="F1662" s="3">
        <v>40855.5090277778</v>
      </c>
      <c r="G1662" s="4">
        <v>3.75</v>
      </c>
      <c r="H1662">
        <v>12721</v>
      </c>
      <c r="I1662" t="s">
        <v>10</v>
      </c>
      <c r="J1662" s="58">
        <f t="shared" si="50"/>
        <v>30</v>
      </c>
      <c r="K1662" s="59">
        <f t="shared" si="51"/>
        <v>40855</v>
      </c>
      <c r="R1662" t="s">
        <v>2179</v>
      </c>
      <c r="S1662" s="58">
        <v>14.85</v>
      </c>
      <c r="X1662">
        <v>24</v>
      </c>
      <c r="Y1662" s="4">
        <v>1.25</v>
      </c>
      <c r="Z1662" s="58">
        <v>30</v>
      </c>
    </row>
    <row r="1663" spans="1:26">
      <c r="A1663">
        <v>454352</v>
      </c>
      <c r="B1663">
        <v>575519</v>
      </c>
      <c r="C1663">
        <v>23480</v>
      </c>
      <c r="D1663" t="s">
        <v>2719</v>
      </c>
      <c r="E1663">
        <v>8</v>
      </c>
      <c r="F1663" s="3">
        <v>40857.453472222202</v>
      </c>
      <c r="G1663" s="4">
        <v>3.75</v>
      </c>
      <c r="H1663">
        <v>12682</v>
      </c>
      <c r="I1663" t="s">
        <v>10</v>
      </c>
      <c r="J1663" s="58">
        <f t="shared" si="50"/>
        <v>30</v>
      </c>
      <c r="K1663" s="59">
        <f t="shared" si="51"/>
        <v>40857</v>
      </c>
      <c r="R1663" t="s">
        <v>1897</v>
      </c>
      <c r="S1663" s="58">
        <v>-20.399999999999999</v>
      </c>
      <c r="X1663">
        <v>24</v>
      </c>
      <c r="Y1663" s="4">
        <v>1.25</v>
      </c>
      <c r="Z1663" s="58">
        <v>30</v>
      </c>
    </row>
    <row r="1664" spans="1:26">
      <c r="A1664">
        <v>457770</v>
      </c>
      <c r="B1664">
        <v>575747</v>
      </c>
      <c r="C1664">
        <v>21124</v>
      </c>
      <c r="D1664" t="s">
        <v>619</v>
      </c>
      <c r="E1664">
        <v>24</v>
      </c>
      <c r="F1664" s="3">
        <v>40858.429861111101</v>
      </c>
      <c r="G1664" s="4">
        <v>1.25</v>
      </c>
      <c r="H1664">
        <v>12589</v>
      </c>
      <c r="I1664" t="s">
        <v>10</v>
      </c>
      <c r="J1664" s="58">
        <f t="shared" si="50"/>
        <v>30</v>
      </c>
      <c r="K1664" s="59">
        <f t="shared" si="51"/>
        <v>40858</v>
      </c>
      <c r="R1664" t="s">
        <v>802</v>
      </c>
      <c r="S1664" s="58">
        <v>-9.9499999999999993</v>
      </c>
      <c r="X1664">
        <v>8</v>
      </c>
      <c r="Y1664" s="4">
        <v>3.75</v>
      </c>
      <c r="Z1664" s="58">
        <v>30</v>
      </c>
    </row>
    <row r="1665" spans="1:26">
      <c r="A1665">
        <v>457771</v>
      </c>
      <c r="B1665">
        <v>575747</v>
      </c>
      <c r="C1665">
        <v>21122</v>
      </c>
      <c r="D1665" t="s">
        <v>337</v>
      </c>
      <c r="E1665">
        <v>24</v>
      </c>
      <c r="F1665" s="3">
        <v>40858.429861111101</v>
      </c>
      <c r="G1665" s="4">
        <v>1.25</v>
      </c>
      <c r="H1665">
        <v>12589</v>
      </c>
      <c r="I1665" t="s">
        <v>10</v>
      </c>
      <c r="J1665" s="58">
        <f t="shared" si="50"/>
        <v>30</v>
      </c>
      <c r="K1665" s="59">
        <f t="shared" si="51"/>
        <v>40858</v>
      </c>
      <c r="R1665" t="s">
        <v>571</v>
      </c>
      <c r="S1665" s="58">
        <v>-11.7</v>
      </c>
      <c r="X1665">
        <v>24</v>
      </c>
      <c r="Y1665" s="4">
        <v>1.25</v>
      </c>
      <c r="Z1665" s="58">
        <v>30</v>
      </c>
    </row>
    <row r="1666" spans="1:26">
      <c r="A1666">
        <v>457772</v>
      </c>
      <c r="B1666">
        <v>575747</v>
      </c>
      <c r="C1666">
        <v>21121</v>
      </c>
      <c r="D1666" t="s">
        <v>593</v>
      </c>
      <c r="E1666">
        <v>24</v>
      </c>
      <c r="F1666" s="3">
        <v>40858.429861111101</v>
      </c>
      <c r="G1666" s="4">
        <v>1.25</v>
      </c>
      <c r="H1666">
        <v>12589</v>
      </c>
      <c r="I1666" t="s">
        <v>10</v>
      </c>
      <c r="J1666" s="58">
        <f t="shared" ref="J1666:J1729" si="52">E1666*G1666</f>
        <v>30</v>
      </c>
      <c r="K1666" s="59">
        <f t="shared" ref="K1666:K1729" si="53">DATE(YEAR(F1666),MONTH(F1666),DAY(F1666))</f>
        <v>40858</v>
      </c>
      <c r="R1666" t="s">
        <v>523</v>
      </c>
      <c r="S1666" s="58">
        <v>-15.6</v>
      </c>
      <c r="X1666">
        <v>24</v>
      </c>
      <c r="Y1666" s="4">
        <v>1.25</v>
      </c>
      <c r="Z1666" s="58">
        <v>30</v>
      </c>
    </row>
    <row r="1667" spans="1:26">
      <c r="A1667">
        <v>458222</v>
      </c>
      <c r="B1667">
        <v>575759</v>
      </c>
      <c r="C1667">
        <v>84836</v>
      </c>
      <c r="D1667" t="s">
        <v>575</v>
      </c>
      <c r="E1667">
        <v>24</v>
      </c>
      <c r="F1667" s="3">
        <v>40858.451388888898</v>
      </c>
      <c r="G1667" s="4">
        <v>1.25</v>
      </c>
      <c r="I1667" t="s">
        <v>10</v>
      </c>
      <c r="J1667" s="58">
        <f t="shared" si="52"/>
        <v>30</v>
      </c>
      <c r="K1667" s="59">
        <f t="shared" si="53"/>
        <v>40858</v>
      </c>
      <c r="R1667" t="s">
        <v>2372</v>
      </c>
      <c r="S1667" s="58">
        <v>89.7</v>
      </c>
      <c r="X1667">
        <v>24</v>
      </c>
      <c r="Y1667" s="4">
        <v>1.25</v>
      </c>
      <c r="Z1667" s="58">
        <v>30</v>
      </c>
    </row>
    <row r="1668" spans="1:26">
      <c r="A1668">
        <v>459823</v>
      </c>
      <c r="B1668">
        <v>575880</v>
      </c>
      <c r="C1668">
        <v>21122</v>
      </c>
      <c r="D1668" t="s">
        <v>337</v>
      </c>
      <c r="E1668">
        <v>24</v>
      </c>
      <c r="F1668" s="3">
        <v>40858.565972222197</v>
      </c>
      <c r="G1668" s="4">
        <v>1.25</v>
      </c>
      <c r="H1668">
        <v>12726</v>
      </c>
      <c r="I1668" t="s">
        <v>10</v>
      </c>
      <c r="J1668" s="58">
        <f t="shared" si="52"/>
        <v>30</v>
      </c>
      <c r="K1668" s="59">
        <f t="shared" si="53"/>
        <v>40858</v>
      </c>
      <c r="R1668" t="s">
        <v>2373</v>
      </c>
      <c r="S1668" s="58">
        <v>89.7</v>
      </c>
      <c r="X1668">
        <v>8</v>
      </c>
      <c r="Y1668" s="4">
        <v>3.75</v>
      </c>
      <c r="Z1668" s="58">
        <v>30</v>
      </c>
    </row>
    <row r="1669" spans="1:26">
      <c r="A1669">
        <v>459824</v>
      </c>
      <c r="B1669">
        <v>575880</v>
      </c>
      <c r="C1669">
        <v>21121</v>
      </c>
      <c r="D1669" t="s">
        <v>593</v>
      </c>
      <c r="E1669">
        <v>24</v>
      </c>
      <c r="F1669" s="3">
        <v>40858.565972222197</v>
      </c>
      <c r="G1669" s="4">
        <v>1.25</v>
      </c>
      <c r="H1669">
        <v>12726</v>
      </c>
      <c r="I1669" t="s">
        <v>10</v>
      </c>
      <c r="J1669" s="58">
        <f t="shared" si="52"/>
        <v>30</v>
      </c>
      <c r="K1669" s="59">
        <f t="shared" si="53"/>
        <v>40858</v>
      </c>
      <c r="R1669" t="s">
        <v>964</v>
      </c>
      <c r="S1669" s="58">
        <v>53.1</v>
      </c>
      <c r="X1669">
        <v>24</v>
      </c>
      <c r="Y1669" s="4">
        <v>1.25</v>
      </c>
      <c r="Z1669" s="58">
        <v>30</v>
      </c>
    </row>
    <row r="1670" spans="1:26">
      <c r="A1670">
        <v>459825</v>
      </c>
      <c r="B1670">
        <v>575880</v>
      </c>
      <c r="C1670">
        <v>21123</v>
      </c>
      <c r="D1670" t="s">
        <v>717</v>
      </c>
      <c r="E1670">
        <v>24</v>
      </c>
      <c r="F1670" s="3">
        <v>40858.565972222197</v>
      </c>
      <c r="G1670" s="4">
        <v>1.25</v>
      </c>
      <c r="H1670">
        <v>12726</v>
      </c>
      <c r="I1670" t="s">
        <v>10</v>
      </c>
      <c r="J1670" s="58">
        <f t="shared" si="52"/>
        <v>30</v>
      </c>
      <c r="K1670" s="59">
        <f t="shared" si="53"/>
        <v>40858</v>
      </c>
      <c r="R1670" t="s">
        <v>2371</v>
      </c>
      <c r="S1670" s="58">
        <v>50.85</v>
      </c>
      <c r="X1670">
        <v>8</v>
      </c>
      <c r="Y1670" s="4">
        <v>3.75</v>
      </c>
      <c r="Z1670" s="58">
        <v>30</v>
      </c>
    </row>
    <row r="1671" spans="1:26">
      <c r="A1671">
        <v>459826</v>
      </c>
      <c r="B1671">
        <v>575880</v>
      </c>
      <c r="C1671">
        <v>21124</v>
      </c>
      <c r="D1671" t="s">
        <v>619</v>
      </c>
      <c r="E1671">
        <v>24</v>
      </c>
      <c r="F1671" s="3">
        <v>40858.565972222197</v>
      </c>
      <c r="G1671" s="4">
        <v>1.25</v>
      </c>
      <c r="H1671">
        <v>12726</v>
      </c>
      <c r="I1671" t="s">
        <v>10</v>
      </c>
      <c r="J1671" s="58">
        <f t="shared" si="52"/>
        <v>30</v>
      </c>
      <c r="K1671" s="59">
        <f t="shared" si="53"/>
        <v>40858</v>
      </c>
      <c r="R1671" t="s">
        <v>97</v>
      </c>
      <c r="S1671" s="58">
        <v>39.6</v>
      </c>
      <c r="X1671">
        <v>24</v>
      </c>
      <c r="Y1671" s="4">
        <v>1.25</v>
      </c>
      <c r="Z1671" s="58">
        <v>30</v>
      </c>
    </row>
    <row r="1672" spans="1:26">
      <c r="A1672">
        <v>459873</v>
      </c>
      <c r="B1672">
        <v>575884</v>
      </c>
      <c r="C1672">
        <v>22727</v>
      </c>
      <c r="D1672" t="s">
        <v>85</v>
      </c>
      <c r="E1672">
        <v>8</v>
      </c>
      <c r="F1672" s="3">
        <v>40858.573611111096</v>
      </c>
      <c r="G1672" s="4">
        <v>3.75</v>
      </c>
      <c r="H1672">
        <v>12685</v>
      </c>
      <c r="I1672" t="s">
        <v>10</v>
      </c>
      <c r="J1672" s="58">
        <f t="shared" si="52"/>
        <v>30</v>
      </c>
      <c r="K1672" s="59">
        <f t="shared" si="53"/>
        <v>40858</v>
      </c>
      <c r="R1672" t="s">
        <v>632</v>
      </c>
      <c r="S1672" s="58">
        <v>39.6</v>
      </c>
      <c r="X1672">
        <v>24</v>
      </c>
      <c r="Y1672" s="4">
        <v>1.25</v>
      </c>
      <c r="Z1672" s="58">
        <v>30</v>
      </c>
    </row>
    <row r="1673" spans="1:26">
      <c r="A1673">
        <v>464331</v>
      </c>
      <c r="B1673">
        <v>576087</v>
      </c>
      <c r="C1673">
        <v>23480</v>
      </c>
      <c r="D1673" t="s">
        <v>2719</v>
      </c>
      <c r="E1673">
        <v>8</v>
      </c>
      <c r="F1673" s="3">
        <v>40861.354861111096</v>
      </c>
      <c r="G1673" s="4">
        <v>3.75</v>
      </c>
      <c r="H1673">
        <v>12689</v>
      </c>
      <c r="I1673" t="s">
        <v>10</v>
      </c>
      <c r="J1673" s="58">
        <f t="shared" si="52"/>
        <v>30</v>
      </c>
      <c r="K1673" s="59">
        <f t="shared" si="53"/>
        <v>40861</v>
      </c>
      <c r="R1673" t="s">
        <v>263</v>
      </c>
      <c r="S1673" s="58">
        <v>39.6</v>
      </c>
      <c r="X1673">
        <v>24</v>
      </c>
      <c r="Y1673" s="4">
        <v>1.25</v>
      </c>
      <c r="Z1673" s="58">
        <v>30</v>
      </c>
    </row>
    <row r="1674" spans="1:26">
      <c r="A1674">
        <v>465322</v>
      </c>
      <c r="B1674">
        <v>576222</v>
      </c>
      <c r="C1674">
        <v>21912</v>
      </c>
      <c r="D1674" t="s">
        <v>185</v>
      </c>
      <c r="E1674">
        <v>8</v>
      </c>
      <c r="F1674" s="3">
        <v>40861.543055555601</v>
      </c>
      <c r="G1674" s="4">
        <v>3.75</v>
      </c>
      <c r="H1674">
        <v>12490</v>
      </c>
      <c r="I1674" t="s">
        <v>10</v>
      </c>
      <c r="J1674" s="58">
        <f t="shared" si="52"/>
        <v>30</v>
      </c>
      <c r="K1674" s="59">
        <f t="shared" si="53"/>
        <v>40861</v>
      </c>
      <c r="R1674" t="s">
        <v>534</v>
      </c>
      <c r="S1674" s="58">
        <v>39.6</v>
      </c>
      <c r="X1674">
        <v>24</v>
      </c>
      <c r="Y1674" s="4">
        <v>1.25</v>
      </c>
      <c r="Z1674" s="58">
        <v>30</v>
      </c>
    </row>
    <row r="1675" spans="1:26">
      <c r="A1675">
        <v>465532</v>
      </c>
      <c r="B1675">
        <v>576245</v>
      </c>
      <c r="C1675">
        <v>22568</v>
      </c>
      <c r="D1675" t="s">
        <v>430</v>
      </c>
      <c r="E1675">
        <v>8</v>
      </c>
      <c r="F1675" s="3">
        <v>40861.569444444402</v>
      </c>
      <c r="G1675" s="4">
        <v>3.75</v>
      </c>
      <c r="H1675">
        <v>12553</v>
      </c>
      <c r="I1675" t="s">
        <v>10</v>
      </c>
      <c r="J1675" s="58">
        <f t="shared" si="52"/>
        <v>30</v>
      </c>
      <c r="K1675" s="59">
        <f t="shared" si="53"/>
        <v>40861</v>
      </c>
      <c r="R1675" t="s">
        <v>104</v>
      </c>
      <c r="S1675" s="58">
        <v>36</v>
      </c>
      <c r="X1675">
        <v>24</v>
      </c>
      <c r="Y1675" s="4">
        <v>1.25</v>
      </c>
      <c r="Z1675" s="58">
        <v>30</v>
      </c>
    </row>
    <row r="1676" spans="1:26">
      <c r="A1676">
        <v>472219</v>
      </c>
      <c r="B1676">
        <v>576672</v>
      </c>
      <c r="C1676">
        <v>22988</v>
      </c>
      <c r="D1676" t="s">
        <v>498</v>
      </c>
      <c r="E1676">
        <v>24</v>
      </c>
      <c r="F1676" s="3">
        <v>40863.499305555597</v>
      </c>
      <c r="G1676" s="4">
        <v>1.25</v>
      </c>
      <c r="H1676">
        <v>12731</v>
      </c>
      <c r="I1676" t="s">
        <v>10</v>
      </c>
      <c r="J1676" s="58">
        <f t="shared" si="52"/>
        <v>30</v>
      </c>
      <c r="K1676" s="59">
        <f t="shared" si="53"/>
        <v>40863</v>
      </c>
      <c r="R1676" t="s">
        <v>1644</v>
      </c>
      <c r="S1676" s="58">
        <v>35.700000000000003</v>
      </c>
      <c r="X1676">
        <v>24</v>
      </c>
      <c r="Y1676" s="4">
        <v>1.25</v>
      </c>
      <c r="Z1676" s="58">
        <v>30</v>
      </c>
    </row>
    <row r="1677" spans="1:26">
      <c r="A1677">
        <v>476185</v>
      </c>
      <c r="B1677">
        <v>576941</v>
      </c>
      <c r="C1677">
        <v>23211</v>
      </c>
      <c r="D1677" t="s">
        <v>2483</v>
      </c>
      <c r="E1677">
        <v>24</v>
      </c>
      <c r="F1677" s="3">
        <v>40864.4819444444</v>
      </c>
      <c r="G1677" s="4">
        <v>1.25</v>
      </c>
      <c r="H1677">
        <v>12562</v>
      </c>
      <c r="I1677" t="s">
        <v>10</v>
      </c>
      <c r="J1677" s="58">
        <f t="shared" si="52"/>
        <v>30</v>
      </c>
      <c r="K1677" s="59">
        <f t="shared" si="53"/>
        <v>40864</v>
      </c>
      <c r="R1677" t="s">
        <v>130</v>
      </c>
      <c r="S1677" s="58">
        <v>30.6</v>
      </c>
      <c r="X1677">
        <v>24</v>
      </c>
      <c r="Y1677" s="4">
        <v>1.25</v>
      </c>
      <c r="Z1677" s="58">
        <v>30</v>
      </c>
    </row>
    <row r="1678" spans="1:26">
      <c r="A1678">
        <v>478943</v>
      </c>
      <c r="B1678">
        <v>577121</v>
      </c>
      <c r="C1678">
        <v>21121</v>
      </c>
      <c r="D1678" t="s">
        <v>593</v>
      </c>
      <c r="E1678">
        <v>24</v>
      </c>
      <c r="F1678" s="3">
        <v>40864.770138888904</v>
      </c>
      <c r="G1678" s="4">
        <v>1.25</v>
      </c>
      <c r="H1678">
        <v>12681</v>
      </c>
      <c r="I1678" t="s">
        <v>10</v>
      </c>
      <c r="J1678" s="58">
        <f t="shared" si="52"/>
        <v>30</v>
      </c>
      <c r="K1678" s="59">
        <f t="shared" si="53"/>
        <v>40864</v>
      </c>
      <c r="R1678" t="s">
        <v>252</v>
      </c>
      <c r="S1678" s="58">
        <v>30.6</v>
      </c>
      <c r="X1678">
        <v>8</v>
      </c>
      <c r="Y1678" s="4">
        <v>3.75</v>
      </c>
      <c r="Z1678" s="58">
        <v>30</v>
      </c>
    </row>
    <row r="1679" spans="1:26">
      <c r="A1679">
        <v>479279</v>
      </c>
      <c r="B1679">
        <v>577152</v>
      </c>
      <c r="C1679">
        <v>21121</v>
      </c>
      <c r="D1679" t="s">
        <v>593</v>
      </c>
      <c r="E1679">
        <v>24</v>
      </c>
      <c r="F1679" s="3">
        <v>40865.411805555603</v>
      </c>
      <c r="G1679" s="4">
        <v>1.25</v>
      </c>
      <c r="H1679">
        <v>14277</v>
      </c>
      <c r="I1679" t="s">
        <v>10</v>
      </c>
      <c r="J1679" s="58">
        <f t="shared" si="52"/>
        <v>30</v>
      </c>
      <c r="K1679" s="59">
        <f t="shared" si="53"/>
        <v>40865</v>
      </c>
      <c r="R1679" t="s">
        <v>102</v>
      </c>
      <c r="S1679" s="58">
        <v>23.4</v>
      </c>
      <c r="X1679">
        <v>8</v>
      </c>
      <c r="Y1679" s="4">
        <v>3.75</v>
      </c>
      <c r="Z1679" s="58">
        <v>30</v>
      </c>
    </row>
    <row r="1680" spans="1:26">
      <c r="A1680">
        <v>480222</v>
      </c>
      <c r="B1680">
        <v>577295</v>
      </c>
      <c r="C1680">
        <v>23480</v>
      </c>
      <c r="D1680" t="s">
        <v>2719</v>
      </c>
      <c r="E1680">
        <v>8</v>
      </c>
      <c r="F1680" s="3">
        <v>40865.531944444498</v>
      </c>
      <c r="G1680" s="4">
        <v>3.75</v>
      </c>
      <c r="H1680">
        <v>12682</v>
      </c>
      <c r="I1680" t="s">
        <v>10</v>
      </c>
      <c r="J1680" s="58">
        <f t="shared" si="52"/>
        <v>30</v>
      </c>
      <c r="K1680" s="59">
        <f t="shared" si="53"/>
        <v>40865</v>
      </c>
      <c r="R1680" t="s">
        <v>2336</v>
      </c>
      <c r="S1680" s="58">
        <v>23.4</v>
      </c>
      <c r="X1680">
        <v>24</v>
      </c>
      <c r="Y1680" s="4">
        <v>1.25</v>
      </c>
      <c r="Z1680" s="58">
        <v>30</v>
      </c>
    </row>
    <row r="1681" spans="1:26">
      <c r="A1681">
        <v>481160</v>
      </c>
      <c r="B1681">
        <v>577344</v>
      </c>
      <c r="C1681">
        <v>22435</v>
      </c>
      <c r="D1681" t="s">
        <v>341</v>
      </c>
      <c r="E1681">
        <v>24</v>
      </c>
      <c r="F1681" s="3">
        <v>40865.634722222203</v>
      </c>
      <c r="G1681" s="4">
        <v>1.25</v>
      </c>
      <c r="H1681">
        <v>12437</v>
      </c>
      <c r="I1681" t="s">
        <v>10</v>
      </c>
      <c r="J1681" s="58">
        <f t="shared" si="52"/>
        <v>30</v>
      </c>
      <c r="K1681" s="59">
        <f t="shared" si="53"/>
        <v>40865</v>
      </c>
      <c r="R1681" t="s">
        <v>254</v>
      </c>
      <c r="S1681" s="58">
        <v>20.399999999999999</v>
      </c>
      <c r="X1681">
        <v>8</v>
      </c>
      <c r="Y1681" s="4">
        <v>3.75</v>
      </c>
      <c r="Z1681" s="58">
        <v>30</v>
      </c>
    </row>
    <row r="1682" spans="1:26">
      <c r="A1682">
        <v>483897</v>
      </c>
      <c r="B1682">
        <v>577512</v>
      </c>
      <c r="C1682">
        <v>22294</v>
      </c>
      <c r="D1682" t="s">
        <v>570</v>
      </c>
      <c r="E1682">
        <v>24</v>
      </c>
      <c r="F1682" s="3">
        <v>40867.538194444402</v>
      </c>
      <c r="G1682" s="4">
        <v>1.25</v>
      </c>
      <c r="H1682">
        <v>12523</v>
      </c>
      <c r="I1682" t="s">
        <v>10</v>
      </c>
      <c r="J1682" s="58">
        <f t="shared" si="52"/>
        <v>30</v>
      </c>
      <c r="K1682" s="59">
        <f t="shared" si="53"/>
        <v>40867</v>
      </c>
      <c r="R1682" t="s">
        <v>128</v>
      </c>
      <c r="S1682" s="58">
        <v>20.399999999999999</v>
      </c>
      <c r="X1682">
        <v>8</v>
      </c>
      <c r="Y1682" s="4">
        <v>3.75</v>
      </c>
      <c r="Z1682" s="58">
        <v>30</v>
      </c>
    </row>
    <row r="1683" spans="1:26">
      <c r="A1683">
        <v>489966</v>
      </c>
      <c r="B1683">
        <v>578033</v>
      </c>
      <c r="C1683">
        <v>23480</v>
      </c>
      <c r="D1683" t="s">
        <v>2719</v>
      </c>
      <c r="E1683">
        <v>8</v>
      </c>
      <c r="F1683" s="3">
        <v>40869.570833333302</v>
      </c>
      <c r="G1683" s="4">
        <v>3.75</v>
      </c>
      <c r="H1683">
        <v>12656</v>
      </c>
      <c r="I1683" t="s">
        <v>10</v>
      </c>
      <c r="J1683" s="58">
        <f t="shared" si="52"/>
        <v>30</v>
      </c>
      <c r="K1683" s="59">
        <f t="shared" si="53"/>
        <v>40869</v>
      </c>
      <c r="R1683" t="s">
        <v>255</v>
      </c>
      <c r="S1683" s="58">
        <v>15.6</v>
      </c>
      <c r="X1683">
        <v>24</v>
      </c>
      <c r="Y1683" s="4">
        <v>1.25</v>
      </c>
      <c r="Z1683" s="58">
        <v>30</v>
      </c>
    </row>
    <row r="1684" spans="1:26">
      <c r="A1684">
        <v>498913</v>
      </c>
      <c r="B1684">
        <v>578541</v>
      </c>
      <c r="C1684">
        <v>16225</v>
      </c>
      <c r="D1684" t="s">
        <v>2008</v>
      </c>
      <c r="E1684">
        <v>24</v>
      </c>
      <c r="F1684" s="3">
        <v>40871.625694444498</v>
      </c>
      <c r="G1684" s="4">
        <v>1.25</v>
      </c>
      <c r="H1684">
        <v>14277</v>
      </c>
      <c r="I1684" t="s">
        <v>10</v>
      </c>
      <c r="J1684" s="58">
        <f t="shared" si="52"/>
        <v>30</v>
      </c>
      <c r="K1684" s="59">
        <f t="shared" si="53"/>
        <v>40871</v>
      </c>
      <c r="R1684" t="s">
        <v>291</v>
      </c>
      <c r="S1684" s="58">
        <v>15</v>
      </c>
      <c r="X1684">
        <v>24</v>
      </c>
      <c r="Y1684" s="4">
        <v>1.25</v>
      </c>
      <c r="Z1684" s="58">
        <v>30</v>
      </c>
    </row>
    <row r="1685" spans="1:26">
      <c r="A1685">
        <v>498914</v>
      </c>
      <c r="B1685">
        <v>578541</v>
      </c>
      <c r="C1685">
        <v>21914</v>
      </c>
      <c r="D1685" t="s">
        <v>399</v>
      </c>
      <c r="E1685">
        <v>24</v>
      </c>
      <c r="F1685" s="3">
        <v>40871.625694444498</v>
      </c>
      <c r="G1685" s="4">
        <v>1.25</v>
      </c>
      <c r="H1685">
        <v>14277</v>
      </c>
      <c r="I1685" t="s">
        <v>10</v>
      </c>
      <c r="J1685" s="58">
        <f t="shared" si="52"/>
        <v>30</v>
      </c>
      <c r="K1685" s="59">
        <f t="shared" si="53"/>
        <v>40871</v>
      </c>
      <c r="R1685" t="s">
        <v>1469</v>
      </c>
      <c r="S1685" s="58">
        <v>13.2</v>
      </c>
      <c r="X1685">
        <v>24</v>
      </c>
      <c r="Y1685" s="4">
        <v>1.25</v>
      </c>
      <c r="Z1685" s="58">
        <v>30</v>
      </c>
    </row>
    <row r="1686" spans="1:26">
      <c r="A1686">
        <v>509529</v>
      </c>
      <c r="B1686">
        <v>579345</v>
      </c>
      <c r="C1686">
        <v>22730</v>
      </c>
      <c r="D1686" t="s">
        <v>290</v>
      </c>
      <c r="E1686">
        <v>8</v>
      </c>
      <c r="F1686" s="3">
        <v>40876.490277777797</v>
      </c>
      <c r="G1686" s="4">
        <v>3.75</v>
      </c>
      <c r="H1686">
        <v>12727</v>
      </c>
      <c r="I1686" t="s">
        <v>10</v>
      </c>
      <c r="J1686" s="58">
        <f t="shared" si="52"/>
        <v>30</v>
      </c>
      <c r="K1686" s="59">
        <f t="shared" si="53"/>
        <v>40876</v>
      </c>
      <c r="R1686" t="s">
        <v>1942</v>
      </c>
      <c r="S1686" s="58">
        <v>6.8</v>
      </c>
      <c r="X1686">
        <v>24</v>
      </c>
      <c r="Y1686" s="4">
        <v>1.25</v>
      </c>
      <c r="Z1686" s="58">
        <v>30</v>
      </c>
    </row>
    <row r="1687" spans="1:26">
      <c r="A1687">
        <v>509530</v>
      </c>
      <c r="B1687">
        <v>579345</v>
      </c>
      <c r="C1687">
        <v>22728</v>
      </c>
      <c r="D1687" t="s">
        <v>84</v>
      </c>
      <c r="E1687">
        <v>8</v>
      </c>
      <c r="F1687" s="3">
        <v>40876.490277777797</v>
      </c>
      <c r="G1687" s="4">
        <v>3.75</v>
      </c>
      <c r="H1687">
        <v>12727</v>
      </c>
      <c r="I1687" t="s">
        <v>10</v>
      </c>
      <c r="J1687" s="58">
        <f t="shared" si="52"/>
        <v>30</v>
      </c>
      <c r="K1687" s="59">
        <f t="shared" si="53"/>
        <v>40876</v>
      </c>
      <c r="R1687" t="s">
        <v>97</v>
      </c>
      <c r="S1687" s="58">
        <v>39.6</v>
      </c>
      <c r="X1687">
        <v>24</v>
      </c>
      <c r="Y1687" s="4">
        <v>1.25</v>
      </c>
      <c r="Z1687" s="58">
        <v>30</v>
      </c>
    </row>
    <row r="1688" spans="1:26">
      <c r="A1688">
        <v>509531</v>
      </c>
      <c r="B1688">
        <v>579345</v>
      </c>
      <c r="C1688">
        <v>22727</v>
      </c>
      <c r="D1688" t="s">
        <v>85</v>
      </c>
      <c r="E1688">
        <v>8</v>
      </c>
      <c r="F1688" s="3">
        <v>40876.490277777797</v>
      </c>
      <c r="G1688" s="4">
        <v>3.75</v>
      </c>
      <c r="H1688">
        <v>12727</v>
      </c>
      <c r="I1688" t="s">
        <v>10</v>
      </c>
      <c r="J1688" s="58">
        <f t="shared" si="52"/>
        <v>30</v>
      </c>
      <c r="K1688" s="59">
        <f t="shared" si="53"/>
        <v>40876</v>
      </c>
      <c r="R1688" t="s">
        <v>104</v>
      </c>
      <c r="S1688" s="58">
        <v>36</v>
      </c>
      <c r="X1688">
        <v>24</v>
      </c>
      <c r="Y1688" s="4">
        <v>1.25</v>
      </c>
      <c r="Z1688" s="58">
        <v>30</v>
      </c>
    </row>
    <row r="1689" spans="1:26">
      <c r="A1689">
        <v>511353</v>
      </c>
      <c r="B1689">
        <v>579492</v>
      </c>
      <c r="C1689">
        <v>23351</v>
      </c>
      <c r="D1689" t="s">
        <v>2598</v>
      </c>
      <c r="E1689">
        <v>24</v>
      </c>
      <c r="F1689" s="3">
        <v>40876.640972222202</v>
      </c>
      <c r="G1689" s="4">
        <v>1.25</v>
      </c>
      <c r="H1689">
        <v>12670</v>
      </c>
      <c r="I1689" t="s">
        <v>10</v>
      </c>
      <c r="J1689" s="58">
        <f t="shared" si="52"/>
        <v>30</v>
      </c>
      <c r="K1689" s="59">
        <f t="shared" si="53"/>
        <v>40876</v>
      </c>
      <c r="R1689" t="s">
        <v>2194</v>
      </c>
      <c r="S1689" s="58">
        <v>30.6</v>
      </c>
      <c r="X1689">
        <v>24</v>
      </c>
      <c r="Y1689" s="4">
        <v>1.25</v>
      </c>
      <c r="Z1689" s="58">
        <v>30</v>
      </c>
    </row>
    <row r="1690" spans="1:26">
      <c r="A1690">
        <v>515879</v>
      </c>
      <c r="B1690">
        <v>579792</v>
      </c>
      <c r="C1690">
        <v>23382</v>
      </c>
      <c r="D1690" t="s">
        <v>2700</v>
      </c>
      <c r="E1690">
        <v>8</v>
      </c>
      <c r="F1690" s="3">
        <v>40877.654861111099</v>
      </c>
      <c r="G1690" s="4">
        <v>3.75</v>
      </c>
      <c r="H1690">
        <v>12714</v>
      </c>
      <c r="I1690" t="s">
        <v>10</v>
      </c>
      <c r="J1690" s="58">
        <f t="shared" si="52"/>
        <v>30</v>
      </c>
      <c r="K1690" s="59">
        <f t="shared" si="53"/>
        <v>40877</v>
      </c>
      <c r="R1690" t="s">
        <v>1012</v>
      </c>
      <c r="S1690" s="58">
        <v>30</v>
      </c>
      <c r="X1690">
        <v>24</v>
      </c>
      <c r="Y1690" s="4">
        <v>1.25</v>
      </c>
      <c r="Z1690" s="58">
        <v>30</v>
      </c>
    </row>
    <row r="1691" spans="1:26">
      <c r="A1691">
        <v>515895</v>
      </c>
      <c r="B1691">
        <v>579792</v>
      </c>
      <c r="C1691">
        <v>23210</v>
      </c>
      <c r="D1691" t="s">
        <v>2478</v>
      </c>
      <c r="E1691">
        <v>24</v>
      </c>
      <c r="F1691" s="3">
        <v>40877.654861111099</v>
      </c>
      <c r="G1691" s="4">
        <v>1.25</v>
      </c>
      <c r="H1691">
        <v>12714</v>
      </c>
      <c r="I1691" t="s">
        <v>10</v>
      </c>
      <c r="J1691" s="58">
        <f t="shared" si="52"/>
        <v>30</v>
      </c>
      <c r="K1691" s="59">
        <f t="shared" si="53"/>
        <v>40877</v>
      </c>
      <c r="R1691" t="s">
        <v>2081</v>
      </c>
      <c r="S1691" s="58">
        <v>25.5</v>
      </c>
      <c r="X1691">
        <v>8</v>
      </c>
      <c r="Y1691" s="4">
        <v>3.75</v>
      </c>
      <c r="Z1691" s="58">
        <v>30</v>
      </c>
    </row>
    <row r="1692" spans="1:26">
      <c r="A1692">
        <v>515896</v>
      </c>
      <c r="B1692">
        <v>579792</v>
      </c>
      <c r="C1692">
        <v>23211</v>
      </c>
      <c r="D1692" t="s">
        <v>2483</v>
      </c>
      <c r="E1692">
        <v>24</v>
      </c>
      <c r="F1692" s="3">
        <v>40877.654861111099</v>
      </c>
      <c r="G1692" s="4">
        <v>1.25</v>
      </c>
      <c r="H1692">
        <v>12714</v>
      </c>
      <c r="I1692" t="s">
        <v>10</v>
      </c>
      <c r="J1692" s="58">
        <f t="shared" si="52"/>
        <v>30</v>
      </c>
      <c r="K1692" s="59">
        <f t="shared" si="53"/>
        <v>40877</v>
      </c>
      <c r="R1692" t="s">
        <v>1767</v>
      </c>
      <c r="S1692" s="58">
        <v>19.8</v>
      </c>
      <c r="X1692">
        <v>8</v>
      </c>
      <c r="Y1692" s="4">
        <v>3.75</v>
      </c>
      <c r="Z1692" s="58">
        <v>30</v>
      </c>
    </row>
    <row r="1693" spans="1:26">
      <c r="A1693">
        <v>515920</v>
      </c>
      <c r="B1693">
        <v>579792</v>
      </c>
      <c r="C1693">
        <v>21481</v>
      </c>
      <c r="D1693" t="s">
        <v>554</v>
      </c>
      <c r="E1693">
        <v>8</v>
      </c>
      <c r="F1693" s="3">
        <v>40877.654861111099</v>
      </c>
      <c r="G1693" s="4">
        <v>3.75</v>
      </c>
      <c r="H1693">
        <v>12714</v>
      </c>
      <c r="I1693" t="s">
        <v>10</v>
      </c>
      <c r="J1693" s="58">
        <f t="shared" si="52"/>
        <v>30</v>
      </c>
      <c r="K1693" s="59">
        <f t="shared" si="53"/>
        <v>40877</v>
      </c>
      <c r="R1693" t="s">
        <v>1752</v>
      </c>
      <c r="S1693" s="58">
        <v>17.850000000000001</v>
      </c>
      <c r="X1693">
        <v>8</v>
      </c>
      <c r="Y1693" s="4">
        <v>3.75</v>
      </c>
      <c r="Z1693" s="58">
        <v>30</v>
      </c>
    </row>
    <row r="1694" spans="1:26">
      <c r="A1694">
        <v>518874</v>
      </c>
      <c r="B1694">
        <v>580126</v>
      </c>
      <c r="C1694">
        <v>23076</v>
      </c>
      <c r="D1694" t="s">
        <v>2380</v>
      </c>
      <c r="E1694">
        <v>24</v>
      </c>
      <c r="F1694" s="3">
        <v>40878.722222222197</v>
      </c>
      <c r="G1694" s="4">
        <v>1.25</v>
      </c>
      <c r="H1694">
        <v>12562</v>
      </c>
      <c r="I1694" t="s">
        <v>10</v>
      </c>
      <c r="J1694" s="58">
        <f t="shared" si="52"/>
        <v>30</v>
      </c>
      <c r="K1694" s="59">
        <f t="shared" si="53"/>
        <v>40878</v>
      </c>
      <c r="R1694" t="s">
        <v>795</v>
      </c>
      <c r="S1694" s="58">
        <v>17.7</v>
      </c>
      <c r="X1694">
        <v>8</v>
      </c>
      <c r="Y1694" s="4">
        <v>3.75</v>
      </c>
      <c r="Z1694" s="58">
        <v>30</v>
      </c>
    </row>
    <row r="1695" spans="1:26">
      <c r="A1695">
        <v>519664</v>
      </c>
      <c r="B1695">
        <v>580160</v>
      </c>
      <c r="C1695">
        <v>22726</v>
      </c>
      <c r="D1695" t="s">
        <v>86</v>
      </c>
      <c r="E1695">
        <v>8</v>
      </c>
      <c r="F1695" s="3">
        <v>40879.449305555601</v>
      </c>
      <c r="G1695" s="4">
        <v>3.75</v>
      </c>
      <c r="H1695">
        <v>12700</v>
      </c>
      <c r="I1695" t="s">
        <v>10</v>
      </c>
      <c r="J1695" s="58">
        <f t="shared" si="52"/>
        <v>30</v>
      </c>
      <c r="K1695" s="59">
        <f t="shared" si="53"/>
        <v>40879</v>
      </c>
      <c r="R1695" t="s">
        <v>2296</v>
      </c>
      <c r="S1695" s="58">
        <v>17.7</v>
      </c>
      <c r="X1695">
        <v>24</v>
      </c>
      <c r="Y1695" s="4">
        <v>1.25</v>
      </c>
      <c r="Z1695" s="58">
        <v>30</v>
      </c>
    </row>
    <row r="1696" spans="1:26">
      <c r="A1696">
        <v>519665</v>
      </c>
      <c r="B1696">
        <v>580160</v>
      </c>
      <c r="C1696">
        <v>22725</v>
      </c>
      <c r="D1696" t="s">
        <v>1370</v>
      </c>
      <c r="E1696">
        <v>8</v>
      </c>
      <c r="F1696" s="3">
        <v>40879.449305555601</v>
      </c>
      <c r="G1696" s="4">
        <v>3.75</v>
      </c>
      <c r="H1696">
        <v>12700</v>
      </c>
      <c r="I1696" t="s">
        <v>10</v>
      </c>
      <c r="J1696" s="58">
        <f t="shared" si="52"/>
        <v>30</v>
      </c>
      <c r="K1696" s="59">
        <f t="shared" si="53"/>
        <v>40879</v>
      </c>
      <c r="R1696" t="s">
        <v>2297</v>
      </c>
      <c r="S1696" s="58">
        <v>17.7</v>
      </c>
      <c r="X1696">
        <v>24</v>
      </c>
      <c r="Y1696" s="4">
        <v>1.25</v>
      </c>
      <c r="Z1696" s="58">
        <v>30</v>
      </c>
    </row>
    <row r="1697" spans="1:26">
      <c r="A1697">
        <v>519666</v>
      </c>
      <c r="B1697">
        <v>580160</v>
      </c>
      <c r="C1697">
        <v>22728</v>
      </c>
      <c r="D1697" t="s">
        <v>84</v>
      </c>
      <c r="E1697">
        <v>8</v>
      </c>
      <c r="F1697" s="3">
        <v>40879.449305555601</v>
      </c>
      <c r="G1697" s="4">
        <v>3.75</v>
      </c>
      <c r="H1697">
        <v>12700</v>
      </c>
      <c r="I1697" t="s">
        <v>10</v>
      </c>
      <c r="J1697" s="58">
        <f t="shared" si="52"/>
        <v>30</v>
      </c>
      <c r="K1697" s="59">
        <f t="shared" si="53"/>
        <v>40879</v>
      </c>
      <c r="R1697" t="s">
        <v>1431</v>
      </c>
      <c r="S1697" s="58">
        <v>15</v>
      </c>
      <c r="X1697">
        <v>24</v>
      </c>
      <c r="Y1697" s="4">
        <v>1.25</v>
      </c>
      <c r="Z1697" s="58">
        <v>30</v>
      </c>
    </row>
    <row r="1698" spans="1:26">
      <c r="A1698">
        <v>519667</v>
      </c>
      <c r="B1698">
        <v>580160</v>
      </c>
      <c r="C1698">
        <v>22727</v>
      </c>
      <c r="D1698" t="s">
        <v>85</v>
      </c>
      <c r="E1698">
        <v>8</v>
      </c>
      <c r="F1698" s="3">
        <v>40879.449305555601</v>
      </c>
      <c r="G1698" s="4">
        <v>3.75</v>
      </c>
      <c r="H1698">
        <v>12700</v>
      </c>
      <c r="I1698" t="s">
        <v>10</v>
      </c>
      <c r="J1698" s="58">
        <f t="shared" si="52"/>
        <v>30</v>
      </c>
      <c r="K1698" s="59">
        <f t="shared" si="53"/>
        <v>40879</v>
      </c>
      <c r="R1698" t="s">
        <v>423</v>
      </c>
      <c r="S1698" s="58">
        <v>15</v>
      </c>
      <c r="X1698">
        <v>24</v>
      </c>
      <c r="Y1698" s="4">
        <v>1.25</v>
      </c>
      <c r="Z1698" s="58">
        <v>30</v>
      </c>
    </row>
    <row r="1699" spans="1:26">
      <c r="A1699">
        <v>519668</v>
      </c>
      <c r="B1699">
        <v>580160</v>
      </c>
      <c r="C1699">
        <v>22730</v>
      </c>
      <c r="D1699" t="s">
        <v>290</v>
      </c>
      <c r="E1699">
        <v>8</v>
      </c>
      <c r="F1699" s="3">
        <v>40879.449305555601</v>
      </c>
      <c r="G1699" s="4">
        <v>3.75</v>
      </c>
      <c r="H1699">
        <v>12700</v>
      </c>
      <c r="I1699" t="s">
        <v>10</v>
      </c>
      <c r="J1699" s="58">
        <f t="shared" si="52"/>
        <v>30</v>
      </c>
      <c r="K1699" s="59">
        <f t="shared" si="53"/>
        <v>40879</v>
      </c>
      <c r="R1699" t="s">
        <v>1488</v>
      </c>
      <c r="S1699" s="58">
        <v>12.6</v>
      </c>
      <c r="X1699">
        <v>8</v>
      </c>
      <c r="Y1699" s="4">
        <v>3.75</v>
      </c>
      <c r="Z1699" s="58">
        <v>30</v>
      </c>
    </row>
    <row r="1700" spans="1:26">
      <c r="A1700">
        <v>519671</v>
      </c>
      <c r="B1700">
        <v>580160</v>
      </c>
      <c r="C1700">
        <v>23345</v>
      </c>
      <c r="D1700" t="s">
        <v>2587</v>
      </c>
      <c r="E1700">
        <v>24</v>
      </c>
      <c r="F1700" s="3">
        <v>40879.449305555601</v>
      </c>
      <c r="G1700" s="4">
        <v>1.25</v>
      </c>
      <c r="H1700">
        <v>12700</v>
      </c>
      <c r="I1700" t="s">
        <v>10</v>
      </c>
      <c r="J1700" s="58">
        <f t="shared" si="52"/>
        <v>30</v>
      </c>
      <c r="K1700" s="59">
        <f t="shared" si="53"/>
        <v>40879</v>
      </c>
      <c r="R1700" t="s">
        <v>1489</v>
      </c>
      <c r="S1700" s="58">
        <v>12.6</v>
      </c>
      <c r="X1700">
        <v>24</v>
      </c>
      <c r="Y1700" s="4">
        <v>1.25</v>
      </c>
      <c r="Z1700" s="58">
        <v>30</v>
      </c>
    </row>
    <row r="1701" spans="1:26">
      <c r="A1701">
        <v>524162</v>
      </c>
      <c r="B1701">
        <v>580534</v>
      </c>
      <c r="C1701">
        <v>23480</v>
      </c>
      <c r="D1701" t="s">
        <v>2719</v>
      </c>
      <c r="E1701">
        <v>8</v>
      </c>
      <c r="F1701" s="3">
        <v>40881.668055555601</v>
      </c>
      <c r="G1701" s="4">
        <v>3.75</v>
      </c>
      <c r="H1701">
        <v>12724</v>
      </c>
      <c r="I1701" t="s">
        <v>10</v>
      </c>
      <c r="J1701" s="58">
        <f t="shared" si="52"/>
        <v>30</v>
      </c>
      <c r="K1701" s="59">
        <f t="shared" si="53"/>
        <v>40881</v>
      </c>
      <c r="R1701" t="s">
        <v>1568</v>
      </c>
      <c r="S1701" s="58">
        <v>10.199999999999999</v>
      </c>
      <c r="X1701">
        <v>24</v>
      </c>
      <c r="Y1701" s="4">
        <v>1.25</v>
      </c>
      <c r="Z1701" s="58">
        <v>30</v>
      </c>
    </row>
    <row r="1702" spans="1:26">
      <c r="A1702">
        <v>527351</v>
      </c>
      <c r="B1702">
        <v>580705</v>
      </c>
      <c r="C1702">
        <v>23250</v>
      </c>
      <c r="D1702" t="s">
        <v>2531</v>
      </c>
      <c r="E1702">
        <v>24</v>
      </c>
      <c r="F1702" s="3">
        <v>40882.686111111099</v>
      </c>
      <c r="G1702" s="4">
        <v>1.25</v>
      </c>
      <c r="H1702">
        <v>12683</v>
      </c>
      <c r="I1702" t="s">
        <v>10</v>
      </c>
      <c r="J1702" s="58">
        <f t="shared" si="52"/>
        <v>30</v>
      </c>
      <c r="K1702" s="59">
        <f t="shared" si="53"/>
        <v>40882</v>
      </c>
      <c r="R1702" t="s">
        <v>1482</v>
      </c>
      <c r="S1702" s="58">
        <v>10.199999999999999</v>
      </c>
      <c r="X1702">
        <v>8</v>
      </c>
      <c r="Y1702" s="4">
        <v>3.75</v>
      </c>
      <c r="Z1702" s="58">
        <v>30</v>
      </c>
    </row>
    <row r="1703" spans="1:26">
      <c r="A1703">
        <v>534787</v>
      </c>
      <c r="B1703">
        <v>581171</v>
      </c>
      <c r="C1703">
        <v>22966</v>
      </c>
      <c r="D1703" t="s">
        <v>850</v>
      </c>
      <c r="E1703">
        <v>24</v>
      </c>
      <c r="F1703" s="3">
        <v>40884.626388888901</v>
      </c>
      <c r="G1703" s="4">
        <v>1.25</v>
      </c>
      <c r="H1703">
        <v>12615</v>
      </c>
      <c r="I1703" t="s">
        <v>10</v>
      </c>
      <c r="J1703" s="58">
        <f t="shared" si="52"/>
        <v>30</v>
      </c>
      <c r="K1703" s="59">
        <f t="shared" si="53"/>
        <v>40884</v>
      </c>
      <c r="R1703" t="s">
        <v>531</v>
      </c>
      <c r="S1703" s="58">
        <v>10.199999999999999</v>
      </c>
      <c r="X1703">
        <v>24</v>
      </c>
      <c r="Y1703" s="4">
        <v>1.25</v>
      </c>
      <c r="Z1703" s="58">
        <v>30</v>
      </c>
    </row>
    <row r="1704" spans="1:26">
      <c r="A1704">
        <v>534791</v>
      </c>
      <c r="B1704">
        <v>581171</v>
      </c>
      <c r="C1704">
        <v>23118</v>
      </c>
      <c r="D1704" t="s">
        <v>2450</v>
      </c>
      <c r="E1704">
        <v>4</v>
      </c>
      <c r="F1704" s="3">
        <v>40884.626388888901</v>
      </c>
      <c r="G1704" s="4">
        <v>7.5</v>
      </c>
      <c r="H1704">
        <v>12615</v>
      </c>
      <c r="I1704" t="s">
        <v>10</v>
      </c>
      <c r="J1704" s="58">
        <f t="shared" si="52"/>
        <v>30</v>
      </c>
      <c r="K1704" s="59">
        <f t="shared" si="53"/>
        <v>40884</v>
      </c>
      <c r="R1704" t="s">
        <v>2114</v>
      </c>
      <c r="S1704" s="58">
        <v>5.04</v>
      </c>
      <c r="X1704">
        <v>24</v>
      </c>
      <c r="Y1704" s="4">
        <v>1.25</v>
      </c>
      <c r="Z1704" s="58">
        <v>30</v>
      </c>
    </row>
    <row r="1705" spans="1:26">
      <c r="A1705">
        <v>46880</v>
      </c>
      <c r="B1705">
        <v>540365</v>
      </c>
      <c r="C1705">
        <v>22504</v>
      </c>
      <c r="D1705" t="s">
        <v>1966</v>
      </c>
      <c r="E1705">
        <v>1</v>
      </c>
      <c r="F1705" s="3">
        <v>40549.675000000003</v>
      </c>
      <c r="G1705" s="4">
        <v>29.95</v>
      </c>
      <c r="H1705">
        <v>12413</v>
      </c>
      <c r="I1705" t="s">
        <v>10</v>
      </c>
      <c r="J1705" s="58">
        <f t="shared" si="52"/>
        <v>29.95</v>
      </c>
      <c r="K1705" s="59">
        <f t="shared" si="53"/>
        <v>40549</v>
      </c>
      <c r="R1705" t="s">
        <v>1361</v>
      </c>
      <c r="S1705" s="58">
        <v>71.400000000000006</v>
      </c>
      <c r="X1705">
        <v>8</v>
      </c>
      <c r="Y1705" s="4">
        <v>3.75</v>
      </c>
      <c r="Z1705" s="58">
        <v>30</v>
      </c>
    </row>
    <row r="1706" spans="1:26">
      <c r="A1706">
        <v>54736</v>
      </c>
      <c r="B1706">
        <v>540976</v>
      </c>
      <c r="C1706">
        <v>22605</v>
      </c>
      <c r="D1706" t="s">
        <v>1014</v>
      </c>
      <c r="E1706">
        <v>2</v>
      </c>
      <c r="F1706" s="3">
        <v>40555.625</v>
      </c>
      <c r="G1706" s="4">
        <v>14.95</v>
      </c>
      <c r="H1706">
        <v>12652</v>
      </c>
      <c r="I1706" t="s">
        <v>10</v>
      </c>
      <c r="J1706" s="58">
        <f t="shared" si="52"/>
        <v>29.9</v>
      </c>
      <c r="K1706" s="59">
        <f t="shared" si="53"/>
        <v>40555</v>
      </c>
      <c r="R1706" t="s">
        <v>1979</v>
      </c>
      <c r="S1706" s="58">
        <v>59.4</v>
      </c>
      <c r="X1706">
        <v>8</v>
      </c>
      <c r="Y1706" s="4">
        <v>3.75</v>
      </c>
      <c r="Z1706" s="58">
        <v>30</v>
      </c>
    </row>
    <row r="1707" spans="1:26">
      <c r="A1707">
        <v>74889</v>
      </c>
      <c r="B1707">
        <v>542535</v>
      </c>
      <c r="C1707">
        <v>22605</v>
      </c>
      <c r="D1707" t="s">
        <v>1014</v>
      </c>
      <c r="E1707">
        <v>2</v>
      </c>
      <c r="F1707" s="3">
        <v>40571.567361111098</v>
      </c>
      <c r="G1707" s="4">
        <v>14.95</v>
      </c>
      <c r="H1707">
        <v>12735</v>
      </c>
      <c r="I1707" t="s">
        <v>10</v>
      </c>
      <c r="J1707" s="58">
        <f t="shared" si="52"/>
        <v>29.9</v>
      </c>
      <c r="K1707" s="59">
        <f t="shared" si="53"/>
        <v>40571</v>
      </c>
      <c r="R1707" t="s">
        <v>104</v>
      </c>
      <c r="S1707" s="58">
        <v>54</v>
      </c>
      <c r="X1707">
        <v>8</v>
      </c>
      <c r="Y1707" s="4">
        <v>3.75</v>
      </c>
      <c r="Z1707" s="58">
        <v>30</v>
      </c>
    </row>
    <row r="1708" spans="1:26">
      <c r="A1708">
        <v>185795</v>
      </c>
      <c r="B1708">
        <v>552826</v>
      </c>
      <c r="C1708">
        <v>22838</v>
      </c>
      <c r="D1708" t="s">
        <v>192</v>
      </c>
      <c r="E1708">
        <v>2</v>
      </c>
      <c r="F1708" s="3">
        <v>40674.555555555598</v>
      </c>
      <c r="G1708" s="4">
        <v>14.95</v>
      </c>
      <c r="H1708">
        <v>14277</v>
      </c>
      <c r="I1708" t="s">
        <v>10</v>
      </c>
      <c r="J1708" s="58">
        <f t="shared" si="52"/>
        <v>29.9</v>
      </c>
      <c r="K1708" s="59">
        <f t="shared" si="53"/>
        <v>40674</v>
      </c>
      <c r="R1708" t="s">
        <v>252</v>
      </c>
      <c r="S1708" s="58">
        <v>30.6</v>
      </c>
      <c r="X1708">
        <v>24</v>
      </c>
      <c r="Y1708" s="4">
        <v>1.25</v>
      </c>
      <c r="Z1708" s="58">
        <v>30</v>
      </c>
    </row>
    <row r="1709" spans="1:26">
      <c r="A1709">
        <v>457785</v>
      </c>
      <c r="B1709">
        <v>575747</v>
      </c>
      <c r="C1709">
        <v>22838</v>
      </c>
      <c r="D1709" t="s">
        <v>192</v>
      </c>
      <c r="E1709">
        <v>2</v>
      </c>
      <c r="F1709" s="3">
        <v>40858.429861111101</v>
      </c>
      <c r="G1709" s="4">
        <v>14.95</v>
      </c>
      <c r="H1709">
        <v>12589</v>
      </c>
      <c r="I1709" t="s">
        <v>10</v>
      </c>
      <c r="J1709" s="58">
        <f t="shared" si="52"/>
        <v>29.9</v>
      </c>
      <c r="K1709" s="59">
        <f t="shared" si="53"/>
        <v>40858</v>
      </c>
      <c r="R1709" t="s">
        <v>2356</v>
      </c>
      <c r="S1709" s="58">
        <v>18</v>
      </c>
      <c r="X1709">
        <v>8</v>
      </c>
      <c r="Y1709" s="4">
        <v>3.75</v>
      </c>
      <c r="Z1709" s="58">
        <v>30</v>
      </c>
    </row>
    <row r="1710" spans="1:26">
      <c r="A1710">
        <v>498817</v>
      </c>
      <c r="B1710">
        <v>578541</v>
      </c>
      <c r="C1710">
        <v>22605</v>
      </c>
      <c r="D1710" t="s">
        <v>1014</v>
      </c>
      <c r="E1710">
        <v>2</v>
      </c>
      <c r="F1710" s="3">
        <v>40871.625694444498</v>
      </c>
      <c r="G1710" s="4">
        <v>14.95</v>
      </c>
      <c r="H1710">
        <v>14277</v>
      </c>
      <c r="I1710" t="s">
        <v>10</v>
      </c>
      <c r="J1710" s="58">
        <f t="shared" si="52"/>
        <v>29.9</v>
      </c>
      <c r="K1710" s="59">
        <f t="shared" si="53"/>
        <v>40871</v>
      </c>
      <c r="R1710" t="s">
        <v>2297</v>
      </c>
      <c r="S1710" s="58">
        <v>17.7</v>
      </c>
      <c r="X1710">
        <v>24</v>
      </c>
      <c r="Y1710" s="4">
        <v>1.25</v>
      </c>
      <c r="Z1710" s="58">
        <v>30</v>
      </c>
    </row>
    <row r="1711" spans="1:26">
      <c r="A1711">
        <v>498818</v>
      </c>
      <c r="B1711">
        <v>578541</v>
      </c>
      <c r="C1711">
        <v>23472</v>
      </c>
      <c r="D1711" t="s">
        <v>2687</v>
      </c>
      <c r="E1711">
        <v>2</v>
      </c>
      <c r="F1711" s="3">
        <v>40871.625694444498</v>
      </c>
      <c r="G1711" s="4">
        <v>14.95</v>
      </c>
      <c r="H1711">
        <v>14277</v>
      </c>
      <c r="I1711" t="s">
        <v>10</v>
      </c>
      <c r="J1711" s="58">
        <f t="shared" si="52"/>
        <v>29.9</v>
      </c>
      <c r="K1711" s="59">
        <f t="shared" si="53"/>
        <v>40871</v>
      </c>
      <c r="R1711" t="s">
        <v>679</v>
      </c>
      <c r="S1711" s="58">
        <v>17.7</v>
      </c>
      <c r="X1711">
        <v>24</v>
      </c>
      <c r="Y1711" s="4">
        <v>1.25</v>
      </c>
      <c r="Z1711" s="58">
        <v>30</v>
      </c>
    </row>
    <row r="1712" spans="1:26">
      <c r="A1712">
        <v>302999</v>
      </c>
      <c r="B1712">
        <v>563502</v>
      </c>
      <c r="C1712">
        <v>23318</v>
      </c>
      <c r="D1712" t="s">
        <v>2564</v>
      </c>
      <c r="E1712">
        <v>12</v>
      </c>
      <c r="F1712" s="3">
        <v>40772.368055555598</v>
      </c>
      <c r="G1712" s="4">
        <v>2.4900000000000002</v>
      </c>
      <c r="H1712">
        <v>12722</v>
      </c>
      <c r="I1712" t="s">
        <v>10</v>
      </c>
      <c r="J1712" s="58">
        <f t="shared" si="52"/>
        <v>29.880000000000003</v>
      </c>
      <c r="K1712" s="59">
        <f t="shared" si="53"/>
        <v>40772</v>
      </c>
      <c r="R1712" t="s">
        <v>356</v>
      </c>
      <c r="S1712" s="58">
        <v>16.5</v>
      </c>
      <c r="X1712">
        <v>8</v>
      </c>
      <c r="Y1712" s="4">
        <v>3.75</v>
      </c>
      <c r="Z1712" s="58">
        <v>30</v>
      </c>
    </row>
    <row r="1713" spans="1:26">
      <c r="A1713">
        <v>303000</v>
      </c>
      <c r="B1713">
        <v>563502</v>
      </c>
      <c r="C1713">
        <v>23319</v>
      </c>
      <c r="D1713" t="s">
        <v>2571</v>
      </c>
      <c r="E1713">
        <v>12</v>
      </c>
      <c r="F1713" s="3">
        <v>40772.368055555598</v>
      </c>
      <c r="G1713" s="4">
        <v>2.4900000000000002</v>
      </c>
      <c r="H1713">
        <v>12722</v>
      </c>
      <c r="I1713" t="s">
        <v>10</v>
      </c>
      <c r="J1713" s="58">
        <f t="shared" si="52"/>
        <v>29.880000000000003</v>
      </c>
      <c r="K1713" s="59">
        <f t="shared" si="53"/>
        <v>40772</v>
      </c>
      <c r="R1713" t="s">
        <v>2361</v>
      </c>
      <c r="S1713" s="58">
        <v>16.5</v>
      </c>
      <c r="X1713">
        <v>24</v>
      </c>
      <c r="Y1713" s="4">
        <v>1.25</v>
      </c>
      <c r="Z1713" s="58">
        <v>30</v>
      </c>
    </row>
    <row r="1714" spans="1:26">
      <c r="A1714">
        <v>452205</v>
      </c>
      <c r="B1714">
        <v>575326</v>
      </c>
      <c r="C1714">
        <v>23318</v>
      </c>
      <c r="D1714" t="s">
        <v>2564</v>
      </c>
      <c r="E1714">
        <v>12</v>
      </c>
      <c r="F1714" s="3">
        <v>40856.574305555601</v>
      </c>
      <c r="G1714" s="4">
        <v>2.4900000000000002</v>
      </c>
      <c r="H1714">
        <v>12532</v>
      </c>
      <c r="I1714" t="s">
        <v>10</v>
      </c>
      <c r="J1714" s="58">
        <f t="shared" si="52"/>
        <v>29.880000000000003</v>
      </c>
      <c r="K1714" s="59">
        <f t="shared" si="53"/>
        <v>40856</v>
      </c>
      <c r="R1714" t="s">
        <v>2365</v>
      </c>
      <c r="S1714" s="58">
        <v>16.5</v>
      </c>
      <c r="X1714">
        <v>8</v>
      </c>
      <c r="Y1714" s="4">
        <v>3.75</v>
      </c>
      <c r="Z1714" s="58">
        <v>30</v>
      </c>
    </row>
    <row r="1715" spans="1:26">
      <c r="A1715">
        <v>467876</v>
      </c>
      <c r="B1715">
        <v>576373</v>
      </c>
      <c r="C1715">
        <v>23319</v>
      </c>
      <c r="D1715" t="s">
        <v>2571</v>
      </c>
      <c r="E1715">
        <v>12</v>
      </c>
      <c r="F1715" s="3">
        <v>40862.363194444399</v>
      </c>
      <c r="G1715" s="4">
        <v>2.4900000000000002</v>
      </c>
      <c r="H1715">
        <v>12640</v>
      </c>
      <c r="I1715" t="s">
        <v>10</v>
      </c>
      <c r="J1715" s="58">
        <f t="shared" si="52"/>
        <v>29.880000000000003</v>
      </c>
      <c r="K1715" s="59">
        <f t="shared" si="53"/>
        <v>40862</v>
      </c>
      <c r="R1715" t="s">
        <v>2364</v>
      </c>
      <c r="S1715" s="58">
        <v>16.5</v>
      </c>
      <c r="X1715">
        <v>8</v>
      </c>
      <c r="Y1715" s="4">
        <v>3.75</v>
      </c>
      <c r="Z1715" s="58">
        <v>30</v>
      </c>
    </row>
    <row r="1716" spans="1:26">
      <c r="A1716">
        <v>468205</v>
      </c>
      <c r="B1716">
        <v>576399</v>
      </c>
      <c r="C1716">
        <v>23319</v>
      </c>
      <c r="D1716" t="s">
        <v>2571</v>
      </c>
      <c r="E1716">
        <v>12</v>
      </c>
      <c r="F1716" s="3">
        <v>40862.451388888898</v>
      </c>
      <c r="G1716" s="4">
        <v>2.4900000000000002</v>
      </c>
      <c r="H1716">
        <v>12684</v>
      </c>
      <c r="I1716" t="s">
        <v>10</v>
      </c>
      <c r="J1716" s="58">
        <f t="shared" si="52"/>
        <v>29.880000000000003</v>
      </c>
      <c r="K1716" s="59">
        <f t="shared" si="53"/>
        <v>40862</v>
      </c>
      <c r="R1716" t="s">
        <v>2362</v>
      </c>
      <c r="S1716" s="58">
        <v>16.5</v>
      </c>
      <c r="X1716">
        <v>8</v>
      </c>
      <c r="Y1716" s="4">
        <v>3.75</v>
      </c>
      <c r="Z1716" s="58">
        <v>30</v>
      </c>
    </row>
    <row r="1717" spans="1:26">
      <c r="A1717">
        <v>498888</v>
      </c>
      <c r="B1717">
        <v>578541</v>
      </c>
      <c r="C1717">
        <v>23319</v>
      </c>
      <c r="D1717" t="s">
        <v>2571</v>
      </c>
      <c r="E1717">
        <v>12</v>
      </c>
      <c r="F1717" s="3">
        <v>40871.625694444498</v>
      </c>
      <c r="G1717" s="4">
        <v>2.4900000000000002</v>
      </c>
      <c r="H1717">
        <v>14277</v>
      </c>
      <c r="I1717" t="s">
        <v>10</v>
      </c>
      <c r="J1717" s="58">
        <f t="shared" si="52"/>
        <v>29.880000000000003</v>
      </c>
      <c r="K1717" s="59">
        <f t="shared" si="53"/>
        <v>40871</v>
      </c>
      <c r="R1717" t="s">
        <v>499</v>
      </c>
      <c r="S1717" s="58">
        <v>15.9</v>
      </c>
      <c r="X1717">
        <v>8</v>
      </c>
      <c r="Y1717" s="4">
        <v>3.75</v>
      </c>
      <c r="Z1717" s="58">
        <v>30</v>
      </c>
    </row>
    <row r="1718" spans="1:26">
      <c r="A1718">
        <v>518866</v>
      </c>
      <c r="B1718">
        <v>580126</v>
      </c>
      <c r="C1718">
        <v>23318</v>
      </c>
      <c r="D1718" t="s">
        <v>2564</v>
      </c>
      <c r="E1718">
        <v>12</v>
      </c>
      <c r="F1718" s="3">
        <v>40878.722222222197</v>
      </c>
      <c r="G1718" s="4">
        <v>2.4900000000000002</v>
      </c>
      <c r="H1718">
        <v>12562</v>
      </c>
      <c r="I1718" t="s">
        <v>10</v>
      </c>
      <c r="J1718" s="58">
        <f t="shared" si="52"/>
        <v>29.880000000000003</v>
      </c>
      <c r="K1718" s="59">
        <f t="shared" si="53"/>
        <v>40878</v>
      </c>
      <c r="R1718" t="s">
        <v>1957</v>
      </c>
      <c r="S1718" s="58">
        <v>15.3</v>
      </c>
      <c r="X1718">
        <v>8</v>
      </c>
      <c r="Y1718" s="4">
        <v>3.75</v>
      </c>
      <c r="Z1718" s="58">
        <v>30</v>
      </c>
    </row>
    <row r="1719" spans="1:26">
      <c r="A1719">
        <v>518867</v>
      </c>
      <c r="B1719">
        <v>580126</v>
      </c>
      <c r="C1719">
        <v>23319</v>
      </c>
      <c r="D1719" t="s">
        <v>2571</v>
      </c>
      <c r="E1719">
        <v>12</v>
      </c>
      <c r="F1719" s="3">
        <v>40878.722222222197</v>
      </c>
      <c r="G1719" s="4">
        <v>2.4900000000000002</v>
      </c>
      <c r="H1719">
        <v>12562</v>
      </c>
      <c r="I1719" t="s">
        <v>10</v>
      </c>
      <c r="J1719" s="58">
        <f t="shared" si="52"/>
        <v>29.880000000000003</v>
      </c>
      <c r="K1719" s="59">
        <f t="shared" si="53"/>
        <v>40878</v>
      </c>
      <c r="R1719" t="s">
        <v>423</v>
      </c>
      <c r="S1719" s="58">
        <v>15</v>
      </c>
      <c r="X1719">
        <v>24</v>
      </c>
      <c r="Y1719" s="4">
        <v>1.25</v>
      </c>
      <c r="Z1719" s="58">
        <v>30</v>
      </c>
    </row>
    <row r="1720" spans="1:26">
      <c r="A1720">
        <v>241060</v>
      </c>
      <c r="B1720">
        <v>558124</v>
      </c>
      <c r="C1720">
        <v>15036</v>
      </c>
      <c r="D1720" t="s">
        <v>1883</v>
      </c>
      <c r="E1720">
        <v>36</v>
      </c>
      <c r="F1720" s="3">
        <v>40721.4284722222</v>
      </c>
      <c r="G1720" s="4">
        <v>0.83</v>
      </c>
      <c r="H1720">
        <v>12493</v>
      </c>
      <c r="I1720" t="s">
        <v>10</v>
      </c>
      <c r="J1720" s="58">
        <f t="shared" si="52"/>
        <v>29.88</v>
      </c>
      <c r="K1720" s="59">
        <f t="shared" si="53"/>
        <v>40721</v>
      </c>
      <c r="R1720" t="s">
        <v>850</v>
      </c>
      <c r="S1720" s="58">
        <v>15</v>
      </c>
      <c r="X1720">
        <v>8</v>
      </c>
      <c r="Y1720" s="4">
        <v>3.75</v>
      </c>
      <c r="Z1720" s="58">
        <v>30</v>
      </c>
    </row>
    <row r="1721" spans="1:26">
      <c r="A1721">
        <v>105943</v>
      </c>
      <c r="B1721">
        <v>545301</v>
      </c>
      <c r="C1721">
        <v>22634</v>
      </c>
      <c r="D1721" t="s">
        <v>802</v>
      </c>
      <c r="E1721">
        <v>3</v>
      </c>
      <c r="F1721" s="3">
        <v>40603.5180555556</v>
      </c>
      <c r="G1721" s="4">
        <v>9.9499999999999993</v>
      </c>
      <c r="H1721">
        <v>12679</v>
      </c>
      <c r="I1721" t="s">
        <v>10</v>
      </c>
      <c r="J1721" s="58">
        <f t="shared" si="52"/>
        <v>29.849999999999998</v>
      </c>
      <c r="K1721" s="59">
        <f t="shared" si="53"/>
        <v>40603</v>
      </c>
      <c r="R1721" t="s">
        <v>2329</v>
      </c>
      <c r="S1721" s="58">
        <v>15</v>
      </c>
      <c r="X1721">
        <v>24</v>
      </c>
      <c r="Y1721" s="4">
        <v>1.25</v>
      </c>
      <c r="Z1721" s="58">
        <v>30</v>
      </c>
    </row>
    <row r="1722" spans="1:26">
      <c r="A1722">
        <v>224188</v>
      </c>
      <c r="B1722">
        <v>556507</v>
      </c>
      <c r="C1722">
        <v>22120</v>
      </c>
      <c r="D1722" t="s">
        <v>813</v>
      </c>
      <c r="E1722">
        <v>3</v>
      </c>
      <c r="F1722" s="3">
        <v>40707.413194444402</v>
      </c>
      <c r="G1722" s="4">
        <v>9.9499999999999993</v>
      </c>
      <c r="H1722">
        <v>12567</v>
      </c>
      <c r="I1722" t="s">
        <v>10</v>
      </c>
      <c r="J1722" s="58">
        <f t="shared" si="52"/>
        <v>29.849999999999998</v>
      </c>
      <c r="K1722" s="59">
        <f t="shared" si="53"/>
        <v>40707</v>
      </c>
      <c r="R1722" t="s">
        <v>859</v>
      </c>
      <c r="S1722" s="58">
        <v>15</v>
      </c>
      <c r="X1722">
        <v>24</v>
      </c>
      <c r="Y1722" s="4">
        <v>1.25</v>
      </c>
      <c r="Z1722" s="58">
        <v>30</v>
      </c>
    </row>
    <row r="1723" spans="1:26">
      <c r="A1723">
        <v>14238</v>
      </c>
      <c r="B1723">
        <v>537468</v>
      </c>
      <c r="C1723">
        <v>21485</v>
      </c>
      <c r="D1723" t="s">
        <v>258</v>
      </c>
      <c r="E1723">
        <v>6</v>
      </c>
      <c r="F1723" s="3">
        <v>40519.441666666702</v>
      </c>
      <c r="G1723" s="4">
        <v>4.95</v>
      </c>
      <c r="H1723">
        <v>12567</v>
      </c>
      <c r="I1723" t="s">
        <v>10</v>
      </c>
      <c r="J1723" s="58">
        <f t="shared" si="52"/>
        <v>29.700000000000003</v>
      </c>
      <c r="K1723" s="59">
        <f t="shared" si="53"/>
        <v>40519</v>
      </c>
      <c r="R1723" t="s">
        <v>2135</v>
      </c>
      <c r="S1723" s="58">
        <v>15</v>
      </c>
      <c r="X1723">
        <v>4</v>
      </c>
      <c r="Y1723" s="4">
        <v>7.5</v>
      </c>
      <c r="Z1723" s="58">
        <v>30</v>
      </c>
    </row>
    <row r="1724" spans="1:26">
      <c r="A1724">
        <v>46863</v>
      </c>
      <c r="B1724">
        <v>540365</v>
      </c>
      <c r="C1724">
        <v>22138</v>
      </c>
      <c r="D1724" t="s">
        <v>2179</v>
      </c>
      <c r="E1724">
        <v>6</v>
      </c>
      <c r="F1724" s="3">
        <v>40549.675000000003</v>
      </c>
      <c r="G1724" s="4">
        <v>4.95</v>
      </c>
      <c r="H1724">
        <v>12413</v>
      </c>
      <c r="I1724" t="s">
        <v>10</v>
      </c>
      <c r="J1724" s="58">
        <f t="shared" si="52"/>
        <v>29.700000000000003</v>
      </c>
      <c r="K1724" s="59">
        <f t="shared" si="53"/>
        <v>40549</v>
      </c>
      <c r="R1724" t="s">
        <v>999</v>
      </c>
      <c r="S1724" s="58">
        <v>11.7</v>
      </c>
      <c r="X1724">
        <v>1</v>
      </c>
      <c r="Y1724" s="4">
        <v>29.95</v>
      </c>
      <c r="Z1724" s="58">
        <v>29.95</v>
      </c>
    </row>
    <row r="1725" spans="1:26">
      <c r="A1725">
        <v>46864</v>
      </c>
      <c r="B1725">
        <v>540365</v>
      </c>
      <c r="C1725">
        <v>22617</v>
      </c>
      <c r="D1725" t="s">
        <v>1642</v>
      </c>
      <c r="E1725">
        <v>6</v>
      </c>
      <c r="F1725" s="3">
        <v>40549.675000000003</v>
      </c>
      <c r="G1725" s="4">
        <v>4.95</v>
      </c>
      <c r="H1725">
        <v>12413</v>
      </c>
      <c r="I1725" t="s">
        <v>10</v>
      </c>
      <c r="J1725" s="58">
        <f t="shared" si="52"/>
        <v>29.700000000000003</v>
      </c>
      <c r="K1725" s="59">
        <f t="shared" si="53"/>
        <v>40549</v>
      </c>
      <c r="R1725" t="s">
        <v>128</v>
      </c>
      <c r="S1725" s="58">
        <v>10.199999999999999</v>
      </c>
      <c r="X1725">
        <v>2</v>
      </c>
      <c r="Y1725" s="4">
        <v>14.95</v>
      </c>
      <c r="Z1725" s="58">
        <v>29.9</v>
      </c>
    </row>
    <row r="1726" spans="1:26">
      <c r="A1726">
        <v>48127</v>
      </c>
      <c r="B1726">
        <v>540463</v>
      </c>
      <c r="C1726">
        <v>22139</v>
      </c>
      <c r="D1726" t="s">
        <v>145</v>
      </c>
      <c r="E1726">
        <v>6</v>
      </c>
      <c r="F1726" s="3">
        <v>40550.550694444399</v>
      </c>
      <c r="G1726" s="4">
        <v>4.95</v>
      </c>
      <c r="H1726">
        <v>12489</v>
      </c>
      <c r="I1726" t="s">
        <v>10</v>
      </c>
      <c r="J1726" s="58">
        <f t="shared" si="52"/>
        <v>29.700000000000003</v>
      </c>
      <c r="K1726" s="59">
        <f t="shared" si="53"/>
        <v>40550</v>
      </c>
      <c r="R1726" t="s">
        <v>358</v>
      </c>
      <c r="S1726" s="58">
        <v>75.599999999999994</v>
      </c>
      <c r="X1726">
        <v>2</v>
      </c>
      <c r="Y1726" s="4">
        <v>14.95</v>
      </c>
      <c r="Z1726" s="58">
        <v>29.9</v>
      </c>
    </row>
    <row r="1727" spans="1:26">
      <c r="A1727">
        <v>82068</v>
      </c>
      <c r="B1727">
        <v>543188</v>
      </c>
      <c r="C1727">
        <v>22138</v>
      </c>
      <c r="D1727" t="s">
        <v>2179</v>
      </c>
      <c r="E1727">
        <v>6</v>
      </c>
      <c r="F1727" s="3">
        <v>40578.489583333299</v>
      </c>
      <c r="G1727" s="4">
        <v>4.95</v>
      </c>
      <c r="H1727">
        <v>12567</v>
      </c>
      <c r="I1727" t="s">
        <v>10</v>
      </c>
      <c r="J1727" s="58">
        <f t="shared" si="52"/>
        <v>29.700000000000003</v>
      </c>
      <c r="K1727" s="59">
        <f t="shared" si="53"/>
        <v>40578</v>
      </c>
      <c r="R1727" t="s">
        <v>104</v>
      </c>
      <c r="S1727" s="58">
        <v>54</v>
      </c>
      <c r="X1727">
        <v>2</v>
      </c>
      <c r="Y1727" s="4">
        <v>14.95</v>
      </c>
      <c r="Z1727" s="58">
        <v>29.9</v>
      </c>
    </row>
    <row r="1728" spans="1:26">
      <c r="A1728">
        <v>82069</v>
      </c>
      <c r="B1728">
        <v>543188</v>
      </c>
      <c r="C1728">
        <v>22617</v>
      </c>
      <c r="D1728" t="s">
        <v>1642</v>
      </c>
      <c r="E1728">
        <v>6</v>
      </c>
      <c r="F1728" s="3">
        <v>40578.489583333299</v>
      </c>
      <c r="G1728" s="4">
        <v>4.95</v>
      </c>
      <c r="H1728">
        <v>12567</v>
      </c>
      <c r="I1728" t="s">
        <v>10</v>
      </c>
      <c r="J1728" s="58">
        <f t="shared" si="52"/>
        <v>29.700000000000003</v>
      </c>
      <c r="K1728" s="59">
        <f t="shared" si="53"/>
        <v>40578</v>
      </c>
      <c r="R1728" t="s">
        <v>2064</v>
      </c>
      <c r="S1728" s="58">
        <v>39.799999999999997</v>
      </c>
      <c r="X1728">
        <v>2</v>
      </c>
      <c r="Y1728" s="4">
        <v>14.95</v>
      </c>
      <c r="Z1728" s="58">
        <v>29.9</v>
      </c>
    </row>
    <row r="1729" spans="1:26">
      <c r="A1729">
        <v>85631</v>
      </c>
      <c r="B1729">
        <v>543484</v>
      </c>
      <c r="C1729">
        <v>21246</v>
      </c>
      <c r="D1729" t="s">
        <v>2170</v>
      </c>
      <c r="E1729">
        <v>6</v>
      </c>
      <c r="F1729" s="3">
        <v>40583.4243055556</v>
      </c>
      <c r="G1729" s="4">
        <v>4.95</v>
      </c>
      <c r="H1729">
        <v>12721</v>
      </c>
      <c r="I1729" t="s">
        <v>10</v>
      </c>
      <c r="J1729" s="58">
        <f t="shared" si="52"/>
        <v>29.700000000000003</v>
      </c>
      <c r="K1729" s="59">
        <f t="shared" si="53"/>
        <v>40583</v>
      </c>
      <c r="R1729" t="s">
        <v>97</v>
      </c>
      <c r="S1729" s="58">
        <v>39.6</v>
      </c>
      <c r="X1729">
        <v>2</v>
      </c>
      <c r="Y1729" s="4">
        <v>14.95</v>
      </c>
      <c r="Z1729" s="58">
        <v>29.9</v>
      </c>
    </row>
    <row r="1730" spans="1:26">
      <c r="A1730">
        <v>94378</v>
      </c>
      <c r="B1730">
        <v>544355</v>
      </c>
      <c r="C1730">
        <v>21246</v>
      </c>
      <c r="D1730" t="s">
        <v>2170</v>
      </c>
      <c r="E1730">
        <v>6</v>
      </c>
      <c r="F1730" s="3">
        <v>40592.453472222202</v>
      </c>
      <c r="G1730" s="4">
        <v>4.95</v>
      </c>
      <c r="H1730">
        <v>12714</v>
      </c>
      <c r="I1730" t="s">
        <v>10</v>
      </c>
      <c r="J1730" s="58">
        <f t="shared" ref="J1730:J1793" si="54">E1730*G1730</f>
        <v>29.700000000000003</v>
      </c>
      <c r="K1730" s="59">
        <f t="shared" ref="K1730:K1793" si="55">DATE(YEAR(F1730),MONTH(F1730),DAY(F1730))</f>
        <v>40592</v>
      </c>
      <c r="R1730" t="s">
        <v>651</v>
      </c>
      <c r="S1730" s="58">
        <v>30.6</v>
      </c>
      <c r="X1730">
        <v>2</v>
      </c>
      <c r="Y1730" s="4">
        <v>14.95</v>
      </c>
      <c r="Z1730" s="58">
        <v>29.9</v>
      </c>
    </row>
    <row r="1731" spans="1:26">
      <c r="A1731">
        <v>95992</v>
      </c>
      <c r="B1731">
        <v>544470</v>
      </c>
      <c r="C1731">
        <v>22139</v>
      </c>
      <c r="D1731" t="s">
        <v>145</v>
      </c>
      <c r="E1731">
        <v>6</v>
      </c>
      <c r="F1731" s="3">
        <v>40595.359722222202</v>
      </c>
      <c r="G1731" s="4">
        <v>4.95</v>
      </c>
      <c r="H1731">
        <v>12707</v>
      </c>
      <c r="I1731" t="s">
        <v>10</v>
      </c>
      <c r="J1731" s="58">
        <f t="shared" si="54"/>
        <v>29.700000000000003</v>
      </c>
      <c r="K1731" s="59">
        <f t="shared" si="55"/>
        <v>40595</v>
      </c>
      <c r="R1731" t="s">
        <v>650</v>
      </c>
      <c r="S1731" s="58">
        <v>30</v>
      </c>
      <c r="X1731">
        <v>12</v>
      </c>
      <c r="Y1731" s="4">
        <v>2.4900000000000002</v>
      </c>
      <c r="Z1731" s="58">
        <v>29.88</v>
      </c>
    </row>
    <row r="1732" spans="1:26">
      <c r="A1732">
        <v>108183</v>
      </c>
      <c r="B1732">
        <v>545515</v>
      </c>
      <c r="C1732">
        <v>22720</v>
      </c>
      <c r="D1732" t="s">
        <v>2239</v>
      </c>
      <c r="E1732">
        <v>6</v>
      </c>
      <c r="F1732" s="3">
        <v>40605.504166666702</v>
      </c>
      <c r="G1732" s="4">
        <v>4.95</v>
      </c>
      <c r="H1732">
        <v>12727</v>
      </c>
      <c r="I1732" t="s">
        <v>10</v>
      </c>
      <c r="J1732" s="58">
        <f t="shared" si="54"/>
        <v>29.700000000000003</v>
      </c>
      <c r="K1732" s="59">
        <f t="shared" si="55"/>
        <v>40605</v>
      </c>
      <c r="R1732" t="s">
        <v>495</v>
      </c>
      <c r="S1732" s="58">
        <v>19.8</v>
      </c>
      <c r="X1732">
        <v>12</v>
      </c>
      <c r="Y1732" s="4">
        <v>2.4900000000000002</v>
      </c>
      <c r="Z1732" s="58">
        <v>29.88</v>
      </c>
    </row>
    <row r="1733" spans="1:26">
      <c r="A1733">
        <v>130485</v>
      </c>
      <c r="B1733">
        <v>547492</v>
      </c>
      <c r="C1733">
        <v>22138</v>
      </c>
      <c r="D1733" t="s">
        <v>2179</v>
      </c>
      <c r="E1733">
        <v>6</v>
      </c>
      <c r="F1733" s="3">
        <v>40625.504166666702</v>
      </c>
      <c r="G1733" s="4">
        <v>4.95</v>
      </c>
      <c r="H1733">
        <v>12604</v>
      </c>
      <c r="I1733" t="s">
        <v>10</v>
      </c>
      <c r="J1733" s="58">
        <f t="shared" si="54"/>
        <v>29.700000000000003</v>
      </c>
      <c r="K1733" s="59">
        <f t="shared" si="55"/>
        <v>40625</v>
      </c>
      <c r="R1733" t="s">
        <v>263</v>
      </c>
      <c r="S1733" s="58">
        <v>19.8</v>
      </c>
      <c r="X1733">
        <v>12</v>
      </c>
      <c r="Y1733" s="4">
        <v>2.4900000000000002</v>
      </c>
      <c r="Z1733" s="58">
        <v>29.88</v>
      </c>
    </row>
    <row r="1734" spans="1:26">
      <c r="A1734">
        <v>140551</v>
      </c>
      <c r="B1734">
        <v>548409</v>
      </c>
      <c r="C1734">
        <v>21539</v>
      </c>
      <c r="D1734" t="s">
        <v>1886</v>
      </c>
      <c r="E1734">
        <v>6</v>
      </c>
      <c r="F1734" s="3">
        <v>40633.435416666704</v>
      </c>
      <c r="G1734" s="4">
        <v>4.95</v>
      </c>
      <c r="H1734">
        <v>12731</v>
      </c>
      <c r="I1734" t="s">
        <v>10</v>
      </c>
      <c r="J1734" s="58">
        <f t="shared" si="54"/>
        <v>29.700000000000003</v>
      </c>
      <c r="K1734" s="59">
        <f t="shared" si="55"/>
        <v>40633</v>
      </c>
      <c r="R1734" t="s">
        <v>92</v>
      </c>
      <c r="S1734" s="58">
        <v>17.7</v>
      </c>
      <c r="X1734">
        <v>12</v>
      </c>
      <c r="Y1734" s="4">
        <v>2.4900000000000002</v>
      </c>
      <c r="Z1734" s="58">
        <v>29.88</v>
      </c>
    </row>
    <row r="1735" spans="1:26">
      <c r="A1735">
        <v>185784</v>
      </c>
      <c r="B1735">
        <v>552826</v>
      </c>
      <c r="C1735">
        <v>21246</v>
      </c>
      <c r="D1735" t="s">
        <v>2170</v>
      </c>
      <c r="E1735">
        <v>6</v>
      </c>
      <c r="F1735" s="3">
        <v>40674.555555555598</v>
      </c>
      <c r="G1735" s="4">
        <v>4.95</v>
      </c>
      <c r="H1735">
        <v>14277</v>
      </c>
      <c r="I1735" t="s">
        <v>10</v>
      </c>
      <c r="J1735" s="58">
        <f t="shared" si="54"/>
        <v>29.700000000000003</v>
      </c>
      <c r="K1735" s="59">
        <f t="shared" si="55"/>
        <v>40674</v>
      </c>
      <c r="R1735" t="s">
        <v>712</v>
      </c>
      <c r="S1735" s="58">
        <v>17.7</v>
      </c>
      <c r="X1735">
        <v>12</v>
      </c>
      <c r="Y1735" s="4">
        <v>2.4900000000000002</v>
      </c>
      <c r="Z1735" s="58">
        <v>29.88</v>
      </c>
    </row>
    <row r="1736" spans="1:26">
      <c r="A1736">
        <v>185826</v>
      </c>
      <c r="B1736">
        <v>552826</v>
      </c>
      <c r="C1736">
        <v>22913</v>
      </c>
      <c r="D1736" t="s">
        <v>68</v>
      </c>
      <c r="E1736">
        <v>6</v>
      </c>
      <c r="F1736" s="3">
        <v>40674.555555555598</v>
      </c>
      <c r="G1736" s="4">
        <v>4.95</v>
      </c>
      <c r="H1736">
        <v>14277</v>
      </c>
      <c r="I1736" t="s">
        <v>10</v>
      </c>
      <c r="J1736" s="58">
        <f t="shared" si="54"/>
        <v>29.700000000000003</v>
      </c>
      <c r="K1736" s="59">
        <f t="shared" si="55"/>
        <v>40674</v>
      </c>
      <c r="R1736" t="s">
        <v>1888</v>
      </c>
      <c r="S1736" s="58">
        <v>17.7</v>
      </c>
      <c r="X1736">
        <v>12</v>
      </c>
      <c r="Y1736" s="4">
        <v>2.4900000000000002</v>
      </c>
      <c r="Z1736" s="58">
        <v>29.88</v>
      </c>
    </row>
    <row r="1737" spans="1:26">
      <c r="A1737">
        <v>185827</v>
      </c>
      <c r="B1737">
        <v>552826</v>
      </c>
      <c r="C1737">
        <v>22912</v>
      </c>
      <c r="D1737" t="s">
        <v>69</v>
      </c>
      <c r="E1737">
        <v>6</v>
      </c>
      <c r="F1737" s="3">
        <v>40674.555555555598</v>
      </c>
      <c r="G1737" s="4">
        <v>4.95</v>
      </c>
      <c r="H1737">
        <v>14277</v>
      </c>
      <c r="I1737" t="s">
        <v>10</v>
      </c>
      <c r="J1737" s="58">
        <f t="shared" si="54"/>
        <v>29.700000000000003</v>
      </c>
      <c r="K1737" s="59">
        <f t="shared" si="55"/>
        <v>40674</v>
      </c>
      <c r="R1737" t="s">
        <v>649</v>
      </c>
      <c r="S1737" s="58">
        <v>17.7</v>
      </c>
      <c r="X1737">
        <v>12</v>
      </c>
      <c r="Y1737" s="4">
        <v>2.4900000000000002</v>
      </c>
      <c r="Z1737" s="58">
        <v>29.88</v>
      </c>
    </row>
    <row r="1738" spans="1:26">
      <c r="A1738">
        <v>185828</v>
      </c>
      <c r="B1738">
        <v>552826</v>
      </c>
      <c r="C1738">
        <v>22914</v>
      </c>
      <c r="D1738" t="s">
        <v>70</v>
      </c>
      <c r="E1738">
        <v>6</v>
      </c>
      <c r="F1738" s="3">
        <v>40674.555555555598</v>
      </c>
      <c r="G1738" s="4">
        <v>4.95</v>
      </c>
      <c r="H1738">
        <v>14277</v>
      </c>
      <c r="I1738" t="s">
        <v>10</v>
      </c>
      <c r="J1738" s="58">
        <f t="shared" si="54"/>
        <v>29.700000000000003</v>
      </c>
      <c r="K1738" s="59">
        <f t="shared" si="55"/>
        <v>40674</v>
      </c>
      <c r="R1738" t="s">
        <v>679</v>
      </c>
      <c r="S1738" s="58">
        <v>17.7</v>
      </c>
      <c r="X1738">
        <v>12</v>
      </c>
      <c r="Y1738" s="4">
        <v>2.4900000000000002</v>
      </c>
      <c r="Z1738" s="58">
        <v>29.88</v>
      </c>
    </row>
    <row r="1739" spans="1:26">
      <c r="A1739">
        <v>186125</v>
      </c>
      <c r="B1739">
        <v>552851</v>
      </c>
      <c r="C1739">
        <v>21533</v>
      </c>
      <c r="D1739" t="s">
        <v>170</v>
      </c>
      <c r="E1739">
        <v>6</v>
      </c>
      <c r="F1739" s="3">
        <v>40674.629861111098</v>
      </c>
      <c r="G1739" s="4">
        <v>4.95</v>
      </c>
      <c r="H1739">
        <v>12731</v>
      </c>
      <c r="I1739" t="s">
        <v>10</v>
      </c>
      <c r="J1739" s="58">
        <f t="shared" si="54"/>
        <v>29.700000000000003</v>
      </c>
      <c r="K1739" s="59">
        <f t="shared" si="55"/>
        <v>40674</v>
      </c>
      <c r="R1739" t="s">
        <v>287</v>
      </c>
      <c r="S1739" s="58">
        <v>16.5</v>
      </c>
      <c r="X1739">
        <v>36</v>
      </c>
      <c r="Y1739" s="4">
        <v>0.83</v>
      </c>
      <c r="Z1739" s="58">
        <v>29.88</v>
      </c>
    </row>
    <row r="1740" spans="1:26">
      <c r="A1740">
        <v>192416</v>
      </c>
      <c r="B1740">
        <v>553411</v>
      </c>
      <c r="C1740">
        <v>21533</v>
      </c>
      <c r="D1740" t="s">
        <v>170</v>
      </c>
      <c r="E1740">
        <v>6</v>
      </c>
      <c r="F1740" s="3">
        <v>40680.394444444399</v>
      </c>
      <c r="G1740" s="4">
        <v>4.95</v>
      </c>
      <c r="H1740">
        <v>12714</v>
      </c>
      <c r="I1740" t="s">
        <v>10</v>
      </c>
      <c r="J1740" s="58">
        <f t="shared" si="54"/>
        <v>29.700000000000003</v>
      </c>
      <c r="K1740" s="59">
        <f t="shared" si="55"/>
        <v>40680</v>
      </c>
      <c r="R1740" t="s">
        <v>131</v>
      </c>
      <c r="S1740" s="58">
        <v>15.3</v>
      </c>
      <c r="X1740">
        <v>3</v>
      </c>
      <c r="Y1740" s="4">
        <v>9.9499999999999993</v>
      </c>
      <c r="Z1740" s="58">
        <v>29.85</v>
      </c>
    </row>
    <row r="1741" spans="1:26">
      <c r="A1741">
        <v>199669</v>
      </c>
      <c r="B1741">
        <v>554097</v>
      </c>
      <c r="C1741">
        <v>23298</v>
      </c>
      <c r="D1741" t="s">
        <v>2427</v>
      </c>
      <c r="E1741">
        <v>6</v>
      </c>
      <c r="F1741" s="3">
        <v>40685.542361111096</v>
      </c>
      <c r="G1741" s="4">
        <v>4.95</v>
      </c>
      <c r="H1741">
        <v>12567</v>
      </c>
      <c r="I1741" t="s">
        <v>10</v>
      </c>
      <c r="J1741" s="58">
        <f t="shared" si="54"/>
        <v>29.700000000000003</v>
      </c>
      <c r="K1741" s="59">
        <f t="shared" si="55"/>
        <v>40685</v>
      </c>
      <c r="R1741" t="s">
        <v>1264</v>
      </c>
      <c r="S1741" s="58">
        <v>15</v>
      </c>
      <c r="X1741">
        <v>3</v>
      </c>
      <c r="Y1741" s="4">
        <v>9.9499999999999993</v>
      </c>
      <c r="Z1741" s="58">
        <v>29.85</v>
      </c>
    </row>
    <row r="1742" spans="1:26">
      <c r="A1742">
        <v>205658</v>
      </c>
      <c r="B1742">
        <v>554826</v>
      </c>
      <c r="C1742">
        <v>22456</v>
      </c>
      <c r="D1742" t="s">
        <v>1977</v>
      </c>
      <c r="E1742">
        <v>6</v>
      </c>
      <c r="F1742" s="3">
        <v>40689.620138888902</v>
      </c>
      <c r="G1742" s="4">
        <v>4.95</v>
      </c>
      <c r="H1742">
        <v>12493</v>
      </c>
      <c r="I1742" t="s">
        <v>10</v>
      </c>
      <c r="J1742" s="58">
        <f t="shared" si="54"/>
        <v>29.700000000000003</v>
      </c>
      <c r="K1742" s="59">
        <f t="shared" si="55"/>
        <v>40689</v>
      </c>
      <c r="R1742" t="s">
        <v>1802</v>
      </c>
      <c r="S1742" s="58">
        <v>13</v>
      </c>
      <c r="X1742">
        <v>6</v>
      </c>
      <c r="Y1742" s="4">
        <v>4.95</v>
      </c>
      <c r="Z1742" s="58">
        <v>29.7</v>
      </c>
    </row>
    <row r="1743" spans="1:26">
      <c r="A1743">
        <v>208116</v>
      </c>
      <c r="B1743">
        <v>555096</v>
      </c>
      <c r="C1743">
        <v>23298</v>
      </c>
      <c r="D1743" t="s">
        <v>2427</v>
      </c>
      <c r="E1743">
        <v>6</v>
      </c>
      <c r="F1743" s="3">
        <v>40694.563888888901</v>
      </c>
      <c r="G1743" s="4">
        <v>4.95</v>
      </c>
      <c r="H1743">
        <v>12682</v>
      </c>
      <c r="I1743" t="s">
        <v>10</v>
      </c>
      <c r="J1743" s="58">
        <f t="shared" si="54"/>
        <v>29.700000000000003</v>
      </c>
      <c r="K1743" s="59">
        <f t="shared" si="55"/>
        <v>40694</v>
      </c>
      <c r="R1743" t="s">
        <v>128</v>
      </c>
      <c r="S1743" s="58">
        <v>10.199999999999999</v>
      </c>
      <c r="X1743">
        <v>6</v>
      </c>
      <c r="Y1743" s="4">
        <v>4.95</v>
      </c>
      <c r="Z1743" s="58">
        <v>29.7</v>
      </c>
    </row>
    <row r="1744" spans="1:26">
      <c r="A1744">
        <v>214915</v>
      </c>
      <c r="B1744">
        <v>555637</v>
      </c>
      <c r="C1744">
        <v>22138</v>
      </c>
      <c r="D1744" t="s">
        <v>2179</v>
      </c>
      <c r="E1744">
        <v>6</v>
      </c>
      <c r="F1744" s="3">
        <v>40700.532638888901</v>
      </c>
      <c r="G1744" s="4">
        <v>4.95</v>
      </c>
      <c r="H1744">
        <v>12535</v>
      </c>
      <c r="I1744" t="s">
        <v>10</v>
      </c>
      <c r="J1744" s="58">
        <f t="shared" si="54"/>
        <v>29.700000000000003</v>
      </c>
      <c r="K1744" s="59">
        <f t="shared" si="55"/>
        <v>40700</v>
      </c>
      <c r="R1744" t="s">
        <v>1762</v>
      </c>
      <c r="S1744" s="58">
        <v>10.199999999999999</v>
      </c>
      <c r="X1744">
        <v>6</v>
      </c>
      <c r="Y1744" s="4">
        <v>4.95</v>
      </c>
      <c r="Z1744" s="58">
        <v>29.7</v>
      </c>
    </row>
    <row r="1745" spans="1:26">
      <c r="A1745">
        <v>217743</v>
      </c>
      <c r="B1745">
        <v>555933</v>
      </c>
      <c r="C1745">
        <v>22456</v>
      </c>
      <c r="D1745" t="s">
        <v>1977</v>
      </c>
      <c r="E1745">
        <v>6</v>
      </c>
      <c r="F1745" s="3">
        <v>40702.367361111101</v>
      </c>
      <c r="G1745" s="4">
        <v>4.95</v>
      </c>
      <c r="H1745">
        <v>12567</v>
      </c>
      <c r="I1745" t="s">
        <v>10</v>
      </c>
      <c r="J1745" s="58">
        <f t="shared" si="54"/>
        <v>29.700000000000003</v>
      </c>
      <c r="K1745" s="59">
        <f t="shared" si="55"/>
        <v>40702</v>
      </c>
      <c r="R1745" t="s">
        <v>1669</v>
      </c>
      <c r="S1745" s="58">
        <v>10.199999999999999</v>
      </c>
      <c r="X1745">
        <v>6</v>
      </c>
      <c r="Y1745" s="4">
        <v>4.95</v>
      </c>
      <c r="Z1745" s="58">
        <v>29.7</v>
      </c>
    </row>
    <row r="1746" spans="1:26">
      <c r="A1746">
        <v>217788</v>
      </c>
      <c r="B1746">
        <v>555936</v>
      </c>
      <c r="C1746">
        <v>22456</v>
      </c>
      <c r="D1746" t="s">
        <v>1977</v>
      </c>
      <c r="E1746">
        <v>6</v>
      </c>
      <c r="F1746" s="3">
        <v>40702.386111111096</v>
      </c>
      <c r="G1746" s="4">
        <v>4.95</v>
      </c>
      <c r="H1746">
        <v>12567</v>
      </c>
      <c r="I1746" t="s">
        <v>10</v>
      </c>
      <c r="J1746" s="58">
        <f t="shared" si="54"/>
        <v>29.700000000000003</v>
      </c>
      <c r="K1746" s="59">
        <f t="shared" si="55"/>
        <v>40702</v>
      </c>
      <c r="R1746" t="s">
        <v>1442</v>
      </c>
      <c r="S1746" s="58">
        <v>10.199999999999999</v>
      </c>
      <c r="X1746">
        <v>6</v>
      </c>
      <c r="Y1746" s="4">
        <v>4.95</v>
      </c>
      <c r="Z1746" s="58">
        <v>29.7</v>
      </c>
    </row>
    <row r="1747" spans="1:26">
      <c r="A1747">
        <v>229674</v>
      </c>
      <c r="B1747">
        <v>557069</v>
      </c>
      <c r="C1747">
        <v>22139</v>
      </c>
      <c r="D1747" t="s">
        <v>145</v>
      </c>
      <c r="E1747">
        <v>6</v>
      </c>
      <c r="F1747" s="3">
        <v>40710.640277777798</v>
      </c>
      <c r="G1747" s="4">
        <v>4.95</v>
      </c>
      <c r="H1747">
        <v>12562</v>
      </c>
      <c r="I1747" t="s">
        <v>10</v>
      </c>
      <c r="J1747" s="58">
        <f t="shared" si="54"/>
        <v>29.700000000000003</v>
      </c>
      <c r="K1747" s="59">
        <f t="shared" si="55"/>
        <v>40710</v>
      </c>
      <c r="R1747" t="s">
        <v>252</v>
      </c>
      <c r="S1747" s="58">
        <v>10.199999999999999</v>
      </c>
      <c r="X1747">
        <v>6</v>
      </c>
      <c r="Y1747" s="4">
        <v>4.95</v>
      </c>
      <c r="Z1747" s="58">
        <v>29.7</v>
      </c>
    </row>
    <row r="1748" spans="1:26">
      <c r="A1748">
        <v>301468</v>
      </c>
      <c r="B1748">
        <v>563288</v>
      </c>
      <c r="C1748">
        <v>21539</v>
      </c>
      <c r="D1748" t="s">
        <v>1886</v>
      </c>
      <c r="E1748">
        <v>6</v>
      </c>
      <c r="F1748" s="3">
        <v>40770.536805555603</v>
      </c>
      <c r="G1748" s="4">
        <v>4.95</v>
      </c>
      <c r="H1748">
        <v>12656</v>
      </c>
      <c r="I1748" t="s">
        <v>10</v>
      </c>
      <c r="J1748" s="58">
        <f t="shared" si="54"/>
        <v>29.700000000000003</v>
      </c>
      <c r="K1748" s="59">
        <f t="shared" si="55"/>
        <v>40770</v>
      </c>
      <c r="R1748" t="s">
        <v>254</v>
      </c>
      <c r="S1748" s="58">
        <v>10.199999999999999</v>
      </c>
      <c r="X1748">
        <v>6</v>
      </c>
      <c r="Y1748" s="4">
        <v>4.95</v>
      </c>
      <c r="Z1748" s="58">
        <v>29.7</v>
      </c>
    </row>
    <row r="1749" spans="1:26">
      <c r="A1749">
        <v>310349</v>
      </c>
      <c r="B1749">
        <v>564173</v>
      </c>
      <c r="C1749">
        <v>23298</v>
      </c>
      <c r="D1749" t="s">
        <v>2427</v>
      </c>
      <c r="E1749">
        <v>6</v>
      </c>
      <c r="F1749" s="3">
        <v>40778.599305555603</v>
      </c>
      <c r="G1749" s="4">
        <v>4.95</v>
      </c>
      <c r="H1749">
        <v>12567</v>
      </c>
      <c r="I1749" t="s">
        <v>10</v>
      </c>
      <c r="J1749" s="58">
        <f t="shared" si="54"/>
        <v>29.700000000000003</v>
      </c>
      <c r="K1749" s="59">
        <f t="shared" si="55"/>
        <v>40778</v>
      </c>
      <c r="R1749" t="s">
        <v>1763</v>
      </c>
      <c r="S1749" s="58">
        <v>10.199999999999999</v>
      </c>
      <c r="X1749">
        <v>6</v>
      </c>
      <c r="Y1749" s="4">
        <v>4.95</v>
      </c>
      <c r="Z1749" s="58">
        <v>29.7</v>
      </c>
    </row>
    <row r="1750" spans="1:26">
      <c r="A1750">
        <v>313691</v>
      </c>
      <c r="B1750">
        <v>564531</v>
      </c>
      <c r="C1750">
        <v>21485</v>
      </c>
      <c r="D1750" t="s">
        <v>258</v>
      </c>
      <c r="E1750">
        <v>6</v>
      </c>
      <c r="F1750" s="3">
        <v>40780.627777777801</v>
      </c>
      <c r="G1750" s="4">
        <v>4.95</v>
      </c>
      <c r="H1750">
        <v>12624</v>
      </c>
      <c r="I1750" t="s">
        <v>10</v>
      </c>
      <c r="J1750" s="58">
        <f t="shared" si="54"/>
        <v>29.700000000000003</v>
      </c>
      <c r="K1750" s="59">
        <f t="shared" si="55"/>
        <v>40780</v>
      </c>
      <c r="R1750" t="s">
        <v>1209</v>
      </c>
      <c r="S1750" s="58">
        <v>8.5</v>
      </c>
      <c r="X1750">
        <v>6</v>
      </c>
      <c r="Y1750" s="4">
        <v>4.95</v>
      </c>
      <c r="Z1750" s="58">
        <v>29.7</v>
      </c>
    </row>
    <row r="1751" spans="1:26">
      <c r="A1751">
        <v>332449</v>
      </c>
      <c r="B1751">
        <v>566074</v>
      </c>
      <c r="C1751">
        <v>22138</v>
      </c>
      <c r="D1751" t="s">
        <v>2179</v>
      </c>
      <c r="E1751">
        <v>6</v>
      </c>
      <c r="F1751" s="3">
        <v>40795.366666666698</v>
      </c>
      <c r="G1751" s="4">
        <v>4.95</v>
      </c>
      <c r="H1751">
        <v>12535</v>
      </c>
      <c r="I1751" t="s">
        <v>10</v>
      </c>
      <c r="J1751" s="58">
        <f t="shared" si="54"/>
        <v>29.700000000000003</v>
      </c>
      <c r="K1751" s="59">
        <f t="shared" si="55"/>
        <v>40795</v>
      </c>
      <c r="R1751" t="s">
        <v>1210</v>
      </c>
      <c r="S1751" s="58">
        <v>8.5</v>
      </c>
      <c r="X1751">
        <v>6</v>
      </c>
      <c r="Y1751" s="4">
        <v>4.95</v>
      </c>
      <c r="Z1751" s="58">
        <v>29.7</v>
      </c>
    </row>
    <row r="1752" spans="1:26">
      <c r="A1752">
        <v>332454</v>
      </c>
      <c r="B1752">
        <v>566074</v>
      </c>
      <c r="C1752">
        <v>22111</v>
      </c>
      <c r="D1752" t="s">
        <v>305</v>
      </c>
      <c r="E1752">
        <v>6</v>
      </c>
      <c r="F1752" s="3">
        <v>40795.366666666698</v>
      </c>
      <c r="G1752" s="4">
        <v>4.95</v>
      </c>
      <c r="H1752">
        <v>12535</v>
      </c>
      <c r="I1752" t="s">
        <v>10</v>
      </c>
      <c r="J1752" s="58">
        <f t="shared" si="54"/>
        <v>29.700000000000003</v>
      </c>
      <c r="K1752" s="59">
        <f t="shared" si="55"/>
        <v>40795</v>
      </c>
      <c r="R1752" t="s">
        <v>255</v>
      </c>
      <c r="S1752" s="58">
        <v>7.8</v>
      </c>
      <c r="X1752">
        <v>6</v>
      </c>
      <c r="Y1752" s="4">
        <v>4.95</v>
      </c>
      <c r="Z1752" s="58">
        <v>29.7</v>
      </c>
    </row>
    <row r="1753" spans="1:26">
      <c r="A1753">
        <v>347272</v>
      </c>
      <c r="B1753">
        <v>567296</v>
      </c>
      <c r="C1753">
        <v>23411</v>
      </c>
      <c r="D1753" t="s">
        <v>2633</v>
      </c>
      <c r="E1753">
        <v>6</v>
      </c>
      <c r="F1753" s="3">
        <v>40805.5131944444</v>
      </c>
      <c r="G1753" s="4">
        <v>4.95</v>
      </c>
      <c r="H1753">
        <v>12682</v>
      </c>
      <c r="I1753" t="s">
        <v>10</v>
      </c>
      <c r="J1753" s="58">
        <f t="shared" si="54"/>
        <v>29.700000000000003</v>
      </c>
      <c r="K1753" s="59">
        <f t="shared" si="55"/>
        <v>40805</v>
      </c>
      <c r="R1753" t="s">
        <v>1760</v>
      </c>
      <c r="S1753" s="58">
        <v>6.8</v>
      </c>
      <c r="X1753">
        <v>6</v>
      </c>
      <c r="Y1753" s="4">
        <v>4.95</v>
      </c>
      <c r="Z1753" s="58">
        <v>29.7</v>
      </c>
    </row>
    <row r="1754" spans="1:26">
      <c r="A1754">
        <v>348191</v>
      </c>
      <c r="B1754">
        <v>567380</v>
      </c>
      <c r="C1754">
        <v>21533</v>
      </c>
      <c r="D1754" t="s">
        <v>170</v>
      </c>
      <c r="E1754">
        <v>6</v>
      </c>
      <c r="F1754" s="3">
        <v>40806.420833333301</v>
      </c>
      <c r="G1754" s="4">
        <v>4.95</v>
      </c>
      <c r="H1754">
        <v>12620</v>
      </c>
      <c r="I1754" t="s">
        <v>10</v>
      </c>
      <c r="J1754" s="58">
        <f t="shared" si="54"/>
        <v>29.700000000000003</v>
      </c>
      <c r="K1754" s="59">
        <f t="shared" si="55"/>
        <v>40806</v>
      </c>
      <c r="R1754" t="s">
        <v>414</v>
      </c>
      <c r="S1754" s="58">
        <v>5.04</v>
      </c>
      <c r="X1754">
        <v>6</v>
      </c>
      <c r="Y1754" s="4">
        <v>4.95</v>
      </c>
      <c r="Z1754" s="58">
        <v>29.7</v>
      </c>
    </row>
    <row r="1755" spans="1:26">
      <c r="A1755">
        <v>374740</v>
      </c>
      <c r="B1755">
        <v>569402</v>
      </c>
      <c r="C1755">
        <v>22138</v>
      </c>
      <c r="D1755" t="s">
        <v>2179</v>
      </c>
      <c r="E1755">
        <v>6</v>
      </c>
      <c r="F1755" s="3">
        <v>40820.375</v>
      </c>
      <c r="G1755" s="4">
        <v>4.95</v>
      </c>
      <c r="H1755">
        <v>12413</v>
      </c>
      <c r="I1755" t="s">
        <v>10</v>
      </c>
      <c r="J1755" s="58">
        <f t="shared" si="54"/>
        <v>29.700000000000003</v>
      </c>
      <c r="K1755" s="59">
        <f t="shared" si="55"/>
        <v>40820</v>
      </c>
      <c r="R1755" t="s">
        <v>2069</v>
      </c>
      <c r="S1755" s="58">
        <v>-15</v>
      </c>
      <c r="X1755">
        <v>6</v>
      </c>
      <c r="Y1755" s="4">
        <v>4.95</v>
      </c>
      <c r="Z1755" s="58">
        <v>29.7</v>
      </c>
    </row>
    <row r="1756" spans="1:26">
      <c r="A1756">
        <v>475928</v>
      </c>
      <c r="B1756">
        <v>576927</v>
      </c>
      <c r="C1756">
        <v>21813</v>
      </c>
      <c r="D1756" t="s">
        <v>1339</v>
      </c>
      <c r="E1756">
        <v>6</v>
      </c>
      <c r="F1756" s="3">
        <v>40864.4597222222</v>
      </c>
      <c r="G1756" s="4">
        <v>4.95</v>
      </c>
      <c r="H1756">
        <v>12567</v>
      </c>
      <c r="I1756" t="s">
        <v>10</v>
      </c>
      <c r="J1756" s="58">
        <f t="shared" si="54"/>
        <v>29.700000000000003</v>
      </c>
      <c r="K1756" s="59">
        <f t="shared" si="55"/>
        <v>40864</v>
      </c>
      <c r="R1756" t="s">
        <v>867</v>
      </c>
      <c r="S1756" s="58">
        <v>32.85</v>
      </c>
      <c r="X1756">
        <v>6</v>
      </c>
      <c r="Y1756" s="4">
        <v>4.95</v>
      </c>
      <c r="Z1756" s="58">
        <v>29.7</v>
      </c>
    </row>
    <row r="1757" spans="1:26">
      <c r="A1757">
        <v>475929</v>
      </c>
      <c r="B1757">
        <v>576927</v>
      </c>
      <c r="C1757">
        <v>21812</v>
      </c>
      <c r="D1757" t="s">
        <v>2123</v>
      </c>
      <c r="E1757">
        <v>6</v>
      </c>
      <c r="F1757" s="3">
        <v>40864.4597222222</v>
      </c>
      <c r="G1757" s="4">
        <v>4.95</v>
      </c>
      <c r="H1757">
        <v>12567</v>
      </c>
      <c r="I1757" t="s">
        <v>10</v>
      </c>
      <c r="J1757" s="58">
        <f t="shared" si="54"/>
        <v>29.700000000000003</v>
      </c>
      <c r="K1757" s="59">
        <f t="shared" si="55"/>
        <v>40864</v>
      </c>
      <c r="R1757" t="s">
        <v>472</v>
      </c>
      <c r="S1757" s="58">
        <v>27.04</v>
      </c>
      <c r="X1757">
        <v>6</v>
      </c>
      <c r="Y1757" s="4">
        <v>4.95</v>
      </c>
      <c r="Z1757" s="58">
        <v>29.7</v>
      </c>
    </row>
    <row r="1758" spans="1:26">
      <c r="A1758">
        <v>479290</v>
      </c>
      <c r="B1758">
        <v>577152</v>
      </c>
      <c r="C1758">
        <v>22325</v>
      </c>
      <c r="D1758" t="s">
        <v>1468</v>
      </c>
      <c r="E1758">
        <v>6</v>
      </c>
      <c r="F1758" s="3">
        <v>40865.411805555603</v>
      </c>
      <c r="G1758" s="4">
        <v>4.95</v>
      </c>
      <c r="H1758">
        <v>14277</v>
      </c>
      <c r="I1758" t="s">
        <v>10</v>
      </c>
      <c r="J1758" s="58">
        <f t="shared" si="54"/>
        <v>29.700000000000003</v>
      </c>
      <c r="K1758" s="59">
        <f t="shared" si="55"/>
        <v>40865</v>
      </c>
      <c r="R1758" t="s">
        <v>255</v>
      </c>
      <c r="S1758" s="58">
        <v>23.4</v>
      </c>
      <c r="X1758">
        <v>6</v>
      </c>
      <c r="Y1758" s="4">
        <v>4.95</v>
      </c>
      <c r="Z1758" s="58">
        <v>29.7</v>
      </c>
    </row>
    <row r="1759" spans="1:26">
      <c r="A1759">
        <v>483418</v>
      </c>
      <c r="B1759">
        <v>577502</v>
      </c>
      <c r="C1759">
        <v>22138</v>
      </c>
      <c r="D1759" t="s">
        <v>2179</v>
      </c>
      <c r="E1759">
        <v>6</v>
      </c>
      <c r="F1759" s="3">
        <v>40867.523611111101</v>
      </c>
      <c r="G1759" s="4">
        <v>4.95</v>
      </c>
      <c r="H1759">
        <v>12598</v>
      </c>
      <c r="I1759" t="s">
        <v>10</v>
      </c>
      <c r="J1759" s="58">
        <f t="shared" si="54"/>
        <v>29.700000000000003</v>
      </c>
      <c r="K1759" s="59">
        <f t="shared" si="55"/>
        <v>40867</v>
      </c>
      <c r="R1759" t="s">
        <v>104</v>
      </c>
      <c r="S1759" s="58">
        <v>18</v>
      </c>
      <c r="X1759">
        <v>6</v>
      </c>
      <c r="Y1759" s="4">
        <v>4.95</v>
      </c>
      <c r="Z1759" s="58">
        <v>29.7</v>
      </c>
    </row>
    <row r="1760" spans="1:26">
      <c r="A1760">
        <v>500160</v>
      </c>
      <c r="B1760">
        <v>578736</v>
      </c>
      <c r="C1760">
        <v>21770</v>
      </c>
      <c r="D1760" t="s">
        <v>2382</v>
      </c>
      <c r="E1760">
        <v>6</v>
      </c>
      <c r="F1760" s="3">
        <v>40872.481249999997</v>
      </c>
      <c r="G1760" s="4">
        <v>4.95</v>
      </c>
      <c r="H1760">
        <v>12681</v>
      </c>
      <c r="I1760" t="s">
        <v>10</v>
      </c>
      <c r="J1760" s="58">
        <f t="shared" si="54"/>
        <v>29.700000000000003</v>
      </c>
      <c r="K1760" s="59">
        <f t="shared" si="55"/>
        <v>40872</v>
      </c>
      <c r="R1760" t="s">
        <v>2296</v>
      </c>
      <c r="S1760" s="58">
        <v>17.7</v>
      </c>
      <c r="X1760">
        <v>6</v>
      </c>
      <c r="Y1760" s="4">
        <v>4.95</v>
      </c>
      <c r="Z1760" s="58">
        <v>29.7</v>
      </c>
    </row>
    <row r="1761" spans="1:26">
      <c r="A1761">
        <v>509512</v>
      </c>
      <c r="B1761">
        <v>579345</v>
      </c>
      <c r="C1761">
        <v>22139</v>
      </c>
      <c r="D1761" t="s">
        <v>145</v>
      </c>
      <c r="E1761">
        <v>6</v>
      </c>
      <c r="F1761" s="3">
        <v>40876.490277777797</v>
      </c>
      <c r="G1761" s="4">
        <v>4.95</v>
      </c>
      <c r="H1761">
        <v>12727</v>
      </c>
      <c r="I1761" t="s">
        <v>10</v>
      </c>
      <c r="J1761" s="58">
        <f t="shared" si="54"/>
        <v>29.700000000000003</v>
      </c>
      <c r="K1761" s="59">
        <f t="shared" si="55"/>
        <v>40876</v>
      </c>
      <c r="R1761" t="s">
        <v>2360</v>
      </c>
      <c r="S1761" s="58">
        <v>17.34</v>
      </c>
      <c r="X1761">
        <v>6</v>
      </c>
      <c r="Y1761" s="4">
        <v>4.95</v>
      </c>
      <c r="Z1761" s="58">
        <v>29.7</v>
      </c>
    </row>
    <row r="1762" spans="1:26">
      <c r="A1762">
        <v>515939</v>
      </c>
      <c r="B1762">
        <v>579792</v>
      </c>
      <c r="C1762">
        <v>22138</v>
      </c>
      <c r="D1762" t="s">
        <v>2179</v>
      </c>
      <c r="E1762">
        <v>6</v>
      </c>
      <c r="F1762" s="3">
        <v>40877.654861111099</v>
      </c>
      <c r="G1762" s="4">
        <v>4.95</v>
      </c>
      <c r="H1762">
        <v>12714</v>
      </c>
      <c r="I1762" t="s">
        <v>10</v>
      </c>
      <c r="J1762" s="58">
        <f t="shared" si="54"/>
        <v>29.700000000000003</v>
      </c>
      <c r="K1762" s="59">
        <f t="shared" si="55"/>
        <v>40877</v>
      </c>
      <c r="R1762" t="s">
        <v>866</v>
      </c>
      <c r="S1762" s="58">
        <v>16.95</v>
      </c>
      <c r="X1762">
        <v>6</v>
      </c>
      <c r="Y1762" s="4">
        <v>4.95</v>
      </c>
      <c r="Z1762" s="58">
        <v>29.7</v>
      </c>
    </row>
    <row r="1763" spans="1:26">
      <c r="A1763">
        <v>515940</v>
      </c>
      <c r="B1763">
        <v>579792</v>
      </c>
      <c r="C1763">
        <v>22617</v>
      </c>
      <c r="D1763" t="s">
        <v>1642</v>
      </c>
      <c r="E1763">
        <v>6</v>
      </c>
      <c r="F1763" s="3">
        <v>40877.654861111099</v>
      </c>
      <c r="G1763" s="4">
        <v>4.95</v>
      </c>
      <c r="H1763">
        <v>12714</v>
      </c>
      <c r="I1763" t="s">
        <v>10</v>
      </c>
      <c r="J1763" s="58">
        <f t="shared" si="54"/>
        <v>29.700000000000003</v>
      </c>
      <c r="K1763" s="59">
        <f t="shared" si="55"/>
        <v>40877</v>
      </c>
      <c r="R1763" t="s">
        <v>1439</v>
      </c>
      <c r="S1763" s="58">
        <v>15</v>
      </c>
      <c r="X1763">
        <v>6</v>
      </c>
      <c r="Y1763" s="4">
        <v>4.95</v>
      </c>
      <c r="Z1763" s="58">
        <v>29.7</v>
      </c>
    </row>
    <row r="1764" spans="1:26">
      <c r="A1764">
        <v>524176</v>
      </c>
      <c r="B1764">
        <v>580536</v>
      </c>
      <c r="C1764">
        <v>22139</v>
      </c>
      <c r="D1764" t="s">
        <v>145</v>
      </c>
      <c r="E1764">
        <v>6</v>
      </c>
      <c r="F1764" s="3">
        <v>40881.671527777798</v>
      </c>
      <c r="G1764" s="4">
        <v>4.95</v>
      </c>
      <c r="H1764">
        <v>12490</v>
      </c>
      <c r="I1764" t="s">
        <v>10</v>
      </c>
      <c r="J1764" s="58">
        <f t="shared" si="54"/>
        <v>29.700000000000003</v>
      </c>
      <c r="K1764" s="59">
        <f t="shared" si="55"/>
        <v>40881</v>
      </c>
      <c r="R1764" t="s">
        <v>2239</v>
      </c>
      <c r="S1764" s="58">
        <v>14.85</v>
      </c>
      <c r="X1764">
        <v>6</v>
      </c>
      <c r="Y1764" s="4">
        <v>4.95</v>
      </c>
      <c r="Z1764" s="58">
        <v>29.7</v>
      </c>
    </row>
    <row r="1765" spans="1:26">
      <c r="A1765">
        <v>524187</v>
      </c>
      <c r="B1765">
        <v>580536</v>
      </c>
      <c r="C1765">
        <v>23115</v>
      </c>
      <c r="D1765" t="s">
        <v>2685</v>
      </c>
      <c r="E1765">
        <v>6</v>
      </c>
      <c r="F1765" s="3">
        <v>40881.671527777798</v>
      </c>
      <c r="G1765" s="4">
        <v>4.95</v>
      </c>
      <c r="H1765">
        <v>12490</v>
      </c>
      <c r="I1765" t="s">
        <v>10</v>
      </c>
      <c r="J1765" s="58">
        <f t="shared" si="54"/>
        <v>29.700000000000003</v>
      </c>
      <c r="K1765" s="59">
        <f t="shared" si="55"/>
        <v>40881</v>
      </c>
      <c r="R1765" t="s">
        <v>470</v>
      </c>
      <c r="S1765" s="58">
        <v>13.52</v>
      </c>
      <c r="X1765">
        <v>6</v>
      </c>
      <c r="Y1765" s="4">
        <v>4.95</v>
      </c>
      <c r="Z1765" s="58">
        <v>29.7</v>
      </c>
    </row>
    <row r="1766" spans="1:26">
      <c r="A1766">
        <v>529805</v>
      </c>
      <c r="B1766">
        <v>580753</v>
      </c>
      <c r="C1766">
        <v>22139</v>
      </c>
      <c r="D1766" t="s">
        <v>145</v>
      </c>
      <c r="E1766">
        <v>6</v>
      </c>
      <c r="F1766" s="3">
        <v>40883.416666666701</v>
      </c>
      <c r="G1766" s="4">
        <v>4.95</v>
      </c>
      <c r="H1766">
        <v>12682</v>
      </c>
      <c r="I1766" t="s">
        <v>10</v>
      </c>
      <c r="J1766" s="58">
        <f t="shared" si="54"/>
        <v>29.700000000000003</v>
      </c>
      <c r="K1766" s="59">
        <f t="shared" si="55"/>
        <v>40883</v>
      </c>
      <c r="R1766" t="s">
        <v>655</v>
      </c>
      <c r="S1766" s="58">
        <v>12.75</v>
      </c>
      <c r="X1766">
        <v>6</v>
      </c>
      <c r="Y1766" s="4">
        <v>4.95</v>
      </c>
      <c r="Z1766" s="58">
        <v>29.7</v>
      </c>
    </row>
    <row r="1767" spans="1:26">
      <c r="A1767">
        <v>529806</v>
      </c>
      <c r="B1767">
        <v>580753</v>
      </c>
      <c r="C1767">
        <v>22138</v>
      </c>
      <c r="D1767" t="s">
        <v>2179</v>
      </c>
      <c r="E1767">
        <v>6</v>
      </c>
      <c r="F1767" s="3">
        <v>40883.416666666701</v>
      </c>
      <c r="G1767" s="4">
        <v>4.95</v>
      </c>
      <c r="H1767">
        <v>12682</v>
      </c>
      <c r="I1767" t="s">
        <v>10</v>
      </c>
      <c r="J1767" s="58">
        <f t="shared" si="54"/>
        <v>29.700000000000003</v>
      </c>
      <c r="K1767" s="59">
        <f t="shared" si="55"/>
        <v>40883</v>
      </c>
      <c r="R1767" t="s">
        <v>2011</v>
      </c>
      <c r="S1767" s="58">
        <v>12.5</v>
      </c>
      <c r="X1767">
        <v>6</v>
      </c>
      <c r="Y1767" s="4">
        <v>4.95</v>
      </c>
      <c r="Z1767" s="58">
        <v>29.7</v>
      </c>
    </row>
    <row r="1768" spans="1:26">
      <c r="A1768">
        <v>82105</v>
      </c>
      <c r="B1768">
        <v>543188</v>
      </c>
      <c r="C1768">
        <v>21936</v>
      </c>
      <c r="D1768" t="s">
        <v>2018</v>
      </c>
      <c r="E1768">
        <v>10</v>
      </c>
      <c r="F1768" s="3">
        <v>40578.489583333299</v>
      </c>
      <c r="G1768" s="4">
        <v>2.95</v>
      </c>
      <c r="H1768">
        <v>12567</v>
      </c>
      <c r="I1768" t="s">
        <v>10</v>
      </c>
      <c r="J1768" s="58">
        <f t="shared" si="54"/>
        <v>29.5</v>
      </c>
      <c r="K1768" s="59">
        <f t="shared" si="55"/>
        <v>40578</v>
      </c>
      <c r="R1768" t="s">
        <v>2299</v>
      </c>
      <c r="S1768" s="58">
        <v>10.5</v>
      </c>
      <c r="X1768">
        <v>6</v>
      </c>
      <c r="Y1768" s="4">
        <v>4.95</v>
      </c>
      <c r="Z1768" s="58">
        <v>29.7</v>
      </c>
    </row>
    <row r="1769" spans="1:26">
      <c r="A1769">
        <v>159472</v>
      </c>
      <c r="B1769">
        <v>550338</v>
      </c>
      <c r="C1769">
        <v>21936</v>
      </c>
      <c r="D1769" t="s">
        <v>2018</v>
      </c>
      <c r="E1769">
        <v>10</v>
      </c>
      <c r="F1769" s="3">
        <v>40650.647916666698</v>
      </c>
      <c r="G1769" s="4">
        <v>2.95</v>
      </c>
      <c r="H1769">
        <v>12413</v>
      </c>
      <c r="I1769" t="s">
        <v>10</v>
      </c>
      <c r="J1769" s="58">
        <f t="shared" si="54"/>
        <v>29.5</v>
      </c>
      <c r="K1769" s="59">
        <f t="shared" si="55"/>
        <v>40650</v>
      </c>
      <c r="R1769" t="s">
        <v>128</v>
      </c>
      <c r="S1769" s="58">
        <v>10.199999999999999</v>
      </c>
      <c r="X1769">
        <v>6</v>
      </c>
      <c r="Y1769" s="4">
        <v>4.95</v>
      </c>
      <c r="Z1769" s="58">
        <v>29.7</v>
      </c>
    </row>
    <row r="1770" spans="1:26">
      <c r="A1770">
        <v>202061</v>
      </c>
      <c r="B1770">
        <v>554356</v>
      </c>
      <c r="C1770">
        <v>21936</v>
      </c>
      <c r="D1770" t="s">
        <v>2018</v>
      </c>
      <c r="E1770">
        <v>10</v>
      </c>
      <c r="F1770" s="3">
        <v>40687.392361111102</v>
      </c>
      <c r="G1770" s="4">
        <v>2.95</v>
      </c>
      <c r="H1770">
        <v>12670</v>
      </c>
      <c r="I1770" t="s">
        <v>10</v>
      </c>
      <c r="J1770" s="58">
        <f t="shared" si="54"/>
        <v>29.5</v>
      </c>
      <c r="K1770" s="59">
        <f t="shared" si="55"/>
        <v>40687</v>
      </c>
      <c r="R1770" t="s">
        <v>254</v>
      </c>
      <c r="S1770" s="58">
        <v>10.199999999999999</v>
      </c>
      <c r="X1770">
        <v>6</v>
      </c>
      <c r="Y1770" s="4">
        <v>4.95</v>
      </c>
      <c r="Z1770" s="58">
        <v>29.7</v>
      </c>
    </row>
    <row r="1771" spans="1:26">
      <c r="A1771">
        <v>239359</v>
      </c>
      <c r="B1771">
        <v>558045</v>
      </c>
      <c r="C1771">
        <v>21936</v>
      </c>
      <c r="D1771" t="s">
        <v>2018</v>
      </c>
      <c r="E1771">
        <v>10</v>
      </c>
      <c r="F1771" s="3">
        <v>40718.565972222197</v>
      </c>
      <c r="G1771" s="4">
        <v>2.95</v>
      </c>
      <c r="H1771">
        <v>12615</v>
      </c>
      <c r="I1771" t="s">
        <v>10</v>
      </c>
      <c r="J1771" s="58">
        <f t="shared" si="54"/>
        <v>29.5</v>
      </c>
      <c r="K1771" s="59">
        <f t="shared" si="55"/>
        <v>40718</v>
      </c>
      <c r="R1771" t="s">
        <v>2192</v>
      </c>
      <c r="S1771" s="58">
        <v>10</v>
      </c>
      <c r="X1771">
        <v>6</v>
      </c>
      <c r="Y1771" s="4">
        <v>4.95</v>
      </c>
      <c r="Z1771" s="58">
        <v>29.7</v>
      </c>
    </row>
    <row r="1772" spans="1:26">
      <c r="A1772">
        <v>248392</v>
      </c>
      <c r="B1772">
        <v>558813</v>
      </c>
      <c r="C1772">
        <v>21936</v>
      </c>
      <c r="D1772" t="s">
        <v>2018</v>
      </c>
      <c r="E1772">
        <v>10</v>
      </c>
      <c r="F1772" s="3">
        <v>40728.487500000003</v>
      </c>
      <c r="G1772" s="4">
        <v>2.95</v>
      </c>
      <c r="H1772">
        <v>12682</v>
      </c>
      <c r="I1772" t="s">
        <v>10</v>
      </c>
      <c r="J1772" s="58">
        <f t="shared" si="54"/>
        <v>29.5</v>
      </c>
      <c r="K1772" s="59">
        <f t="shared" si="55"/>
        <v>40728</v>
      </c>
      <c r="R1772" t="s">
        <v>2158</v>
      </c>
      <c r="S1772" s="58">
        <v>45.9</v>
      </c>
      <c r="X1772">
        <v>6</v>
      </c>
      <c r="Y1772" s="4">
        <v>4.95</v>
      </c>
      <c r="Z1772" s="58">
        <v>29.7</v>
      </c>
    </row>
    <row r="1773" spans="1:26">
      <c r="A1773">
        <v>250508</v>
      </c>
      <c r="B1773">
        <v>559036</v>
      </c>
      <c r="C1773">
        <v>22669</v>
      </c>
      <c r="D1773" t="s">
        <v>1016</v>
      </c>
      <c r="E1773">
        <v>10</v>
      </c>
      <c r="F1773" s="3">
        <v>40729.634722222203</v>
      </c>
      <c r="G1773" s="4">
        <v>2.95</v>
      </c>
      <c r="H1773">
        <v>12637</v>
      </c>
      <c r="I1773" t="s">
        <v>10</v>
      </c>
      <c r="J1773" s="58">
        <f t="shared" si="54"/>
        <v>29.5</v>
      </c>
      <c r="K1773" s="59">
        <f t="shared" si="55"/>
        <v>40729</v>
      </c>
      <c r="R1773" t="s">
        <v>838</v>
      </c>
      <c r="S1773" s="58">
        <v>30.24</v>
      </c>
      <c r="X1773">
        <v>6</v>
      </c>
      <c r="Y1773" s="4">
        <v>4.95</v>
      </c>
      <c r="Z1773" s="58">
        <v>29.7</v>
      </c>
    </row>
    <row r="1774" spans="1:26">
      <c r="A1774">
        <v>310347</v>
      </c>
      <c r="B1774">
        <v>564173</v>
      </c>
      <c r="C1774">
        <v>21936</v>
      </c>
      <c r="D1774" t="s">
        <v>2018</v>
      </c>
      <c r="E1774">
        <v>10</v>
      </c>
      <c r="F1774" s="3">
        <v>40778.599305555603</v>
      </c>
      <c r="G1774" s="4">
        <v>2.95</v>
      </c>
      <c r="H1774">
        <v>12567</v>
      </c>
      <c r="I1774" t="s">
        <v>10</v>
      </c>
      <c r="J1774" s="58">
        <f t="shared" si="54"/>
        <v>29.5</v>
      </c>
      <c r="K1774" s="59">
        <f t="shared" si="55"/>
        <v>40778</v>
      </c>
      <c r="R1774" t="s">
        <v>444</v>
      </c>
      <c r="S1774" s="58">
        <v>30.24</v>
      </c>
      <c r="X1774">
        <v>6</v>
      </c>
      <c r="Y1774" s="4">
        <v>4.95</v>
      </c>
      <c r="Z1774" s="58">
        <v>29.7</v>
      </c>
    </row>
    <row r="1775" spans="1:26">
      <c r="A1775">
        <v>329791</v>
      </c>
      <c r="B1775">
        <v>565854</v>
      </c>
      <c r="C1775">
        <v>21936</v>
      </c>
      <c r="D1775" t="s">
        <v>2018</v>
      </c>
      <c r="E1775">
        <v>10</v>
      </c>
      <c r="F1775" s="3">
        <v>40793.556944444397</v>
      </c>
      <c r="G1775" s="4">
        <v>2.95</v>
      </c>
      <c r="H1775">
        <v>12490</v>
      </c>
      <c r="I1775" t="s">
        <v>10</v>
      </c>
      <c r="J1775" s="58">
        <f t="shared" si="54"/>
        <v>29.5</v>
      </c>
      <c r="K1775" s="59">
        <f t="shared" si="55"/>
        <v>40793</v>
      </c>
      <c r="R1775" t="s">
        <v>593</v>
      </c>
      <c r="S1775" s="58">
        <v>30</v>
      </c>
      <c r="X1775">
        <v>6</v>
      </c>
      <c r="Y1775" s="4">
        <v>4.95</v>
      </c>
      <c r="Z1775" s="58">
        <v>29.7</v>
      </c>
    </row>
    <row r="1776" spans="1:26">
      <c r="A1776">
        <v>369995</v>
      </c>
      <c r="B1776">
        <v>569122</v>
      </c>
      <c r="C1776">
        <v>22669</v>
      </c>
      <c r="D1776" t="s">
        <v>1016</v>
      </c>
      <c r="E1776">
        <v>10</v>
      </c>
      <c r="F1776" s="3">
        <v>40816.545833333301</v>
      </c>
      <c r="G1776" s="4">
        <v>2.95</v>
      </c>
      <c r="H1776">
        <v>12694</v>
      </c>
      <c r="I1776" t="s">
        <v>10</v>
      </c>
      <c r="J1776" s="58">
        <f t="shared" si="54"/>
        <v>29.5</v>
      </c>
      <c r="K1776" s="59">
        <f t="shared" si="55"/>
        <v>40816</v>
      </c>
      <c r="R1776" t="s">
        <v>102</v>
      </c>
      <c r="S1776" s="58">
        <v>23.4</v>
      </c>
      <c r="X1776">
        <v>6</v>
      </c>
      <c r="Y1776" s="4">
        <v>4.95</v>
      </c>
      <c r="Z1776" s="58">
        <v>29.7</v>
      </c>
    </row>
    <row r="1777" spans="1:26">
      <c r="A1777">
        <v>455999</v>
      </c>
      <c r="B1777">
        <v>575661</v>
      </c>
      <c r="C1777">
        <v>22734</v>
      </c>
      <c r="D1777" t="s">
        <v>1018</v>
      </c>
      <c r="E1777">
        <v>10</v>
      </c>
      <c r="F1777" s="3">
        <v>40857.610416666699</v>
      </c>
      <c r="G1777" s="4">
        <v>2.89</v>
      </c>
      <c r="H1777">
        <v>12617</v>
      </c>
      <c r="I1777" t="s">
        <v>10</v>
      </c>
      <c r="J1777" s="58">
        <f t="shared" si="54"/>
        <v>28.900000000000002</v>
      </c>
      <c r="K1777" s="59">
        <f t="shared" si="55"/>
        <v>40857</v>
      </c>
      <c r="R1777" t="s">
        <v>128</v>
      </c>
      <c r="S1777" s="58">
        <v>20.399999999999999</v>
      </c>
      <c r="X1777">
        <v>6</v>
      </c>
      <c r="Y1777" s="4">
        <v>4.95</v>
      </c>
      <c r="Z1777" s="58">
        <v>29.7</v>
      </c>
    </row>
    <row r="1778" spans="1:26">
      <c r="A1778">
        <v>348184</v>
      </c>
      <c r="B1778">
        <v>567380</v>
      </c>
      <c r="C1778">
        <v>21845</v>
      </c>
      <c r="D1778" t="s">
        <v>2039</v>
      </c>
      <c r="E1778">
        <v>36</v>
      </c>
      <c r="F1778" s="3">
        <v>40806.420833333301</v>
      </c>
      <c r="G1778" s="4">
        <v>0.79</v>
      </c>
      <c r="H1778">
        <v>12620</v>
      </c>
      <c r="I1778" t="s">
        <v>10</v>
      </c>
      <c r="J1778" s="58">
        <f t="shared" si="54"/>
        <v>28.44</v>
      </c>
      <c r="K1778" s="59">
        <f t="shared" si="55"/>
        <v>40806</v>
      </c>
      <c r="R1778" t="s">
        <v>400</v>
      </c>
      <c r="S1778" s="58">
        <v>20.399999999999999</v>
      </c>
      <c r="X1778">
        <v>6</v>
      </c>
      <c r="Y1778" s="4">
        <v>4.95</v>
      </c>
      <c r="Z1778" s="58">
        <v>29.7</v>
      </c>
    </row>
    <row r="1779" spans="1:26">
      <c r="A1779">
        <v>454470</v>
      </c>
      <c r="B1779">
        <v>575581</v>
      </c>
      <c r="C1779">
        <v>22944</v>
      </c>
      <c r="D1779" t="s">
        <v>1499</v>
      </c>
      <c r="E1779">
        <v>72</v>
      </c>
      <c r="F1779" s="3">
        <v>40857.495138888902</v>
      </c>
      <c r="G1779" s="4">
        <v>0.39</v>
      </c>
      <c r="H1779">
        <v>12659</v>
      </c>
      <c r="I1779" t="s">
        <v>10</v>
      </c>
      <c r="J1779" s="58">
        <f t="shared" si="54"/>
        <v>28.080000000000002</v>
      </c>
      <c r="K1779" s="59">
        <f t="shared" si="55"/>
        <v>40857</v>
      </c>
      <c r="R1779" t="s">
        <v>100</v>
      </c>
      <c r="S1779" s="58">
        <v>20.16</v>
      </c>
      <c r="X1779">
        <v>6</v>
      </c>
      <c r="Y1779" s="4">
        <v>4.95</v>
      </c>
      <c r="Z1779" s="58">
        <v>29.7</v>
      </c>
    </row>
    <row r="1780" spans="1:26">
      <c r="A1780">
        <v>498824</v>
      </c>
      <c r="B1780">
        <v>578541</v>
      </c>
      <c r="C1780">
        <v>84792</v>
      </c>
      <c r="D1780" t="s">
        <v>1661</v>
      </c>
      <c r="E1780">
        <v>6</v>
      </c>
      <c r="F1780" s="3">
        <v>40871.625694444498</v>
      </c>
      <c r="G1780" s="4">
        <v>4.6500000000000004</v>
      </c>
      <c r="H1780">
        <v>14277</v>
      </c>
      <c r="I1780" t="s">
        <v>10</v>
      </c>
      <c r="J1780" s="58">
        <f t="shared" si="54"/>
        <v>27.900000000000002</v>
      </c>
      <c r="K1780" s="59">
        <f t="shared" si="55"/>
        <v>40871</v>
      </c>
      <c r="R1780" t="s">
        <v>104</v>
      </c>
      <c r="S1780" s="58">
        <v>18</v>
      </c>
      <c r="X1780">
        <v>6</v>
      </c>
      <c r="Y1780" s="4">
        <v>4.95</v>
      </c>
      <c r="Z1780" s="58">
        <v>29.7</v>
      </c>
    </row>
    <row r="1781" spans="1:26">
      <c r="A1781">
        <v>47899</v>
      </c>
      <c r="B1781">
        <v>540455</v>
      </c>
      <c r="C1781">
        <v>21883</v>
      </c>
      <c r="D1781" t="s">
        <v>88</v>
      </c>
      <c r="E1781">
        <v>144</v>
      </c>
      <c r="F1781" s="3">
        <v>40550.504861111098</v>
      </c>
      <c r="G1781" s="4">
        <v>0.19</v>
      </c>
      <c r="H1781">
        <v>12583</v>
      </c>
      <c r="I1781" t="s">
        <v>10</v>
      </c>
      <c r="J1781" s="58">
        <f t="shared" si="54"/>
        <v>27.36</v>
      </c>
      <c r="K1781" s="59">
        <f t="shared" si="55"/>
        <v>40550</v>
      </c>
      <c r="R1781" t="s">
        <v>255</v>
      </c>
      <c r="S1781" s="58">
        <v>15.6</v>
      </c>
      <c r="X1781">
        <v>6</v>
      </c>
      <c r="Y1781" s="4">
        <v>4.95</v>
      </c>
      <c r="Z1781" s="58">
        <v>29.7</v>
      </c>
    </row>
    <row r="1782" spans="1:26">
      <c r="A1782">
        <v>458208</v>
      </c>
      <c r="B1782">
        <v>575759</v>
      </c>
      <c r="C1782">
        <v>22577</v>
      </c>
      <c r="D1782" t="s">
        <v>627</v>
      </c>
      <c r="E1782">
        <v>94</v>
      </c>
      <c r="F1782" s="3">
        <v>40858.451388888898</v>
      </c>
      <c r="G1782" s="4">
        <v>0.28999999999999998</v>
      </c>
      <c r="I1782" t="s">
        <v>10</v>
      </c>
      <c r="J1782" s="58">
        <f t="shared" si="54"/>
        <v>27.259999999999998</v>
      </c>
      <c r="K1782" s="59">
        <f t="shared" si="55"/>
        <v>40858</v>
      </c>
      <c r="R1782" t="s">
        <v>423</v>
      </c>
      <c r="S1782" s="58">
        <v>15</v>
      </c>
      <c r="X1782">
        <v>6</v>
      </c>
      <c r="Y1782" s="4">
        <v>4.95</v>
      </c>
      <c r="Z1782" s="58">
        <v>29.7</v>
      </c>
    </row>
    <row r="1783" spans="1:26">
      <c r="A1783">
        <v>446741</v>
      </c>
      <c r="B1783">
        <v>574918</v>
      </c>
      <c r="C1783">
        <v>22219</v>
      </c>
      <c r="D1783" t="s">
        <v>412</v>
      </c>
      <c r="E1783">
        <v>32</v>
      </c>
      <c r="F1783" s="3">
        <v>40854.688194444498</v>
      </c>
      <c r="G1783" s="4">
        <v>0.85</v>
      </c>
      <c r="I1783" t="s">
        <v>10</v>
      </c>
      <c r="J1783" s="58">
        <f t="shared" si="54"/>
        <v>27.2</v>
      </c>
      <c r="K1783" s="59">
        <f t="shared" si="55"/>
        <v>40854</v>
      </c>
      <c r="R1783" t="s">
        <v>132</v>
      </c>
      <c r="S1783" s="58">
        <v>13.2</v>
      </c>
      <c r="X1783">
        <v>6</v>
      </c>
      <c r="Y1783" s="4">
        <v>4.95</v>
      </c>
      <c r="Z1783" s="58">
        <v>29.7</v>
      </c>
    </row>
    <row r="1784" spans="1:26">
      <c r="A1784">
        <v>121466</v>
      </c>
      <c r="B1784">
        <v>546765</v>
      </c>
      <c r="C1784">
        <v>21243</v>
      </c>
      <c r="D1784" t="s">
        <v>472</v>
      </c>
      <c r="E1784">
        <v>16</v>
      </c>
      <c r="F1784" s="3">
        <v>40618.609027777798</v>
      </c>
      <c r="G1784" s="4">
        <v>1.69</v>
      </c>
      <c r="H1784">
        <v>12437</v>
      </c>
      <c r="I1784" t="s">
        <v>10</v>
      </c>
      <c r="J1784" s="58">
        <f t="shared" si="54"/>
        <v>27.04</v>
      </c>
      <c r="K1784" s="59">
        <f t="shared" si="55"/>
        <v>40618</v>
      </c>
      <c r="R1784" t="s">
        <v>632</v>
      </c>
      <c r="S1784" s="58">
        <v>13.2</v>
      </c>
      <c r="X1784">
        <v>6</v>
      </c>
      <c r="Y1784" s="4">
        <v>4.95</v>
      </c>
      <c r="Z1784" s="58">
        <v>29.7</v>
      </c>
    </row>
    <row r="1785" spans="1:26">
      <c r="A1785">
        <v>180324</v>
      </c>
      <c r="B1785">
        <v>552315</v>
      </c>
      <c r="C1785">
        <v>84879</v>
      </c>
      <c r="D1785" t="s">
        <v>71</v>
      </c>
      <c r="E1785">
        <v>16</v>
      </c>
      <c r="F1785" s="3">
        <v>40671.673611111102</v>
      </c>
      <c r="G1785" s="4">
        <v>1.69</v>
      </c>
      <c r="H1785">
        <v>12700</v>
      </c>
      <c r="I1785" t="s">
        <v>10</v>
      </c>
      <c r="J1785" s="58">
        <f t="shared" si="54"/>
        <v>27.04</v>
      </c>
      <c r="K1785" s="59">
        <f t="shared" si="55"/>
        <v>40671</v>
      </c>
      <c r="R1785" t="s">
        <v>254</v>
      </c>
      <c r="S1785" s="58">
        <v>10.199999999999999</v>
      </c>
      <c r="X1785">
        <v>6</v>
      </c>
      <c r="Y1785" s="4">
        <v>4.95</v>
      </c>
      <c r="Z1785" s="58">
        <v>29.7</v>
      </c>
    </row>
    <row r="1786" spans="1:26">
      <c r="A1786">
        <v>224130</v>
      </c>
      <c r="B1786">
        <v>556507</v>
      </c>
      <c r="C1786">
        <v>84879</v>
      </c>
      <c r="D1786" t="s">
        <v>71</v>
      </c>
      <c r="E1786">
        <v>16</v>
      </c>
      <c r="F1786" s="3">
        <v>40707.413194444402</v>
      </c>
      <c r="G1786" s="4">
        <v>1.69</v>
      </c>
      <c r="H1786">
        <v>12567</v>
      </c>
      <c r="I1786" t="s">
        <v>10</v>
      </c>
      <c r="J1786" s="58">
        <f t="shared" si="54"/>
        <v>27.04</v>
      </c>
      <c r="K1786" s="59">
        <f t="shared" si="55"/>
        <v>40707</v>
      </c>
      <c r="R1786" t="s">
        <v>101</v>
      </c>
      <c r="S1786" s="58">
        <v>10.08</v>
      </c>
      <c r="X1786">
        <v>6</v>
      </c>
      <c r="Y1786" s="4">
        <v>4.95</v>
      </c>
      <c r="Z1786" s="58">
        <v>29.7</v>
      </c>
    </row>
    <row r="1787" spans="1:26">
      <c r="A1787">
        <v>325493</v>
      </c>
      <c r="B1787">
        <v>565443</v>
      </c>
      <c r="C1787">
        <v>84879</v>
      </c>
      <c r="D1787" t="s">
        <v>71</v>
      </c>
      <c r="E1787">
        <v>16</v>
      </c>
      <c r="F1787" s="3">
        <v>40790.598611111098</v>
      </c>
      <c r="G1787" s="4">
        <v>1.69</v>
      </c>
      <c r="H1787">
        <v>12567</v>
      </c>
      <c r="I1787" t="s">
        <v>10</v>
      </c>
      <c r="J1787" s="58">
        <f t="shared" si="54"/>
        <v>27.04</v>
      </c>
      <c r="K1787" s="59">
        <f t="shared" si="55"/>
        <v>40790</v>
      </c>
      <c r="R1787" t="s">
        <v>1181</v>
      </c>
      <c r="S1787" s="58">
        <v>22.5</v>
      </c>
      <c r="X1787">
        <v>10</v>
      </c>
      <c r="Y1787" s="4">
        <v>2.95</v>
      </c>
      <c r="Z1787" s="58">
        <v>29.5</v>
      </c>
    </row>
    <row r="1788" spans="1:26">
      <c r="A1788">
        <v>325511</v>
      </c>
      <c r="B1788">
        <v>565443</v>
      </c>
      <c r="C1788">
        <v>11001</v>
      </c>
      <c r="D1788" t="s">
        <v>1183</v>
      </c>
      <c r="E1788">
        <v>16</v>
      </c>
      <c r="F1788" s="3">
        <v>40790.598611111098</v>
      </c>
      <c r="G1788" s="4">
        <v>1.69</v>
      </c>
      <c r="H1788">
        <v>12567</v>
      </c>
      <c r="I1788" t="s">
        <v>10</v>
      </c>
      <c r="J1788" s="58">
        <f t="shared" si="54"/>
        <v>27.04</v>
      </c>
      <c r="K1788" s="59">
        <f t="shared" si="55"/>
        <v>40790</v>
      </c>
      <c r="R1788" t="s">
        <v>466</v>
      </c>
      <c r="S1788" s="58">
        <v>17.7</v>
      </c>
      <c r="X1788">
        <v>10</v>
      </c>
      <c r="Y1788" s="4">
        <v>2.95</v>
      </c>
      <c r="Z1788" s="58">
        <v>29.5</v>
      </c>
    </row>
    <row r="1789" spans="1:26">
      <c r="A1789">
        <v>368465</v>
      </c>
      <c r="B1789">
        <v>568953</v>
      </c>
      <c r="C1789">
        <v>21242</v>
      </c>
      <c r="D1789" t="s">
        <v>471</v>
      </c>
      <c r="E1789">
        <v>16</v>
      </c>
      <c r="F1789" s="3">
        <v>40815.646527777797</v>
      </c>
      <c r="G1789" s="4">
        <v>1.69</v>
      </c>
      <c r="H1789">
        <v>12728</v>
      </c>
      <c r="I1789" t="s">
        <v>10</v>
      </c>
      <c r="J1789" s="58">
        <f t="shared" si="54"/>
        <v>27.04</v>
      </c>
      <c r="K1789" s="59">
        <f t="shared" si="55"/>
        <v>40815</v>
      </c>
      <c r="R1789" t="s">
        <v>1985</v>
      </c>
      <c r="S1789" s="58">
        <v>14.85</v>
      </c>
      <c r="X1789">
        <v>10</v>
      </c>
      <c r="Y1789" s="4">
        <v>2.95</v>
      </c>
      <c r="Z1789" s="58">
        <v>29.5</v>
      </c>
    </row>
    <row r="1790" spans="1:26">
      <c r="A1790">
        <v>436402</v>
      </c>
      <c r="B1790">
        <v>574104</v>
      </c>
      <c r="C1790">
        <v>84879</v>
      </c>
      <c r="D1790" t="s">
        <v>71</v>
      </c>
      <c r="E1790">
        <v>16</v>
      </c>
      <c r="F1790" s="3">
        <v>40850.447916666701</v>
      </c>
      <c r="G1790" s="4">
        <v>1.69</v>
      </c>
      <c r="H1790">
        <v>12615</v>
      </c>
      <c r="I1790" t="s">
        <v>10</v>
      </c>
      <c r="J1790" s="58">
        <f t="shared" si="54"/>
        <v>27.04</v>
      </c>
      <c r="K1790" s="59">
        <f t="shared" si="55"/>
        <v>40850</v>
      </c>
      <c r="R1790" t="s">
        <v>1235</v>
      </c>
      <c r="S1790" s="58">
        <v>14.85</v>
      </c>
      <c r="X1790">
        <v>10</v>
      </c>
      <c r="Y1790" s="4">
        <v>2.95</v>
      </c>
      <c r="Z1790" s="58">
        <v>29.5</v>
      </c>
    </row>
    <row r="1791" spans="1:26">
      <c r="A1791">
        <v>475961</v>
      </c>
      <c r="B1791">
        <v>576927</v>
      </c>
      <c r="C1791">
        <v>84879</v>
      </c>
      <c r="D1791" t="s">
        <v>71</v>
      </c>
      <c r="E1791">
        <v>16</v>
      </c>
      <c r="F1791" s="3">
        <v>40864.4597222222</v>
      </c>
      <c r="G1791" s="4">
        <v>1.69</v>
      </c>
      <c r="H1791">
        <v>12567</v>
      </c>
      <c r="I1791" t="s">
        <v>10</v>
      </c>
      <c r="J1791" s="58">
        <f t="shared" si="54"/>
        <v>27.04</v>
      </c>
      <c r="K1791" s="59">
        <f t="shared" si="55"/>
        <v>40864</v>
      </c>
      <c r="R1791" t="s">
        <v>92</v>
      </c>
      <c r="S1791" s="58">
        <v>11.8</v>
      </c>
      <c r="X1791">
        <v>10</v>
      </c>
      <c r="Y1791" s="4">
        <v>2.95</v>
      </c>
      <c r="Z1791" s="58">
        <v>29.5</v>
      </c>
    </row>
    <row r="1792" spans="1:26">
      <c r="A1792">
        <v>105947</v>
      </c>
      <c r="B1792">
        <v>545301</v>
      </c>
      <c r="C1792">
        <v>22468</v>
      </c>
      <c r="D1792" t="s">
        <v>297</v>
      </c>
      <c r="E1792">
        <v>4</v>
      </c>
      <c r="F1792" s="3">
        <v>40603.5180555556</v>
      </c>
      <c r="G1792" s="4">
        <v>6.75</v>
      </c>
      <c r="H1792">
        <v>12679</v>
      </c>
      <c r="I1792" t="s">
        <v>10</v>
      </c>
      <c r="J1792" s="58">
        <f t="shared" si="54"/>
        <v>27</v>
      </c>
      <c r="K1792" s="59">
        <f t="shared" si="55"/>
        <v>40603</v>
      </c>
      <c r="R1792" t="s">
        <v>1484</v>
      </c>
      <c r="S1792" s="58">
        <v>9.9</v>
      </c>
      <c r="X1792">
        <v>10</v>
      </c>
      <c r="Y1792" s="4">
        <v>2.95</v>
      </c>
      <c r="Z1792" s="58">
        <v>29.5</v>
      </c>
    </row>
    <row r="1793" spans="1:26">
      <c r="A1793">
        <v>214247</v>
      </c>
      <c r="B1793">
        <v>555569</v>
      </c>
      <c r="C1793">
        <v>22795</v>
      </c>
      <c r="D1793" t="s">
        <v>1297</v>
      </c>
      <c r="E1793">
        <v>4</v>
      </c>
      <c r="F1793" s="3">
        <v>40699.645138888904</v>
      </c>
      <c r="G1793" s="4">
        <v>6.75</v>
      </c>
      <c r="H1793">
        <v>12727</v>
      </c>
      <c r="I1793" t="s">
        <v>10</v>
      </c>
      <c r="J1793" s="58">
        <f t="shared" si="54"/>
        <v>27</v>
      </c>
      <c r="K1793" s="59">
        <f t="shared" si="55"/>
        <v>40699</v>
      </c>
      <c r="R1793" t="s">
        <v>2239</v>
      </c>
      <c r="S1793" s="58">
        <v>9.9</v>
      </c>
      <c r="X1793">
        <v>10</v>
      </c>
      <c r="Y1793" s="4">
        <v>2.95</v>
      </c>
      <c r="Z1793" s="58">
        <v>29.5</v>
      </c>
    </row>
    <row r="1794" spans="1:26">
      <c r="A1794">
        <v>259922</v>
      </c>
      <c r="B1794">
        <v>559782</v>
      </c>
      <c r="C1794">
        <v>22170</v>
      </c>
      <c r="D1794" t="s">
        <v>1698</v>
      </c>
      <c r="E1794">
        <v>4</v>
      </c>
      <c r="F1794" s="3">
        <v>40736.496527777803</v>
      </c>
      <c r="G1794" s="4">
        <v>6.75</v>
      </c>
      <c r="H1794">
        <v>12722</v>
      </c>
      <c r="I1794" t="s">
        <v>10</v>
      </c>
      <c r="J1794" s="58">
        <f t="shared" ref="J1794:J1857" si="56">E1794*G1794</f>
        <v>27</v>
      </c>
      <c r="K1794" s="59">
        <f t="shared" ref="K1794:K1857" si="57">DATE(YEAR(F1794),MONTH(F1794),DAY(F1794))</f>
        <v>40736</v>
      </c>
      <c r="R1794" t="s">
        <v>394</v>
      </c>
      <c r="S1794" s="58">
        <v>8.85</v>
      </c>
      <c r="X1794">
        <v>10</v>
      </c>
      <c r="Y1794" s="4">
        <v>2.95</v>
      </c>
      <c r="Z1794" s="58">
        <v>29.5</v>
      </c>
    </row>
    <row r="1795" spans="1:26">
      <c r="A1795">
        <v>326702</v>
      </c>
      <c r="B1795">
        <v>565587</v>
      </c>
      <c r="C1795">
        <v>22795</v>
      </c>
      <c r="D1795" t="s">
        <v>1297</v>
      </c>
      <c r="E1795">
        <v>4</v>
      </c>
      <c r="F1795" s="3">
        <v>40791.568055555603</v>
      </c>
      <c r="G1795" s="4">
        <v>6.75</v>
      </c>
      <c r="H1795">
        <v>12727</v>
      </c>
      <c r="I1795" t="s">
        <v>10</v>
      </c>
      <c r="J1795" s="58">
        <f t="shared" si="56"/>
        <v>27</v>
      </c>
      <c r="K1795" s="59">
        <f t="shared" si="57"/>
        <v>40791</v>
      </c>
      <c r="R1795" t="s">
        <v>1264</v>
      </c>
      <c r="S1795" s="58">
        <v>7.5</v>
      </c>
      <c r="X1795">
        <v>10</v>
      </c>
      <c r="Y1795" s="4">
        <v>2.95</v>
      </c>
      <c r="Z1795" s="58">
        <v>29.5</v>
      </c>
    </row>
    <row r="1796" spans="1:26">
      <c r="A1796">
        <v>46859</v>
      </c>
      <c r="B1796">
        <v>540365</v>
      </c>
      <c r="C1796">
        <v>21055</v>
      </c>
      <c r="D1796" t="s">
        <v>926</v>
      </c>
      <c r="E1796">
        <v>3</v>
      </c>
      <c r="F1796" s="3">
        <v>40549.675000000003</v>
      </c>
      <c r="G1796" s="4">
        <v>8.9499999999999993</v>
      </c>
      <c r="H1796">
        <v>12413</v>
      </c>
      <c r="I1796" t="s">
        <v>10</v>
      </c>
      <c r="J1796" s="58">
        <f t="shared" si="56"/>
        <v>26.849999999999998</v>
      </c>
      <c r="K1796" s="59">
        <f t="shared" si="57"/>
        <v>40549</v>
      </c>
      <c r="R1796" t="s">
        <v>1732</v>
      </c>
      <c r="S1796" s="58">
        <v>5.85</v>
      </c>
      <c r="X1796">
        <v>10</v>
      </c>
      <c r="Y1796" s="4">
        <v>2.89</v>
      </c>
      <c r="Z1796" s="58">
        <v>28.9</v>
      </c>
    </row>
    <row r="1797" spans="1:26">
      <c r="A1797">
        <v>48128</v>
      </c>
      <c r="B1797">
        <v>540463</v>
      </c>
      <c r="C1797">
        <v>21054</v>
      </c>
      <c r="D1797" t="s">
        <v>2041</v>
      </c>
      <c r="E1797">
        <v>3</v>
      </c>
      <c r="F1797" s="3">
        <v>40550.550694444399</v>
      </c>
      <c r="G1797" s="4">
        <v>8.9499999999999993</v>
      </c>
      <c r="H1797">
        <v>12489</v>
      </c>
      <c r="I1797" t="s">
        <v>10</v>
      </c>
      <c r="J1797" s="58">
        <f t="shared" si="56"/>
        <v>26.849999999999998</v>
      </c>
      <c r="K1797" s="59">
        <f t="shared" si="57"/>
        <v>40550</v>
      </c>
      <c r="R1797" t="s">
        <v>299</v>
      </c>
      <c r="S1797" s="58">
        <v>5</v>
      </c>
      <c r="X1797">
        <v>36</v>
      </c>
      <c r="Y1797" s="4">
        <v>0.79</v>
      </c>
      <c r="Z1797" s="58">
        <v>28.44</v>
      </c>
    </row>
    <row r="1798" spans="1:26">
      <c r="A1798">
        <v>105959</v>
      </c>
      <c r="B1798">
        <v>545301</v>
      </c>
      <c r="C1798">
        <v>21054</v>
      </c>
      <c r="D1798" t="s">
        <v>2041</v>
      </c>
      <c r="E1798">
        <v>3</v>
      </c>
      <c r="F1798" s="3">
        <v>40603.5180555556</v>
      </c>
      <c r="G1798" s="4">
        <v>8.9499999999999993</v>
      </c>
      <c r="H1798">
        <v>12679</v>
      </c>
      <c r="I1798" t="s">
        <v>10</v>
      </c>
      <c r="J1798" s="58">
        <f t="shared" si="56"/>
        <v>26.849999999999998</v>
      </c>
      <c r="K1798" s="59">
        <f t="shared" si="57"/>
        <v>40603</v>
      </c>
      <c r="R1798" t="s">
        <v>129</v>
      </c>
      <c r="S1798" s="58">
        <v>4.95</v>
      </c>
      <c r="X1798">
        <v>72</v>
      </c>
      <c r="Y1798" s="4">
        <v>0.39</v>
      </c>
      <c r="Z1798" s="58">
        <v>28.08</v>
      </c>
    </row>
    <row r="1799" spans="1:26">
      <c r="A1799">
        <v>432325</v>
      </c>
      <c r="B1799">
        <v>573868</v>
      </c>
      <c r="C1799">
        <v>21055</v>
      </c>
      <c r="D1799" t="s">
        <v>926</v>
      </c>
      <c r="E1799">
        <v>3</v>
      </c>
      <c r="F1799" s="3">
        <v>40848.512499999997</v>
      </c>
      <c r="G1799" s="4">
        <v>8.9499999999999993</v>
      </c>
      <c r="H1799">
        <v>12491</v>
      </c>
      <c r="I1799" t="s">
        <v>10</v>
      </c>
      <c r="J1799" s="58">
        <f t="shared" si="56"/>
        <v>26.849999999999998</v>
      </c>
      <c r="K1799" s="59">
        <f t="shared" si="57"/>
        <v>40848</v>
      </c>
      <c r="R1799" t="s">
        <v>93</v>
      </c>
      <c r="S1799" s="58">
        <v>3.9</v>
      </c>
      <c r="X1799">
        <v>6</v>
      </c>
      <c r="Y1799" s="4">
        <v>4.6500000000000004</v>
      </c>
      <c r="Z1799" s="58">
        <v>27.9</v>
      </c>
    </row>
    <row r="1800" spans="1:26">
      <c r="A1800">
        <v>169152</v>
      </c>
      <c r="B1800">
        <v>551163</v>
      </c>
      <c r="C1800" t="s">
        <v>53</v>
      </c>
      <c r="D1800" t="s">
        <v>54</v>
      </c>
      <c r="E1800">
        <v>9</v>
      </c>
      <c r="F1800" s="3">
        <v>40659.661111111098</v>
      </c>
      <c r="G1800" s="4">
        <v>2.95</v>
      </c>
      <c r="H1800">
        <v>12573</v>
      </c>
      <c r="I1800" t="s">
        <v>10</v>
      </c>
      <c r="J1800" s="58">
        <f t="shared" si="56"/>
        <v>26.55</v>
      </c>
      <c r="K1800" s="59">
        <f t="shared" si="57"/>
        <v>40659</v>
      </c>
      <c r="R1800" t="s">
        <v>95</v>
      </c>
      <c r="S1800" s="58">
        <v>3.9</v>
      </c>
      <c r="X1800">
        <v>144</v>
      </c>
      <c r="Y1800" s="4">
        <v>0.19</v>
      </c>
      <c r="Z1800" s="58">
        <v>27.36</v>
      </c>
    </row>
    <row r="1801" spans="1:26">
      <c r="A1801">
        <v>353150</v>
      </c>
      <c r="B1801">
        <v>567756</v>
      </c>
      <c r="C1801">
        <v>21976</v>
      </c>
      <c r="D1801" t="s">
        <v>525</v>
      </c>
      <c r="E1801">
        <v>48</v>
      </c>
      <c r="F1801" s="3">
        <v>40808.452777777798</v>
      </c>
      <c r="G1801" s="4">
        <v>0.55000000000000004</v>
      </c>
      <c r="H1801">
        <v>12678</v>
      </c>
      <c r="I1801" t="s">
        <v>10</v>
      </c>
      <c r="J1801" s="58">
        <f t="shared" si="56"/>
        <v>26.400000000000002</v>
      </c>
      <c r="K1801" s="59">
        <f t="shared" si="57"/>
        <v>40808</v>
      </c>
      <c r="R1801" t="s">
        <v>458</v>
      </c>
      <c r="S1801" s="58">
        <v>3.9</v>
      </c>
      <c r="X1801">
        <v>94</v>
      </c>
      <c r="Y1801" s="4">
        <v>0.28999999999999998</v>
      </c>
      <c r="Z1801" s="58">
        <v>27.26</v>
      </c>
    </row>
    <row r="1802" spans="1:26">
      <c r="A1802">
        <v>353157</v>
      </c>
      <c r="B1802">
        <v>567756</v>
      </c>
      <c r="C1802">
        <v>21977</v>
      </c>
      <c r="D1802" t="s">
        <v>134</v>
      </c>
      <c r="E1802">
        <v>48</v>
      </c>
      <c r="F1802" s="3">
        <v>40808.452777777798</v>
      </c>
      <c r="G1802" s="4">
        <v>0.55000000000000004</v>
      </c>
      <c r="H1802">
        <v>12678</v>
      </c>
      <c r="I1802" t="s">
        <v>10</v>
      </c>
      <c r="J1802" s="58">
        <f t="shared" si="56"/>
        <v>26.400000000000002</v>
      </c>
      <c r="K1802" s="59">
        <f t="shared" si="57"/>
        <v>40808</v>
      </c>
      <c r="R1802" t="s">
        <v>835</v>
      </c>
      <c r="S1802" s="58">
        <v>3.3</v>
      </c>
      <c r="X1802">
        <v>32</v>
      </c>
      <c r="Y1802" s="4">
        <v>0.85</v>
      </c>
      <c r="Z1802" s="58">
        <v>27.2</v>
      </c>
    </row>
    <row r="1803" spans="1:26">
      <c r="A1803">
        <v>353158</v>
      </c>
      <c r="B1803">
        <v>567756</v>
      </c>
      <c r="C1803">
        <v>21212</v>
      </c>
      <c r="D1803" t="s">
        <v>132</v>
      </c>
      <c r="E1803">
        <v>48</v>
      </c>
      <c r="F1803" s="3">
        <v>40808.452777777798</v>
      </c>
      <c r="G1803" s="4">
        <v>0.55000000000000004</v>
      </c>
      <c r="H1803">
        <v>12678</v>
      </c>
      <c r="I1803" t="s">
        <v>10</v>
      </c>
      <c r="J1803" s="58">
        <f t="shared" si="56"/>
        <v>26.400000000000002</v>
      </c>
      <c r="K1803" s="59">
        <f t="shared" si="57"/>
        <v>40808</v>
      </c>
      <c r="R1803" t="s">
        <v>263</v>
      </c>
      <c r="S1803" s="58">
        <v>3.3</v>
      </c>
      <c r="X1803">
        <v>16</v>
      </c>
      <c r="Y1803" s="4">
        <v>1.69</v>
      </c>
      <c r="Z1803" s="58">
        <v>27.04</v>
      </c>
    </row>
    <row r="1804" spans="1:26">
      <c r="A1804">
        <v>436230</v>
      </c>
      <c r="B1804">
        <v>574093</v>
      </c>
      <c r="C1804">
        <v>22417</v>
      </c>
      <c r="D1804" t="s">
        <v>388</v>
      </c>
      <c r="E1804">
        <v>48</v>
      </c>
      <c r="F1804" s="3">
        <v>40850.404861111099</v>
      </c>
      <c r="G1804" s="4">
        <v>0.55000000000000004</v>
      </c>
      <c r="H1804">
        <v>12437</v>
      </c>
      <c r="I1804" t="s">
        <v>10</v>
      </c>
      <c r="J1804" s="58">
        <f t="shared" si="56"/>
        <v>26.400000000000002</v>
      </c>
      <c r="K1804" s="59">
        <f t="shared" si="57"/>
        <v>40850</v>
      </c>
      <c r="R1804" t="s">
        <v>533</v>
      </c>
      <c r="S1804" s="58">
        <v>3.3</v>
      </c>
      <c r="X1804">
        <v>16</v>
      </c>
      <c r="Y1804" s="4">
        <v>1.69</v>
      </c>
      <c r="Z1804" s="58">
        <v>27.04</v>
      </c>
    </row>
    <row r="1805" spans="1:26">
      <c r="A1805">
        <v>20087</v>
      </c>
      <c r="B1805">
        <v>538008</v>
      </c>
      <c r="C1805">
        <v>22331</v>
      </c>
      <c r="D1805" t="s">
        <v>1469</v>
      </c>
      <c r="E1805">
        <v>16</v>
      </c>
      <c r="F1805" s="3">
        <v>40521.511805555601</v>
      </c>
      <c r="G1805" s="4">
        <v>1.65</v>
      </c>
      <c r="H1805">
        <v>12683</v>
      </c>
      <c r="I1805" t="s">
        <v>10</v>
      </c>
      <c r="J1805" s="58">
        <f t="shared" si="56"/>
        <v>26.4</v>
      </c>
      <c r="K1805" s="59">
        <f t="shared" si="57"/>
        <v>40521</v>
      </c>
      <c r="R1805" t="s">
        <v>269</v>
      </c>
      <c r="S1805" s="58">
        <v>3.3</v>
      </c>
      <c r="X1805">
        <v>16</v>
      </c>
      <c r="Y1805" s="4">
        <v>1.69</v>
      </c>
      <c r="Z1805" s="58">
        <v>27.04</v>
      </c>
    </row>
    <row r="1806" spans="1:26">
      <c r="A1806">
        <v>20104</v>
      </c>
      <c r="B1806">
        <v>538008</v>
      </c>
      <c r="C1806">
        <v>22333</v>
      </c>
      <c r="D1806" t="s">
        <v>632</v>
      </c>
      <c r="E1806">
        <v>16</v>
      </c>
      <c r="F1806" s="3">
        <v>40521.511805555601</v>
      </c>
      <c r="G1806" s="4">
        <v>1.65</v>
      </c>
      <c r="H1806">
        <v>12683</v>
      </c>
      <c r="I1806" t="s">
        <v>10</v>
      </c>
      <c r="J1806" s="58">
        <f t="shared" si="56"/>
        <v>26.4</v>
      </c>
      <c r="K1806" s="59">
        <f t="shared" si="57"/>
        <v>40521</v>
      </c>
      <c r="R1806" t="s">
        <v>392</v>
      </c>
      <c r="S1806" s="58">
        <v>3.3</v>
      </c>
      <c r="X1806">
        <v>16</v>
      </c>
      <c r="Y1806" s="4">
        <v>1.69</v>
      </c>
      <c r="Z1806" s="58">
        <v>27.04</v>
      </c>
    </row>
    <row r="1807" spans="1:26">
      <c r="A1807">
        <v>47896</v>
      </c>
      <c r="B1807">
        <v>540455</v>
      </c>
      <c r="C1807">
        <v>22333</v>
      </c>
      <c r="D1807" t="s">
        <v>632</v>
      </c>
      <c r="E1807">
        <v>16</v>
      </c>
      <c r="F1807" s="3">
        <v>40550.504861111098</v>
      </c>
      <c r="G1807" s="4">
        <v>1.65</v>
      </c>
      <c r="H1807">
        <v>12583</v>
      </c>
      <c r="I1807" t="s">
        <v>10</v>
      </c>
      <c r="J1807" s="58">
        <f t="shared" si="56"/>
        <v>26.4</v>
      </c>
      <c r="K1807" s="59">
        <f t="shared" si="57"/>
        <v>40550</v>
      </c>
      <c r="R1807" t="s">
        <v>355</v>
      </c>
      <c r="S1807" s="58">
        <v>3.3</v>
      </c>
      <c r="X1807">
        <v>16</v>
      </c>
      <c r="Y1807" s="4">
        <v>1.69</v>
      </c>
      <c r="Z1807" s="58">
        <v>27.04</v>
      </c>
    </row>
    <row r="1808" spans="1:26">
      <c r="A1808">
        <v>47897</v>
      </c>
      <c r="B1808">
        <v>540455</v>
      </c>
      <c r="C1808">
        <v>22331</v>
      </c>
      <c r="D1808" t="s">
        <v>1469</v>
      </c>
      <c r="E1808">
        <v>16</v>
      </c>
      <c r="F1808" s="3">
        <v>40550.504861111098</v>
      </c>
      <c r="G1808" s="4">
        <v>1.65</v>
      </c>
      <c r="H1808">
        <v>12583</v>
      </c>
      <c r="I1808" t="s">
        <v>10</v>
      </c>
      <c r="J1808" s="58">
        <f t="shared" si="56"/>
        <v>26.4</v>
      </c>
      <c r="K1808" s="59">
        <f t="shared" si="57"/>
        <v>40550</v>
      </c>
      <c r="R1808" t="s">
        <v>2347</v>
      </c>
      <c r="S1808" s="58">
        <v>3.3</v>
      </c>
      <c r="X1808">
        <v>16</v>
      </c>
      <c r="Y1808" s="4">
        <v>1.69</v>
      </c>
      <c r="Z1808" s="58">
        <v>27.04</v>
      </c>
    </row>
    <row r="1809" spans="1:26">
      <c r="A1809">
        <v>69739</v>
      </c>
      <c r="B1809">
        <v>541981</v>
      </c>
      <c r="C1809">
        <v>22333</v>
      </c>
      <c r="D1809" t="s">
        <v>632</v>
      </c>
      <c r="E1809">
        <v>16</v>
      </c>
      <c r="F1809" s="3">
        <v>40567.6472222222</v>
      </c>
      <c r="G1809" s="4">
        <v>1.65</v>
      </c>
      <c r="H1809">
        <v>12691</v>
      </c>
      <c r="I1809" t="s">
        <v>10</v>
      </c>
      <c r="J1809" s="58">
        <f t="shared" si="56"/>
        <v>26.4</v>
      </c>
      <c r="K1809" s="59">
        <f t="shared" si="57"/>
        <v>40567</v>
      </c>
      <c r="R1809" t="s">
        <v>91</v>
      </c>
      <c r="S1809" s="58">
        <v>3.25</v>
      </c>
      <c r="X1809">
        <v>16</v>
      </c>
      <c r="Y1809" s="4">
        <v>1.69</v>
      </c>
      <c r="Z1809" s="58">
        <v>27.04</v>
      </c>
    </row>
    <row r="1810" spans="1:26">
      <c r="A1810">
        <v>235173</v>
      </c>
      <c r="B1810">
        <v>557627</v>
      </c>
      <c r="C1810">
        <v>22333</v>
      </c>
      <c r="D1810" t="s">
        <v>632</v>
      </c>
      <c r="E1810">
        <v>16</v>
      </c>
      <c r="F1810" s="3">
        <v>40715.604166666701</v>
      </c>
      <c r="G1810" s="4">
        <v>1.65</v>
      </c>
      <c r="H1810">
        <v>12583</v>
      </c>
      <c r="I1810" t="s">
        <v>10</v>
      </c>
      <c r="J1810" s="58">
        <f t="shared" si="56"/>
        <v>26.4</v>
      </c>
      <c r="K1810" s="59">
        <f t="shared" si="57"/>
        <v>40715</v>
      </c>
      <c r="R1810" t="s">
        <v>285</v>
      </c>
      <c r="S1810" s="58">
        <v>2.98</v>
      </c>
      <c r="X1810">
        <v>16</v>
      </c>
      <c r="Y1810" s="4">
        <v>1.69</v>
      </c>
      <c r="Z1810" s="58">
        <v>27.04</v>
      </c>
    </row>
    <row r="1811" spans="1:26">
      <c r="A1811">
        <v>299997</v>
      </c>
      <c r="B1811">
        <v>563189</v>
      </c>
      <c r="C1811">
        <v>23297</v>
      </c>
      <c r="D1811" t="s">
        <v>2577</v>
      </c>
      <c r="E1811">
        <v>16</v>
      </c>
      <c r="F1811" s="3">
        <v>40767.640277777798</v>
      </c>
      <c r="G1811" s="4">
        <v>1.65</v>
      </c>
      <c r="H1811">
        <v>12682</v>
      </c>
      <c r="I1811" t="s">
        <v>10</v>
      </c>
      <c r="J1811" s="58">
        <f t="shared" si="56"/>
        <v>26.4</v>
      </c>
      <c r="K1811" s="59">
        <f t="shared" si="57"/>
        <v>40767</v>
      </c>
      <c r="R1811" t="s">
        <v>679</v>
      </c>
      <c r="S1811" s="58">
        <v>2.95</v>
      </c>
      <c r="X1811">
        <v>4</v>
      </c>
      <c r="Y1811" s="4">
        <v>6.75</v>
      </c>
      <c r="Z1811" s="58">
        <v>27</v>
      </c>
    </row>
    <row r="1812" spans="1:26">
      <c r="A1812">
        <v>314935</v>
      </c>
      <c r="B1812">
        <v>564670</v>
      </c>
      <c r="C1812">
        <v>23297</v>
      </c>
      <c r="D1812" t="s">
        <v>2577</v>
      </c>
      <c r="E1812">
        <v>16</v>
      </c>
      <c r="F1812" s="3">
        <v>40781.655555555597</v>
      </c>
      <c r="G1812" s="4">
        <v>1.65</v>
      </c>
      <c r="H1812">
        <v>12683</v>
      </c>
      <c r="I1812" t="s">
        <v>10</v>
      </c>
      <c r="J1812" s="58">
        <f t="shared" si="56"/>
        <v>26.4</v>
      </c>
      <c r="K1812" s="59">
        <f t="shared" si="57"/>
        <v>40781</v>
      </c>
      <c r="R1812" t="s">
        <v>679</v>
      </c>
      <c r="S1812" s="58">
        <v>2.95</v>
      </c>
      <c r="X1812">
        <v>4</v>
      </c>
      <c r="Y1812" s="4">
        <v>6.75</v>
      </c>
      <c r="Z1812" s="58">
        <v>27</v>
      </c>
    </row>
    <row r="1813" spans="1:26">
      <c r="A1813">
        <v>323594</v>
      </c>
      <c r="B1813">
        <v>565322</v>
      </c>
      <c r="C1813">
        <v>22331</v>
      </c>
      <c r="D1813" t="s">
        <v>1469</v>
      </c>
      <c r="E1813">
        <v>16</v>
      </c>
      <c r="F1813" s="3">
        <v>40788.552083333299</v>
      </c>
      <c r="G1813" s="4">
        <v>1.65</v>
      </c>
      <c r="H1813">
        <v>12437</v>
      </c>
      <c r="I1813" t="s">
        <v>10</v>
      </c>
      <c r="J1813" s="58">
        <f t="shared" si="56"/>
        <v>26.4</v>
      </c>
      <c r="K1813" s="59">
        <f t="shared" si="57"/>
        <v>40788</v>
      </c>
      <c r="R1813" t="s">
        <v>1616</v>
      </c>
      <c r="S1813" s="58">
        <v>2.95</v>
      </c>
      <c r="X1813">
        <v>4</v>
      </c>
      <c r="Y1813" s="4">
        <v>6.75</v>
      </c>
      <c r="Z1813" s="58">
        <v>27</v>
      </c>
    </row>
    <row r="1814" spans="1:26">
      <c r="A1814">
        <v>349926</v>
      </c>
      <c r="B1814">
        <v>567552</v>
      </c>
      <c r="C1814">
        <v>22333</v>
      </c>
      <c r="D1814" t="s">
        <v>632</v>
      </c>
      <c r="E1814">
        <v>16</v>
      </c>
      <c r="F1814" s="3">
        <v>40807.444444444402</v>
      </c>
      <c r="G1814" s="4">
        <v>1.65</v>
      </c>
      <c r="H1814">
        <v>12583</v>
      </c>
      <c r="I1814" t="s">
        <v>10</v>
      </c>
      <c r="J1814" s="58">
        <f t="shared" si="56"/>
        <v>26.4</v>
      </c>
      <c r="K1814" s="59">
        <f t="shared" si="57"/>
        <v>40807</v>
      </c>
      <c r="R1814" t="s">
        <v>562</v>
      </c>
      <c r="S1814" s="58">
        <v>2.5</v>
      </c>
      <c r="X1814">
        <v>4</v>
      </c>
      <c r="Y1814" s="4">
        <v>6.75</v>
      </c>
      <c r="Z1814" s="58">
        <v>27</v>
      </c>
    </row>
    <row r="1815" spans="1:26">
      <c r="A1815">
        <v>465320</v>
      </c>
      <c r="B1815">
        <v>576222</v>
      </c>
      <c r="C1815">
        <v>22331</v>
      </c>
      <c r="D1815" t="s">
        <v>1469</v>
      </c>
      <c r="E1815">
        <v>16</v>
      </c>
      <c r="F1815" s="3">
        <v>40861.543055555601</v>
      </c>
      <c r="G1815" s="4">
        <v>1.65</v>
      </c>
      <c r="H1815">
        <v>12490</v>
      </c>
      <c r="I1815" t="s">
        <v>10</v>
      </c>
      <c r="J1815" s="58">
        <f t="shared" si="56"/>
        <v>26.4</v>
      </c>
      <c r="K1815" s="59">
        <f t="shared" si="57"/>
        <v>40861</v>
      </c>
      <c r="R1815" t="s">
        <v>2337</v>
      </c>
      <c r="S1815" s="58">
        <v>1.95</v>
      </c>
      <c r="X1815">
        <v>3</v>
      </c>
      <c r="Y1815" s="4">
        <v>8.9499999999999993</v>
      </c>
      <c r="Z1815" s="58">
        <v>26.85</v>
      </c>
    </row>
    <row r="1816" spans="1:26">
      <c r="A1816">
        <v>465332</v>
      </c>
      <c r="B1816">
        <v>576222</v>
      </c>
      <c r="C1816">
        <v>22333</v>
      </c>
      <c r="D1816" t="s">
        <v>632</v>
      </c>
      <c r="E1816">
        <v>16</v>
      </c>
      <c r="F1816" s="3">
        <v>40861.543055555601</v>
      </c>
      <c r="G1816" s="4">
        <v>1.65</v>
      </c>
      <c r="H1816">
        <v>12490</v>
      </c>
      <c r="I1816" t="s">
        <v>10</v>
      </c>
      <c r="J1816" s="58">
        <f t="shared" si="56"/>
        <v>26.4</v>
      </c>
      <c r="K1816" s="59">
        <f t="shared" si="57"/>
        <v>40861</v>
      </c>
      <c r="R1816" t="s">
        <v>719</v>
      </c>
      <c r="S1816" s="58">
        <v>1.95</v>
      </c>
      <c r="X1816">
        <v>3</v>
      </c>
      <c r="Y1816" s="4">
        <v>8.9499999999999993</v>
      </c>
      <c r="Z1816" s="58">
        <v>26.85</v>
      </c>
    </row>
    <row r="1817" spans="1:26">
      <c r="A1817">
        <v>485794</v>
      </c>
      <c r="B1817">
        <v>577687</v>
      </c>
      <c r="C1817">
        <v>22333</v>
      </c>
      <c r="D1817" t="s">
        <v>632</v>
      </c>
      <c r="E1817">
        <v>16</v>
      </c>
      <c r="F1817" s="3">
        <v>40868.469444444498</v>
      </c>
      <c r="G1817" s="4">
        <v>1.65</v>
      </c>
      <c r="H1817">
        <v>12583</v>
      </c>
      <c r="I1817" t="s">
        <v>10</v>
      </c>
      <c r="J1817" s="58">
        <f t="shared" si="56"/>
        <v>26.4</v>
      </c>
      <c r="K1817" s="59">
        <f t="shared" si="57"/>
        <v>40868</v>
      </c>
      <c r="R1817" t="s">
        <v>210</v>
      </c>
      <c r="S1817" s="58">
        <v>1.95</v>
      </c>
      <c r="X1817">
        <v>3</v>
      </c>
      <c r="Y1817" s="4">
        <v>8.9499999999999993</v>
      </c>
      <c r="Z1817" s="58">
        <v>26.85</v>
      </c>
    </row>
    <row r="1818" spans="1:26">
      <c r="A1818">
        <v>485803</v>
      </c>
      <c r="B1818">
        <v>577687</v>
      </c>
      <c r="C1818">
        <v>22332</v>
      </c>
      <c r="D1818" t="s">
        <v>1765</v>
      </c>
      <c r="E1818">
        <v>16</v>
      </c>
      <c r="F1818" s="3">
        <v>40868.469444444498</v>
      </c>
      <c r="G1818" s="4">
        <v>1.65</v>
      </c>
      <c r="H1818">
        <v>12583</v>
      </c>
      <c r="I1818" t="s">
        <v>10</v>
      </c>
      <c r="J1818" s="58">
        <f t="shared" si="56"/>
        <v>26.4</v>
      </c>
      <c r="K1818" s="59">
        <f t="shared" si="57"/>
        <v>40868</v>
      </c>
      <c r="R1818" t="s">
        <v>217</v>
      </c>
      <c r="S1818" s="58">
        <v>1.95</v>
      </c>
      <c r="X1818">
        <v>3</v>
      </c>
      <c r="Y1818" s="4">
        <v>8.9499999999999993</v>
      </c>
      <c r="Z1818" s="58">
        <v>26.85</v>
      </c>
    </row>
    <row r="1819" spans="1:26">
      <c r="A1819">
        <v>185771</v>
      </c>
      <c r="B1819">
        <v>552826</v>
      </c>
      <c r="C1819">
        <v>23146</v>
      </c>
      <c r="D1819" t="s">
        <v>2413</v>
      </c>
      <c r="E1819">
        <v>8</v>
      </c>
      <c r="F1819" s="3">
        <v>40674.555555555598</v>
      </c>
      <c r="G1819" s="4">
        <v>3.29</v>
      </c>
      <c r="H1819">
        <v>14277</v>
      </c>
      <c r="I1819" t="s">
        <v>10</v>
      </c>
      <c r="J1819" s="58">
        <f t="shared" si="56"/>
        <v>26.32</v>
      </c>
      <c r="K1819" s="59">
        <f t="shared" si="57"/>
        <v>40674</v>
      </c>
      <c r="R1819" t="s">
        <v>534</v>
      </c>
      <c r="S1819" s="58">
        <v>1.65</v>
      </c>
      <c r="X1819">
        <v>9</v>
      </c>
      <c r="Y1819" s="4">
        <v>2.95</v>
      </c>
      <c r="Z1819" s="58">
        <v>26.55</v>
      </c>
    </row>
    <row r="1820" spans="1:26">
      <c r="A1820">
        <v>498827</v>
      </c>
      <c r="B1820">
        <v>578541</v>
      </c>
      <c r="C1820">
        <v>21669</v>
      </c>
      <c r="D1820" t="s">
        <v>1683</v>
      </c>
      <c r="E1820">
        <v>18</v>
      </c>
      <c r="F1820" s="3">
        <v>40871.625694444498</v>
      </c>
      <c r="G1820" s="4">
        <v>1.45</v>
      </c>
      <c r="H1820">
        <v>14277</v>
      </c>
      <c r="I1820" t="s">
        <v>10</v>
      </c>
      <c r="J1820" s="58">
        <f t="shared" si="56"/>
        <v>26.099999999999998</v>
      </c>
      <c r="K1820" s="59">
        <f t="shared" si="57"/>
        <v>40871</v>
      </c>
      <c r="R1820" t="s">
        <v>534</v>
      </c>
      <c r="S1820" s="58">
        <v>1.65</v>
      </c>
      <c r="X1820">
        <v>48</v>
      </c>
      <c r="Y1820" s="4">
        <v>0.55000000000000004</v>
      </c>
      <c r="Z1820" s="58">
        <v>26.4</v>
      </c>
    </row>
    <row r="1821" spans="1:26">
      <c r="A1821">
        <v>498828</v>
      </c>
      <c r="B1821">
        <v>578541</v>
      </c>
      <c r="C1821">
        <v>23035</v>
      </c>
      <c r="D1821" t="s">
        <v>2534</v>
      </c>
      <c r="E1821">
        <v>18</v>
      </c>
      <c r="F1821" s="3">
        <v>40871.625694444498</v>
      </c>
      <c r="G1821" s="4">
        <v>1.45</v>
      </c>
      <c r="H1821">
        <v>14277</v>
      </c>
      <c r="I1821" t="s">
        <v>10</v>
      </c>
      <c r="J1821" s="58">
        <f t="shared" si="56"/>
        <v>26.099999999999998</v>
      </c>
      <c r="K1821" s="59">
        <f t="shared" si="57"/>
        <v>40871</v>
      </c>
      <c r="R1821" t="s">
        <v>356</v>
      </c>
      <c r="S1821" s="58">
        <v>1.65</v>
      </c>
      <c r="X1821">
        <v>48</v>
      </c>
      <c r="Y1821" s="4">
        <v>0.55000000000000004</v>
      </c>
      <c r="Z1821" s="58">
        <v>26.4</v>
      </c>
    </row>
    <row r="1822" spans="1:26">
      <c r="A1822">
        <v>7929</v>
      </c>
      <c r="B1822">
        <v>537065</v>
      </c>
      <c r="C1822">
        <v>22423</v>
      </c>
      <c r="D1822" t="s">
        <v>655</v>
      </c>
      <c r="E1822">
        <v>2</v>
      </c>
      <c r="F1822" s="3">
        <v>40517.497916666704</v>
      </c>
      <c r="G1822" s="4">
        <v>12.75</v>
      </c>
      <c r="H1822">
        <v>12567</v>
      </c>
      <c r="I1822" t="s">
        <v>10</v>
      </c>
      <c r="J1822" s="58">
        <f t="shared" si="56"/>
        <v>25.5</v>
      </c>
      <c r="K1822" s="59">
        <f t="shared" si="57"/>
        <v>40517</v>
      </c>
      <c r="R1822" t="s">
        <v>391</v>
      </c>
      <c r="S1822" s="58">
        <v>1.65</v>
      </c>
      <c r="X1822">
        <v>48</v>
      </c>
      <c r="Y1822" s="4">
        <v>0.55000000000000004</v>
      </c>
      <c r="Z1822" s="58">
        <v>26.4</v>
      </c>
    </row>
    <row r="1823" spans="1:26">
      <c r="A1823">
        <v>44816</v>
      </c>
      <c r="B1823">
        <v>540239</v>
      </c>
      <c r="C1823">
        <v>22891</v>
      </c>
      <c r="D1823" t="s">
        <v>1978</v>
      </c>
      <c r="E1823">
        <v>6</v>
      </c>
      <c r="F1823" s="3">
        <v>40548.616666666698</v>
      </c>
      <c r="G1823" s="4">
        <v>4.25</v>
      </c>
      <c r="H1823">
        <v>12682</v>
      </c>
      <c r="I1823" t="s">
        <v>10</v>
      </c>
      <c r="J1823" s="58">
        <f t="shared" si="56"/>
        <v>25.5</v>
      </c>
      <c r="K1823" s="59">
        <f t="shared" si="57"/>
        <v>40548</v>
      </c>
      <c r="R1823" t="s">
        <v>214</v>
      </c>
      <c r="S1823" s="58">
        <v>1.65</v>
      </c>
      <c r="X1823">
        <v>48</v>
      </c>
      <c r="Y1823" s="4">
        <v>0.55000000000000004</v>
      </c>
      <c r="Z1823" s="58">
        <v>26.4</v>
      </c>
    </row>
    <row r="1824" spans="1:26">
      <c r="A1824">
        <v>54695</v>
      </c>
      <c r="B1824">
        <v>540972</v>
      </c>
      <c r="C1824">
        <v>22215</v>
      </c>
      <c r="D1824" t="s">
        <v>1758</v>
      </c>
      <c r="E1824">
        <v>3</v>
      </c>
      <c r="F1824" s="3">
        <v>40555.592361111099</v>
      </c>
      <c r="G1824" s="4">
        <v>8.5</v>
      </c>
      <c r="H1824">
        <v>12437</v>
      </c>
      <c r="I1824" t="s">
        <v>10</v>
      </c>
      <c r="J1824" s="58">
        <f t="shared" si="56"/>
        <v>25.5</v>
      </c>
      <c r="K1824" s="59">
        <f t="shared" si="57"/>
        <v>40555</v>
      </c>
      <c r="R1824" t="s">
        <v>1994</v>
      </c>
      <c r="S1824" s="58">
        <v>0.85</v>
      </c>
      <c r="X1824">
        <v>16</v>
      </c>
      <c r="Y1824" s="4">
        <v>1.65</v>
      </c>
      <c r="Z1824" s="58">
        <v>26.4</v>
      </c>
    </row>
    <row r="1825" spans="1:26">
      <c r="A1825">
        <v>80261</v>
      </c>
      <c r="B1825">
        <v>543030</v>
      </c>
      <c r="C1825">
        <v>22356</v>
      </c>
      <c r="D1825" t="s">
        <v>988</v>
      </c>
      <c r="E1825">
        <v>30</v>
      </c>
      <c r="F1825" s="3">
        <v>40576.640277777798</v>
      </c>
      <c r="G1825" s="4">
        <v>0.85</v>
      </c>
      <c r="H1825">
        <v>12437</v>
      </c>
      <c r="I1825" t="s">
        <v>10</v>
      </c>
      <c r="J1825" s="58">
        <f t="shared" si="56"/>
        <v>25.5</v>
      </c>
      <c r="K1825" s="59">
        <f t="shared" si="57"/>
        <v>40576</v>
      </c>
      <c r="R1825" t="s">
        <v>2333</v>
      </c>
      <c r="S1825" s="58">
        <v>0.84</v>
      </c>
      <c r="X1825">
        <v>16</v>
      </c>
      <c r="Y1825" s="4">
        <v>1.65</v>
      </c>
      <c r="Z1825" s="58">
        <v>26.4</v>
      </c>
    </row>
    <row r="1826" spans="1:26">
      <c r="A1826">
        <v>82097</v>
      </c>
      <c r="B1826">
        <v>543188</v>
      </c>
      <c r="C1826">
        <v>22960</v>
      </c>
      <c r="D1826" t="s">
        <v>67</v>
      </c>
      <c r="E1826">
        <v>6</v>
      </c>
      <c r="F1826" s="3">
        <v>40578.489583333299</v>
      </c>
      <c r="G1826" s="4">
        <v>4.25</v>
      </c>
      <c r="H1826">
        <v>12567</v>
      </c>
      <c r="I1826" t="s">
        <v>10</v>
      </c>
      <c r="J1826" s="58">
        <f t="shared" si="56"/>
        <v>25.5</v>
      </c>
      <c r="K1826" s="59">
        <f t="shared" si="57"/>
        <v>40578</v>
      </c>
      <c r="R1826" t="s">
        <v>2132</v>
      </c>
      <c r="S1826" s="58">
        <v>0.42</v>
      </c>
      <c r="X1826">
        <v>16</v>
      </c>
      <c r="Y1826" s="4">
        <v>1.65</v>
      </c>
      <c r="Z1826" s="58">
        <v>26.4</v>
      </c>
    </row>
    <row r="1827" spans="1:26">
      <c r="A1827">
        <v>94357</v>
      </c>
      <c r="B1827">
        <v>544355</v>
      </c>
      <c r="C1827">
        <v>22236</v>
      </c>
      <c r="D1827" t="s">
        <v>2186</v>
      </c>
      <c r="E1827">
        <v>2</v>
      </c>
      <c r="F1827" s="3">
        <v>40592.453472222202</v>
      </c>
      <c r="G1827" s="4">
        <v>12.75</v>
      </c>
      <c r="H1827">
        <v>12714</v>
      </c>
      <c r="I1827" t="s">
        <v>10</v>
      </c>
      <c r="J1827" s="58">
        <f t="shared" si="56"/>
        <v>25.5</v>
      </c>
      <c r="K1827" s="59">
        <f t="shared" si="57"/>
        <v>40592</v>
      </c>
      <c r="R1827" t="s">
        <v>1545</v>
      </c>
      <c r="S1827" s="58">
        <v>0.42</v>
      </c>
      <c r="X1827">
        <v>16</v>
      </c>
      <c r="Y1827" s="4">
        <v>1.65</v>
      </c>
      <c r="Z1827" s="58">
        <v>26.4</v>
      </c>
    </row>
    <row r="1828" spans="1:26">
      <c r="A1828">
        <v>96720</v>
      </c>
      <c r="B1828">
        <v>544585</v>
      </c>
      <c r="C1828">
        <v>22282</v>
      </c>
      <c r="D1828" t="s">
        <v>2110</v>
      </c>
      <c r="E1828">
        <v>2</v>
      </c>
      <c r="F1828" s="3">
        <v>40595.623611111099</v>
      </c>
      <c r="G1828" s="4">
        <v>12.75</v>
      </c>
      <c r="H1828">
        <v>12523</v>
      </c>
      <c r="I1828" t="s">
        <v>10</v>
      </c>
      <c r="J1828" s="58">
        <f t="shared" si="56"/>
        <v>25.5</v>
      </c>
      <c r="K1828" s="59">
        <f t="shared" si="57"/>
        <v>40595</v>
      </c>
      <c r="R1828" t="s">
        <v>2096</v>
      </c>
      <c r="S1828" s="58">
        <v>0.42</v>
      </c>
      <c r="X1828">
        <v>16</v>
      </c>
      <c r="Y1828" s="4">
        <v>1.65</v>
      </c>
      <c r="Z1828" s="58">
        <v>26.4</v>
      </c>
    </row>
    <row r="1829" spans="1:26">
      <c r="A1829">
        <v>105942</v>
      </c>
      <c r="B1829">
        <v>545301</v>
      </c>
      <c r="C1829">
        <v>22636</v>
      </c>
      <c r="D1829" t="s">
        <v>1914</v>
      </c>
      <c r="E1829">
        <v>3</v>
      </c>
      <c r="F1829" s="3">
        <v>40603.5180555556</v>
      </c>
      <c r="G1829" s="4">
        <v>8.5</v>
      </c>
      <c r="H1829">
        <v>12679</v>
      </c>
      <c r="I1829" t="s">
        <v>10</v>
      </c>
      <c r="J1829" s="58">
        <f t="shared" si="56"/>
        <v>25.5</v>
      </c>
      <c r="K1829" s="59">
        <f t="shared" si="57"/>
        <v>40603</v>
      </c>
      <c r="R1829" t="s">
        <v>2331</v>
      </c>
      <c r="S1829" s="58">
        <v>0.42</v>
      </c>
      <c r="X1829">
        <v>16</v>
      </c>
      <c r="Y1829" s="4">
        <v>1.65</v>
      </c>
      <c r="Z1829" s="58">
        <v>26.4</v>
      </c>
    </row>
    <row r="1830" spans="1:26">
      <c r="A1830">
        <v>118322</v>
      </c>
      <c r="B1830">
        <v>546428</v>
      </c>
      <c r="C1830">
        <v>20702</v>
      </c>
      <c r="D1830" t="s">
        <v>2081</v>
      </c>
      <c r="E1830">
        <v>6</v>
      </c>
      <c r="F1830" s="3">
        <v>40615.621527777803</v>
      </c>
      <c r="G1830" s="4">
        <v>4.25</v>
      </c>
      <c r="H1830">
        <v>12681</v>
      </c>
      <c r="I1830" t="s">
        <v>10</v>
      </c>
      <c r="J1830" s="58">
        <f t="shared" si="56"/>
        <v>25.5</v>
      </c>
      <c r="K1830" s="59">
        <f t="shared" si="57"/>
        <v>40615</v>
      </c>
      <c r="R1830" t="s">
        <v>2338</v>
      </c>
      <c r="S1830" s="58">
        <v>0.42</v>
      </c>
      <c r="X1830">
        <v>16</v>
      </c>
      <c r="Y1830" s="4">
        <v>1.65</v>
      </c>
      <c r="Z1830" s="58">
        <v>26.4</v>
      </c>
    </row>
    <row r="1831" spans="1:26">
      <c r="A1831">
        <v>130706</v>
      </c>
      <c r="B1831">
        <v>547504</v>
      </c>
      <c r="C1831">
        <v>22960</v>
      </c>
      <c r="D1831" t="s">
        <v>67</v>
      </c>
      <c r="E1831">
        <v>6</v>
      </c>
      <c r="F1831" s="3">
        <v>40625.564583333296</v>
      </c>
      <c r="G1831" s="4">
        <v>4.25</v>
      </c>
      <c r="H1831">
        <v>12683</v>
      </c>
      <c r="I1831" t="s">
        <v>10</v>
      </c>
      <c r="J1831" s="58">
        <f t="shared" si="56"/>
        <v>25.5</v>
      </c>
      <c r="K1831" s="59">
        <f t="shared" si="57"/>
        <v>40625</v>
      </c>
      <c r="R1831" t="s">
        <v>104</v>
      </c>
      <c r="S1831" s="58">
        <v>54</v>
      </c>
      <c r="X1831">
        <v>16</v>
      </c>
      <c r="Y1831" s="4">
        <v>1.65</v>
      </c>
      <c r="Z1831" s="58">
        <v>26.4</v>
      </c>
    </row>
    <row r="1832" spans="1:26">
      <c r="A1832">
        <v>134700</v>
      </c>
      <c r="B1832">
        <v>547863</v>
      </c>
      <c r="C1832">
        <v>22423</v>
      </c>
      <c r="D1832" t="s">
        <v>655</v>
      </c>
      <c r="E1832">
        <v>2</v>
      </c>
      <c r="F1832" s="3">
        <v>40629.546527777798</v>
      </c>
      <c r="G1832" s="4">
        <v>12.75</v>
      </c>
      <c r="H1832">
        <v>12728</v>
      </c>
      <c r="I1832" t="s">
        <v>10</v>
      </c>
      <c r="J1832" s="58">
        <f t="shared" si="56"/>
        <v>25.5</v>
      </c>
      <c r="K1832" s="59">
        <f t="shared" si="57"/>
        <v>40629</v>
      </c>
      <c r="R1832" t="s">
        <v>92</v>
      </c>
      <c r="S1832" s="58">
        <v>35.4</v>
      </c>
      <c r="X1832">
        <v>16</v>
      </c>
      <c r="Y1832" s="4">
        <v>1.65</v>
      </c>
      <c r="Z1832" s="58">
        <v>26.4</v>
      </c>
    </row>
    <row r="1833" spans="1:26">
      <c r="A1833">
        <v>135369</v>
      </c>
      <c r="B1833">
        <v>547892</v>
      </c>
      <c r="C1833">
        <v>22960</v>
      </c>
      <c r="D1833" t="s">
        <v>67</v>
      </c>
      <c r="E1833">
        <v>6</v>
      </c>
      <c r="F1833" s="3">
        <v>40630.427083333299</v>
      </c>
      <c r="G1833" s="4">
        <v>4.25</v>
      </c>
      <c r="H1833">
        <v>12669</v>
      </c>
      <c r="I1833" t="s">
        <v>10</v>
      </c>
      <c r="J1833" s="58">
        <f t="shared" si="56"/>
        <v>25.5</v>
      </c>
      <c r="K1833" s="59">
        <f t="shared" si="57"/>
        <v>40630</v>
      </c>
      <c r="R1833" t="s">
        <v>277</v>
      </c>
      <c r="S1833" s="58">
        <v>23.8</v>
      </c>
      <c r="X1833">
        <v>16</v>
      </c>
      <c r="Y1833" s="4">
        <v>1.65</v>
      </c>
      <c r="Z1833" s="58">
        <v>26.4</v>
      </c>
    </row>
    <row r="1834" spans="1:26">
      <c r="A1834">
        <v>171132</v>
      </c>
      <c r="B1834">
        <v>551389</v>
      </c>
      <c r="C1834">
        <v>22423</v>
      </c>
      <c r="D1834" t="s">
        <v>655</v>
      </c>
      <c r="E1834">
        <v>2</v>
      </c>
      <c r="F1834" s="3">
        <v>40661.489583333299</v>
      </c>
      <c r="G1834" s="4">
        <v>12.75</v>
      </c>
      <c r="H1834">
        <v>12437</v>
      </c>
      <c r="I1834" t="s">
        <v>10</v>
      </c>
      <c r="J1834" s="58">
        <f t="shared" si="56"/>
        <v>25.5</v>
      </c>
      <c r="K1834" s="59">
        <f t="shared" si="57"/>
        <v>40661</v>
      </c>
      <c r="R1834" t="s">
        <v>2111</v>
      </c>
      <c r="S1834" s="58">
        <v>19.8</v>
      </c>
      <c r="X1834">
        <v>16</v>
      </c>
      <c r="Y1834" s="4">
        <v>1.65</v>
      </c>
      <c r="Z1834" s="58">
        <v>26.4</v>
      </c>
    </row>
    <row r="1835" spans="1:26">
      <c r="A1835">
        <v>172517</v>
      </c>
      <c r="B1835">
        <v>551544</v>
      </c>
      <c r="C1835">
        <v>22960</v>
      </c>
      <c r="D1835" t="s">
        <v>67</v>
      </c>
      <c r="E1835">
        <v>6</v>
      </c>
      <c r="F1835" s="3">
        <v>40666.397916666698</v>
      </c>
      <c r="G1835" s="4">
        <v>4.25</v>
      </c>
      <c r="H1835">
        <v>12683</v>
      </c>
      <c r="I1835" t="s">
        <v>10</v>
      </c>
      <c r="J1835" s="58">
        <f t="shared" si="56"/>
        <v>25.5</v>
      </c>
      <c r="K1835" s="59">
        <f t="shared" si="57"/>
        <v>40666</v>
      </c>
      <c r="R1835" t="s">
        <v>97</v>
      </c>
      <c r="S1835" s="58">
        <v>19.8</v>
      </c>
      <c r="X1835">
        <v>16</v>
      </c>
      <c r="Y1835" s="4">
        <v>1.65</v>
      </c>
      <c r="Z1835" s="58">
        <v>26.4</v>
      </c>
    </row>
    <row r="1836" spans="1:26">
      <c r="A1836">
        <v>189614</v>
      </c>
      <c r="B1836">
        <v>553161</v>
      </c>
      <c r="C1836">
        <v>22423</v>
      </c>
      <c r="D1836" t="s">
        <v>655</v>
      </c>
      <c r="E1836">
        <v>2</v>
      </c>
      <c r="F1836" s="3">
        <v>40676.658333333296</v>
      </c>
      <c r="G1836" s="4">
        <v>12.75</v>
      </c>
      <c r="H1836">
        <v>12681</v>
      </c>
      <c r="I1836" t="s">
        <v>10</v>
      </c>
      <c r="J1836" s="58">
        <f t="shared" si="56"/>
        <v>25.5</v>
      </c>
      <c r="K1836" s="59">
        <f t="shared" si="57"/>
        <v>40676</v>
      </c>
      <c r="R1836" t="s">
        <v>466</v>
      </c>
      <c r="S1836" s="58">
        <v>17.7</v>
      </c>
      <c r="X1836">
        <v>16</v>
      </c>
      <c r="Y1836" s="4">
        <v>1.65</v>
      </c>
      <c r="Z1836" s="58">
        <v>26.4</v>
      </c>
    </row>
    <row r="1837" spans="1:26">
      <c r="A1837">
        <v>200010</v>
      </c>
      <c r="B1837">
        <v>554109</v>
      </c>
      <c r="C1837">
        <v>22423</v>
      </c>
      <c r="D1837" t="s">
        <v>655</v>
      </c>
      <c r="E1837">
        <v>2</v>
      </c>
      <c r="F1837" s="3">
        <v>40685.606249999997</v>
      </c>
      <c r="G1837" s="4">
        <v>12.75</v>
      </c>
      <c r="H1837">
        <v>12682</v>
      </c>
      <c r="I1837" t="s">
        <v>10</v>
      </c>
      <c r="J1837" s="58">
        <f t="shared" si="56"/>
        <v>25.5</v>
      </c>
      <c r="K1837" s="59">
        <f t="shared" si="57"/>
        <v>40685</v>
      </c>
      <c r="R1837" t="s">
        <v>2351</v>
      </c>
      <c r="S1837" s="58">
        <v>16.600000000000001</v>
      </c>
      <c r="X1837">
        <v>16</v>
      </c>
      <c r="Y1837" s="4">
        <v>1.65</v>
      </c>
      <c r="Z1837" s="58">
        <v>26.4</v>
      </c>
    </row>
    <row r="1838" spans="1:26">
      <c r="A1838">
        <v>214916</v>
      </c>
      <c r="B1838">
        <v>555637</v>
      </c>
      <c r="C1838">
        <v>22960</v>
      </c>
      <c r="D1838" t="s">
        <v>67</v>
      </c>
      <c r="E1838">
        <v>6</v>
      </c>
      <c r="F1838" s="3">
        <v>40700.532638888901</v>
      </c>
      <c r="G1838" s="4">
        <v>4.25</v>
      </c>
      <c r="H1838">
        <v>12535</v>
      </c>
      <c r="I1838" t="s">
        <v>10</v>
      </c>
      <c r="J1838" s="58">
        <f t="shared" si="56"/>
        <v>25.5</v>
      </c>
      <c r="K1838" s="59">
        <f t="shared" si="57"/>
        <v>40700</v>
      </c>
      <c r="R1838" t="s">
        <v>2350</v>
      </c>
      <c r="S1838" s="58">
        <v>16.600000000000001</v>
      </c>
      <c r="X1838">
        <v>8</v>
      </c>
      <c r="Y1838" s="4">
        <v>3.29</v>
      </c>
      <c r="Z1838" s="58">
        <v>26.32</v>
      </c>
    </row>
    <row r="1839" spans="1:26">
      <c r="A1839">
        <v>221602</v>
      </c>
      <c r="B1839">
        <v>556258</v>
      </c>
      <c r="C1839">
        <v>22236</v>
      </c>
      <c r="D1839" t="s">
        <v>2186</v>
      </c>
      <c r="E1839">
        <v>2</v>
      </c>
      <c r="F1839" s="3">
        <v>40703.741666666698</v>
      </c>
      <c r="G1839" s="4">
        <v>12.75</v>
      </c>
      <c r="H1839">
        <v>12694</v>
      </c>
      <c r="I1839" t="s">
        <v>10</v>
      </c>
      <c r="J1839" s="58">
        <f t="shared" si="56"/>
        <v>25.5</v>
      </c>
      <c r="K1839" s="59">
        <f t="shared" si="57"/>
        <v>40703</v>
      </c>
      <c r="R1839" t="s">
        <v>129</v>
      </c>
      <c r="S1839" s="58">
        <v>16.5</v>
      </c>
      <c r="X1839">
        <v>18</v>
      </c>
      <c r="Y1839" s="4">
        <v>1.45</v>
      </c>
      <c r="Z1839" s="58">
        <v>26.1</v>
      </c>
    </row>
    <row r="1840" spans="1:26">
      <c r="A1840">
        <v>221611</v>
      </c>
      <c r="B1840">
        <v>556259</v>
      </c>
      <c r="C1840">
        <v>22423</v>
      </c>
      <c r="D1840" t="s">
        <v>655</v>
      </c>
      <c r="E1840">
        <v>2</v>
      </c>
      <c r="F1840" s="3">
        <v>40703.745138888902</v>
      </c>
      <c r="G1840" s="4">
        <v>12.75</v>
      </c>
      <c r="H1840">
        <v>12721</v>
      </c>
      <c r="I1840" t="s">
        <v>10</v>
      </c>
      <c r="J1840" s="58">
        <f t="shared" si="56"/>
        <v>25.5</v>
      </c>
      <c r="K1840" s="59">
        <f t="shared" si="57"/>
        <v>40703</v>
      </c>
      <c r="R1840" t="s">
        <v>2363</v>
      </c>
      <c r="S1840" s="58">
        <v>16.5</v>
      </c>
      <c r="X1840">
        <v>18</v>
      </c>
      <c r="Y1840" s="4">
        <v>1.45</v>
      </c>
      <c r="Z1840" s="58">
        <v>26.1</v>
      </c>
    </row>
    <row r="1841" spans="1:26">
      <c r="A1841">
        <v>246285</v>
      </c>
      <c r="B1841">
        <v>558687</v>
      </c>
      <c r="C1841">
        <v>20723</v>
      </c>
      <c r="D1841" t="s">
        <v>123</v>
      </c>
      <c r="E1841">
        <v>30</v>
      </c>
      <c r="F1841" s="3">
        <v>40725.488194444399</v>
      </c>
      <c r="G1841" s="4">
        <v>0.85</v>
      </c>
      <c r="H1841">
        <v>12598</v>
      </c>
      <c r="I1841" t="s">
        <v>10</v>
      </c>
      <c r="J1841" s="58">
        <f t="shared" si="56"/>
        <v>25.5</v>
      </c>
      <c r="K1841" s="59">
        <f t="shared" si="57"/>
        <v>40725</v>
      </c>
      <c r="R1841" t="s">
        <v>2365</v>
      </c>
      <c r="S1841" s="58">
        <v>16.5</v>
      </c>
      <c r="X1841">
        <v>2</v>
      </c>
      <c r="Y1841" s="4">
        <v>12.75</v>
      </c>
      <c r="Z1841" s="58">
        <v>25.5</v>
      </c>
    </row>
    <row r="1842" spans="1:26">
      <c r="A1842">
        <v>246286</v>
      </c>
      <c r="B1842">
        <v>558687</v>
      </c>
      <c r="C1842">
        <v>23204</v>
      </c>
      <c r="D1842" t="s">
        <v>2402</v>
      </c>
      <c r="E1842">
        <v>30</v>
      </c>
      <c r="F1842" s="3">
        <v>40725.488194444399</v>
      </c>
      <c r="G1842" s="4">
        <v>0.85</v>
      </c>
      <c r="H1842">
        <v>12598</v>
      </c>
      <c r="I1842" t="s">
        <v>10</v>
      </c>
      <c r="J1842" s="58">
        <f t="shared" si="56"/>
        <v>25.5</v>
      </c>
      <c r="K1842" s="59">
        <f t="shared" si="57"/>
        <v>40725</v>
      </c>
      <c r="R1842" t="s">
        <v>2361</v>
      </c>
      <c r="S1842" s="58">
        <v>16.5</v>
      </c>
      <c r="X1842">
        <v>6</v>
      </c>
      <c r="Y1842" s="4">
        <v>4.25</v>
      </c>
      <c r="Z1842" s="58">
        <v>25.5</v>
      </c>
    </row>
    <row r="1843" spans="1:26">
      <c r="A1843">
        <v>246287</v>
      </c>
      <c r="B1843">
        <v>558687</v>
      </c>
      <c r="C1843">
        <v>20724</v>
      </c>
      <c r="D1843" t="s">
        <v>1210</v>
      </c>
      <c r="E1843">
        <v>30</v>
      </c>
      <c r="F1843" s="3">
        <v>40725.488194444399</v>
      </c>
      <c r="G1843" s="4">
        <v>0.85</v>
      </c>
      <c r="H1843">
        <v>12598</v>
      </c>
      <c r="I1843" t="s">
        <v>10</v>
      </c>
      <c r="J1843" s="58">
        <f t="shared" si="56"/>
        <v>25.5</v>
      </c>
      <c r="K1843" s="59">
        <f t="shared" si="57"/>
        <v>40725</v>
      </c>
      <c r="R1843" t="s">
        <v>354</v>
      </c>
      <c r="S1843" s="58">
        <v>15.9</v>
      </c>
      <c r="X1843">
        <v>3</v>
      </c>
      <c r="Y1843" s="4">
        <v>8.5</v>
      </c>
      <c r="Z1843" s="58">
        <v>25.5</v>
      </c>
    </row>
    <row r="1844" spans="1:26">
      <c r="A1844">
        <v>259923</v>
      </c>
      <c r="B1844">
        <v>559782</v>
      </c>
      <c r="C1844">
        <v>85066</v>
      </c>
      <c r="D1844" t="s">
        <v>1931</v>
      </c>
      <c r="E1844">
        <v>2</v>
      </c>
      <c r="F1844" s="3">
        <v>40736.496527777803</v>
      </c>
      <c r="G1844" s="4">
        <v>12.75</v>
      </c>
      <c r="H1844">
        <v>12722</v>
      </c>
      <c r="I1844" t="s">
        <v>10</v>
      </c>
      <c r="J1844" s="58">
        <f t="shared" si="56"/>
        <v>25.5</v>
      </c>
      <c r="K1844" s="59">
        <f t="shared" si="57"/>
        <v>40736</v>
      </c>
      <c r="R1844" t="s">
        <v>499</v>
      </c>
      <c r="S1844" s="58">
        <v>15.9</v>
      </c>
      <c r="X1844">
        <v>30</v>
      </c>
      <c r="Y1844" s="4">
        <v>0.85</v>
      </c>
      <c r="Z1844" s="58">
        <v>25.5</v>
      </c>
    </row>
    <row r="1845" spans="1:26">
      <c r="A1845">
        <v>302998</v>
      </c>
      <c r="B1845">
        <v>563502</v>
      </c>
      <c r="C1845">
        <v>22960</v>
      </c>
      <c r="D1845" t="s">
        <v>67</v>
      </c>
      <c r="E1845">
        <v>6</v>
      </c>
      <c r="F1845" s="3">
        <v>40772.368055555598</v>
      </c>
      <c r="G1845" s="4">
        <v>4.25</v>
      </c>
      <c r="H1845">
        <v>12722</v>
      </c>
      <c r="I1845" t="s">
        <v>10</v>
      </c>
      <c r="J1845" s="58">
        <f t="shared" si="56"/>
        <v>25.5</v>
      </c>
      <c r="K1845" s="59">
        <f t="shared" si="57"/>
        <v>40772</v>
      </c>
      <c r="R1845" t="s">
        <v>130</v>
      </c>
      <c r="S1845" s="58">
        <v>15.3</v>
      </c>
      <c r="X1845">
        <v>6</v>
      </c>
      <c r="Y1845" s="4">
        <v>4.25</v>
      </c>
      <c r="Z1845" s="58">
        <v>25.5</v>
      </c>
    </row>
    <row r="1846" spans="1:26">
      <c r="A1846">
        <v>306432</v>
      </c>
      <c r="B1846">
        <v>563753</v>
      </c>
      <c r="C1846">
        <v>22960</v>
      </c>
      <c r="D1846" t="s">
        <v>67</v>
      </c>
      <c r="E1846">
        <v>6</v>
      </c>
      <c r="F1846" s="3">
        <v>40774.452083333301</v>
      </c>
      <c r="G1846" s="4">
        <v>4.25</v>
      </c>
      <c r="H1846">
        <v>12513</v>
      </c>
      <c r="I1846" t="s">
        <v>10</v>
      </c>
      <c r="J1846" s="58">
        <f t="shared" si="56"/>
        <v>25.5</v>
      </c>
      <c r="K1846" s="59">
        <f t="shared" si="57"/>
        <v>40774</v>
      </c>
      <c r="R1846" t="s">
        <v>131</v>
      </c>
      <c r="S1846" s="58">
        <v>15.3</v>
      </c>
      <c r="X1846">
        <v>2</v>
      </c>
      <c r="Y1846" s="4">
        <v>12.75</v>
      </c>
      <c r="Z1846" s="58">
        <v>25.5</v>
      </c>
    </row>
    <row r="1847" spans="1:26">
      <c r="A1847">
        <v>328710</v>
      </c>
      <c r="B1847">
        <v>565801</v>
      </c>
      <c r="C1847">
        <v>22423</v>
      </c>
      <c r="D1847" t="s">
        <v>655</v>
      </c>
      <c r="E1847">
        <v>2</v>
      </c>
      <c r="F1847" s="3">
        <v>40793.436111111099</v>
      </c>
      <c r="G1847" s="4">
        <v>12.75</v>
      </c>
      <c r="H1847">
        <v>12685</v>
      </c>
      <c r="I1847" t="s">
        <v>10</v>
      </c>
      <c r="J1847" s="58">
        <f t="shared" si="56"/>
        <v>25.5</v>
      </c>
      <c r="K1847" s="59">
        <f t="shared" si="57"/>
        <v>40793</v>
      </c>
      <c r="R1847" t="s">
        <v>358</v>
      </c>
      <c r="S1847" s="58">
        <v>15.3</v>
      </c>
      <c r="X1847">
        <v>2</v>
      </c>
      <c r="Y1847" s="4">
        <v>12.75</v>
      </c>
      <c r="Z1847" s="58">
        <v>25.5</v>
      </c>
    </row>
    <row r="1848" spans="1:26">
      <c r="A1848">
        <v>330990</v>
      </c>
      <c r="B1848">
        <v>565931</v>
      </c>
      <c r="C1848">
        <v>22960</v>
      </c>
      <c r="D1848" t="s">
        <v>67</v>
      </c>
      <c r="E1848">
        <v>6</v>
      </c>
      <c r="F1848" s="3">
        <v>40794.440972222197</v>
      </c>
      <c r="G1848" s="4">
        <v>4.25</v>
      </c>
      <c r="H1848">
        <v>12683</v>
      </c>
      <c r="I1848" t="s">
        <v>10</v>
      </c>
      <c r="J1848" s="58">
        <f t="shared" si="56"/>
        <v>25.5</v>
      </c>
      <c r="K1848" s="59">
        <f t="shared" si="57"/>
        <v>40794</v>
      </c>
      <c r="R1848" t="s">
        <v>428</v>
      </c>
      <c r="S1848" s="58">
        <v>15</v>
      </c>
      <c r="X1848">
        <v>3</v>
      </c>
      <c r="Y1848" s="4">
        <v>8.5</v>
      </c>
      <c r="Z1848" s="58">
        <v>25.5</v>
      </c>
    </row>
    <row r="1849" spans="1:26">
      <c r="A1849">
        <v>353222</v>
      </c>
      <c r="B1849">
        <v>567793</v>
      </c>
      <c r="C1849">
        <v>22423</v>
      </c>
      <c r="D1849" t="s">
        <v>655</v>
      </c>
      <c r="E1849">
        <v>2</v>
      </c>
      <c r="F1849" s="3">
        <v>40808.486111111102</v>
      </c>
      <c r="G1849" s="4">
        <v>12.75</v>
      </c>
      <c r="H1849">
        <v>12657</v>
      </c>
      <c r="I1849" t="s">
        <v>10</v>
      </c>
      <c r="J1849" s="58">
        <f t="shared" si="56"/>
        <v>25.5</v>
      </c>
      <c r="K1849" s="59">
        <f t="shared" si="57"/>
        <v>40808</v>
      </c>
      <c r="R1849" t="s">
        <v>1035</v>
      </c>
      <c r="S1849" s="58">
        <v>15</v>
      </c>
      <c r="X1849">
        <v>6</v>
      </c>
      <c r="Y1849" s="4">
        <v>4.25</v>
      </c>
      <c r="Z1849" s="58">
        <v>25.5</v>
      </c>
    </row>
    <row r="1850" spans="1:26">
      <c r="A1850">
        <v>353234</v>
      </c>
      <c r="B1850">
        <v>567793</v>
      </c>
      <c r="C1850">
        <v>22485</v>
      </c>
      <c r="D1850" t="s">
        <v>684</v>
      </c>
      <c r="E1850">
        <v>2</v>
      </c>
      <c r="F1850" s="3">
        <v>40808.486111111102</v>
      </c>
      <c r="G1850" s="4">
        <v>12.75</v>
      </c>
      <c r="H1850">
        <v>12657</v>
      </c>
      <c r="I1850" t="s">
        <v>10</v>
      </c>
      <c r="J1850" s="58">
        <f t="shared" si="56"/>
        <v>25.5</v>
      </c>
      <c r="K1850" s="59">
        <f t="shared" si="57"/>
        <v>40808</v>
      </c>
      <c r="R1850" t="s">
        <v>273</v>
      </c>
      <c r="S1850" s="58">
        <v>15</v>
      </c>
      <c r="X1850">
        <v>6</v>
      </c>
      <c r="Y1850" s="4">
        <v>4.25</v>
      </c>
      <c r="Z1850" s="58">
        <v>25.5</v>
      </c>
    </row>
    <row r="1851" spans="1:26">
      <c r="A1851">
        <v>364044</v>
      </c>
      <c r="B1851">
        <v>568645</v>
      </c>
      <c r="C1851">
        <v>22960</v>
      </c>
      <c r="D1851" t="s">
        <v>67</v>
      </c>
      <c r="E1851">
        <v>6</v>
      </c>
      <c r="F1851" s="3">
        <v>40814.484722222202</v>
      </c>
      <c r="G1851" s="4">
        <v>4.25</v>
      </c>
      <c r="H1851">
        <v>12656</v>
      </c>
      <c r="I1851" t="s">
        <v>10</v>
      </c>
      <c r="J1851" s="58">
        <f t="shared" si="56"/>
        <v>25.5</v>
      </c>
      <c r="K1851" s="59">
        <f t="shared" si="57"/>
        <v>40814</v>
      </c>
      <c r="R1851" t="s">
        <v>2040</v>
      </c>
      <c r="S1851" s="58">
        <v>15</v>
      </c>
      <c r="X1851">
        <v>2</v>
      </c>
      <c r="Y1851" s="4">
        <v>12.75</v>
      </c>
      <c r="Z1851" s="58">
        <v>25.5</v>
      </c>
    </row>
    <row r="1852" spans="1:26">
      <c r="A1852">
        <v>377846</v>
      </c>
      <c r="B1852">
        <v>569568</v>
      </c>
      <c r="C1852">
        <v>22423</v>
      </c>
      <c r="D1852" t="s">
        <v>655</v>
      </c>
      <c r="E1852">
        <v>2</v>
      </c>
      <c r="F1852" s="3">
        <v>40821.414583333302</v>
      </c>
      <c r="G1852" s="4">
        <v>12.75</v>
      </c>
      <c r="H1852">
        <v>12700</v>
      </c>
      <c r="I1852" t="s">
        <v>10</v>
      </c>
      <c r="J1852" s="58">
        <f t="shared" si="56"/>
        <v>25.5</v>
      </c>
      <c r="K1852" s="59">
        <f t="shared" si="57"/>
        <v>40821</v>
      </c>
      <c r="R1852" t="s">
        <v>85</v>
      </c>
      <c r="S1852" s="58">
        <v>15</v>
      </c>
      <c r="X1852">
        <v>6</v>
      </c>
      <c r="Y1852" s="4">
        <v>4.25</v>
      </c>
      <c r="Z1852" s="58">
        <v>25.5</v>
      </c>
    </row>
    <row r="1853" spans="1:26">
      <c r="A1853">
        <v>391468</v>
      </c>
      <c r="B1853">
        <v>570672</v>
      </c>
      <c r="C1853">
        <v>22423</v>
      </c>
      <c r="D1853" t="s">
        <v>655</v>
      </c>
      <c r="E1853">
        <v>2</v>
      </c>
      <c r="F1853" s="3">
        <v>40827.619444444397</v>
      </c>
      <c r="G1853" s="4">
        <v>12.75</v>
      </c>
      <c r="H1853">
        <v>12536</v>
      </c>
      <c r="I1853" t="s">
        <v>10</v>
      </c>
      <c r="J1853" s="58">
        <f t="shared" si="56"/>
        <v>25.5</v>
      </c>
      <c r="K1853" s="59">
        <f t="shared" si="57"/>
        <v>40827</v>
      </c>
      <c r="R1853" t="s">
        <v>291</v>
      </c>
      <c r="S1853" s="58">
        <v>15</v>
      </c>
      <c r="X1853">
        <v>2</v>
      </c>
      <c r="Y1853" s="4">
        <v>12.75</v>
      </c>
      <c r="Z1853" s="58">
        <v>25.5</v>
      </c>
    </row>
    <row r="1854" spans="1:26">
      <c r="A1854">
        <v>391472</v>
      </c>
      <c r="B1854">
        <v>570672</v>
      </c>
      <c r="C1854">
        <v>22485</v>
      </c>
      <c r="D1854" t="s">
        <v>684</v>
      </c>
      <c r="E1854">
        <v>2</v>
      </c>
      <c r="F1854" s="3">
        <v>40827.619444444397</v>
      </c>
      <c r="G1854" s="4">
        <v>12.75</v>
      </c>
      <c r="H1854">
        <v>12536</v>
      </c>
      <c r="I1854" t="s">
        <v>10</v>
      </c>
      <c r="J1854" s="58">
        <f t="shared" si="56"/>
        <v>25.5</v>
      </c>
      <c r="K1854" s="59">
        <f t="shared" si="57"/>
        <v>40827</v>
      </c>
      <c r="R1854" t="s">
        <v>145</v>
      </c>
      <c r="S1854" s="58">
        <v>14.85</v>
      </c>
      <c r="X1854">
        <v>6</v>
      </c>
      <c r="Y1854" s="4">
        <v>4.25</v>
      </c>
      <c r="Z1854" s="58">
        <v>25.5</v>
      </c>
    </row>
    <row r="1855" spans="1:26">
      <c r="A1855">
        <v>391527</v>
      </c>
      <c r="B1855">
        <v>570672</v>
      </c>
      <c r="C1855">
        <v>22960</v>
      </c>
      <c r="D1855" t="s">
        <v>67</v>
      </c>
      <c r="E1855">
        <v>6</v>
      </c>
      <c r="F1855" s="3">
        <v>40827.619444444397</v>
      </c>
      <c r="G1855" s="4">
        <v>4.25</v>
      </c>
      <c r="H1855">
        <v>12536</v>
      </c>
      <c r="I1855" t="s">
        <v>10</v>
      </c>
      <c r="J1855" s="58">
        <f t="shared" si="56"/>
        <v>25.5</v>
      </c>
      <c r="K1855" s="59">
        <f t="shared" si="57"/>
        <v>40827</v>
      </c>
      <c r="R1855" t="s">
        <v>2179</v>
      </c>
      <c r="S1855" s="58">
        <v>14.85</v>
      </c>
      <c r="X1855">
        <v>2</v>
      </c>
      <c r="Y1855" s="4">
        <v>12.75</v>
      </c>
      <c r="Z1855" s="58">
        <v>25.5</v>
      </c>
    </row>
    <row r="1856" spans="1:26">
      <c r="A1856">
        <v>458686</v>
      </c>
      <c r="B1856">
        <v>575845</v>
      </c>
      <c r="C1856">
        <v>20724</v>
      </c>
      <c r="D1856" t="s">
        <v>1210</v>
      </c>
      <c r="E1856">
        <v>30</v>
      </c>
      <c r="F1856" s="3">
        <v>40858.504861111098</v>
      </c>
      <c r="G1856" s="4">
        <v>0.85</v>
      </c>
      <c r="H1856">
        <v>12598</v>
      </c>
      <c r="I1856" t="s">
        <v>10</v>
      </c>
      <c r="J1856" s="58">
        <f t="shared" si="56"/>
        <v>25.5</v>
      </c>
      <c r="K1856" s="59">
        <f t="shared" si="57"/>
        <v>40858</v>
      </c>
      <c r="R1856" t="s">
        <v>72</v>
      </c>
      <c r="S1856" s="58">
        <v>12.6</v>
      </c>
      <c r="X1856">
        <v>2</v>
      </c>
      <c r="Y1856" s="4">
        <v>12.75</v>
      </c>
      <c r="Z1856" s="58">
        <v>25.5</v>
      </c>
    </row>
    <row r="1857" spans="1:26">
      <c r="A1857">
        <v>483893</v>
      </c>
      <c r="B1857">
        <v>577512</v>
      </c>
      <c r="C1857">
        <v>22423</v>
      </c>
      <c r="D1857" t="s">
        <v>655</v>
      </c>
      <c r="E1857">
        <v>2</v>
      </c>
      <c r="F1857" s="3">
        <v>40867.538194444402</v>
      </c>
      <c r="G1857" s="4">
        <v>12.75</v>
      </c>
      <c r="H1857">
        <v>12523</v>
      </c>
      <c r="I1857" t="s">
        <v>10</v>
      </c>
      <c r="J1857" s="58">
        <f t="shared" si="56"/>
        <v>25.5</v>
      </c>
      <c r="K1857" s="59">
        <f t="shared" si="57"/>
        <v>40867</v>
      </c>
      <c r="R1857" t="s">
        <v>73</v>
      </c>
      <c r="S1857" s="58">
        <v>12.6</v>
      </c>
      <c r="X1857">
        <v>6</v>
      </c>
      <c r="Y1857" s="4">
        <v>4.25</v>
      </c>
      <c r="Z1857" s="58">
        <v>25.5</v>
      </c>
    </row>
    <row r="1858" spans="1:26">
      <c r="A1858">
        <v>498858</v>
      </c>
      <c r="B1858">
        <v>578541</v>
      </c>
      <c r="C1858">
        <v>22852</v>
      </c>
      <c r="D1858" t="s">
        <v>2225</v>
      </c>
      <c r="E1858">
        <v>6</v>
      </c>
      <c r="F1858" s="3">
        <v>40871.625694444498</v>
      </c>
      <c r="G1858" s="4">
        <v>4.25</v>
      </c>
      <c r="H1858">
        <v>14277</v>
      </c>
      <c r="I1858" t="s">
        <v>10</v>
      </c>
      <c r="J1858" s="58">
        <f t="shared" ref="J1858:J1921" si="58">E1858*G1858</f>
        <v>25.5</v>
      </c>
      <c r="K1858" s="59">
        <f t="shared" ref="K1858:K1921" si="59">DATE(YEAR(F1858),MONTH(F1858),DAY(F1858))</f>
        <v>40871</v>
      </c>
      <c r="R1858" t="s">
        <v>1687</v>
      </c>
      <c r="S1858" s="58">
        <v>11.7</v>
      </c>
      <c r="X1858">
        <v>2</v>
      </c>
      <c r="Y1858" s="4">
        <v>12.75</v>
      </c>
      <c r="Z1858" s="58">
        <v>25.5</v>
      </c>
    </row>
    <row r="1859" spans="1:26">
      <c r="A1859">
        <v>516146</v>
      </c>
      <c r="B1859">
        <v>579870</v>
      </c>
      <c r="C1859">
        <v>22960</v>
      </c>
      <c r="D1859" t="s">
        <v>67</v>
      </c>
      <c r="E1859">
        <v>6</v>
      </c>
      <c r="F1859" s="3">
        <v>40877.699305555601</v>
      </c>
      <c r="G1859" s="4">
        <v>4.25</v>
      </c>
      <c r="H1859">
        <v>12437</v>
      </c>
      <c r="I1859" t="s">
        <v>10</v>
      </c>
      <c r="J1859" s="58">
        <f t="shared" si="58"/>
        <v>25.5</v>
      </c>
      <c r="K1859" s="59">
        <f t="shared" si="59"/>
        <v>40877</v>
      </c>
      <c r="R1859" t="s">
        <v>2323</v>
      </c>
      <c r="S1859" s="58">
        <v>9.9</v>
      </c>
      <c r="X1859">
        <v>2</v>
      </c>
      <c r="Y1859" s="4">
        <v>12.75</v>
      </c>
      <c r="Z1859" s="58">
        <v>25.5</v>
      </c>
    </row>
    <row r="1860" spans="1:26">
      <c r="A1860">
        <v>534797</v>
      </c>
      <c r="B1860">
        <v>581171</v>
      </c>
      <c r="C1860">
        <v>21258</v>
      </c>
      <c r="D1860" t="s">
        <v>116</v>
      </c>
      <c r="E1860">
        <v>2</v>
      </c>
      <c r="F1860" s="3">
        <v>40884.626388888901</v>
      </c>
      <c r="G1860" s="4">
        <v>12.75</v>
      </c>
      <c r="H1860">
        <v>12615</v>
      </c>
      <c r="I1860" t="s">
        <v>10</v>
      </c>
      <c r="J1860" s="58">
        <f t="shared" si="58"/>
        <v>25.5</v>
      </c>
      <c r="K1860" s="59">
        <f t="shared" si="59"/>
        <v>40884</v>
      </c>
      <c r="R1860" t="s">
        <v>2023</v>
      </c>
      <c r="S1860" s="58">
        <v>5.04</v>
      </c>
      <c r="X1860">
        <v>30</v>
      </c>
      <c r="Y1860" s="4">
        <v>0.85</v>
      </c>
      <c r="Z1860" s="58">
        <v>25.5</v>
      </c>
    </row>
    <row r="1861" spans="1:26">
      <c r="A1861">
        <v>7949</v>
      </c>
      <c r="B1861">
        <v>537065</v>
      </c>
      <c r="C1861">
        <v>22632</v>
      </c>
      <c r="D1861" t="s">
        <v>283</v>
      </c>
      <c r="E1861">
        <v>12</v>
      </c>
      <c r="F1861" s="3">
        <v>40517.497916666704</v>
      </c>
      <c r="G1861" s="4">
        <v>2.1</v>
      </c>
      <c r="H1861">
        <v>12567</v>
      </c>
      <c r="I1861" t="s">
        <v>10</v>
      </c>
      <c r="J1861" s="58">
        <f t="shared" si="58"/>
        <v>25.200000000000003</v>
      </c>
      <c r="K1861" s="59">
        <f t="shared" si="59"/>
        <v>40517</v>
      </c>
      <c r="R1861" t="s">
        <v>787</v>
      </c>
      <c r="S1861" s="58">
        <v>5.04</v>
      </c>
      <c r="X1861">
        <v>30</v>
      </c>
      <c r="Y1861" s="4">
        <v>0.85</v>
      </c>
      <c r="Z1861" s="58">
        <v>25.5</v>
      </c>
    </row>
    <row r="1862" spans="1:26">
      <c r="A1862">
        <v>20093</v>
      </c>
      <c r="B1862">
        <v>538008</v>
      </c>
      <c r="C1862" t="s">
        <v>733</v>
      </c>
      <c r="D1862" t="s">
        <v>734</v>
      </c>
      <c r="E1862">
        <v>12</v>
      </c>
      <c r="F1862" s="3">
        <v>40521.511805555601</v>
      </c>
      <c r="G1862" s="4">
        <v>2.1</v>
      </c>
      <c r="H1862">
        <v>12683</v>
      </c>
      <c r="I1862" t="s">
        <v>10</v>
      </c>
      <c r="J1862" s="58">
        <f t="shared" si="58"/>
        <v>25.200000000000003</v>
      </c>
      <c r="K1862" s="59">
        <f t="shared" si="59"/>
        <v>40521</v>
      </c>
      <c r="R1862" t="s">
        <v>104</v>
      </c>
      <c r="S1862" s="58">
        <v>144</v>
      </c>
      <c r="X1862">
        <v>30</v>
      </c>
      <c r="Y1862" s="4">
        <v>0.85</v>
      </c>
      <c r="Z1862" s="58">
        <v>25.5</v>
      </c>
    </row>
    <row r="1863" spans="1:26">
      <c r="A1863">
        <v>20094</v>
      </c>
      <c r="B1863">
        <v>538008</v>
      </c>
      <c r="C1863" t="s">
        <v>735</v>
      </c>
      <c r="D1863" t="s">
        <v>736</v>
      </c>
      <c r="E1863">
        <v>12</v>
      </c>
      <c r="F1863" s="3">
        <v>40521.511805555601</v>
      </c>
      <c r="G1863" s="4">
        <v>2.1</v>
      </c>
      <c r="H1863">
        <v>12683</v>
      </c>
      <c r="I1863" t="s">
        <v>10</v>
      </c>
      <c r="J1863" s="58">
        <f t="shared" si="58"/>
        <v>25.200000000000003</v>
      </c>
      <c r="K1863" s="59">
        <f t="shared" si="59"/>
        <v>40521</v>
      </c>
      <c r="R1863" t="s">
        <v>341</v>
      </c>
      <c r="S1863" s="58">
        <v>106</v>
      </c>
      <c r="X1863">
        <v>2</v>
      </c>
      <c r="Y1863" s="4">
        <v>12.75</v>
      </c>
      <c r="Z1863" s="58">
        <v>25.5</v>
      </c>
    </row>
    <row r="1864" spans="1:26">
      <c r="A1864">
        <v>20103</v>
      </c>
      <c r="B1864">
        <v>538008</v>
      </c>
      <c r="C1864">
        <v>22899</v>
      </c>
      <c r="D1864" t="s">
        <v>522</v>
      </c>
      <c r="E1864">
        <v>12</v>
      </c>
      <c r="F1864" s="3">
        <v>40521.511805555601</v>
      </c>
      <c r="G1864" s="4">
        <v>2.1</v>
      </c>
      <c r="H1864">
        <v>12683</v>
      </c>
      <c r="I1864" t="s">
        <v>10</v>
      </c>
      <c r="J1864" s="58">
        <f t="shared" si="58"/>
        <v>25.200000000000003</v>
      </c>
      <c r="K1864" s="59">
        <f t="shared" si="59"/>
        <v>40521</v>
      </c>
      <c r="R1864" t="s">
        <v>93</v>
      </c>
      <c r="S1864" s="58">
        <v>105.6</v>
      </c>
      <c r="X1864">
        <v>6</v>
      </c>
      <c r="Y1864" s="4">
        <v>4.25</v>
      </c>
      <c r="Z1864" s="58">
        <v>25.5</v>
      </c>
    </row>
    <row r="1865" spans="1:26">
      <c r="A1865">
        <v>38398</v>
      </c>
      <c r="B1865">
        <v>539551</v>
      </c>
      <c r="C1865">
        <v>22834</v>
      </c>
      <c r="D1865" t="s">
        <v>527</v>
      </c>
      <c r="E1865">
        <v>12</v>
      </c>
      <c r="F1865" s="3">
        <v>40532.484722222202</v>
      </c>
      <c r="G1865" s="4">
        <v>2.1</v>
      </c>
      <c r="H1865">
        <v>12721</v>
      </c>
      <c r="I1865" t="s">
        <v>10</v>
      </c>
      <c r="J1865" s="58">
        <f t="shared" si="58"/>
        <v>25.200000000000003</v>
      </c>
      <c r="K1865" s="59">
        <f t="shared" si="59"/>
        <v>40532</v>
      </c>
      <c r="R1865" t="s">
        <v>94</v>
      </c>
      <c r="S1865" s="58">
        <v>105.6</v>
      </c>
      <c r="X1865">
        <v>6</v>
      </c>
      <c r="Y1865" s="4">
        <v>4.25</v>
      </c>
      <c r="Z1865" s="58">
        <v>25.5</v>
      </c>
    </row>
    <row r="1866" spans="1:26">
      <c r="A1866">
        <v>38980</v>
      </c>
      <c r="B1866">
        <v>539607</v>
      </c>
      <c r="C1866">
        <v>82600</v>
      </c>
      <c r="D1866" t="s">
        <v>860</v>
      </c>
      <c r="E1866">
        <v>12</v>
      </c>
      <c r="F1866" s="3">
        <v>40532.590277777803</v>
      </c>
      <c r="G1866" s="4">
        <v>2.1</v>
      </c>
      <c r="H1866">
        <v>12681</v>
      </c>
      <c r="I1866" t="s">
        <v>10</v>
      </c>
      <c r="J1866" s="58">
        <f t="shared" si="58"/>
        <v>25.200000000000003</v>
      </c>
      <c r="K1866" s="59">
        <f t="shared" si="59"/>
        <v>40532</v>
      </c>
      <c r="R1866" t="s">
        <v>2250</v>
      </c>
      <c r="S1866" s="58">
        <v>75.599999999999994</v>
      </c>
      <c r="X1866">
        <v>2</v>
      </c>
      <c r="Y1866" s="4">
        <v>12.75</v>
      </c>
      <c r="Z1866" s="58">
        <v>25.5</v>
      </c>
    </row>
    <row r="1867" spans="1:26">
      <c r="A1867">
        <v>48117</v>
      </c>
      <c r="B1867">
        <v>540463</v>
      </c>
      <c r="C1867">
        <v>84375</v>
      </c>
      <c r="D1867" t="s">
        <v>402</v>
      </c>
      <c r="E1867">
        <v>12</v>
      </c>
      <c r="F1867" s="3">
        <v>40550.550694444399</v>
      </c>
      <c r="G1867" s="4">
        <v>2.1</v>
      </c>
      <c r="H1867">
        <v>12489</v>
      </c>
      <c r="I1867" t="s">
        <v>10</v>
      </c>
      <c r="J1867" s="58">
        <f t="shared" si="58"/>
        <v>25.200000000000003</v>
      </c>
      <c r="K1867" s="59">
        <f t="shared" si="59"/>
        <v>40550</v>
      </c>
      <c r="R1867" t="s">
        <v>2254</v>
      </c>
      <c r="S1867" s="58">
        <v>75.599999999999994</v>
      </c>
      <c r="X1867">
        <v>6</v>
      </c>
      <c r="Y1867" s="4">
        <v>4.25</v>
      </c>
      <c r="Z1867" s="58">
        <v>25.5</v>
      </c>
    </row>
    <row r="1868" spans="1:26">
      <c r="A1868">
        <v>53202</v>
      </c>
      <c r="B1868">
        <v>540824</v>
      </c>
      <c r="C1868">
        <v>84375</v>
      </c>
      <c r="D1868" t="s">
        <v>402</v>
      </c>
      <c r="E1868">
        <v>12</v>
      </c>
      <c r="F1868" s="3">
        <v>40554.563194444498</v>
      </c>
      <c r="G1868" s="4">
        <v>2.1</v>
      </c>
      <c r="H1868">
        <v>12728</v>
      </c>
      <c r="I1868" t="s">
        <v>10</v>
      </c>
      <c r="J1868" s="58">
        <f t="shared" si="58"/>
        <v>25.200000000000003</v>
      </c>
      <c r="K1868" s="59">
        <f t="shared" si="59"/>
        <v>40554</v>
      </c>
      <c r="R1868" t="s">
        <v>104</v>
      </c>
      <c r="S1868" s="58">
        <v>54</v>
      </c>
      <c r="X1868">
        <v>2</v>
      </c>
      <c r="Y1868" s="4">
        <v>12.75</v>
      </c>
      <c r="Z1868" s="58">
        <v>25.5</v>
      </c>
    </row>
    <row r="1869" spans="1:26">
      <c r="A1869">
        <v>54739</v>
      </c>
      <c r="B1869">
        <v>540976</v>
      </c>
      <c r="C1869">
        <v>82582</v>
      </c>
      <c r="D1869" t="s">
        <v>1532</v>
      </c>
      <c r="E1869">
        <v>12</v>
      </c>
      <c r="F1869" s="3">
        <v>40555.625</v>
      </c>
      <c r="G1869" s="4">
        <v>2.1</v>
      </c>
      <c r="H1869">
        <v>12652</v>
      </c>
      <c r="I1869" t="s">
        <v>10</v>
      </c>
      <c r="J1869" s="58">
        <f t="shared" si="58"/>
        <v>25.200000000000003</v>
      </c>
      <c r="K1869" s="59">
        <f t="shared" si="59"/>
        <v>40555</v>
      </c>
      <c r="R1869" t="s">
        <v>1994</v>
      </c>
      <c r="S1869" s="58">
        <v>51</v>
      </c>
      <c r="X1869">
        <v>2</v>
      </c>
      <c r="Y1869" s="4">
        <v>12.75</v>
      </c>
      <c r="Z1869" s="58">
        <v>25.5</v>
      </c>
    </row>
    <row r="1870" spans="1:26">
      <c r="A1870">
        <v>54740</v>
      </c>
      <c r="B1870">
        <v>540976</v>
      </c>
      <c r="C1870">
        <v>22412</v>
      </c>
      <c r="D1870" t="s">
        <v>1971</v>
      </c>
      <c r="E1870">
        <v>12</v>
      </c>
      <c r="F1870" s="3">
        <v>40555.625</v>
      </c>
      <c r="G1870" s="4">
        <v>2.1</v>
      </c>
      <c r="H1870">
        <v>12652</v>
      </c>
      <c r="I1870" t="s">
        <v>10</v>
      </c>
      <c r="J1870" s="58">
        <f t="shared" si="58"/>
        <v>25.200000000000003</v>
      </c>
      <c r="K1870" s="59">
        <f t="shared" si="59"/>
        <v>40555</v>
      </c>
      <c r="R1870" t="s">
        <v>468</v>
      </c>
      <c r="S1870" s="58">
        <v>46.8</v>
      </c>
      <c r="X1870">
        <v>6</v>
      </c>
      <c r="Y1870" s="4">
        <v>4.25</v>
      </c>
      <c r="Z1870" s="58">
        <v>25.5</v>
      </c>
    </row>
    <row r="1871" spans="1:26">
      <c r="A1871">
        <v>54765</v>
      </c>
      <c r="B1871">
        <v>540976</v>
      </c>
      <c r="C1871">
        <v>21908</v>
      </c>
      <c r="D1871" t="s">
        <v>1453</v>
      </c>
      <c r="E1871">
        <v>12</v>
      </c>
      <c r="F1871" s="3">
        <v>40555.625</v>
      </c>
      <c r="G1871" s="4">
        <v>2.1</v>
      </c>
      <c r="H1871">
        <v>12652</v>
      </c>
      <c r="I1871" t="s">
        <v>10</v>
      </c>
      <c r="J1871" s="58">
        <f t="shared" si="58"/>
        <v>25.200000000000003</v>
      </c>
      <c r="K1871" s="59">
        <f t="shared" si="59"/>
        <v>40555</v>
      </c>
      <c r="R1871" t="s">
        <v>2372</v>
      </c>
      <c r="S1871" s="58">
        <v>33.9</v>
      </c>
      <c r="X1871">
        <v>2</v>
      </c>
      <c r="Y1871" s="4">
        <v>12.75</v>
      </c>
      <c r="Z1871" s="58">
        <v>25.5</v>
      </c>
    </row>
    <row r="1872" spans="1:26">
      <c r="A1872">
        <v>59688</v>
      </c>
      <c r="B1872">
        <v>541405</v>
      </c>
      <c r="C1872">
        <v>84375</v>
      </c>
      <c r="D1872" t="s">
        <v>402</v>
      </c>
      <c r="E1872">
        <v>12</v>
      </c>
      <c r="F1872" s="3">
        <v>40560.636805555601</v>
      </c>
      <c r="G1872" s="4">
        <v>2.1</v>
      </c>
      <c r="H1872">
        <v>12683</v>
      </c>
      <c r="I1872" t="s">
        <v>10</v>
      </c>
      <c r="J1872" s="58">
        <f t="shared" si="58"/>
        <v>25.200000000000003</v>
      </c>
      <c r="K1872" s="59">
        <f t="shared" si="59"/>
        <v>40560</v>
      </c>
      <c r="R1872" t="s">
        <v>337</v>
      </c>
      <c r="S1872" s="58">
        <v>30</v>
      </c>
      <c r="X1872">
        <v>2</v>
      </c>
      <c r="Y1872" s="4">
        <v>12.75</v>
      </c>
      <c r="Z1872" s="58">
        <v>25.5</v>
      </c>
    </row>
    <row r="1873" spans="1:26">
      <c r="A1873">
        <v>63395</v>
      </c>
      <c r="B1873">
        <v>541567</v>
      </c>
      <c r="C1873">
        <v>21864</v>
      </c>
      <c r="D1873" t="s">
        <v>1359</v>
      </c>
      <c r="E1873">
        <v>12</v>
      </c>
      <c r="F1873" s="3">
        <v>40562.493750000001</v>
      </c>
      <c r="G1873" s="4">
        <v>2.1</v>
      </c>
      <c r="H1873">
        <v>12681</v>
      </c>
      <c r="I1873" t="s">
        <v>10</v>
      </c>
      <c r="J1873" s="58">
        <f t="shared" si="58"/>
        <v>25.200000000000003</v>
      </c>
      <c r="K1873" s="59">
        <f t="shared" si="59"/>
        <v>40562</v>
      </c>
      <c r="R1873" t="s">
        <v>593</v>
      </c>
      <c r="S1873" s="58">
        <v>30</v>
      </c>
      <c r="X1873">
        <v>2</v>
      </c>
      <c r="Y1873" s="4">
        <v>12.75</v>
      </c>
      <c r="Z1873" s="58">
        <v>25.5</v>
      </c>
    </row>
    <row r="1874" spans="1:26">
      <c r="A1874">
        <v>64475</v>
      </c>
      <c r="B1874">
        <v>541631</v>
      </c>
      <c r="C1874">
        <v>21195</v>
      </c>
      <c r="D1874" t="s">
        <v>1233</v>
      </c>
      <c r="E1874">
        <v>12</v>
      </c>
      <c r="F1874" s="3">
        <v>40563.449305555601</v>
      </c>
      <c r="G1874" s="4">
        <v>2.1</v>
      </c>
      <c r="H1874">
        <v>12637</v>
      </c>
      <c r="I1874" t="s">
        <v>10</v>
      </c>
      <c r="J1874" s="58">
        <f t="shared" si="58"/>
        <v>25.200000000000003</v>
      </c>
      <c r="K1874" s="59">
        <f t="shared" si="59"/>
        <v>40563</v>
      </c>
      <c r="R1874" t="s">
        <v>337</v>
      </c>
      <c r="S1874" s="58">
        <v>30</v>
      </c>
      <c r="X1874">
        <v>6</v>
      </c>
      <c r="Y1874" s="4">
        <v>4.25</v>
      </c>
      <c r="Z1874" s="58">
        <v>25.5</v>
      </c>
    </row>
    <row r="1875" spans="1:26">
      <c r="A1875">
        <v>68266</v>
      </c>
      <c r="B1875">
        <v>541857</v>
      </c>
      <c r="C1875">
        <v>21195</v>
      </c>
      <c r="D1875" t="s">
        <v>1233</v>
      </c>
      <c r="E1875">
        <v>12</v>
      </c>
      <c r="F1875" s="3">
        <v>40566.636805555601</v>
      </c>
      <c r="G1875" s="4">
        <v>2.1</v>
      </c>
      <c r="H1875">
        <v>12727</v>
      </c>
      <c r="I1875" t="s">
        <v>10</v>
      </c>
      <c r="J1875" s="58">
        <f t="shared" si="58"/>
        <v>25.200000000000003</v>
      </c>
      <c r="K1875" s="59">
        <f t="shared" si="59"/>
        <v>40566</v>
      </c>
      <c r="R1875" t="s">
        <v>619</v>
      </c>
      <c r="S1875" s="58">
        <v>30</v>
      </c>
      <c r="X1875">
        <v>30</v>
      </c>
      <c r="Y1875" s="4">
        <v>0.85</v>
      </c>
      <c r="Z1875" s="58">
        <v>25.5</v>
      </c>
    </row>
    <row r="1876" spans="1:26">
      <c r="A1876">
        <v>74534</v>
      </c>
      <c r="B1876">
        <v>542433</v>
      </c>
      <c r="C1876">
        <v>84375</v>
      </c>
      <c r="D1876" t="s">
        <v>402</v>
      </c>
      <c r="E1876">
        <v>12</v>
      </c>
      <c r="F1876" s="3">
        <v>40571.447916666701</v>
      </c>
      <c r="G1876" s="4">
        <v>2.1</v>
      </c>
      <c r="H1876">
        <v>12726</v>
      </c>
      <c r="I1876" t="s">
        <v>10</v>
      </c>
      <c r="J1876" s="58">
        <f t="shared" si="58"/>
        <v>25.200000000000003</v>
      </c>
      <c r="K1876" s="59">
        <f t="shared" si="59"/>
        <v>40571</v>
      </c>
      <c r="R1876" t="s">
        <v>2179</v>
      </c>
      <c r="S1876" s="58">
        <v>29.7</v>
      </c>
      <c r="X1876">
        <v>2</v>
      </c>
      <c r="Y1876" s="4">
        <v>12.75</v>
      </c>
      <c r="Z1876" s="58">
        <v>25.5</v>
      </c>
    </row>
    <row r="1877" spans="1:26">
      <c r="A1877">
        <v>76562</v>
      </c>
      <c r="B1877">
        <v>542629</v>
      </c>
      <c r="C1877">
        <v>22745</v>
      </c>
      <c r="D1877" t="s">
        <v>72</v>
      </c>
      <c r="E1877">
        <v>12</v>
      </c>
      <c r="F1877" s="3">
        <v>40574.414583333302</v>
      </c>
      <c r="G1877" s="4">
        <v>2.1</v>
      </c>
      <c r="H1877">
        <v>12731</v>
      </c>
      <c r="I1877" t="s">
        <v>10</v>
      </c>
      <c r="J1877" s="58">
        <f t="shared" si="58"/>
        <v>25.200000000000003</v>
      </c>
      <c r="K1877" s="59">
        <f t="shared" si="59"/>
        <v>40574</v>
      </c>
      <c r="R1877" t="s">
        <v>67</v>
      </c>
      <c r="S1877" s="58">
        <v>25.5</v>
      </c>
      <c r="X1877">
        <v>6</v>
      </c>
      <c r="Y1877" s="4">
        <v>4.25</v>
      </c>
      <c r="Z1877" s="58">
        <v>25.5</v>
      </c>
    </row>
    <row r="1878" spans="1:26">
      <c r="A1878">
        <v>76563</v>
      </c>
      <c r="B1878">
        <v>542629</v>
      </c>
      <c r="C1878">
        <v>22746</v>
      </c>
      <c r="D1878" t="s">
        <v>1488</v>
      </c>
      <c r="E1878">
        <v>12</v>
      </c>
      <c r="F1878" s="3">
        <v>40574.414583333302</v>
      </c>
      <c r="G1878" s="4">
        <v>2.1</v>
      </c>
      <c r="H1878">
        <v>12731</v>
      </c>
      <c r="I1878" t="s">
        <v>10</v>
      </c>
      <c r="J1878" s="58">
        <f t="shared" si="58"/>
        <v>25.200000000000003</v>
      </c>
      <c r="K1878" s="59">
        <f t="shared" si="59"/>
        <v>40574</v>
      </c>
      <c r="R1878" t="s">
        <v>2346</v>
      </c>
      <c r="S1878" s="58">
        <v>24.9</v>
      </c>
      <c r="X1878">
        <v>6</v>
      </c>
      <c r="Y1878" s="4">
        <v>4.25</v>
      </c>
      <c r="Z1878" s="58">
        <v>25.5</v>
      </c>
    </row>
    <row r="1879" spans="1:26">
      <c r="A1879">
        <v>76564</v>
      </c>
      <c r="B1879">
        <v>542629</v>
      </c>
      <c r="C1879">
        <v>22748</v>
      </c>
      <c r="D1879" t="s">
        <v>73</v>
      </c>
      <c r="E1879">
        <v>12</v>
      </c>
      <c r="F1879" s="3">
        <v>40574.414583333302</v>
      </c>
      <c r="G1879" s="4">
        <v>2.1</v>
      </c>
      <c r="H1879">
        <v>12731</v>
      </c>
      <c r="I1879" t="s">
        <v>10</v>
      </c>
      <c r="J1879" s="58">
        <f t="shared" si="58"/>
        <v>25.200000000000003</v>
      </c>
      <c r="K1879" s="59">
        <f t="shared" si="59"/>
        <v>40574</v>
      </c>
      <c r="R1879" t="s">
        <v>2350</v>
      </c>
      <c r="S1879" s="58">
        <v>24.9</v>
      </c>
      <c r="X1879">
        <v>2</v>
      </c>
      <c r="Y1879" s="4">
        <v>12.75</v>
      </c>
      <c r="Z1879" s="58">
        <v>25.5</v>
      </c>
    </row>
    <row r="1880" spans="1:26">
      <c r="A1880">
        <v>76574</v>
      </c>
      <c r="B1880">
        <v>542629</v>
      </c>
      <c r="C1880">
        <v>22899</v>
      </c>
      <c r="D1880" t="s">
        <v>522</v>
      </c>
      <c r="E1880">
        <v>12</v>
      </c>
      <c r="F1880" s="3">
        <v>40574.414583333302</v>
      </c>
      <c r="G1880" s="4">
        <v>2.1</v>
      </c>
      <c r="H1880">
        <v>12731</v>
      </c>
      <c r="I1880" t="s">
        <v>10</v>
      </c>
      <c r="J1880" s="58">
        <f t="shared" si="58"/>
        <v>25.200000000000003</v>
      </c>
      <c r="K1880" s="59">
        <f t="shared" si="59"/>
        <v>40574</v>
      </c>
      <c r="R1880" t="s">
        <v>95</v>
      </c>
      <c r="S1880" s="58">
        <v>23.4</v>
      </c>
      <c r="X1880">
        <v>12</v>
      </c>
      <c r="Y1880" s="4">
        <v>2.1</v>
      </c>
      <c r="Z1880" s="58">
        <v>25.2</v>
      </c>
    </row>
    <row r="1881" spans="1:26">
      <c r="A1881">
        <v>91720</v>
      </c>
      <c r="B1881">
        <v>544115</v>
      </c>
      <c r="C1881">
        <v>22748</v>
      </c>
      <c r="D1881" t="s">
        <v>73</v>
      </c>
      <c r="E1881">
        <v>12</v>
      </c>
      <c r="F1881" s="3">
        <v>40590.489583333299</v>
      </c>
      <c r="G1881" s="4">
        <v>2.1</v>
      </c>
      <c r="H1881">
        <v>12727</v>
      </c>
      <c r="I1881" t="s">
        <v>10</v>
      </c>
      <c r="J1881" s="58">
        <f t="shared" si="58"/>
        <v>25.200000000000003</v>
      </c>
      <c r="K1881" s="59">
        <f t="shared" si="59"/>
        <v>40590</v>
      </c>
      <c r="R1881" t="s">
        <v>93</v>
      </c>
      <c r="S1881" s="58">
        <v>23.4</v>
      </c>
      <c r="X1881">
        <v>12</v>
      </c>
      <c r="Y1881" s="4">
        <v>2.1</v>
      </c>
      <c r="Z1881" s="58">
        <v>25.2</v>
      </c>
    </row>
    <row r="1882" spans="1:26">
      <c r="A1882">
        <v>104042</v>
      </c>
      <c r="B1882">
        <v>545086</v>
      </c>
      <c r="C1882">
        <v>22964</v>
      </c>
      <c r="D1882" t="s">
        <v>386</v>
      </c>
      <c r="E1882">
        <v>12</v>
      </c>
      <c r="F1882" s="3">
        <v>40602.488194444399</v>
      </c>
      <c r="G1882" s="4">
        <v>2.1</v>
      </c>
      <c r="H1882">
        <v>12678</v>
      </c>
      <c r="I1882" t="s">
        <v>10</v>
      </c>
      <c r="J1882" s="58">
        <f t="shared" si="58"/>
        <v>25.200000000000003</v>
      </c>
      <c r="K1882" s="59">
        <f t="shared" si="59"/>
        <v>40602</v>
      </c>
      <c r="R1882" t="s">
        <v>94</v>
      </c>
      <c r="S1882" s="58">
        <v>23.4</v>
      </c>
      <c r="X1882">
        <v>12</v>
      </c>
      <c r="Y1882" s="4">
        <v>2.1</v>
      </c>
      <c r="Z1882" s="58">
        <v>25.2</v>
      </c>
    </row>
    <row r="1883" spans="1:26">
      <c r="A1883">
        <v>104068</v>
      </c>
      <c r="B1883">
        <v>545105</v>
      </c>
      <c r="C1883">
        <v>22902</v>
      </c>
      <c r="D1883" t="s">
        <v>490</v>
      </c>
      <c r="E1883">
        <v>12</v>
      </c>
      <c r="F1883" s="3">
        <v>40602.498611111099</v>
      </c>
      <c r="G1883" s="4">
        <v>2.1</v>
      </c>
      <c r="H1883">
        <v>12598</v>
      </c>
      <c r="I1883" t="s">
        <v>10</v>
      </c>
      <c r="J1883" s="58">
        <f t="shared" si="58"/>
        <v>25.200000000000003</v>
      </c>
      <c r="K1883" s="59">
        <f t="shared" si="59"/>
        <v>40602</v>
      </c>
      <c r="R1883" t="s">
        <v>468</v>
      </c>
      <c r="S1883" s="58">
        <v>23.4</v>
      </c>
      <c r="X1883">
        <v>12</v>
      </c>
      <c r="Y1883" s="4">
        <v>2.1</v>
      </c>
      <c r="Z1883" s="58">
        <v>25.2</v>
      </c>
    </row>
    <row r="1884" spans="1:26">
      <c r="A1884">
        <v>104074</v>
      </c>
      <c r="B1884">
        <v>545105</v>
      </c>
      <c r="C1884">
        <v>22899</v>
      </c>
      <c r="D1884" t="s">
        <v>522</v>
      </c>
      <c r="E1884">
        <v>12</v>
      </c>
      <c r="F1884" s="3">
        <v>40602.498611111099</v>
      </c>
      <c r="G1884" s="4">
        <v>2.1</v>
      </c>
      <c r="H1884">
        <v>12598</v>
      </c>
      <c r="I1884" t="s">
        <v>10</v>
      </c>
      <c r="J1884" s="58">
        <f t="shared" si="58"/>
        <v>25.200000000000003</v>
      </c>
      <c r="K1884" s="59">
        <f t="shared" si="59"/>
        <v>40602</v>
      </c>
      <c r="R1884" t="s">
        <v>128</v>
      </c>
      <c r="S1884" s="58">
        <v>20.399999999999999</v>
      </c>
      <c r="X1884">
        <v>12</v>
      </c>
      <c r="Y1884" s="4">
        <v>2.1</v>
      </c>
      <c r="Z1884" s="58">
        <v>25.2</v>
      </c>
    </row>
    <row r="1885" spans="1:26">
      <c r="A1885">
        <v>105711</v>
      </c>
      <c r="B1885">
        <v>545235</v>
      </c>
      <c r="C1885">
        <v>84375</v>
      </c>
      <c r="D1885" t="s">
        <v>402</v>
      </c>
      <c r="E1885">
        <v>12</v>
      </c>
      <c r="F1885" s="3">
        <v>40603.438194444498</v>
      </c>
      <c r="G1885" s="4">
        <v>2.1</v>
      </c>
      <c r="H1885">
        <v>12683</v>
      </c>
      <c r="I1885" t="s">
        <v>10</v>
      </c>
      <c r="J1885" s="58">
        <f t="shared" si="58"/>
        <v>25.200000000000003</v>
      </c>
      <c r="K1885" s="59">
        <f t="shared" si="59"/>
        <v>40603</v>
      </c>
      <c r="R1885" t="s">
        <v>1762</v>
      </c>
      <c r="S1885" s="58">
        <v>20.399999999999999</v>
      </c>
      <c r="X1885">
        <v>12</v>
      </c>
      <c r="Y1885" s="4">
        <v>2.1</v>
      </c>
      <c r="Z1885" s="58">
        <v>25.2</v>
      </c>
    </row>
    <row r="1886" spans="1:26">
      <c r="A1886">
        <v>140528</v>
      </c>
      <c r="B1886">
        <v>548409</v>
      </c>
      <c r="C1886">
        <v>22747</v>
      </c>
      <c r="D1886" t="s">
        <v>1489</v>
      </c>
      <c r="E1886">
        <v>12</v>
      </c>
      <c r="F1886" s="3">
        <v>40633.435416666704</v>
      </c>
      <c r="G1886" s="4">
        <v>2.1</v>
      </c>
      <c r="H1886">
        <v>12731</v>
      </c>
      <c r="I1886" t="s">
        <v>10</v>
      </c>
      <c r="J1886" s="58">
        <f t="shared" si="58"/>
        <v>25.200000000000003</v>
      </c>
      <c r="K1886" s="59">
        <f t="shared" si="59"/>
        <v>40633</v>
      </c>
      <c r="R1886" t="s">
        <v>1985</v>
      </c>
      <c r="S1886" s="58">
        <v>19.8</v>
      </c>
      <c r="X1886">
        <v>12</v>
      </c>
      <c r="Y1886" s="4">
        <v>2.1</v>
      </c>
      <c r="Z1886" s="58">
        <v>25.2</v>
      </c>
    </row>
    <row r="1887" spans="1:26">
      <c r="A1887">
        <v>186123</v>
      </c>
      <c r="B1887">
        <v>552851</v>
      </c>
      <c r="C1887">
        <v>22899</v>
      </c>
      <c r="D1887" t="s">
        <v>522</v>
      </c>
      <c r="E1887">
        <v>12</v>
      </c>
      <c r="F1887" s="3">
        <v>40674.629861111098</v>
      </c>
      <c r="G1887" s="4">
        <v>2.1</v>
      </c>
      <c r="H1887">
        <v>12731</v>
      </c>
      <c r="I1887" t="s">
        <v>10</v>
      </c>
      <c r="J1887" s="58">
        <f t="shared" si="58"/>
        <v>25.200000000000003</v>
      </c>
      <c r="K1887" s="59">
        <f t="shared" si="59"/>
        <v>40674</v>
      </c>
      <c r="R1887" t="s">
        <v>492</v>
      </c>
      <c r="S1887" s="58">
        <v>19.8</v>
      </c>
      <c r="X1887">
        <v>12</v>
      </c>
      <c r="Y1887" s="4">
        <v>2.1</v>
      </c>
      <c r="Z1887" s="58">
        <v>25.2</v>
      </c>
    </row>
    <row r="1888" spans="1:26">
      <c r="A1888">
        <v>206517</v>
      </c>
      <c r="B1888">
        <v>554940</v>
      </c>
      <c r="C1888">
        <v>21907</v>
      </c>
      <c r="D1888" t="s">
        <v>335</v>
      </c>
      <c r="E1888">
        <v>12</v>
      </c>
      <c r="F1888" s="3">
        <v>40690.5756944444</v>
      </c>
      <c r="G1888" s="4">
        <v>2.1</v>
      </c>
      <c r="H1888">
        <v>12494</v>
      </c>
      <c r="I1888" t="s">
        <v>10</v>
      </c>
      <c r="J1888" s="58">
        <f t="shared" si="58"/>
        <v>25.200000000000003</v>
      </c>
      <c r="K1888" s="59">
        <f t="shared" si="59"/>
        <v>40690</v>
      </c>
      <c r="R1888" t="s">
        <v>493</v>
      </c>
      <c r="S1888" s="58">
        <v>19.8</v>
      </c>
      <c r="X1888">
        <v>12</v>
      </c>
      <c r="Y1888" s="4">
        <v>2.1</v>
      </c>
      <c r="Z1888" s="58">
        <v>25.2</v>
      </c>
    </row>
    <row r="1889" spans="1:26">
      <c r="A1889">
        <v>206518</v>
      </c>
      <c r="B1889">
        <v>554940</v>
      </c>
      <c r="C1889">
        <v>22412</v>
      </c>
      <c r="D1889" t="s">
        <v>1971</v>
      </c>
      <c r="E1889">
        <v>12</v>
      </c>
      <c r="F1889" s="3">
        <v>40690.5756944444</v>
      </c>
      <c r="G1889" s="4">
        <v>2.1</v>
      </c>
      <c r="H1889">
        <v>12494</v>
      </c>
      <c r="I1889" t="s">
        <v>10</v>
      </c>
      <c r="J1889" s="58">
        <f t="shared" si="58"/>
        <v>25.200000000000003</v>
      </c>
      <c r="K1889" s="59">
        <f t="shared" si="59"/>
        <v>40690</v>
      </c>
      <c r="R1889" t="s">
        <v>2253</v>
      </c>
      <c r="S1889" s="58">
        <v>19.8</v>
      </c>
      <c r="X1889">
        <v>12</v>
      </c>
      <c r="Y1889" s="4">
        <v>2.1</v>
      </c>
      <c r="Z1889" s="58">
        <v>25.2</v>
      </c>
    </row>
    <row r="1890" spans="1:26">
      <c r="A1890">
        <v>206519</v>
      </c>
      <c r="B1890">
        <v>554940</v>
      </c>
      <c r="C1890">
        <v>21908</v>
      </c>
      <c r="D1890" t="s">
        <v>1453</v>
      </c>
      <c r="E1890">
        <v>12</v>
      </c>
      <c r="F1890" s="3">
        <v>40690.5756944444</v>
      </c>
      <c r="G1890" s="4">
        <v>2.1</v>
      </c>
      <c r="H1890">
        <v>12494</v>
      </c>
      <c r="I1890" t="s">
        <v>10</v>
      </c>
      <c r="J1890" s="58">
        <f t="shared" si="58"/>
        <v>25.200000000000003</v>
      </c>
      <c r="K1890" s="59">
        <f t="shared" si="59"/>
        <v>40690</v>
      </c>
      <c r="R1890" t="s">
        <v>1629</v>
      </c>
      <c r="S1890" s="58">
        <v>19.8</v>
      </c>
      <c r="X1890">
        <v>12</v>
      </c>
      <c r="Y1890" s="4">
        <v>2.1</v>
      </c>
      <c r="Z1890" s="58">
        <v>25.2</v>
      </c>
    </row>
    <row r="1891" spans="1:26">
      <c r="A1891">
        <v>206521</v>
      </c>
      <c r="B1891">
        <v>554940</v>
      </c>
      <c r="C1891">
        <v>82600</v>
      </c>
      <c r="D1891" t="s">
        <v>860</v>
      </c>
      <c r="E1891">
        <v>12</v>
      </c>
      <c r="F1891" s="3">
        <v>40690.5756944444</v>
      </c>
      <c r="G1891" s="4">
        <v>2.1</v>
      </c>
      <c r="H1891">
        <v>12494</v>
      </c>
      <c r="I1891" t="s">
        <v>10</v>
      </c>
      <c r="J1891" s="58">
        <f t="shared" si="58"/>
        <v>25.200000000000003</v>
      </c>
      <c r="K1891" s="59">
        <f t="shared" si="59"/>
        <v>40690</v>
      </c>
      <c r="R1891" t="s">
        <v>491</v>
      </c>
      <c r="S1891" s="58">
        <v>19.8</v>
      </c>
      <c r="X1891">
        <v>12</v>
      </c>
      <c r="Y1891" s="4">
        <v>2.1</v>
      </c>
      <c r="Z1891" s="58">
        <v>25.2</v>
      </c>
    </row>
    <row r="1892" spans="1:26">
      <c r="A1892">
        <v>221597</v>
      </c>
      <c r="B1892">
        <v>556258</v>
      </c>
      <c r="C1892">
        <v>84375</v>
      </c>
      <c r="D1892" t="s">
        <v>402</v>
      </c>
      <c r="E1892">
        <v>12</v>
      </c>
      <c r="F1892" s="3">
        <v>40703.741666666698</v>
      </c>
      <c r="G1892" s="4">
        <v>2.1</v>
      </c>
      <c r="H1892">
        <v>12694</v>
      </c>
      <c r="I1892" t="s">
        <v>10</v>
      </c>
      <c r="J1892" s="58">
        <f t="shared" si="58"/>
        <v>25.200000000000003</v>
      </c>
      <c r="K1892" s="59">
        <f t="shared" si="59"/>
        <v>40703</v>
      </c>
      <c r="R1892" t="s">
        <v>2111</v>
      </c>
      <c r="S1892" s="58">
        <v>19.8</v>
      </c>
      <c r="X1892">
        <v>12</v>
      </c>
      <c r="Y1892" s="4">
        <v>2.1</v>
      </c>
      <c r="Z1892" s="58">
        <v>25.2</v>
      </c>
    </row>
    <row r="1893" spans="1:26">
      <c r="A1893">
        <v>239348</v>
      </c>
      <c r="B1893">
        <v>558045</v>
      </c>
      <c r="C1893">
        <v>22956</v>
      </c>
      <c r="D1893" t="s">
        <v>635</v>
      </c>
      <c r="E1893">
        <v>12</v>
      </c>
      <c r="F1893" s="3">
        <v>40718.565972222197</v>
      </c>
      <c r="G1893" s="4">
        <v>2.1</v>
      </c>
      <c r="H1893">
        <v>12615</v>
      </c>
      <c r="I1893" t="s">
        <v>10</v>
      </c>
      <c r="J1893" s="58">
        <f t="shared" si="58"/>
        <v>25.200000000000003</v>
      </c>
      <c r="K1893" s="59">
        <f t="shared" si="59"/>
        <v>40718</v>
      </c>
      <c r="R1893" t="s">
        <v>104</v>
      </c>
      <c r="S1893" s="58">
        <v>18</v>
      </c>
      <c r="X1893">
        <v>12</v>
      </c>
      <c r="Y1893" s="4">
        <v>2.1</v>
      </c>
      <c r="Z1893" s="58">
        <v>25.2</v>
      </c>
    </row>
    <row r="1894" spans="1:26">
      <c r="A1894">
        <v>256085</v>
      </c>
      <c r="B1894">
        <v>559441</v>
      </c>
      <c r="C1894">
        <v>22955</v>
      </c>
      <c r="D1894" t="s">
        <v>709</v>
      </c>
      <c r="E1894">
        <v>12</v>
      </c>
      <c r="F1894" s="3">
        <v>40732.515277777798</v>
      </c>
      <c r="G1894" s="4">
        <v>2.1</v>
      </c>
      <c r="H1894">
        <v>12583</v>
      </c>
      <c r="I1894" t="s">
        <v>10</v>
      </c>
      <c r="J1894" s="58">
        <f t="shared" si="58"/>
        <v>25.200000000000003</v>
      </c>
      <c r="K1894" s="59">
        <f t="shared" si="59"/>
        <v>40732</v>
      </c>
      <c r="R1894" t="s">
        <v>239</v>
      </c>
      <c r="S1894" s="58">
        <v>17.850000000000001</v>
      </c>
      <c r="X1894">
        <v>12</v>
      </c>
      <c r="Y1894" s="4">
        <v>2.1</v>
      </c>
      <c r="Z1894" s="58">
        <v>25.2</v>
      </c>
    </row>
    <row r="1895" spans="1:26">
      <c r="A1895">
        <v>259052</v>
      </c>
      <c r="B1895">
        <v>559685</v>
      </c>
      <c r="C1895">
        <v>21749</v>
      </c>
      <c r="D1895" t="s">
        <v>2177</v>
      </c>
      <c r="E1895">
        <v>12</v>
      </c>
      <c r="F1895" s="3">
        <v>40735.640277777798</v>
      </c>
      <c r="G1895" s="4">
        <v>2.1</v>
      </c>
      <c r="H1895">
        <v>12599</v>
      </c>
      <c r="I1895" t="s">
        <v>10</v>
      </c>
      <c r="J1895" s="58">
        <f t="shared" si="58"/>
        <v>25.200000000000003</v>
      </c>
      <c r="K1895" s="59">
        <f t="shared" si="59"/>
        <v>40735</v>
      </c>
      <c r="R1895" t="s">
        <v>92</v>
      </c>
      <c r="S1895" s="58">
        <v>17.7</v>
      </c>
      <c r="X1895">
        <v>12</v>
      </c>
      <c r="Y1895" s="4">
        <v>2.1</v>
      </c>
      <c r="Z1895" s="58">
        <v>25.2</v>
      </c>
    </row>
    <row r="1896" spans="1:26">
      <c r="A1896">
        <v>305271</v>
      </c>
      <c r="B1896">
        <v>563662</v>
      </c>
      <c r="C1896">
        <v>22745</v>
      </c>
      <c r="D1896" t="s">
        <v>72</v>
      </c>
      <c r="E1896">
        <v>12</v>
      </c>
      <c r="F1896" s="3">
        <v>40773.486111111102</v>
      </c>
      <c r="G1896" s="4">
        <v>2.1</v>
      </c>
      <c r="H1896">
        <v>12729</v>
      </c>
      <c r="I1896" t="s">
        <v>10</v>
      </c>
      <c r="J1896" s="58">
        <f t="shared" si="58"/>
        <v>25.200000000000003</v>
      </c>
      <c r="K1896" s="59">
        <f t="shared" si="59"/>
        <v>40773</v>
      </c>
      <c r="R1896" t="s">
        <v>466</v>
      </c>
      <c r="S1896" s="58">
        <v>17.7</v>
      </c>
      <c r="X1896">
        <v>12</v>
      </c>
      <c r="Y1896" s="4">
        <v>2.1</v>
      </c>
      <c r="Z1896" s="58">
        <v>25.2</v>
      </c>
    </row>
    <row r="1897" spans="1:26">
      <c r="A1897">
        <v>305272</v>
      </c>
      <c r="B1897">
        <v>563662</v>
      </c>
      <c r="C1897">
        <v>22746</v>
      </c>
      <c r="D1897" t="s">
        <v>1488</v>
      </c>
      <c r="E1897">
        <v>12</v>
      </c>
      <c r="F1897" s="3">
        <v>40773.486111111102</v>
      </c>
      <c r="G1897" s="4">
        <v>2.1</v>
      </c>
      <c r="H1897">
        <v>12729</v>
      </c>
      <c r="I1897" t="s">
        <v>10</v>
      </c>
      <c r="J1897" s="58">
        <f t="shared" si="58"/>
        <v>25.200000000000003</v>
      </c>
      <c r="K1897" s="59">
        <f t="shared" si="59"/>
        <v>40773</v>
      </c>
      <c r="R1897" t="s">
        <v>2145</v>
      </c>
      <c r="S1897" s="58">
        <v>17.7</v>
      </c>
      <c r="X1897">
        <v>12</v>
      </c>
      <c r="Y1897" s="4">
        <v>2.1</v>
      </c>
      <c r="Z1897" s="58">
        <v>25.2</v>
      </c>
    </row>
    <row r="1898" spans="1:26">
      <c r="A1898">
        <v>305273</v>
      </c>
      <c r="B1898">
        <v>563662</v>
      </c>
      <c r="C1898">
        <v>22748</v>
      </c>
      <c r="D1898" t="s">
        <v>73</v>
      </c>
      <c r="E1898">
        <v>12</v>
      </c>
      <c r="F1898" s="3">
        <v>40773.486111111102</v>
      </c>
      <c r="G1898" s="4">
        <v>2.1</v>
      </c>
      <c r="H1898">
        <v>12729</v>
      </c>
      <c r="I1898" t="s">
        <v>10</v>
      </c>
      <c r="J1898" s="58">
        <f t="shared" si="58"/>
        <v>25.200000000000003</v>
      </c>
      <c r="K1898" s="59">
        <f t="shared" si="59"/>
        <v>40773</v>
      </c>
      <c r="R1898" t="s">
        <v>417</v>
      </c>
      <c r="S1898" s="58">
        <v>17.399999999999999</v>
      </c>
      <c r="X1898">
        <v>12</v>
      </c>
      <c r="Y1898" s="4">
        <v>2.1</v>
      </c>
      <c r="Z1898" s="58">
        <v>25.2</v>
      </c>
    </row>
    <row r="1899" spans="1:26">
      <c r="A1899">
        <v>314931</v>
      </c>
      <c r="B1899">
        <v>564670</v>
      </c>
      <c r="C1899">
        <v>84375</v>
      </c>
      <c r="D1899" t="s">
        <v>402</v>
      </c>
      <c r="E1899">
        <v>12</v>
      </c>
      <c r="F1899" s="3">
        <v>40781.655555555597</v>
      </c>
      <c r="G1899" s="4">
        <v>2.1</v>
      </c>
      <c r="H1899">
        <v>12683</v>
      </c>
      <c r="I1899" t="s">
        <v>10</v>
      </c>
      <c r="J1899" s="58">
        <f t="shared" si="58"/>
        <v>25.200000000000003</v>
      </c>
      <c r="K1899" s="59">
        <f t="shared" si="59"/>
        <v>40781</v>
      </c>
      <c r="R1899" t="s">
        <v>144</v>
      </c>
      <c r="S1899" s="58">
        <v>17.399999999999999</v>
      </c>
      <c r="X1899">
        <v>12</v>
      </c>
      <c r="Y1899" s="4">
        <v>2.1</v>
      </c>
      <c r="Z1899" s="58">
        <v>25.2</v>
      </c>
    </row>
    <row r="1900" spans="1:26">
      <c r="A1900">
        <v>330986</v>
      </c>
      <c r="B1900">
        <v>565931</v>
      </c>
      <c r="C1900">
        <v>22632</v>
      </c>
      <c r="D1900" t="s">
        <v>283</v>
      </c>
      <c r="E1900">
        <v>12</v>
      </c>
      <c r="F1900" s="3">
        <v>40794.440972222197</v>
      </c>
      <c r="G1900" s="4">
        <v>2.1</v>
      </c>
      <c r="H1900">
        <v>12683</v>
      </c>
      <c r="I1900" t="s">
        <v>10</v>
      </c>
      <c r="J1900" s="58">
        <f t="shared" si="58"/>
        <v>25.200000000000003</v>
      </c>
      <c r="K1900" s="59">
        <f t="shared" si="59"/>
        <v>40794</v>
      </c>
      <c r="R1900" t="s">
        <v>417</v>
      </c>
      <c r="S1900" s="58">
        <v>17.399999999999999</v>
      </c>
      <c r="X1900">
        <v>12</v>
      </c>
      <c r="Y1900" s="4">
        <v>2.1</v>
      </c>
      <c r="Z1900" s="58">
        <v>25.2</v>
      </c>
    </row>
    <row r="1901" spans="1:26">
      <c r="A1901">
        <v>334499</v>
      </c>
      <c r="B1901">
        <v>566256</v>
      </c>
      <c r="C1901">
        <v>20751</v>
      </c>
      <c r="D1901" t="s">
        <v>1913</v>
      </c>
      <c r="E1901">
        <v>12</v>
      </c>
      <c r="F1901" s="3">
        <v>40797.518750000003</v>
      </c>
      <c r="G1901" s="4">
        <v>2.1</v>
      </c>
      <c r="H1901">
        <v>12680</v>
      </c>
      <c r="I1901" t="s">
        <v>10</v>
      </c>
      <c r="J1901" s="58">
        <f t="shared" si="58"/>
        <v>25.200000000000003</v>
      </c>
      <c r="K1901" s="59">
        <f t="shared" si="59"/>
        <v>40797</v>
      </c>
      <c r="R1901" t="s">
        <v>1000</v>
      </c>
      <c r="S1901" s="58">
        <v>17</v>
      </c>
      <c r="X1901">
        <v>12</v>
      </c>
      <c r="Y1901" s="4">
        <v>2.1</v>
      </c>
      <c r="Z1901" s="58">
        <v>25.2</v>
      </c>
    </row>
    <row r="1902" spans="1:26">
      <c r="A1902">
        <v>351006</v>
      </c>
      <c r="B1902">
        <v>567657</v>
      </c>
      <c r="C1902">
        <v>22866</v>
      </c>
      <c r="D1902" t="s">
        <v>281</v>
      </c>
      <c r="E1902">
        <v>12</v>
      </c>
      <c r="F1902" s="3">
        <v>40807.613194444399</v>
      </c>
      <c r="G1902" s="4">
        <v>2.1</v>
      </c>
      <c r="H1902">
        <v>12523</v>
      </c>
      <c r="I1902" t="s">
        <v>10</v>
      </c>
      <c r="J1902" s="58">
        <f t="shared" si="58"/>
        <v>25.200000000000003</v>
      </c>
      <c r="K1902" s="59">
        <f t="shared" si="59"/>
        <v>40807</v>
      </c>
      <c r="R1902" t="s">
        <v>2373</v>
      </c>
      <c r="S1902" s="58">
        <v>16.95</v>
      </c>
      <c r="X1902">
        <v>12</v>
      </c>
      <c r="Y1902" s="4">
        <v>2.1</v>
      </c>
      <c r="Z1902" s="58">
        <v>25.2</v>
      </c>
    </row>
    <row r="1903" spans="1:26">
      <c r="A1903">
        <v>353151</v>
      </c>
      <c r="B1903">
        <v>567756</v>
      </c>
      <c r="C1903">
        <v>85053</v>
      </c>
      <c r="D1903" t="s">
        <v>1560</v>
      </c>
      <c r="E1903">
        <v>12</v>
      </c>
      <c r="F1903" s="3">
        <v>40808.452777777798</v>
      </c>
      <c r="G1903" s="4">
        <v>2.1</v>
      </c>
      <c r="H1903">
        <v>12678</v>
      </c>
      <c r="I1903" t="s">
        <v>10</v>
      </c>
      <c r="J1903" s="58">
        <f t="shared" si="58"/>
        <v>25.200000000000003</v>
      </c>
      <c r="K1903" s="59">
        <f t="shared" si="59"/>
        <v>40808</v>
      </c>
      <c r="R1903" t="s">
        <v>2347</v>
      </c>
      <c r="S1903" s="58">
        <v>16.5</v>
      </c>
      <c r="X1903">
        <v>12</v>
      </c>
      <c r="Y1903" s="4">
        <v>2.1</v>
      </c>
      <c r="Z1903" s="58">
        <v>25.2</v>
      </c>
    </row>
    <row r="1904" spans="1:26">
      <c r="A1904">
        <v>369768</v>
      </c>
      <c r="B1904">
        <v>569097</v>
      </c>
      <c r="C1904">
        <v>22748</v>
      </c>
      <c r="D1904" t="s">
        <v>73</v>
      </c>
      <c r="E1904">
        <v>12</v>
      </c>
      <c r="F1904" s="3">
        <v>40816.504166666702</v>
      </c>
      <c r="G1904" s="4">
        <v>2.1</v>
      </c>
      <c r="H1904">
        <v>12731</v>
      </c>
      <c r="I1904" t="s">
        <v>10</v>
      </c>
      <c r="J1904" s="58">
        <f t="shared" si="58"/>
        <v>25.200000000000003</v>
      </c>
      <c r="K1904" s="59">
        <f t="shared" si="59"/>
        <v>40816</v>
      </c>
      <c r="R1904" t="s">
        <v>357</v>
      </c>
      <c r="S1904" s="58">
        <v>16.5</v>
      </c>
      <c r="X1904">
        <v>12</v>
      </c>
      <c r="Y1904" s="4">
        <v>2.1</v>
      </c>
      <c r="Z1904" s="58">
        <v>25.2</v>
      </c>
    </row>
    <row r="1905" spans="1:26">
      <c r="A1905">
        <v>369769</v>
      </c>
      <c r="B1905">
        <v>569097</v>
      </c>
      <c r="C1905">
        <v>22747</v>
      </c>
      <c r="D1905" t="s">
        <v>1489</v>
      </c>
      <c r="E1905">
        <v>12</v>
      </c>
      <c r="F1905" s="3">
        <v>40816.504166666702</v>
      </c>
      <c r="G1905" s="4">
        <v>2.1</v>
      </c>
      <c r="H1905">
        <v>12731</v>
      </c>
      <c r="I1905" t="s">
        <v>10</v>
      </c>
      <c r="J1905" s="58">
        <f t="shared" si="58"/>
        <v>25.200000000000003</v>
      </c>
      <c r="K1905" s="59">
        <f t="shared" si="59"/>
        <v>40816</v>
      </c>
      <c r="R1905" t="s">
        <v>499</v>
      </c>
      <c r="S1905" s="58">
        <v>15.9</v>
      </c>
      <c r="X1905">
        <v>12</v>
      </c>
      <c r="Y1905" s="4">
        <v>2.1</v>
      </c>
      <c r="Z1905" s="58">
        <v>25.2</v>
      </c>
    </row>
    <row r="1906" spans="1:26">
      <c r="A1906">
        <v>369770</v>
      </c>
      <c r="B1906">
        <v>569097</v>
      </c>
      <c r="C1906">
        <v>22746</v>
      </c>
      <c r="D1906" t="s">
        <v>1488</v>
      </c>
      <c r="E1906">
        <v>12</v>
      </c>
      <c r="F1906" s="3">
        <v>40816.504166666702</v>
      </c>
      <c r="G1906" s="4">
        <v>2.1</v>
      </c>
      <c r="H1906">
        <v>12731</v>
      </c>
      <c r="I1906" t="s">
        <v>10</v>
      </c>
      <c r="J1906" s="58">
        <f t="shared" si="58"/>
        <v>25.200000000000003</v>
      </c>
      <c r="K1906" s="59">
        <f t="shared" si="59"/>
        <v>40816</v>
      </c>
      <c r="R1906" t="s">
        <v>2344</v>
      </c>
      <c r="S1906" s="58">
        <v>15.6</v>
      </c>
      <c r="X1906">
        <v>12</v>
      </c>
      <c r="Y1906" s="4">
        <v>2.1</v>
      </c>
      <c r="Z1906" s="58">
        <v>25.2</v>
      </c>
    </row>
    <row r="1907" spans="1:26">
      <c r="A1907">
        <v>369771</v>
      </c>
      <c r="B1907">
        <v>569097</v>
      </c>
      <c r="C1907">
        <v>22745</v>
      </c>
      <c r="D1907" t="s">
        <v>72</v>
      </c>
      <c r="E1907">
        <v>12</v>
      </c>
      <c r="F1907" s="3">
        <v>40816.504166666702</v>
      </c>
      <c r="G1907" s="4">
        <v>2.1</v>
      </c>
      <c r="H1907">
        <v>12731</v>
      </c>
      <c r="I1907" t="s">
        <v>10</v>
      </c>
      <c r="J1907" s="58">
        <f t="shared" si="58"/>
        <v>25.200000000000003</v>
      </c>
      <c r="K1907" s="59">
        <f t="shared" si="59"/>
        <v>40816</v>
      </c>
      <c r="R1907" t="s">
        <v>255</v>
      </c>
      <c r="S1907" s="58">
        <v>15.6</v>
      </c>
      <c r="X1907">
        <v>12</v>
      </c>
      <c r="Y1907" s="4">
        <v>2.1</v>
      </c>
      <c r="Z1907" s="58">
        <v>25.2</v>
      </c>
    </row>
    <row r="1908" spans="1:26">
      <c r="A1908">
        <v>391498</v>
      </c>
      <c r="B1908">
        <v>570672</v>
      </c>
      <c r="C1908">
        <v>22633</v>
      </c>
      <c r="D1908" t="s">
        <v>65</v>
      </c>
      <c r="E1908">
        <v>12</v>
      </c>
      <c r="F1908" s="3">
        <v>40827.619444444397</v>
      </c>
      <c r="G1908" s="4">
        <v>2.1</v>
      </c>
      <c r="H1908">
        <v>12536</v>
      </c>
      <c r="I1908" t="s">
        <v>10</v>
      </c>
      <c r="J1908" s="58">
        <f t="shared" si="58"/>
        <v>25.200000000000003</v>
      </c>
      <c r="K1908" s="59">
        <f t="shared" si="59"/>
        <v>40827</v>
      </c>
      <c r="R1908" t="s">
        <v>1060</v>
      </c>
      <c r="S1908" s="58">
        <v>15.6</v>
      </c>
      <c r="X1908">
        <v>12</v>
      </c>
      <c r="Y1908" s="4">
        <v>2.1</v>
      </c>
      <c r="Z1908" s="58">
        <v>25.2</v>
      </c>
    </row>
    <row r="1909" spans="1:26">
      <c r="A1909">
        <v>391522</v>
      </c>
      <c r="B1909">
        <v>570672</v>
      </c>
      <c r="C1909">
        <v>22866</v>
      </c>
      <c r="D1909" t="s">
        <v>281</v>
      </c>
      <c r="E1909">
        <v>12</v>
      </c>
      <c r="F1909" s="3">
        <v>40827.619444444397</v>
      </c>
      <c r="G1909" s="4">
        <v>2.1</v>
      </c>
      <c r="H1909">
        <v>12536</v>
      </c>
      <c r="I1909" t="s">
        <v>10</v>
      </c>
      <c r="J1909" s="58">
        <f t="shared" si="58"/>
        <v>25.200000000000003</v>
      </c>
      <c r="K1909" s="59">
        <f t="shared" si="59"/>
        <v>40827</v>
      </c>
      <c r="R1909" t="s">
        <v>523</v>
      </c>
      <c r="S1909" s="58">
        <v>15.6</v>
      </c>
      <c r="X1909">
        <v>12</v>
      </c>
      <c r="Y1909" s="4">
        <v>2.1</v>
      </c>
      <c r="Z1909" s="58">
        <v>25.2</v>
      </c>
    </row>
    <row r="1910" spans="1:26">
      <c r="A1910">
        <v>391524</v>
      </c>
      <c r="B1910">
        <v>570672</v>
      </c>
      <c r="C1910">
        <v>22902</v>
      </c>
      <c r="D1910" t="s">
        <v>490</v>
      </c>
      <c r="E1910">
        <v>12</v>
      </c>
      <c r="F1910" s="3">
        <v>40827.619444444397</v>
      </c>
      <c r="G1910" s="4">
        <v>2.1</v>
      </c>
      <c r="H1910">
        <v>12536</v>
      </c>
      <c r="I1910" t="s">
        <v>10</v>
      </c>
      <c r="J1910" s="58">
        <f t="shared" si="58"/>
        <v>25.200000000000003</v>
      </c>
      <c r="K1910" s="59">
        <f t="shared" si="59"/>
        <v>40827</v>
      </c>
      <c r="R1910" t="s">
        <v>1498</v>
      </c>
      <c r="S1910" s="58">
        <v>15.6</v>
      </c>
      <c r="X1910">
        <v>12</v>
      </c>
      <c r="Y1910" s="4">
        <v>2.1</v>
      </c>
      <c r="Z1910" s="58">
        <v>25.2</v>
      </c>
    </row>
    <row r="1911" spans="1:26">
      <c r="A1911">
        <v>391597</v>
      </c>
      <c r="B1911">
        <v>570672</v>
      </c>
      <c r="C1911">
        <v>84817</v>
      </c>
      <c r="D1911" t="s">
        <v>2241</v>
      </c>
      <c r="E1911">
        <v>12</v>
      </c>
      <c r="F1911" s="3">
        <v>40827.619444444397</v>
      </c>
      <c r="G1911" s="4">
        <v>2.1</v>
      </c>
      <c r="H1911">
        <v>12536</v>
      </c>
      <c r="I1911" t="s">
        <v>10</v>
      </c>
      <c r="J1911" s="58">
        <f t="shared" si="58"/>
        <v>25.200000000000003</v>
      </c>
      <c r="K1911" s="59">
        <f t="shared" si="59"/>
        <v>40827</v>
      </c>
      <c r="R1911" t="s">
        <v>1219</v>
      </c>
      <c r="S1911" s="58">
        <v>15</v>
      </c>
      <c r="X1911">
        <v>12</v>
      </c>
      <c r="Y1911" s="4">
        <v>2.1</v>
      </c>
      <c r="Z1911" s="58">
        <v>25.2</v>
      </c>
    </row>
    <row r="1912" spans="1:26">
      <c r="A1912">
        <v>410036</v>
      </c>
      <c r="B1912">
        <v>572087</v>
      </c>
      <c r="C1912">
        <v>84375</v>
      </c>
      <c r="D1912" t="s">
        <v>402</v>
      </c>
      <c r="E1912">
        <v>12</v>
      </c>
      <c r="F1912" s="3">
        <v>40836.604166666701</v>
      </c>
      <c r="G1912" s="4">
        <v>2.1</v>
      </c>
      <c r="H1912">
        <v>12683</v>
      </c>
      <c r="I1912" t="s">
        <v>10</v>
      </c>
      <c r="J1912" s="58">
        <f t="shared" si="58"/>
        <v>25.200000000000003</v>
      </c>
      <c r="K1912" s="59">
        <f t="shared" si="59"/>
        <v>40836</v>
      </c>
      <c r="R1912" t="s">
        <v>2329</v>
      </c>
      <c r="S1912" s="58">
        <v>15</v>
      </c>
      <c r="X1912">
        <v>12</v>
      </c>
      <c r="Y1912" s="4">
        <v>2.1</v>
      </c>
      <c r="Z1912" s="58">
        <v>25.2</v>
      </c>
    </row>
    <row r="1913" spans="1:26">
      <c r="A1913">
        <v>432288</v>
      </c>
      <c r="B1913">
        <v>573867</v>
      </c>
      <c r="C1913">
        <v>84375</v>
      </c>
      <c r="D1913" t="s">
        <v>402</v>
      </c>
      <c r="E1913">
        <v>12</v>
      </c>
      <c r="F1913" s="3">
        <v>40848.508333333302</v>
      </c>
      <c r="G1913" s="4">
        <v>2.1</v>
      </c>
      <c r="H1913">
        <v>12674</v>
      </c>
      <c r="I1913" t="s">
        <v>10</v>
      </c>
      <c r="J1913" s="58">
        <f t="shared" si="58"/>
        <v>25.200000000000003</v>
      </c>
      <c r="K1913" s="59">
        <f t="shared" si="59"/>
        <v>40848</v>
      </c>
      <c r="R1913" t="s">
        <v>1238</v>
      </c>
      <c r="S1913" s="58">
        <v>13.6</v>
      </c>
      <c r="X1913">
        <v>12</v>
      </c>
      <c r="Y1913" s="4">
        <v>2.1</v>
      </c>
      <c r="Z1913" s="58">
        <v>25.2</v>
      </c>
    </row>
    <row r="1914" spans="1:26">
      <c r="A1914">
        <v>434981</v>
      </c>
      <c r="B1914">
        <v>574068</v>
      </c>
      <c r="C1914">
        <v>22632</v>
      </c>
      <c r="D1914" t="s">
        <v>283</v>
      </c>
      <c r="E1914">
        <v>12</v>
      </c>
      <c r="F1914" s="3">
        <v>40849.618750000001</v>
      </c>
      <c r="G1914" s="4">
        <v>2.1</v>
      </c>
      <c r="H1914">
        <v>12490</v>
      </c>
      <c r="I1914" t="s">
        <v>10</v>
      </c>
      <c r="J1914" s="58">
        <f t="shared" si="58"/>
        <v>25.200000000000003</v>
      </c>
      <c r="K1914" s="59">
        <f t="shared" si="59"/>
        <v>40849</v>
      </c>
      <c r="R1914" t="s">
        <v>471</v>
      </c>
      <c r="S1914" s="58">
        <v>13.52</v>
      </c>
      <c r="X1914">
        <v>12</v>
      </c>
      <c r="Y1914" s="4">
        <v>2.1</v>
      </c>
      <c r="Z1914" s="58">
        <v>25.2</v>
      </c>
    </row>
    <row r="1915" spans="1:26">
      <c r="A1915">
        <v>452211</v>
      </c>
      <c r="B1915">
        <v>575326</v>
      </c>
      <c r="C1915">
        <v>23439</v>
      </c>
      <c r="D1915" t="s">
        <v>2620</v>
      </c>
      <c r="E1915">
        <v>12</v>
      </c>
      <c r="F1915" s="3">
        <v>40856.574305555601</v>
      </c>
      <c r="G1915" s="4">
        <v>2.1</v>
      </c>
      <c r="H1915">
        <v>12532</v>
      </c>
      <c r="I1915" t="s">
        <v>10</v>
      </c>
      <c r="J1915" s="58">
        <f t="shared" si="58"/>
        <v>25.200000000000003</v>
      </c>
      <c r="K1915" s="59">
        <f t="shared" si="59"/>
        <v>40856</v>
      </c>
      <c r="R1915" t="s">
        <v>472</v>
      </c>
      <c r="S1915" s="58">
        <v>13.52</v>
      </c>
      <c r="X1915">
        <v>12</v>
      </c>
      <c r="Y1915" s="4">
        <v>2.1</v>
      </c>
      <c r="Z1915" s="58">
        <v>25.2</v>
      </c>
    </row>
    <row r="1916" spans="1:26">
      <c r="A1916">
        <v>452212</v>
      </c>
      <c r="B1916">
        <v>575326</v>
      </c>
      <c r="C1916">
        <v>22866</v>
      </c>
      <c r="D1916" t="s">
        <v>281</v>
      </c>
      <c r="E1916">
        <v>12</v>
      </c>
      <c r="F1916" s="3">
        <v>40856.574305555601</v>
      </c>
      <c r="G1916" s="4">
        <v>2.1</v>
      </c>
      <c r="H1916">
        <v>12532</v>
      </c>
      <c r="I1916" t="s">
        <v>10</v>
      </c>
      <c r="J1916" s="58">
        <f t="shared" si="58"/>
        <v>25.200000000000003</v>
      </c>
      <c r="K1916" s="59">
        <f t="shared" si="59"/>
        <v>40856</v>
      </c>
      <c r="R1916" t="s">
        <v>387</v>
      </c>
      <c r="S1916" s="58">
        <v>13.2</v>
      </c>
      <c r="X1916">
        <v>12</v>
      </c>
      <c r="Y1916" s="4">
        <v>2.1</v>
      </c>
      <c r="Z1916" s="58">
        <v>25.2</v>
      </c>
    </row>
    <row r="1917" spans="1:26">
      <c r="A1917">
        <v>452213</v>
      </c>
      <c r="B1917">
        <v>575326</v>
      </c>
      <c r="C1917">
        <v>22867</v>
      </c>
      <c r="D1917" t="s">
        <v>292</v>
      </c>
      <c r="E1917">
        <v>12</v>
      </c>
      <c r="F1917" s="3">
        <v>40856.574305555601</v>
      </c>
      <c r="G1917" s="4">
        <v>2.1</v>
      </c>
      <c r="H1917">
        <v>12532</v>
      </c>
      <c r="I1917" t="s">
        <v>10</v>
      </c>
      <c r="J1917" s="58">
        <f t="shared" si="58"/>
        <v>25.200000000000003</v>
      </c>
      <c r="K1917" s="59">
        <f t="shared" si="59"/>
        <v>40856</v>
      </c>
      <c r="R1917" t="s">
        <v>132</v>
      </c>
      <c r="S1917" s="58">
        <v>13.2</v>
      </c>
      <c r="X1917">
        <v>12</v>
      </c>
      <c r="Y1917" s="4">
        <v>2.1</v>
      </c>
      <c r="Z1917" s="58">
        <v>25.2</v>
      </c>
    </row>
    <row r="1918" spans="1:26">
      <c r="A1918">
        <v>454359</v>
      </c>
      <c r="B1918">
        <v>575519</v>
      </c>
      <c r="C1918">
        <v>84375</v>
      </c>
      <c r="D1918" t="s">
        <v>402</v>
      </c>
      <c r="E1918">
        <v>12</v>
      </c>
      <c r="F1918" s="3">
        <v>40857.453472222202</v>
      </c>
      <c r="G1918" s="4">
        <v>2.1</v>
      </c>
      <c r="H1918">
        <v>12682</v>
      </c>
      <c r="I1918" t="s">
        <v>10</v>
      </c>
      <c r="J1918" s="58">
        <f t="shared" si="58"/>
        <v>25.200000000000003</v>
      </c>
      <c r="K1918" s="59">
        <f t="shared" si="59"/>
        <v>40857</v>
      </c>
      <c r="R1918" t="s">
        <v>135</v>
      </c>
      <c r="S1918" s="58">
        <v>13.2</v>
      </c>
      <c r="X1918">
        <v>12</v>
      </c>
      <c r="Y1918" s="4">
        <v>2.1</v>
      </c>
      <c r="Z1918" s="58">
        <v>25.2</v>
      </c>
    </row>
    <row r="1919" spans="1:26">
      <c r="A1919">
        <v>456113</v>
      </c>
      <c r="B1919">
        <v>575671</v>
      </c>
      <c r="C1919">
        <v>22964</v>
      </c>
      <c r="D1919" t="s">
        <v>386</v>
      </c>
      <c r="E1919">
        <v>12</v>
      </c>
      <c r="F1919" s="3">
        <v>40857.627083333296</v>
      </c>
      <c r="G1919" s="4">
        <v>2.1</v>
      </c>
      <c r="H1919">
        <v>12670</v>
      </c>
      <c r="I1919" t="s">
        <v>10</v>
      </c>
      <c r="J1919" s="58">
        <f t="shared" si="58"/>
        <v>25.200000000000003</v>
      </c>
      <c r="K1919" s="59">
        <f t="shared" si="59"/>
        <v>40857</v>
      </c>
      <c r="R1919" t="s">
        <v>132</v>
      </c>
      <c r="S1919" s="58">
        <v>13.2</v>
      </c>
      <c r="X1919">
        <v>12</v>
      </c>
      <c r="Y1919" s="4">
        <v>2.1</v>
      </c>
      <c r="Z1919" s="58">
        <v>25.2</v>
      </c>
    </row>
    <row r="1920" spans="1:26">
      <c r="A1920">
        <v>465533</v>
      </c>
      <c r="B1920">
        <v>576245</v>
      </c>
      <c r="C1920">
        <v>22746</v>
      </c>
      <c r="D1920" t="s">
        <v>1488</v>
      </c>
      <c r="E1920">
        <v>12</v>
      </c>
      <c r="F1920" s="3">
        <v>40861.569444444402</v>
      </c>
      <c r="G1920" s="4">
        <v>2.1</v>
      </c>
      <c r="H1920">
        <v>12553</v>
      </c>
      <c r="I1920" t="s">
        <v>10</v>
      </c>
      <c r="J1920" s="58">
        <f t="shared" si="58"/>
        <v>25.200000000000003</v>
      </c>
      <c r="K1920" s="59">
        <f t="shared" si="59"/>
        <v>40861</v>
      </c>
      <c r="R1920" t="s">
        <v>134</v>
      </c>
      <c r="S1920" s="58">
        <v>13.2</v>
      </c>
      <c r="X1920">
        <v>12</v>
      </c>
      <c r="Y1920" s="4">
        <v>2.1</v>
      </c>
      <c r="Z1920" s="58">
        <v>25.2</v>
      </c>
    </row>
    <row r="1921" spans="1:26">
      <c r="A1921">
        <v>465534</v>
      </c>
      <c r="B1921">
        <v>576245</v>
      </c>
      <c r="C1921">
        <v>22748</v>
      </c>
      <c r="D1921" t="s">
        <v>73</v>
      </c>
      <c r="E1921">
        <v>12</v>
      </c>
      <c r="F1921" s="3">
        <v>40861.569444444402</v>
      </c>
      <c r="G1921" s="4">
        <v>2.1</v>
      </c>
      <c r="H1921">
        <v>12553</v>
      </c>
      <c r="I1921" t="s">
        <v>10</v>
      </c>
      <c r="J1921" s="58">
        <f t="shared" si="58"/>
        <v>25.200000000000003</v>
      </c>
      <c r="K1921" s="59">
        <f t="shared" si="59"/>
        <v>40861</v>
      </c>
      <c r="R1921" t="s">
        <v>135</v>
      </c>
      <c r="S1921" s="58">
        <v>13.2</v>
      </c>
      <c r="X1921">
        <v>12</v>
      </c>
      <c r="Y1921" s="4">
        <v>2.1</v>
      </c>
      <c r="Z1921" s="58">
        <v>25.2</v>
      </c>
    </row>
    <row r="1922" spans="1:26">
      <c r="A1922">
        <v>465535</v>
      </c>
      <c r="B1922">
        <v>576245</v>
      </c>
      <c r="C1922">
        <v>22745</v>
      </c>
      <c r="D1922" t="s">
        <v>72</v>
      </c>
      <c r="E1922">
        <v>12</v>
      </c>
      <c r="F1922" s="3">
        <v>40861.569444444402</v>
      </c>
      <c r="G1922" s="4">
        <v>2.1</v>
      </c>
      <c r="H1922">
        <v>12553</v>
      </c>
      <c r="I1922" t="s">
        <v>10</v>
      </c>
      <c r="J1922" s="58">
        <f t="shared" ref="J1922:J1985" si="60">E1922*G1922</f>
        <v>25.200000000000003</v>
      </c>
      <c r="K1922" s="59">
        <f t="shared" ref="K1922:K1985" si="61">DATE(YEAR(F1922),MONTH(F1922),DAY(F1922))</f>
        <v>40861</v>
      </c>
      <c r="R1922" t="s">
        <v>389</v>
      </c>
      <c r="S1922" s="58">
        <v>13.2</v>
      </c>
      <c r="X1922">
        <v>12</v>
      </c>
      <c r="Y1922" s="4">
        <v>2.1</v>
      </c>
      <c r="Z1922" s="58">
        <v>25.2</v>
      </c>
    </row>
    <row r="1923" spans="1:26">
      <c r="A1923">
        <v>472202</v>
      </c>
      <c r="B1923">
        <v>576672</v>
      </c>
      <c r="C1923">
        <v>22745</v>
      </c>
      <c r="D1923" t="s">
        <v>72</v>
      </c>
      <c r="E1923">
        <v>12</v>
      </c>
      <c r="F1923" s="3">
        <v>40863.499305555597</v>
      </c>
      <c r="G1923" s="4">
        <v>2.1</v>
      </c>
      <c r="H1923">
        <v>12731</v>
      </c>
      <c r="I1923" t="s">
        <v>10</v>
      </c>
      <c r="J1923" s="58">
        <f t="shared" si="60"/>
        <v>25.200000000000003</v>
      </c>
      <c r="K1923" s="59">
        <f t="shared" si="61"/>
        <v>40863</v>
      </c>
      <c r="R1923" t="s">
        <v>1802</v>
      </c>
      <c r="S1923" s="58">
        <v>13</v>
      </c>
      <c r="X1923">
        <v>12</v>
      </c>
      <c r="Y1923" s="4">
        <v>2.1</v>
      </c>
      <c r="Z1923" s="58">
        <v>25.2</v>
      </c>
    </row>
    <row r="1924" spans="1:26">
      <c r="A1924">
        <v>472203</v>
      </c>
      <c r="B1924">
        <v>576672</v>
      </c>
      <c r="C1924">
        <v>22747</v>
      </c>
      <c r="D1924" t="s">
        <v>1489</v>
      </c>
      <c r="E1924">
        <v>12</v>
      </c>
      <c r="F1924" s="3">
        <v>40863.499305555597</v>
      </c>
      <c r="G1924" s="4">
        <v>2.1</v>
      </c>
      <c r="H1924">
        <v>12731</v>
      </c>
      <c r="I1924" t="s">
        <v>10</v>
      </c>
      <c r="J1924" s="58">
        <f t="shared" si="60"/>
        <v>25.200000000000003</v>
      </c>
      <c r="K1924" s="59">
        <f t="shared" si="61"/>
        <v>40863</v>
      </c>
      <c r="R1924" t="s">
        <v>386</v>
      </c>
      <c r="S1924" s="58">
        <v>12.6</v>
      </c>
      <c r="X1924">
        <v>12</v>
      </c>
      <c r="Y1924" s="4">
        <v>2.1</v>
      </c>
      <c r="Z1924" s="58">
        <v>25.2</v>
      </c>
    </row>
    <row r="1925" spans="1:26">
      <c r="A1925">
        <v>472204</v>
      </c>
      <c r="B1925">
        <v>576672</v>
      </c>
      <c r="C1925">
        <v>22748</v>
      </c>
      <c r="D1925" t="s">
        <v>73</v>
      </c>
      <c r="E1925">
        <v>12</v>
      </c>
      <c r="F1925" s="3">
        <v>40863.499305555597</v>
      </c>
      <c r="G1925" s="4">
        <v>2.1</v>
      </c>
      <c r="H1925">
        <v>12731</v>
      </c>
      <c r="I1925" t="s">
        <v>10</v>
      </c>
      <c r="J1925" s="58">
        <f t="shared" si="60"/>
        <v>25.200000000000003</v>
      </c>
      <c r="K1925" s="59">
        <f t="shared" si="61"/>
        <v>40863</v>
      </c>
      <c r="R1925" t="s">
        <v>1233</v>
      </c>
      <c r="S1925" s="58">
        <v>12.6</v>
      </c>
      <c r="X1925">
        <v>12</v>
      </c>
      <c r="Y1925" s="4">
        <v>2.1</v>
      </c>
      <c r="Z1925" s="58">
        <v>25.2</v>
      </c>
    </row>
    <row r="1926" spans="1:26">
      <c r="A1926">
        <v>475990</v>
      </c>
      <c r="B1926">
        <v>576927</v>
      </c>
      <c r="C1926">
        <v>22902</v>
      </c>
      <c r="D1926" t="s">
        <v>490</v>
      </c>
      <c r="E1926">
        <v>12</v>
      </c>
      <c r="F1926" s="3">
        <v>40864.4597222222</v>
      </c>
      <c r="G1926" s="4">
        <v>2.1</v>
      </c>
      <c r="H1926">
        <v>12567</v>
      </c>
      <c r="I1926" t="s">
        <v>10</v>
      </c>
      <c r="J1926" s="58">
        <f t="shared" si="60"/>
        <v>25.200000000000003</v>
      </c>
      <c r="K1926" s="59">
        <f t="shared" si="61"/>
        <v>40864</v>
      </c>
      <c r="R1926" t="s">
        <v>825</v>
      </c>
      <c r="S1926" s="58">
        <v>10.5</v>
      </c>
      <c r="X1926">
        <v>12</v>
      </c>
      <c r="Y1926" s="4">
        <v>2.1</v>
      </c>
      <c r="Z1926" s="58">
        <v>25.2</v>
      </c>
    </row>
    <row r="1927" spans="1:26">
      <c r="A1927">
        <v>498819</v>
      </c>
      <c r="B1927">
        <v>578541</v>
      </c>
      <c r="C1927">
        <v>21908</v>
      </c>
      <c r="D1927" t="s">
        <v>1453</v>
      </c>
      <c r="E1927">
        <v>12</v>
      </c>
      <c r="F1927" s="3">
        <v>40871.625694444498</v>
      </c>
      <c r="G1927" s="4">
        <v>2.1</v>
      </c>
      <c r="H1927">
        <v>14277</v>
      </c>
      <c r="I1927" t="s">
        <v>10</v>
      </c>
      <c r="J1927" s="58">
        <f t="shared" si="60"/>
        <v>25.200000000000003</v>
      </c>
      <c r="K1927" s="59">
        <f t="shared" si="61"/>
        <v>40871</v>
      </c>
      <c r="R1927" t="s">
        <v>1875</v>
      </c>
      <c r="S1927" s="58">
        <v>10.5</v>
      </c>
      <c r="X1927">
        <v>12</v>
      </c>
      <c r="Y1927" s="4">
        <v>2.1</v>
      </c>
      <c r="Z1927" s="58">
        <v>25.2</v>
      </c>
    </row>
    <row r="1928" spans="1:26">
      <c r="A1928">
        <v>498820</v>
      </c>
      <c r="B1928">
        <v>578541</v>
      </c>
      <c r="C1928">
        <v>82582</v>
      </c>
      <c r="D1928" t="s">
        <v>1532</v>
      </c>
      <c r="E1928">
        <v>12</v>
      </c>
      <c r="F1928" s="3">
        <v>40871.625694444498</v>
      </c>
      <c r="G1928" s="4">
        <v>2.1</v>
      </c>
      <c r="H1928">
        <v>14277</v>
      </c>
      <c r="I1928" t="s">
        <v>10</v>
      </c>
      <c r="J1928" s="58">
        <f t="shared" si="60"/>
        <v>25.200000000000003</v>
      </c>
      <c r="K1928" s="59">
        <f t="shared" si="61"/>
        <v>40871</v>
      </c>
      <c r="R1928" t="s">
        <v>2293</v>
      </c>
      <c r="S1928" s="58">
        <v>10.5</v>
      </c>
      <c r="X1928">
        <v>12</v>
      </c>
      <c r="Y1928" s="4">
        <v>2.1</v>
      </c>
      <c r="Z1928" s="58">
        <v>25.2</v>
      </c>
    </row>
    <row r="1929" spans="1:26">
      <c r="A1929">
        <v>506715</v>
      </c>
      <c r="B1929">
        <v>579153</v>
      </c>
      <c r="C1929">
        <v>84375</v>
      </c>
      <c r="D1929" t="s">
        <v>402</v>
      </c>
      <c r="E1929">
        <v>12</v>
      </c>
      <c r="F1929" s="3">
        <v>40875.559722222199</v>
      </c>
      <c r="G1929" s="4">
        <v>2.1</v>
      </c>
      <c r="H1929">
        <v>12660</v>
      </c>
      <c r="I1929" t="s">
        <v>10</v>
      </c>
      <c r="J1929" s="58">
        <f t="shared" si="60"/>
        <v>25.200000000000003</v>
      </c>
      <c r="K1929" s="59">
        <f t="shared" si="61"/>
        <v>40875</v>
      </c>
      <c r="R1929" t="s">
        <v>2230</v>
      </c>
      <c r="S1929" s="58">
        <v>10.199999999999999</v>
      </c>
      <c r="X1929">
        <v>12</v>
      </c>
      <c r="Y1929" s="4">
        <v>2.1</v>
      </c>
      <c r="Z1929" s="58">
        <v>25.2</v>
      </c>
    </row>
    <row r="1930" spans="1:26">
      <c r="A1930">
        <v>513029</v>
      </c>
      <c r="B1930">
        <v>579529</v>
      </c>
      <c r="C1930">
        <v>84375</v>
      </c>
      <c r="D1930" t="s">
        <v>402</v>
      </c>
      <c r="E1930">
        <v>12</v>
      </c>
      <c r="F1930" s="3">
        <v>40877.368055555598</v>
      </c>
      <c r="G1930" s="4">
        <v>2.1</v>
      </c>
      <c r="H1930">
        <v>12488</v>
      </c>
      <c r="I1930" t="s">
        <v>10</v>
      </c>
      <c r="J1930" s="58">
        <f t="shared" si="60"/>
        <v>25.200000000000003</v>
      </c>
      <c r="K1930" s="59">
        <f t="shared" si="61"/>
        <v>40877</v>
      </c>
      <c r="R1930" t="s">
        <v>2124</v>
      </c>
      <c r="S1930" s="58">
        <v>10.199999999999999</v>
      </c>
      <c r="X1930">
        <v>12</v>
      </c>
      <c r="Y1930" s="4">
        <v>2.1</v>
      </c>
      <c r="Z1930" s="58">
        <v>25.2</v>
      </c>
    </row>
    <row r="1931" spans="1:26">
      <c r="A1931">
        <v>529794</v>
      </c>
      <c r="B1931">
        <v>580753</v>
      </c>
      <c r="C1931">
        <v>84375</v>
      </c>
      <c r="D1931" t="s">
        <v>402</v>
      </c>
      <c r="E1931">
        <v>12</v>
      </c>
      <c r="F1931" s="3">
        <v>40883.416666666701</v>
      </c>
      <c r="G1931" s="4">
        <v>2.1</v>
      </c>
      <c r="H1931">
        <v>12682</v>
      </c>
      <c r="I1931" t="s">
        <v>10</v>
      </c>
      <c r="J1931" s="58">
        <f t="shared" si="60"/>
        <v>25.200000000000003</v>
      </c>
      <c r="K1931" s="59">
        <f t="shared" si="61"/>
        <v>40883</v>
      </c>
      <c r="R1931" t="s">
        <v>254</v>
      </c>
      <c r="S1931" s="58">
        <v>10.199999999999999</v>
      </c>
      <c r="X1931">
        <v>12</v>
      </c>
      <c r="Y1931" s="4">
        <v>2.1</v>
      </c>
      <c r="Z1931" s="58">
        <v>25.2</v>
      </c>
    </row>
    <row r="1932" spans="1:26">
      <c r="A1932">
        <v>76543</v>
      </c>
      <c r="B1932">
        <v>542629</v>
      </c>
      <c r="C1932">
        <v>22540</v>
      </c>
      <c r="D1932" t="s">
        <v>100</v>
      </c>
      <c r="E1932">
        <v>60</v>
      </c>
      <c r="F1932" s="3">
        <v>40574.414583333302</v>
      </c>
      <c r="G1932" s="4">
        <v>0.42</v>
      </c>
      <c r="H1932">
        <v>12731</v>
      </c>
      <c r="I1932" t="s">
        <v>10</v>
      </c>
      <c r="J1932" s="58">
        <f t="shared" si="60"/>
        <v>25.2</v>
      </c>
      <c r="K1932" s="59">
        <f t="shared" si="61"/>
        <v>40574</v>
      </c>
      <c r="R1932" t="s">
        <v>1763</v>
      </c>
      <c r="S1932" s="58">
        <v>10.199999999999999</v>
      </c>
      <c r="X1932">
        <v>12</v>
      </c>
      <c r="Y1932" s="4">
        <v>2.1</v>
      </c>
      <c r="Z1932" s="58">
        <v>25.2</v>
      </c>
    </row>
    <row r="1933" spans="1:26">
      <c r="A1933">
        <v>76544</v>
      </c>
      <c r="B1933">
        <v>542629</v>
      </c>
      <c r="C1933">
        <v>22544</v>
      </c>
      <c r="D1933" t="s">
        <v>101</v>
      </c>
      <c r="E1933">
        <v>60</v>
      </c>
      <c r="F1933" s="3">
        <v>40574.414583333302</v>
      </c>
      <c r="G1933" s="4">
        <v>0.42</v>
      </c>
      <c r="H1933">
        <v>12731</v>
      </c>
      <c r="I1933" t="s">
        <v>10</v>
      </c>
      <c r="J1933" s="58">
        <f t="shared" si="60"/>
        <v>25.2</v>
      </c>
      <c r="K1933" s="59">
        <f t="shared" si="61"/>
        <v>40574</v>
      </c>
      <c r="R1933" t="s">
        <v>1761</v>
      </c>
      <c r="S1933" s="58">
        <v>7.8</v>
      </c>
      <c r="X1933">
        <v>12</v>
      </c>
      <c r="Y1933" s="4">
        <v>2.1</v>
      </c>
      <c r="Z1933" s="58">
        <v>25.2</v>
      </c>
    </row>
    <row r="1934" spans="1:26">
      <c r="A1934">
        <v>91713</v>
      </c>
      <c r="B1934">
        <v>544115</v>
      </c>
      <c r="C1934">
        <v>21224</v>
      </c>
      <c r="D1934" t="s">
        <v>2012</v>
      </c>
      <c r="E1934">
        <v>20</v>
      </c>
      <c r="F1934" s="3">
        <v>40590.489583333299</v>
      </c>
      <c r="G1934" s="4">
        <v>1.25</v>
      </c>
      <c r="H1934">
        <v>12727</v>
      </c>
      <c r="I1934" t="s">
        <v>10</v>
      </c>
      <c r="J1934" s="58">
        <f t="shared" si="60"/>
        <v>25</v>
      </c>
      <c r="K1934" s="59">
        <f t="shared" si="61"/>
        <v>40590</v>
      </c>
      <c r="R1934" t="s">
        <v>1760</v>
      </c>
      <c r="S1934" s="58">
        <v>6.8</v>
      </c>
      <c r="X1934">
        <v>12</v>
      </c>
      <c r="Y1934" s="4">
        <v>2.1</v>
      </c>
      <c r="Z1934" s="58">
        <v>25.2</v>
      </c>
    </row>
    <row r="1935" spans="1:26">
      <c r="A1935">
        <v>172477</v>
      </c>
      <c r="B1935">
        <v>551539</v>
      </c>
      <c r="C1935">
        <v>23077</v>
      </c>
      <c r="D1935" t="s">
        <v>2379</v>
      </c>
      <c r="E1935">
        <v>20</v>
      </c>
      <c r="F1935" s="3">
        <v>40666.361111111102</v>
      </c>
      <c r="G1935" s="4">
        <v>1.25</v>
      </c>
      <c r="H1935">
        <v>12598</v>
      </c>
      <c r="I1935" t="s">
        <v>10</v>
      </c>
      <c r="J1935" s="58">
        <f t="shared" si="60"/>
        <v>25</v>
      </c>
      <c r="K1935" s="59">
        <f t="shared" si="61"/>
        <v>40666</v>
      </c>
      <c r="R1935" t="s">
        <v>1679</v>
      </c>
      <c r="S1935" s="58">
        <v>5.04</v>
      </c>
      <c r="X1935">
        <v>12</v>
      </c>
      <c r="Y1935" s="4">
        <v>2.1</v>
      </c>
      <c r="Z1935" s="58">
        <v>25.2</v>
      </c>
    </row>
    <row r="1936" spans="1:26">
      <c r="A1936">
        <v>180318</v>
      </c>
      <c r="B1936">
        <v>552315</v>
      </c>
      <c r="C1936">
        <v>23077</v>
      </c>
      <c r="D1936" t="s">
        <v>2379</v>
      </c>
      <c r="E1936">
        <v>20</v>
      </c>
      <c r="F1936" s="3">
        <v>40671.673611111102</v>
      </c>
      <c r="G1936" s="4">
        <v>1.25</v>
      </c>
      <c r="H1936">
        <v>12700</v>
      </c>
      <c r="I1936" t="s">
        <v>10</v>
      </c>
      <c r="J1936" s="58">
        <f t="shared" si="60"/>
        <v>25</v>
      </c>
      <c r="K1936" s="59">
        <f t="shared" si="61"/>
        <v>40671</v>
      </c>
      <c r="R1936" t="s">
        <v>104</v>
      </c>
      <c r="S1936" s="58">
        <v>54</v>
      </c>
      <c r="X1936">
        <v>12</v>
      </c>
      <c r="Y1936" s="4">
        <v>2.1</v>
      </c>
      <c r="Z1936" s="58">
        <v>25.2</v>
      </c>
    </row>
    <row r="1937" spans="1:26">
      <c r="A1937">
        <v>185768</v>
      </c>
      <c r="B1937">
        <v>552826</v>
      </c>
      <c r="C1937">
        <v>23072</v>
      </c>
      <c r="D1937" t="s">
        <v>2433</v>
      </c>
      <c r="E1937">
        <v>2</v>
      </c>
      <c r="F1937" s="3">
        <v>40674.555555555598</v>
      </c>
      <c r="G1937" s="4">
        <v>12.5</v>
      </c>
      <c r="H1937">
        <v>14277</v>
      </c>
      <c r="I1937" t="s">
        <v>10</v>
      </c>
      <c r="J1937" s="58">
        <f t="shared" si="60"/>
        <v>25</v>
      </c>
      <c r="K1937" s="59">
        <f t="shared" si="61"/>
        <v>40674</v>
      </c>
      <c r="R1937" t="s">
        <v>254</v>
      </c>
      <c r="S1937" s="58">
        <v>20.399999999999999</v>
      </c>
      <c r="X1937">
        <v>12</v>
      </c>
      <c r="Y1937" s="4">
        <v>2.1</v>
      </c>
      <c r="Z1937" s="58">
        <v>25.2</v>
      </c>
    </row>
    <row r="1938" spans="1:26">
      <c r="A1938">
        <v>185769</v>
      </c>
      <c r="B1938">
        <v>552826</v>
      </c>
      <c r="C1938">
        <v>23071</v>
      </c>
      <c r="D1938" t="s">
        <v>2432</v>
      </c>
      <c r="E1938">
        <v>2</v>
      </c>
      <c r="F1938" s="3">
        <v>40674.555555555598</v>
      </c>
      <c r="G1938" s="4">
        <v>12.5</v>
      </c>
      <c r="H1938">
        <v>14277</v>
      </c>
      <c r="I1938" t="s">
        <v>10</v>
      </c>
      <c r="J1938" s="58">
        <f t="shared" si="60"/>
        <v>25</v>
      </c>
      <c r="K1938" s="59">
        <f t="shared" si="61"/>
        <v>40674</v>
      </c>
      <c r="R1938" t="s">
        <v>783</v>
      </c>
      <c r="S1938" s="58">
        <v>19.5</v>
      </c>
      <c r="X1938">
        <v>12</v>
      </c>
      <c r="Y1938" s="4">
        <v>2.1</v>
      </c>
      <c r="Z1938" s="58">
        <v>25.2</v>
      </c>
    </row>
    <row r="1939" spans="1:26">
      <c r="A1939">
        <v>185783</v>
      </c>
      <c r="B1939">
        <v>552826</v>
      </c>
      <c r="C1939">
        <v>23111</v>
      </c>
      <c r="D1939" t="s">
        <v>2459</v>
      </c>
      <c r="E1939">
        <v>2</v>
      </c>
      <c r="F1939" s="3">
        <v>40674.555555555598</v>
      </c>
      <c r="G1939" s="4">
        <v>12.5</v>
      </c>
      <c r="H1939">
        <v>14277</v>
      </c>
      <c r="I1939" t="s">
        <v>10</v>
      </c>
      <c r="J1939" s="58">
        <f t="shared" si="60"/>
        <v>25</v>
      </c>
      <c r="K1939" s="59">
        <f t="shared" si="61"/>
        <v>40674</v>
      </c>
      <c r="R1939" t="s">
        <v>927</v>
      </c>
      <c r="S1939" s="58">
        <v>17.899999999999999</v>
      </c>
      <c r="X1939">
        <v>12</v>
      </c>
      <c r="Y1939" s="4">
        <v>2.1</v>
      </c>
      <c r="Z1939" s="58">
        <v>25.2</v>
      </c>
    </row>
    <row r="1940" spans="1:26">
      <c r="A1940">
        <v>227071</v>
      </c>
      <c r="B1940">
        <v>556816</v>
      </c>
      <c r="C1940">
        <v>21224</v>
      </c>
      <c r="D1940" t="s">
        <v>2012</v>
      </c>
      <c r="E1940">
        <v>20</v>
      </c>
      <c r="F1940" s="3">
        <v>40709.375694444498</v>
      </c>
      <c r="G1940" s="4">
        <v>1.25</v>
      </c>
      <c r="H1940">
        <v>12437</v>
      </c>
      <c r="I1940" t="s">
        <v>10</v>
      </c>
      <c r="J1940" s="58">
        <f t="shared" si="60"/>
        <v>25</v>
      </c>
      <c r="K1940" s="59">
        <f t="shared" si="61"/>
        <v>40709</v>
      </c>
      <c r="R1940" t="s">
        <v>173</v>
      </c>
      <c r="S1940" s="58">
        <v>17.850000000000001</v>
      </c>
      <c r="X1940">
        <v>12</v>
      </c>
      <c r="Y1940" s="4">
        <v>2.1</v>
      </c>
      <c r="Z1940" s="58">
        <v>25.2</v>
      </c>
    </row>
    <row r="1941" spans="1:26">
      <c r="A1941">
        <v>228319</v>
      </c>
      <c r="B1941">
        <v>556924</v>
      </c>
      <c r="C1941">
        <v>23077</v>
      </c>
      <c r="D1941" t="s">
        <v>2379</v>
      </c>
      <c r="E1941">
        <v>20</v>
      </c>
      <c r="F1941" s="3">
        <v>40709.593055555597</v>
      </c>
      <c r="G1941" s="4">
        <v>1.25</v>
      </c>
      <c r="I1941" t="s">
        <v>10</v>
      </c>
      <c r="J1941" s="58">
        <f t="shared" si="60"/>
        <v>25</v>
      </c>
      <c r="K1941" s="59">
        <f t="shared" si="61"/>
        <v>40709</v>
      </c>
      <c r="R1941" t="s">
        <v>2297</v>
      </c>
      <c r="S1941" s="58">
        <v>17.7</v>
      </c>
      <c r="X1941">
        <v>12</v>
      </c>
      <c r="Y1941" s="4">
        <v>2.1</v>
      </c>
      <c r="Z1941" s="58">
        <v>25.2</v>
      </c>
    </row>
    <row r="1942" spans="1:26">
      <c r="A1942">
        <v>347269</v>
      </c>
      <c r="B1942">
        <v>567296</v>
      </c>
      <c r="C1942">
        <v>23427</v>
      </c>
      <c r="D1942" t="s">
        <v>2630</v>
      </c>
      <c r="E1942">
        <v>2</v>
      </c>
      <c r="F1942" s="3">
        <v>40805.5131944444</v>
      </c>
      <c r="G1942" s="4">
        <v>12.5</v>
      </c>
      <c r="H1942">
        <v>12682</v>
      </c>
      <c r="I1942" t="s">
        <v>10</v>
      </c>
      <c r="J1942" s="58">
        <f t="shared" si="60"/>
        <v>25</v>
      </c>
      <c r="K1942" s="59">
        <f t="shared" si="61"/>
        <v>40805</v>
      </c>
      <c r="R1942" t="s">
        <v>1967</v>
      </c>
      <c r="S1942" s="58">
        <v>17.399999999999999</v>
      </c>
      <c r="X1942">
        <v>12</v>
      </c>
      <c r="Y1942" s="4">
        <v>2.1</v>
      </c>
      <c r="Z1942" s="58">
        <v>25.2</v>
      </c>
    </row>
    <row r="1943" spans="1:26">
      <c r="A1943">
        <v>377831</v>
      </c>
      <c r="B1943">
        <v>569568</v>
      </c>
      <c r="C1943">
        <v>23065</v>
      </c>
      <c r="D1943" t="s">
        <v>2406</v>
      </c>
      <c r="E1943">
        <v>2</v>
      </c>
      <c r="F1943" s="3">
        <v>40821.414583333302</v>
      </c>
      <c r="G1943" s="4">
        <v>12.5</v>
      </c>
      <c r="H1943">
        <v>12700</v>
      </c>
      <c r="I1943" t="s">
        <v>10</v>
      </c>
      <c r="J1943" s="58">
        <f t="shared" si="60"/>
        <v>25</v>
      </c>
      <c r="K1943" s="59">
        <f t="shared" si="61"/>
        <v>40821</v>
      </c>
      <c r="R1943" t="s">
        <v>2350</v>
      </c>
      <c r="S1943" s="58">
        <v>16.600000000000001</v>
      </c>
      <c r="X1943">
        <v>12</v>
      </c>
      <c r="Y1943" s="4">
        <v>2.1</v>
      </c>
      <c r="Z1943" s="58">
        <v>25.2</v>
      </c>
    </row>
    <row r="1944" spans="1:26">
      <c r="A1944">
        <v>377875</v>
      </c>
      <c r="B1944">
        <v>569568</v>
      </c>
      <c r="C1944">
        <v>23077</v>
      </c>
      <c r="D1944" t="s">
        <v>2379</v>
      </c>
      <c r="E1944">
        <v>20</v>
      </c>
      <c r="F1944" s="3">
        <v>40821.414583333302</v>
      </c>
      <c r="G1944" s="4">
        <v>1.25</v>
      </c>
      <c r="H1944">
        <v>12700</v>
      </c>
      <c r="I1944" t="s">
        <v>10</v>
      </c>
      <c r="J1944" s="58">
        <f t="shared" si="60"/>
        <v>25</v>
      </c>
      <c r="K1944" s="59">
        <f t="shared" si="61"/>
        <v>40821</v>
      </c>
      <c r="R1944" t="s">
        <v>2346</v>
      </c>
      <c r="S1944" s="58">
        <v>16.600000000000001</v>
      </c>
      <c r="X1944">
        <v>12</v>
      </c>
      <c r="Y1944" s="4">
        <v>2.1</v>
      </c>
      <c r="Z1944" s="58">
        <v>25.2</v>
      </c>
    </row>
    <row r="1945" spans="1:26">
      <c r="A1945">
        <v>387935</v>
      </c>
      <c r="B1945">
        <v>570409</v>
      </c>
      <c r="C1945">
        <v>23427</v>
      </c>
      <c r="D1945" t="s">
        <v>2630</v>
      </c>
      <c r="E1945">
        <v>2</v>
      </c>
      <c r="F1945" s="3">
        <v>40826.543749999997</v>
      </c>
      <c r="G1945" s="4">
        <v>12.5</v>
      </c>
      <c r="H1945">
        <v>12682</v>
      </c>
      <c r="I1945" t="s">
        <v>10</v>
      </c>
      <c r="J1945" s="58">
        <f t="shared" si="60"/>
        <v>25</v>
      </c>
      <c r="K1945" s="59">
        <f t="shared" si="61"/>
        <v>40826</v>
      </c>
      <c r="R1945" t="s">
        <v>129</v>
      </c>
      <c r="S1945" s="58">
        <v>16.5</v>
      </c>
      <c r="X1945">
        <v>12</v>
      </c>
      <c r="Y1945" s="4">
        <v>2.1</v>
      </c>
      <c r="Z1945" s="58">
        <v>25.2</v>
      </c>
    </row>
    <row r="1946" spans="1:26">
      <c r="A1946">
        <v>391540</v>
      </c>
      <c r="B1946">
        <v>570672</v>
      </c>
      <c r="C1946">
        <v>23077</v>
      </c>
      <c r="D1946" t="s">
        <v>2379</v>
      </c>
      <c r="E1946">
        <v>20</v>
      </c>
      <c r="F1946" s="3">
        <v>40827.619444444397</v>
      </c>
      <c r="G1946" s="4">
        <v>1.25</v>
      </c>
      <c r="H1946">
        <v>12536</v>
      </c>
      <c r="I1946" t="s">
        <v>10</v>
      </c>
      <c r="J1946" s="58">
        <f t="shared" si="60"/>
        <v>25</v>
      </c>
      <c r="K1946" s="59">
        <f t="shared" si="61"/>
        <v>40827</v>
      </c>
      <c r="R1946" t="s">
        <v>771</v>
      </c>
      <c r="S1946" s="58">
        <v>15.6</v>
      </c>
      <c r="X1946">
        <v>12</v>
      </c>
      <c r="Y1946" s="4">
        <v>2.1</v>
      </c>
      <c r="Z1946" s="58">
        <v>25.2</v>
      </c>
    </row>
    <row r="1947" spans="1:26">
      <c r="A1947">
        <v>421220</v>
      </c>
      <c r="B1947">
        <v>572925</v>
      </c>
      <c r="C1947">
        <v>23485</v>
      </c>
      <c r="D1947" t="s">
        <v>2726</v>
      </c>
      <c r="E1947">
        <v>1</v>
      </c>
      <c r="F1947" s="3">
        <v>40843.387499999997</v>
      </c>
      <c r="G1947" s="4">
        <v>25</v>
      </c>
      <c r="H1947">
        <v>12523</v>
      </c>
      <c r="I1947" t="s">
        <v>10</v>
      </c>
      <c r="J1947" s="58">
        <f t="shared" si="60"/>
        <v>25</v>
      </c>
      <c r="K1947" s="59">
        <f t="shared" si="61"/>
        <v>40843</v>
      </c>
      <c r="R1947" t="s">
        <v>131</v>
      </c>
      <c r="S1947" s="58">
        <v>15.3</v>
      </c>
      <c r="X1947">
        <v>12</v>
      </c>
      <c r="Y1947" s="4">
        <v>2.1</v>
      </c>
      <c r="Z1947" s="58">
        <v>25.2</v>
      </c>
    </row>
    <row r="1948" spans="1:26">
      <c r="A1948">
        <v>432285</v>
      </c>
      <c r="B1948">
        <v>573867</v>
      </c>
      <c r="C1948">
        <v>23500</v>
      </c>
      <c r="D1948" t="s">
        <v>2693</v>
      </c>
      <c r="E1948">
        <v>20</v>
      </c>
      <c r="F1948" s="3">
        <v>40848.508333333302</v>
      </c>
      <c r="G1948" s="4">
        <v>1.25</v>
      </c>
      <c r="H1948">
        <v>12674</v>
      </c>
      <c r="I1948" t="s">
        <v>10</v>
      </c>
      <c r="J1948" s="58">
        <f t="shared" si="60"/>
        <v>25</v>
      </c>
      <c r="K1948" s="59">
        <f t="shared" si="61"/>
        <v>40848</v>
      </c>
      <c r="R1948" t="s">
        <v>1660</v>
      </c>
      <c r="S1948" s="58">
        <v>13.92</v>
      </c>
      <c r="X1948">
        <v>12</v>
      </c>
      <c r="Y1948" s="4">
        <v>2.1</v>
      </c>
      <c r="Z1948" s="58">
        <v>25.2</v>
      </c>
    </row>
    <row r="1949" spans="1:26">
      <c r="A1949">
        <v>432315</v>
      </c>
      <c r="B1949">
        <v>573868</v>
      </c>
      <c r="C1949">
        <v>23108</v>
      </c>
      <c r="D1949" t="s">
        <v>2452</v>
      </c>
      <c r="E1949">
        <v>4</v>
      </c>
      <c r="F1949" s="3">
        <v>40848.512499999997</v>
      </c>
      <c r="G1949" s="4">
        <v>6.25</v>
      </c>
      <c r="H1949">
        <v>12491</v>
      </c>
      <c r="I1949" t="s">
        <v>10</v>
      </c>
      <c r="J1949" s="58">
        <f t="shared" si="60"/>
        <v>25</v>
      </c>
      <c r="K1949" s="59">
        <f t="shared" si="61"/>
        <v>40848</v>
      </c>
      <c r="R1949" t="s">
        <v>1469</v>
      </c>
      <c r="S1949" s="58">
        <v>13.2</v>
      </c>
      <c r="X1949">
        <v>12</v>
      </c>
      <c r="Y1949" s="4">
        <v>2.1</v>
      </c>
      <c r="Z1949" s="58">
        <v>25.2</v>
      </c>
    </row>
    <row r="1950" spans="1:26">
      <c r="A1950">
        <v>434969</v>
      </c>
      <c r="B1950">
        <v>574068</v>
      </c>
      <c r="C1950">
        <v>23314</v>
      </c>
      <c r="D1950" t="s">
        <v>2579</v>
      </c>
      <c r="E1950">
        <v>2</v>
      </c>
      <c r="F1950" s="3">
        <v>40849.618750000001</v>
      </c>
      <c r="G1950" s="4">
        <v>12.5</v>
      </c>
      <c r="H1950">
        <v>12490</v>
      </c>
      <c r="I1950" t="s">
        <v>10</v>
      </c>
      <c r="J1950" s="58">
        <f t="shared" si="60"/>
        <v>25</v>
      </c>
      <c r="K1950" s="59">
        <f t="shared" si="61"/>
        <v>40849</v>
      </c>
      <c r="R1950" t="s">
        <v>632</v>
      </c>
      <c r="S1950" s="58">
        <v>13.2</v>
      </c>
      <c r="X1950">
        <v>12</v>
      </c>
      <c r="Y1950" s="4">
        <v>2.1</v>
      </c>
      <c r="Z1950" s="58">
        <v>25.2</v>
      </c>
    </row>
    <row r="1951" spans="1:26">
      <c r="A1951">
        <v>436238</v>
      </c>
      <c r="B1951">
        <v>574093</v>
      </c>
      <c r="C1951">
        <v>23077</v>
      </c>
      <c r="D1951" t="s">
        <v>2379</v>
      </c>
      <c r="E1951">
        <v>20</v>
      </c>
      <c r="F1951" s="3">
        <v>40850.404861111099</v>
      </c>
      <c r="G1951" s="4">
        <v>1.25</v>
      </c>
      <c r="H1951">
        <v>12437</v>
      </c>
      <c r="I1951" t="s">
        <v>10</v>
      </c>
      <c r="J1951" s="58">
        <f t="shared" si="60"/>
        <v>25</v>
      </c>
      <c r="K1951" s="59">
        <f t="shared" si="61"/>
        <v>40850</v>
      </c>
      <c r="R1951" t="s">
        <v>2011</v>
      </c>
      <c r="S1951" s="58">
        <v>12.5</v>
      </c>
      <c r="X1951">
        <v>60</v>
      </c>
      <c r="Y1951" s="4">
        <v>0.42</v>
      </c>
      <c r="Z1951" s="58">
        <v>25.2</v>
      </c>
    </row>
    <row r="1952" spans="1:26">
      <c r="A1952">
        <v>440009</v>
      </c>
      <c r="B1952">
        <v>574501</v>
      </c>
      <c r="C1952">
        <v>23501</v>
      </c>
      <c r="D1952" t="s">
        <v>2694</v>
      </c>
      <c r="E1952">
        <v>20</v>
      </c>
      <c r="F1952" s="3">
        <v>40851.552083333299</v>
      </c>
      <c r="G1952" s="4">
        <v>1.25</v>
      </c>
      <c r="H1952">
        <v>12577</v>
      </c>
      <c r="I1952" t="s">
        <v>10</v>
      </c>
      <c r="J1952" s="58">
        <f t="shared" si="60"/>
        <v>25</v>
      </c>
      <c r="K1952" s="59">
        <f t="shared" si="61"/>
        <v>40851</v>
      </c>
      <c r="R1952" t="s">
        <v>1305</v>
      </c>
      <c r="S1952" s="58">
        <v>10.199999999999999</v>
      </c>
      <c r="X1952">
        <v>60</v>
      </c>
      <c r="Y1952" s="4">
        <v>0.42</v>
      </c>
      <c r="Z1952" s="58">
        <v>25.2</v>
      </c>
    </row>
    <row r="1953" spans="1:26">
      <c r="A1953">
        <v>440010</v>
      </c>
      <c r="B1953">
        <v>574501</v>
      </c>
      <c r="C1953">
        <v>23500</v>
      </c>
      <c r="D1953" t="s">
        <v>2693</v>
      </c>
      <c r="E1953">
        <v>20</v>
      </c>
      <c r="F1953" s="3">
        <v>40851.552083333299</v>
      </c>
      <c r="G1953" s="4">
        <v>1.25</v>
      </c>
      <c r="H1953">
        <v>12577</v>
      </c>
      <c r="I1953" t="s">
        <v>10</v>
      </c>
      <c r="J1953" s="58">
        <f t="shared" si="60"/>
        <v>25</v>
      </c>
      <c r="K1953" s="59">
        <f t="shared" si="61"/>
        <v>40851</v>
      </c>
      <c r="R1953" t="s">
        <v>128</v>
      </c>
      <c r="S1953" s="58">
        <v>10.199999999999999</v>
      </c>
      <c r="X1953">
        <v>20</v>
      </c>
      <c r="Y1953" s="4">
        <v>1.25</v>
      </c>
      <c r="Z1953" s="58">
        <v>25</v>
      </c>
    </row>
    <row r="1954" spans="1:26">
      <c r="A1954">
        <v>440017</v>
      </c>
      <c r="B1954">
        <v>574501</v>
      </c>
      <c r="C1954">
        <v>23077</v>
      </c>
      <c r="D1954" t="s">
        <v>2379</v>
      </c>
      <c r="E1954">
        <v>20</v>
      </c>
      <c r="F1954" s="3">
        <v>40851.552083333299</v>
      </c>
      <c r="G1954" s="4">
        <v>1.25</v>
      </c>
      <c r="H1954">
        <v>12577</v>
      </c>
      <c r="I1954" t="s">
        <v>10</v>
      </c>
      <c r="J1954" s="58">
        <f t="shared" si="60"/>
        <v>25</v>
      </c>
      <c r="K1954" s="59">
        <f t="shared" si="61"/>
        <v>40851</v>
      </c>
      <c r="R1954" t="s">
        <v>2065</v>
      </c>
      <c r="S1954" s="58">
        <v>10.199999999999999</v>
      </c>
      <c r="X1954">
        <v>20</v>
      </c>
      <c r="Y1954" s="4">
        <v>1.25</v>
      </c>
      <c r="Z1954" s="58">
        <v>25</v>
      </c>
    </row>
    <row r="1955" spans="1:26">
      <c r="A1955">
        <v>455985</v>
      </c>
      <c r="B1955">
        <v>575661</v>
      </c>
      <c r="C1955">
        <v>20718</v>
      </c>
      <c r="D1955" t="s">
        <v>1411</v>
      </c>
      <c r="E1955">
        <v>20</v>
      </c>
      <c r="F1955" s="3">
        <v>40857.610416666699</v>
      </c>
      <c r="G1955" s="4">
        <v>1.25</v>
      </c>
      <c r="H1955">
        <v>12617</v>
      </c>
      <c r="I1955" t="s">
        <v>10</v>
      </c>
      <c r="J1955" s="58">
        <f t="shared" si="60"/>
        <v>25</v>
      </c>
      <c r="K1955" s="59">
        <f t="shared" si="61"/>
        <v>40857</v>
      </c>
      <c r="R1955" t="s">
        <v>1210</v>
      </c>
      <c r="S1955" s="58">
        <v>8.5</v>
      </c>
      <c r="X1955">
        <v>20</v>
      </c>
      <c r="Y1955" s="4">
        <v>1.25</v>
      </c>
      <c r="Z1955" s="58">
        <v>25</v>
      </c>
    </row>
    <row r="1956" spans="1:26">
      <c r="A1956">
        <v>464333</v>
      </c>
      <c r="B1956">
        <v>576087</v>
      </c>
      <c r="C1956">
        <v>23108</v>
      </c>
      <c r="D1956" t="s">
        <v>2452</v>
      </c>
      <c r="E1956">
        <v>4</v>
      </c>
      <c r="F1956" s="3">
        <v>40861.354861111096</v>
      </c>
      <c r="G1956" s="4">
        <v>6.25</v>
      </c>
      <c r="H1956">
        <v>12689</v>
      </c>
      <c r="I1956" t="s">
        <v>10</v>
      </c>
      <c r="J1956" s="58">
        <f t="shared" si="60"/>
        <v>25</v>
      </c>
      <c r="K1956" s="59">
        <f t="shared" si="61"/>
        <v>40861</v>
      </c>
      <c r="R1956" t="s">
        <v>255</v>
      </c>
      <c r="S1956" s="58">
        <v>7.8</v>
      </c>
      <c r="X1956">
        <v>2</v>
      </c>
      <c r="Y1956" s="4">
        <v>12.5</v>
      </c>
      <c r="Z1956" s="58">
        <v>25</v>
      </c>
    </row>
    <row r="1957" spans="1:26">
      <c r="A1957">
        <v>489969</v>
      </c>
      <c r="B1957">
        <v>578033</v>
      </c>
      <c r="C1957">
        <v>23108</v>
      </c>
      <c r="D1957" t="s">
        <v>2452</v>
      </c>
      <c r="E1957">
        <v>4</v>
      </c>
      <c r="F1957" s="3">
        <v>40869.570833333302</v>
      </c>
      <c r="G1957" s="4">
        <v>6.25</v>
      </c>
      <c r="H1957">
        <v>12656</v>
      </c>
      <c r="I1957" t="s">
        <v>10</v>
      </c>
      <c r="J1957" s="58">
        <f t="shared" si="60"/>
        <v>25</v>
      </c>
      <c r="K1957" s="59">
        <f t="shared" si="61"/>
        <v>40869</v>
      </c>
      <c r="R1957" t="s">
        <v>2288</v>
      </c>
      <c r="S1957" s="58">
        <v>7.8</v>
      </c>
      <c r="X1957">
        <v>2</v>
      </c>
      <c r="Y1957" s="4">
        <v>12.5</v>
      </c>
      <c r="Z1957" s="58">
        <v>25</v>
      </c>
    </row>
    <row r="1958" spans="1:26">
      <c r="A1958">
        <v>494899</v>
      </c>
      <c r="B1958">
        <v>578277</v>
      </c>
      <c r="C1958">
        <v>23503</v>
      </c>
      <c r="D1958" t="s">
        <v>2652</v>
      </c>
      <c r="E1958">
        <v>20</v>
      </c>
      <c r="F1958" s="3">
        <v>40870.577083333301</v>
      </c>
      <c r="G1958" s="4">
        <v>1.25</v>
      </c>
      <c r="H1958">
        <v>12723</v>
      </c>
      <c r="I1958" t="s">
        <v>10</v>
      </c>
      <c r="J1958" s="58">
        <f t="shared" si="60"/>
        <v>25</v>
      </c>
      <c r="K1958" s="59">
        <f t="shared" si="61"/>
        <v>40870</v>
      </c>
      <c r="R1958" t="s">
        <v>1658</v>
      </c>
      <c r="S1958" s="58">
        <v>5.04</v>
      </c>
      <c r="X1958">
        <v>2</v>
      </c>
      <c r="Y1958" s="4">
        <v>12.5</v>
      </c>
      <c r="Z1958" s="58">
        <v>25</v>
      </c>
    </row>
    <row r="1959" spans="1:26">
      <c r="A1959">
        <v>494902</v>
      </c>
      <c r="B1959">
        <v>578277</v>
      </c>
      <c r="C1959">
        <v>23501</v>
      </c>
      <c r="D1959" t="s">
        <v>2694</v>
      </c>
      <c r="E1959">
        <v>20</v>
      </c>
      <c r="F1959" s="3">
        <v>40870.577083333301</v>
      </c>
      <c r="G1959" s="4">
        <v>1.25</v>
      </c>
      <c r="H1959">
        <v>12723</v>
      </c>
      <c r="I1959" t="s">
        <v>10</v>
      </c>
      <c r="J1959" s="58">
        <f t="shared" si="60"/>
        <v>25</v>
      </c>
      <c r="K1959" s="59">
        <f t="shared" si="61"/>
        <v>40870</v>
      </c>
      <c r="R1959" t="s">
        <v>104</v>
      </c>
      <c r="S1959" s="58">
        <v>36</v>
      </c>
      <c r="X1959">
        <v>20</v>
      </c>
      <c r="Y1959" s="4">
        <v>1.25</v>
      </c>
      <c r="Z1959" s="58">
        <v>25</v>
      </c>
    </row>
    <row r="1960" spans="1:26">
      <c r="A1960">
        <v>498878</v>
      </c>
      <c r="B1960">
        <v>578541</v>
      </c>
      <c r="C1960">
        <v>23501</v>
      </c>
      <c r="D1960" t="s">
        <v>2694</v>
      </c>
      <c r="E1960">
        <v>20</v>
      </c>
      <c r="F1960" s="3">
        <v>40871.625694444498</v>
      </c>
      <c r="G1960" s="4">
        <v>1.25</v>
      </c>
      <c r="H1960">
        <v>14277</v>
      </c>
      <c r="I1960" t="s">
        <v>10</v>
      </c>
      <c r="J1960" s="58">
        <f t="shared" si="60"/>
        <v>25</v>
      </c>
      <c r="K1960" s="59">
        <f t="shared" si="61"/>
        <v>40871</v>
      </c>
      <c r="R1960" t="s">
        <v>655</v>
      </c>
      <c r="S1960" s="58">
        <v>25.5</v>
      </c>
      <c r="X1960">
        <v>20</v>
      </c>
      <c r="Y1960" s="4">
        <v>1.25</v>
      </c>
      <c r="Z1960" s="58">
        <v>25</v>
      </c>
    </row>
    <row r="1961" spans="1:26">
      <c r="A1961">
        <v>523355</v>
      </c>
      <c r="B1961">
        <v>580509</v>
      </c>
      <c r="C1961">
        <v>23077</v>
      </c>
      <c r="D1961" t="s">
        <v>2379</v>
      </c>
      <c r="E1961">
        <v>20</v>
      </c>
      <c r="F1961" s="3">
        <v>40881.572916666701</v>
      </c>
      <c r="G1961" s="4">
        <v>1.25</v>
      </c>
      <c r="H1961">
        <v>12719</v>
      </c>
      <c r="I1961" t="s">
        <v>10</v>
      </c>
      <c r="J1961" s="58">
        <f t="shared" si="60"/>
        <v>25</v>
      </c>
      <c r="K1961" s="59">
        <f t="shared" si="61"/>
        <v>40881</v>
      </c>
      <c r="R1961" t="s">
        <v>867</v>
      </c>
      <c r="S1961" s="58">
        <v>21.9</v>
      </c>
      <c r="X1961">
        <v>2</v>
      </c>
      <c r="Y1961" s="4">
        <v>12.5</v>
      </c>
      <c r="Z1961" s="58">
        <v>25</v>
      </c>
    </row>
    <row r="1962" spans="1:26">
      <c r="A1962">
        <v>144308</v>
      </c>
      <c r="B1962">
        <v>548737</v>
      </c>
      <c r="C1962">
        <v>23159</v>
      </c>
      <c r="D1962" t="s">
        <v>2383</v>
      </c>
      <c r="E1962">
        <v>12</v>
      </c>
      <c r="F1962" s="3">
        <v>40637.470833333296</v>
      </c>
      <c r="G1962" s="4">
        <v>2.08</v>
      </c>
      <c r="H1962">
        <v>12682</v>
      </c>
      <c r="I1962" t="s">
        <v>10</v>
      </c>
      <c r="J1962" s="58">
        <f t="shared" si="60"/>
        <v>24.96</v>
      </c>
      <c r="K1962" s="59">
        <f t="shared" si="61"/>
        <v>40637</v>
      </c>
      <c r="R1962" t="s">
        <v>97</v>
      </c>
      <c r="S1962" s="58">
        <v>19.8</v>
      </c>
      <c r="X1962">
        <v>2</v>
      </c>
      <c r="Y1962" s="4">
        <v>12.5</v>
      </c>
      <c r="Z1962" s="58">
        <v>25</v>
      </c>
    </row>
    <row r="1963" spans="1:26">
      <c r="A1963">
        <v>158765</v>
      </c>
      <c r="B1963">
        <v>550313</v>
      </c>
      <c r="C1963">
        <v>23159</v>
      </c>
      <c r="D1963" t="s">
        <v>2383</v>
      </c>
      <c r="E1963">
        <v>12</v>
      </c>
      <c r="F1963" s="3">
        <v>40650.472916666702</v>
      </c>
      <c r="G1963" s="4">
        <v>2.08</v>
      </c>
      <c r="H1963">
        <v>12681</v>
      </c>
      <c r="I1963" t="s">
        <v>10</v>
      </c>
      <c r="J1963" s="58">
        <f t="shared" si="60"/>
        <v>24.96</v>
      </c>
      <c r="K1963" s="59">
        <f t="shared" si="61"/>
        <v>40650</v>
      </c>
      <c r="R1963" t="s">
        <v>2297</v>
      </c>
      <c r="S1963" s="58">
        <v>17.7</v>
      </c>
      <c r="X1963">
        <v>20</v>
      </c>
      <c r="Y1963" s="4">
        <v>1.25</v>
      </c>
      <c r="Z1963" s="58">
        <v>25</v>
      </c>
    </row>
    <row r="1964" spans="1:26">
      <c r="A1964">
        <v>172469</v>
      </c>
      <c r="B1964">
        <v>551539</v>
      </c>
      <c r="C1964">
        <v>23158</v>
      </c>
      <c r="D1964" t="s">
        <v>2387</v>
      </c>
      <c r="E1964">
        <v>12</v>
      </c>
      <c r="F1964" s="3">
        <v>40666.361111111102</v>
      </c>
      <c r="G1964" s="4">
        <v>2.08</v>
      </c>
      <c r="H1964">
        <v>12598</v>
      </c>
      <c r="I1964" t="s">
        <v>10</v>
      </c>
      <c r="J1964" s="58">
        <f t="shared" si="60"/>
        <v>24.96</v>
      </c>
      <c r="K1964" s="59">
        <f t="shared" si="61"/>
        <v>40666</v>
      </c>
      <c r="R1964" t="s">
        <v>2135</v>
      </c>
      <c r="S1964" s="58">
        <v>15</v>
      </c>
      <c r="X1964">
        <v>2</v>
      </c>
      <c r="Y1964" s="4">
        <v>12.5</v>
      </c>
      <c r="Z1964" s="58">
        <v>25</v>
      </c>
    </row>
    <row r="1965" spans="1:26">
      <c r="A1965">
        <v>188541</v>
      </c>
      <c r="B1965">
        <v>553044</v>
      </c>
      <c r="C1965">
        <v>23084</v>
      </c>
      <c r="D1965" t="s">
        <v>2448</v>
      </c>
      <c r="E1965">
        <v>12</v>
      </c>
      <c r="F1965" s="3">
        <v>40676.391666666699</v>
      </c>
      <c r="G1965" s="4">
        <v>2.08</v>
      </c>
      <c r="H1965">
        <v>12682</v>
      </c>
      <c r="I1965" t="s">
        <v>10</v>
      </c>
      <c r="J1965" s="58">
        <f t="shared" si="60"/>
        <v>24.96</v>
      </c>
      <c r="K1965" s="59">
        <f t="shared" si="61"/>
        <v>40676</v>
      </c>
      <c r="R1965" t="s">
        <v>1014</v>
      </c>
      <c r="S1965" s="58">
        <v>14.95</v>
      </c>
      <c r="X1965">
        <v>20</v>
      </c>
      <c r="Y1965" s="4">
        <v>1.25</v>
      </c>
      <c r="Z1965" s="58">
        <v>25</v>
      </c>
    </row>
    <row r="1966" spans="1:26">
      <c r="A1966">
        <v>190782</v>
      </c>
      <c r="B1966">
        <v>553208</v>
      </c>
      <c r="C1966">
        <v>23158</v>
      </c>
      <c r="D1966" t="s">
        <v>2387</v>
      </c>
      <c r="E1966">
        <v>12</v>
      </c>
      <c r="F1966" s="3">
        <v>40679.381944444402</v>
      </c>
      <c r="G1966" s="4">
        <v>2.08</v>
      </c>
      <c r="H1966">
        <v>12674</v>
      </c>
      <c r="I1966" t="s">
        <v>10</v>
      </c>
      <c r="J1966" s="58">
        <f t="shared" si="60"/>
        <v>24.96</v>
      </c>
      <c r="K1966" s="59">
        <f t="shared" si="61"/>
        <v>40679</v>
      </c>
      <c r="R1966" t="s">
        <v>132</v>
      </c>
      <c r="S1966" s="58">
        <v>13.2</v>
      </c>
      <c r="X1966">
        <v>1</v>
      </c>
      <c r="Y1966" s="4">
        <v>25</v>
      </c>
      <c r="Z1966" s="58">
        <v>25</v>
      </c>
    </row>
    <row r="1967" spans="1:26">
      <c r="A1967">
        <v>192400</v>
      </c>
      <c r="B1967">
        <v>553411</v>
      </c>
      <c r="C1967">
        <v>23084</v>
      </c>
      <c r="D1967" t="s">
        <v>2448</v>
      </c>
      <c r="E1967">
        <v>12</v>
      </c>
      <c r="F1967" s="3">
        <v>40680.394444444399</v>
      </c>
      <c r="G1967" s="4">
        <v>2.08</v>
      </c>
      <c r="H1967">
        <v>12714</v>
      </c>
      <c r="I1967" t="s">
        <v>10</v>
      </c>
      <c r="J1967" s="58">
        <f t="shared" si="60"/>
        <v>24.96</v>
      </c>
      <c r="K1967" s="59">
        <f t="shared" si="61"/>
        <v>40680</v>
      </c>
      <c r="R1967" t="s">
        <v>104</v>
      </c>
      <c r="S1967" s="58">
        <v>108</v>
      </c>
      <c r="X1967">
        <v>20</v>
      </c>
      <c r="Y1967" s="4">
        <v>1.25</v>
      </c>
      <c r="Z1967" s="58">
        <v>25</v>
      </c>
    </row>
    <row r="1968" spans="1:26">
      <c r="A1968">
        <v>194276</v>
      </c>
      <c r="B1968">
        <v>553566</v>
      </c>
      <c r="C1968">
        <v>23084</v>
      </c>
      <c r="D1968" t="s">
        <v>2448</v>
      </c>
      <c r="E1968">
        <v>12</v>
      </c>
      <c r="F1968" s="3">
        <v>40681.381249999999</v>
      </c>
      <c r="G1968" s="4">
        <v>2.08</v>
      </c>
      <c r="H1968">
        <v>12690</v>
      </c>
      <c r="I1968" t="s">
        <v>10</v>
      </c>
      <c r="J1968" s="58">
        <f t="shared" si="60"/>
        <v>24.96</v>
      </c>
      <c r="K1968" s="59">
        <f t="shared" si="61"/>
        <v>40681</v>
      </c>
      <c r="R1968" t="s">
        <v>67</v>
      </c>
      <c r="S1968" s="58">
        <v>25.5</v>
      </c>
      <c r="X1968">
        <v>4</v>
      </c>
      <c r="Y1968" s="4">
        <v>6.25</v>
      </c>
      <c r="Z1968" s="58">
        <v>25</v>
      </c>
    </row>
    <row r="1969" spans="1:26">
      <c r="A1969">
        <v>206512</v>
      </c>
      <c r="B1969">
        <v>554940</v>
      </c>
      <c r="C1969">
        <v>21166</v>
      </c>
      <c r="D1969" t="s">
        <v>157</v>
      </c>
      <c r="E1969">
        <v>12</v>
      </c>
      <c r="F1969" s="3">
        <v>40690.5756944444</v>
      </c>
      <c r="G1969" s="4">
        <v>2.08</v>
      </c>
      <c r="H1969">
        <v>12494</v>
      </c>
      <c r="I1969" t="s">
        <v>10</v>
      </c>
      <c r="J1969" s="58">
        <f t="shared" si="60"/>
        <v>24.96</v>
      </c>
      <c r="K1969" s="59">
        <f t="shared" si="61"/>
        <v>40690</v>
      </c>
      <c r="R1969" t="s">
        <v>468</v>
      </c>
      <c r="S1969" s="58">
        <v>23.4</v>
      </c>
      <c r="X1969">
        <v>2</v>
      </c>
      <c r="Y1969" s="4">
        <v>12.5</v>
      </c>
      <c r="Z1969" s="58">
        <v>25</v>
      </c>
    </row>
    <row r="1970" spans="1:26">
      <c r="A1970">
        <v>213589</v>
      </c>
      <c r="B1970">
        <v>555547</v>
      </c>
      <c r="C1970">
        <v>23159</v>
      </c>
      <c r="D1970" t="s">
        <v>2383</v>
      </c>
      <c r="E1970">
        <v>12</v>
      </c>
      <c r="F1970" s="3">
        <v>40699.550694444399</v>
      </c>
      <c r="G1970" s="4">
        <v>2.08</v>
      </c>
      <c r="H1970">
        <v>12681</v>
      </c>
      <c r="I1970" t="s">
        <v>10</v>
      </c>
      <c r="J1970" s="58">
        <f t="shared" si="60"/>
        <v>24.96</v>
      </c>
      <c r="K1970" s="59">
        <f t="shared" si="61"/>
        <v>40699</v>
      </c>
      <c r="R1970" t="s">
        <v>93</v>
      </c>
      <c r="S1970" s="58">
        <v>23.4</v>
      </c>
      <c r="X1970">
        <v>20</v>
      </c>
      <c r="Y1970" s="4">
        <v>1.25</v>
      </c>
      <c r="Z1970" s="58">
        <v>25</v>
      </c>
    </row>
    <row r="1971" spans="1:26">
      <c r="A1971">
        <v>224134</v>
      </c>
      <c r="B1971">
        <v>556507</v>
      </c>
      <c r="C1971">
        <v>23158</v>
      </c>
      <c r="D1971" t="s">
        <v>2387</v>
      </c>
      <c r="E1971">
        <v>12</v>
      </c>
      <c r="F1971" s="3">
        <v>40707.413194444402</v>
      </c>
      <c r="G1971" s="4">
        <v>2.08</v>
      </c>
      <c r="H1971">
        <v>12567</v>
      </c>
      <c r="I1971" t="s">
        <v>10</v>
      </c>
      <c r="J1971" s="58">
        <f t="shared" si="60"/>
        <v>24.96</v>
      </c>
      <c r="K1971" s="59">
        <f t="shared" si="61"/>
        <v>40707</v>
      </c>
      <c r="R1971" t="s">
        <v>94</v>
      </c>
      <c r="S1971" s="58">
        <v>23.4</v>
      </c>
      <c r="X1971">
        <v>20</v>
      </c>
      <c r="Y1971" s="4">
        <v>1.25</v>
      </c>
      <c r="Z1971" s="58">
        <v>25</v>
      </c>
    </row>
    <row r="1972" spans="1:26">
      <c r="A1972">
        <v>231974</v>
      </c>
      <c r="B1972">
        <v>557295</v>
      </c>
      <c r="C1972">
        <v>23084</v>
      </c>
      <c r="D1972" t="s">
        <v>2448</v>
      </c>
      <c r="E1972">
        <v>12</v>
      </c>
      <c r="F1972" s="3">
        <v>40713.567361111098</v>
      </c>
      <c r="G1972" s="4">
        <v>2.08</v>
      </c>
      <c r="H1972">
        <v>12724</v>
      </c>
      <c r="I1972" t="s">
        <v>10</v>
      </c>
      <c r="J1972" s="58">
        <f t="shared" si="60"/>
        <v>24.96</v>
      </c>
      <c r="K1972" s="59">
        <f t="shared" si="61"/>
        <v>40713</v>
      </c>
      <c r="R1972" t="s">
        <v>2337</v>
      </c>
      <c r="S1972" s="58">
        <v>23.4</v>
      </c>
      <c r="X1972">
        <v>20</v>
      </c>
      <c r="Y1972" s="4">
        <v>1.25</v>
      </c>
      <c r="Z1972" s="58">
        <v>25</v>
      </c>
    </row>
    <row r="1973" spans="1:26">
      <c r="A1973">
        <v>235989</v>
      </c>
      <c r="B1973">
        <v>557669</v>
      </c>
      <c r="C1973">
        <v>23158</v>
      </c>
      <c r="D1973" t="s">
        <v>2387</v>
      </c>
      <c r="E1973">
        <v>12</v>
      </c>
      <c r="F1973" s="3">
        <v>40716.404861111099</v>
      </c>
      <c r="G1973" s="4">
        <v>2.08</v>
      </c>
      <c r="H1973">
        <v>12674</v>
      </c>
      <c r="I1973" t="s">
        <v>10</v>
      </c>
      <c r="J1973" s="58">
        <f t="shared" si="60"/>
        <v>24.96</v>
      </c>
      <c r="K1973" s="59">
        <f t="shared" si="61"/>
        <v>40716</v>
      </c>
      <c r="R1973" t="s">
        <v>95</v>
      </c>
      <c r="S1973" s="58">
        <v>23.4</v>
      </c>
      <c r="X1973">
        <v>20</v>
      </c>
      <c r="Y1973" s="4">
        <v>1.25</v>
      </c>
      <c r="Z1973" s="58">
        <v>25</v>
      </c>
    </row>
    <row r="1974" spans="1:26">
      <c r="A1974">
        <v>239346</v>
      </c>
      <c r="B1974">
        <v>558045</v>
      </c>
      <c r="C1974">
        <v>23154</v>
      </c>
      <c r="D1974" t="s">
        <v>2384</v>
      </c>
      <c r="E1974">
        <v>12</v>
      </c>
      <c r="F1974" s="3">
        <v>40718.565972222197</v>
      </c>
      <c r="G1974" s="4">
        <v>2.08</v>
      </c>
      <c r="H1974">
        <v>12615</v>
      </c>
      <c r="I1974" t="s">
        <v>10</v>
      </c>
      <c r="J1974" s="58">
        <f t="shared" si="60"/>
        <v>24.96</v>
      </c>
      <c r="K1974" s="59">
        <f t="shared" si="61"/>
        <v>40718</v>
      </c>
      <c r="R1974" t="s">
        <v>533</v>
      </c>
      <c r="S1974" s="58">
        <v>19.8</v>
      </c>
      <c r="X1974">
        <v>20</v>
      </c>
      <c r="Y1974" s="4">
        <v>1.25</v>
      </c>
      <c r="Z1974" s="58">
        <v>25</v>
      </c>
    </row>
    <row r="1975" spans="1:26">
      <c r="A1975">
        <v>239350</v>
      </c>
      <c r="B1975">
        <v>558045</v>
      </c>
      <c r="C1975">
        <v>23084</v>
      </c>
      <c r="D1975" t="s">
        <v>2448</v>
      </c>
      <c r="E1975">
        <v>12</v>
      </c>
      <c r="F1975" s="3">
        <v>40718.565972222197</v>
      </c>
      <c r="G1975" s="4">
        <v>2.08</v>
      </c>
      <c r="H1975">
        <v>12615</v>
      </c>
      <c r="I1975" t="s">
        <v>10</v>
      </c>
      <c r="J1975" s="58">
        <f t="shared" si="60"/>
        <v>24.96</v>
      </c>
      <c r="K1975" s="59">
        <f t="shared" si="61"/>
        <v>40718</v>
      </c>
      <c r="R1975" t="s">
        <v>835</v>
      </c>
      <c r="S1975" s="58">
        <v>19.8</v>
      </c>
      <c r="X1975">
        <v>4</v>
      </c>
      <c r="Y1975" s="4">
        <v>6.25</v>
      </c>
      <c r="Z1975" s="58">
        <v>25</v>
      </c>
    </row>
    <row r="1976" spans="1:26">
      <c r="A1976">
        <v>241052</v>
      </c>
      <c r="B1976">
        <v>558124</v>
      </c>
      <c r="C1976">
        <v>23084</v>
      </c>
      <c r="D1976" t="s">
        <v>2448</v>
      </c>
      <c r="E1976">
        <v>12</v>
      </c>
      <c r="F1976" s="3">
        <v>40721.4284722222</v>
      </c>
      <c r="G1976" s="4">
        <v>2.08</v>
      </c>
      <c r="H1976">
        <v>12493</v>
      </c>
      <c r="I1976" t="s">
        <v>10</v>
      </c>
      <c r="J1976" s="58">
        <f t="shared" si="60"/>
        <v>24.96</v>
      </c>
      <c r="K1976" s="59">
        <f t="shared" si="61"/>
        <v>40721</v>
      </c>
      <c r="R1976" t="s">
        <v>263</v>
      </c>
      <c r="S1976" s="58">
        <v>19.8</v>
      </c>
      <c r="X1976">
        <v>4</v>
      </c>
      <c r="Y1976" s="4">
        <v>6.25</v>
      </c>
      <c r="Z1976" s="58">
        <v>25</v>
      </c>
    </row>
    <row r="1977" spans="1:26">
      <c r="A1977">
        <v>255961</v>
      </c>
      <c r="B1977">
        <v>559418</v>
      </c>
      <c r="C1977">
        <v>23158</v>
      </c>
      <c r="D1977" t="s">
        <v>2387</v>
      </c>
      <c r="E1977">
        <v>12</v>
      </c>
      <c r="F1977" s="3">
        <v>40732.483333333301</v>
      </c>
      <c r="G1977" s="4">
        <v>2.08</v>
      </c>
      <c r="H1977">
        <v>12681</v>
      </c>
      <c r="I1977" t="s">
        <v>10</v>
      </c>
      <c r="J1977" s="58">
        <f t="shared" si="60"/>
        <v>24.96</v>
      </c>
      <c r="K1977" s="59">
        <f t="shared" si="61"/>
        <v>40732</v>
      </c>
      <c r="R1977" t="s">
        <v>268</v>
      </c>
      <c r="S1977" s="58">
        <v>19.8</v>
      </c>
      <c r="X1977">
        <v>20</v>
      </c>
      <c r="Y1977" s="4">
        <v>1.25</v>
      </c>
      <c r="Z1977" s="58">
        <v>25</v>
      </c>
    </row>
    <row r="1978" spans="1:26">
      <c r="A1978">
        <v>314940</v>
      </c>
      <c r="B1978">
        <v>564670</v>
      </c>
      <c r="C1978">
        <v>23156</v>
      </c>
      <c r="D1978" t="s">
        <v>2385</v>
      </c>
      <c r="E1978">
        <v>12</v>
      </c>
      <c r="F1978" s="3">
        <v>40781.655555555597</v>
      </c>
      <c r="G1978" s="4">
        <v>2.08</v>
      </c>
      <c r="H1978">
        <v>12683</v>
      </c>
      <c r="I1978" t="s">
        <v>10</v>
      </c>
      <c r="J1978" s="58">
        <f t="shared" si="60"/>
        <v>24.96</v>
      </c>
      <c r="K1978" s="59">
        <f t="shared" si="61"/>
        <v>40781</v>
      </c>
      <c r="R1978" t="s">
        <v>534</v>
      </c>
      <c r="S1978" s="58">
        <v>19.8</v>
      </c>
      <c r="X1978">
        <v>20</v>
      </c>
      <c r="Y1978" s="4">
        <v>1.25</v>
      </c>
      <c r="Z1978" s="58">
        <v>25</v>
      </c>
    </row>
    <row r="1979" spans="1:26">
      <c r="A1979">
        <v>329782</v>
      </c>
      <c r="B1979">
        <v>565854</v>
      </c>
      <c r="C1979">
        <v>23159</v>
      </c>
      <c r="D1979" t="s">
        <v>2383</v>
      </c>
      <c r="E1979">
        <v>12</v>
      </c>
      <c r="F1979" s="3">
        <v>40793.556944444397</v>
      </c>
      <c r="G1979" s="4">
        <v>2.08</v>
      </c>
      <c r="H1979">
        <v>12490</v>
      </c>
      <c r="I1979" t="s">
        <v>10</v>
      </c>
      <c r="J1979" s="58">
        <f t="shared" si="60"/>
        <v>24.96</v>
      </c>
      <c r="K1979" s="59">
        <f t="shared" si="61"/>
        <v>40793</v>
      </c>
      <c r="R1979" t="s">
        <v>269</v>
      </c>
      <c r="S1979" s="58">
        <v>19.8</v>
      </c>
      <c r="X1979">
        <v>20</v>
      </c>
      <c r="Y1979" s="4">
        <v>1.25</v>
      </c>
      <c r="Z1979" s="58">
        <v>25</v>
      </c>
    </row>
    <row r="1980" spans="1:26">
      <c r="A1980">
        <v>330902</v>
      </c>
      <c r="B1980">
        <v>565930</v>
      </c>
      <c r="C1980">
        <v>23159</v>
      </c>
      <c r="D1980" t="s">
        <v>2383</v>
      </c>
      <c r="E1980">
        <v>12</v>
      </c>
      <c r="F1980" s="3">
        <v>40794.438888888901</v>
      </c>
      <c r="G1980" s="4">
        <v>2.08</v>
      </c>
      <c r="H1980">
        <v>12685</v>
      </c>
      <c r="I1980" t="s">
        <v>10</v>
      </c>
      <c r="J1980" s="58">
        <f t="shared" si="60"/>
        <v>24.96</v>
      </c>
      <c r="K1980" s="59">
        <f t="shared" si="61"/>
        <v>40794</v>
      </c>
      <c r="R1980" t="s">
        <v>784</v>
      </c>
      <c r="S1980" s="58">
        <v>19.8</v>
      </c>
      <c r="X1980">
        <v>20</v>
      </c>
      <c r="Y1980" s="4">
        <v>1.25</v>
      </c>
      <c r="Z1980" s="58">
        <v>25</v>
      </c>
    </row>
    <row r="1981" spans="1:26">
      <c r="A1981">
        <v>353237</v>
      </c>
      <c r="B1981">
        <v>567793</v>
      </c>
      <c r="C1981">
        <v>21174</v>
      </c>
      <c r="D1981" t="s">
        <v>1230</v>
      </c>
      <c r="E1981">
        <v>12</v>
      </c>
      <c r="F1981" s="3">
        <v>40808.486111111102</v>
      </c>
      <c r="G1981" s="4">
        <v>2.08</v>
      </c>
      <c r="H1981">
        <v>12657</v>
      </c>
      <c r="I1981" t="s">
        <v>10</v>
      </c>
      <c r="J1981" s="58">
        <f t="shared" si="60"/>
        <v>24.96</v>
      </c>
      <c r="K1981" s="59">
        <f t="shared" si="61"/>
        <v>40808</v>
      </c>
      <c r="R1981" t="s">
        <v>2077</v>
      </c>
      <c r="S1981" s="58">
        <v>19.8</v>
      </c>
      <c r="X1981">
        <v>12</v>
      </c>
      <c r="Y1981" s="4">
        <v>2.08</v>
      </c>
      <c r="Z1981" s="58">
        <v>24.96</v>
      </c>
    </row>
    <row r="1982" spans="1:26">
      <c r="A1982">
        <v>353238</v>
      </c>
      <c r="B1982">
        <v>567793</v>
      </c>
      <c r="C1982">
        <v>21166</v>
      </c>
      <c r="D1982" t="s">
        <v>157</v>
      </c>
      <c r="E1982">
        <v>12</v>
      </c>
      <c r="F1982" s="3">
        <v>40808.486111111102</v>
      </c>
      <c r="G1982" s="4">
        <v>2.08</v>
      </c>
      <c r="H1982">
        <v>12657</v>
      </c>
      <c r="I1982" t="s">
        <v>10</v>
      </c>
      <c r="J1982" s="58">
        <f t="shared" si="60"/>
        <v>24.96</v>
      </c>
      <c r="K1982" s="59">
        <f t="shared" si="61"/>
        <v>40808</v>
      </c>
      <c r="R1982" t="s">
        <v>464</v>
      </c>
      <c r="S1982" s="58">
        <v>19.5</v>
      </c>
      <c r="X1982">
        <v>12</v>
      </c>
      <c r="Y1982" s="4">
        <v>2.08</v>
      </c>
      <c r="Z1982" s="58">
        <v>24.96</v>
      </c>
    </row>
    <row r="1983" spans="1:26">
      <c r="A1983">
        <v>356076</v>
      </c>
      <c r="B1983">
        <v>568040</v>
      </c>
      <c r="C1983">
        <v>23159</v>
      </c>
      <c r="D1983" t="s">
        <v>2383</v>
      </c>
      <c r="E1983">
        <v>12</v>
      </c>
      <c r="F1983" s="3">
        <v>40809.506249999999</v>
      </c>
      <c r="G1983" s="4">
        <v>2.08</v>
      </c>
      <c r="H1983">
        <v>12681</v>
      </c>
      <c r="I1983" t="s">
        <v>10</v>
      </c>
      <c r="J1983" s="58">
        <f t="shared" si="60"/>
        <v>24.96</v>
      </c>
      <c r="K1983" s="59">
        <f t="shared" si="61"/>
        <v>40809</v>
      </c>
      <c r="R1983" t="s">
        <v>98</v>
      </c>
      <c r="S1983" s="58">
        <v>17.7</v>
      </c>
      <c r="X1983">
        <v>12</v>
      </c>
      <c r="Y1983" s="4">
        <v>2.08</v>
      </c>
      <c r="Z1983" s="58">
        <v>24.96</v>
      </c>
    </row>
    <row r="1984" spans="1:26">
      <c r="A1984">
        <v>356105</v>
      </c>
      <c r="B1984">
        <v>568040</v>
      </c>
      <c r="C1984">
        <v>23158</v>
      </c>
      <c r="D1984" t="s">
        <v>2387</v>
      </c>
      <c r="E1984">
        <v>12</v>
      </c>
      <c r="F1984" s="3">
        <v>40809.506249999999</v>
      </c>
      <c r="G1984" s="4">
        <v>2.08</v>
      </c>
      <c r="H1984">
        <v>12681</v>
      </c>
      <c r="I1984" t="s">
        <v>10</v>
      </c>
      <c r="J1984" s="58">
        <f t="shared" si="60"/>
        <v>24.96</v>
      </c>
      <c r="K1984" s="59">
        <f t="shared" si="61"/>
        <v>40809</v>
      </c>
      <c r="R1984" t="s">
        <v>466</v>
      </c>
      <c r="S1984" s="58">
        <v>17.7</v>
      </c>
      <c r="X1984">
        <v>12</v>
      </c>
      <c r="Y1984" s="4">
        <v>2.08</v>
      </c>
      <c r="Z1984" s="58">
        <v>24.96</v>
      </c>
    </row>
    <row r="1985" spans="1:26">
      <c r="A1985">
        <v>391544</v>
      </c>
      <c r="B1985">
        <v>570672</v>
      </c>
      <c r="C1985">
        <v>23156</v>
      </c>
      <c r="D1985" t="s">
        <v>2385</v>
      </c>
      <c r="E1985">
        <v>12</v>
      </c>
      <c r="F1985" s="3">
        <v>40827.619444444397</v>
      </c>
      <c r="G1985" s="4">
        <v>2.08</v>
      </c>
      <c r="H1985">
        <v>12536</v>
      </c>
      <c r="I1985" t="s">
        <v>10</v>
      </c>
      <c r="J1985" s="58">
        <f t="shared" si="60"/>
        <v>24.96</v>
      </c>
      <c r="K1985" s="59">
        <f t="shared" si="61"/>
        <v>40827</v>
      </c>
      <c r="R1985" t="s">
        <v>679</v>
      </c>
      <c r="S1985" s="58">
        <v>17.7</v>
      </c>
      <c r="X1985">
        <v>12</v>
      </c>
      <c r="Y1985" s="4">
        <v>2.08</v>
      </c>
      <c r="Z1985" s="58">
        <v>24.96</v>
      </c>
    </row>
    <row r="1986" spans="1:26">
      <c r="A1986">
        <v>391545</v>
      </c>
      <c r="B1986">
        <v>570672</v>
      </c>
      <c r="C1986">
        <v>23157</v>
      </c>
      <c r="D1986" t="s">
        <v>2389</v>
      </c>
      <c r="E1986">
        <v>12</v>
      </c>
      <c r="F1986" s="3">
        <v>40827.619444444397</v>
      </c>
      <c r="G1986" s="4">
        <v>2.08</v>
      </c>
      <c r="H1986">
        <v>12536</v>
      </c>
      <c r="I1986" t="s">
        <v>10</v>
      </c>
      <c r="J1986" s="58">
        <f t="shared" ref="J1986:J2049" si="62">E1986*G1986</f>
        <v>24.96</v>
      </c>
      <c r="K1986" s="59">
        <f t="shared" ref="K1986:K2049" si="63">DATE(YEAR(F1986),MONTH(F1986),DAY(F1986))</f>
        <v>40827</v>
      </c>
      <c r="R1986" t="s">
        <v>1034</v>
      </c>
      <c r="S1986" s="58">
        <v>17.399999999999999</v>
      </c>
      <c r="X1986">
        <v>12</v>
      </c>
      <c r="Y1986" s="4">
        <v>2.08</v>
      </c>
      <c r="Z1986" s="58">
        <v>24.96</v>
      </c>
    </row>
    <row r="1987" spans="1:26">
      <c r="A1987">
        <v>410027</v>
      </c>
      <c r="B1987">
        <v>572087</v>
      </c>
      <c r="C1987">
        <v>23156</v>
      </c>
      <c r="D1987" t="s">
        <v>2385</v>
      </c>
      <c r="E1987">
        <v>12</v>
      </c>
      <c r="F1987" s="3">
        <v>40836.604166666701</v>
      </c>
      <c r="G1987" s="4">
        <v>2.08</v>
      </c>
      <c r="H1987">
        <v>12683</v>
      </c>
      <c r="I1987" t="s">
        <v>10</v>
      </c>
      <c r="J1987" s="58">
        <f t="shared" si="62"/>
        <v>24.96</v>
      </c>
      <c r="K1987" s="59">
        <f t="shared" si="63"/>
        <v>40836</v>
      </c>
      <c r="R1987" t="s">
        <v>417</v>
      </c>
      <c r="S1987" s="58">
        <v>17.399999999999999</v>
      </c>
      <c r="X1987">
        <v>12</v>
      </c>
      <c r="Y1987" s="4">
        <v>2.08</v>
      </c>
      <c r="Z1987" s="58">
        <v>24.96</v>
      </c>
    </row>
    <row r="1988" spans="1:26">
      <c r="A1988">
        <v>410028</v>
      </c>
      <c r="B1988">
        <v>572087</v>
      </c>
      <c r="C1988">
        <v>23159</v>
      </c>
      <c r="D1988" t="s">
        <v>2383</v>
      </c>
      <c r="E1988">
        <v>12</v>
      </c>
      <c r="F1988" s="3">
        <v>40836.604166666701</v>
      </c>
      <c r="G1988" s="4">
        <v>2.08</v>
      </c>
      <c r="H1988">
        <v>12683</v>
      </c>
      <c r="I1988" t="s">
        <v>10</v>
      </c>
      <c r="J1988" s="58">
        <f t="shared" si="62"/>
        <v>24.96</v>
      </c>
      <c r="K1988" s="59">
        <f t="shared" si="63"/>
        <v>40836</v>
      </c>
      <c r="R1988" t="s">
        <v>1986</v>
      </c>
      <c r="S1988" s="58">
        <v>17.399999999999999</v>
      </c>
      <c r="X1988">
        <v>12</v>
      </c>
      <c r="Y1988" s="4">
        <v>2.08</v>
      </c>
      <c r="Z1988" s="58">
        <v>24.96</v>
      </c>
    </row>
    <row r="1989" spans="1:26">
      <c r="A1989">
        <v>436392</v>
      </c>
      <c r="B1989">
        <v>574104</v>
      </c>
      <c r="C1989">
        <v>23214</v>
      </c>
      <c r="D1989" t="s">
        <v>2477</v>
      </c>
      <c r="E1989">
        <v>12</v>
      </c>
      <c r="F1989" s="3">
        <v>40850.447916666701</v>
      </c>
      <c r="G1989" s="4">
        <v>2.08</v>
      </c>
      <c r="H1989">
        <v>12615</v>
      </c>
      <c r="I1989" t="s">
        <v>10</v>
      </c>
      <c r="J1989" s="58">
        <f t="shared" si="62"/>
        <v>24.96</v>
      </c>
      <c r="K1989" s="59">
        <f t="shared" si="63"/>
        <v>40850</v>
      </c>
      <c r="R1989" t="s">
        <v>2360</v>
      </c>
      <c r="S1989" s="58">
        <v>17.34</v>
      </c>
      <c r="X1989">
        <v>12</v>
      </c>
      <c r="Y1989" s="4">
        <v>2.08</v>
      </c>
      <c r="Z1989" s="58">
        <v>24.96</v>
      </c>
    </row>
    <row r="1990" spans="1:26">
      <c r="A1990">
        <v>451262</v>
      </c>
      <c r="B1990">
        <v>575193</v>
      </c>
      <c r="C1990">
        <v>23324</v>
      </c>
      <c r="D1990" t="s">
        <v>2614</v>
      </c>
      <c r="E1990">
        <v>12</v>
      </c>
      <c r="F1990" s="3">
        <v>40856.398611111101</v>
      </c>
      <c r="G1990" s="4">
        <v>2.08</v>
      </c>
      <c r="H1990">
        <v>12681</v>
      </c>
      <c r="I1990" t="s">
        <v>10</v>
      </c>
      <c r="J1990" s="58">
        <f t="shared" si="62"/>
        <v>24.96</v>
      </c>
      <c r="K1990" s="59">
        <f t="shared" si="63"/>
        <v>40856</v>
      </c>
      <c r="R1990" t="s">
        <v>242</v>
      </c>
      <c r="S1990" s="58">
        <v>17</v>
      </c>
      <c r="X1990">
        <v>12</v>
      </c>
      <c r="Y1990" s="4">
        <v>2.08</v>
      </c>
      <c r="Z1990" s="58">
        <v>24.96</v>
      </c>
    </row>
    <row r="1991" spans="1:26">
      <c r="A1991">
        <v>451268</v>
      </c>
      <c r="B1991">
        <v>575193</v>
      </c>
      <c r="C1991">
        <v>23159</v>
      </c>
      <c r="D1991" t="s">
        <v>2383</v>
      </c>
      <c r="E1991">
        <v>12</v>
      </c>
      <c r="F1991" s="3">
        <v>40856.398611111101</v>
      </c>
      <c r="G1991" s="4">
        <v>2.08</v>
      </c>
      <c r="H1991">
        <v>12681</v>
      </c>
      <c r="I1991" t="s">
        <v>10</v>
      </c>
      <c r="J1991" s="58">
        <f t="shared" si="62"/>
        <v>24.96</v>
      </c>
      <c r="K1991" s="59">
        <f t="shared" si="63"/>
        <v>40856</v>
      </c>
      <c r="R1991" t="s">
        <v>241</v>
      </c>
      <c r="S1991" s="58">
        <v>17</v>
      </c>
      <c r="X1991">
        <v>12</v>
      </c>
      <c r="Y1991" s="4">
        <v>2.08</v>
      </c>
      <c r="Z1991" s="58">
        <v>24.96</v>
      </c>
    </row>
    <row r="1992" spans="1:26">
      <c r="A1992">
        <v>458684</v>
      </c>
      <c r="B1992">
        <v>575845</v>
      </c>
      <c r="C1992">
        <v>23158</v>
      </c>
      <c r="D1992" t="s">
        <v>2387</v>
      </c>
      <c r="E1992">
        <v>12</v>
      </c>
      <c r="F1992" s="3">
        <v>40858.504861111098</v>
      </c>
      <c r="G1992" s="4">
        <v>2.08</v>
      </c>
      <c r="H1992">
        <v>12598</v>
      </c>
      <c r="I1992" t="s">
        <v>10</v>
      </c>
      <c r="J1992" s="58">
        <f t="shared" si="62"/>
        <v>24.96</v>
      </c>
      <c r="K1992" s="59">
        <f t="shared" si="63"/>
        <v>40858</v>
      </c>
      <c r="R1992" t="s">
        <v>240</v>
      </c>
      <c r="S1992" s="58">
        <v>17</v>
      </c>
      <c r="X1992">
        <v>12</v>
      </c>
      <c r="Y1992" s="4">
        <v>2.08</v>
      </c>
      <c r="Z1992" s="58">
        <v>24.96</v>
      </c>
    </row>
    <row r="1993" spans="1:26">
      <c r="A1993">
        <v>458691</v>
      </c>
      <c r="B1993">
        <v>575845</v>
      </c>
      <c r="C1993">
        <v>23084</v>
      </c>
      <c r="D1993" t="s">
        <v>2448</v>
      </c>
      <c r="E1993">
        <v>12</v>
      </c>
      <c r="F1993" s="3">
        <v>40858.504861111098</v>
      </c>
      <c r="G1993" s="4">
        <v>2.08</v>
      </c>
      <c r="H1993">
        <v>12598</v>
      </c>
      <c r="I1993" t="s">
        <v>10</v>
      </c>
      <c r="J1993" s="58">
        <f t="shared" si="62"/>
        <v>24.96</v>
      </c>
      <c r="K1993" s="59">
        <f t="shared" si="63"/>
        <v>40858</v>
      </c>
      <c r="R1993" t="s">
        <v>776</v>
      </c>
      <c r="S1993" s="58">
        <v>17</v>
      </c>
      <c r="X1993">
        <v>12</v>
      </c>
      <c r="Y1993" s="4">
        <v>2.08</v>
      </c>
      <c r="Z1993" s="58">
        <v>24.96</v>
      </c>
    </row>
    <row r="1994" spans="1:26">
      <c r="A1994">
        <v>489965</v>
      </c>
      <c r="B1994">
        <v>578033</v>
      </c>
      <c r="C1994">
        <v>23084</v>
      </c>
      <c r="D1994" t="s">
        <v>2448</v>
      </c>
      <c r="E1994">
        <v>12</v>
      </c>
      <c r="F1994" s="3">
        <v>40869.570833333302</v>
      </c>
      <c r="G1994" s="4">
        <v>2.08</v>
      </c>
      <c r="H1994">
        <v>12656</v>
      </c>
      <c r="I1994" t="s">
        <v>10</v>
      </c>
      <c r="J1994" s="58">
        <f t="shared" si="62"/>
        <v>24.96</v>
      </c>
      <c r="K1994" s="59">
        <f t="shared" si="63"/>
        <v>40869</v>
      </c>
      <c r="R1994" t="s">
        <v>214</v>
      </c>
      <c r="S1994" s="58">
        <v>16.5</v>
      </c>
      <c r="X1994">
        <v>12</v>
      </c>
      <c r="Y1994" s="4">
        <v>2.08</v>
      </c>
      <c r="Z1994" s="58">
        <v>24.96</v>
      </c>
    </row>
    <row r="1995" spans="1:26">
      <c r="A1995">
        <v>500157</v>
      </c>
      <c r="B1995">
        <v>578736</v>
      </c>
      <c r="C1995">
        <v>23158</v>
      </c>
      <c r="D1995" t="s">
        <v>2387</v>
      </c>
      <c r="E1995">
        <v>12</v>
      </c>
      <c r="F1995" s="3">
        <v>40872.481249999997</v>
      </c>
      <c r="G1995" s="4">
        <v>2.08</v>
      </c>
      <c r="H1995">
        <v>12681</v>
      </c>
      <c r="I1995" t="s">
        <v>10</v>
      </c>
      <c r="J1995" s="58">
        <f t="shared" si="62"/>
        <v>24.96</v>
      </c>
      <c r="K1995" s="59">
        <f t="shared" si="63"/>
        <v>40872</v>
      </c>
      <c r="R1995" t="s">
        <v>355</v>
      </c>
      <c r="S1995" s="58">
        <v>16.5</v>
      </c>
      <c r="X1995">
        <v>12</v>
      </c>
      <c r="Y1995" s="4">
        <v>2.08</v>
      </c>
      <c r="Z1995" s="58">
        <v>24.96</v>
      </c>
    </row>
    <row r="1996" spans="1:26">
      <c r="A1996">
        <v>500158</v>
      </c>
      <c r="B1996">
        <v>578736</v>
      </c>
      <c r="C1996">
        <v>23156</v>
      </c>
      <c r="D1996" t="s">
        <v>2385</v>
      </c>
      <c r="E1996">
        <v>12</v>
      </c>
      <c r="F1996" s="3">
        <v>40872.481249999997</v>
      </c>
      <c r="G1996" s="4">
        <v>2.08</v>
      </c>
      <c r="H1996">
        <v>12681</v>
      </c>
      <c r="I1996" t="s">
        <v>10</v>
      </c>
      <c r="J1996" s="58">
        <f t="shared" si="62"/>
        <v>24.96</v>
      </c>
      <c r="K1996" s="59">
        <f t="shared" si="63"/>
        <v>40872</v>
      </c>
      <c r="R1996" t="s">
        <v>356</v>
      </c>
      <c r="S1996" s="58">
        <v>16.5</v>
      </c>
      <c r="X1996">
        <v>12</v>
      </c>
      <c r="Y1996" s="4">
        <v>2.08</v>
      </c>
      <c r="Z1996" s="58">
        <v>24.96</v>
      </c>
    </row>
    <row r="1997" spans="1:26">
      <c r="A1997">
        <v>534799</v>
      </c>
      <c r="B1997">
        <v>581171</v>
      </c>
      <c r="C1997">
        <v>23154</v>
      </c>
      <c r="D1997" t="s">
        <v>2384</v>
      </c>
      <c r="E1997">
        <v>12</v>
      </c>
      <c r="F1997" s="3">
        <v>40884.626388888901</v>
      </c>
      <c r="G1997" s="4">
        <v>2.08</v>
      </c>
      <c r="H1997">
        <v>12615</v>
      </c>
      <c r="I1997" t="s">
        <v>10</v>
      </c>
      <c r="J1997" s="58">
        <f t="shared" si="62"/>
        <v>24.96</v>
      </c>
      <c r="K1997" s="59">
        <f t="shared" si="63"/>
        <v>40884</v>
      </c>
      <c r="R1997" t="s">
        <v>879</v>
      </c>
      <c r="S1997" s="58">
        <v>15.3</v>
      </c>
      <c r="X1997">
        <v>12</v>
      </c>
      <c r="Y1997" s="4">
        <v>2.08</v>
      </c>
      <c r="Z1997" s="58">
        <v>24.96</v>
      </c>
    </row>
    <row r="1998" spans="1:26">
      <c r="A1998">
        <v>104460</v>
      </c>
      <c r="B1998">
        <v>545180</v>
      </c>
      <c r="C1998" t="s">
        <v>124</v>
      </c>
      <c r="D1998" t="s">
        <v>2350</v>
      </c>
      <c r="E1998">
        <v>6</v>
      </c>
      <c r="F1998" s="3">
        <v>40602.612500000003</v>
      </c>
      <c r="G1998" s="4">
        <v>4.1500000000000004</v>
      </c>
      <c r="H1998">
        <v>12728</v>
      </c>
      <c r="I1998" t="s">
        <v>10</v>
      </c>
      <c r="J1998" s="58">
        <f t="shared" si="62"/>
        <v>24.900000000000002</v>
      </c>
      <c r="K1998" s="59">
        <f t="shared" si="63"/>
        <v>40602</v>
      </c>
      <c r="R1998" t="s">
        <v>2260</v>
      </c>
      <c r="S1998" s="58">
        <v>15.3</v>
      </c>
      <c r="X1998">
        <v>12</v>
      </c>
      <c r="Y1998" s="4">
        <v>2.08</v>
      </c>
      <c r="Z1998" s="58">
        <v>24.96</v>
      </c>
    </row>
    <row r="1999" spans="1:26">
      <c r="A1999">
        <v>104461</v>
      </c>
      <c r="B1999">
        <v>545180</v>
      </c>
      <c r="C1999" t="s">
        <v>126</v>
      </c>
      <c r="D1999" t="s">
        <v>2345</v>
      </c>
      <c r="E1999">
        <v>6</v>
      </c>
      <c r="F1999" s="3">
        <v>40602.612500000003</v>
      </c>
      <c r="G1999" s="4">
        <v>4.1500000000000004</v>
      </c>
      <c r="H1999">
        <v>12728</v>
      </c>
      <c r="I1999" t="s">
        <v>10</v>
      </c>
      <c r="J1999" s="58">
        <f t="shared" si="62"/>
        <v>24.900000000000002</v>
      </c>
      <c r="K1999" s="59">
        <f t="shared" si="63"/>
        <v>40602</v>
      </c>
      <c r="R1999" t="s">
        <v>2258</v>
      </c>
      <c r="S1999" s="58">
        <v>15.3</v>
      </c>
      <c r="X1999">
        <v>12</v>
      </c>
      <c r="Y1999" s="4">
        <v>2.08</v>
      </c>
      <c r="Z1999" s="58">
        <v>24.96</v>
      </c>
    </row>
    <row r="2000" spans="1:26">
      <c r="A2000">
        <v>130708</v>
      </c>
      <c r="B2000">
        <v>547504</v>
      </c>
      <c r="C2000" t="s">
        <v>731</v>
      </c>
      <c r="D2000" t="s">
        <v>2346</v>
      </c>
      <c r="E2000">
        <v>6</v>
      </c>
      <c r="F2000" s="3">
        <v>40625.564583333296</v>
      </c>
      <c r="G2000" s="4">
        <v>4.1500000000000004</v>
      </c>
      <c r="H2000">
        <v>12683</v>
      </c>
      <c r="I2000" t="s">
        <v>10</v>
      </c>
      <c r="J2000" s="58">
        <f t="shared" si="62"/>
        <v>24.900000000000002</v>
      </c>
      <c r="K2000" s="59">
        <f t="shared" si="63"/>
        <v>40625</v>
      </c>
      <c r="R2000" t="s">
        <v>2250</v>
      </c>
      <c r="S2000" s="58">
        <v>15.3</v>
      </c>
      <c r="X2000">
        <v>12</v>
      </c>
      <c r="Y2000" s="4">
        <v>2.08</v>
      </c>
      <c r="Z2000" s="58">
        <v>24.96</v>
      </c>
    </row>
    <row r="2001" spans="1:26">
      <c r="A2001">
        <v>130709</v>
      </c>
      <c r="B2001">
        <v>547504</v>
      </c>
      <c r="C2001" t="s">
        <v>124</v>
      </c>
      <c r="D2001" t="s">
        <v>2350</v>
      </c>
      <c r="E2001">
        <v>6</v>
      </c>
      <c r="F2001" s="3">
        <v>40625.564583333296</v>
      </c>
      <c r="G2001" s="4">
        <v>4.1500000000000004</v>
      </c>
      <c r="H2001">
        <v>12683</v>
      </c>
      <c r="I2001" t="s">
        <v>10</v>
      </c>
      <c r="J2001" s="58">
        <f t="shared" si="62"/>
        <v>24.900000000000002</v>
      </c>
      <c r="K2001" s="59">
        <f t="shared" si="63"/>
        <v>40625</v>
      </c>
      <c r="R2001" t="s">
        <v>2254</v>
      </c>
      <c r="S2001" s="58">
        <v>15.3</v>
      </c>
      <c r="X2001">
        <v>12</v>
      </c>
      <c r="Y2001" s="4">
        <v>2.08</v>
      </c>
      <c r="Z2001" s="58">
        <v>24.96</v>
      </c>
    </row>
    <row r="2002" spans="1:26">
      <c r="A2002">
        <v>172553</v>
      </c>
      <c r="B2002">
        <v>551545</v>
      </c>
      <c r="C2002" t="s">
        <v>126</v>
      </c>
      <c r="D2002" t="s">
        <v>2345</v>
      </c>
      <c r="E2002">
        <v>6</v>
      </c>
      <c r="F2002" s="3">
        <v>40666.398611111101</v>
      </c>
      <c r="G2002" s="4">
        <v>4.1500000000000004</v>
      </c>
      <c r="H2002">
        <v>12683</v>
      </c>
      <c r="I2002" t="s">
        <v>10</v>
      </c>
      <c r="J2002" s="58">
        <f t="shared" si="62"/>
        <v>24.900000000000002</v>
      </c>
      <c r="K2002" s="59">
        <f t="shared" si="63"/>
        <v>40666</v>
      </c>
      <c r="R2002" t="s">
        <v>2166</v>
      </c>
      <c r="S2002" s="58">
        <v>15.3</v>
      </c>
      <c r="X2002">
        <v>12</v>
      </c>
      <c r="Y2002" s="4">
        <v>2.08</v>
      </c>
      <c r="Z2002" s="58">
        <v>24.96</v>
      </c>
    </row>
    <row r="2003" spans="1:26">
      <c r="A2003">
        <v>185773</v>
      </c>
      <c r="B2003">
        <v>552826</v>
      </c>
      <c r="C2003">
        <v>23254</v>
      </c>
      <c r="D2003" t="s">
        <v>2392</v>
      </c>
      <c r="E2003">
        <v>6</v>
      </c>
      <c r="F2003" s="3">
        <v>40674.555555555598</v>
      </c>
      <c r="G2003" s="4">
        <v>4.1500000000000004</v>
      </c>
      <c r="H2003">
        <v>14277</v>
      </c>
      <c r="I2003" t="s">
        <v>10</v>
      </c>
      <c r="J2003" s="58">
        <f t="shared" si="62"/>
        <v>24.900000000000002</v>
      </c>
      <c r="K2003" s="59">
        <f t="shared" si="63"/>
        <v>40674</v>
      </c>
      <c r="R2003" t="s">
        <v>2165</v>
      </c>
      <c r="S2003" s="58">
        <v>15.3</v>
      </c>
      <c r="X2003">
        <v>12</v>
      </c>
      <c r="Y2003" s="4">
        <v>2.08</v>
      </c>
      <c r="Z2003" s="58">
        <v>24.96</v>
      </c>
    </row>
    <row r="2004" spans="1:26">
      <c r="A2004">
        <v>194289</v>
      </c>
      <c r="B2004">
        <v>553566</v>
      </c>
      <c r="C2004">
        <v>23174</v>
      </c>
      <c r="D2004" t="s">
        <v>2442</v>
      </c>
      <c r="E2004">
        <v>6</v>
      </c>
      <c r="F2004" s="3">
        <v>40681.381249999999</v>
      </c>
      <c r="G2004" s="4">
        <v>4.1500000000000004</v>
      </c>
      <c r="H2004">
        <v>12690</v>
      </c>
      <c r="I2004" t="s">
        <v>10</v>
      </c>
      <c r="J2004" s="58">
        <f t="shared" si="62"/>
        <v>24.900000000000002</v>
      </c>
      <c r="K2004" s="59">
        <f t="shared" si="63"/>
        <v>40681</v>
      </c>
      <c r="R2004" t="s">
        <v>1313</v>
      </c>
      <c r="S2004" s="58">
        <v>15</v>
      </c>
      <c r="X2004">
        <v>12</v>
      </c>
      <c r="Y2004" s="4">
        <v>2.08</v>
      </c>
      <c r="Z2004" s="58">
        <v>24.96</v>
      </c>
    </row>
    <row r="2005" spans="1:26">
      <c r="A2005">
        <v>227103</v>
      </c>
      <c r="B2005">
        <v>556820</v>
      </c>
      <c r="C2005">
        <v>23240</v>
      </c>
      <c r="D2005" t="s">
        <v>2496</v>
      </c>
      <c r="E2005">
        <v>6</v>
      </c>
      <c r="F2005" s="3">
        <v>40709.431944444397</v>
      </c>
      <c r="G2005" s="4">
        <v>4.1500000000000004</v>
      </c>
      <c r="H2005">
        <v>12682</v>
      </c>
      <c r="I2005" t="s">
        <v>10</v>
      </c>
      <c r="J2005" s="58">
        <f t="shared" si="62"/>
        <v>24.900000000000002</v>
      </c>
      <c r="K2005" s="59">
        <f t="shared" si="63"/>
        <v>40709</v>
      </c>
      <c r="R2005" t="s">
        <v>995</v>
      </c>
      <c r="S2005" s="58">
        <v>15</v>
      </c>
      <c r="X2005">
        <v>12</v>
      </c>
      <c r="Y2005" s="4">
        <v>2.08</v>
      </c>
      <c r="Z2005" s="58">
        <v>24.96</v>
      </c>
    </row>
    <row r="2006" spans="1:26">
      <c r="A2006">
        <v>227104</v>
      </c>
      <c r="B2006">
        <v>556820</v>
      </c>
      <c r="C2006">
        <v>23237</v>
      </c>
      <c r="D2006" t="s">
        <v>2508</v>
      </c>
      <c r="E2006">
        <v>6</v>
      </c>
      <c r="F2006" s="3">
        <v>40709.431944444397</v>
      </c>
      <c r="G2006" s="4">
        <v>4.1500000000000004</v>
      </c>
      <c r="H2006">
        <v>12682</v>
      </c>
      <c r="I2006" t="s">
        <v>10</v>
      </c>
      <c r="J2006" s="58">
        <f t="shared" si="62"/>
        <v>24.900000000000002</v>
      </c>
      <c r="K2006" s="59">
        <f t="shared" si="63"/>
        <v>40709</v>
      </c>
      <c r="R2006" t="s">
        <v>1312</v>
      </c>
      <c r="S2006" s="58">
        <v>15</v>
      </c>
      <c r="X2006">
        <v>12</v>
      </c>
      <c r="Y2006" s="4">
        <v>2.08</v>
      </c>
      <c r="Z2006" s="58">
        <v>24.96</v>
      </c>
    </row>
    <row r="2007" spans="1:26">
      <c r="A2007">
        <v>227105</v>
      </c>
      <c r="B2007">
        <v>556820</v>
      </c>
      <c r="C2007">
        <v>23238</v>
      </c>
      <c r="D2007" t="s">
        <v>2497</v>
      </c>
      <c r="E2007">
        <v>6</v>
      </c>
      <c r="F2007" s="3">
        <v>40709.431944444397</v>
      </c>
      <c r="G2007" s="4">
        <v>4.1500000000000004</v>
      </c>
      <c r="H2007">
        <v>12682</v>
      </c>
      <c r="I2007" t="s">
        <v>10</v>
      </c>
      <c r="J2007" s="58">
        <f t="shared" si="62"/>
        <v>24.900000000000002</v>
      </c>
      <c r="K2007" s="59">
        <f t="shared" si="63"/>
        <v>40709</v>
      </c>
      <c r="R2007" t="s">
        <v>85</v>
      </c>
      <c r="S2007" s="58">
        <v>15</v>
      </c>
      <c r="X2007">
        <v>12</v>
      </c>
      <c r="Y2007" s="4">
        <v>2.08</v>
      </c>
      <c r="Z2007" s="58">
        <v>24.96</v>
      </c>
    </row>
    <row r="2008" spans="1:26">
      <c r="A2008">
        <v>233797</v>
      </c>
      <c r="B2008">
        <v>557489</v>
      </c>
      <c r="C2008">
        <v>23238</v>
      </c>
      <c r="D2008" t="s">
        <v>2497</v>
      </c>
      <c r="E2008">
        <v>6</v>
      </c>
      <c r="F2008" s="3">
        <v>40714.623611111099</v>
      </c>
      <c r="G2008" s="4">
        <v>4.1500000000000004</v>
      </c>
      <c r="H2008">
        <v>12490</v>
      </c>
      <c r="I2008" t="s">
        <v>10</v>
      </c>
      <c r="J2008" s="58">
        <f t="shared" si="62"/>
        <v>24.900000000000002</v>
      </c>
      <c r="K2008" s="59">
        <f t="shared" si="63"/>
        <v>40714</v>
      </c>
      <c r="R2008" t="s">
        <v>86</v>
      </c>
      <c r="S2008" s="58">
        <v>15</v>
      </c>
      <c r="X2008">
        <v>12</v>
      </c>
      <c r="Y2008" s="4">
        <v>2.08</v>
      </c>
      <c r="Z2008" s="58">
        <v>24.96</v>
      </c>
    </row>
    <row r="2009" spans="1:26">
      <c r="A2009">
        <v>246293</v>
      </c>
      <c r="B2009">
        <v>558687</v>
      </c>
      <c r="C2009">
        <v>23238</v>
      </c>
      <c r="D2009" t="s">
        <v>2497</v>
      </c>
      <c r="E2009">
        <v>6</v>
      </c>
      <c r="F2009" s="3">
        <v>40725.488194444399</v>
      </c>
      <c r="G2009" s="4">
        <v>4.1500000000000004</v>
      </c>
      <c r="H2009">
        <v>12598</v>
      </c>
      <c r="I2009" t="s">
        <v>10</v>
      </c>
      <c r="J2009" s="58">
        <f t="shared" si="62"/>
        <v>24.900000000000002</v>
      </c>
      <c r="K2009" s="59">
        <f t="shared" si="63"/>
        <v>40725</v>
      </c>
      <c r="R2009" t="s">
        <v>291</v>
      </c>
      <c r="S2009" s="58">
        <v>15</v>
      </c>
      <c r="X2009">
        <v>12</v>
      </c>
      <c r="Y2009" s="4">
        <v>2.08</v>
      </c>
      <c r="Z2009" s="58">
        <v>24.96</v>
      </c>
    </row>
    <row r="2010" spans="1:26">
      <c r="A2010">
        <v>252753</v>
      </c>
      <c r="B2010">
        <v>559134</v>
      </c>
      <c r="C2010">
        <v>23237</v>
      </c>
      <c r="D2010" t="s">
        <v>2508</v>
      </c>
      <c r="E2010">
        <v>6</v>
      </c>
      <c r="F2010" s="3">
        <v>40730.551388888904</v>
      </c>
      <c r="G2010" s="4">
        <v>4.1500000000000004</v>
      </c>
      <c r="H2010">
        <v>12700</v>
      </c>
      <c r="I2010" t="s">
        <v>10</v>
      </c>
      <c r="J2010" s="58">
        <f t="shared" si="62"/>
        <v>24.900000000000002</v>
      </c>
      <c r="K2010" s="59">
        <f t="shared" si="63"/>
        <v>40730</v>
      </c>
      <c r="R2010" t="s">
        <v>1264</v>
      </c>
      <c r="S2010" s="58">
        <v>15</v>
      </c>
      <c r="X2010">
        <v>12</v>
      </c>
      <c r="Y2010" s="4">
        <v>2.08</v>
      </c>
      <c r="Z2010" s="58">
        <v>24.96</v>
      </c>
    </row>
    <row r="2011" spans="1:26">
      <c r="A2011">
        <v>252758</v>
      </c>
      <c r="B2011">
        <v>559134</v>
      </c>
      <c r="C2011">
        <v>23239</v>
      </c>
      <c r="D2011" t="s">
        <v>2501</v>
      </c>
      <c r="E2011">
        <v>6</v>
      </c>
      <c r="F2011" s="3">
        <v>40730.551388888904</v>
      </c>
      <c r="G2011" s="4">
        <v>4.1500000000000004</v>
      </c>
      <c r="H2011">
        <v>12700</v>
      </c>
      <c r="I2011" t="s">
        <v>10</v>
      </c>
      <c r="J2011" s="58">
        <f t="shared" si="62"/>
        <v>24.900000000000002</v>
      </c>
      <c r="K2011" s="59">
        <f t="shared" si="63"/>
        <v>40730</v>
      </c>
      <c r="R2011" t="s">
        <v>2207</v>
      </c>
      <c r="S2011" s="58">
        <v>15</v>
      </c>
      <c r="X2011">
        <v>12</v>
      </c>
      <c r="Y2011" s="4">
        <v>2.08</v>
      </c>
      <c r="Z2011" s="58">
        <v>24.96</v>
      </c>
    </row>
    <row r="2012" spans="1:26">
      <c r="A2012">
        <v>252759</v>
      </c>
      <c r="B2012">
        <v>559134</v>
      </c>
      <c r="C2012">
        <v>23240</v>
      </c>
      <c r="D2012" t="s">
        <v>2496</v>
      </c>
      <c r="E2012">
        <v>6</v>
      </c>
      <c r="F2012" s="3">
        <v>40730.551388888904</v>
      </c>
      <c r="G2012" s="4">
        <v>4.1500000000000004</v>
      </c>
      <c r="H2012">
        <v>12700</v>
      </c>
      <c r="I2012" t="s">
        <v>10</v>
      </c>
      <c r="J2012" s="58">
        <f t="shared" si="62"/>
        <v>24.900000000000002</v>
      </c>
      <c r="K2012" s="59">
        <f t="shared" si="63"/>
        <v>40730</v>
      </c>
      <c r="R2012" t="s">
        <v>555</v>
      </c>
      <c r="S2012" s="58">
        <v>15</v>
      </c>
      <c r="X2012">
        <v>12</v>
      </c>
      <c r="Y2012" s="4">
        <v>2.08</v>
      </c>
      <c r="Z2012" s="58">
        <v>24.96</v>
      </c>
    </row>
    <row r="2013" spans="1:26">
      <c r="A2013">
        <v>255972</v>
      </c>
      <c r="B2013">
        <v>559418</v>
      </c>
      <c r="C2013">
        <v>23238</v>
      </c>
      <c r="D2013" t="s">
        <v>2497</v>
      </c>
      <c r="E2013">
        <v>6</v>
      </c>
      <c r="F2013" s="3">
        <v>40732.483333333301</v>
      </c>
      <c r="G2013" s="4">
        <v>4.1500000000000004</v>
      </c>
      <c r="H2013">
        <v>12681</v>
      </c>
      <c r="I2013" t="s">
        <v>10</v>
      </c>
      <c r="J2013" s="58">
        <f t="shared" si="62"/>
        <v>24.900000000000002</v>
      </c>
      <c r="K2013" s="59">
        <f t="shared" si="63"/>
        <v>40732</v>
      </c>
      <c r="R2013" t="s">
        <v>526</v>
      </c>
      <c r="S2013" s="58">
        <v>13.2</v>
      </c>
      <c r="X2013">
        <v>12</v>
      </c>
      <c r="Y2013" s="4">
        <v>2.08</v>
      </c>
      <c r="Z2013" s="58">
        <v>24.96</v>
      </c>
    </row>
    <row r="2014" spans="1:26">
      <c r="A2014">
        <v>258310</v>
      </c>
      <c r="B2014">
        <v>559607</v>
      </c>
      <c r="C2014">
        <v>23237</v>
      </c>
      <c r="D2014" t="s">
        <v>2508</v>
      </c>
      <c r="E2014">
        <v>6</v>
      </c>
      <c r="F2014" s="3">
        <v>40735.485416666699</v>
      </c>
      <c r="G2014" s="4">
        <v>4.1500000000000004</v>
      </c>
      <c r="H2014">
        <v>12681</v>
      </c>
      <c r="I2014" t="s">
        <v>10</v>
      </c>
      <c r="J2014" s="58">
        <f t="shared" si="62"/>
        <v>24.900000000000002</v>
      </c>
      <c r="K2014" s="59">
        <f t="shared" si="63"/>
        <v>40735</v>
      </c>
      <c r="R2014" t="s">
        <v>388</v>
      </c>
      <c r="S2014" s="58">
        <v>13.2</v>
      </c>
      <c r="X2014">
        <v>12</v>
      </c>
      <c r="Y2014" s="4">
        <v>2.08</v>
      </c>
      <c r="Z2014" s="58">
        <v>24.96</v>
      </c>
    </row>
    <row r="2015" spans="1:26">
      <c r="A2015">
        <v>258311</v>
      </c>
      <c r="B2015">
        <v>559607</v>
      </c>
      <c r="C2015">
        <v>23240</v>
      </c>
      <c r="D2015" t="s">
        <v>2496</v>
      </c>
      <c r="E2015">
        <v>6</v>
      </c>
      <c r="F2015" s="3">
        <v>40735.485416666699</v>
      </c>
      <c r="G2015" s="4">
        <v>4.1500000000000004</v>
      </c>
      <c r="H2015">
        <v>12681</v>
      </c>
      <c r="I2015" t="s">
        <v>10</v>
      </c>
      <c r="J2015" s="58">
        <f t="shared" si="62"/>
        <v>24.900000000000002</v>
      </c>
      <c r="K2015" s="59">
        <f t="shared" si="63"/>
        <v>40735</v>
      </c>
      <c r="R2015" t="s">
        <v>525</v>
      </c>
      <c r="S2015" s="58">
        <v>13.2</v>
      </c>
      <c r="X2015">
        <v>12</v>
      </c>
      <c r="Y2015" s="4">
        <v>2.08</v>
      </c>
      <c r="Z2015" s="58">
        <v>24.96</v>
      </c>
    </row>
    <row r="2016" spans="1:26">
      <c r="A2016">
        <v>258312</v>
      </c>
      <c r="B2016">
        <v>559607</v>
      </c>
      <c r="C2016">
        <v>23238</v>
      </c>
      <c r="D2016" t="s">
        <v>2497</v>
      </c>
      <c r="E2016">
        <v>6</v>
      </c>
      <c r="F2016" s="3">
        <v>40735.485416666699</v>
      </c>
      <c r="G2016" s="4">
        <v>4.1500000000000004</v>
      </c>
      <c r="H2016">
        <v>12681</v>
      </c>
      <c r="I2016" t="s">
        <v>10</v>
      </c>
      <c r="J2016" s="58">
        <f t="shared" si="62"/>
        <v>24.900000000000002</v>
      </c>
      <c r="K2016" s="59">
        <f t="shared" si="63"/>
        <v>40735</v>
      </c>
      <c r="R2016" t="s">
        <v>132</v>
      </c>
      <c r="S2016" s="58">
        <v>13.2</v>
      </c>
      <c r="X2016">
        <v>12</v>
      </c>
      <c r="Y2016" s="4">
        <v>2.08</v>
      </c>
      <c r="Z2016" s="58">
        <v>24.96</v>
      </c>
    </row>
    <row r="2017" spans="1:26">
      <c r="A2017">
        <v>259914</v>
      </c>
      <c r="B2017">
        <v>559782</v>
      </c>
      <c r="C2017">
        <v>23239</v>
      </c>
      <c r="D2017" t="s">
        <v>2501</v>
      </c>
      <c r="E2017">
        <v>6</v>
      </c>
      <c r="F2017" s="3">
        <v>40736.496527777803</v>
      </c>
      <c r="G2017" s="4">
        <v>4.1500000000000004</v>
      </c>
      <c r="H2017">
        <v>12722</v>
      </c>
      <c r="I2017" t="s">
        <v>10</v>
      </c>
      <c r="J2017" s="58">
        <f t="shared" si="62"/>
        <v>24.900000000000002</v>
      </c>
      <c r="K2017" s="59">
        <f t="shared" si="63"/>
        <v>40736</v>
      </c>
      <c r="R2017" t="s">
        <v>135</v>
      </c>
      <c r="S2017" s="58">
        <v>13.2</v>
      </c>
      <c r="X2017">
        <v>6</v>
      </c>
      <c r="Y2017" s="4">
        <v>4.1500000000000004</v>
      </c>
      <c r="Z2017" s="58">
        <v>24.9</v>
      </c>
    </row>
    <row r="2018" spans="1:26">
      <c r="A2018">
        <v>261264</v>
      </c>
      <c r="B2018">
        <v>559819</v>
      </c>
      <c r="C2018">
        <v>23238</v>
      </c>
      <c r="D2018" t="s">
        <v>2497</v>
      </c>
      <c r="E2018">
        <v>6</v>
      </c>
      <c r="F2018" s="3">
        <v>40736.706944444399</v>
      </c>
      <c r="G2018" s="4">
        <v>4.1500000000000004</v>
      </c>
      <c r="H2018">
        <v>12682</v>
      </c>
      <c r="I2018" t="s">
        <v>10</v>
      </c>
      <c r="J2018" s="58">
        <f t="shared" si="62"/>
        <v>24.900000000000002</v>
      </c>
      <c r="K2018" s="59">
        <f t="shared" si="63"/>
        <v>40736</v>
      </c>
      <c r="R2018" t="s">
        <v>134</v>
      </c>
      <c r="S2018" s="58">
        <v>13.2</v>
      </c>
      <c r="X2018">
        <v>6</v>
      </c>
      <c r="Y2018" s="4">
        <v>4.1500000000000004</v>
      </c>
      <c r="Z2018" s="58">
        <v>24.9</v>
      </c>
    </row>
    <row r="2019" spans="1:26">
      <c r="A2019">
        <v>261265</v>
      </c>
      <c r="B2019">
        <v>559819</v>
      </c>
      <c r="C2019">
        <v>23240</v>
      </c>
      <c r="D2019" t="s">
        <v>2496</v>
      </c>
      <c r="E2019">
        <v>6</v>
      </c>
      <c r="F2019" s="3">
        <v>40736.706944444399</v>
      </c>
      <c r="G2019" s="4">
        <v>4.1500000000000004</v>
      </c>
      <c r="H2019">
        <v>12682</v>
      </c>
      <c r="I2019" t="s">
        <v>10</v>
      </c>
      <c r="J2019" s="58">
        <f t="shared" si="62"/>
        <v>24.900000000000002</v>
      </c>
      <c r="K2019" s="59">
        <f t="shared" si="63"/>
        <v>40736</v>
      </c>
      <c r="R2019" t="s">
        <v>252</v>
      </c>
      <c r="S2019" s="58">
        <v>10.199999999999999</v>
      </c>
      <c r="X2019">
        <v>6</v>
      </c>
      <c r="Y2019" s="4">
        <v>4.1500000000000004</v>
      </c>
      <c r="Z2019" s="58">
        <v>24.9</v>
      </c>
    </row>
    <row r="2020" spans="1:26">
      <c r="A2020">
        <v>261266</v>
      </c>
      <c r="B2020">
        <v>559819</v>
      </c>
      <c r="C2020">
        <v>23237</v>
      </c>
      <c r="D2020" t="s">
        <v>2565</v>
      </c>
      <c r="E2020">
        <v>6</v>
      </c>
      <c r="F2020" s="3">
        <v>40736.706944444399</v>
      </c>
      <c r="G2020" s="4">
        <v>4.1500000000000004</v>
      </c>
      <c r="H2020">
        <v>12682</v>
      </c>
      <c r="I2020" t="s">
        <v>10</v>
      </c>
      <c r="J2020" s="58">
        <f t="shared" si="62"/>
        <v>24.900000000000002</v>
      </c>
      <c r="K2020" s="59">
        <f t="shared" si="63"/>
        <v>40736</v>
      </c>
      <c r="R2020" t="s">
        <v>226</v>
      </c>
      <c r="S2020" s="58">
        <v>10.199999999999999</v>
      </c>
      <c r="X2020">
        <v>6</v>
      </c>
      <c r="Y2020" s="4">
        <v>4.1500000000000004</v>
      </c>
      <c r="Z2020" s="58">
        <v>24.9</v>
      </c>
    </row>
    <row r="2021" spans="1:26">
      <c r="A2021">
        <v>283660</v>
      </c>
      <c r="B2021">
        <v>561795</v>
      </c>
      <c r="C2021">
        <v>23238</v>
      </c>
      <c r="D2021" t="s">
        <v>2497</v>
      </c>
      <c r="E2021">
        <v>6</v>
      </c>
      <c r="F2021" s="3">
        <v>40753.561111111099</v>
      </c>
      <c r="G2021" s="4">
        <v>4.1500000000000004</v>
      </c>
      <c r="H2021">
        <v>12716</v>
      </c>
      <c r="I2021" t="s">
        <v>10</v>
      </c>
      <c r="J2021" s="58">
        <f t="shared" si="62"/>
        <v>24.900000000000002</v>
      </c>
      <c r="K2021" s="59">
        <f t="shared" si="63"/>
        <v>40753</v>
      </c>
      <c r="R2021" t="s">
        <v>740</v>
      </c>
      <c r="S2021" s="58">
        <v>10.199999999999999</v>
      </c>
      <c r="X2021">
        <v>6</v>
      </c>
      <c r="Y2021" s="4">
        <v>4.1500000000000004</v>
      </c>
      <c r="Z2021" s="58">
        <v>24.9</v>
      </c>
    </row>
    <row r="2022" spans="1:26">
      <c r="A2022">
        <v>283661</v>
      </c>
      <c r="B2022">
        <v>561795</v>
      </c>
      <c r="C2022">
        <v>23240</v>
      </c>
      <c r="D2022" t="s">
        <v>2496</v>
      </c>
      <c r="E2022">
        <v>6</v>
      </c>
      <c r="F2022" s="3">
        <v>40753.561111111099</v>
      </c>
      <c r="G2022" s="4">
        <v>4.1500000000000004</v>
      </c>
      <c r="H2022">
        <v>12716</v>
      </c>
      <c r="I2022" t="s">
        <v>10</v>
      </c>
      <c r="J2022" s="58">
        <f t="shared" si="62"/>
        <v>24.900000000000002</v>
      </c>
      <c r="K2022" s="59">
        <f t="shared" si="63"/>
        <v>40753</v>
      </c>
      <c r="R2022" t="s">
        <v>1994</v>
      </c>
      <c r="S2022" s="58">
        <v>10.199999999999999</v>
      </c>
      <c r="X2022">
        <v>6</v>
      </c>
      <c r="Y2022" s="4">
        <v>4.1500000000000004</v>
      </c>
      <c r="Z2022" s="58">
        <v>24.9</v>
      </c>
    </row>
    <row r="2023" spans="1:26">
      <c r="A2023">
        <v>300001</v>
      </c>
      <c r="B2023">
        <v>563189</v>
      </c>
      <c r="C2023">
        <v>23240</v>
      </c>
      <c r="D2023" t="s">
        <v>2600</v>
      </c>
      <c r="E2023">
        <v>6</v>
      </c>
      <c r="F2023" s="3">
        <v>40767.640277777798</v>
      </c>
      <c r="G2023" s="4">
        <v>4.1500000000000004</v>
      </c>
      <c r="H2023">
        <v>12682</v>
      </c>
      <c r="I2023" t="s">
        <v>10</v>
      </c>
      <c r="J2023" s="58">
        <f t="shared" si="62"/>
        <v>24.900000000000002</v>
      </c>
      <c r="K2023" s="59">
        <f t="shared" si="63"/>
        <v>40767</v>
      </c>
      <c r="R2023" t="s">
        <v>2341</v>
      </c>
      <c r="S2023" s="58">
        <v>10.08</v>
      </c>
      <c r="X2023">
        <v>6</v>
      </c>
      <c r="Y2023" s="4">
        <v>4.1500000000000004</v>
      </c>
      <c r="Z2023" s="58">
        <v>24.9</v>
      </c>
    </row>
    <row r="2024" spans="1:26">
      <c r="A2024">
        <v>310344</v>
      </c>
      <c r="B2024">
        <v>564173</v>
      </c>
      <c r="C2024">
        <v>23237</v>
      </c>
      <c r="D2024" t="s">
        <v>2565</v>
      </c>
      <c r="E2024">
        <v>6</v>
      </c>
      <c r="F2024" s="3">
        <v>40778.599305555603</v>
      </c>
      <c r="G2024" s="4">
        <v>4.1500000000000004</v>
      </c>
      <c r="H2024">
        <v>12567</v>
      </c>
      <c r="I2024" t="s">
        <v>10</v>
      </c>
      <c r="J2024" s="58">
        <f t="shared" si="62"/>
        <v>24.900000000000002</v>
      </c>
      <c r="K2024" s="59">
        <f t="shared" si="63"/>
        <v>40778</v>
      </c>
      <c r="R2024" t="s">
        <v>2330</v>
      </c>
      <c r="S2024" s="58">
        <v>10.08</v>
      </c>
      <c r="X2024">
        <v>6</v>
      </c>
      <c r="Y2024" s="4">
        <v>4.1500000000000004</v>
      </c>
      <c r="Z2024" s="58">
        <v>24.9</v>
      </c>
    </row>
    <row r="2025" spans="1:26">
      <c r="A2025">
        <v>310345</v>
      </c>
      <c r="B2025">
        <v>564173</v>
      </c>
      <c r="C2025">
        <v>23238</v>
      </c>
      <c r="D2025" t="s">
        <v>2497</v>
      </c>
      <c r="E2025">
        <v>6</v>
      </c>
      <c r="F2025" s="3">
        <v>40778.599305555603</v>
      </c>
      <c r="G2025" s="4">
        <v>4.1500000000000004</v>
      </c>
      <c r="H2025">
        <v>12567</v>
      </c>
      <c r="I2025" t="s">
        <v>10</v>
      </c>
      <c r="J2025" s="58">
        <f t="shared" si="62"/>
        <v>24.900000000000002</v>
      </c>
      <c r="K2025" s="59">
        <f t="shared" si="63"/>
        <v>40778</v>
      </c>
      <c r="R2025" t="s">
        <v>2331</v>
      </c>
      <c r="S2025" s="58">
        <v>10.08</v>
      </c>
      <c r="X2025">
        <v>6</v>
      </c>
      <c r="Y2025" s="4">
        <v>4.1500000000000004</v>
      </c>
      <c r="Z2025" s="58">
        <v>24.9</v>
      </c>
    </row>
    <row r="2026" spans="1:26">
      <c r="A2026">
        <v>310346</v>
      </c>
      <c r="B2026">
        <v>564173</v>
      </c>
      <c r="C2026">
        <v>23239</v>
      </c>
      <c r="D2026" t="s">
        <v>2501</v>
      </c>
      <c r="E2026">
        <v>6</v>
      </c>
      <c r="F2026" s="3">
        <v>40778.599305555603</v>
      </c>
      <c r="G2026" s="4">
        <v>4.1500000000000004</v>
      </c>
      <c r="H2026">
        <v>12567</v>
      </c>
      <c r="I2026" t="s">
        <v>10</v>
      </c>
      <c r="J2026" s="58">
        <f t="shared" si="62"/>
        <v>24.900000000000002</v>
      </c>
      <c r="K2026" s="59">
        <f t="shared" si="63"/>
        <v>40778</v>
      </c>
      <c r="R2026" t="s">
        <v>2333</v>
      </c>
      <c r="S2026" s="58">
        <v>10.08</v>
      </c>
      <c r="X2026">
        <v>6</v>
      </c>
      <c r="Y2026" s="4">
        <v>4.1500000000000004</v>
      </c>
      <c r="Z2026" s="58">
        <v>24.9</v>
      </c>
    </row>
    <row r="2027" spans="1:26">
      <c r="A2027">
        <v>313244</v>
      </c>
      <c r="B2027">
        <v>564479</v>
      </c>
      <c r="C2027">
        <v>23238</v>
      </c>
      <c r="D2027" t="s">
        <v>2497</v>
      </c>
      <c r="E2027">
        <v>6</v>
      </c>
      <c r="F2027" s="3">
        <v>40780.550000000003</v>
      </c>
      <c r="G2027" s="4">
        <v>4.1500000000000004</v>
      </c>
      <c r="H2027">
        <v>12682</v>
      </c>
      <c r="I2027" t="s">
        <v>10</v>
      </c>
      <c r="J2027" s="58">
        <f t="shared" si="62"/>
        <v>24.900000000000002</v>
      </c>
      <c r="K2027" s="59">
        <f t="shared" si="63"/>
        <v>40780</v>
      </c>
      <c r="R2027" t="s">
        <v>96</v>
      </c>
      <c r="S2027" s="58">
        <v>8.5</v>
      </c>
      <c r="X2027">
        <v>6</v>
      </c>
      <c r="Y2027" s="4">
        <v>4.1500000000000004</v>
      </c>
      <c r="Z2027" s="58">
        <v>24.9</v>
      </c>
    </row>
    <row r="2028" spans="1:26">
      <c r="A2028">
        <v>330034</v>
      </c>
      <c r="B2028">
        <v>565865</v>
      </c>
      <c r="C2028">
        <v>23238</v>
      </c>
      <c r="D2028" t="s">
        <v>2497</v>
      </c>
      <c r="E2028">
        <v>6</v>
      </c>
      <c r="F2028" s="3">
        <v>40793.629861111098</v>
      </c>
      <c r="G2028" s="4">
        <v>4.1500000000000004</v>
      </c>
      <c r="H2028">
        <v>12637</v>
      </c>
      <c r="I2028" t="s">
        <v>10</v>
      </c>
      <c r="J2028" s="58">
        <f t="shared" si="62"/>
        <v>24.900000000000002</v>
      </c>
      <c r="K2028" s="59">
        <f t="shared" si="63"/>
        <v>40793</v>
      </c>
      <c r="R2028" t="s">
        <v>123</v>
      </c>
      <c r="S2028" s="58">
        <v>8.5</v>
      </c>
      <c r="X2028">
        <v>6</v>
      </c>
      <c r="Y2028" s="4">
        <v>4.1500000000000004</v>
      </c>
      <c r="Z2028" s="58">
        <v>24.9</v>
      </c>
    </row>
    <row r="2029" spans="1:26">
      <c r="A2029">
        <v>332807</v>
      </c>
      <c r="B2029">
        <v>566115</v>
      </c>
      <c r="C2029">
        <v>23237</v>
      </c>
      <c r="D2029" t="s">
        <v>2565</v>
      </c>
      <c r="E2029">
        <v>6</v>
      </c>
      <c r="F2029" s="3">
        <v>40795.452083333301</v>
      </c>
      <c r="G2029" s="4">
        <v>4.1500000000000004</v>
      </c>
      <c r="H2029">
        <v>12674</v>
      </c>
      <c r="I2029" t="s">
        <v>10</v>
      </c>
      <c r="J2029" s="58">
        <f t="shared" si="62"/>
        <v>24.900000000000002</v>
      </c>
      <c r="K2029" s="59">
        <f t="shared" si="63"/>
        <v>40795</v>
      </c>
      <c r="R2029" t="s">
        <v>1209</v>
      </c>
      <c r="S2029" s="58">
        <v>8.5</v>
      </c>
      <c r="X2029">
        <v>6</v>
      </c>
      <c r="Y2029" s="4">
        <v>4.1500000000000004</v>
      </c>
      <c r="Z2029" s="58">
        <v>24.9</v>
      </c>
    </row>
    <row r="2030" spans="1:26">
      <c r="A2030">
        <v>332918</v>
      </c>
      <c r="B2030">
        <v>566163</v>
      </c>
      <c r="C2030">
        <v>23238</v>
      </c>
      <c r="D2030" t="s">
        <v>2497</v>
      </c>
      <c r="E2030">
        <v>6</v>
      </c>
      <c r="F2030" s="3">
        <v>40795.491666666698</v>
      </c>
      <c r="G2030" s="4">
        <v>4.1500000000000004</v>
      </c>
      <c r="H2030">
        <v>12637</v>
      </c>
      <c r="I2030" t="s">
        <v>10</v>
      </c>
      <c r="J2030" s="58">
        <f t="shared" si="62"/>
        <v>24.900000000000002</v>
      </c>
      <c r="K2030" s="59">
        <f t="shared" si="63"/>
        <v>40795</v>
      </c>
      <c r="R2030" t="s">
        <v>520</v>
      </c>
      <c r="S2030" s="58">
        <v>6.96</v>
      </c>
      <c r="X2030">
        <v>6</v>
      </c>
      <c r="Y2030" s="4">
        <v>4.1500000000000004</v>
      </c>
      <c r="Z2030" s="58">
        <v>24.9</v>
      </c>
    </row>
    <row r="2031" spans="1:26">
      <c r="A2031">
        <v>347356</v>
      </c>
      <c r="B2031">
        <v>567300</v>
      </c>
      <c r="C2031">
        <v>23238</v>
      </c>
      <c r="D2031" t="s">
        <v>2497</v>
      </c>
      <c r="E2031">
        <v>6</v>
      </c>
      <c r="F2031" s="3">
        <v>40805.525000000001</v>
      </c>
      <c r="G2031" s="4">
        <v>4.1500000000000004</v>
      </c>
      <c r="H2031">
        <v>12724</v>
      </c>
      <c r="I2031" t="s">
        <v>10</v>
      </c>
      <c r="J2031" s="58">
        <f t="shared" si="62"/>
        <v>24.900000000000002</v>
      </c>
      <c r="K2031" s="59">
        <f t="shared" si="63"/>
        <v>40805</v>
      </c>
      <c r="R2031" t="s">
        <v>844</v>
      </c>
      <c r="S2031" s="58">
        <v>6.96</v>
      </c>
      <c r="X2031">
        <v>6</v>
      </c>
      <c r="Y2031" s="4">
        <v>4.1500000000000004</v>
      </c>
      <c r="Z2031" s="58">
        <v>24.9</v>
      </c>
    </row>
    <row r="2032" spans="1:26">
      <c r="A2032">
        <v>347360</v>
      </c>
      <c r="B2032">
        <v>567300</v>
      </c>
      <c r="C2032">
        <v>23240</v>
      </c>
      <c r="D2032" t="s">
        <v>2600</v>
      </c>
      <c r="E2032">
        <v>6</v>
      </c>
      <c r="F2032" s="3">
        <v>40805.525000000001</v>
      </c>
      <c r="G2032" s="4">
        <v>4.1500000000000004</v>
      </c>
      <c r="H2032">
        <v>12724</v>
      </c>
      <c r="I2032" t="s">
        <v>10</v>
      </c>
      <c r="J2032" s="58">
        <f t="shared" si="62"/>
        <v>24.900000000000002</v>
      </c>
      <c r="K2032" s="59">
        <f t="shared" si="63"/>
        <v>40805</v>
      </c>
      <c r="R2032" t="s">
        <v>847</v>
      </c>
      <c r="S2032" s="58">
        <v>6.96</v>
      </c>
      <c r="X2032">
        <v>6</v>
      </c>
      <c r="Y2032" s="4">
        <v>4.1500000000000004</v>
      </c>
      <c r="Z2032" s="58">
        <v>24.9</v>
      </c>
    </row>
    <row r="2033" spans="1:26">
      <c r="A2033">
        <v>349917</v>
      </c>
      <c r="B2033">
        <v>567552</v>
      </c>
      <c r="C2033">
        <v>23169</v>
      </c>
      <c r="D2033" t="s">
        <v>2462</v>
      </c>
      <c r="E2033">
        <v>6</v>
      </c>
      <c r="F2033" s="3">
        <v>40807.444444444402</v>
      </c>
      <c r="G2033" s="4">
        <v>4.1500000000000004</v>
      </c>
      <c r="H2033">
        <v>12583</v>
      </c>
      <c r="I2033" t="s">
        <v>10</v>
      </c>
      <c r="J2033" s="58">
        <f t="shared" si="62"/>
        <v>24.900000000000002</v>
      </c>
      <c r="K2033" s="59">
        <f t="shared" si="63"/>
        <v>40807</v>
      </c>
      <c r="R2033" t="s">
        <v>265</v>
      </c>
      <c r="S2033" s="58">
        <v>6.96</v>
      </c>
      <c r="X2033">
        <v>6</v>
      </c>
      <c r="Y2033" s="4">
        <v>4.1500000000000004</v>
      </c>
      <c r="Z2033" s="58">
        <v>24.9</v>
      </c>
    </row>
    <row r="2034" spans="1:26">
      <c r="A2034">
        <v>353227</v>
      </c>
      <c r="B2034">
        <v>567793</v>
      </c>
      <c r="C2034">
        <v>23169</v>
      </c>
      <c r="D2034" t="s">
        <v>2462</v>
      </c>
      <c r="E2034">
        <v>6</v>
      </c>
      <c r="F2034" s="3">
        <v>40808.486111111102</v>
      </c>
      <c r="G2034" s="4">
        <v>4.1500000000000004</v>
      </c>
      <c r="H2034">
        <v>12657</v>
      </c>
      <c r="I2034" t="s">
        <v>10</v>
      </c>
      <c r="J2034" s="58">
        <f t="shared" si="62"/>
        <v>24.900000000000002</v>
      </c>
      <c r="K2034" s="59">
        <f t="shared" si="63"/>
        <v>40808</v>
      </c>
      <c r="R2034" t="s">
        <v>266</v>
      </c>
      <c r="S2034" s="58">
        <v>6.96</v>
      </c>
      <c r="X2034">
        <v>6</v>
      </c>
      <c r="Y2034" s="4">
        <v>4.1500000000000004</v>
      </c>
      <c r="Z2034" s="58">
        <v>24.9</v>
      </c>
    </row>
    <row r="2035" spans="1:26">
      <c r="A2035">
        <v>377867</v>
      </c>
      <c r="B2035">
        <v>569568</v>
      </c>
      <c r="C2035">
        <v>23237</v>
      </c>
      <c r="D2035" t="s">
        <v>2565</v>
      </c>
      <c r="E2035">
        <v>6</v>
      </c>
      <c r="F2035" s="3">
        <v>40821.414583333302</v>
      </c>
      <c r="G2035" s="4">
        <v>4.1500000000000004</v>
      </c>
      <c r="H2035">
        <v>12700</v>
      </c>
      <c r="I2035" t="s">
        <v>10</v>
      </c>
      <c r="J2035" s="58">
        <f t="shared" si="62"/>
        <v>24.900000000000002</v>
      </c>
      <c r="K2035" s="59">
        <f t="shared" si="63"/>
        <v>40821</v>
      </c>
      <c r="R2035" t="s">
        <v>664</v>
      </c>
      <c r="S2035" s="58">
        <v>5.04</v>
      </c>
      <c r="X2035">
        <v>6</v>
      </c>
      <c r="Y2035" s="4">
        <v>4.1500000000000004</v>
      </c>
      <c r="Z2035" s="58">
        <v>24.9</v>
      </c>
    </row>
    <row r="2036" spans="1:26">
      <c r="A2036">
        <v>391558</v>
      </c>
      <c r="B2036">
        <v>570672</v>
      </c>
      <c r="C2036">
        <v>23238</v>
      </c>
      <c r="D2036" t="s">
        <v>2497</v>
      </c>
      <c r="E2036">
        <v>6</v>
      </c>
      <c r="F2036" s="3">
        <v>40827.619444444397</v>
      </c>
      <c r="G2036" s="4">
        <v>4.1500000000000004</v>
      </c>
      <c r="H2036">
        <v>12536</v>
      </c>
      <c r="I2036" t="s">
        <v>10</v>
      </c>
      <c r="J2036" s="58">
        <f t="shared" si="62"/>
        <v>24.900000000000002</v>
      </c>
      <c r="K2036" s="59">
        <f t="shared" si="63"/>
        <v>40827</v>
      </c>
      <c r="R2036" t="s">
        <v>464</v>
      </c>
      <c r="S2036" s="58">
        <v>358</v>
      </c>
      <c r="X2036">
        <v>6</v>
      </c>
      <c r="Y2036" s="4">
        <v>4.1500000000000004</v>
      </c>
      <c r="Z2036" s="58">
        <v>24.9</v>
      </c>
    </row>
    <row r="2037" spans="1:26">
      <c r="A2037">
        <v>407987</v>
      </c>
      <c r="B2037">
        <v>571923</v>
      </c>
      <c r="C2037">
        <v>23240</v>
      </c>
      <c r="D2037" t="s">
        <v>2600</v>
      </c>
      <c r="E2037">
        <v>6</v>
      </c>
      <c r="F2037" s="3">
        <v>40835.683333333298</v>
      </c>
      <c r="G2037" s="4">
        <v>4.1500000000000004</v>
      </c>
      <c r="H2037">
        <v>12685</v>
      </c>
      <c r="I2037" t="s">
        <v>10</v>
      </c>
      <c r="J2037" s="58">
        <f t="shared" si="62"/>
        <v>24.900000000000002</v>
      </c>
      <c r="K2037" s="59">
        <f t="shared" si="63"/>
        <v>40835</v>
      </c>
      <c r="R2037" t="s">
        <v>119</v>
      </c>
      <c r="S2037" s="58">
        <v>358</v>
      </c>
      <c r="X2037">
        <v>6</v>
      </c>
      <c r="Y2037" s="4">
        <v>4.1500000000000004</v>
      </c>
      <c r="Z2037" s="58">
        <v>24.9</v>
      </c>
    </row>
    <row r="2038" spans="1:26">
      <c r="A2038">
        <v>410023</v>
      </c>
      <c r="B2038">
        <v>572087</v>
      </c>
      <c r="C2038">
        <v>23169</v>
      </c>
      <c r="D2038" t="s">
        <v>2462</v>
      </c>
      <c r="E2038">
        <v>6</v>
      </c>
      <c r="F2038" s="3">
        <v>40836.604166666701</v>
      </c>
      <c r="G2038" s="4">
        <v>4.1500000000000004</v>
      </c>
      <c r="H2038">
        <v>12683</v>
      </c>
      <c r="I2038" t="s">
        <v>10</v>
      </c>
      <c r="J2038" s="58">
        <f t="shared" si="62"/>
        <v>24.900000000000002</v>
      </c>
      <c r="K2038" s="59">
        <f t="shared" si="63"/>
        <v>40836</v>
      </c>
      <c r="R2038" t="s">
        <v>2322</v>
      </c>
      <c r="S2038" s="58">
        <v>275</v>
      </c>
      <c r="X2038">
        <v>6</v>
      </c>
      <c r="Y2038" s="4">
        <v>4.1500000000000004</v>
      </c>
      <c r="Z2038" s="58">
        <v>24.9</v>
      </c>
    </row>
    <row r="2039" spans="1:26">
      <c r="A2039">
        <v>432770</v>
      </c>
      <c r="B2039">
        <v>573891</v>
      </c>
      <c r="C2039">
        <v>23240</v>
      </c>
      <c r="D2039" t="s">
        <v>2600</v>
      </c>
      <c r="E2039">
        <v>6</v>
      </c>
      <c r="F2039" s="3">
        <v>40848.5805555556</v>
      </c>
      <c r="G2039" s="4">
        <v>4.1500000000000004</v>
      </c>
      <c r="H2039">
        <v>12682</v>
      </c>
      <c r="I2039" t="s">
        <v>10</v>
      </c>
      <c r="J2039" s="58">
        <f t="shared" si="62"/>
        <v>24.900000000000002</v>
      </c>
      <c r="K2039" s="59">
        <f t="shared" si="63"/>
        <v>40848</v>
      </c>
      <c r="R2039" t="s">
        <v>98</v>
      </c>
      <c r="S2039" s="58">
        <v>234</v>
      </c>
      <c r="X2039">
        <v>6</v>
      </c>
      <c r="Y2039" s="4">
        <v>4.1500000000000004</v>
      </c>
      <c r="Z2039" s="58">
        <v>24.9</v>
      </c>
    </row>
    <row r="2040" spans="1:26">
      <c r="A2040">
        <v>432771</v>
      </c>
      <c r="B2040">
        <v>573891</v>
      </c>
      <c r="C2040">
        <v>23237</v>
      </c>
      <c r="D2040" t="s">
        <v>2565</v>
      </c>
      <c r="E2040">
        <v>6</v>
      </c>
      <c r="F2040" s="3">
        <v>40848.5805555556</v>
      </c>
      <c r="G2040" s="4">
        <v>4.1500000000000004</v>
      </c>
      <c r="H2040">
        <v>12682</v>
      </c>
      <c r="I2040" t="s">
        <v>10</v>
      </c>
      <c r="J2040" s="58">
        <f t="shared" si="62"/>
        <v>24.900000000000002</v>
      </c>
      <c r="K2040" s="59">
        <f t="shared" si="63"/>
        <v>40848</v>
      </c>
      <c r="R2040" t="s">
        <v>71</v>
      </c>
      <c r="S2040" s="58">
        <v>232</v>
      </c>
      <c r="X2040">
        <v>6</v>
      </c>
      <c r="Y2040" s="4">
        <v>4.1500000000000004</v>
      </c>
      <c r="Z2040" s="58">
        <v>24.9</v>
      </c>
    </row>
    <row r="2041" spans="1:26">
      <c r="A2041">
        <v>434984</v>
      </c>
      <c r="B2041">
        <v>574068</v>
      </c>
      <c r="C2041">
        <v>23238</v>
      </c>
      <c r="D2041" t="s">
        <v>2497</v>
      </c>
      <c r="E2041">
        <v>6</v>
      </c>
      <c r="F2041" s="3">
        <v>40849.618750000001</v>
      </c>
      <c r="G2041" s="4">
        <v>4.1500000000000004</v>
      </c>
      <c r="H2041">
        <v>12490</v>
      </c>
      <c r="I2041" t="s">
        <v>10</v>
      </c>
      <c r="J2041" s="58">
        <f t="shared" si="62"/>
        <v>24.900000000000002</v>
      </c>
      <c r="K2041" s="59">
        <f t="shared" si="63"/>
        <v>40849</v>
      </c>
      <c r="R2041" t="s">
        <v>402</v>
      </c>
      <c r="S2041" s="58">
        <v>201.6</v>
      </c>
      <c r="X2041">
        <v>6</v>
      </c>
      <c r="Y2041" s="4">
        <v>4.1500000000000004</v>
      </c>
      <c r="Z2041" s="58">
        <v>24.9</v>
      </c>
    </row>
    <row r="2042" spans="1:26">
      <c r="A2042">
        <v>476188</v>
      </c>
      <c r="B2042">
        <v>576941</v>
      </c>
      <c r="C2042">
        <v>23240</v>
      </c>
      <c r="D2042" t="s">
        <v>2600</v>
      </c>
      <c r="E2042">
        <v>6</v>
      </c>
      <c r="F2042" s="3">
        <v>40864.4819444444</v>
      </c>
      <c r="G2042" s="4">
        <v>4.1500000000000004</v>
      </c>
      <c r="H2042">
        <v>12562</v>
      </c>
      <c r="I2042" t="s">
        <v>10</v>
      </c>
      <c r="J2042" s="58">
        <f t="shared" si="62"/>
        <v>24.900000000000002</v>
      </c>
      <c r="K2042" s="59">
        <f t="shared" si="63"/>
        <v>40864</v>
      </c>
      <c r="R2042" t="s">
        <v>655</v>
      </c>
      <c r="S2042" s="58">
        <v>175.2</v>
      </c>
      <c r="X2042">
        <v>6</v>
      </c>
      <c r="Y2042" s="4">
        <v>4.1500000000000004</v>
      </c>
      <c r="Z2042" s="58">
        <v>24.9</v>
      </c>
    </row>
    <row r="2043" spans="1:26">
      <c r="A2043">
        <v>483892</v>
      </c>
      <c r="B2043">
        <v>577512</v>
      </c>
      <c r="C2043">
        <v>23174</v>
      </c>
      <c r="D2043" t="s">
        <v>2442</v>
      </c>
      <c r="E2043">
        <v>6</v>
      </c>
      <c r="F2043" s="3">
        <v>40867.538194444402</v>
      </c>
      <c r="G2043" s="4">
        <v>4.1500000000000004</v>
      </c>
      <c r="H2043">
        <v>12523</v>
      </c>
      <c r="I2043" t="s">
        <v>10</v>
      </c>
      <c r="J2043" s="58">
        <f t="shared" si="62"/>
        <v>24.900000000000002</v>
      </c>
      <c r="K2043" s="59">
        <f t="shared" si="63"/>
        <v>40867</v>
      </c>
      <c r="R2043" t="s">
        <v>1663</v>
      </c>
      <c r="S2043" s="58">
        <v>140.4</v>
      </c>
      <c r="X2043">
        <v>6</v>
      </c>
      <c r="Y2043" s="4">
        <v>4.1500000000000004</v>
      </c>
      <c r="Z2043" s="58">
        <v>24.9</v>
      </c>
    </row>
    <row r="2044" spans="1:26">
      <c r="A2044">
        <v>514560</v>
      </c>
      <c r="B2044">
        <v>579708</v>
      </c>
      <c r="C2044">
        <v>23240</v>
      </c>
      <c r="D2044" t="s">
        <v>2600</v>
      </c>
      <c r="E2044">
        <v>6</v>
      </c>
      <c r="F2044" s="3">
        <v>40877.594444444498</v>
      </c>
      <c r="G2044" s="4">
        <v>4.1500000000000004</v>
      </c>
      <c r="H2044">
        <v>12682</v>
      </c>
      <c r="I2044" t="s">
        <v>10</v>
      </c>
      <c r="J2044" s="58">
        <f t="shared" si="62"/>
        <v>24.900000000000002</v>
      </c>
      <c r="K2044" s="59">
        <f t="shared" si="63"/>
        <v>40877</v>
      </c>
      <c r="R2044" t="s">
        <v>835</v>
      </c>
      <c r="S2044" s="58">
        <v>139.19999999999999</v>
      </c>
      <c r="X2044">
        <v>6</v>
      </c>
      <c r="Y2044" s="4">
        <v>4.1500000000000004</v>
      </c>
      <c r="Z2044" s="58">
        <v>24.9</v>
      </c>
    </row>
    <row r="2045" spans="1:26">
      <c r="A2045">
        <v>514561</v>
      </c>
      <c r="B2045">
        <v>579708</v>
      </c>
      <c r="C2045">
        <v>23237</v>
      </c>
      <c r="D2045" t="s">
        <v>2565</v>
      </c>
      <c r="E2045">
        <v>6</v>
      </c>
      <c r="F2045" s="3">
        <v>40877.594444444498</v>
      </c>
      <c r="G2045" s="4">
        <v>4.1500000000000004</v>
      </c>
      <c r="H2045">
        <v>12682</v>
      </c>
      <c r="I2045" t="s">
        <v>10</v>
      </c>
      <c r="J2045" s="58">
        <f t="shared" si="62"/>
        <v>24.900000000000002</v>
      </c>
      <c r="K2045" s="59">
        <f t="shared" si="63"/>
        <v>40877</v>
      </c>
      <c r="R2045" t="s">
        <v>533</v>
      </c>
      <c r="S2045" s="58">
        <v>139.19999999999999</v>
      </c>
      <c r="X2045">
        <v>6</v>
      </c>
      <c r="Y2045" s="4">
        <v>4.1500000000000004</v>
      </c>
      <c r="Z2045" s="58">
        <v>24.9</v>
      </c>
    </row>
    <row r="2046" spans="1:26">
      <c r="A2046">
        <v>289608</v>
      </c>
      <c r="B2046">
        <v>562275</v>
      </c>
      <c r="C2046">
        <v>23313</v>
      </c>
      <c r="D2046" t="s">
        <v>2572</v>
      </c>
      <c r="E2046">
        <v>5</v>
      </c>
      <c r="F2046" s="3">
        <v>40759.4194444444</v>
      </c>
      <c r="G2046" s="4">
        <v>4.95</v>
      </c>
      <c r="H2046">
        <v>12689</v>
      </c>
      <c r="I2046" t="s">
        <v>10</v>
      </c>
      <c r="J2046" s="58">
        <f t="shared" si="62"/>
        <v>24.75</v>
      </c>
      <c r="K2046" s="59">
        <f t="shared" si="63"/>
        <v>40759</v>
      </c>
      <c r="R2046" t="s">
        <v>263</v>
      </c>
      <c r="S2046" s="58">
        <v>139.19999999999999</v>
      </c>
      <c r="X2046">
        <v>6</v>
      </c>
      <c r="Y2046" s="4">
        <v>4.1500000000000004</v>
      </c>
      <c r="Z2046" s="58">
        <v>24.9</v>
      </c>
    </row>
    <row r="2047" spans="1:26">
      <c r="A2047">
        <v>452200</v>
      </c>
      <c r="B2047">
        <v>575326</v>
      </c>
      <c r="C2047">
        <v>23313</v>
      </c>
      <c r="D2047" t="s">
        <v>2572</v>
      </c>
      <c r="E2047">
        <v>5</v>
      </c>
      <c r="F2047" s="3">
        <v>40856.574305555601</v>
      </c>
      <c r="G2047" s="4">
        <v>4.95</v>
      </c>
      <c r="H2047">
        <v>12532</v>
      </c>
      <c r="I2047" t="s">
        <v>10</v>
      </c>
      <c r="J2047" s="58">
        <f t="shared" si="62"/>
        <v>24.75</v>
      </c>
      <c r="K2047" s="59">
        <f t="shared" si="63"/>
        <v>40856</v>
      </c>
      <c r="R2047" t="s">
        <v>534</v>
      </c>
      <c r="S2047" s="58">
        <v>139.19999999999999</v>
      </c>
      <c r="X2047">
        <v>6</v>
      </c>
      <c r="Y2047" s="4">
        <v>4.1500000000000004</v>
      </c>
      <c r="Z2047" s="58">
        <v>24.9</v>
      </c>
    </row>
    <row r="2048" spans="1:26">
      <c r="A2048">
        <v>475931</v>
      </c>
      <c r="B2048">
        <v>576927</v>
      </c>
      <c r="C2048">
        <v>23313</v>
      </c>
      <c r="D2048" t="s">
        <v>2572</v>
      </c>
      <c r="E2048">
        <v>5</v>
      </c>
      <c r="F2048" s="3">
        <v>40864.4597222222</v>
      </c>
      <c r="G2048" s="4">
        <v>4.95</v>
      </c>
      <c r="H2048">
        <v>12567</v>
      </c>
      <c r="I2048" t="s">
        <v>10</v>
      </c>
      <c r="J2048" s="58">
        <f t="shared" si="62"/>
        <v>24.75</v>
      </c>
      <c r="K2048" s="59">
        <f t="shared" si="63"/>
        <v>40864</v>
      </c>
      <c r="R2048" t="s">
        <v>2337</v>
      </c>
      <c r="S2048" s="58">
        <v>117</v>
      </c>
      <c r="X2048">
        <v>6</v>
      </c>
      <c r="Y2048" s="4">
        <v>4.1500000000000004</v>
      </c>
      <c r="Z2048" s="58">
        <v>24.9</v>
      </c>
    </row>
    <row r="2049" spans="1:26">
      <c r="A2049">
        <v>307731</v>
      </c>
      <c r="B2049">
        <v>563926</v>
      </c>
      <c r="C2049">
        <v>22622</v>
      </c>
      <c r="D2049" t="s">
        <v>78</v>
      </c>
      <c r="E2049">
        <v>2</v>
      </c>
      <c r="F2049" s="3">
        <v>40776.612500000003</v>
      </c>
      <c r="G2049" s="4">
        <v>11.95</v>
      </c>
      <c r="H2049">
        <v>12553</v>
      </c>
      <c r="I2049" t="s">
        <v>10</v>
      </c>
      <c r="J2049" s="58">
        <f t="shared" si="62"/>
        <v>23.9</v>
      </c>
      <c r="K2049" s="59">
        <f t="shared" si="63"/>
        <v>40776</v>
      </c>
      <c r="R2049" t="s">
        <v>2336</v>
      </c>
      <c r="S2049" s="58">
        <v>117</v>
      </c>
      <c r="X2049">
        <v>6</v>
      </c>
      <c r="Y2049" s="4">
        <v>4.1500000000000004</v>
      </c>
      <c r="Z2049" s="58">
        <v>24.9</v>
      </c>
    </row>
    <row r="2050" spans="1:26">
      <c r="A2050">
        <v>392873</v>
      </c>
      <c r="B2050">
        <v>570724</v>
      </c>
      <c r="C2050">
        <v>22622</v>
      </c>
      <c r="D2050" t="s">
        <v>78</v>
      </c>
      <c r="E2050">
        <v>2</v>
      </c>
      <c r="F2050" s="3">
        <v>40828.473611111098</v>
      </c>
      <c r="G2050" s="4">
        <v>11.95</v>
      </c>
      <c r="H2050">
        <v>12602</v>
      </c>
      <c r="I2050" t="s">
        <v>10</v>
      </c>
      <c r="J2050" s="58">
        <f t="shared" ref="J2050:J2113" si="64">E2050*G2050</f>
        <v>23.9</v>
      </c>
      <c r="K2050" s="59">
        <f t="shared" ref="K2050:K2113" si="65">DATE(YEAR(F2050),MONTH(F2050),DAY(F2050))</f>
        <v>40828</v>
      </c>
      <c r="R2050" t="s">
        <v>102</v>
      </c>
      <c r="S2050" s="58">
        <v>93.6</v>
      </c>
      <c r="X2050">
        <v>6</v>
      </c>
      <c r="Y2050" s="4">
        <v>4.1500000000000004</v>
      </c>
      <c r="Z2050" s="58">
        <v>24.9</v>
      </c>
    </row>
    <row r="2051" spans="1:26">
      <c r="A2051">
        <v>14137</v>
      </c>
      <c r="B2051">
        <v>537463</v>
      </c>
      <c r="C2051">
        <v>21064</v>
      </c>
      <c r="D2051" t="s">
        <v>1739</v>
      </c>
      <c r="E2051">
        <v>4</v>
      </c>
      <c r="F2051" s="3">
        <v>40519.422222222202</v>
      </c>
      <c r="G2051" s="4">
        <v>5.95</v>
      </c>
      <c r="H2051">
        <v>12681</v>
      </c>
      <c r="I2051" t="s">
        <v>10</v>
      </c>
      <c r="J2051" s="58">
        <f t="shared" si="64"/>
        <v>23.8</v>
      </c>
      <c r="K2051" s="59">
        <f t="shared" si="65"/>
        <v>40519</v>
      </c>
      <c r="R2051" t="s">
        <v>296</v>
      </c>
      <c r="S2051" s="58">
        <v>91.8</v>
      </c>
      <c r="X2051">
        <v>6</v>
      </c>
      <c r="Y2051" s="4">
        <v>4.1500000000000004</v>
      </c>
      <c r="Z2051" s="58">
        <v>24.9</v>
      </c>
    </row>
    <row r="2052" spans="1:26">
      <c r="A2052">
        <v>38964</v>
      </c>
      <c r="B2052">
        <v>539607</v>
      </c>
      <c r="C2052">
        <v>21065</v>
      </c>
      <c r="D2052" t="s">
        <v>456</v>
      </c>
      <c r="E2052">
        <v>4</v>
      </c>
      <c r="F2052" s="3">
        <v>40532.590277777803</v>
      </c>
      <c r="G2052" s="4">
        <v>5.95</v>
      </c>
      <c r="H2052">
        <v>12681</v>
      </c>
      <c r="I2052" t="s">
        <v>10</v>
      </c>
      <c r="J2052" s="58">
        <f t="shared" si="64"/>
        <v>23.8</v>
      </c>
      <c r="K2052" s="59">
        <f t="shared" si="65"/>
        <v>40532</v>
      </c>
      <c r="R2052" t="s">
        <v>2167</v>
      </c>
      <c r="S2052" s="58">
        <v>91.8</v>
      </c>
      <c r="X2052">
        <v>6</v>
      </c>
      <c r="Y2052" s="4">
        <v>4.1500000000000004</v>
      </c>
      <c r="Z2052" s="58">
        <v>24.9</v>
      </c>
    </row>
    <row r="2053" spans="1:26">
      <c r="A2053">
        <v>74878</v>
      </c>
      <c r="B2053">
        <v>542535</v>
      </c>
      <c r="C2053">
        <v>22502</v>
      </c>
      <c r="D2053" t="s">
        <v>277</v>
      </c>
      <c r="E2053">
        <v>4</v>
      </c>
      <c r="F2053" s="3">
        <v>40571.567361111098</v>
      </c>
      <c r="G2053" s="4">
        <v>5.95</v>
      </c>
      <c r="H2053">
        <v>12735</v>
      </c>
      <c r="I2053" t="s">
        <v>10</v>
      </c>
      <c r="J2053" s="58">
        <f t="shared" si="64"/>
        <v>23.8</v>
      </c>
      <c r="K2053" s="59">
        <f t="shared" si="65"/>
        <v>40571</v>
      </c>
      <c r="R2053" t="s">
        <v>2372</v>
      </c>
      <c r="S2053" s="58">
        <v>89.7</v>
      </c>
      <c r="X2053">
        <v>6</v>
      </c>
      <c r="Y2053" s="4">
        <v>4.1500000000000004</v>
      </c>
      <c r="Z2053" s="58">
        <v>24.9</v>
      </c>
    </row>
    <row r="2054" spans="1:26">
      <c r="A2054">
        <v>128424</v>
      </c>
      <c r="B2054">
        <v>547327</v>
      </c>
      <c r="C2054">
        <v>22502</v>
      </c>
      <c r="D2054" t="s">
        <v>277</v>
      </c>
      <c r="E2054">
        <v>4</v>
      </c>
      <c r="F2054" s="3">
        <v>40624.4777777778</v>
      </c>
      <c r="G2054" s="4">
        <v>5.95</v>
      </c>
      <c r="H2054">
        <v>12681</v>
      </c>
      <c r="I2054" t="s">
        <v>10</v>
      </c>
      <c r="J2054" s="58">
        <f t="shared" si="64"/>
        <v>23.8</v>
      </c>
      <c r="K2054" s="59">
        <f t="shared" si="65"/>
        <v>40624</v>
      </c>
      <c r="R2054" t="s">
        <v>2371</v>
      </c>
      <c r="S2054" s="58">
        <v>89.7</v>
      </c>
      <c r="X2054">
        <v>6</v>
      </c>
      <c r="Y2054" s="4">
        <v>4.1500000000000004</v>
      </c>
      <c r="Z2054" s="58">
        <v>24.9</v>
      </c>
    </row>
    <row r="2055" spans="1:26">
      <c r="A2055">
        <v>498805</v>
      </c>
      <c r="B2055">
        <v>578541</v>
      </c>
      <c r="C2055">
        <v>22928</v>
      </c>
      <c r="D2055" t="s">
        <v>1032</v>
      </c>
      <c r="E2055">
        <v>4</v>
      </c>
      <c r="F2055" s="3">
        <v>40871.625694444498</v>
      </c>
      <c r="G2055" s="4">
        <v>5.95</v>
      </c>
      <c r="H2055">
        <v>14277</v>
      </c>
      <c r="I2055" t="s">
        <v>10</v>
      </c>
      <c r="J2055" s="58">
        <f t="shared" si="64"/>
        <v>23.8</v>
      </c>
      <c r="K2055" s="59">
        <f t="shared" si="65"/>
        <v>40871</v>
      </c>
      <c r="R2055" t="s">
        <v>2031</v>
      </c>
      <c r="S2055" s="58">
        <v>81.36</v>
      </c>
      <c r="X2055">
        <v>6</v>
      </c>
      <c r="Y2055" s="4">
        <v>4.1500000000000004</v>
      </c>
      <c r="Z2055" s="58">
        <v>24.9</v>
      </c>
    </row>
    <row r="2056" spans="1:26">
      <c r="A2056">
        <v>74420</v>
      </c>
      <c r="B2056">
        <v>542425</v>
      </c>
      <c r="C2056">
        <v>22798</v>
      </c>
      <c r="D2056" t="s">
        <v>189</v>
      </c>
      <c r="E2056">
        <v>8</v>
      </c>
      <c r="F2056" s="3">
        <v>40571.388888888898</v>
      </c>
      <c r="G2056" s="4">
        <v>2.95</v>
      </c>
      <c r="H2056">
        <v>12574</v>
      </c>
      <c r="I2056" t="s">
        <v>10</v>
      </c>
      <c r="J2056" s="58">
        <f t="shared" si="64"/>
        <v>23.6</v>
      </c>
      <c r="K2056" s="59">
        <f t="shared" si="65"/>
        <v>40571</v>
      </c>
      <c r="R2056" t="s">
        <v>269</v>
      </c>
      <c r="S2056" s="58">
        <v>79.2</v>
      </c>
      <c r="X2056">
        <v>6</v>
      </c>
      <c r="Y2056" s="4">
        <v>4.1500000000000004</v>
      </c>
      <c r="Z2056" s="58">
        <v>24.9</v>
      </c>
    </row>
    <row r="2057" spans="1:26">
      <c r="A2057">
        <v>74426</v>
      </c>
      <c r="B2057">
        <v>542425</v>
      </c>
      <c r="C2057">
        <v>22863</v>
      </c>
      <c r="D2057" t="s">
        <v>1494</v>
      </c>
      <c r="E2057">
        <v>8</v>
      </c>
      <c r="F2057" s="3">
        <v>40571.388888888898</v>
      </c>
      <c r="G2057" s="4">
        <v>2.95</v>
      </c>
      <c r="H2057">
        <v>12574</v>
      </c>
      <c r="I2057" t="s">
        <v>10</v>
      </c>
      <c r="J2057" s="58">
        <f t="shared" si="64"/>
        <v>23.6</v>
      </c>
      <c r="K2057" s="59">
        <f t="shared" si="65"/>
        <v>40571</v>
      </c>
      <c r="R2057" t="s">
        <v>1407</v>
      </c>
      <c r="S2057" s="58">
        <v>78</v>
      </c>
      <c r="X2057">
        <v>6</v>
      </c>
      <c r="Y2057" s="4">
        <v>4.1500000000000004</v>
      </c>
      <c r="Z2057" s="58">
        <v>24.9</v>
      </c>
    </row>
    <row r="2058" spans="1:26">
      <c r="A2058">
        <v>259921</v>
      </c>
      <c r="B2058">
        <v>559782</v>
      </c>
      <c r="C2058">
        <v>22766</v>
      </c>
      <c r="D2058" t="s">
        <v>309</v>
      </c>
      <c r="E2058">
        <v>8</v>
      </c>
      <c r="F2058" s="3">
        <v>40736.496527777803</v>
      </c>
      <c r="G2058" s="4">
        <v>2.95</v>
      </c>
      <c r="H2058">
        <v>12722</v>
      </c>
      <c r="I2058" t="s">
        <v>10</v>
      </c>
      <c r="J2058" s="58">
        <f t="shared" si="64"/>
        <v>23.6</v>
      </c>
      <c r="K2058" s="59">
        <f t="shared" si="65"/>
        <v>40736</v>
      </c>
      <c r="R2058" t="s">
        <v>2054</v>
      </c>
      <c r="S2058" s="58">
        <v>75</v>
      </c>
      <c r="X2058">
        <v>6</v>
      </c>
      <c r="Y2058" s="4">
        <v>4.1500000000000004</v>
      </c>
      <c r="Z2058" s="58">
        <v>24.9</v>
      </c>
    </row>
    <row r="2059" spans="1:26">
      <c r="A2059">
        <v>498849</v>
      </c>
      <c r="B2059">
        <v>578541</v>
      </c>
      <c r="C2059">
        <v>20914</v>
      </c>
      <c r="D2059" t="s">
        <v>394</v>
      </c>
      <c r="E2059">
        <v>8</v>
      </c>
      <c r="F2059" s="3">
        <v>40871.625694444498</v>
      </c>
      <c r="G2059" s="4">
        <v>2.95</v>
      </c>
      <c r="H2059">
        <v>14277</v>
      </c>
      <c r="I2059" t="s">
        <v>10</v>
      </c>
      <c r="J2059" s="58">
        <f t="shared" si="64"/>
        <v>23.6</v>
      </c>
      <c r="K2059" s="59">
        <f t="shared" si="65"/>
        <v>40871</v>
      </c>
      <c r="R2059" t="s">
        <v>1911</v>
      </c>
      <c r="S2059" s="58">
        <v>75</v>
      </c>
      <c r="X2059">
        <v>6</v>
      </c>
      <c r="Y2059" s="4">
        <v>4.1500000000000004</v>
      </c>
      <c r="Z2059" s="58">
        <v>24.9</v>
      </c>
    </row>
    <row r="2060" spans="1:26">
      <c r="A2060">
        <v>498892</v>
      </c>
      <c r="B2060">
        <v>578541</v>
      </c>
      <c r="C2060" t="s">
        <v>53</v>
      </c>
      <c r="D2060" t="s">
        <v>54</v>
      </c>
      <c r="E2060">
        <v>8</v>
      </c>
      <c r="F2060" s="3">
        <v>40871.625694444498</v>
      </c>
      <c r="G2060" s="4">
        <v>2.95</v>
      </c>
      <c r="H2060">
        <v>14277</v>
      </c>
      <c r="I2060" t="s">
        <v>10</v>
      </c>
      <c r="J2060" s="58">
        <f t="shared" si="64"/>
        <v>23.6</v>
      </c>
      <c r="K2060" s="59">
        <f t="shared" si="65"/>
        <v>40871</v>
      </c>
      <c r="R2060" t="s">
        <v>255</v>
      </c>
      <c r="S2060" s="58">
        <v>70.2</v>
      </c>
      <c r="X2060">
        <v>6</v>
      </c>
      <c r="Y2060" s="4">
        <v>4.1500000000000004</v>
      </c>
      <c r="Z2060" s="58">
        <v>24.9</v>
      </c>
    </row>
    <row r="2061" spans="1:26">
      <c r="A2061">
        <v>498893</v>
      </c>
      <c r="B2061">
        <v>578541</v>
      </c>
      <c r="C2061">
        <v>21733</v>
      </c>
      <c r="D2061" t="s">
        <v>118</v>
      </c>
      <c r="E2061">
        <v>8</v>
      </c>
      <c r="F2061" s="3">
        <v>40871.625694444498</v>
      </c>
      <c r="G2061" s="4">
        <v>2.95</v>
      </c>
      <c r="H2061">
        <v>14277</v>
      </c>
      <c r="I2061" t="s">
        <v>10</v>
      </c>
      <c r="J2061" s="58">
        <f t="shared" si="64"/>
        <v>23.6</v>
      </c>
      <c r="K2061" s="59">
        <f t="shared" si="65"/>
        <v>40871</v>
      </c>
      <c r="R2061" t="s">
        <v>144</v>
      </c>
      <c r="S2061" s="58">
        <v>69.599999999999994</v>
      </c>
      <c r="X2061">
        <v>6</v>
      </c>
      <c r="Y2061" s="4">
        <v>4.1500000000000004</v>
      </c>
      <c r="Z2061" s="58">
        <v>24.9</v>
      </c>
    </row>
    <row r="2062" spans="1:26">
      <c r="A2062">
        <v>45</v>
      </c>
      <c r="B2062">
        <v>536370</v>
      </c>
      <c r="C2062">
        <v>22492</v>
      </c>
      <c r="D2062" t="s">
        <v>102</v>
      </c>
      <c r="E2062">
        <v>36</v>
      </c>
      <c r="F2062" s="3">
        <v>40513.364583333299</v>
      </c>
      <c r="G2062" s="4">
        <v>0.65</v>
      </c>
      <c r="H2062">
        <v>12583</v>
      </c>
      <c r="I2062" t="s">
        <v>10</v>
      </c>
      <c r="J2062" s="58">
        <f t="shared" si="64"/>
        <v>23.400000000000002</v>
      </c>
      <c r="K2062" s="59">
        <f t="shared" si="65"/>
        <v>40513</v>
      </c>
      <c r="R2062" t="s">
        <v>254</v>
      </c>
      <c r="S2062" s="58">
        <v>69.12</v>
      </c>
      <c r="X2062">
        <v>6</v>
      </c>
      <c r="Y2062" s="4">
        <v>4.1500000000000004</v>
      </c>
      <c r="Z2062" s="58">
        <v>24.9</v>
      </c>
    </row>
    <row r="2063" spans="1:26">
      <c r="A2063">
        <v>54691</v>
      </c>
      <c r="B2063">
        <v>540972</v>
      </c>
      <c r="C2063">
        <v>21987</v>
      </c>
      <c r="D2063" t="s">
        <v>1761</v>
      </c>
      <c r="E2063">
        <v>36</v>
      </c>
      <c r="F2063" s="3">
        <v>40555.592361111099</v>
      </c>
      <c r="G2063" s="4">
        <v>0.65</v>
      </c>
      <c r="H2063">
        <v>12437</v>
      </c>
      <c r="I2063" t="s">
        <v>10</v>
      </c>
      <c r="J2063" s="58">
        <f t="shared" si="64"/>
        <v>23.400000000000002</v>
      </c>
      <c r="K2063" s="59">
        <f t="shared" si="65"/>
        <v>40555</v>
      </c>
      <c r="R2063" t="s">
        <v>246</v>
      </c>
      <c r="S2063" s="58">
        <v>69.12</v>
      </c>
      <c r="X2063">
        <v>6</v>
      </c>
      <c r="Y2063" s="4">
        <v>4.1500000000000004</v>
      </c>
      <c r="Z2063" s="58">
        <v>24.9</v>
      </c>
    </row>
    <row r="2064" spans="1:26">
      <c r="A2064">
        <v>57267</v>
      </c>
      <c r="B2064">
        <v>541138</v>
      </c>
      <c r="C2064">
        <v>22492</v>
      </c>
      <c r="D2064" t="s">
        <v>102</v>
      </c>
      <c r="E2064">
        <v>36</v>
      </c>
      <c r="F2064" s="3">
        <v>40557.445833333302</v>
      </c>
      <c r="G2064" s="4">
        <v>0.65</v>
      </c>
      <c r="H2064">
        <v>12553</v>
      </c>
      <c r="I2064" t="s">
        <v>10</v>
      </c>
      <c r="J2064" s="58">
        <f t="shared" si="64"/>
        <v>23.400000000000002</v>
      </c>
      <c r="K2064" s="59">
        <f t="shared" si="65"/>
        <v>40557</v>
      </c>
      <c r="R2064" t="s">
        <v>245</v>
      </c>
      <c r="S2064" s="58">
        <v>69.12</v>
      </c>
      <c r="X2064">
        <v>6</v>
      </c>
      <c r="Y2064" s="4">
        <v>4.1500000000000004</v>
      </c>
      <c r="Z2064" s="58">
        <v>24.9</v>
      </c>
    </row>
    <row r="2065" spans="1:26">
      <c r="A2065">
        <v>82103</v>
      </c>
      <c r="B2065">
        <v>543188</v>
      </c>
      <c r="C2065">
        <v>22492</v>
      </c>
      <c r="D2065" t="s">
        <v>102</v>
      </c>
      <c r="E2065">
        <v>36</v>
      </c>
      <c r="F2065" s="3">
        <v>40578.489583333299</v>
      </c>
      <c r="G2065" s="4">
        <v>0.65</v>
      </c>
      <c r="H2065">
        <v>12567</v>
      </c>
      <c r="I2065" t="s">
        <v>10</v>
      </c>
      <c r="J2065" s="58">
        <f t="shared" si="64"/>
        <v>23.400000000000002</v>
      </c>
      <c r="K2065" s="59">
        <f t="shared" si="65"/>
        <v>40578</v>
      </c>
      <c r="R2065" t="s">
        <v>409</v>
      </c>
      <c r="S2065" s="58">
        <v>67.5</v>
      </c>
      <c r="X2065">
        <v>5</v>
      </c>
      <c r="Y2065" s="4">
        <v>4.95</v>
      </c>
      <c r="Z2065" s="58">
        <v>24.75</v>
      </c>
    </row>
    <row r="2066" spans="1:26">
      <c r="A2066">
        <v>85612</v>
      </c>
      <c r="B2066">
        <v>543484</v>
      </c>
      <c r="C2066">
        <v>22492</v>
      </c>
      <c r="D2066" t="s">
        <v>102</v>
      </c>
      <c r="E2066">
        <v>36</v>
      </c>
      <c r="F2066" s="3">
        <v>40583.4243055556</v>
      </c>
      <c r="G2066" s="4">
        <v>0.65</v>
      </c>
      <c r="H2066">
        <v>12721</v>
      </c>
      <c r="I2066" t="s">
        <v>10</v>
      </c>
      <c r="J2066" s="58">
        <f t="shared" si="64"/>
        <v>23.400000000000002</v>
      </c>
      <c r="K2066" s="59">
        <f t="shared" si="65"/>
        <v>40583</v>
      </c>
      <c r="R2066" t="s">
        <v>884</v>
      </c>
      <c r="S2066" s="58">
        <v>67.5</v>
      </c>
      <c r="X2066">
        <v>5</v>
      </c>
      <c r="Y2066" s="4">
        <v>4.95</v>
      </c>
      <c r="Z2066" s="58">
        <v>24.75</v>
      </c>
    </row>
    <row r="2067" spans="1:26">
      <c r="A2067">
        <v>91730</v>
      </c>
      <c r="B2067">
        <v>544115</v>
      </c>
      <c r="C2067">
        <v>22492</v>
      </c>
      <c r="D2067" t="s">
        <v>102</v>
      </c>
      <c r="E2067">
        <v>36</v>
      </c>
      <c r="F2067" s="3">
        <v>40590.489583333299</v>
      </c>
      <c r="G2067" s="4">
        <v>0.65</v>
      </c>
      <c r="H2067">
        <v>12727</v>
      </c>
      <c r="I2067" t="s">
        <v>10</v>
      </c>
      <c r="J2067" s="58">
        <f t="shared" si="64"/>
        <v>23.400000000000002</v>
      </c>
      <c r="K2067" s="59">
        <f t="shared" si="65"/>
        <v>40590</v>
      </c>
      <c r="R2067" t="s">
        <v>903</v>
      </c>
      <c r="S2067" s="58">
        <v>67.5</v>
      </c>
      <c r="X2067">
        <v>5</v>
      </c>
      <c r="Y2067" s="4">
        <v>4.95</v>
      </c>
      <c r="Z2067" s="58">
        <v>24.75</v>
      </c>
    </row>
    <row r="2068" spans="1:26">
      <c r="A2068">
        <v>100492</v>
      </c>
      <c r="B2068">
        <v>544817</v>
      </c>
      <c r="C2068">
        <v>22492</v>
      </c>
      <c r="D2068" t="s">
        <v>102</v>
      </c>
      <c r="E2068">
        <v>36</v>
      </c>
      <c r="F2068" s="3">
        <v>40597.697222222203</v>
      </c>
      <c r="G2068" s="4">
        <v>0.65</v>
      </c>
      <c r="H2068">
        <v>12437</v>
      </c>
      <c r="I2068" t="s">
        <v>10</v>
      </c>
      <c r="J2068" s="58">
        <f t="shared" si="64"/>
        <v>23.400000000000002</v>
      </c>
      <c r="K2068" s="59">
        <f t="shared" si="65"/>
        <v>40597</v>
      </c>
      <c r="R2068" t="s">
        <v>2340</v>
      </c>
      <c r="S2068" s="58">
        <v>67.5</v>
      </c>
      <c r="X2068">
        <v>2</v>
      </c>
      <c r="Y2068" s="4">
        <v>11.95</v>
      </c>
      <c r="Z2068" s="58">
        <v>23.9</v>
      </c>
    </row>
    <row r="2069" spans="1:26">
      <c r="A2069">
        <v>117250</v>
      </c>
      <c r="B2069">
        <v>546373</v>
      </c>
      <c r="C2069">
        <v>22492</v>
      </c>
      <c r="D2069" t="s">
        <v>102</v>
      </c>
      <c r="E2069">
        <v>36</v>
      </c>
      <c r="F2069" s="3">
        <v>40613.5</v>
      </c>
      <c r="G2069" s="4">
        <v>0.65</v>
      </c>
      <c r="H2069">
        <v>12583</v>
      </c>
      <c r="I2069" t="s">
        <v>10</v>
      </c>
      <c r="J2069" s="58">
        <f t="shared" si="64"/>
        <v>23.400000000000002</v>
      </c>
      <c r="K2069" s="59">
        <f t="shared" si="65"/>
        <v>40613</v>
      </c>
      <c r="R2069" t="s">
        <v>867</v>
      </c>
      <c r="S2069" s="58">
        <v>65.7</v>
      </c>
      <c r="X2069">
        <v>2</v>
      </c>
      <c r="Y2069" s="4">
        <v>11.95</v>
      </c>
      <c r="Z2069" s="58">
        <v>23.9</v>
      </c>
    </row>
    <row r="2070" spans="1:26">
      <c r="A2070">
        <v>121461</v>
      </c>
      <c r="B2070">
        <v>546765</v>
      </c>
      <c r="C2070">
        <v>21086</v>
      </c>
      <c r="D2070" t="s">
        <v>255</v>
      </c>
      <c r="E2070">
        <v>36</v>
      </c>
      <c r="F2070" s="3">
        <v>40618.609027777798</v>
      </c>
      <c r="G2070" s="4">
        <v>0.65</v>
      </c>
      <c r="H2070">
        <v>12437</v>
      </c>
      <c r="I2070" t="s">
        <v>10</v>
      </c>
      <c r="J2070" s="58">
        <f t="shared" si="64"/>
        <v>23.400000000000002</v>
      </c>
      <c r="K2070" s="59">
        <f t="shared" si="65"/>
        <v>40618</v>
      </c>
      <c r="R2070" t="s">
        <v>128</v>
      </c>
      <c r="S2070" s="58">
        <v>61.44</v>
      </c>
      <c r="X2070">
        <v>4</v>
      </c>
      <c r="Y2070" s="4">
        <v>5.95</v>
      </c>
      <c r="Z2070" s="58">
        <v>23.8</v>
      </c>
    </row>
    <row r="2071" spans="1:26">
      <c r="A2071">
        <v>126577</v>
      </c>
      <c r="B2071">
        <v>547087</v>
      </c>
      <c r="C2071">
        <v>22492</v>
      </c>
      <c r="D2071" t="s">
        <v>102</v>
      </c>
      <c r="E2071">
        <v>36</v>
      </c>
      <c r="F2071" s="3">
        <v>40622.6652777778</v>
      </c>
      <c r="G2071" s="4">
        <v>0.65</v>
      </c>
      <c r="H2071">
        <v>12726</v>
      </c>
      <c r="I2071" t="s">
        <v>10</v>
      </c>
      <c r="J2071" s="58">
        <f t="shared" si="64"/>
        <v>23.400000000000002</v>
      </c>
      <c r="K2071" s="59">
        <f t="shared" si="65"/>
        <v>40622</v>
      </c>
      <c r="R2071" t="s">
        <v>131</v>
      </c>
      <c r="S2071" s="58">
        <v>61.2</v>
      </c>
      <c r="X2071">
        <v>4</v>
      </c>
      <c r="Y2071" s="4">
        <v>5.95</v>
      </c>
      <c r="Z2071" s="58">
        <v>23.8</v>
      </c>
    </row>
    <row r="2072" spans="1:26">
      <c r="A2072">
        <v>156538</v>
      </c>
      <c r="B2072">
        <v>550145</v>
      </c>
      <c r="C2072">
        <v>22492</v>
      </c>
      <c r="D2072" t="s">
        <v>102</v>
      </c>
      <c r="E2072">
        <v>36</v>
      </c>
      <c r="F2072" s="3">
        <v>40647.59375</v>
      </c>
      <c r="G2072" s="4">
        <v>0.65</v>
      </c>
      <c r="H2072">
        <v>12637</v>
      </c>
      <c r="I2072" t="s">
        <v>10</v>
      </c>
      <c r="J2072" s="58">
        <f t="shared" si="64"/>
        <v>23.400000000000002</v>
      </c>
      <c r="K2072" s="59">
        <f t="shared" si="65"/>
        <v>40647</v>
      </c>
      <c r="R2072" t="s">
        <v>1976</v>
      </c>
      <c r="S2072" s="58">
        <v>61.2</v>
      </c>
      <c r="X2072">
        <v>4</v>
      </c>
      <c r="Y2072" s="4">
        <v>5.95</v>
      </c>
      <c r="Z2072" s="58">
        <v>23.8</v>
      </c>
    </row>
    <row r="2073" spans="1:26">
      <c r="A2073">
        <v>182946</v>
      </c>
      <c r="B2073">
        <v>552631</v>
      </c>
      <c r="C2073">
        <v>22492</v>
      </c>
      <c r="D2073" t="s">
        <v>102</v>
      </c>
      <c r="E2073">
        <v>36</v>
      </c>
      <c r="F2073" s="3">
        <v>40673.538194444402</v>
      </c>
      <c r="G2073" s="4">
        <v>0.65</v>
      </c>
      <c r="H2073">
        <v>12684</v>
      </c>
      <c r="I2073" t="s">
        <v>10</v>
      </c>
      <c r="J2073" s="58">
        <f t="shared" si="64"/>
        <v>23.400000000000002</v>
      </c>
      <c r="K2073" s="59">
        <f t="shared" si="65"/>
        <v>40673</v>
      </c>
      <c r="R2073" t="s">
        <v>1983</v>
      </c>
      <c r="S2073" s="58">
        <v>61.2</v>
      </c>
      <c r="X2073">
        <v>4</v>
      </c>
      <c r="Y2073" s="4">
        <v>5.95</v>
      </c>
      <c r="Z2073" s="58">
        <v>23.8</v>
      </c>
    </row>
    <row r="2074" spans="1:26">
      <c r="A2074">
        <v>190777</v>
      </c>
      <c r="B2074">
        <v>553208</v>
      </c>
      <c r="C2074">
        <v>22492</v>
      </c>
      <c r="D2074" t="s">
        <v>102</v>
      </c>
      <c r="E2074">
        <v>36</v>
      </c>
      <c r="F2074" s="3">
        <v>40679.381944444402</v>
      </c>
      <c r="G2074" s="4">
        <v>0.65</v>
      </c>
      <c r="H2074">
        <v>12674</v>
      </c>
      <c r="I2074" t="s">
        <v>10</v>
      </c>
      <c r="J2074" s="58">
        <f t="shared" si="64"/>
        <v>23.400000000000002</v>
      </c>
      <c r="K2074" s="59">
        <f t="shared" si="65"/>
        <v>40679</v>
      </c>
      <c r="R2074" t="s">
        <v>423</v>
      </c>
      <c r="S2074" s="58">
        <v>60</v>
      </c>
      <c r="X2074">
        <v>4</v>
      </c>
      <c r="Y2074" s="4">
        <v>5.95</v>
      </c>
      <c r="Z2074" s="58">
        <v>23.8</v>
      </c>
    </row>
    <row r="2075" spans="1:26">
      <c r="A2075">
        <v>200451</v>
      </c>
      <c r="B2075">
        <v>554134</v>
      </c>
      <c r="C2075">
        <v>22492</v>
      </c>
      <c r="D2075" t="s">
        <v>102</v>
      </c>
      <c r="E2075">
        <v>36</v>
      </c>
      <c r="F2075" s="3">
        <v>40686.408333333296</v>
      </c>
      <c r="G2075" s="4">
        <v>0.65</v>
      </c>
      <c r="H2075">
        <v>12583</v>
      </c>
      <c r="I2075" t="s">
        <v>10</v>
      </c>
      <c r="J2075" s="58">
        <f t="shared" si="64"/>
        <v>23.400000000000002</v>
      </c>
      <c r="K2075" s="59">
        <f t="shared" si="65"/>
        <v>40686</v>
      </c>
      <c r="R2075" t="s">
        <v>1310</v>
      </c>
      <c r="S2075" s="58">
        <v>59.8</v>
      </c>
      <c r="X2075">
        <v>8</v>
      </c>
      <c r="Y2075" s="4">
        <v>2.95</v>
      </c>
      <c r="Z2075" s="58">
        <v>23.6</v>
      </c>
    </row>
    <row r="2076" spans="1:26">
      <c r="A2076">
        <v>203768</v>
      </c>
      <c r="B2076">
        <v>554555</v>
      </c>
      <c r="C2076">
        <v>21086</v>
      </c>
      <c r="D2076" t="s">
        <v>255</v>
      </c>
      <c r="E2076">
        <v>36</v>
      </c>
      <c r="F2076" s="3">
        <v>40688.422222222202</v>
      </c>
      <c r="G2076" s="4">
        <v>0.65</v>
      </c>
      <c r="H2076">
        <v>12437</v>
      </c>
      <c r="I2076" t="s">
        <v>10</v>
      </c>
      <c r="J2076" s="58">
        <f t="shared" si="64"/>
        <v>23.400000000000002</v>
      </c>
      <c r="K2076" s="59">
        <f t="shared" si="65"/>
        <v>40688</v>
      </c>
      <c r="R2076" t="s">
        <v>145</v>
      </c>
      <c r="S2076" s="58">
        <v>59.4</v>
      </c>
      <c r="X2076">
        <v>8</v>
      </c>
      <c r="Y2076" s="4">
        <v>2.95</v>
      </c>
      <c r="Z2076" s="58">
        <v>23.6</v>
      </c>
    </row>
    <row r="2077" spans="1:26">
      <c r="A2077">
        <v>217861</v>
      </c>
      <c r="B2077">
        <v>555941</v>
      </c>
      <c r="C2077">
        <v>21086</v>
      </c>
      <c r="D2077" t="s">
        <v>255</v>
      </c>
      <c r="E2077">
        <v>36</v>
      </c>
      <c r="F2077" s="3">
        <v>40702.423611111102</v>
      </c>
      <c r="G2077" s="4">
        <v>0.65</v>
      </c>
      <c r="H2077">
        <v>12726</v>
      </c>
      <c r="I2077" t="s">
        <v>10</v>
      </c>
      <c r="J2077" s="58">
        <f t="shared" si="64"/>
        <v>23.400000000000002</v>
      </c>
      <c r="K2077" s="59">
        <f t="shared" si="65"/>
        <v>40702</v>
      </c>
      <c r="R2077" t="s">
        <v>311</v>
      </c>
      <c r="S2077" s="58">
        <v>52.2</v>
      </c>
      <c r="X2077">
        <v>8</v>
      </c>
      <c r="Y2077" s="4">
        <v>2.95</v>
      </c>
      <c r="Z2077" s="58">
        <v>23.6</v>
      </c>
    </row>
    <row r="2078" spans="1:26">
      <c r="A2078">
        <v>217862</v>
      </c>
      <c r="B2078">
        <v>555941</v>
      </c>
      <c r="C2078">
        <v>22492</v>
      </c>
      <c r="D2078" t="s">
        <v>102</v>
      </c>
      <c r="E2078">
        <v>36</v>
      </c>
      <c r="F2078" s="3">
        <v>40702.423611111102</v>
      </c>
      <c r="G2078" s="4">
        <v>0.65</v>
      </c>
      <c r="H2078">
        <v>12726</v>
      </c>
      <c r="I2078" t="s">
        <v>10</v>
      </c>
      <c r="J2078" s="58">
        <f t="shared" si="64"/>
        <v>23.400000000000002</v>
      </c>
      <c r="K2078" s="59">
        <f t="shared" si="65"/>
        <v>40702</v>
      </c>
      <c r="R2078" t="s">
        <v>72</v>
      </c>
      <c r="S2078" s="58">
        <v>50.4</v>
      </c>
      <c r="X2078">
        <v>8</v>
      </c>
      <c r="Y2078" s="4">
        <v>2.95</v>
      </c>
      <c r="Z2078" s="58">
        <v>23.6</v>
      </c>
    </row>
    <row r="2079" spans="1:26">
      <c r="A2079">
        <v>221605</v>
      </c>
      <c r="B2079">
        <v>556258</v>
      </c>
      <c r="C2079">
        <v>22492</v>
      </c>
      <c r="D2079" t="s">
        <v>102</v>
      </c>
      <c r="E2079">
        <v>36</v>
      </c>
      <c r="F2079" s="3">
        <v>40703.741666666698</v>
      </c>
      <c r="G2079" s="4">
        <v>0.65</v>
      </c>
      <c r="H2079">
        <v>12694</v>
      </c>
      <c r="I2079" t="s">
        <v>10</v>
      </c>
      <c r="J2079" s="58">
        <f t="shared" si="64"/>
        <v>23.400000000000002</v>
      </c>
      <c r="K2079" s="59">
        <f t="shared" si="65"/>
        <v>40703</v>
      </c>
      <c r="R2079" t="s">
        <v>1488</v>
      </c>
      <c r="S2079" s="58">
        <v>50.4</v>
      </c>
      <c r="X2079">
        <v>8</v>
      </c>
      <c r="Y2079" s="4">
        <v>2.95</v>
      </c>
      <c r="Z2079" s="58">
        <v>23.6</v>
      </c>
    </row>
    <row r="2080" spans="1:26">
      <c r="A2080">
        <v>235984</v>
      </c>
      <c r="B2080">
        <v>557669</v>
      </c>
      <c r="C2080">
        <v>22492</v>
      </c>
      <c r="D2080" t="s">
        <v>102</v>
      </c>
      <c r="E2080">
        <v>36</v>
      </c>
      <c r="F2080" s="3">
        <v>40716.404861111099</v>
      </c>
      <c r="G2080" s="4">
        <v>0.65</v>
      </c>
      <c r="H2080">
        <v>12674</v>
      </c>
      <c r="I2080" t="s">
        <v>10</v>
      </c>
      <c r="J2080" s="58">
        <f t="shared" si="64"/>
        <v>23.400000000000002</v>
      </c>
      <c r="K2080" s="59">
        <f t="shared" si="65"/>
        <v>40716</v>
      </c>
      <c r="R2080" t="s">
        <v>73</v>
      </c>
      <c r="S2080" s="58">
        <v>50.4</v>
      </c>
      <c r="X2080">
        <v>8</v>
      </c>
      <c r="Y2080" s="4">
        <v>2.95</v>
      </c>
      <c r="Z2080" s="58">
        <v>23.6</v>
      </c>
    </row>
    <row r="2081" spans="1:26">
      <c r="A2081">
        <v>291826</v>
      </c>
      <c r="B2081">
        <v>562520</v>
      </c>
      <c r="C2081">
        <v>21086</v>
      </c>
      <c r="D2081" t="s">
        <v>255</v>
      </c>
      <c r="E2081">
        <v>36</v>
      </c>
      <c r="F2081" s="3">
        <v>40760.526388888902</v>
      </c>
      <c r="G2081" s="4">
        <v>0.65</v>
      </c>
      <c r="H2081">
        <v>12599</v>
      </c>
      <c r="I2081" t="s">
        <v>10</v>
      </c>
      <c r="J2081" s="58">
        <f t="shared" si="64"/>
        <v>23.400000000000002</v>
      </c>
      <c r="K2081" s="59">
        <f t="shared" si="65"/>
        <v>40760</v>
      </c>
      <c r="R2081" t="s">
        <v>102</v>
      </c>
      <c r="S2081" s="58">
        <v>46.8</v>
      </c>
      <c r="X2081">
        <v>36</v>
      </c>
      <c r="Y2081" s="4">
        <v>0.65</v>
      </c>
      <c r="Z2081" s="58">
        <v>23.4</v>
      </c>
    </row>
    <row r="2082" spans="1:26">
      <c r="A2082">
        <v>301482</v>
      </c>
      <c r="B2082">
        <v>563288</v>
      </c>
      <c r="C2082">
        <v>22492</v>
      </c>
      <c r="D2082" t="s">
        <v>102</v>
      </c>
      <c r="E2082">
        <v>36</v>
      </c>
      <c r="F2082" s="3">
        <v>40770.536805555603</v>
      </c>
      <c r="G2082" s="4">
        <v>0.65</v>
      </c>
      <c r="H2082">
        <v>12656</v>
      </c>
      <c r="I2082" t="s">
        <v>10</v>
      </c>
      <c r="J2082" s="58">
        <f t="shared" si="64"/>
        <v>23.400000000000002</v>
      </c>
      <c r="K2082" s="59">
        <f t="shared" si="65"/>
        <v>40770</v>
      </c>
      <c r="R2082" t="s">
        <v>398</v>
      </c>
      <c r="S2082" s="58">
        <v>45</v>
      </c>
      <c r="X2082">
        <v>36</v>
      </c>
      <c r="Y2082" s="4">
        <v>0.65</v>
      </c>
      <c r="Z2082" s="58">
        <v>23.4</v>
      </c>
    </row>
    <row r="2083" spans="1:26">
      <c r="A2083">
        <v>310315</v>
      </c>
      <c r="B2083">
        <v>564173</v>
      </c>
      <c r="C2083">
        <v>22492</v>
      </c>
      <c r="D2083" t="s">
        <v>102</v>
      </c>
      <c r="E2083">
        <v>36</v>
      </c>
      <c r="F2083" s="3">
        <v>40778.599305555603</v>
      </c>
      <c r="G2083" s="4">
        <v>0.65</v>
      </c>
      <c r="H2083">
        <v>12567</v>
      </c>
      <c r="I2083" t="s">
        <v>10</v>
      </c>
      <c r="J2083" s="58">
        <f t="shared" si="64"/>
        <v>23.400000000000002</v>
      </c>
      <c r="K2083" s="59">
        <f t="shared" si="65"/>
        <v>40778</v>
      </c>
      <c r="R2083" t="s">
        <v>399</v>
      </c>
      <c r="S2083" s="58">
        <v>45</v>
      </c>
      <c r="X2083">
        <v>36</v>
      </c>
      <c r="Y2083" s="4">
        <v>0.65</v>
      </c>
      <c r="Z2083" s="58">
        <v>23.4</v>
      </c>
    </row>
    <row r="2084" spans="1:26">
      <c r="A2084">
        <v>325512</v>
      </c>
      <c r="B2084">
        <v>565443</v>
      </c>
      <c r="C2084">
        <v>22492</v>
      </c>
      <c r="D2084" t="s">
        <v>102</v>
      </c>
      <c r="E2084">
        <v>36</v>
      </c>
      <c r="F2084" s="3">
        <v>40790.598611111098</v>
      </c>
      <c r="G2084" s="4">
        <v>0.65</v>
      </c>
      <c r="H2084">
        <v>12567</v>
      </c>
      <c r="I2084" t="s">
        <v>10</v>
      </c>
      <c r="J2084" s="58">
        <f t="shared" si="64"/>
        <v>23.400000000000002</v>
      </c>
      <c r="K2084" s="59">
        <f t="shared" si="65"/>
        <v>40790</v>
      </c>
      <c r="R2084" t="s">
        <v>764</v>
      </c>
      <c r="S2084" s="58">
        <v>35.4</v>
      </c>
      <c r="X2084">
        <v>36</v>
      </c>
      <c r="Y2084" s="4">
        <v>0.65</v>
      </c>
      <c r="Z2084" s="58">
        <v>23.4</v>
      </c>
    </row>
    <row r="2085" spans="1:26">
      <c r="A2085">
        <v>330030</v>
      </c>
      <c r="B2085">
        <v>565865</v>
      </c>
      <c r="C2085">
        <v>22492</v>
      </c>
      <c r="D2085" t="s">
        <v>102</v>
      </c>
      <c r="E2085">
        <v>36</v>
      </c>
      <c r="F2085" s="3">
        <v>40793.629861111098</v>
      </c>
      <c r="G2085" s="4">
        <v>0.65</v>
      </c>
      <c r="H2085">
        <v>12637</v>
      </c>
      <c r="I2085" t="s">
        <v>10</v>
      </c>
      <c r="J2085" s="58">
        <f t="shared" si="64"/>
        <v>23.400000000000002</v>
      </c>
      <c r="K2085" s="59">
        <f t="shared" si="65"/>
        <v>40793</v>
      </c>
      <c r="R2085" t="s">
        <v>759</v>
      </c>
      <c r="S2085" s="58">
        <v>35.4</v>
      </c>
      <c r="X2085">
        <v>36</v>
      </c>
      <c r="Y2085" s="4">
        <v>0.65</v>
      </c>
      <c r="Z2085" s="58">
        <v>23.4</v>
      </c>
    </row>
    <row r="2086" spans="1:26">
      <c r="A2086">
        <v>332914</v>
      </c>
      <c r="B2086">
        <v>566163</v>
      </c>
      <c r="C2086">
        <v>22492</v>
      </c>
      <c r="D2086" t="s">
        <v>102</v>
      </c>
      <c r="E2086">
        <v>36</v>
      </c>
      <c r="F2086" s="3">
        <v>40795.491666666698</v>
      </c>
      <c r="G2086" s="4">
        <v>0.65</v>
      </c>
      <c r="H2086">
        <v>12637</v>
      </c>
      <c r="I2086" t="s">
        <v>10</v>
      </c>
      <c r="J2086" s="58">
        <f t="shared" si="64"/>
        <v>23.400000000000002</v>
      </c>
      <c r="K2086" s="59">
        <f t="shared" si="65"/>
        <v>40795</v>
      </c>
      <c r="R2086" t="s">
        <v>520</v>
      </c>
      <c r="S2086" s="58">
        <v>34.799999999999997</v>
      </c>
      <c r="X2086">
        <v>36</v>
      </c>
      <c r="Y2086" s="4">
        <v>0.65</v>
      </c>
      <c r="Z2086" s="58">
        <v>23.4</v>
      </c>
    </row>
    <row r="2087" spans="1:26">
      <c r="A2087">
        <v>342091</v>
      </c>
      <c r="B2087">
        <v>566816</v>
      </c>
      <c r="C2087">
        <v>22492</v>
      </c>
      <c r="D2087" t="s">
        <v>102</v>
      </c>
      <c r="E2087">
        <v>36</v>
      </c>
      <c r="F2087" s="3">
        <v>40801.453472222202</v>
      </c>
      <c r="G2087" s="4">
        <v>0.65</v>
      </c>
      <c r="H2087">
        <v>12731</v>
      </c>
      <c r="I2087" t="s">
        <v>10</v>
      </c>
      <c r="J2087" s="58">
        <f t="shared" si="64"/>
        <v>23.400000000000002</v>
      </c>
      <c r="K2087" s="59">
        <f t="shared" si="65"/>
        <v>40801</v>
      </c>
      <c r="R2087" t="s">
        <v>625</v>
      </c>
      <c r="S2087" s="58">
        <v>34</v>
      </c>
      <c r="X2087">
        <v>36</v>
      </c>
      <c r="Y2087" s="4">
        <v>0.65</v>
      </c>
      <c r="Z2087" s="58">
        <v>23.4</v>
      </c>
    </row>
    <row r="2088" spans="1:26">
      <c r="A2088">
        <v>369988</v>
      </c>
      <c r="B2088">
        <v>569122</v>
      </c>
      <c r="C2088">
        <v>22492</v>
      </c>
      <c r="D2088" t="s">
        <v>102</v>
      </c>
      <c r="E2088">
        <v>36</v>
      </c>
      <c r="F2088" s="3">
        <v>40816.545833333301</v>
      </c>
      <c r="G2088" s="4">
        <v>0.65</v>
      </c>
      <c r="H2088">
        <v>12694</v>
      </c>
      <c r="I2088" t="s">
        <v>10</v>
      </c>
      <c r="J2088" s="58">
        <f t="shared" si="64"/>
        <v>23.400000000000002</v>
      </c>
      <c r="K2088" s="59">
        <f t="shared" si="65"/>
        <v>40816</v>
      </c>
      <c r="R2088" t="s">
        <v>129</v>
      </c>
      <c r="S2088" s="58">
        <v>33</v>
      </c>
      <c r="X2088">
        <v>36</v>
      </c>
      <c r="Y2088" s="4">
        <v>0.65</v>
      </c>
      <c r="Z2088" s="58">
        <v>23.4</v>
      </c>
    </row>
    <row r="2089" spans="1:26">
      <c r="A2089">
        <v>428426</v>
      </c>
      <c r="B2089">
        <v>573428</v>
      </c>
      <c r="C2089">
        <v>22492</v>
      </c>
      <c r="D2089" t="s">
        <v>102</v>
      </c>
      <c r="E2089">
        <v>36</v>
      </c>
      <c r="F2089" s="3">
        <v>40847.429861111101</v>
      </c>
      <c r="G2089" s="4">
        <v>0.65</v>
      </c>
      <c r="H2089">
        <v>12571</v>
      </c>
      <c r="I2089" t="s">
        <v>10</v>
      </c>
      <c r="J2089" s="58">
        <f t="shared" si="64"/>
        <v>23.400000000000002</v>
      </c>
      <c r="K2089" s="59">
        <f t="shared" si="65"/>
        <v>40847</v>
      </c>
      <c r="R2089" t="s">
        <v>523</v>
      </c>
      <c r="S2089" s="58">
        <v>31.2</v>
      </c>
      <c r="X2089">
        <v>36</v>
      </c>
      <c r="Y2089" s="4">
        <v>0.65</v>
      </c>
      <c r="Z2089" s="58">
        <v>23.4</v>
      </c>
    </row>
    <row r="2090" spans="1:26">
      <c r="A2090">
        <v>432306</v>
      </c>
      <c r="B2090">
        <v>573867</v>
      </c>
      <c r="C2090">
        <v>22492</v>
      </c>
      <c r="D2090" t="s">
        <v>102</v>
      </c>
      <c r="E2090">
        <v>36</v>
      </c>
      <c r="F2090" s="3">
        <v>40848.508333333302</v>
      </c>
      <c r="G2090" s="4">
        <v>0.65</v>
      </c>
      <c r="H2090">
        <v>12674</v>
      </c>
      <c r="I2090" t="s">
        <v>10</v>
      </c>
      <c r="J2090" s="58">
        <f t="shared" si="64"/>
        <v>23.400000000000002</v>
      </c>
      <c r="K2090" s="59">
        <f t="shared" si="65"/>
        <v>40848</v>
      </c>
      <c r="R2090" t="s">
        <v>273</v>
      </c>
      <c r="S2090" s="58">
        <v>30</v>
      </c>
      <c r="X2090">
        <v>36</v>
      </c>
      <c r="Y2090" s="4">
        <v>0.65</v>
      </c>
      <c r="Z2090" s="58">
        <v>23.4</v>
      </c>
    </row>
    <row r="2091" spans="1:26">
      <c r="A2091">
        <v>465327</v>
      </c>
      <c r="B2091">
        <v>576222</v>
      </c>
      <c r="C2091">
        <v>22492</v>
      </c>
      <c r="D2091" t="s">
        <v>102</v>
      </c>
      <c r="E2091">
        <v>36</v>
      </c>
      <c r="F2091" s="3">
        <v>40861.543055555601</v>
      </c>
      <c r="G2091" s="4">
        <v>0.65</v>
      </c>
      <c r="H2091">
        <v>12490</v>
      </c>
      <c r="I2091" t="s">
        <v>10</v>
      </c>
      <c r="J2091" s="58">
        <f t="shared" si="64"/>
        <v>23.400000000000002</v>
      </c>
      <c r="K2091" s="59">
        <f t="shared" si="65"/>
        <v>40861</v>
      </c>
      <c r="R2091" t="s">
        <v>975</v>
      </c>
      <c r="S2091" s="58">
        <v>30</v>
      </c>
      <c r="X2091">
        <v>36</v>
      </c>
      <c r="Y2091" s="4">
        <v>0.65</v>
      </c>
      <c r="Z2091" s="58">
        <v>23.4</v>
      </c>
    </row>
    <row r="2092" spans="1:26">
      <c r="A2092">
        <v>472212</v>
      </c>
      <c r="B2092">
        <v>576672</v>
      </c>
      <c r="C2092">
        <v>22492</v>
      </c>
      <c r="D2092" t="s">
        <v>102</v>
      </c>
      <c r="E2092">
        <v>36</v>
      </c>
      <c r="F2092" s="3">
        <v>40863.499305555597</v>
      </c>
      <c r="G2092" s="4">
        <v>0.65</v>
      </c>
      <c r="H2092">
        <v>12731</v>
      </c>
      <c r="I2092" t="s">
        <v>10</v>
      </c>
      <c r="J2092" s="58">
        <f t="shared" si="64"/>
        <v>23.400000000000002</v>
      </c>
      <c r="K2092" s="59">
        <f t="shared" si="65"/>
        <v>40863</v>
      </c>
      <c r="R2092" t="s">
        <v>86</v>
      </c>
      <c r="S2092" s="58">
        <v>30</v>
      </c>
      <c r="X2092">
        <v>36</v>
      </c>
      <c r="Y2092" s="4">
        <v>0.65</v>
      </c>
      <c r="Z2092" s="58">
        <v>23.4</v>
      </c>
    </row>
    <row r="2093" spans="1:26">
      <c r="A2093">
        <v>506710</v>
      </c>
      <c r="B2093">
        <v>579153</v>
      </c>
      <c r="C2093">
        <v>22492</v>
      </c>
      <c r="D2093" t="s">
        <v>102</v>
      </c>
      <c r="E2093">
        <v>36</v>
      </c>
      <c r="F2093" s="3">
        <v>40875.559722222199</v>
      </c>
      <c r="G2093" s="4">
        <v>0.65</v>
      </c>
      <c r="H2093">
        <v>12660</v>
      </c>
      <c r="I2093" t="s">
        <v>10</v>
      </c>
      <c r="J2093" s="58">
        <f t="shared" si="64"/>
        <v>23.400000000000002</v>
      </c>
      <c r="K2093" s="59">
        <f t="shared" si="65"/>
        <v>40875</v>
      </c>
      <c r="R2093" t="s">
        <v>84</v>
      </c>
      <c r="S2093" s="58">
        <v>30</v>
      </c>
      <c r="X2093">
        <v>36</v>
      </c>
      <c r="Y2093" s="4">
        <v>0.65</v>
      </c>
      <c r="Z2093" s="58">
        <v>23.4</v>
      </c>
    </row>
    <row r="2094" spans="1:26">
      <c r="A2094">
        <v>509523</v>
      </c>
      <c r="B2094">
        <v>579345</v>
      </c>
      <c r="C2094">
        <v>22492</v>
      </c>
      <c r="D2094" t="s">
        <v>102</v>
      </c>
      <c r="E2094">
        <v>36</v>
      </c>
      <c r="F2094" s="3">
        <v>40876.490277777797</v>
      </c>
      <c r="G2094" s="4">
        <v>0.65</v>
      </c>
      <c r="H2094">
        <v>12727</v>
      </c>
      <c r="I2094" t="s">
        <v>10</v>
      </c>
      <c r="J2094" s="58">
        <f t="shared" si="64"/>
        <v>23.400000000000002</v>
      </c>
      <c r="K2094" s="59">
        <f t="shared" si="65"/>
        <v>40876</v>
      </c>
      <c r="R2094" t="s">
        <v>1886</v>
      </c>
      <c r="S2094" s="58">
        <v>29.7</v>
      </c>
      <c r="X2094">
        <v>36</v>
      </c>
      <c r="Y2094" s="4">
        <v>0.65</v>
      </c>
      <c r="Z2094" s="58">
        <v>23.4</v>
      </c>
    </row>
    <row r="2095" spans="1:26">
      <c r="A2095">
        <v>6666</v>
      </c>
      <c r="B2095">
        <v>536974</v>
      </c>
      <c r="C2095">
        <v>22659</v>
      </c>
      <c r="D2095" t="s">
        <v>94</v>
      </c>
      <c r="E2095">
        <v>12</v>
      </c>
      <c r="F2095" s="3">
        <v>40515.582638888904</v>
      </c>
      <c r="G2095" s="4">
        <v>1.95</v>
      </c>
      <c r="H2095">
        <v>12682</v>
      </c>
      <c r="I2095" t="s">
        <v>10</v>
      </c>
      <c r="J2095" s="58">
        <f t="shared" si="64"/>
        <v>23.4</v>
      </c>
      <c r="K2095" s="59">
        <f t="shared" si="65"/>
        <v>40515</v>
      </c>
      <c r="R2095" t="s">
        <v>1489</v>
      </c>
      <c r="S2095" s="58">
        <v>25.2</v>
      </c>
      <c r="X2095">
        <v>36</v>
      </c>
      <c r="Y2095" s="4">
        <v>0.65</v>
      </c>
      <c r="Z2095" s="58">
        <v>23.4</v>
      </c>
    </row>
    <row r="2096" spans="1:26">
      <c r="A2096">
        <v>20092</v>
      </c>
      <c r="B2096">
        <v>538008</v>
      </c>
      <c r="C2096">
        <v>22938</v>
      </c>
      <c r="D2096" t="s">
        <v>544</v>
      </c>
      <c r="E2096">
        <v>12</v>
      </c>
      <c r="F2096" s="3">
        <v>40521.511805555601</v>
      </c>
      <c r="G2096" s="4">
        <v>1.95</v>
      </c>
      <c r="H2096">
        <v>12683</v>
      </c>
      <c r="I2096" t="s">
        <v>10</v>
      </c>
      <c r="J2096" s="58">
        <f t="shared" si="64"/>
        <v>23.4</v>
      </c>
      <c r="K2096" s="59">
        <f t="shared" si="65"/>
        <v>40521</v>
      </c>
      <c r="R2096" t="s">
        <v>93</v>
      </c>
      <c r="S2096" s="58">
        <v>23.4</v>
      </c>
      <c r="X2096">
        <v>36</v>
      </c>
      <c r="Y2096" s="4">
        <v>0.65</v>
      </c>
      <c r="Z2096" s="58">
        <v>23.4</v>
      </c>
    </row>
    <row r="2097" spans="1:26">
      <c r="A2097">
        <v>20102</v>
      </c>
      <c r="B2097">
        <v>538008</v>
      </c>
      <c r="C2097">
        <v>22630</v>
      </c>
      <c r="D2097" t="s">
        <v>468</v>
      </c>
      <c r="E2097">
        <v>12</v>
      </c>
      <c r="F2097" s="3">
        <v>40521.511805555601</v>
      </c>
      <c r="G2097" s="4">
        <v>1.95</v>
      </c>
      <c r="H2097">
        <v>12683</v>
      </c>
      <c r="I2097" t="s">
        <v>10</v>
      </c>
      <c r="J2097" s="58">
        <f t="shared" si="64"/>
        <v>23.4</v>
      </c>
      <c r="K2097" s="59">
        <f t="shared" si="65"/>
        <v>40521</v>
      </c>
      <c r="R2097" t="s">
        <v>468</v>
      </c>
      <c r="S2097" s="58">
        <v>23.4</v>
      </c>
      <c r="X2097">
        <v>36</v>
      </c>
      <c r="Y2097" s="4">
        <v>0.65</v>
      </c>
      <c r="Z2097" s="58">
        <v>23.4</v>
      </c>
    </row>
    <row r="2098" spans="1:26">
      <c r="A2098">
        <v>51132</v>
      </c>
      <c r="B2098">
        <v>540642</v>
      </c>
      <c r="C2098">
        <v>22466</v>
      </c>
      <c r="D2098" t="s">
        <v>221</v>
      </c>
      <c r="E2098">
        <v>12</v>
      </c>
      <c r="F2098" s="3">
        <v>40553.556944444397</v>
      </c>
      <c r="G2098" s="4">
        <v>1.95</v>
      </c>
      <c r="H2098">
        <v>12681</v>
      </c>
      <c r="I2098" t="s">
        <v>10</v>
      </c>
      <c r="J2098" s="58">
        <f t="shared" si="64"/>
        <v>23.4</v>
      </c>
      <c r="K2098" s="59">
        <f t="shared" si="65"/>
        <v>40553</v>
      </c>
      <c r="R2098" t="s">
        <v>2015</v>
      </c>
      <c r="S2098" s="58">
        <v>20.399999999999999</v>
      </c>
      <c r="X2098">
        <v>36</v>
      </c>
      <c r="Y2098" s="4">
        <v>0.65</v>
      </c>
      <c r="Z2098" s="58">
        <v>23.4</v>
      </c>
    </row>
    <row r="2099" spans="1:26">
      <c r="A2099">
        <v>51153</v>
      </c>
      <c r="B2099">
        <v>540642</v>
      </c>
      <c r="C2099">
        <v>22631</v>
      </c>
      <c r="D2099" t="s">
        <v>95</v>
      </c>
      <c r="E2099">
        <v>12</v>
      </c>
      <c r="F2099" s="3">
        <v>40553.556944444397</v>
      </c>
      <c r="G2099" s="4">
        <v>1.95</v>
      </c>
      <c r="H2099">
        <v>12681</v>
      </c>
      <c r="I2099" t="s">
        <v>10</v>
      </c>
      <c r="J2099" s="58">
        <f t="shared" si="64"/>
        <v>23.4</v>
      </c>
      <c r="K2099" s="59">
        <f t="shared" si="65"/>
        <v>40553</v>
      </c>
      <c r="R2099" t="s">
        <v>87</v>
      </c>
      <c r="S2099" s="58">
        <v>20.399999999999999</v>
      </c>
      <c r="X2099">
        <v>36</v>
      </c>
      <c r="Y2099" s="4">
        <v>0.65</v>
      </c>
      <c r="Z2099" s="58">
        <v>23.4</v>
      </c>
    </row>
    <row r="2100" spans="1:26">
      <c r="A2100">
        <v>54731</v>
      </c>
      <c r="B2100">
        <v>540976</v>
      </c>
      <c r="C2100">
        <v>22659</v>
      </c>
      <c r="D2100" t="s">
        <v>94</v>
      </c>
      <c r="E2100">
        <v>12</v>
      </c>
      <c r="F2100" s="3">
        <v>40555.625</v>
      </c>
      <c r="G2100" s="4">
        <v>1.95</v>
      </c>
      <c r="H2100">
        <v>12652</v>
      </c>
      <c r="I2100" t="s">
        <v>10</v>
      </c>
      <c r="J2100" s="58">
        <f t="shared" si="64"/>
        <v>23.4</v>
      </c>
      <c r="K2100" s="59">
        <f t="shared" si="65"/>
        <v>40555</v>
      </c>
      <c r="R2100" t="s">
        <v>2072</v>
      </c>
      <c r="S2100" s="58">
        <v>20.399999999999999</v>
      </c>
      <c r="X2100">
        <v>36</v>
      </c>
      <c r="Y2100" s="4">
        <v>0.65</v>
      </c>
      <c r="Z2100" s="58">
        <v>23.4</v>
      </c>
    </row>
    <row r="2101" spans="1:26">
      <c r="A2101">
        <v>56846</v>
      </c>
      <c r="B2101">
        <v>541120</v>
      </c>
      <c r="C2101">
        <v>84356</v>
      </c>
      <c r="D2101" t="s">
        <v>2204</v>
      </c>
      <c r="E2101">
        <v>12</v>
      </c>
      <c r="F2101" s="3">
        <v>40557.3840277778</v>
      </c>
      <c r="G2101" s="4">
        <v>1.95</v>
      </c>
      <c r="H2101">
        <v>12490</v>
      </c>
      <c r="I2101" t="s">
        <v>10</v>
      </c>
      <c r="J2101" s="58">
        <f t="shared" si="64"/>
        <v>23.4</v>
      </c>
      <c r="K2101" s="59">
        <f t="shared" si="65"/>
        <v>40557</v>
      </c>
      <c r="R2101" t="s">
        <v>392</v>
      </c>
      <c r="S2101" s="58">
        <v>16.5</v>
      </c>
      <c r="X2101">
        <v>36</v>
      </c>
      <c r="Y2101" s="4">
        <v>0.65</v>
      </c>
      <c r="Z2101" s="58">
        <v>23.4</v>
      </c>
    </row>
    <row r="2102" spans="1:26">
      <c r="A2102">
        <v>56856</v>
      </c>
      <c r="B2102">
        <v>541120</v>
      </c>
      <c r="C2102">
        <v>22938</v>
      </c>
      <c r="D2102" t="s">
        <v>544</v>
      </c>
      <c r="E2102">
        <v>12</v>
      </c>
      <c r="F2102" s="3">
        <v>40557.3840277778</v>
      </c>
      <c r="G2102" s="4">
        <v>1.95</v>
      </c>
      <c r="H2102">
        <v>12490</v>
      </c>
      <c r="I2102" t="s">
        <v>10</v>
      </c>
      <c r="J2102" s="58">
        <f t="shared" si="64"/>
        <v>23.4</v>
      </c>
      <c r="K2102" s="59">
        <f t="shared" si="65"/>
        <v>40557</v>
      </c>
      <c r="R2102" t="s">
        <v>214</v>
      </c>
      <c r="S2102" s="58">
        <v>16.5</v>
      </c>
      <c r="X2102">
        <v>36</v>
      </c>
      <c r="Y2102" s="4">
        <v>0.65</v>
      </c>
      <c r="Z2102" s="58">
        <v>23.4</v>
      </c>
    </row>
    <row r="2103" spans="1:26">
      <c r="A2103">
        <v>56860</v>
      </c>
      <c r="B2103">
        <v>541120</v>
      </c>
      <c r="C2103">
        <v>22659</v>
      </c>
      <c r="D2103" t="s">
        <v>94</v>
      </c>
      <c r="E2103">
        <v>12</v>
      </c>
      <c r="F2103" s="3">
        <v>40557.3840277778</v>
      </c>
      <c r="G2103" s="4">
        <v>1.95</v>
      </c>
      <c r="H2103">
        <v>12490</v>
      </c>
      <c r="I2103" t="s">
        <v>10</v>
      </c>
      <c r="J2103" s="58">
        <f t="shared" si="64"/>
        <v>23.4</v>
      </c>
      <c r="K2103" s="59">
        <f t="shared" si="65"/>
        <v>40557</v>
      </c>
      <c r="R2103" t="s">
        <v>231</v>
      </c>
      <c r="S2103" s="58">
        <v>8.5</v>
      </c>
      <c r="X2103">
        <v>36</v>
      </c>
      <c r="Y2103" s="4">
        <v>0.65</v>
      </c>
      <c r="Z2103" s="58">
        <v>23.4</v>
      </c>
    </row>
    <row r="2104" spans="1:26">
      <c r="A2104">
        <v>56877</v>
      </c>
      <c r="B2104">
        <v>541120</v>
      </c>
      <c r="C2104">
        <v>22631</v>
      </c>
      <c r="D2104" t="s">
        <v>95</v>
      </c>
      <c r="E2104">
        <v>12</v>
      </c>
      <c r="F2104" s="3">
        <v>40557.3840277778</v>
      </c>
      <c r="G2104" s="4">
        <v>1.95</v>
      </c>
      <c r="H2104">
        <v>12490</v>
      </c>
      <c r="I2104" t="s">
        <v>10</v>
      </c>
      <c r="J2104" s="58">
        <f t="shared" si="64"/>
        <v>23.4</v>
      </c>
      <c r="K2104" s="59">
        <f t="shared" si="65"/>
        <v>40557</v>
      </c>
      <c r="R2104" t="s">
        <v>2389</v>
      </c>
      <c r="S2104" s="58">
        <v>2.08</v>
      </c>
      <c r="X2104">
        <v>36</v>
      </c>
      <c r="Y2104" s="4">
        <v>0.65</v>
      </c>
      <c r="Z2104" s="58">
        <v>23.4</v>
      </c>
    </row>
    <row r="2105" spans="1:26">
      <c r="A2105">
        <v>59693</v>
      </c>
      <c r="B2105">
        <v>541405</v>
      </c>
      <c r="C2105">
        <v>22629</v>
      </c>
      <c r="D2105" t="s">
        <v>93</v>
      </c>
      <c r="E2105">
        <v>12</v>
      </c>
      <c r="F2105" s="3">
        <v>40560.636805555601</v>
      </c>
      <c r="G2105" s="4">
        <v>1.95</v>
      </c>
      <c r="H2105">
        <v>12683</v>
      </c>
      <c r="I2105" t="s">
        <v>10</v>
      </c>
      <c r="J2105" s="58">
        <f t="shared" si="64"/>
        <v>23.4</v>
      </c>
      <c r="K2105" s="59">
        <f t="shared" si="65"/>
        <v>40560</v>
      </c>
      <c r="R2105" t="s">
        <v>1686</v>
      </c>
      <c r="S2105" s="58">
        <v>1.95</v>
      </c>
      <c r="X2105">
        <v>36</v>
      </c>
      <c r="Y2105" s="4">
        <v>0.65</v>
      </c>
      <c r="Z2105" s="58">
        <v>23.4</v>
      </c>
    </row>
    <row r="2106" spans="1:26">
      <c r="A2106">
        <v>59699</v>
      </c>
      <c r="B2106">
        <v>541405</v>
      </c>
      <c r="C2106">
        <v>22631</v>
      </c>
      <c r="D2106" t="s">
        <v>95</v>
      </c>
      <c r="E2106">
        <v>12</v>
      </c>
      <c r="F2106" s="3">
        <v>40560.636805555601</v>
      </c>
      <c r="G2106" s="4">
        <v>1.95</v>
      </c>
      <c r="H2106">
        <v>12683</v>
      </c>
      <c r="I2106" t="s">
        <v>10</v>
      </c>
      <c r="J2106" s="58">
        <f t="shared" si="64"/>
        <v>23.4</v>
      </c>
      <c r="K2106" s="59">
        <f t="shared" si="65"/>
        <v>40560</v>
      </c>
      <c r="R2106" t="s">
        <v>1687</v>
      </c>
      <c r="S2106" s="58">
        <v>1.95</v>
      </c>
      <c r="X2106">
        <v>36</v>
      </c>
      <c r="Y2106" s="4">
        <v>0.65</v>
      </c>
      <c r="Z2106" s="58">
        <v>23.4</v>
      </c>
    </row>
    <row r="2107" spans="1:26">
      <c r="A2107">
        <v>63384</v>
      </c>
      <c r="B2107">
        <v>541567</v>
      </c>
      <c r="C2107">
        <v>22659</v>
      </c>
      <c r="D2107" t="s">
        <v>94</v>
      </c>
      <c r="E2107">
        <v>12</v>
      </c>
      <c r="F2107" s="3">
        <v>40562.493750000001</v>
      </c>
      <c r="G2107" s="4">
        <v>1.95</v>
      </c>
      <c r="H2107">
        <v>12681</v>
      </c>
      <c r="I2107" t="s">
        <v>10</v>
      </c>
      <c r="J2107" s="58">
        <f t="shared" si="64"/>
        <v>23.4</v>
      </c>
      <c r="K2107" s="59">
        <f t="shared" si="65"/>
        <v>40562</v>
      </c>
      <c r="R2107" t="s">
        <v>999</v>
      </c>
      <c r="S2107" s="58">
        <v>1.95</v>
      </c>
      <c r="X2107">
        <v>36</v>
      </c>
      <c r="Y2107" s="4">
        <v>0.65</v>
      </c>
      <c r="Z2107" s="58">
        <v>23.4</v>
      </c>
    </row>
    <row r="2108" spans="1:26">
      <c r="A2108">
        <v>64471</v>
      </c>
      <c r="B2108">
        <v>541631</v>
      </c>
      <c r="C2108">
        <v>22244</v>
      </c>
      <c r="D2108" t="s">
        <v>781</v>
      </c>
      <c r="E2108">
        <v>12</v>
      </c>
      <c r="F2108" s="3">
        <v>40563.449305555601</v>
      </c>
      <c r="G2108" s="4">
        <v>1.95</v>
      </c>
      <c r="H2108">
        <v>12637</v>
      </c>
      <c r="I2108" t="s">
        <v>10</v>
      </c>
      <c r="J2108" s="58">
        <f t="shared" si="64"/>
        <v>23.4</v>
      </c>
      <c r="K2108" s="59">
        <f t="shared" si="65"/>
        <v>40563</v>
      </c>
      <c r="R2108" t="s">
        <v>89</v>
      </c>
      <c r="S2108" s="58">
        <v>102</v>
      </c>
      <c r="X2108">
        <v>36</v>
      </c>
      <c r="Y2108" s="4">
        <v>0.65</v>
      </c>
      <c r="Z2108" s="58">
        <v>23.4</v>
      </c>
    </row>
    <row r="2109" spans="1:26">
      <c r="A2109">
        <v>64488</v>
      </c>
      <c r="B2109">
        <v>541631</v>
      </c>
      <c r="C2109">
        <v>22630</v>
      </c>
      <c r="D2109" t="s">
        <v>468</v>
      </c>
      <c r="E2109">
        <v>12</v>
      </c>
      <c r="F2109" s="3">
        <v>40563.449999999997</v>
      </c>
      <c r="G2109" s="4">
        <v>1.95</v>
      </c>
      <c r="H2109">
        <v>12637</v>
      </c>
      <c r="I2109" t="s">
        <v>10</v>
      </c>
      <c r="J2109" s="58">
        <f t="shared" si="64"/>
        <v>23.4</v>
      </c>
      <c r="K2109" s="59">
        <f t="shared" si="65"/>
        <v>40563</v>
      </c>
      <c r="R2109" t="s">
        <v>2040</v>
      </c>
      <c r="S2109" s="58">
        <v>75</v>
      </c>
      <c r="X2109">
        <v>36</v>
      </c>
      <c r="Y2109" s="4">
        <v>0.65</v>
      </c>
      <c r="Z2109" s="58">
        <v>23.4</v>
      </c>
    </row>
    <row r="2110" spans="1:26">
      <c r="A2110">
        <v>64489</v>
      </c>
      <c r="B2110">
        <v>541631</v>
      </c>
      <c r="C2110">
        <v>22629</v>
      </c>
      <c r="D2110" t="s">
        <v>93</v>
      </c>
      <c r="E2110">
        <v>12</v>
      </c>
      <c r="F2110" s="3">
        <v>40563.449999999997</v>
      </c>
      <c r="G2110" s="4">
        <v>1.95</v>
      </c>
      <c r="H2110">
        <v>12637</v>
      </c>
      <c r="I2110" t="s">
        <v>10</v>
      </c>
      <c r="J2110" s="58">
        <f t="shared" si="64"/>
        <v>23.4</v>
      </c>
      <c r="K2110" s="59">
        <f t="shared" si="65"/>
        <v>40563</v>
      </c>
      <c r="R2110" t="s">
        <v>1311</v>
      </c>
      <c r="S2110" s="58">
        <v>75</v>
      </c>
      <c r="X2110">
        <v>36</v>
      </c>
      <c r="Y2110" s="4">
        <v>0.65</v>
      </c>
      <c r="Z2110" s="58">
        <v>23.4</v>
      </c>
    </row>
    <row r="2111" spans="1:26">
      <c r="A2111">
        <v>76569</v>
      </c>
      <c r="B2111">
        <v>542629</v>
      </c>
      <c r="C2111">
        <v>22630</v>
      </c>
      <c r="D2111" t="s">
        <v>468</v>
      </c>
      <c r="E2111">
        <v>12</v>
      </c>
      <c r="F2111" s="3">
        <v>40574.414583333302</v>
      </c>
      <c r="G2111" s="4">
        <v>1.95</v>
      </c>
      <c r="H2111">
        <v>12731</v>
      </c>
      <c r="I2111" t="s">
        <v>10</v>
      </c>
      <c r="J2111" s="58">
        <f t="shared" si="64"/>
        <v>23.4</v>
      </c>
      <c r="K2111" s="59">
        <f t="shared" si="65"/>
        <v>40574</v>
      </c>
      <c r="R2111" t="s">
        <v>1617</v>
      </c>
      <c r="S2111" s="58">
        <v>22.5</v>
      </c>
      <c r="X2111">
        <v>36</v>
      </c>
      <c r="Y2111" s="4">
        <v>0.65</v>
      </c>
      <c r="Z2111" s="58">
        <v>23.4</v>
      </c>
    </row>
    <row r="2112" spans="1:26">
      <c r="A2112">
        <v>76575</v>
      </c>
      <c r="B2112">
        <v>542629</v>
      </c>
      <c r="C2112">
        <v>22367</v>
      </c>
      <c r="D2112" t="s">
        <v>523</v>
      </c>
      <c r="E2112">
        <v>12</v>
      </c>
      <c r="F2112" s="3">
        <v>40574.414583333302</v>
      </c>
      <c r="G2112" s="4">
        <v>1.95</v>
      </c>
      <c r="H2112">
        <v>12731</v>
      </c>
      <c r="I2112" t="s">
        <v>10</v>
      </c>
      <c r="J2112" s="58">
        <f t="shared" si="64"/>
        <v>23.4</v>
      </c>
      <c r="K2112" s="59">
        <f t="shared" si="65"/>
        <v>40574</v>
      </c>
      <c r="R2112" t="s">
        <v>2271</v>
      </c>
      <c r="S2112" s="58">
        <v>19.8</v>
      </c>
      <c r="X2112">
        <v>36</v>
      </c>
      <c r="Y2112" s="4">
        <v>0.65</v>
      </c>
      <c r="Z2112" s="58">
        <v>23.4</v>
      </c>
    </row>
    <row r="2113" spans="1:26">
      <c r="A2113">
        <v>77525</v>
      </c>
      <c r="B2113">
        <v>542735</v>
      </c>
      <c r="C2113">
        <v>22631</v>
      </c>
      <c r="D2113" t="s">
        <v>95</v>
      </c>
      <c r="E2113">
        <v>12</v>
      </c>
      <c r="F2113" s="3">
        <v>40574.65</v>
      </c>
      <c r="G2113" s="4">
        <v>1.95</v>
      </c>
      <c r="H2113">
        <v>12681</v>
      </c>
      <c r="I2113" t="s">
        <v>10</v>
      </c>
      <c r="J2113" s="58">
        <f t="shared" si="64"/>
        <v>23.4</v>
      </c>
      <c r="K2113" s="59">
        <f t="shared" si="65"/>
        <v>40574</v>
      </c>
      <c r="R2113" t="s">
        <v>296</v>
      </c>
      <c r="S2113" s="58">
        <v>17.7</v>
      </c>
      <c r="X2113">
        <v>36</v>
      </c>
      <c r="Y2113" s="4">
        <v>0.65</v>
      </c>
      <c r="Z2113" s="58">
        <v>23.4</v>
      </c>
    </row>
    <row r="2114" spans="1:26">
      <c r="A2114">
        <v>78919</v>
      </c>
      <c r="B2114">
        <v>542904</v>
      </c>
      <c r="C2114">
        <v>22630</v>
      </c>
      <c r="D2114" t="s">
        <v>468</v>
      </c>
      <c r="E2114">
        <v>12</v>
      </c>
      <c r="F2114" s="3">
        <v>40575.623611111099</v>
      </c>
      <c r="G2114" s="4">
        <v>1.95</v>
      </c>
      <c r="H2114">
        <v>12682</v>
      </c>
      <c r="I2114" t="s">
        <v>10</v>
      </c>
      <c r="J2114" s="58">
        <f t="shared" ref="J2114:J2177" si="66">E2114*G2114</f>
        <v>23.4</v>
      </c>
      <c r="K2114" s="59">
        <f t="shared" ref="K2114:K2177" si="67">DATE(YEAR(F2114),MONTH(F2114),DAY(F2114))</f>
        <v>40575</v>
      </c>
      <c r="R2114" t="s">
        <v>2297</v>
      </c>
      <c r="S2114" s="58">
        <v>17.7</v>
      </c>
      <c r="X2114">
        <v>12</v>
      </c>
      <c r="Y2114" s="4">
        <v>1.95</v>
      </c>
      <c r="Z2114" s="58">
        <v>23.4</v>
      </c>
    </row>
    <row r="2115" spans="1:26">
      <c r="A2115">
        <v>82072</v>
      </c>
      <c r="B2115">
        <v>543188</v>
      </c>
      <c r="C2115">
        <v>22938</v>
      </c>
      <c r="D2115" t="s">
        <v>544</v>
      </c>
      <c r="E2115">
        <v>12</v>
      </c>
      <c r="F2115" s="3">
        <v>40578.489583333299</v>
      </c>
      <c r="G2115" s="4">
        <v>1.95</v>
      </c>
      <c r="H2115">
        <v>12567</v>
      </c>
      <c r="I2115" t="s">
        <v>10</v>
      </c>
      <c r="J2115" s="58">
        <f t="shared" si="66"/>
        <v>23.4</v>
      </c>
      <c r="K2115" s="59">
        <f t="shared" si="67"/>
        <v>40578</v>
      </c>
      <c r="R2115" t="s">
        <v>2189</v>
      </c>
      <c r="S2115" s="58">
        <v>15.3</v>
      </c>
      <c r="X2115">
        <v>12</v>
      </c>
      <c r="Y2115" s="4">
        <v>1.95</v>
      </c>
      <c r="Z2115" s="58">
        <v>23.4</v>
      </c>
    </row>
    <row r="2116" spans="1:26">
      <c r="A2116">
        <v>85610</v>
      </c>
      <c r="B2116">
        <v>543484</v>
      </c>
      <c r="C2116">
        <v>22466</v>
      </c>
      <c r="D2116" t="s">
        <v>221</v>
      </c>
      <c r="E2116">
        <v>12</v>
      </c>
      <c r="F2116" s="3">
        <v>40583.4243055556</v>
      </c>
      <c r="G2116" s="4">
        <v>1.95</v>
      </c>
      <c r="H2116">
        <v>12721</v>
      </c>
      <c r="I2116" t="s">
        <v>10</v>
      </c>
      <c r="J2116" s="58">
        <f t="shared" si="66"/>
        <v>23.4</v>
      </c>
      <c r="K2116" s="59">
        <f t="shared" si="67"/>
        <v>40583</v>
      </c>
      <c r="R2116" t="s">
        <v>170</v>
      </c>
      <c r="S2116" s="58">
        <v>14.85</v>
      </c>
      <c r="X2116">
        <v>12</v>
      </c>
      <c r="Y2116" s="4">
        <v>1.95</v>
      </c>
      <c r="Z2116" s="58">
        <v>23.4</v>
      </c>
    </row>
    <row r="2117" spans="1:26">
      <c r="A2117">
        <v>90799</v>
      </c>
      <c r="B2117">
        <v>544069</v>
      </c>
      <c r="C2117">
        <v>22659</v>
      </c>
      <c r="D2117" t="s">
        <v>94</v>
      </c>
      <c r="E2117">
        <v>12</v>
      </c>
      <c r="F2117" s="3">
        <v>40589.595138888901</v>
      </c>
      <c r="G2117" s="4">
        <v>1.95</v>
      </c>
      <c r="H2117">
        <v>12616</v>
      </c>
      <c r="I2117" t="s">
        <v>10</v>
      </c>
      <c r="J2117" s="58">
        <f t="shared" si="66"/>
        <v>23.4</v>
      </c>
      <c r="K2117" s="59">
        <f t="shared" si="67"/>
        <v>40589</v>
      </c>
      <c r="R2117" t="s">
        <v>2293</v>
      </c>
      <c r="S2117" s="58">
        <v>10.5</v>
      </c>
      <c r="X2117">
        <v>12</v>
      </c>
      <c r="Y2117" s="4">
        <v>1.95</v>
      </c>
      <c r="Z2117" s="58">
        <v>23.4</v>
      </c>
    </row>
    <row r="2118" spans="1:26">
      <c r="A2118">
        <v>94373</v>
      </c>
      <c r="B2118">
        <v>544355</v>
      </c>
      <c r="C2118">
        <v>22466</v>
      </c>
      <c r="D2118" t="s">
        <v>221</v>
      </c>
      <c r="E2118">
        <v>12</v>
      </c>
      <c r="F2118" s="3">
        <v>40592.453472222202</v>
      </c>
      <c r="G2118" s="4">
        <v>1.95</v>
      </c>
      <c r="H2118">
        <v>12714</v>
      </c>
      <c r="I2118" t="s">
        <v>10</v>
      </c>
      <c r="J2118" s="58">
        <f t="shared" si="66"/>
        <v>23.4</v>
      </c>
      <c r="K2118" s="59">
        <f t="shared" si="67"/>
        <v>40592</v>
      </c>
      <c r="R2118" t="s">
        <v>153</v>
      </c>
      <c r="S2118" s="58">
        <v>10.199999999999999</v>
      </c>
      <c r="X2118">
        <v>12</v>
      </c>
      <c r="Y2118" s="4">
        <v>1.95</v>
      </c>
      <c r="Z2118" s="58">
        <v>23.4</v>
      </c>
    </row>
    <row r="2119" spans="1:26">
      <c r="A2119">
        <v>95993</v>
      </c>
      <c r="B2119">
        <v>544470</v>
      </c>
      <c r="C2119">
        <v>22659</v>
      </c>
      <c r="D2119" t="s">
        <v>94</v>
      </c>
      <c r="E2119">
        <v>12</v>
      </c>
      <c r="F2119" s="3">
        <v>40595.359722222202</v>
      </c>
      <c r="G2119" s="4">
        <v>1.95</v>
      </c>
      <c r="H2119">
        <v>12707</v>
      </c>
      <c r="I2119" t="s">
        <v>10</v>
      </c>
      <c r="J2119" s="58">
        <f t="shared" si="66"/>
        <v>23.4</v>
      </c>
      <c r="K2119" s="59">
        <f t="shared" si="67"/>
        <v>40595</v>
      </c>
      <c r="R2119" t="s">
        <v>2263</v>
      </c>
      <c r="S2119" s="58">
        <v>10.199999999999999</v>
      </c>
      <c r="X2119">
        <v>12</v>
      </c>
      <c r="Y2119" s="4">
        <v>1.95</v>
      </c>
      <c r="Z2119" s="58">
        <v>23.4</v>
      </c>
    </row>
    <row r="2120" spans="1:26">
      <c r="A2120">
        <v>104075</v>
      </c>
      <c r="B2120">
        <v>545105</v>
      </c>
      <c r="C2120">
        <v>22630</v>
      </c>
      <c r="D2120" t="s">
        <v>468</v>
      </c>
      <c r="E2120">
        <v>12</v>
      </c>
      <c r="F2120" s="3">
        <v>40602.498611111099</v>
      </c>
      <c r="G2120" s="4">
        <v>1.95</v>
      </c>
      <c r="H2120">
        <v>12598</v>
      </c>
      <c r="I2120" t="s">
        <v>10</v>
      </c>
      <c r="J2120" s="58">
        <f t="shared" si="66"/>
        <v>23.4</v>
      </c>
      <c r="K2120" s="59">
        <f t="shared" si="67"/>
        <v>40602</v>
      </c>
      <c r="R2120" t="s">
        <v>499</v>
      </c>
      <c r="S2120" s="58">
        <v>-7.95</v>
      </c>
      <c r="X2120">
        <v>12</v>
      </c>
      <c r="Y2120" s="4">
        <v>1.95</v>
      </c>
      <c r="Z2120" s="58">
        <v>23.4</v>
      </c>
    </row>
    <row r="2121" spans="1:26">
      <c r="A2121">
        <v>105950</v>
      </c>
      <c r="B2121">
        <v>545301</v>
      </c>
      <c r="C2121">
        <v>22631</v>
      </c>
      <c r="D2121" t="s">
        <v>95</v>
      </c>
      <c r="E2121">
        <v>12</v>
      </c>
      <c r="F2121" s="3">
        <v>40603.5180555556</v>
      </c>
      <c r="G2121" s="4">
        <v>1.95</v>
      </c>
      <c r="H2121">
        <v>12679</v>
      </c>
      <c r="I2121" t="s">
        <v>10</v>
      </c>
      <c r="J2121" s="58">
        <f t="shared" si="66"/>
        <v>23.4</v>
      </c>
      <c r="K2121" s="59">
        <f t="shared" si="67"/>
        <v>40603</v>
      </c>
      <c r="R2121" t="s">
        <v>104</v>
      </c>
      <c r="S2121" s="58">
        <v>134</v>
      </c>
      <c r="X2121">
        <v>12</v>
      </c>
      <c r="Y2121" s="4">
        <v>1.95</v>
      </c>
      <c r="Z2121" s="58">
        <v>23.4</v>
      </c>
    </row>
    <row r="2122" spans="1:26">
      <c r="A2122">
        <v>105951</v>
      </c>
      <c r="B2122">
        <v>545301</v>
      </c>
      <c r="C2122">
        <v>22629</v>
      </c>
      <c r="D2122" t="s">
        <v>93</v>
      </c>
      <c r="E2122">
        <v>12</v>
      </c>
      <c r="F2122" s="3">
        <v>40603.5180555556</v>
      </c>
      <c r="G2122" s="4">
        <v>1.95</v>
      </c>
      <c r="H2122">
        <v>12679</v>
      </c>
      <c r="I2122" t="s">
        <v>10</v>
      </c>
      <c r="J2122" s="58">
        <f t="shared" si="66"/>
        <v>23.4</v>
      </c>
      <c r="K2122" s="59">
        <f t="shared" si="67"/>
        <v>40603</v>
      </c>
      <c r="R2122" t="s">
        <v>104</v>
      </c>
      <c r="S2122" s="58">
        <v>72</v>
      </c>
      <c r="X2122">
        <v>12</v>
      </c>
      <c r="Y2122" s="4">
        <v>1.95</v>
      </c>
      <c r="Z2122" s="58">
        <v>23.4</v>
      </c>
    </row>
    <row r="2123" spans="1:26">
      <c r="A2123">
        <v>117252</v>
      </c>
      <c r="B2123">
        <v>546373</v>
      </c>
      <c r="C2123">
        <v>22991</v>
      </c>
      <c r="D2123" t="s">
        <v>2336</v>
      </c>
      <c r="E2123">
        <v>12</v>
      </c>
      <c r="F2123" s="3">
        <v>40613.5</v>
      </c>
      <c r="G2123" s="4">
        <v>1.95</v>
      </c>
      <c r="H2123">
        <v>12583</v>
      </c>
      <c r="I2123" t="s">
        <v>10</v>
      </c>
      <c r="J2123" s="58">
        <f t="shared" si="66"/>
        <v>23.4</v>
      </c>
      <c r="K2123" s="59">
        <f t="shared" si="67"/>
        <v>40613</v>
      </c>
      <c r="R2123" t="s">
        <v>2380</v>
      </c>
      <c r="S2123" s="58">
        <v>60</v>
      </c>
      <c r="X2123">
        <v>12</v>
      </c>
      <c r="Y2123" s="4">
        <v>1.95</v>
      </c>
      <c r="Z2123" s="58">
        <v>23.4</v>
      </c>
    </row>
    <row r="2124" spans="1:26">
      <c r="A2124">
        <v>130913</v>
      </c>
      <c r="B2124">
        <v>547520</v>
      </c>
      <c r="C2124">
        <v>22631</v>
      </c>
      <c r="D2124" t="s">
        <v>95</v>
      </c>
      <c r="E2124">
        <v>12</v>
      </c>
      <c r="F2124" s="3">
        <v>40625.621527777803</v>
      </c>
      <c r="G2124" s="4">
        <v>1.95</v>
      </c>
      <c r="H2124">
        <v>12564</v>
      </c>
      <c r="I2124" t="s">
        <v>10</v>
      </c>
      <c r="J2124" s="58">
        <f t="shared" si="66"/>
        <v>23.4</v>
      </c>
      <c r="K2124" s="59">
        <f t="shared" si="67"/>
        <v>40625</v>
      </c>
      <c r="R2124" t="s">
        <v>129</v>
      </c>
      <c r="S2124" s="58">
        <v>33</v>
      </c>
      <c r="X2124">
        <v>12</v>
      </c>
      <c r="Y2124" s="4">
        <v>1.95</v>
      </c>
      <c r="Z2124" s="58">
        <v>23.4</v>
      </c>
    </row>
    <row r="2125" spans="1:26">
      <c r="A2125">
        <v>130914</v>
      </c>
      <c r="B2125">
        <v>547520</v>
      </c>
      <c r="C2125">
        <v>22629</v>
      </c>
      <c r="D2125" t="s">
        <v>93</v>
      </c>
      <c r="E2125">
        <v>12</v>
      </c>
      <c r="F2125" s="3">
        <v>40625.621527777803</v>
      </c>
      <c r="G2125" s="4">
        <v>1.95</v>
      </c>
      <c r="H2125">
        <v>12564</v>
      </c>
      <c r="I2125" t="s">
        <v>10</v>
      </c>
      <c r="J2125" s="58">
        <f t="shared" si="66"/>
        <v>23.4</v>
      </c>
      <c r="K2125" s="59">
        <f t="shared" si="67"/>
        <v>40625</v>
      </c>
      <c r="R2125" t="s">
        <v>354</v>
      </c>
      <c r="S2125" s="58">
        <v>31.8</v>
      </c>
      <c r="X2125">
        <v>12</v>
      </c>
      <c r="Y2125" s="4">
        <v>1.95</v>
      </c>
      <c r="Z2125" s="58">
        <v>23.4</v>
      </c>
    </row>
    <row r="2126" spans="1:26">
      <c r="A2126">
        <v>130915</v>
      </c>
      <c r="B2126">
        <v>547520</v>
      </c>
      <c r="C2126">
        <v>22659</v>
      </c>
      <c r="D2126" t="s">
        <v>94</v>
      </c>
      <c r="E2126">
        <v>12</v>
      </c>
      <c r="F2126" s="3">
        <v>40625.621527777803</v>
      </c>
      <c r="G2126" s="4">
        <v>1.95</v>
      </c>
      <c r="H2126">
        <v>12564</v>
      </c>
      <c r="I2126" t="s">
        <v>10</v>
      </c>
      <c r="J2126" s="58">
        <f t="shared" si="66"/>
        <v>23.4</v>
      </c>
      <c r="K2126" s="59">
        <f t="shared" si="67"/>
        <v>40625</v>
      </c>
      <c r="R2126" t="s">
        <v>2318</v>
      </c>
      <c r="S2126" s="58">
        <v>30</v>
      </c>
      <c r="X2126">
        <v>12</v>
      </c>
      <c r="Y2126" s="4">
        <v>1.95</v>
      </c>
      <c r="Z2126" s="58">
        <v>23.4</v>
      </c>
    </row>
    <row r="2127" spans="1:26">
      <c r="A2127">
        <v>130916</v>
      </c>
      <c r="B2127">
        <v>547520</v>
      </c>
      <c r="C2127">
        <v>22630</v>
      </c>
      <c r="D2127" t="s">
        <v>468</v>
      </c>
      <c r="E2127">
        <v>12</v>
      </c>
      <c r="F2127" s="3">
        <v>40625.621527777803</v>
      </c>
      <c r="G2127" s="4">
        <v>1.95</v>
      </c>
      <c r="H2127">
        <v>12564</v>
      </c>
      <c r="I2127" t="s">
        <v>10</v>
      </c>
      <c r="J2127" s="58">
        <f t="shared" si="66"/>
        <v>23.4</v>
      </c>
      <c r="K2127" s="59">
        <f t="shared" si="67"/>
        <v>40625</v>
      </c>
      <c r="R2127" t="s">
        <v>593</v>
      </c>
      <c r="S2127" s="58">
        <v>30</v>
      </c>
      <c r="X2127">
        <v>12</v>
      </c>
      <c r="Y2127" s="4">
        <v>1.95</v>
      </c>
      <c r="Z2127" s="58">
        <v>23.4</v>
      </c>
    </row>
    <row r="2128" spans="1:26">
      <c r="A2128">
        <v>135322</v>
      </c>
      <c r="B2128">
        <v>547892</v>
      </c>
      <c r="C2128">
        <v>22630</v>
      </c>
      <c r="D2128" t="s">
        <v>468</v>
      </c>
      <c r="E2128">
        <v>12</v>
      </c>
      <c r="F2128" s="3">
        <v>40630.427083333299</v>
      </c>
      <c r="G2128" s="4">
        <v>1.95</v>
      </c>
      <c r="H2128">
        <v>12669</v>
      </c>
      <c r="I2128" t="s">
        <v>10</v>
      </c>
      <c r="J2128" s="58">
        <f t="shared" si="66"/>
        <v>23.4</v>
      </c>
      <c r="K2128" s="59">
        <f t="shared" si="67"/>
        <v>40630</v>
      </c>
      <c r="R2128" t="s">
        <v>2383</v>
      </c>
      <c r="S2128" s="58">
        <v>24.96</v>
      </c>
      <c r="X2128">
        <v>12</v>
      </c>
      <c r="Y2128" s="4">
        <v>1.95</v>
      </c>
      <c r="Z2128" s="58">
        <v>23.4</v>
      </c>
    </row>
    <row r="2129" spans="1:26">
      <c r="A2129">
        <v>135328</v>
      </c>
      <c r="B2129">
        <v>547892</v>
      </c>
      <c r="C2129">
        <v>22629</v>
      </c>
      <c r="D2129" t="s">
        <v>93</v>
      </c>
      <c r="E2129">
        <v>12</v>
      </c>
      <c r="F2129" s="3">
        <v>40630.427083333299</v>
      </c>
      <c r="G2129" s="4">
        <v>1.95</v>
      </c>
      <c r="H2129">
        <v>12669</v>
      </c>
      <c r="I2129" t="s">
        <v>10</v>
      </c>
      <c r="J2129" s="58">
        <f t="shared" si="66"/>
        <v>23.4</v>
      </c>
      <c r="K2129" s="59">
        <f t="shared" si="67"/>
        <v>40630</v>
      </c>
      <c r="R2129" t="s">
        <v>999</v>
      </c>
      <c r="S2129" s="58">
        <v>23.4</v>
      </c>
      <c r="X2129">
        <v>12</v>
      </c>
      <c r="Y2129" s="4">
        <v>1.95</v>
      </c>
      <c r="Z2129" s="58">
        <v>23.4</v>
      </c>
    </row>
    <row r="2130" spans="1:26">
      <c r="A2130">
        <v>135330</v>
      </c>
      <c r="B2130">
        <v>547892</v>
      </c>
      <c r="C2130">
        <v>22659</v>
      </c>
      <c r="D2130" t="s">
        <v>94</v>
      </c>
      <c r="E2130">
        <v>12</v>
      </c>
      <c r="F2130" s="3">
        <v>40630.427083333299</v>
      </c>
      <c r="G2130" s="4">
        <v>1.95</v>
      </c>
      <c r="H2130">
        <v>12669</v>
      </c>
      <c r="I2130" t="s">
        <v>10</v>
      </c>
      <c r="J2130" s="58">
        <f t="shared" si="66"/>
        <v>23.4</v>
      </c>
      <c r="K2130" s="59">
        <f t="shared" si="67"/>
        <v>40630</v>
      </c>
      <c r="R2130" t="s">
        <v>478</v>
      </c>
      <c r="S2130" s="58">
        <v>19.8</v>
      </c>
      <c r="X2130">
        <v>12</v>
      </c>
      <c r="Y2130" s="4">
        <v>1.95</v>
      </c>
      <c r="Z2130" s="58">
        <v>23.4</v>
      </c>
    </row>
    <row r="2131" spans="1:26">
      <c r="A2131">
        <v>135349</v>
      </c>
      <c r="B2131">
        <v>547892</v>
      </c>
      <c r="C2131">
        <v>22992</v>
      </c>
      <c r="D2131" t="s">
        <v>2337</v>
      </c>
      <c r="E2131">
        <v>12</v>
      </c>
      <c r="F2131" s="3">
        <v>40630.427083333299</v>
      </c>
      <c r="G2131" s="4">
        <v>1.95</v>
      </c>
      <c r="H2131">
        <v>12669</v>
      </c>
      <c r="I2131" t="s">
        <v>10</v>
      </c>
      <c r="J2131" s="58">
        <f t="shared" si="66"/>
        <v>23.4</v>
      </c>
      <c r="K2131" s="59">
        <f t="shared" si="67"/>
        <v>40630</v>
      </c>
      <c r="R2131" t="s">
        <v>1361</v>
      </c>
      <c r="S2131" s="58">
        <v>17.850000000000001</v>
      </c>
      <c r="X2131">
        <v>12</v>
      </c>
      <c r="Y2131" s="4">
        <v>1.95</v>
      </c>
      <c r="Z2131" s="58">
        <v>23.4</v>
      </c>
    </row>
    <row r="2132" spans="1:26">
      <c r="A2132">
        <v>135352</v>
      </c>
      <c r="B2132">
        <v>547892</v>
      </c>
      <c r="C2132">
        <v>22631</v>
      </c>
      <c r="D2132" t="s">
        <v>95</v>
      </c>
      <c r="E2132">
        <v>12</v>
      </c>
      <c r="F2132" s="3">
        <v>40630.427083333299</v>
      </c>
      <c r="G2132" s="4">
        <v>1.95</v>
      </c>
      <c r="H2132">
        <v>12669</v>
      </c>
      <c r="I2132" t="s">
        <v>10</v>
      </c>
      <c r="J2132" s="58">
        <f t="shared" si="66"/>
        <v>23.4</v>
      </c>
      <c r="K2132" s="59">
        <f t="shared" si="67"/>
        <v>40630</v>
      </c>
      <c r="R2132" t="s">
        <v>662</v>
      </c>
      <c r="S2132" s="58">
        <v>17.7</v>
      </c>
      <c r="X2132">
        <v>12</v>
      </c>
      <c r="Y2132" s="4">
        <v>1.95</v>
      </c>
      <c r="Z2132" s="58">
        <v>23.4</v>
      </c>
    </row>
    <row r="2133" spans="1:26">
      <c r="A2133">
        <v>140545</v>
      </c>
      <c r="B2133">
        <v>548409</v>
      </c>
      <c r="C2133">
        <v>22629</v>
      </c>
      <c r="D2133" t="s">
        <v>93</v>
      </c>
      <c r="E2133">
        <v>12</v>
      </c>
      <c r="F2133" s="3">
        <v>40633.435416666704</v>
      </c>
      <c r="G2133" s="4">
        <v>1.95</v>
      </c>
      <c r="H2133">
        <v>12731</v>
      </c>
      <c r="I2133" t="s">
        <v>10</v>
      </c>
      <c r="J2133" s="58">
        <f t="shared" si="66"/>
        <v>23.4</v>
      </c>
      <c r="K2133" s="59">
        <f t="shared" si="67"/>
        <v>40633</v>
      </c>
      <c r="R2133" t="s">
        <v>2347</v>
      </c>
      <c r="S2133" s="58">
        <v>16.5</v>
      </c>
      <c r="X2133">
        <v>12</v>
      </c>
      <c r="Y2133" s="4">
        <v>1.95</v>
      </c>
      <c r="Z2133" s="58">
        <v>23.4</v>
      </c>
    </row>
    <row r="2134" spans="1:26">
      <c r="A2134">
        <v>140546</v>
      </c>
      <c r="B2134">
        <v>548409</v>
      </c>
      <c r="C2134">
        <v>22630</v>
      </c>
      <c r="D2134" t="s">
        <v>468</v>
      </c>
      <c r="E2134">
        <v>12</v>
      </c>
      <c r="F2134" s="3">
        <v>40633.435416666704</v>
      </c>
      <c r="G2134" s="4">
        <v>1.95</v>
      </c>
      <c r="H2134">
        <v>12731</v>
      </c>
      <c r="I2134" t="s">
        <v>10</v>
      </c>
      <c r="J2134" s="58">
        <f t="shared" si="66"/>
        <v>23.4</v>
      </c>
      <c r="K2134" s="59">
        <f t="shared" si="67"/>
        <v>40633</v>
      </c>
      <c r="R2134" t="s">
        <v>355</v>
      </c>
      <c r="S2134" s="58">
        <v>16.5</v>
      </c>
      <c r="X2134">
        <v>12</v>
      </c>
      <c r="Y2134" s="4">
        <v>1.95</v>
      </c>
      <c r="Z2134" s="58">
        <v>23.4</v>
      </c>
    </row>
    <row r="2135" spans="1:26">
      <c r="A2135">
        <v>144316</v>
      </c>
      <c r="B2135">
        <v>548737</v>
      </c>
      <c r="C2135">
        <v>22432</v>
      </c>
      <c r="D2135" t="s">
        <v>999</v>
      </c>
      <c r="E2135">
        <v>12</v>
      </c>
      <c r="F2135" s="3">
        <v>40637.470833333296</v>
      </c>
      <c r="G2135" s="4">
        <v>1.95</v>
      </c>
      <c r="H2135">
        <v>12682</v>
      </c>
      <c r="I2135" t="s">
        <v>10</v>
      </c>
      <c r="J2135" s="58">
        <f t="shared" si="66"/>
        <v>23.4</v>
      </c>
      <c r="K2135" s="59">
        <f t="shared" si="67"/>
        <v>40637</v>
      </c>
      <c r="R2135" t="s">
        <v>356</v>
      </c>
      <c r="S2135" s="58">
        <v>16.5</v>
      </c>
      <c r="X2135">
        <v>12</v>
      </c>
      <c r="Y2135" s="4">
        <v>1.95</v>
      </c>
      <c r="Z2135" s="58">
        <v>23.4</v>
      </c>
    </row>
    <row r="2136" spans="1:26">
      <c r="A2136">
        <v>149074</v>
      </c>
      <c r="B2136">
        <v>549274</v>
      </c>
      <c r="C2136">
        <v>22630</v>
      </c>
      <c r="D2136" t="s">
        <v>468</v>
      </c>
      <c r="E2136">
        <v>12</v>
      </c>
      <c r="F2136" s="3">
        <v>40640.546527777798</v>
      </c>
      <c r="G2136" s="4">
        <v>1.95</v>
      </c>
      <c r="H2136">
        <v>12721</v>
      </c>
      <c r="I2136" t="s">
        <v>10</v>
      </c>
      <c r="J2136" s="58">
        <f t="shared" si="66"/>
        <v>23.4</v>
      </c>
      <c r="K2136" s="59">
        <f t="shared" si="67"/>
        <v>40640</v>
      </c>
      <c r="R2136" t="s">
        <v>2364</v>
      </c>
      <c r="S2136" s="58">
        <v>16.5</v>
      </c>
      <c r="X2136">
        <v>12</v>
      </c>
      <c r="Y2136" s="4">
        <v>1.95</v>
      </c>
      <c r="Z2136" s="58">
        <v>23.4</v>
      </c>
    </row>
    <row r="2137" spans="1:26">
      <c r="A2137">
        <v>156527</v>
      </c>
      <c r="B2137">
        <v>550145</v>
      </c>
      <c r="C2137">
        <v>22992</v>
      </c>
      <c r="D2137" t="s">
        <v>2337</v>
      </c>
      <c r="E2137">
        <v>12</v>
      </c>
      <c r="F2137" s="3">
        <v>40647.59375</v>
      </c>
      <c r="G2137" s="4">
        <v>1.95</v>
      </c>
      <c r="H2137">
        <v>12637</v>
      </c>
      <c r="I2137" t="s">
        <v>10</v>
      </c>
      <c r="J2137" s="58">
        <f t="shared" si="66"/>
        <v>23.4</v>
      </c>
      <c r="K2137" s="59">
        <f t="shared" si="67"/>
        <v>40647</v>
      </c>
      <c r="R2137" t="s">
        <v>131</v>
      </c>
      <c r="S2137" s="58">
        <v>15.3</v>
      </c>
      <c r="X2137">
        <v>12</v>
      </c>
      <c r="Y2137" s="4">
        <v>1.95</v>
      </c>
      <c r="Z2137" s="58">
        <v>23.4</v>
      </c>
    </row>
    <row r="2138" spans="1:26">
      <c r="A2138">
        <v>156528</v>
      </c>
      <c r="B2138">
        <v>550145</v>
      </c>
      <c r="C2138">
        <v>22991</v>
      </c>
      <c r="D2138" t="s">
        <v>2336</v>
      </c>
      <c r="E2138">
        <v>12</v>
      </c>
      <c r="F2138" s="3">
        <v>40647.59375</v>
      </c>
      <c r="G2138" s="4">
        <v>1.95</v>
      </c>
      <c r="H2138">
        <v>12637</v>
      </c>
      <c r="I2138" t="s">
        <v>10</v>
      </c>
      <c r="J2138" s="58">
        <f t="shared" si="66"/>
        <v>23.4</v>
      </c>
      <c r="K2138" s="59">
        <f t="shared" si="67"/>
        <v>40647</v>
      </c>
      <c r="R2138" t="s">
        <v>130</v>
      </c>
      <c r="S2138" s="58">
        <v>15.3</v>
      </c>
      <c r="X2138">
        <v>12</v>
      </c>
      <c r="Y2138" s="4">
        <v>1.95</v>
      </c>
      <c r="Z2138" s="58">
        <v>23.4</v>
      </c>
    </row>
    <row r="2139" spans="1:26">
      <c r="A2139">
        <v>156550</v>
      </c>
      <c r="B2139">
        <v>550145</v>
      </c>
      <c r="C2139">
        <v>22629</v>
      </c>
      <c r="D2139" t="s">
        <v>93</v>
      </c>
      <c r="E2139">
        <v>12</v>
      </c>
      <c r="F2139" s="3">
        <v>40647.59375</v>
      </c>
      <c r="G2139" s="4">
        <v>1.95</v>
      </c>
      <c r="H2139">
        <v>12637</v>
      </c>
      <c r="I2139" t="s">
        <v>10</v>
      </c>
      <c r="J2139" s="58">
        <f t="shared" si="66"/>
        <v>23.4</v>
      </c>
      <c r="K2139" s="59">
        <f t="shared" si="67"/>
        <v>40647</v>
      </c>
      <c r="R2139" t="s">
        <v>358</v>
      </c>
      <c r="S2139" s="58">
        <v>15.3</v>
      </c>
      <c r="X2139">
        <v>12</v>
      </c>
      <c r="Y2139" s="4">
        <v>1.95</v>
      </c>
      <c r="Z2139" s="58">
        <v>23.4</v>
      </c>
    </row>
    <row r="2140" spans="1:26">
      <c r="A2140">
        <v>158761</v>
      </c>
      <c r="B2140">
        <v>550313</v>
      </c>
      <c r="C2140">
        <v>22992</v>
      </c>
      <c r="D2140" t="s">
        <v>2337</v>
      </c>
      <c r="E2140">
        <v>12</v>
      </c>
      <c r="F2140" s="3">
        <v>40650.472916666702</v>
      </c>
      <c r="G2140" s="4">
        <v>1.95</v>
      </c>
      <c r="H2140">
        <v>12681</v>
      </c>
      <c r="I2140" t="s">
        <v>10</v>
      </c>
      <c r="J2140" s="58">
        <f t="shared" si="66"/>
        <v>23.4</v>
      </c>
      <c r="K2140" s="59">
        <f t="shared" si="67"/>
        <v>40650</v>
      </c>
      <c r="R2140" t="s">
        <v>1957</v>
      </c>
      <c r="S2140" s="58">
        <v>15.3</v>
      </c>
      <c r="X2140">
        <v>12</v>
      </c>
      <c r="Y2140" s="4">
        <v>1.95</v>
      </c>
      <c r="Z2140" s="58">
        <v>23.4</v>
      </c>
    </row>
    <row r="2141" spans="1:26">
      <c r="A2141">
        <v>164700</v>
      </c>
      <c r="B2141">
        <v>550661</v>
      </c>
      <c r="C2141">
        <v>22629</v>
      </c>
      <c r="D2141" t="s">
        <v>93</v>
      </c>
      <c r="E2141">
        <v>12</v>
      </c>
      <c r="F2141" s="3">
        <v>40653.388888888898</v>
      </c>
      <c r="G2141" s="4">
        <v>1.95</v>
      </c>
      <c r="H2141">
        <v>12656</v>
      </c>
      <c r="I2141" t="s">
        <v>10</v>
      </c>
      <c r="J2141" s="58">
        <f t="shared" si="66"/>
        <v>23.4</v>
      </c>
      <c r="K2141" s="59">
        <f t="shared" si="67"/>
        <v>40653</v>
      </c>
      <c r="R2141" t="s">
        <v>341</v>
      </c>
      <c r="S2141" s="58">
        <v>15</v>
      </c>
      <c r="X2141">
        <v>12</v>
      </c>
      <c r="Y2141" s="4">
        <v>1.95</v>
      </c>
      <c r="Z2141" s="58">
        <v>23.4</v>
      </c>
    </row>
    <row r="2142" spans="1:26">
      <c r="A2142">
        <v>164709</v>
      </c>
      <c r="B2142">
        <v>550661</v>
      </c>
      <c r="C2142">
        <v>22630</v>
      </c>
      <c r="D2142" t="s">
        <v>468</v>
      </c>
      <c r="E2142">
        <v>12</v>
      </c>
      <c r="F2142" s="3">
        <v>40653.388888888898</v>
      </c>
      <c r="G2142" s="4">
        <v>1.95</v>
      </c>
      <c r="H2142">
        <v>12656</v>
      </c>
      <c r="I2142" t="s">
        <v>10</v>
      </c>
      <c r="J2142" s="58">
        <f t="shared" si="66"/>
        <v>23.4</v>
      </c>
      <c r="K2142" s="59">
        <f t="shared" si="67"/>
        <v>40653</v>
      </c>
      <c r="R2142" t="s">
        <v>1264</v>
      </c>
      <c r="S2142" s="58">
        <v>15</v>
      </c>
      <c r="X2142">
        <v>12</v>
      </c>
      <c r="Y2142" s="4">
        <v>1.95</v>
      </c>
      <c r="Z2142" s="58">
        <v>23.4</v>
      </c>
    </row>
    <row r="2143" spans="1:26">
      <c r="A2143">
        <v>165775</v>
      </c>
      <c r="B2143">
        <v>550827</v>
      </c>
      <c r="C2143">
        <v>22629</v>
      </c>
      <c r="D2143" t="s">
        <v>93</v>
      </c>
      <c r="E2143">
        <v>12</v>
      </c>
      <c r="F2143" s="3">
        <v>40654.427777777797</v>
      </c>
      <c r="G2143" s="4">
        <v>1.95</v>
      </c>
      <c r="H2143">
        <v>12670</v>
      </c>
      <c r="I2143" t="s">
        <v>10</v>
      </c>
      <c r="J2143" s="58">
        <f t="shared" si="66"/>
        <v>23.4</v>
      </c>
      <c r="K2143" s="59">
        <f t="shared" si="67"/>
        <v>40654</v>
      </c>
      <c r="R2143" t="s">
        <v>2018</v>
      </c>
      <c r="S2143" s="58">
        <v>14.75</v>
      </c>
      <c r="X2143">
        <v>12</v>
      </c>
      <c r="Y2143" s="4">
        <v>1.95</v>
      </c>
      <c r="Z2143" s="58">
        <v>23.4</v>
      </c>
    </row>
    <row r="2144" spans="1:26">
      <c r="A2144">
        <v>165776</v>
      </c>
      <c r="B2144">
        <v>550827</v>
      </c>
      <c r="C2144">
        <v>22659</v>
      </c>
      <c r="D2144" t="s">
        <v>94</v>
      </c>
      <c r="E2144">
        <v>12</v>
      </c>
      <c r="F2144" s="3">
        <v>40654.427777777797</v>
      </c>
      <c r="G2144" s="4">
        <v>1.95</v>
      </c>
      <c r="H2144">
        <v>12670</v>
      </c>
      <c r="I2144" t="s">
        <v>10</v>
      </c>
      <c r="J2144" s="58">
        <f t="shared" si="66"/>
        <v>23.4</v>
      </c>
      <c r="K2144" s="59">
        <f t="shared" si="67"/>
        <v>40654</v>
      </c>
      <c r="R2144" t="s">
        <v>1016</v>
      </c>
      <c r="S2144" s="58">
        <v>14.75</v>
      </c>
      <c r="X2144">
        <v>12</v>
      </c>
      <c r="Y2144" s="4">
        <v>1.95</v>
      </c>
      <c r="Z2144" s="58">
        <v>23.4</v>
      </c>
    </row>
    <row r="2145" spans="1:26">
      <c r="A2145">
        <v>165777</v>
      </c>
      <c r="B2145">
        <v>550827</v>
      </c>
      <c r="C2145">
        <v>22631</v>
      </c>
      <c r="D2145" t="s">
        <v>95</v>
      </c>
      <c r="E2145">
        <v>12</v>
      </c>
      <c r="F2145" s="3">
        <v>40654.427777777797</v>
      </c>
      <c r="G2145" s="4">
        <v>1.95</v>
      </c>
      <c r="H2145">
        <v>12670</v>
      </c>
      <c r="I2145" t="s">
        <v>10</v>
      </c>
      <c r="J2145" s="58">
        <f t="shared" si="66"/>
        <v>23.4</v>
      </c>
      <c r="K2145" s="59">
        <f t="shared" si="67"/>
        <v>40654</v>
      </c>
      <c r="R2145" t="s">
        <v>132</v>
      </c>
      <c r="S2145" s="58">
        <v>13.2</v>
      </c>
      <c r="X2145">
        <v>12</v>
      </c>
      <c r="Y2145" s="4">
        <v>1.95</v>
      </c>
      <c r="Z2145" s="58">
        <v>23.4</v>
      </c>
    </row>
    <row r="2146" spans="1:26">
      <c r="A2146">
        <v>175178</v>
      </c>
      <c r="B2146">
        <v>551887</v>
      </c>
      <c r="C2146">
        <v>22629</v>
      </c>
      <c r="D2146" t="s">
        <v>93</v>
      </c>
      <c r="E2146">
        <v>12</v>
      </c>
      <c r="F2146" s="3">
        <v>40668.395138888904</v>
      </c>
      <c r="G2146" s="4">
        <v>1.95</v>
      </c>
      <c r="H2146">
        <v>12593</v>
      </c>
      <c r="I2146" t="s">
        <v>10</v>
      </c>
      <c r="J2146" s="58">
        <f t="shared" si="66"/>
        <v>23.4</v>
      </c>
      <c r="K2146" s="59">
        <f t="shared" si="67"/>
        <v>40668</v>
      </c>
      <c r="R2146" t="s">
        <v>514</v>
      </c>
      <c r="S2146" s="58">
        <v>10.199999999999999</v>
      </c>
      <c r="X2146">
        <v>12</v>
      </c>
      <c r="Y2146" s="4">
        <v>1.95</v>
      </c>
      <c r="Z2146" s="58">
        <v>23.4</v>
      </c>
    </row>
    <row r="2147" spans="1:26">
      <c r="A2147">
        <v>175179</v>
      </c>
      <c r="B2147">
        <v>551887</v>
      </c>
      <c r="C2147">
        <v>22630</v>
      </c>
      <c r="D2147" t="s">
        <v>468</v>
      </c>
      <c r="E2147">
        <v>12</v>
      </c>
      <c r="F2147" s="3">
        <v>40668.395138888904</v>
      </c>
      <c r="G2147" s="4">
        <v>1.95</v>
      </c>
      <c r="H2147">
        <v>12593</v>
      </c>
      <c r="I2147" t="s">
        <v>10</v>
      </c>
      <c r="J2147" s="58">
        <f t="shared" si="66"/>
        <v>23.4</v>
      </c>
      <c r="K2147" s="59">
        <f t="shared" si="67"/>
        <v>40668</v>
      </c>
      <c r="R2147" t="s">
        <v>2077</v>
      </c>
      <c r="S2147" s="58">
        <v>9.9</v>
      </c>
      <c r="X2147">
        <v>12</v>
      </c>
      <c r="Y2147" s="4">
        <v>1.95</v>
      </c>
      <c r="Z2147" s="58">
        <v>23.4</v>
      </c>
    </row>
    <row r="2148" spans="1:26">
      <c r="A2148">
        <v>175183</v>
      </c>
      <c r="B2148">
        <v>551887</v>
      </c>
      <c r="C2148">
        <v>22659</v>
      </c>
      <c r="D2148" t="s">
        <v>94</v>
      </c>
      <c r="E2148">
        <v>12</v>
      </c>
      <c r="F2148" s="3">
        <v>40668.395138888904</v>
      </c>
      <c r="G2148" s="4">
        <v>1.95</v>
      </c>
      <c r="H2148">
        <v>12593</v>
      </c>
      <c r="I2148" t="s">
        <v>10</v>
      </c>
      <c r="J2148" s="58">
        <f t="shared" si="66"/>
        <v>23.4</v>
      </c>
      <c r="K2148" s="59">
        <f t="shared" si="67"/>
        <v>40668</v>
      </c>
      <c r="R2148" t="s">
        <v>1679</v>
      </c>
      <c r="S2148" s="58">
        <v>5.04</v>
      </c>
      <c r="X2148">
        <v>12</v>
      </c>
      <c r="Y2148" s="4">
        <v>1.95</v>
      </c>
      <c r="Z2148" s="58">
        <v>23.4</v>
      </c>
    </row>
    <row r="2149" spans="1:26">
      <c r="A2149">
        <v>180330</v>
      </c>
      <c r="B2149">
        <v>552315</v>
      </c>
      <c r="C2149">
        <v>22629</v>
      </c>
      <c r="D2149" t="s">
        <v>93</v>
      </c>
      <c r="E2149">
        <v>12</v>
      </c>
      <c r="F2149" s="3">
        <v>40671.673611111102</v>
      </c>
      <c r="G2149" s="4">
        <v>1.95</v>
      </c>
      <c r="H2149">
        <v>12700</v>
      </c>
      <c r="I2149" t="s">
        <v>10</v>
      </c>
      <c r="J2149" s="58">
        <f t="shared" si="66"/>
        <v>23.4</v>
      </c>
      <c r="K2149" s="59">
        <f t="shared" si="67"/>
        <v>40671</v>
      </c>
      <c r="R2149" t="s">
        <v>1345</v>
      </c>
      <c r="S2149" s="58">
        <v>1136.3</v>
      </c>
      <c r="X2149">
        <v>12</v>
      </c>
      <c r="Y2149" s="4">
        <v>1.95</v>
      </c>
      <c r="Z2149" s="58">
        <v>23.4</v>
      </c>
    </row>
    <row r="2150" spans="1:26">
      <c r="A2150">
        <v>180331</v>
      </c>
      <c r="B2150">
        <v>552315</v>
      </c>
      <c r="C2150">
        <v>22630</v>
      </c>
      <c r="D2150" t="s">
        <v>468</v>
      </c>
      <c r="E2150">
        <v>12</v>
      </c>
      <c r="F2150" s="3">
        <v>40671.673611111102</v>
      </c>
      <c r="G2150" s="4">
        <v>1.95</v>
      </c>
      <c r="H2150">
        <v>12700</v>
      </c>
      <c r="I2150" t="s">
        <v>10</v>
      </c>
      <c r="J2150" s="58">
        <f t="shared" si="66"/>
        <v>23.4</v>
      </c>
      <c r="K2150" s="59">
        <f t="shared" si="67"/>
        <v>40671</v>
      </c>
      <c r="R2150" t="s">
        <v>1345</v>
      </c>
      <c r="S2150" s="58">
        <v>-1136.3</v>
      </c>
      <c r="X2150">
        <v>12</v>
      </c>
      <c r="Y2150" s="4">
        <v>1.95</v>
      </c>
      <c r="Z2150" s="58">
        <v>23.4</v>
      </c>
    </row>
    <row r="2151" spans="1:26">
      <c r="A2151">
        <v>182945</v>
      </c>
      <c r="B2151">
        <v>552631</v>
      </c>
      <c r="C2151">
        <v>22992</v>
      </c>
      <c r="D2151" t="s">
        <v>2337</v>
      </c>
      <c r="E2151">
        <v>12</v>
      </c>
      <c r="F2151" s="3">
        <v>40673.538194444402</v>
      </c>
      <c r="G2151" s="4">
        <v>1.95</v>
      </c>
      <c r="H2151">
        <v>12684</v>
      </c>
      <c r="I2151" t="s">
        <v>10</v>
      </c>
      <c r="J2151" s="58">
        <f t="shared" si="66"/>
        <v>23.4</v>
      </c>
      <c r="K2151" s="59">
        <f t="shared" si="67"/>
        <v>40673</v>
      </c>
      <c r="R2151" t="s">
        <v>104</v>
      </c>
      <c r="S2151" s="58">
        <v>54</v>
      </c>
      <c r="X2151">
        <v>12</v>
      </c>
      <c r="Y2151" s="4">
        <v>1.95</v>
      </c>
      <c r="Z2151" s="58">
        <v>23.4</v>
      </c>
    </row>
    <row r="2152" spans="1:26">
      <c r="A2152">
        <v>182956</v>
      </c>
      <c r="B2152">
        <v>552631</v>
      </c>
      <c r="C2152">
        <v>22629</v>
      </c>
      <c r="D2152" t="s">
        <v>93</v>
      </c>
      <c r="E2152">
        <v>12</v>
      </c>
      <c r="F2152" s="3">
        <v>40673.538194444402</v>
      </c>
      <c r="G2152" s="4">
        <v>1.95</v>
      </c>
      <c r="H2152">
        <v>12684</v>
      </c>
      <c r="I2152" t="s">
        <v>10</v>
      </c>
      <c r="J2152" s="58">
        <f t="shared" si="66"/>
        <v>23.4</v>
      </c>
      <c r="K2152" s="59">
        <f t="shared" si="67"/>
        <v>40673</v>
      </c>
      <c r="R2152" t="s">
        <v>468</v>
      </c>
      <c r="S2152" s="58">
        <v>23.4</v>
      </c>
      <c r="X2152">
        <v>12</v>
      </c>
      <c r="Y2152" s="4">
        <v>1.95</v>
      </c>
      <c r="Z2152" s="58">
        <v>23.4</v>
      </c>
    </row>
    <row r="2153" spans="1:26">
      <c r="A2153">
        <v>186116</v>
      </c>
      <c r="B2153">
        <v>552851</v>
      </c>
      <c r="C2153">
        <v>22629</v>
      </c>
      <c r="D2153" t="s">
        <v>93</v>
      </c>
      <c r="E2153">
        <v>12</v>
      </c>
      <c r="F2153" s="3">
        <v>40674.629861111098</v>
      </c>
      <c r="G2153" s="4">
        <v>1.95</v>
      </c>
      <c r="H2153">
        <v>12731</v>
      </c>
      <c r="I2153" t="s">
        <v>10</v>
      </c>
      <c r="J2153" s="58">
        <f t="shared" si="66"/>
        <v>23.4</v>
      </c>
      <c r="K2153" s="59">
        <f t="shared" si="67"/>
        <v>40674</v>
      </c>
      <c r="R2153" t="s">
        <v>1732</v>
      </c>
      <c r="S2153" s="58">
        <v>20.8</v>
      </c>
      <c r="X2153">
        <v>12</v>
      </c>
      <c r="Y2153" s="4">
        <v>1.95</v>
      </c>
      <c r="Z2153" s="58">
        <v>23.4</v>
      </c>
    </row>
    <row r="2154" spans="1:26">
      <c r="A2154">
        <v>186120</v>
      </c>
      <c r="B2154">
        <v>552851</v>
      </c>
      <c r="C2154">
        <v>22630</v>
      </c>
      <c r="D2154" t="s">
        <v>468</v>
      </c>
      <c r="E2154">
        <v>12</v>
      </c>
      <c r="F2154" s="3">
        <v>40674.629861111098</v>
      </c>
      <c r="G2154" s="4">
        <v>1.95</v>
      </c>
      <c r="H2154">
        <v>12731</v>
      </c>
      <c r="I2154" t="s">
        <v>10</v>
      </c>
      <c r="J2154" s="58">
        <f t="shared" si="66"/>
        <v>23.4</v>
      </c>
      <c r="K2154" s="59">
        <f t="shared" si="67"/>
        <v>40674</v>
      </c>
      <c r="R2154" t="s">
        <v>652</v>
      </c>
      <c r="S2154" s="58">
        <v>20</v>
      </c>
      <c r="X2154">
        <v>12</v>
      </c>
      <c r="Y2154" s="4">
        <v>1.95</v>
      </c>
      <c r="Z2154" s="58">
        <v>23.4</v>
      </c>
    </row>
    <row r="2155" spans="1:26">
      <c r="A2155">
        <v>190781</v>
      </c>
      <c r="B2155">
        <v>553208</v>
      </c>
      <c r="C2155">
        <v>22813</v>
      </c>
      <c r="D2155" t="s">
        <v>401</v>
      </c>
      <c r="E2155">
        <v>12</v>
      </c>
      <c r="F2155" s="3">
        <v>40679.381944444402</v>
      </c>
      <c r="G2155" s="4">
        <v>1.95</v>
      </c>
      <c r="H2155">
        <v>12674</v>
      </c>
      <c r="I2155" t="s">
        <v>10</v>
      </c>
      <c r="J2155" s="58">
        <f t="shared" si="66"/>
        <v>23.4</v>
      </c>
      <c r="K2155" s="59">
        <f t="shared" si="67"/>
        <v>40679</v>
      </c>
      <c r="R2155" t="s">
        <v>653</v>
      </c>
      <c r="S2155" s="58">
        <v>20</v>
      </c>
      <c r="X2155">
        <v>12</v>
      </c>
      <c r="Y2155" s="4">
        <v>1.95</v>
      </c>
      <c r="Z2155" s="58">
        <v>23.4</v>
      </c>
    </row>
    <row r="2156" spans="1:26">
      <c r="A2156">
        <v>204263</v>
      </c>
      <c r="B2156">
        <v>554648</v>
      </c>
      <c r="C2156">
        <v>22630</v>
      </c>
      <c r="D2156" t="s">
        <v>468</v>
      </c>
      <c r="E2156">
        <v>12</v>
      </c>
      <c r="F2156" s="3">
        <v>40688.530555555597</v>
      </c>
      <c r="G2156" s="4">
        <v>1.95</v>
      </c>
      <c r="H2156">
        <v>12562</v>
      </c>
      <c r="I2156" t="s">
        <v>10</v>
      </c>
      <c r="J2156" s="58">
        <f t="shared" si="66"/>
        <v>23.4</v>
      </c>
      <c r="K2156" s="59">
        <f t="shared" si="67"/>
        <v>40688</v>
      </c>
      <c r="R2156" t="s">
        <v>802</v>
      </c>
      <c r="S2156" s="58">
        <v>19.899999999999999</v>
      </c>
      <c r="X2156">
        <v>12</v>
      </c>
      <c r="Y2156" s="4">
        <v>1.95</v>
      </c>
      <c r="Z2156" s="58">
        <v>23.4</v>
      </c>
    </row>
    <row r="2157" spans="1:26">
      <c r="A2157">
        <v>204264</v>
      </c>
      <c r="B2157">
        <v>554648</v>
      </c>
      <c r="C2157">
        <v>22629</v>
      </c>
      <c r="D2157" t="s">
        <v>93</v>
      </c>
      <c r="E2157">
        <v>12</v>
      </c>
      <c r="F2157" s="3">
        <v>40688.530555555597</v>
      </c>
      <c r="G2157" s="4">
        <v>1.95</v>
      </c>
      <c r="H2157">
        <v>12562</v>
      </c>
      <c r="I2157" t="s">
        <v>10</v>
      </c>
      <c r="J2157" s="58">
        <f t="shared" si="66"/>
        <v>23.4</v>
      </c>
      <c r="K2157" s="59">
        <f t="shared" si="67"/>
        <v>40688</v>
      </c>
      <c r="R2157" t="s">
        <v>2372</v>
      </c>
      <c r="S2157" s="58">
        <v>16.95</v>
      </c>
      <c r="X2157">
        <v>12</v>
      </c>
      <c r="Y2157" s="4">
        <v>1.95</v>
      </c>
      <c r="Z2157" s="58">
        <v>23.4</v>
      </c>
    </row>
    <row r="2158" spans="1:26">
      <c r="A2158">
        <v>205657</v>
      </c>
      <c r="B2158">
        <v>554826</v>
      </c>
      <c r="C2158">
        <v>22431</v>
      </c>
      <c r="D2158" t="s">
        <v>1687</v>
      </c>
      <c r="E2158">
        <v>12</v>
      </c>
      <c r="F2158" s="3">
        <v>40689.620138888902</v>
      </c>
      <c r="G2158" s="4">
        <v>1.95</v>
      </c>
      <c r="H2158">
        <v>12493</v>
      </c>
      <c r="I2158" t="s">
        <v>10</v>
      </c>
      <c r="J2158" s="58">
        <f t="shared" si="66"/>
        <v>23.4</v>
      </c>
      <c r="K2158" s="59">
        <f t="shared" si="67"/>
        <v>40689</v>
      </c>
      <c r="R2158" t="s">
        <v>2374</v>
      </c>
      <c r="S2158" s="58">
        <v>16.95</v>
      </c>
      <c r="X2158">
        <v>12</v>
      </c>
      <c r="Y2158" s="4">
        <v>1.95</v>
      </c>
      <c r="Z2158" s="58">
        <v>23.4</v>
      </c>
    </row>
    <row r="2159" spans="1:26">
      <c r="A2159">
        <v>221637</v>
      </c>
      <c r="B2159">
        <v>556259</v>
      </c>
      <c r="C2159">
        <v>22631</v>
      </c>
      <c r="D2159" t="s">
        <v>95</v>
      </c>
      <c r="E2159">
        <v>12</v>
      </c>
      <c r="F2159" s="3">
        <v>40703.745138888902</v>
      </c>
      <c r="G2159" s="4">
        <v>1.95</v>
      </c>
      <c r="H2159">
        <v>12721</v>
      </c>
      <c r="I2159" t="s">
        <v>10</v>
      </c>
      <c r="J2159" s="58">
        <f t="shared" si="66"/>
        <v>23.4</v>
      </c>
      <c r="K2159" s="59">
        <f t="shared" si="67"/>
        <v>40703</v>
      </c>
      <c r="R2159" t="s">
        <v>356</v>
      </c>
      <c r="S2159" s="58">
        <v>16.5</v>
      </c>
      <c r="X2159">
        <v>12</v>
      </c>
      <c r="Y2159" s="4">
        <v>1.95</v>
      </c>
      <c r="Z2159" s="58">
        <v>23.4</v>
      </c>
    </row>
    <row r="2160" spans="1:26">
      <c r="A2160">
        <v>221638</v>
      </c>
      <c r="B2160">
        <v>556259</v>
      </c>
      <c r="C2160">
        <v>22629</v>
      </c>
      <c r="D2160" t="s">
        <v>93</v>
      </c>
      <c r="E2160">
        <v>12</v>
      </c>
      <c r="F2160" s="3">
        <v>40703.745138888902</v>
      </c>
      <c r="G2160" s="4">
        <v>1.95</v>
      </c>
      <c r="H2160">
        <v>12721</v>
      </c>
      <c r="I2160" t="s">
        <v>10</v>
      </c>
      <c r="J2160" s="58">
        <f t="shared" si="66"/>
        <v>23.4</v>
      </c>
      <c r="K2160" s="59">
        <f t="shared" si="67"/>
        <v>40703</v>
      </c>
      <c r="R2160" t="s">
        <v>1789</v>
      </c>
      <c r="S2160" s="58">
        <v>12.6</v>
      </c>
      <c r="X2160">
        <v>12</v>
      </c>
      <c r="Y2160" s="4">
        <v>1.95</v>
      </c>
      <c r="Z2160" s="58">
        <v>23.4</v>
      </c>
    </row>
    <row r="2161" spans="1:26">
      <c r="A2161">
        <v>222950</v>
      </c>
      <c r="B2161">
        <v>556463</v>
      </c>
      <c r="C2161">
        <v>22466</v>
      </c>
      <c r="D2161" t="s">
        <v>221</v>
      </c>
      <c r="E2161">
        <v>12</v>
      </c>
      <c r="F2161" s="3">
        <v>40706.449305555601</v>
      </c>
      <c r="G2161" s="4">
        <v>1.95</v>
      </c>
      <c r="H2161">
        <v>12583</v>
      </c>
      <c r="I2161" t="s">
        <v>10</v>
      </c>
      <c r="J2161" s="58">
        <f t="shared" si="66"/>
        <v>23.4</v>
      </c>
      <c r="K2161" s="59">
        <f t="shared" si="67"/>
        <v>40706</v>
      </c>
      <c r="R2161" t="s">
        <v>1007</v>
      </c>
      <c r="S2161" s="58">
        <v>12.6</v>
      </c>
      <c r="X2161">
        <v>12</v>
      </c>
      <c r="Y2161" s="4">
        <v>1.95</v>
      </c>
      <c r="Z2161" s="58">
        <v>23.4</v>
      </c>
    </row>
    <row r="2162" spans="1:26">
      <c r="A2162">
        <v>224162</v>
      </c>
      <c r="B2162">
        <v>556507</v>
      </c>
      <c r="C2162">
        <v>22992</v>
      </c>
      <c r="D2162" t="s">
        <v>2337</v>
      </c>
      <c r="E2162">
        <v>12</v>
      </c>
      <c r="F2162" s="3">
        <v>40707.413194444402</v>
      </c>
      <c r="G2162" s="4">
        <v>1.95</v>
      </c>
      <c r="H2162">
        <v>12567</v>
      </c>
      <c r="I2162" t="s">
        <v>10</v>
      </c>
      <c r="J2162" s="58">
        <f t="shared" si="66"/>
        <v>23.4</v>
      </c>
      <c r="K2162" s="59">
        <f t="shared" si="67"/>
        <v>40707</v>
      </c>
      <c r="R2162" t="s">
        <v>1984</v>
      </c>
      <c r="S2162" s="58">
        <v>12.6</v>
      </c>
      <c r="X2162">
        <v>12</v>
      </c>
      <c r="Y2162" s="4">
        <v>1.95</v>
      </c>
      <c r="Z2162" s="58">
        <v>23.4</v>
      </c>
    </row>
    <row r="2163" spans="1:26">
      <c r="A2163">
        <v>224163</v>
      </c>
      <c r="B2163">
        <v>556507</v>
      </c>
      <c r="C2163">
        <v>22991</v>
      </c>
      <c r="D2163" t="s">
        <v>2336</v>
      </c>
      <c r="E2163">
        <v>12</v>
      </c>
      <c r="F2163" s="3">
        <v>40707.413194444402</v>
      </c>
      <c r="G2163" s="4">
        <v>1.95</v>
      </c>
      <c r="H2163">
        <v>12567</v>
      </c>
      <c r="I2163" t="s">
        <v>10</v>
      </c>
      <c r="J2163" s="58">
        <f t="shared" si="66"/>
        <v>23.4</v>
      </c>
      <c r="K2163" s="59">
        <f t="shared" si="67"/>
        <v>40707</v>
      </c>
      <c r="R2163" t="s">
        <v>1009</v>
      </c>
      <c r="S2163" s="58">
        <v>12.6</v>
      </c>
      <c r="X2163">
        <v>12</v>
      </c>
      <c r="Y2163" s="4">
        <v>1.95</v>
      </c>
      <c r="Z2163" s="58">
        <v>23.4</v>
      </c>
    </row>
    <row r="2164" spans="1:26">
      <c r="A2164">
        <v>224171</v>
      </c>
      <c r="B2164">
        <v>556507</v>
      </c>
      <c r="C2164">
        <v>22631</v>
      </c>
      <c r="D2164" t="s">
        <v>95</v>
      </c>
      <c r="E2164">
        <v>12</v>
      </c>
      <c r="F2164" s="3">
        <v>40707.413194444402</v>
      </c>
      <c r="G2164" s="4">
        <v>1.95</v>
      </c>
      <c r="H2164">
        <v>12567</v>
      </c>
      <c r="I2164" t="s">
        <v>10</v>
      </c>
      <c r="J2164" s="58">
        <f t="shared" si="66"/>
        <v>23.4</v>
      </c>
      <c r="K2164" s="59">
        <f t="shared" si="67"/>
        <v>40707</v>
      </c>
      <c r="R2164" t="s">
        <v>1008</v>
      </c>
      <c r="S2164" s="58">
        <v>12.6</v>
      </c>
      <c r="X2164">
        <v>12</v>
      </c>
      <c r="Y2164" s="4">
        <v>1.95</v>
      </c>
      <c r="Z2164" s="58">
        <v>23.4</v>
      </c>
    </row>
    <row r="2165" spans="1:26">
      <c r="A2165">
        <v>227100</v>
      </c>
      <c r="B2165">
        <v>556820</v>
      </c>
      <c r="C2165">
        <v>22432</v>
      </c>
      <c r="D2165" t="s">
        <v>999</v>
      </c>
      <c r="E2165">
        <v>12</v>
      </c>
      <c r="F2165" s="3">
        <v>40709.431944444397</v>
      </c>
      <c r="G2165" s="4">
        <v>1.95</v>
      </c>
      <c r="H2165">
        <v>12682</v>
      </c>
      <c r="I2165" t="s">
        <v>10</v>
      </c>
      <c r="J2165" s="58">
        <f t="shared" si="66"/>
        <v>23.4</v>
      </c>
      <c r="K2165" s="59">
        <f t="shared" si="67"/>
        <v>40709</v>
      </c>
      <c r="R2165" t="s">
        <v>2150</v>
      </c>
      <c r="S2165" s="58">
        <v>12.6</v>
      </c>
      <c r="X2165">
        <v>12</v>
      </c>
      <c r="Y2165" s="4">
        <v>1.95</v>
      </c>
      <c r="Z2165" s="58">
        <v>23.4</v>
      </c>
    </row>
    <row r="2166" spans="1:26">
      <c r="A2166">
        <v>229691</v>
      </c>
      <c r="B2166">
        <v>557069</v>
      </c>
      <c r="C2166">
        <v>22629</v>
      </c>
      <c r="D2166" t="s">
        <v>93</v>
      </c>
      <c r="E2166">
        <v>12</v>
      </c>
      <c r="F2166" s="3">
        <v>40710.640277777798</v>
      </c>
      <c r="G2166" s="4">
        <v>1.95</v>
      </c>
      <c r="H2166">
        <v>12562</v>
      </c>
      <c r="I2166" t="s">
        <v>10</v>
      </c>
      <c r="J2166" s="58">
        <f t="shared" si="66"/>
        <v>23.4</v>
      </c>
      <c r="K2166" s="59">
        <f t="shared" si="67"/>
        <v>40710</v>
      </c>
      <c r="R2166" t="s">
        <v>1619</v>
      </c>
      <c r="S2166" s="58">
        <v>12.5</v>
      </c>
      <c r="X2166">
        <v>12</v>
      </c>
      <c r="Y2166" s="4">
        <v>1.95</v>
      </c>
      <c r="Z2166" s="58">
        <v>23.4</v>
      </c>
    </row>
    <row r="2167" spans="1:26">
      <c r="A2167">
        <v>231182</v>
      </c>
      <c r="B2167">
        <v>557247</v>
      </c>
      <c r="C2167">
        <v>22629</v>
      </c>
      <c r="D2167" t="s">
        <v>93</v>
      </c>
      <c r="E2167">
        <v>12</v>
      </c>
      <c r="F2167" s="3">
        <v>40711.631249999999</v>
      </c>
      <c r="G2167" s="4">
        <v>1.95</v>
      </c>
      <c r="H2167">
        <v>12731</v>
      </c>
      <c r="I2167" t="s">
        <v>10</v>
      </c>
      <c r="J2167" s="58">
        <f t="shared" si="66"/>
        <v>23.4</v>
      </c>
      <c r="K2167" s="59">
        <f t="shared" si="67"/>
        <v>40711</v>
      </c>
      <c r="R2167" t="s">
        <v>1687</v>
      </c>
      <c r="S2167" s="58">
        <v>11.7</v>
      </c>
      <c r="X2167">
        <v>12</v>
      </c>
      <c r="Y2167" s="4">
        <v>1.95</v>
      </c>
      <c r="Z2167" s="58">
        <v>23.4</v>
      </c>
    </row>
    <row r="2168" spans="1:26">
      <c r="A2168">
        <v>231183</v>
      </c>
      <c r="B2168">
        <v>557247</v>
      </c>
      <c r="C2168">
        <v>22630</v>
      </c>
      <c r="D2168" t="s">
        <v>468</v>
      </c>
      <c r="E2168">
        <v>12</v>
      </c>
      <c r="F2168" s="3">
        <v>40711.631249999999</v>
      </c>
      <c r="G2168" s="4">
        <v>1.95</v>
      </c>
      <c r="H2168">
        <v>12731</v>
      </c>
      <c r="I2168" t="s">
        <v>10</v>
      </c>
      <c r="J2168" s="58">
        <f t="shared" si="66"/>
        <v>23.4</v>
      </c>
      <c r="K2168" s="59">
        <f t="shared" si="67"/>
        <v>40711</v>
      </c>
      <c r="R2168" t="s">
        <v>999</v>
      </c>
      <c r="S2168" s="58">
        <v>11.7</v>
      </c>
      <c r="X2168">
        <v>12</v>
      </c>
      <c r="Y2168" s="4">
        <v>1.95</v>
      </c>
      <c r="Z2168" s="58">
        <v>23.4</v>
      </c>
    </row>
    <row r="2169" spans="1:26">
      <c r="A2169">
        <v>233793</v>
      </c>
      <c r="B2169">
        <v>557489</v>
      </c>
      <c r="C2169">
        <v>22992</v>
      </c>
      <c r="D2169" t="s">
        <v>2337</v>
      </c>
      <c r="E2169">
        <v>12</v>
      </c>
      <c r="F2169" s="3">
        <v>40714.623611111099</v>
      </c>
      <c r="G2169" s="4">
        <v>1.95</v>
      </c>
      <c r="H2169">
        <v>12490</v>
      </c>
      <c r="I2169" t="s">
        <v>10</v>
      </c>
      <c r="J2169" s="58">
        <f t="shared" si="66"/>
        <v>23.4</v>
      </c>
      <c r="K2169" s="59">
        <f t="shared" si="67"/>
        <v>40714</v>
      </c>
      <c r="R2169" t="s">
        <v>2388</v>
      </c>
      <c r="S2169" s="58">
        <v>10.5</v>
      </c>
      <c r="X2169">
        <v>12</v>
      </c>
      <c r="Y2169" s="4">
        <v>1.95</v>
      </c>
      <c r="Z2169" s="58">
        <v>23.4</v>
      </c>
    </row>
    <row r="2170" spans="1:26">
      <c r="A2170">
        <v>233796</v>
      </c>
      <c r="B2170">
        <v>557489</v>
      </c>
      <c r="C2170">
        <v>22631</v>
      </c>
      <c r="D2170" t="s">
        <v>95</v>
      </c>
      <c r="E2170">
        <v>12</v>
      </c>
      <c r="F2170" s="3">
        <v>40714.623611111099</v>
      </c>
      <c r="G2170" s="4">
        <v>1.95</v>
      </c>
      <c r="H2170">
        <v>12490</v>
      </c>
      <c r="I2170" t="s">
        <v>10</v>
      </c>
      <c r="J2170" s="58">
        <f t="shared" si="66"/>
        <v>23.4</v>
      </c>
      <c r="K2170" s="59">
        <f t="shared" si="67"/>
        <v>40714</v>
      </c>
      <c r="R2170" t="s">
        <v>826</v>
      </c>
      <c r="S2170" s="58">
        <v>10.5</v>
      </c>
      <c r="X2170">
        <v>12</v>
      </c>
      <c r="Y2170" s="4">
        <v>1.95</v>
      </c>
      <c r="Z2170" s="58">
        <v>23.4</v>
      </c>
    </row>
    <row r="2171" spans="1:26">
      <c r="A2171">
        <v>233798</v>
      </c>
      <c r="B2171">
        <v>557489</v>
      </c>
      <c r="C2171">
        <v>22629</v>
      </c>
      <c r="D2171" t="s">
        <v>93</v>
      </c>
      <c r="E2171">
        <v>12</v>
      </c>
      <c r="F2171" s="3">
        <v>40714.623611111099</v>
      </c>
      <c r="G2171" s="4">
        <v>1.95</v>
      </c>
      <c r="H2171">
        <v>12490</v>
      </c>
      <c r="I2171" t="s">
        <v>10</v>
      </c>
      <c r="J2171" s="58">
        <f t="shared" si="66"/>
        <v>23.4</v>
      </c>
      <c r="K2171" s="59">
        <f t="shared" si="67"/>
        <v>40714</v>
      </c>
      <c r="R2171" t="s">
        <v>1679</v>
      </c>
      <c r="S2171" s="58">
        <v>10.08</v>
      </c>
      <c r="X2171">
        <v>12</v>
      </c>
      <c r="Y2171" s="4">
        <v>1.95</v>
      </c>
      <c r="Z2171" s="58">
        <v>23.4</v>
      </c>
    </row>
    <row r="2172" spans="1:26">
      <c r="A2172">
        <v>235974</v>
      </c>
      <c r="B2172">
        <v>557669</v>
      </c>
      <c r="C2172">
        <v>22630</v>
      </c>
      <c r="D2172" t="s">
        <v>468</v>
      </c>
      <c r="E2172">
        <v>12</v>
      </c>
      <c r="F2172" s="3">
        <v>40716.404861111099</v>
      </c>
      <c r="G2172" s="4">
        <v>1.95</v>
      </c>
      <c r="H2172">
        <v>12674</v>
      </c>
      <c r="I2172" t="s">
        <v>10</v>
      </c>
      <c r="J2172" s="58">
        <f t="shared" si="66"/>
        <v>23.4</v>
      </c>
      <c r="K2172" s="59">
        <f t="shared" si="67"/>
        <v>40716</v>
      </c>
      <c r="R2172" t="s">
        <v>1252</v>
      </c>
      <c r="S2172" s="58">
        <v>5.04</v>
      </c>
      <c r="X2172">
        <v>12</v>
      </c>
      <c r="Y2172" s="4">
        <v>1.95</v>
      </c>
      <c r="Z2172" s="58">
        <v>23.4</v>
      </c>
    </row>
    <row r="2173" spans="1:26">
      <c r="A2173">
        <v>235975</v>
      </c>
      <c r="B2173">
        <v>557669</v>
      </c>
      <c r="C2173">
        <v>22629</v>
      </c>
      <c r="D2173" t="s">
        <v>93</v>
      </c>
      <c r="E2173">
        <v>12</v>
      </c>
      <c r="F2173" s="3">
        <v>40716.404861111099</v>
      </c>
      <c r="G2173" s="4">
        <v>1.95</v>
      </c>
      <c r="H2173">
        <v>12674</v>
      </c>
      <c r="I2173" t="s">
        <v>10</v>
      </c>
      <c r="J2173" s="58">
        <f t="shared" si="66"/>
        <v>23.4</v>
      </c>
      <c r="K2173" s="59">
        <f t="shared" si="67"/>
        <v>40716</v>
      </c>
      <c r="R2173" t="s">
        <v>1368</v>
      </c>
      <c r="S2173" s="58">
        <v>5.04</v>
      </c>
      <c r="X2173">
        <v>12</v>
      </c>
      <c r="Y2173" s="4">
        <v>1.95</v>
      </c>
      <c r="Z2173" s="58">
        <v>23.4</v>
      </c>
    </row>
    <row r="2174" spans="1:26">
      <c r="A2174">
        <v>235976</v>
      </c>
      <c r="B2174">
        <v>557669</v>
      </c>
      <c r="C2174">
        <v>22631</v>
      </c>
      <c r="D2174" t="s">
        <v>95</v>
      </c>
      <c r="E2174">
        <v>12</v>
      </c>
      <c r="F2174" s="3">
        <v>40716.404861111099</v>
      </c>
      <c r="G2174" s="4">
        <v>1.95</v>
      </c>
      <c r="H2174">
        <v>12674</v>
      </c>
      <c r="I2174" t="s">
        <v>10</v>
      </c>
      <c r="J2174" s="58">
        <f t="shared" si="66"/>
        <v>23.4</v>
      </c>
      <c r="K2174" s="59">
        <f t="shared" si="67"/>
        <v>40716</v>
      </c>
      <c r="R2174" t="s">
        <v>1369</v>
      </c>
      <c r="S2174" s="58">
        <v>5.04</v>
      </c>
      <c r="X2174">
        <v>12</v>
      </c>
      <c r="Y2174" s="4">
        <v>1.95</v>
      </c>
      <c r="Z2174" s="58">
        <v>23.4</v>
      </c>
    </row>
    <row r="2175" spans="1:26">
      <c r="A2175">
        <v>255966</v>
      </c>
      <c r="B2175">
        <v>559418</v>
      </c>
      <c r="C2175">
        <v>22992</v>
      </c>
      <c r="D2175" t="s">
        <v>2337</v>
      </c>
      <c r="E2175">
        <v>12</v>
      </c>
      <c r="F2175" s="3">
        <v>40732.483333333301</v>
      </c>
      <c r="G2175" s="4">
        <v>1.95</v>
      </c>
      <c r="H2175">
        <v>12681</v>
      </c>
      <c r="I2175" t="s">
        <v>10</v>
      </c>
      <c r="J2175" s="58">
        <f t="shared" si="66"/>
        <v>23.4</v>
      </c>
      <c r="K2175" s="59">
        <f t="shared" si="67"/>
        <v>40732</v>
      </c>
      <c r="R2175" t="s">
        <v>655</v>
      </c>
      <c r="S2175" s="58">
        <v>-38.25</v>
      </c>
      <c r="X2175">
        <v>12</v>
      </c>
      <c r="Y2175" s="4">
        <v>1.95</v>
      </c>
      <c r="Z2175" s="58">
        <v>23.4</v>
      </c>
    </row>
    <row r="2176" spans="1:26">
      <c r="A2176">
        <v>276100</v>
      </c>
      <c r="B2176">
        <v>561029</v>
      </c>
      <c r="C2176">
        <v>22659</v>
      </c>
      <c r="D2176" t="s">
        <v>94</v>
      </c>
      <c r="E2176">
        <v>12</v>
      </c>
      <c r="F2176" s="3">
        <v>40748.475694444402</v>
      </c>
      <c r="G2176" s="4">
        <v>1.95</v>
      </c>
      <c r="H2176">
        <v>12490</v>
      </c>
      <c r="I2176" t="s">
        <v>10</v>
      </c>
      <c r="J2176" s="58">
        <f t="shared" si="66"/>
        <v>23.4</v>
      </c>
      <c r="K2176" s="59">
        <f t="shared" si="67"/>
        <v>40748</v>
      </c>
      <c r="R2176" t="s">
        <v>104</v>
      </c>
      <c r="S2176" s="58">
        <v>54</v>
      </c>
      <c r="X2176">
        <v>12</v>
      </c>
      <c r="Y2176" s="4">
        <v>1.95</v>
      </c>
      <c r="Z2176" s="58">
        <v>23.4</v>
      </c>
    </row>
    <row r="2177" spans="1:26">
      <c r="A2177">
        <v>305785</v>
      </c>
      <c r="B2177">
        <v>563712</v>
      </c>
      <c r="C2177">
        <v>22629</v>
      </c>
      <c r="D2177" t="s">
        <v>93</v>
      </c>
      <c r="E2177">
        <v>12</v>
      </c>
      <c r="F2177" s="3">
        <v>40773.655555555597</v>
      </c>
      <c r="G2177" s="4">
        <v>1.95</v>
      </c>
      <c r="H2177">
        <v>12680</v>
      </c>
      <c r="I2177" t="s">
        <v>10</v>
      </c>
      <c r="J2177" s="58">
        <f t="shared" si="66"/>
        <v>23.4</v>
      </c>
      <c r="K2177" s="59">
        <f t="shared" si="67"/>
        <v>40773</v>
      </c>
      <c r="R2177" t="s">
        <v>84</v>
      </c>
      <c r="S2177" s="58">
        <v>45</v>
      </c>
      <c r="X2177">
        <v>12</v>
      </c>
      <c r="Y2177" s="4">
        <v>1.95</v>
      </c>
      <c r="Z2177" s="58">
        <v>23.4</v>
      </c>
    </row>
    <row r="2178" spans="1:26">
      <c r="A2178">
        <v>305789</v>
      </c>
      <c r="B2178">
        <v>563712</v>
      </c>
      <c r="C2178">
        <v>22630</v>
      </c>
      <c r="D2178" t="s">
        <v>468</v>
      </c>
      <c r="E2178">
        <v>12</v>
      </c>
      <c r="F2178" s="3">
        <v>40773.655555555597</v>
      </c>
      <c r="G2178" s="4">
        <v>1.95</v>
      </c>
      <c r="H2178">
        <v>12680</v>
      </c>
      <c r="I2178" t="s">
        <v>10</v>
      </c>
      <c r="J2178" s="58">
        <f t="shared" ref="J2178:J2241" si="68">E2178*G2178</f>
        <v>23.4</v>
      </c>
      <c r="K2178" s="59">
        <f t="shared" ref="K2178:K2241" si="69">DATE(YEAR(F2178),MONTH(F2178),DAY(F2178))</f>
        <v>40773</v>
      </c>
      <c r="R2178" t="s">
        <v>533</v>
      </c>
      <c r="S2178" s="58">
        <v>39.6</v>
      </c>
      <c r="X2178">
        <v>12</v>
      </c>
      <c r="Y2178" s="4">
        <v>1.95</v>
      </c>
      <c r="Z2178" s="58">
        <v>23.4</v>
      </c>
    </row>
    <row r="2179" spans="1:26">
      <c r="A2179">
        <v>310022</v>
      </c>
      <c r="B2179">
        <v>564159</v>
      </c>
      <c r="C2179">
        <v>22630</v>
      </c>
      <c r="D2179" t="s">
        <v>468</v>
      </c>
      <c r="E2179">
        <v>12</v>
      </c>
      <c r="F2179" s="3">
        <v>40778.529861111099</v>
      </c>
      <c r="G2179" s="4">
        <v>1.95</v>
      </c>
      <c r="H2179">
        <v>12593</v>
      </c>
      <c r="I2179" t="s">
        <v>10</v>
      </c>
      <c r="J2179" s="58">
        <f t="shared" si="68"/>
        <v>23.4</v>
      </c>
      <c r="K2179" s="59">
        <f t="shared" si="69"/>
        <v>40778</v>
      </c>
      <c r="R2179" t="s">
        <v>2365</v>
      </c>
      <c r="S2179" s="58">
        <v>33</v>
      </c>
      <c r="X2179">
        <v>12</v>
      </c>
      <c r="Y2179" s="4">
        <v>1.95</v>
      </c>
      <c r="Z2179" s="58">
        <v>23.4</v>
      </c>
    </row>
    <row r="2180" spans="1:26">
      <c r="A2180">
        <v>310023</v>
      </c>
      <c r="B2180">
        <v>564159</v>
      </c>
      <c r="C2180">
        <v>22629</v>
      </c>
      <c r="D2180" t="s">
        <v>93</v>
      </c>
      <c r="E2180">
        <v>12</v>
      </c>
      <c r="F2180" s="3">
        <v>40778.529861111099</v>
      </c>
      <c r="G2180" s="4">
        <v>1.95</v>
      </c>
      <c r="H2180">
        <v>12593</v>
      </c>
      <c r="I2180" t="s">
        <v>10</v>
      </c>
      <c r="J2180" s="58">
        <f t="shared" si="68"/>
        <v>23.4</v>
      </c>
      <c r="K2180" s="59">
        <f t="shared" si="69"/>
        <v>40778</v>
      </c>
      <c r="R2180" t="s">
        <v>2362</v>
      </c>
      <c r="S2180" s="58">
        <v>33</v>
      </c>
      <c r="X2180">
        <v>12</v>
      </c>
      <c r="Y2180" s="4">
        <v>1.95</v>
      </c>
      <c r="Z2180" s="58">
        <v>23.4</v>
      </c>
    </row>
    <row r="2181" spans="1:26">
      <c r="A2181">
        <v>310313</v>
      </c>
      <c r="B2181">
        <v>564173</v>
      </c>
      <c r="C2181">
        <v>22991</v>
      </c>
      <c r="D2181" t="s">
        <v>2336</v>
      </c>
      <c r="E2181">
        <v>12</v>
      </c>
      <c r="F2181" s="3">
        <v>40778.599305555603</v>
      </c>
      <c r="G2181" s="4">
        <v>1.95</v>
      </c>
      <c r="H2181">
        <v>12567</v>
      </c>
      <c r="I2181" t="s">
        <v>10</v>
      </c>
      <c r="J2181" s="58">
        <f t="shared" si="68"/>
        <v>23.4</v>
      </c>
      <c r="K2181" s="59">
        <f t="shared" si="69"/>
        <v>40778</v>
      </c>
      <c r="R2181" t="s">
        <v>1370</v>
      </c>
      <c r="S2181" s="58">
        <v>30</v>
      </c>
      <c r="X2181">
        <v>12</v>
      </c>
      <c r="Y2181" s="4">
        <v>1.95</v>
      </c>
      <c r="Z2181" s="58">
        <v>23.4</v>
      </c>
    </row>
    <row r="2182" spans="1:26">
      <c r="A2182">
        <v>310321</v>
      </c>
      <c r="B2182">
        <v>564173</v>
      </c>
      <c r="C2182">
        <v>22631</v>
      </c>
      <c r="D2182" t="s">
        <v>95</v>
      </c>
      <c r="E2182">
        <v>12</v>
      </c>
      <c r="F2182" s="3">
        <v>40778.599305555603</v>
      </c>
      <c r="G2182" s="4">
        <v>1.95</v>
      </c>
      <c r="H2182">
        <v>12567</v>
      </c>
      <c r="I2182" t="s">
        <v>10</v>
      </c>
      <c r="J2182" s="58">
        <f t="shared" si="68"/>
        <v>23.4</v>
      </c>
      <c r="K2182" s="59">
        <f t="shared" si="69"/>
        <v>40778</v>
      </c>
      <c r="R2182" t="s">
        <v>85</v>
      </c>
      <c r="S2182" s="58">
        <v>30</v>
      </c>
      <c r="X2182">
        <v>12</v>
      </c>
      <c r="Y2182" s="4">
        <v>1.95</v>
      </c>
      <c r="Z2182" s="58">
        <v>23.4</v>
      </c>
    </row>
    <row r="2183" spans="1:26">
      <c r="A2183">
        <v>310322</v>
      </c>
      <c r="B2183">
        <v>564173</v>
      </c>
      <c r="C2183">
        <v>22630</v>
      </c>
      <c r="D2183" t="s">
        <v>468</v>
      </c>
      <c r="E2183">
        <v>12</v>
      </c>
      <c r="F2183" s="3">
        <v>40778.599305555603</v>
      </c>
      <c r="G2183" s="4">
        <v>1.95</v>
      </c>
      <c r="H2183">
        <v>12567</v>
      </c>
      <c r="I2183" t="s">
        <v>10</v>
      </c>
      <c r="J2183" s="58">
        <f t="shared" si="68"/>
        <v>23.4</v>
      </c>
      <c r="K2183" s="59">
        <f t="shared" si="69"/>
        <v>40778</v>
      </c>
      <c r="R2183" t="s">
        <v>102</v>
      </c>
      <c r="S2183" s="58">
        <v>23.4</v>
      </c>
      <c r="X2183">
        <v>12</v>
      </c>
      <c r="Y2183" s="4">
        <v>1.95</v>
      </c>
      <c r="Z2183" s="58">
        <v>23.4</v>
      </c>
    </row>
    <row r="2184" spans="1:26">
      <c r="A2184">
        <v>310323</v>
      </c>
      <c r="B2184">
        <v>564173</v>
      </c>
      <c r="C2184">
        <v>22659</v>
      </c>
      <c r="D2184" t="s">
        <v>94</v>
      </c>
      <c r="E2184">
        <v>12</v>
      </c>
      <c r="F2184" s="3">
        <v>40778.599305555603</v>
      </c>
      <c r="G2184" s="4">
        <v>1.95</v>
      </c>
      <c r="H2184">
        <v>12567</v>
      </c>
      <c r="I2184" t="s">
        <v>10</v>
      </c>
      <c r="J2184" s="58">
        <f t="shared" si="68"/>
        <v>23.4</v>
      </c>
      <c r="K2184" s="59">
        <f t="shared" si="69"/>
        <v>40778</v>
      </c>
      <c r="R2184" t="s">
        <v>2337</v>
      </c>
      <c r="S2184" s="58">
        <v>23.4</v>
      </c>
      <c r="X2184">
        <v>12</v>
      </c>
      <c r="Y2184" s="4">
        <v>1.95</v>
      </c>
      <c r="Z2184" s="58">
        <v>23.4</v>
      </c>
    </row>
    <row r="2185" spans="1:26">
      <c r="A2185">
        <v>312819</v>
      </c>
      <c r="B2185">
        <v>564372</v>
      </c>
      <c r="C2185">
        <v>22466</v>
      </c>
      <c r="D2185" t="s">
        <v>221</v>
      </c>
      <c r="E2185">
        <v>12</v>
      </c>
      <c r="F2185" s="3">
        <v>40780.413194444402</v>
      </c>
      <c r="G2185" s="4">
        <v>1.95</v>
      </c>
      <c r="H2185">
        <v>12714</v>
      </c>
      <c r="I2185" t="s">
        <v>10</v>
      </c>
      <c r="J2185" s="58">
        <f t="shared" si="68"/>
        <v>23.4</v>
      </c>
      <c r="K2185" s="59">
        <f t="shared" si="69"/>
        <v>40780</v>
      </c>
      <c r="R2185" t="s">
        <v>2336</v>
      </c>
      <c r="S2185" s="58">
        <v>23.4</v>
      </c>
      <c r="X2185">
        <v>12</v>
      </c>
      <c r="Y2185" s="4">
        <v>1.95</v>
      </c>
      <c r="Z2185" s="58">
        <v>23.4</v>
      </c>
    </row>
    <row r="2186" spans="1:26">
      <c r="A2186">
        <v>313698</v>
      </c>
      <c r="B2186">
        <v>564531</v>
      </c>
      <c r="C2186">
        <v>22629</v>
      </c>
      <c r="D2186" t="s">
        <v>93</v>
      </c>
      <c r="E2186">
        <v>12</v>
      </c>
      <c r="F2186" s="3">
        <v>40780.627777777801</v>
      </c>
      <c r="G2186" s="4">
        <v>1.95</v>
      </c>
      <c r="H2186">
        <v>12624</v>
      </c>
      <c r="I2186" t="s">
        <v>10</v>
      </c>
      <c r="J2186" s="58">
        <f t="shared" si="68"/>
        <v>23.4</v>
      </c>
      <c r="K2186" s="59">
        <f t="shared" si="69"/>
        <v>40780</v>
      </c>
      <c r="R2186" t="s">
        <v>93</v>
      </c>
      <c r="S2186" s="58">
        <v>23.4</v>
      </c>
      <c r="X2186">
        <v>12</v>
      </c>
      <c r="Y2186" s="4">
        <v>1.95</v>
      </c>
      <c r="Z2186" s="58">
        <v>23.4</v>
      </c>
    </row>
    <row r="2187" spans="1:26">
      <c r="A2187">
        <v>313699</v>
      </c>
      <c r="B2187">
        <v>564531</v>
      </c>
      <c r="C2187">
        <v>22631</v>
      </c>
      <c r="D2187" t="s">
        <v>95</v>
      </c>
      <c r="E2187">
        <v>12</v>
      </c>
      <c r="F2187" s="3">
        <v>40780.627777777801</v>
      </c>
      <c r="G2187" s="4">
        <v>1.95</v>
      </c>
      <c r="H2187">
        <v>12624</v>
      </c>
      <c r="I2187" t="s">
        <v>10</v>
      </c>
      <c r="J2187" s="58">
        <f t="shared" si="68"/>
        <v>23.4</v>
      </c>
      <c r="K2187" s="59">
        <f t="shared" si="69"/>
        <v>40780</v>
      </c>
      <c r="R2187" t="s">
        <v>210</v>
      </c>
      <c r="S2187" s="58">
        <v>20.8</v>
      </c>
      <c r="X2187">
        <v>12</v>
      </c>
      <c r="Y2187" s="4">
        <v>1.95</v>
      </c>
      <c r="Z2187" s="58">
        <v>23.4</v>
      </c>
    </row>
    <row r="2188" spans="1:26">
      <c r="A2188">
        <v>314945</v>
      </c>
      <c r="B2188">
        <v>564670</v>
      </c>
      <c r="C2188">
        <v>22631</v>
      </c>
      <c r="D2188" t="s">
        <v>95</v>
      </c>
      <c r="E2188">
        <v>12</v>
      </c>
      <c r="F2188" s="3">
        <v>40781.655555555597</v>
      </c>
      <c r="G2188" s="4">
        <v>1.95</v>
      </c>
      <c r="H2188">
        <v>12683</v>
      </c>
      <c r="I2188" t="s">
        <v>10</v>
      </c>
      <c r="J2188" s="58">
        <f t="shared" si="68"/>
        <v>23.4</v>
      </c>
      <c r="K2188" s="59">
        <f t="shared" si="69"/>
        <v>40781</v>
      </c>
      <c r="R2188" t="s">
        <v>1732</v>
      </c>
      <c r="S2188" s="58">
        <v>20.8</v>
      </c>
      <c r="X2188">
        <v>12</v>
      </c>
      <c r="Y2188" s="4">
        <v>1.95</v>
      </c>
      <c r="Z2188" s="58">
        <v>23.4</v>
      </c>
    </row>
    <row r="2189" spans="1:26">
      <c r="A2189">
        <v>323046</v>
      </c>
      <c r="B2189">
        <v>565239</v>
      </c>
      <c r="C2189">
        <v>22991</v>
      </c>
      <c r="D2189" t="s">
        <v>2336</v>
      </c>
      <c r="E2189">
        <v>12</v>
      </c>
      <c r="F2189" s="3">
        <v>40788.410416666702</v>
      </c>
      <c r="G2189" s="4">
        <v>1.95</v>
      </c>
      <c r="H2189">
        <v>12670</v>
      </c>
      <c r="I2189" t="s">
        <v>10</v>
      </c>
      <c r="J2189" s="58">
        <f t="shared" si="68"/>
        <v>23.4</v>
      </c>
      <c r="K2189" s="59">
        <f t="shared" si="69"/>
        <v>40788</v>
      </c>
      <c r="R2189" t="s">
        <v>263</v>
      </c>
      <c r="S2189" s="58">
        <v>19.8</v>
      </c>
      <c r="X2189">
        <v>12</v>
      </c>
      <c r="Y2189" s="4">
        <v>1.95</v>
      </c>
      <c r="Z2189" s="58">
        <v>23.4</v>
      </c>
    </row>
    <row r="2190" spans="1:26">
      <c r="A2190">
        <v>323047</v>
      </c>
      <c r="B2190">
        <v>565239</v>
      </c>
      <c r="C2190">
        <v>22992</v>
      </c>
      <c r="D2190" t="s">
        <v>2337</v>
      </c>
      <c r="E2190">
        <v>12</v>
      </c>
      <c r="F2190" s="3">
        <v>40788.410416666702</v>
      </c>
      <c r="G2190" s="4">
        <v>1.95</v>
      </c>
      <c r="H2190">
        <v>12670</v>
      </c>
      <c r="I2190" t="s">
        <v>10</v>
      </c>
      <c r="J2190" s="58">
        <f t="shared" si="68"/>
        <v>23.4</v>
      </c>
      <c r="K2190" s="59">
        <f t="shared" si="69"/>
        <v>40788</v>
      </c>
      <c r="R2190" t="s">
        <v>534</v>
      </c>
      <c r="S2190" s="58">
        <v>19.8</v>
      </c>
      <c r="X2190">
        <v>12</v>
      </c>
      <c r="Y2190" s="4">
        <v>1.95</v>
      </c>
      <c r="Z2190" s="58">
        <v>23.4</v>
      </c>
    </row>
    <row r="2191" spans="1:26">
      <c r="A2191">
        <v>323058</v>
      </c>
      <c r="B2191">
        <v>565239</v>
      </c>
      <c r="C2191">
        <v>22659</v>
      </c>
      <c r="D2191" t="s">
        <v>94</v>
      </c>
      <c r="E2191">
        <v>12</v>
      </c>
      <c r="F2191" s="3">
        <v>40788.410416666702</v>
      </c>
      <c r="G2191" s="4">
        <v>1.95</v>
      </c>
      <c r="H2191">
        <v>12670</v>
      </c>
      <c r="I2191" t="s">
        <v>10</v>
      </c>
      <c r="J2191" s="58">
        <f t="shared" si="68"/>
        <v>23.4</v>
      </c>
      <c r="K2191" s="59">
        <f t="shared" si="69"/>
        <v>40788</v>
      </c>
      <c r="R2191" t="s">
        <v>239</v>
      </c>
      <c r="S2191" s="58">
        <v>17.850000000000001</v>
      </c>
      <c r="X2191">
        <v>12</v>
      </c>
      <c r="Y2191" s="4">
        <v>1.95</v>
      </c>
      <c r="Z2191" s="58">
        <v>23.4</v>
      </c>
    </row>
    <row r="2192" spans="1:26">
      <c r="A2192">
        <v>323059</v>
      </c>
      <c r="B2192">
        <v>565239</v>
      </c>
      <c r="C2192">
        <v>22629</v>
      </c>
      <c r="D2192" t="s">
        <v>93</v>
      </c>
      <c r="E2192">
        <v>12</v>
      </c>
      <c r="F2192" s="3">
        <v>40788.410416666702</v>
      </c>
      <c r="G2192" s="4">
        <v>1.95</v>
      </c>
      <c r="H2192">
        <v>12670</v>
      </c>
      <c r="I2192" t="s">
        <v>10</v>
      </c>
      <c r="J2192" s="58">
        <f t="shared" si="68"/>
        <v>23.4</v>
      </c>
      <c r="K2192" s="59">
        <f t="shared" si="69"/>
        <v>40788</v>
      </c>
      <c r="R2192" t="s">
        <v>92</v>
      </c>
      <c r="S2192" s="58">
        <v>17.7</v>
      </c>
      <c r="X2192">
        <v>12</v>
      </c>
      <c r="Y2192" s="4">
        <v>1.95</v>
      </c>
      <c r="Z2192" s="58">
        <v>23.4</v>
      </c>
    </row>
    <row r="2193" spans="1:26">
      <c r="A2193">
        <v>323060</v>
      </c>
      <c r="B2193">
        <v>565239</v>
      </c>
      <c r="C2193">
        <v>22631</v>
      </c>
      <c r="D2193" t="s">
        <v>95</v>
      </c>
      <c r="E2193">
        <v>12</v>
      </c>
      <c r="F2193" s="3">
        <v>40788.410416666702</v>
      </c>
      <c r="G2193" s="4">
        <v>1.95</v>
      </c>
      <c r="H2193">
        <v>12670</v>
      </c>
      <c r="I2193" t="s">
        <v>10</v>
      </c>
      <c r="J2193" s="58">
        <f t="shared" si="68"/>
        <v>23.4</v>
      </c>
      <c r="K2193" s="59">
        <f t="shared" si="69"/>
        <v>40788</v>
      </c>
      <c r="R2193" t="s">
        <v>2361</v>
      </c>
      <c r="S2193" s="58">
        <v>16.5</v>
      </c>
      <c r="X2193">
        <v>12</v>
      </c>
      <c r="Y2193" s="4">
        <v>1.95</v>
      </c>
      <c r="Z2193" s="58">
        <v>23.4</v>
      </c>
    </row>
    <row r="2194" spans="1:26">
      <c r="A2194">
        <v>328689</v>
      </c>
      <c r="B2194">
        <v>565801</v>
      </c>
      <c r="C2194">
        <v>22630</v>
      </c>
      <c r="D2194" t="s">
        <v>468</v>
      </c>
      <c r="E2194">
        <v>12</v>
      </c>
      <c r="F2194" s="3">
        <v>40793.436111111099</v>
      </c>
      <c r="G2194" s="4">
        <v>1.95</v>
      </c>
      <c r="H2194">
        <v>12685</v>
      </c>
      <c r="I2194" t="s">
        <v>10</v>
      </c>
      <c r="J2194" s="58">
        <f t="shared" si="68"/>
        <v>23.4</v>
      </c>
      <c r="K2194" s="59">
        <f t="shared" si="69"/>
        <v>40793</v>
      </c>
      <c r="R2194" t="s">
        <v>2363</v>
      </c>
      <c r="S2194" s="58">
        <v>16.5</v>
      </c>
      <c r="X2194">
        <v>12</v>
      </c>
      <c r="Y2194" s="4">
        <v>1.95</v>
      </c>
      <c r="Z2194" s="58">
        <v>23.4</v>
      </c>
    </row>
    <row r="2195" spans="1:26">
      <c r="A2195">
        <v>329772</v>
      </c>
      <c r="B2195">
        <v>565854</v>
      </c>
      <c r="C2195">
        <v>22629</v>
      </c>
      <c r="D2195" t="s">
        <v>93</v>
      </c>
      <c r="E2195">
        <v>12</v>
      </c>
      <c r="F2195" s="3">
        <v>40793.556944444397</v>
      </c>
      <c r="G2195" s="4">
        <v>1.95</v>
      </c>
      <c r="H2195">
        <v>12490</v>
      </c>
      <c r="I2195" t="s">
        <v>10</v>
      </c>
      <c r="J2195" s="58">
        <f t="shared" si="68"/>
        <v>23.4</v>
      </c>
      <c r="K2195" s="59">
        <f t="shared" si="69"/>
        <v>40793</v>
      </c>
      <c r="R2195" t="s">
        <v>214</v>
      </c>
      <c r="S2195" s="58">
        <v>16.5</v>
      </c>
      <c r="X2195">
        <v>12</v>
      </c>
      <c r="Y2195" s="4">
        <v>1.95</v>
      </c>
      <c r="Z2195" s="58">
        <v>23.4</v>
      </c>
    </row>
    <row r="2196" spans="1:26">
      <c r="A2196">
        <v>329793</v>
      </c>
      <c r="B2196">
        <v>565854</v>
      </c>
      <c r="C2196">
        <v>22131</v>
      </c>
      <c r="D2196" t="s">
        <v>1716</v>
      </c>
      <c r="E2196">
        <v>12</v>
      </c>
      <c r="F2196" s="3">
        <v>40793.556944444397</v>
      </c>
      <c r="G2196" s="4">
        <v>1.95</v>
      </c>
      <c r="H2196">
        <v>12490</v>
      </c>
      <c r="I2196" t="s">
        <v>10</v>
      </c>
      <c r="J2196" s="58">
        <f t="shared" si="68"/>
        <v>23.4</v>
      </c>
      <c r="K2196" s="59">
        <f t="shared" si="69"/>
        <v>40793</v>
      </c>
      <c r="R2196" t="s">
        <v>355</v>
      </c>
      <c r="S2196" s="58">
        <v>16.5</v>
      </c>
      <c r="X2196">
        <v>12</v>
      </c>
      <c r="Y2196" s="4">
        <v>1.95</v>
      </c>
      <c r="Z2196" s="58">
        <v>23.4</v>
      </c>
    </row>
    <row r="2197" spans="1:26">
      <c r="A2197">
        <v>330018</v>
      </c>
      <c r="B2197">
        <v>565865</v>
      </c>
      <c r="C2197">
        <v>22631</v>
      </c>
      <c r="D2197" t="s">
        <v>95</v>
      </c>
      <c r="E2197">
        <v>12</v>
      </c>
      <c r="F2197" s="3">
        <v>40793.629861111098</v>
      </c>
      <c r="G2197" s="4">
        <v>1.95</v>
      </c>
      <c r="H2197">
        <v>12637</v>
      </c>
      <c r="I2197" t="s">
        <v>10</v>
      </c>
      <c r="J2197" s="58">
        <f t="shared" si="68"/>
        <v>23.4</v>
      </c>
      <c r="K2197" s="59">
        <f t="shared" si="69"/>
        <v>40793</v>
      </c>
      <c r="R2197" t="s">
        <v>356</v>
      </c>
      <c r="S2197" s="58">
        <v>16.5</v>
      </c>
      <c r="X2197">
        <v>12</v>
      </c>
      <c r="Y2197" s="4">
        <v>1.95</v>
      </c>
      <c r="Z2197" s="58">
        <v>23.4</v>
      </c>
    </row>
    <row r="2198" spans="1:26">
      <c r="A2198">
        <v>330032</v>
      </c>
      <c r="B2198">
        <v>565865</v>
      </c>
      <c r="C2198">
        <v>22659</v>
      </c>
      <c r="D2198" t="s">
        <v>94</v>
      </c>
      <c r="E2198">
        <v>12</v>
      </c>
      <c r="F2198" s="3">
        <v>40793.629861111098</v>
      </c>
      <c r="G2198" s="4">
        <v>1.95</v>
      </c>
      <c r="H2198">
        <v>12637</v>
      </c>
      <c r="I2198" t="s">
        <v>10</v>
      </c>
      <c r="J2198" s="58">
        <f t="shared" si="68"/>
        <v>23.4</v>
      </c>
      <c r="K2198" s="59">
        <f t="shared" si="69"/>
        <v>40793</v>
      </c>
      <c r="R2198" t="s">
        <v>1487</v>
      </c>
      <c r="S2198" s="58">
        <v>15.9</v>
      </c>
      <c r="X2198">
        <v>12</v>
      </c>
      <c r="Y2198" s="4">
        <v>1.95</v>
      </c>
      <c r="Z2198" s="58">
        <v>23.4</v>
      </c>
    </row>
    <row r="2199" spans="1:26">
      <c r="A2199">
        <v>330993</v>
      </c>
      <c r="B2199">
        <v>565931</v>
      </c>
      <c r="C2199">
        <v>22629</v>
      </c>
      <c r="D2199" t="s">
        <v>93</v>
      </c>
      <c r="E2199">
        <v>12</v>
      </c>
      <c r="F2199" s="3">
        <v>40794.440972222197</v>
      </c>
      <c r="G2199" s="4">
        <v>1.95</v>
      </c>
      <c r="H2199">
        <v>12683</v>
      </c>
      <c r="I2199" t="s">
        <v>10</v>
      </c>
      <c r="J2199" s="58">
        <f t="shared" si="68"/>
        <v>23.4</v>
      </c>
      <c r="K2199" s="59">
        <f t="shared" si="69"/>
        <v>40794</v>
      </c>
      <c r="R2199" t="s">
        <v>2159</v>
      </c>
      <c r="S2199" s="58">
        <v>15</v>
      </c>
      <c r="X2199">
        <v>12</v>
      </c>
      <c r="Y2199" s="4">
        <v>1.95</v>
      </c>
      <c r="Z2199" s="58">
        <v>23.4</v>
      </c>
    </row>
    <row r="2200" spans="1:26">
      <c r="A2200">
        <v>330994</v>
      </c>
      <c r="B2200">
        <v>565931</v>
      </c>
      <c r="C2200">
        <v>22630</v>
      </c>
      <c r="D2200" t="s">
        <v>468</v>
      </c>
      <c r="E2200">
        <v>12</v>
      </c>
      <c r="F2200" s="3">
        <v>40794.440972222197</v>
      </c>
      <c r="G2200" s="4">
        <v>1.95</v>
      </c>
      <c r="H2200">
        <v>12683</v>
      </c>
      <c r="I2200" t="s">
        <v>10</v>
      </c>
      <c r="J2200" s="58">
        <f t="shared" si="68"/>
        <v>23.4</v>
      </c>
      <c r="K2200" s="59">
        <f t="shared" si="69"/>
        <v>40794</v>
      </c>
      <c r="R2200" t="s">
        <v>291</v>
      </c>
      <c r="S2200" s="58">
        <v>15</v>
      </c>
      <c r="X2200">
        <v>12</v>
      </c>
      <c r="Y2200" s="4">
        <v>1.95</v>
      </c>
      <c r="Z2200" s="58">
        <v>23.4</v>
      </c>
    </row>
    <row r="2201" spans="1:26">
      <c r="A2201">
        <v>332916</v>
      </c>
      <c r="B2201">
        <v>566163</v>
      </c>
      <c r="C2201">
        <v>22659</v>
      </c>
      <c r="D2201" t="s">
        <v>94</v>
      </c>
      <c r="E2201">
        <v>12</v>
      </c>
      <c r="F2201" s="3">
        <v>40795.491666666698</v>
      </c>
      <c r="G2201" s="4">
        <v>1.95</v>
      </c>
      <c r="H2201">
        <v>12637</v>
      </c>
      <c r="I2201" t="s">
        <v>10</v>
      </c>
      <c r="J2201" s="58">
        <f t="shared" si="68"/>
        <v>23.4</v>
      </c>
      <c r="K2201" s="59">
        <f t="shared" si="69"/>
        <v>40795</v>
      </c>
      <c r="R2201" t="s">
        <v>2135</v>
      </c>
      <c r="S2201" s="58">
        <v>15</v>
      </c>
      <c r="X2201">
        <v>12</v>
      </c>
      <c r="Y2201" s="4">
        <v>1.95</v>
      </c>
      <c r="Z2201" s="58">
        <v>23.4</v>
      </c>
    </row>
    <row r="2202" spans="1:26">
      <c r="A2202">
        <v>332969</v>
      </c>
      <c r="B2202">
        <v>566163</v>
      </c>
      <c r="C2202">
        <v>22631</v>
      </c>
      <c r="D2202" t="s">
        <v>95</v>
      </c>
      <c r="E2202">
        <v>12</v>
      </c>
      <c r="F2202" s="3">
        <v>40795.491666666698</v>
      </c>
      <c r="G2202" s="4">
        <v>1.95</v>
      </c>
      <c r="H2202">
        <v>12637</v>
      </c>
      <c r="I2202" t="s">
        <v>10</v>
      </c>
      <c r="J2202" s="58">
        <f t="shared" si="68"/>
        <v>23.4</v>
      </c>
      <c r="K2202" s="59">
        <f t="shared" si="69"/>
        <v>40795</v>
      </c>
      <c r="R2202" t="s">
        <v>655</v>
      </c>
      <c r="S2202" s="58">
        <v>12.75</v>
      </c>
      <c r="X2202">
        <v>12</v>
      </c>
      <c r="Y2202" s="4">
        <v>1.95</v>
      </c>
      <c r="Z2202" s="58">
        <v>23.4</v>
      </c>
    </row>
    <row r="2203" spans="1:26">
      <c r="A2203">
        <v>342587</v>
      </c>
      <c r="B2203">
        <v>566873</v>
      </c>
      <c r="C2203">
        <v>22631</v>
      </c>
      <c r="D2203" t="s">
        <v>95</v>
      </c>
      <c r="E2203">
        <v>12</v>
      </c>
      <c r="F2203" s="3">
        <v>40801.563194444498</v>
      </c>
      <c r="G2203" s="4">
        <v>1.95</v>
      </c>
      <c r="H2203">
        <v>12682</v>
      </c>
      <c r="I2203" t="s">
        <v>10</v>
      </c>
      <c r="J2203" s="58">
        <f t="shared" si="68"/>
        <v>23.4</v>
      </c>
      <c r="K2203" s="59">
        <f t="shared" si="69"/>
        <v>40801</v>
      </c>
      <c r="R2203" t="s">
        <v>245</v>
      </c>
      <c r="S2203" s="58">
        <v>10.199999999999999</v>
      </c>
      <c r="X2203">
        <v>12</v>
      </c>
      <c r="Y2203" s="4">
        <v>1.95</v>
      </c>
      <c r="Z2203" s="58">
        <v>23.4</v>
      </c>
    </row>
    <row r="2204" spans="1:26">
      <c r="A2204">
        <v>342588</v>
      </c>
      <c r="B2204">
        <v>566873</v>
      </c>
      <c r="C2204">
        <v>22630</v>
      </c>
      <c r="D2204" t="s">
        <v>468</v>
      </c>
      <c r="E2204">
        <v>12</v>
      </c>
      <c r="F2204" s="3">
        <v>40801.563194444498</v>
      </c>
      <c r="G2204" s="4">
        <v>1.95</v>
      </c>
      <c r="H2204">
        <v>12682</v>
      </c>
      <c r="I2204" t="s">
        <v>10</v>
      </c>
      <c r="J2204" s="58">
        <f t="shared" si="68"/>
        <v>23.4</v>
      </c>
      <c r="K2204" s="59">
        <f t="shared" si="69"/>
        <v>40801</v>
      </c>
      <c r="R2204" t="s">
        <v>246</v>
      </c>
      <c r="S2204" s="58">
        <v>10.199999999999999</v>
      </c>
      <c r="X2204">
        <v>12</v>
      </c>
      <c r="Y2204" s="4">
        <v>1.95</v>
      </c>
      <c r="Z2204" s="58">
        <v>23.4</v>
      </c>
    </row>
    <row r="2205" spans="1:26">
      <c r="A2205">
        <v>346604</v>
      </c>
      <c r="B2205">
        <v>567191</v>
      </c>
      <c r="C2205">
        <v>22466</v>
      </c>
      <c r="D2205" t="s">
        <v>2626</v>
      </c>
      <c r="E2205">
        <v>12</v>
      </c>
      <c r="F2205" s="3">
        <v>40805.385416666701</v>
      </c>
      <c r="G2205" s="4">
        <v>1.95</v>
      </c>
      <c r="H2205">
        <v>12562</v>
      </c>
      <c r="I2205" t="s">
        <v>10</v>
      </c>
      <c r="J2205" s="58">
        <f t="shared" si="68"/>
        <v>23.4</v>
      </c>
      <c r="K2205" s="59">
        <f t="shared" si="69"/>
        <v>40805</v>
      </c>
      <c r="R2205" t="s">
        <v>2077</v>
      </c>
      <c r="S2205" s="58">
        <v>9.9</v>
      </c>
      <c r="X2205">
        <v>12</v>
      </c>
      <c r="Y2205" s="4">
        <v>1.95</v>
      </c>
      <c r="Z2205" s="58">
        <v>23.4</v>
      </c>
    </row>
    <row r="2206" spans="1:26">
      <c r="A2206">
        <v>346609</v>
      </c>
      <c r="B2206">
        <v>567191</v>
      </c>
      <c r="C2206">
        <v>22629</v>
      </c>
      <c r="D2206" t="s">
        <v>93</v>
      </c>
      <c r="E2206">
        <v>12</v>
      </c>
      <c r="F2206" s="3">
        <v>40805.385416666701</v>
      </c>
      <c r="G2206" s="4">
        <v>1.95</v>
      </c>
      <c r="H2206">
        <v>12562</v>
      </c>
      <c r="I2206" t="s">
        <v>10</v>
      </c>
      <c r="J2206" s="58">
        <f t="shared" si="68"/>
        <v>23.4</v>
      </c>
      <c r="K2206" s="59">
        <f t="shared" si="69"/>
        <v>40805</v>
      </c>
      <c r="R2206" t="s">
        <v>476</v>
      </c>
      <c r="S2206" s="58">
        <v>7.8</v>
      </c>
      <c r="X2206">
        <v>12</v>
      </c>
      <c r="Y2206" s="4">
        <v>1.95</v>
      </c>
      <c r="Z2206" s="58">
        <v>23.4</v>
      </c>
    </row>
    <row r="2207" spans="1:26">
      <c r="A2207">
        <v>346610</v>
      </c>
      <c r="B2207">
        <v>567191</v>
      </c>
      <c r="C2207">
        <v>22630</v>
      </c>
      <c r="D2207" t="s">
        <v>468</v>
      </c>
      <c r="E2207">
        <v>12</v>
      </c>
      <c r="F2207" s="3">
        <v>40805.385416666701</v>
      </c>
      <c r="G2207" s="4">
        <v>1.95</v>
      </c>
      <c r="H2207">
        <v>12562</v>
      </c>
      <c r="I2207" t="s">
        <v>10</v>
      </c>
      <c r="J2207" s="58">
        <f t="shared" si="68"/>
        <v>23.4</v>
      </c>
      <c r="K2207" s="59">
        <f t="shared" si="69"/>
        <v>40805</v>
      </c>
      <c r="R2207" t="s">
        <v>104</v>
      </c>
      <c r="S2207" s="58">
        <v>-54</v>
      </c>
      <c r="X2207">
        <v>12</v>
      </c>
      <c r="Y2207" s="4">
        <v>1.95</v>
      </c>
      <c r="Z2207" s="58">
        <v>23.4</v>
      </c>
    </row>
    <row r="2208" spans="1:26">
      <c r="A2208">
        <v>347346</v>
      </c>
      <c r="B2208">
        <v>567300</v>
      </c>
      <c r="C2208">
        <v>22629</v>
      </c>
      <c r="D2208" t="s">
        <v>93</v>
      </c>
      <c r="E2208">
        <v>12</v>
      </c>
      <c r="F2208" s="3">
        <v>40805.525000000001</v>
      </c>
      <c r="G2208" s="4">
        <v>1.95</v>
      </c>
      <c r="H2208">
        <v>12724</v>
      </c>
      <c r="I2208" t="s">
        <v>10</v>
      </c>
      <c r="J2208" s="58">
        <f t="shared" si="68"/>
        <v>23.4</v>
      </c>
      <c r="K2208" s="59">
        <f t="shared" si="69"/>
        <v>40805</v>
      </c>
      <c r="R2208" t="s">
        <v>2380</v>
      </c>
      <c r="S2208" s="58">
        <v>60</v>
      </c>
      <c r="X2208">
        <v>12</v>
      </c>
      <c r="Y2208" s="4">
        <v>1.95</v>
      </c>
      <c r="Z2208" s="58">
        <v>23.4</v>
      </c>
    </row>
    <row r="2209" spans="1:26">
      <c r="A2209">
        <v>347349</v>
      </c>
      <c r="B2209">
        <v>567300</v>
      </c>
      <c r="C2209">
        <v>22631</v>
      </c>
      <c r="D2209" t="s">
        <v>95</v>
      </c>
      <c r="E2209">
        <v>12</v>
      </c>
      <c r="F2209" s="3">
        <v>40805.525000000001</v>
      </c>
      <c r="G2209" s="4">
        <v>1.95</v>
      </c>
      <c r="H2209">
        <v>12724</v>
      </c>
      <c r="I2209" t="s">
        <v>10</v>
      </c>
      <c r="J2209" s="58">
        <f t="shared" si="68"/>
        <v>23.4</v>
      </c>
      <c r="K2209" s="59">
        <f t="shared" si="69"/>
        <v>40805</v>
      </c>
      <c r="R2209" t="s">
        <v>2387</v>
      </c>
      <c r="S2209" s="58">
        <v>49.92</v>
      </c>
      <c r="X2209">
        <v>12</v>
      </c>
      <c r="Y2209" s="4">
        <v>1.95</v>
      </c>
      <c r="Z2209" s="58">
        <v>23.4</v>
      </c>
    </row>
    <row r="2210" spans="1:26">
      <c r="A2210">
        <v>347351</v>
      </c>
      <c r="B2210">
        <v>567300</v>
      </c>
      <c r="C2210">
        <v>22630</v>
      </c>
      <c r="D2210" t="s">
        <v>468</v>
      </c>
      <c r="E2210">
        <v>12</v>
      </c>
      <c r="F2210" s="3">
        <v>40805.525000000001</v>
      </c>
      <c r="G2210" s="4">
        <v>1.95</v>
      </c>
      <c r="H2210">
        <v>12724</v>
      </c>
      <c r="I2210" t="s">
        <v>10</v>
      </c>
      <c r="J2210" s="58">
        <f t="shared" si="68"/>
        <v>23.4</v>
      </c>
      <c r="K2210" s="59">
        <f t="shared" si="69"/>
        <v>40805</v>
      </c>
      <c r="R2210" t="s">
        <v>97</v>
      </c>
      <c r="S2210" s="58">
        <v>39.6</v>
      </c>
      <c r="X2210">
        <v>12</v>
      </c>
      <c r="Y2210" s="4">
        <v>1.95</v>
      </c>
      <c r="Z2210" s="58">
        <v>23.4</v>
      </c>
    </row>
    <row r="2211" spans="1:26">
      <c r="A2211">
        <v>347354</v>
      </c>
      <c r="B2211">
        <v>567300</v>
      </c>
      <c r="C2211">
        <v>22659</v>
      </c>
      <c r="D2211" t="s">
        <v>94</v>
      </c>
      <c r="E2211">
        <v>12</v>
      </c>
      <c r="F2211" s="3">
        <v>40805.525000000001</v>
      </c>
      <c r="G2211" s="4">
        <v>1.95</v>
      </c>
      <c r="H2211">
        <v>12724</v>
      </c>
      <c r="I2211" t="s">
        <v>10</v>
      </c>
      <c r="J2211" s="58">
        <f t="shared" si="68"/>
        <v>23.4</v>
      </c>
      <c r="K2211" s="59">
        <f t="shared" si="69"/>
        <v>40805</v>
      </c>
      <c r="R2211" t="s">
        <v>104</v>
      </c>
      <c r="S2211" s="58">
        <v>36</v>
      </c>
      <c r="X2211">
        <v>12</v>
      </c>
      <c r="Y2211" s="4">
        <v>1.95</v>
      </c>
      <c r="Z2211" s="58">
        <v>23.4</v>
      </c>
    </row>
    <row r="2212" spans="1:26">
      <c r="A2212">
        <v>348189</v>
      </c>
      <c r="B2212">
        <v>567380</v>
      </c>
      <c r="C2212" t="s">
        <v>2247</v>
      </c>
      <c r="D2212" t="s">
        <v>2248</v>
      </c>
      <c r="E2212">
        <v>12</v>
      </c>
      <c r="F2212" s="3">
        <v>40806.420833333301</v>
      </c>
      <c r="G2212" s="4">
        <v>1.95</v>
      </c>
      <c r="H2212">
        <v>12620</v>
      </c>
      <c r="I2212" t="s">
        <v>10</v>
      </c>
      <c r="J2212" s="58">
        <f t="shared" si="68"/>
        <v>23.4</v>
      </c>
      <c r="K2212" s="59">
        <f t="shared" si="69"/>
        <v>40806</v>
      </c>
      <c r="R2212" t="s">
        <v>92</v>
      </c>
      <c r="S2212" s="58">
        <v>35.4</v>
      </c>
      <c r="X2212">
        <v>12</v>
      </c>
      <c r="Y2212" s="4">
        <v>1.95</v>
      </c>
      <c r="Z2212" s="58">
        <v>23.4</v>
      </c>
    </row>
    <row r="2213" spans="1:26">
      <c r="A2213">
        <v>349922</v>
      </c>
      <c r="B2213">
        <v>567552</v>
      </c>
      <c r="C2213">
        <v>22659</v>
      </c>
      <c r="D2213" t="s">
        <v>94</v>
      </c>
      <c r="E2213">
        <v>12</v>
      </c>
      <c r="F2213" s="3">
        <v>40807.444444444402</v>
      </c>
      <c r="G2213" s="4">
        <v>1.95</v>
      </c>
      <c r="H2213">
        <v>12583</v>
      </c>
      <c r="I2213" t="s">
        <v>10</v>
      </c>
      <c r="J2213" s="58">
        <f t="shared" si="68"/>
        <v>23.4</v>
      </c>
      <c r="K2213" s="59">
        <f t="shared" si="69"/>
        <v>40807</v>
      </c>
      <c r="R2213" t="s">
        <v>1650</v>
      </c>
      <c r="S2213" s="58">
        <v>31.8</v>
      </c>
      <c r="X2213">
        <v>12</v>
      </c>
      <c r="Y2213" s="4">
        <v>1.95</v>
      </c>
      <c r="Z2213" s="58">
        <v>23.4</v>
      </c>
    </row>
    <row r="2214" spans="1:26">
      <c r="A2214">
        <v>349927</v>
      </c>
      <c r="B2214">
        <v>567552</v>
      </c>
      <c r="C2214">
        <v>22466</v>
      </c>
      <c r="D2214" t="s">
        <v>2626</v>
      </c>
      <c r="E2214">
        <v>12</v>
      </c>
      <c r="F2214" s="3">
        <v>40807.444444444402</v>
      </c>
      <c r="G2214" s="4">
        <v>1.95</v>
      </c>
      <c r="H2214">
        <v>12583</v>
      </c>
      <c r="I2214" t="s">
        <v>10</v>
      </c>
      <c r="J2214" s="58">
        <f t="shared" si="68"/>
        <v>23.4</v>
      </c>
      <c r="K2214" s="59">
        <f t="shared" si="69"/>
        <v>40807</v>
      </c>
      <c r="R2214" t="s">
        <v>2018</v>
      </c>
      <c r="S2214" s="58">
        <v>29.5</v>
      </c>
      <c r="X2214">
        <v>12</v>
      </c>
      <c r="Y2214" s="4">
        <v>1.95</v>
      </c>
      <c r="Z2214" s="58">
        <v>23.4</v>
      </c>
    </row>
    <row r="2215" spans="1:26">
      <c r="A2215">
        <v>349934</v>
      </c>
      <c r="B2215">
        <v>567552</v>
      </c>
      <c r="C2215">
        <v>22991</v>
      </c>
      <c r="D2215" t="s">
        <v>2336</v>
      </c>
      <c r="E2215">
        <v>12</v>
      </c>
      <c r="F2215" s="3">
        <v>40807.444444444402</v>
      </c>
      <c r="G2215" s="4">
        <v>1.95</v>
      </c>
      <c r="H2215">
        <v>12583</v>
      </c>
      <c r="I2215" t="s">
        <v>10</v>
      </c>
      <c r="J2215" s="58">
        <f t="shared" si="68"/>
        <v>23.4</v>
      </c>
      <c r="K2215" s="59">
        <f t="shared" si="69"/>
        <v>40807</v>
      </c>
      <c r="R2215" t="s">
        <v>2383</v>
      </c>
      <c r="S2215" s="58">
        <v>24.96</v>
      </c>
      <c r="X2215">
        <v>12</v>
      </c>
      <c r="Y2215" s="4">
        <v>1.95</v>
      </c>
      <c r="Z2215" s="58">
        <v>23.4</v>
      </c>
    </row>
    <row r="2216" spans="1:26">
      <c r="A2216">
        <v>358246</v>
      </c>
      <c r="B2216">
        <v>568137</v>
      </c>
      <c r="C2216">
        <v>22992</v>
      </c>
      <c r="D2216" t="s">
        <v>2337</v>
      </c>
      <c r="E2216">
        <v>12</v>
      </c>
      <c r="F2216" s="3">
        <v>40811.440277777801</v>
      </c>
      <c r="G2216" s="4">
        <v>1.95</v>
      </c>
      <c r="H2216">
        <v>12488</v>
      </c>
      <c r="I2216" t="s">
        <v>10</v>
      </c>
      <c r="J2216" s="58">
        <f t="shared" si="68"/>
        <v>23.4</v>
      </c>
      <c r="K2216" s="59">
        <f t="shared" si="69"/>
        <v>40811</v>
      </c>
      <c r="R2216" t="s">
        <v>2337</v>
      </c>
      <c r="S2216" s="58">
        <v>23.4</v>
      </c>
      <c r="X2216">
        <v>12</v>
      </c>
      <c r="Y2216" s="4">
        <v>1.95</v>
      </c>
      <c r="Z2216" s="58">
        <v>23.4</v>
      </c>
    </row>
    <row r="2217" spans="1:26">
      <c r="A2217">
        <v>362783</v>
      </c>
      <c r="B2217">
        <v>568518</v>
      </c>
      <c r="C2217">
        <v>22630</v>
      </c>
      <c r="D2217" t="s">
        <v>468</v>
      </c>
      <c r="E2217">
        <v>12</v>
      </c>
      <c r="F2217" s="3">
        <v>40813.536805555603</v>
      </c>
      <c r="G2217" s="4">
        <v>1.95</v>
      </c>
      <c r="H2217">
        <v>12680</v>
      </c>
      <c r="I2217" t="s">
        <v>10</v>
      </c>
      <c r="J2217" s="58">
        <f t="shared" si="68"/>
        <v>23.4</v>
      </c>
      <c r="K2217" s="59">
        <f t="shared" si="69"/>
        <v>40813</v>
      </c>
      <c r="R2217" t="s">
        <v>217</v>
      </c>
      <c r="S2217" s="58">
        <v>20.8</v>
      </c>
      <c r="X2217">
        <v>12</v>
      </c>
      <c r="Y2217" s="4">
        <v>1.95</v>
      </c>
      <c r="Z2217" s="58">
        <v>23.4</v>
      </c>
    </row>
    <row r="2218" spans="1:26">
      <c r="A2218">
        <v>362784</v>
      </c>
      <c r="B2218">
        <v>568518</v>
      </c>
      <c r="C2218">
        <v>22629</v>
      </c>
      <c r="D2218" t="s">
        <v>93</v>
      </c>
      <c r="E2218">
        <v>12</v>
      </c>
      <c r="F2218" s="3">
        <v>40813.536805555603</v>
      </c>
      <c r="G2218" s="4">
        <v>1.95</v>
      </c>
      <c r="H2218">
        <v>12680</v>
      </c>
      <c r="I2218" t="s">
        <v>10</v>
      </c>
      <c r="J2218" s="58">
        <f t="shared" si="68"/>
        <v>23.4</v>
      </c>
      <c r="K2218" s="59">
        <f t="shared" si="69"/>
        <v>40813</v>
      </c>
      <c r="R2218" t="s">
        <v>2386</v>
      </c>
      <c r="S2218" s="58">
        <v>19.920000000000002</v>
      </c>
      <c r="X2218">
        <v>12</v>
      </c>
      <c r="Y2218" s="4">
        <v>1.95</v>
      </c>
      <c r="Z2218" s="58">
        <v>23.4</v>
      </c>
    </row>
    <row r="2219" spans="1:26">
      <c r="A2219">
        <v>364047</v>
      </c>
      <c r="B2219">
        <v>568645</v>
      </c>
      <c r="C2219">
        <v>22630</v>
      </c>
      <c r="D2219" t="s">
        <v>468</v>
      </c>
      <c r="E2219">
        <v>12</v>
      </c>
      <c r="F2219" s="3">
        <v>40814.484722222202</v>
      </c>
      <c r="G2219" s="4">
        <v>1.95</v>
      </c>
      <c r="H2219">
        <v>12656</v>
      </c>
      <c r="I2219" t="s">
        <v>10</v>
      </c>
      <c r="J2219" s="58">
        <f t="shared" si="68"/>
        <v>23.4</v>
      </c>
      <c r="K2219" s="59">
        <f t="shared" si="69"/>
        <v>40814</v>
      </c>
      <c r="R2219" t="s">
        <v>263</v>
      </c>
      <c r="S2219" s="58">
        <v>19.8</v>
      </c>
      <c r="X2219">
        <v>12</v>
      </c>
      <c r="Y2219" s="4">
        <v>1.95</v>
      </c>
      <c r="Z2219" s="58">
        <v>23.4</v>
      </c>
    </row>
    <row r="2220" spans="1:26">
      <c r="A2220">
        <v>366888</v>
      </c>
      <c r="B2220">
        <v>568798</v>
      </c>
      <c r="C2220">
        <v>22629</v>
      </c>
      <c r="D2220" t="s">
        <v>93</v>
      </c>
      <c r="E2220">
        <v>12</v>
      </c>
      <c r="F2220" s="3">
        <v>40815.432638888902</v>
      </c>
      <c r="G2220" s="4">
        <v>1.95</v>
      </c>
      <c r="H2220">
        <v>12615</v>
      </c>
      <c r="I2220" t="s">
        <v>10</v>
      </c>
      <c r="J2220" s="58">
        <f t="shared" si="68"/>
        <v>23.4</v>
      </c>
      <c r="K2220" s="59">
        <f t="shared" si="69"/>
        <v>40815</v>
      </c>
      <c r="R2220" t="s">
        <v>679</v>
      </c>
      <c r="S2220" s="58">
        <v>19.5</v>
      </c>
      <c r="X2220">
        <v>12</v>
      </c>
      <c r="Y2220" s="4">
        <v>1.95</v>
      </c>
      <c r="Z2220" s="58">
        <v>23.4</v>
      </c>
    </row>
    <row r="2221" spans="1:26">
      <c r="A2221">
        <v>366889</v>
      </c>
      <c r="B2221">
        <v>568798</v>
      </c>
      <c r="C2221">
        <v>22630</v>
      </c>
      <c r="D2221" t="s">
        <v>468</v>
      </c>
      <c r="E2221">
        <v>12</v>
      </c>
      <c r="F2221" s="3">
        <v>40815.432638888902</v>
      </c>
      <c r="G2221" s="4">
        <v>1.95</v>
      </c>
      <c r="H2221">
        <v>12615</v>
      </c>
      <c r="I2221" t="s">
        <v>10</v>
      </c>
      <c r="J2221" s="58">
        <f t="shared" si="68"/>
        <v>23.4</v>
      </c>
      <c r="K2221" s="59">
        <f t="shared" si="69"/>
        <v>40815</v>
      </c>
      <c r="R2221" t="s">
        <v>207</v>
      </c>
      <c r="S2221" s="58">
        <v>17.850000000000001</v>
      </c>
      <c r="X2221">
        <v>12</v>
      </c>
      <c r="Y2221" s="4">
        <v>1.95</v>
      </c>
      <c r="Z2221" s="58">
        <v>23.4</v>
      </c>
    </row>
    <row r="2222" spans="1:26">
      <c r="A2222">
        <v>366896</v>
      </c>
      <c r="B2222">
        <v>568798</v>
      </c>
      <c r="C2222">
        <v>22992</v>
      </c>
      <c r="D2222" t="s">
        <v>2337</v>
      </c>
      <c r="E2222">
        <v>12</v>
      </c>
      <c r="F2222" s="3">
        <v>40815.432638888902</v>
      </c>
      <c r="G2222" s="4">
        <v>1.95</v>
      </c>
      <c r="H2222">
        <v>12615</v>
      </c>
      <c r="I2222" t="s">
        <v>10</v>
      </c>
      <c r="J2222" s="58">
        <f t="shared" si="68"/>
        <v>23.4</v>
      </c>
      <c r="K2222" s="59">
        <f t="shared" si="69"/>
        <v>40815</v>
      </c>
      <c r="R2222" t="s">
        <v>239</v>
      </c>
      <c r="S2222" s="58">
        <v>17.850000000000001</v>
      </c>
      <c r="X2222">
        <v>12</v>
      </c>
      <c r="Y2222" s="4">
        <v>1.95</v>
      </c>
      <c r="Z2222" s="58">
        <v>23.4</v>
      </c>
    </row>
    <row r="2223" spans="1:26">
      <c r="A2223">
        <v>368745</v>
      </c>
      <c r="B2223">
        <v>568994</v>
      </c>
      <c r="C2223">
        <v>22630</v>
      </c>
      <c r="D2223" t="s">
        <v>468</v>
      </c>
      <c r="E2223">
        <v>12</v>
      </c>
      <c r="F2223" s="3">
        <v>40815.702777777798</v>
      </c>
      <c r="G2223" s="4">
        <v>1.95</v>
      </c>
      <c r="H2223">
        <v>12598</v>
      </c>
      <c r="I2223" t="s">
        <v>10</v>
      </c>
      <c r="J2223" s="58">
        <f t="shared" si="68"/>
        <v>23.4</v>
      </c>
      <c r="K2223" s="59">
        <f t="shared" si="69"/>
        <v>40815</v>
      </c>
      <c r="R2223" t="s">
        <v>649</v>
      </c>
      <c r="S2223" s="58">
        <v>17.7</v>
      </c>
      <c r="X2223">
        <v>12</v>
      </c>
      <c r="Y2223" s="4">
        <v>1.95</v>
      </c>
      <c r="Z2223" s="58">
        <v>23.4</v>
      </c>
    </row>
    <row r="2224" spans="1:26">
      <c r="A2224">
        <v>369974</v>
      </c>
      <c r="B2224">
        <v>569120</v>
      </c>
      <c r="C2224">
        <v>22629</v>
      </c>
      <c r="D2224" t="s">
        <v>93</v>
      </c>
      <c r="E2224">
        <v>12</v>
      </c>
      <c r="F2224" s="3">
        <v>40816.5402777778</v>
      </c>
      <c r="G2224" s="4">
        <v>1.95</v>
      </c>
      <c r="H2224">
        <v>12583</v>
      </c>
      <c r="I2224" t="s">
        <v>10</v>
      </c>
      <c r="J2224" s="58">
        <f t="shared" si="68"/>
        <v>23.4</v>
      </c>
      <c r="K2224" s="59">
        <f t="shared" si="69"/>
        <v>40816</v>
      </c>
      <c r="R2224" t="s">
        <v>423</v>
      </c>
      <c r="S2224" s="58">
        <v>17.399999999999999</v>
      </c>
      <c r="X2224">
        <v>12</v>
      </c>
      <c r="Y2224" s="4">
        <v>1.95</v>
      </c>
      <c r="Z2224" s="58">
        <v>23.4</v>
      </c>
    </row>
    <row r="2225" spans="1:26">
      <c r="A2225">
        <v>377885</v>
      </c>
      <c r="B2225">
        <v>569568</v>
      </c>
      <c r="C2225">
        <v>22629</v>
      </c>
      <c r="D2225" t="s">
        <v>93</v>
      </c>
      <c r="E2225">
        <v>12</v>
      </c>
      <c r="F2225" s="3">
        <v>40821.414583333302</v>
      </c>
      <c r="G2225" s="4">
        <v>1.95</v>
      </c>
      <c r="H2225">
        <v>12700</v>
      </c>
      <c r="I2225" t="s">
        <v>10</v>
      </c>
      <c r="J2225" s="58">
        <f t="shared" si="68"/>
        <v>23.4</v>
      </c>
      <c r="K2225" s="59">
        <f t="shared" si="69"/>
        <v>40821</v>
      </c>
      <c r="R2225" t="s">
        <v>287</v>
      </c>
      <c r="S2225" s="58">
        <v>16.5</v>
      </c>
      <c r="X2225">
        <v>12</v>
      </c>
      <c r="Y2225" s="4">
        <v>1.95</v>
      </c>
      <c r="Z2225" s="58">
        <v>23.4</v>
      </c>
    </row>
    <row r="2226" spans="1:26">
      <c r="A2226">
        <v>377886</v>
      </c>
      <c r="B2226">
        <v>569568</v>
      </c>
      <c r="C2226">
        <v>22659</v>
      </c>
      <c r="D2226" t="s">
        <v>94</v>
      </c>
      <c r="E2226">
        <v>12</v>
      </c>
      <c r="F2226" s="3">
        <v>40821.414583333302</v>
      </c>
      <c r="G2226" s="4">
        <v>1.95</v>
      </c>
      <c r="H2226">
        <v>12700</v>
      </c>
      <c r="I2226" t="s">
        <v>10</v>
      </c>
      <c r="J2226" s="58">
        <f t="shared" si="68"/>
        <v>23.4</v>
      </c>
      <c r="K2226" s="59">
        <f t="shared" si="69"/>
        <v>40821</v>
      </c>
      <c r="R2226" t="s">
        <v>2366</v>
      </c>
      <c r="S2226" s="58">
        <v>16.5</v>
      </c>
      <c r="X2226">
        <v>12</v>
      </c>
      <c r="Y2226" s="4">
        <v>1.95</v>
      </c>
      <c r="Z2226" s="58">
        <v>23.4</v>
      </c>
    </row>
    <row r="2227" spans="1:26">
      <c r="A2227">
        <v>377887</v>
      </c>
      <c r="B2227">
        <v>569568</v>
      </c>
      <c r="C2227">
        <v>22630</v>
      </c>
      <c r="D2227" t="s">
        <v>468</v>
      </c>
      <c r="E2227">
        <v>12</v>
      </c>
      <c r="F2227" s="3">
        <v>40821.414583333302</v>
      </c>
      <c r="G2227" s="4">
        <v>1.95</v>
      </c>
      <c r="H2227">
        <v>12700</v>
      </c>
      <c r="I2227" t="s">
        <v>10</v>
      </c>
      <c r="J2227" s="58">
        <f t="shared" si="68"/>
        <v>23.4</v>
      </c>
      <c r="K2227" s="59">
        <f t="shared" si="69"/>
        <v>40821</v>
      </c>
      <c r="R2227" t="s">
        <v>903</v>
      </c>
      <c r="S2227" s="58">
        <v>15.9</v>
      </c>
      <c r="X2227">
        <v>12</v>
      </c>
      <c r="Y2227" s="4">
        <v>1.95</v>
      </c>
      <c r="Z2227" s="58">
        <v>23.4</v>
      </c>
    </row>
    <row r="2228" spans="1:26">
      <c r="A2228">
        <v>383434</v>
      </c>
      <c r="B2228">
        <v>570020</v>
      </c>
      <c r="C2228">
        <v>22992</v>
      </c>
      <c r="D2228" t="s">
        <v>2337</v>
      </c>
      <c r="E2228">
        <v>12</v>
      </c>
      <c r="F2228" s="3">
        <v>40823.429166666698</v>
      </c>
      <c r="G2228" s="4">
        <v>1.95</v>
      </c>
      <c r="H2228">
        <v>12684</v>
      </c>
      <c r="I2228" t="s">
        <v>10</v>
      </c>
      <c r="J2228" s="58">
        <f t="shared" si="68"/>
        <v>23.4</v>
      </c>
      <c r="K2228" s="59">
        <f t="shared" si="69"/>
        <v>40823</v>
      </c>
      <c r="R2228" t="s">
        <v>1035</v>
      </c>
      <c r="S2228" s="58">
        <v>15</v>
      </c>
      <c r="X2228">
        <v>12</v>
      </c>
      <c r="Y2228" s="4">
        <v>1.95</v>
      </c>
      <c r="Z2228" s="58">
        <v>23.4</v>
      </c>
    </row>
    <row r="2229" spans="1:26">
      <c r="A2229">
        <v>391451</v>
      </c>
      <c r="B2229">
        <v>570672</v>
      </c>
      <c r="C2229">
        <v>22324</v>
      </c>
      <c r="D2229" t="s">
        <v>1467</v>
      </c>
      <c r="E2229">
        <v>12</v>
      </c>
      <c r="F2229" s="3">
        <v>40827.619444444397</v>
      </c>
      <c r="G2229" s="4">
        <v>1.95</v>
      </c>
      <c r="H2229">
        <v>12536</v>
      </c>
      <c r="I2229" t="s">
        <v>10</v>
      </c>
      <c r="J2229" s="58">
        <f t="shared" si="68"/>
        <v>23.4</v>
      </c>
      <c r="K2229" s="59">
        <f t="shared" si="69"/>
        <v>40827</v>
      </c>
      <c r="R2229" t="s">
        <v>1660</v>
      </c>
      <c r="S2229" s="58">
        <v>13.92</v>
      </c>
      <c r="X2229">
        <v>12</v>
      </c>
      <c r="Y2229" s="4">
        <v>1.95</v>
      </c>
      <c r="Z2229" s="58">
        <v>23.4</v>
      </c>
    </row>
    <row r="2230" spans="1:26">
      <c r="A2230">
        <v>391502</v>
      </c>
      <c r="B2230">
        <v>570672</v>
      </c>
      <c r="C2230">
        <v>22659</v>
      </c>
      <c r="D2230" t="s">
        <v>94</v>
      </c>
      <c r="E2230">
        <v>12</v>
      </c>
      <c r="F2230" s="3">
        <v>40827.619444444397</v>
      </c>
      <c r="G2230" s="4">
        <v>1.95</v>
      </c>
      <c r="H2230">
        <v>12536</v>
      </c>
      <c r="I2230" t="s">
        <v>10</v>
      </c>
      <c r="J2230" s="58">
        <f t="shared" si="68"/>
        <v>23.4</v>
      </c>
      <c r="K2230" s="59">
        <f t="shared" si="69"/>
        <v>40827</v>
      </c>
      <c r="R2230" t="s">
        <v>1907</v>
      </c>
      <c r="S2230" s="58">
        <v>13.5</v>
      </c>
      <c r="X2230">
        <v>12</v>
      </c>
      <c r="Y2230" s="4">
        <v>1.95</v>
      </c>
      <c r="Z2230" s="58">
        <v>23.4</v>
      </c>
    </row>
    <row r="2231" spans="1:26">
      <c r="A2231">
        <v>410003</v>
      </c>
      <c r="B2231">
        <v>572087</v>
      </c>
      <c r="C2231">
        <v>22631</v>
      </c>
      <c r="D2231" t="s">
        <v>95</v>
      </c>
      <c r="E2231">
        <v>12</v>
      </c>
      <c r="F2231" s="3">
        <v>40836.604166666701</v>
      </c>
      <c r="G2231" s="4">
        <v>1.95</v>
      </c>
      <c r="H2231">
        <v>12683</v>
      </c>
      <c r="I2231" t="s">
        <v>10</v>
      </c>
      <c r="J2231" s="58">
        <f t="shared" si="68"/>
        <v>23.4</v>
      </c>
      <c r="K2231" s="59">
        <f t="shared" si="69"/>
        <v>40836</v>
      </c>
      <c r="R2231" t="s">
        <v>1671</v>
      </c>
      <c r="S2231" s="58">
        <v>10.199999999999999</v>
      </c>
      <c r="X2231">
        <v>12</v>
      </c>
      <c r="Y2231" s="4">
        <v>1.95</v>
      </c>
      <c r="Z2231" s="58">
        <v>23.4</v>
      </c>
    </row>
    <row r="2232" spans="1:26">
      <c r="A2232">
        <v>410004</v>
      </c>
      <c r="B2232">
        <v>572087</v>
      </c>
      <c r="C2232">
        <v>22630</v>
      </c>
      <c r="D2232" t="s">
        <v>468</v>
      </c>
      <c r="E2232">
        <v>12</v>
      </c>
      <c r="F2232" s="3">
        <v>40836.604166666701</v>
      </c>
      <c r="G2232" s="4">
        <v>1.95</v>
      </c>
      <c r="H2232">
        <v>12683</v>
      </c>
      <c r="I2232" t="s">
        <v>10</v>
      </c>
      <c r="J2232" s="58">
        <f t="shared" si="68"/>
        <v>23.4</v>
      </c>
      <c r="K2232" s="59">
        <f t="shared" si="69"/>
        <v>40836</v>
      </c>
      <c r="R2232" t="s">
        <v>256</v>
      </c>
      <c r="S2232" s="58">
        <v>10.08</v>
      </c>
      <c r="X2232">
        <v>12</v>
      </c>
      <c r="Y2232" s="4">
        <v>1.95</v>
      </c>
      <c r="Z2232" s="58">
        <v>23.4</v>
      </c>
    </row>
    <row r="2233" spans="1:26">
      <c r="A2233">
        <v>432313</v>
      </c>
      <c r="B2233">
        <v>573868</v>
      </c>
      <c r="C2233">
        <v>22630</v>
      </c>
      <c r="D2233" t="s">
        <v>468</v>
      </c>
      <c r="E2233">
        <v>12</v>
      </c>
      <c r="F2233" s="3">
        <v>40848.512499999997</v>
      </c>
      <c r="G2233" s="4">
        <v>1.95</v>
      </c>
      <c r="H2233">
        <v>12491</v>
      </c>
      <c r="I2233" t="s">
        <v>10</v>
      </c>
      <c r="J2233" s="58">
        <f t="shared" si="68"/>
        <v>23.4</v>
      </c>
      <c r="K2233" s="59">
        <f t="shared" si="69"/>
        <v>40848</v>
      </c>
      <c r="R2233" t="s">
        <v>1209</v>
      </c>
      <c r="S2233" s="58">
        <v>8.5</v>
      </c>
      <c r="X2233">
        <v>12</v>
      </c>
      <c r="Y2233" s="4">
        <v>1.95</v>
      </c>
      <c r="Z2233" s="58">
        <v>23.4</v>
      </c>
    </row>
    <row r="2234" spans="1:26">
      <c r="A2234">
        <v>436954</v>
      </c>
      <c r="B2234">
        <v>574252</v>
      </c>
      <c r="C2234">
        <v>22630</v>
      </c>
      <c r="D2234" t="s">
        <v>468</v>
      </c>
      <c r="E2234">
        <v>12</v>
      </c>
      <c r="F2234" s="3">
        <v>40850.558333333298</v>
      </c>
      <c r="G2234" s="4">
        <v>1.95</v>
      </c>
      <c r="H2234">
        <v>12437</v>
      </c>
      <c r="I2234" t="s">
        <v>10</v>
      </c>
      <c r="J2234" s="58">
        <f t="shared" si="68"/>
        <v>23.4</v>
      </c>
      <c r="K2234" s="59">
        <f t="shared" si="69"/>
        <v>40850</v>
      </c>
      <c r="R2234" t="s">
        <v>1238</v>
      </c>
      <c r="S2234" s="58">
        <v>6.8</v>
      </c>
      <c r="X2234">
        <v>12</v>
      </c>
      <c r="Y2234" s="4">
        <v>1.95</v>
      </c>
      <c r="Z2234" s="58">
        <v>23.4</v>
      </c>
    </row>
    <row r="2235" spans="1:26">
      <c r="A2235">
        <v>436955</v>
      </c>
      <c r="B2235">
        <v>574252</v>
      </c>
      <c r="C2235">
        <v>22629</v>
      </c>
      <c r="D2235" t="s">
        <v>93</v>
      </c>
      <c r="E2235">
        <v>12</v>
      </c>
      <c r="F2235" s="3">
        <v>40850.558333333298</v>
      </c>
      <c r="G2235" s="4">
        <v>1.95</v>
      </c>
      <c r="H2235">
        <v>12437</v>
      </c>
      <c r="I2235" t="s">
        <v>10</v>
      </c>
      <c r="J2235" s="58">
        <f t="shared" si="68"/>
        <v>23.4</v>
      </c>
      <c r="K2235" s="59">
        <f t="shared" si="69"/>
        <v>40850</v>
      </c>
      <c r="R2235" t="s">
        <v>1942</v>
      </c>
      <c r="S2235" s="58">
        <v>6.8</v>
      </c>
      <c r="X2235">
        <v>12</v>
      </c>
      <c r="Y2235" s="4">
        <v>1.95</v>
      </c>
      <c r="Z2235" s="58">
        <v>23.4</v>
      </c>
    </row>
    <row r="2236" spans="1:26">
      <c r="A2236">
        <v>448318</v>
      </c>
      <c r="B2236">
        <v>575049</v>
      </c>
      <c r="C2236">
        <v>22629</v>
      </c>
      <c r="D2236" t="s">
        <v>93</v>
      </c>
      <c r="E2236">
        <v>12</v>
      </c>
      <c r="F2236" s="3">
        <v>40855.5090277778</v>
      </c>
      <c r="G2236" s="4">
        <v>1.95</v>
      </c>
      <c r="H2236">
        <v>12721</v>
      </c>
      <c r="I2236" t="s">
        <v>10</v>
      </c>
      <c r="J2236" s="58">
        <f t="shared" si="68"/>
        <v>23.4</v>
      </c>
      <c r="K2236" s="59">
        <f t="shared" si="69"/>
        <v>40855</v>
      </c>
      <c r="R2236" t="s">
        <v>677</v>
      </c>
      <c r="S2236" s="58">
        <v>5.04</v>
      </c>
      <c r="X2236">
        <v>12</v>
      </c>
      <c r="Y2236" s="4">
        <v>1.95</v>
      </c>
      <c r="Z2236" s="58">
        <v>23.4</v>
      </c>
    </row>
    <row r="2237" spans="1:26">
      <c r="A2237">
        <v>448319</v>
      </c>
      <c r="B2237">
        <v>575049</v>
      </c>
      <c r="C2237">
        <v>22630</v>
      </c>
      <c r="D2237" t="s">
        <v>468</v>
      </c>
      <c r="E2237">
        <v>12</v>
      </c>
      <c r="F2237" s="3">
        <v>40855.5090277778</v>
      </c>
      <c r="G2237" s="4">
        <v>1.95</v>
      </c>
      <c r="H2237">
        <v>12721</v>
      </c>
      <c r="I2237" t="s">
        <v>10</v>
      </c>
      <c r="J2237" s="58">
        <f t="shared" si="68"/>
        <v>23.4</v>
      </c>
      <c r="K2237" s="59">
        <f t="shared" si="69"/>
        <v>40855</v>
      </c>
      <c r="R2237" t="s">
        <v>955</v>
      </c>
      <c r="S2237" s="58">
        <v>5.04</v>
      </c>
      <c r="X2237">
        <v>12</v>
      </c>
      <c r="Y2237" s="4">
        <v>1.95</v>
      </c>
      <c r="Z2237" s="58">
        <v>23.4</v>
      </c>
    </row>
    <row r="2238" spans="1:26">
      <c r="A2238">
        <v>465319</v>
      </c>
      <c r="B2238">
        <v>576222</v>
      </c>
      <c r="C2238">
        <v>22466</v>
      </c>
      <c r="D2238" t="s">
        <v>2626</v>
      </c>
      <c r="E2238">
        <v>12</v>
      </c>
      <c r="F2238" s="3">
        <v>40861.543055555601</v>
      </c>
      <c r="G2238" s="4">
        <v>1.95</v>
      </c>
      <c r="H2238">
        <v>12490</v>
      </c>
      <c r="I2238" t="s">
        <v>10</v>
      </c>
      <c r="J2238" s="58">
        <f t="shared" si="68"/>
        <v>23.4</v>
      </c>
      <c r="K2238" s="59">
        <f t="shared" si="69"/>
        <v>40861</v>
      </c>
      <c r="R2238" t="s">
        <v>1679</v>
      </c>
      <c r="S2238" s="58">
        <v>5.04</v>
      </c>
      <c r="X2238">
        <v>12</v>
      </c>
      <c r="Y2238" s="4">
        <v>1.95</v>
      </c>
      <c r="Z2238" s="58">
        <v>23.4</v>
      </c>
    </row>
    <row r="2239" spans="1:26">
      <c r="A2239">
        <v>468192</v>
      </c>
      <c r="B2239">
        <v>576399</v>
      </c>
      <c r="C2239">
        <v>22992</v>
      </c>
      <c r="D2239" t="s">
        <v>2337</v>
      </c>
      <c r="E2239">
        <v>12</v>
      </c>
      <c r="F2239" s="3">
        <v>40862.451388888898</v>
      </c>
      <c r="G2239" s="4">
        <v>1.95</v>
      </c>
      <c r="H2239">
        <v>12684</v>
      </c>
      <c r="I2239" t="s">
        <v>10</v>
      </c>
      <c r="J2239" s="58">
        <f t="shared" si="68"/>
        <v>23.4</v>
      </c>
      <c r="K2239" s="59">
        <f t="shared" si="69"/>
        <v>40862</v>
      </c>
      <c r="R2239" t="s">
        <v>104</v>
      </c>
      <c r="S2239" s="58">
        <v>-11</v>
      </c>
      <c r="X2239">
        <v>12</v>
      </c>
      <c r="Y2239" s="4">
        <v>1.95</v>
      </c>
      <c r="Z2239" s="58">
        <v>23.4</v>
      </c>
    </row>
    <row r="2240" spans="1:26">
      <c r="A2240">
        <v>475950</v>
      </c>
      <c r="B2240">
        <v>576927</v>
      </c>
      <c r="C2240">
        <v>22629</v>
      </c>
      <c r="D2240" t="s">
        <v>93</v>
      </c>
      <c r="E2240">
        <v>12</v>
      </c>
      <c r="F2240" s="3">
        <v>40864.4597222222</v>
      </c>
      <c r="G2240" s="4">
        <v>1.95</v>
      </c>
      <c r="H2240">
        <v>12567</v>
      </c>
      <c r="I2240" t="s">
        <v>10</v>
      </c>
      <c r="J2240" s="58">
        <f t="shared" si="68"/>
        <v>23.4</v>
      </c>
      <c r="K2240" s="59">
        <f t="shared" si="69"/>
        <v>40864</v>
      </c>
      <c r="R2240" t="s">
        <v>2040</v>
      </c>
      <c r="S2240" s="58">
        <v>-75</v>
      </c>
      <c r="X2240">
        <v>12</v>
      </c>
      <c r="Y2240" s="4">
        <v>1.95</v>
      </c>
      <c r="Z2240" s="58">
        <v>23.4</v>
      </c>
    </row>
    <row r="2241" spans="1:26">
      <c r="A2241">
        <v>475953</v>
      </c>
      <c r="B2241">
        <v>576927</v>
      </c>
      <c r="C2241">
        <v>22630</v>
      </c>
      <c r="D2241" t="s">
        <v>468</v>
      </c>
      <c r="E2241">
        <v>12</v>
      </c>
      <c r="F2241" s="3">
        <v>40864.4597222222</v>
      </c>
      <c r="G2241" s="4">
        <v>1.95</v>
      </c>
      <c r="H2241">
        <v>12567</v>
      </c>
      <c r="I2241" t="s">
        <v>10</v>
      </c>
      <c r="J2241" s="58">
        <f t="shared" si="68"/>
        <v>23.4</v>
      </c>
      <c r="K2241" s="59">
        <f t="shared" si="69"/>
        <v>40864</v>
      </c>
      <c r="R2241" t="s">
        <v>2018</v>
      </c>
      <c r="S2241" s="58">
        <v>88.5</v>
      </c>
      <c r="X2241">
        <v>12</v>
      </c>
      <c r="Y2241" s="4">
        <v>1.95</v>
      </c>
      <c r="Z2241" s="58">
        <v>23.4</v>
      </c>
    </row>
    <row r="2242" spans="1:26">
      <c r="A2242">
        <v>475954</v>
      </c>
      <c r="B2242">
        <v>576927</v>
      </c>
      <c r="C2242">
        <v>22659</v>
      </c>
      <c r="D2242" t="s">
        <v>94</v>
      </c>
      <c r="E2242">
        <v>12</v>
      </c>
      <c r="F2242" s="3">
        <v>40864.4597222222</v>
      </c>
      <c r="G2242" s="4">
        <v>1.95</v>
      </c>
      <c r="H2242">
        <v>12567</v>
      </c>
      <c r="I2242" t="s">
        <v>10</v>
      </c>
      <c r="J2242" s="58">
        <f t="shared" ref="J2242:J2305" si="70">E2242*G2242</f>
        <v>23.4</v>
      </c>
      <c r="K2242" s="59">
        <f t="shared" ref="K2242:K2305" si="71">DATE(YEAR(F2242),MONTH(F2242),DAY(F2242))</f>
        <v>40864</v>
      </c>
      <c r="R2242" t="s">
        <v>104</v>
      </c>
      <c r="S2242" s="58">
        <v>72</v>
      </c>
      <c r="X2242">
        <v>12</v>
      </c>
      <c r="Y2242" s="4">
        <v>1.95</v>
      </c>
      <c r="Z2242" s="58">
        <v>23.4</v>
      </c>
    </row>
    <row r="2243" spans="1:26">
      <c r="A2243">
        <v>485795</v>
      </c>
      <c r="B2243">
        <v>577687</v>
      </c>
      <c r="C2243">
        <v>22991</v>
      </c>
      <c r="D2243" t="s">
        <v>2336</v>
      </c>
      <c r="E2243">
        <v>12</v>
      </c>
      <c r="F2243" s="3">
        <v>40868.469444444498</v>
      </c>
      <c r="G2243" s="4">
        <v>1.95</v>
      </c>
      <c r="H2243">
        <v>12583</v>
      </c>
      <c r="I2243" t="s">
        <v>10</v>
      </c>
      <c r="J2243" s="58">
        <f t="shared" si="70"/>
        <v>23.4</v>
      </c>
      <c r="K2243" s="59">
        <f t="shared" si="71"/>
        <v>40868</v>
      </c>
      <c r="R2243" t="s">
        <v>92</v>
      </c>
      <c r="S2243" s="58">
        <v>35.4</v>
      </c>
      <c r="X2243">
        <v>12</v>
      </c>
      <c r="Y2243" s="4">
        <v>1.95</v>
      </c>
      <c r="Z2243" s="58">
        <v>23.4</v>
      </c>
    </row>
    <row r="2244" spans="1:26">
      <c r="A2244">
        <v>509520</v>
      </c>
      <c r="B2244">
        <v>579345</v>
      </c>
      <c r="C2244">
        <v>22466</v>
      </c>
      <c r="D2244" t="s">
        <v>2626</v>
      </c>
      <c r="E2244">
        <v>12</v>
      </c>
      <c r="F2244" s="3">
        <v>40876.490277777797</v>
      </c>
      <c r="G2244" s="4">
        <v>1.95</v>
      </c>
      <c r="H2244">
        <v>12727</v>
      </c>
      <c r="I2244" t="s">
        <v>10</v>
      </c>
      <c r="J2244" s="58">
        <f t="shared" si="70"/>
        <v>23.4</v>
      </c>
      <c r="K2244" s="59">
        <f t="shared" si="71"/>
        <v>40876</v>
      </c>
      <c r="R2244" t="s">
        <v>355</v>
      </c>
      <c r="S2244" s="58">
        <v>33</v>
      </c>
      <c r="X2244">
        <v>12</v>
      </c>
      <c r="Y2244" s="4">
        <v>1.95</v>
      </c>
      <c r="Z2244" s="58">
        <v>23.4</v>
      </c>
    </row>
    <row r="2245" spans="1:26">
      <c r="A2245">
        <v>509525</v>
      </c>
      <c r="B2245">
        <v>579345</v>
      </c>
      <c r="C2245">
        <v>22659</v>
      </c>
      <c r="D2245" t="s">
        <v>94</v>
      </c>
      <c r="E2245">
        <v>12</v>
      </c>
      <c r="F2245" s="3">
        <v>40876.490277777797</v>
      </c>
      <c r="G2245" s="4">
        <v>1.95</v>
      </c>
      <c r="H2245">
        <v>12727</v>
      </c>
      <c r="I2245" t="s">
        <v>10</v>
      </c>
      <c r="J2245" s="58">
        <f t="shared" si="70"/>
        <v>23.4</v>
      </c>
      <c r="K2245" s="59">
        <f t="shared" si="71"/>
        <v>40876</v>
      </c>
      <c r="R2245" t="s">
        <v>214</v>
      </c>
      <c r="S2245" s="58">
        <v>33</v>
      </c>
      <c r="X2245">
        <v>12</v>
      </c>
      <c r="Y2245" s="4">
        <v>1.95</v>
      </c>
      <c r="Z2245" s="58">
        <v>23.4</v>
      </c>
    </row>
    <row r="2246" spans="1:26">
      <c r="A2246">
        <v>513042</v>
      </c>
      <c r="B2246">
        <v>579529</v>
      </c>
      <c r="C2246">
        <v>22991</v>
      </c>
      <c r="D2246" t="s">
        <v>2336</v>
      </c>
      <c r="E2246">
        <v>12</v>
      </c>
      <c r="F2246" s="3">
        <v>40877.368055555598</v>
      </c>
      <c r="G2246" s="4">
        <v>1.95</v>
      </c>
      <c r="H2246">
        <v>12488</v>
      </c>
      <c r="I2246" t="s">
        <v>10</v>
      </c>
      <c r="J2246" s="58">
        <f t="shared" si="70"/>
        <v>23.4</v>
      </c>
      <c r="K2246" s="59">
        <f t="shared" si="71"/>
        <v>40877</v>
      </c>
      <c r="R2246" t="s">
        <v>129</v>
      </c>
      <c r="S2246" s="58">
        <v>33</v>
      </c>
      <c r="X2246">
        <v>12</v>
      </c>
      <c r="Y2246" s="4">
        <v>1.95</v>
      </c>
      <c r="Z2246" s="58">
        <v>23.4</v>
      </c>
    </row>
    <row r="2247" spans="1:26">
      <c r="A2247">
        <v>513043</v>
      </c>
      <c r="B2247">
        <v>579529</v>
      </c>
      <c r="C2247">
        <v>22992</v>
      </c>
      <c r="D2247" t="s">
        <v>2337</v>
      </c>
      <c r="E2247">
        <v>12</v>
      </c>
      <c r="F2247" s="3">
        <v>40877.368055555598</v>
      </c>
      <c r="G2247" s="4">
        <v>1.95</v>
      </c>
      <c r="H2247">
        <v>12488</v>
      </c>
      <c r="I2247" t="s">
        <v>10</v>
      </c>
      <c r="J2247" s="58">
        <f t="shared" si="70"/>
        <v>23.4</v>
      </c>
      <c r="K2247" s="59">
        <f t="shared" si="71"/>
        <v>40877</v>
      </c>
      <c r="R2247" t="s">
        <v>357</v>
      </c>
      <c r="S2247" s="58">
        <v>33</v>
      </c>
      <c r="X2247">
        <v>12</v>
      </c>
      <c r="Y2247" s="4">
        <v>1.95</v>
      </c>
      <c r="Z2247" s="58">
        <v>23.4</v>
      </c>
    </row>
    <row r="2248" spans="1:26">
      <c r="A2248">
        <v>541895</v>
      </c>
      <c r="B2248">
        <v>581587</v>
      </c>
      <c r="C2248">
        <v>22631</v>
      </c>
      <c r="D2248" t="s">
        <v>95</v>
      </c>
      <c r="E2248">
        <v>12</v>
      </c>
      <c r="F2248" s="3">
        <v>40886.534722222197</v>
      </c>
      <c r="G2248" s="4">
        <v>1.95</v>
      </c>
      <c r="H2248">
        <v>12680</v>
      </c>
      <c r="I2248" t="s">
        <v>10</v>
      </c>
      <c r="J2248" s="58">
        <f t="shared" si="70"/>
        <v>23.4</v>
      </c>
      <c r="K2248" s="59">
        <f t="shared" si="71"/>
        <v>40886</v>
      </c>
      <c r="R2248" t="s">
        <v>356</v>
      </c>
      <c r="S2248" s="58">
        <v>33</v>
      </c>
      <c r="X2248">
        <v>12</v>
      </c>
      <c r="Y2248" s="4">
        <v>1.95</v>
      </c>
      <c r="Z2248" s="58">
        <v>23.4</v>
      </c>
    </row>
    <row r="2249" spans="1:26">
      <c r="A2249">
        <v>541903</v>
      </c>
      <c r="B2249">
        <v>581587</v>
      </c>
      <c r="C2249">
        <v>22629</v>
      </c>
      <c r="D2249" t="s">
        <v>93</v>
      </c>
      <c r="E2249">
        <v>12</v>
      </c>
      <c r="F2249" s="3">
        <v>40886.534722222197</v>
      </c>
      <c r="G2249" s="4">
        <v>1.95</v>
      </c>
      <c r="H2249">
        <v>12680</v>
      </c>
      <c r="I2249" t="s">
        <v>10</v>
      </c>
      <c r="J2249" s="58">
        <f t="shared" si="70"/>
        <v>23.4</v>
      </c>
      <c r="K2249" s="59">
        <f t="shared" si="71"/>
        <v>40886</v>
      </c>
      <c r="R2249" t="s">
        <v>93</v>
      </c>
      <c r="S2249" s="58">
        <v>23.4</v>
      </c>
      <c r="X2249">
        <v>12</v>
      </c>
      <c r="Y2249" s="4">
        <v>1.95</v>
      </c>
      <c r="Z2249" s="58">
        <v>23.4</v>
      </c>
    </row>
    <row r="2250" spans="1:26">
      <c r="A2250">
        <v>7911</v>
      </c>
      <c r="B2250">
        <v>537065</v>
      </c>
      <c r="C2250">
        <v>47566</v>
      </c>
      <c r="D2250" t="s">
        <v>1979</v>
      </c>
      <c r="E2250">
        <v>5</v>
      </c>
      <c r="F2250" s="3">
        <v>40517.497916666704</v>
      </c>
      <c r="G2250" s="4">
        <v>4.6500000000000004</v>
      </c>
      <c r="H2250">
        <v>12567</v>
      </c>
      <c r="I2250" t="s">
        <v>10</v>
      </c>
      <c r="J2250" s="58">
        <f t="shared" si="70"/>
        <v>23.25</v>
      </c>
      <c r="K2250" s="59">
        <f t="shared" si="71"/>
        <v>40517</v>
      </c>
      <c r="R2250" t="s">
        <v>468</v>
      </c>
      <c r="S2250" s="58">
        <v>23.4</v>
      </c>
      <c r="X2250">
        <v>12</v>
      </c>
      <c r="Y2250" s="4">
        <v>1.95</v>
      </c>
      <c r="Z2250" s="58">
        <v>23.4</v>
      </c>
    </row>
    <row r="2251" spans="1:26">
      <c r="A2251">
        <v>17289</v>
      </c>
      <c r="B2251">
        <v>537693</v>
      </c>
      <c r="C2251" t="s">
        <v>1517</v>
      </c>
      <c r="D2251" t="s">
        <v>1518</v>
      </c>
      <c r="E2251">
        <v>5</v>
      </c>
      <c r="F2251" s="3">
        <v>40520.447916666701</v>
      </c>
      <c r="G2251" s="4">
        <v>4.6500000000000004</v>
      </c>
      <c r="H2251">
        <v>12441</v>
      </c>
      <c r="I2251" t="s">
        <v>10</v>
      </c>
      <c r="J2251" s="58">
        <f t="shared" si="70"/>
        <v>23.25</v>
      </c>
      <c r="K2251" s="59">
        <f t="shared" si="71"/>
        <v>40520</v>
      </c>
      <c r="R2251" t="s">
        <v>2322</v>
      </c>
      <c r="S2251" s="58">
        <v>19.5</v>
      </c>
      <c r="X2251">
        <v>12</v>
      </c>
      <c r="Y2251" s="4">
        <v>1.95</v>
      </c>
      <c r="Z2251" s="58">
        <v>23.4</v>
      </c>
    </row>
    <row r="2252" spans="1:26">
      <c r="A2252">
        <v>51149</v>
      </c>
      <c r="B2252">
        <v>540642</v>
      </c>
      <c r="C2252">
        <v>47566</v>
      </c>
      <c r="D2252" t="s">
        <v>1979</v>
      </c>
      <c r="E2252">
        <v>5</v>
      </c>
      <c r="F2252" s="3">
        <v>40553.556944444397</v>
      </c>
      <c r="G2252" s="4">
        <v>4.6500000000000004</v>
      </c>
      <c r="H2252">
        <v>12681</v>
      </c>
      <c r="I2252" t="s">
        <v>10</v>
      </c>
      <c r="J2252" s="58">
        <f t="shared" si="70"/>
        <v>23.25</v>
      </c>
      <c r="K2252" s="59">
        <f t="shared" si="71"/>
        <v>40553</v>
      </c>
      <c r="R2252" t="s">
        <v>667</v>
      </c>
      <c r="S2252" s="58">
        <v>17</v>
      </c>
      <c r="X2252">
        <v>12</v>
      </c>
      <c r="Y2252" s="4">
        <v>1.95</v>
      </c>
      <c r="Z2252" s="58">
        <v>23.4</v>
      </c>
    </row>
    <row r="2253" spans="1:26">
      <c r="A2253">
        <v>214251</v>
      </c>
      <c r="B2253">
        <v>555569</v>
      </c>
      <c r="C2253">
        <v>23107</v>
      </c>
      <c r="D2253" t="s">
        <v>2465</v>
      </c>
      <c r="E2253">
        <v>8</v>
      </c>
      <c r="F2253" s="3">
        <v>40699.645138888904</v>
      </c>
      <c r="G2253" s="4">
        <v>2.89</v>
      </c>
      <c r="H2253">
        <v>12727</v>
      </c>
      <c r="I2253" t="s">
        <v>10</v>
      </c>
      <c r="J2253" s="58">
        <f t="shared" si="70"/>
        <v>23.12</v>
      </c>
      <c r="K2253" s="59">
        <f t="shared" si="71"/>
        <v>40699</v>
      </c>
      <c r="R2253" t="s">
        <v>1733</v>
      </c>
      <c r="S2253" s="58">
        <v>17</v>
      </c>
      <c r="X2253">
        <v>12</v>
      </c>
      <c r="Y2253" s="4">
        <v>1.95</v>
      </c>
      <c r="Z2253" s="58">
        <v>23.4</v>
      </c>
    </row>
    <row r="2254" spans="1:26">
      <c r="A2254">
        <v>53191</v>
      </c>
      <c r="B2254">
        <v>540824</v>
      </c>
      <c r="C2254">
        <v>21108</v>
      </c>
      <c r="D2254" t="s">
        <v>363</v>
      </c>
      <c r="E2254">
        <v>9</v>
      </c>
      <c r="F2254" s="3">
        <v>40554.563194444498</v>
      </c>
      <c r="G2254" s="4">
        <v>2.5499999999999998</v>
      </c>
      <c r="H2254">
        <v>12728</v>
      </c>
      <c r="I2254" t="s">
        <v>10</v>
      </c>
      <c r="J2254" s="58">
        <f t="shared" si="70"/>
        <v>22.95</v>
      </c>
      <c r="K2254" s="59">
        <f t="shared" si="71"/>
        <v>40554</v>
      </c>
      <c r="R2254" t="s">
        <v>416</v>
      </c>
      <c r="S2254" s="58">
        <v>17</v>
      </c>
      <c r="X2254">
        <v>12</v>
      </c>
      <c r="Y2254" s="4">
        <v>1.95</v>
      </c>
      <c r="Z2254" s="58">
        <v>23.4</v>
      </c>
    </row>
    <row r="2255" spans="1:26">
      <c r="A2255">
        <v>7930</v>
      </c>
      <c r="B2255">
        <v>537065</v>
      </c>
      <c r="C2255" t="s">
        <v>1373</v>
      </c>
      <c r="D2255" t="s">
        <v>1374</v>
      </c>
      <c r="E2255">
        <v>6</v>
      </c>
      <c r="F2255" s="3">
        <v>40517.497916666704</v>
      </c>
      <c r="G2255" s="4">
        <v>3.75</v>
      </c>
      <c r="H2255">
        <v>12567</v>
      </c>
      <c r="I2255" t="s">
        <v>10</v>
      </c>
      <c r="J2255" s="58">
        <f t="shared" si="70"/>
        <v>22.5</v>
      </c>
      <c r="K2255" s="59">
        <f t="shared" si="71"/>
        <v>40517</v>
      </c>
      <c r="R2255" t="s">
        <v>2365</v>
      </c>
      <c r="S2255" s="58">
        <v>16.5</v>
      </c>
      <c r="X2255">
        <v>12</v>
      </c>
      <c r="Y2255" s="4">
        <v>1.95</v>
      </c>
      <c r="Z2255" s="58">
        <v>23.4</v>
      </c>
    </row>
    <row r="2256" spans="1:26">
      <c r="A2256">
        <v>7931</v>
      </c>
      <c r="B2256">
        <v>537065</v>
      </c>
      <c r="C2256" t="s">
        <v>124</v>
      </c>
      <c r="D2256" t="s">
        <v>125</v>
      </c>
      <c r="E2256">
        <v>6</v>
      </c>
      <c r="F2256" s="3">
        <v>40517.497916666704</v>
      </c>
      <c r="G2256" s="4">
        <v>3.75</v>
      </c>
      <c r="H2256">
        <v>12567</v>
      </c>
      <c r="I2256" t="s">
        <v>10</v>
      </c>
      <c r="J2256" s="58">
        <f t="shared" si="70"/>
        <v>22.5</v>
      </c>
      <c r="K2256" s="59">
        <f t="shared" si="71"/>
        <v>40517</v>
      </c>
      <c r="R2256" t="s">
        <v>2362</v>
      </c>
      <c r="S2256" s="58">
        <v>16.5</v>
      </c>
      <c r="X2256">
        <v>12</v>
      </c>
      <c r="Y2256" s="4">
        <v>1.95</v>
      </c>
      <c r="Z2256" s="58">
        <v>23.4</v>
      </c>
    </row>
    <row r="2257" spans="1:26">
      <c r="A2257">
        <v>7932</v>
      </c>
      <c r="B2257">
        <v>537065</v>
      </c>
      <c r="C2257" t="s">
        <v>126</v>
      </c>
      <c r="D2257" t="s">
        <v>127</v>
      </c>
      <c r="E2257">
        <v>6</v>
      </c>
      <c r="F2257" s="3">
        <v>40517.497916666704</v>
      </c>
      <c r="G2257" s="4">
        <v>3.75</v>
      </c>
      <c r="H2257">
        <v>12567</v>
      </c>
      <c r="I2257" t="s">
        <v>10</v>
      </c>
      <c r="J2257" s="58">
        <f t="shared" si="70"/>
        <v>22.5</v>
      </c>
      <c r="K2257" s="59">
        <f t="shared" si="71"/>
        <v>40517</v>
      </c>
      <c r="R2257" t="s">
        <v>1097</v>
      </c>
      <c r="S2257" s="58">
        <v>15</v>
      </c>
      <c r="X2257">
        <v>12</v>
      </c>
      <c r="Y2257" s="4">
        <v>1.95</v>
      </c>
      <c r="Z2257" s="58">
        <v>23.4</v>
      </c>
    </row>
    <row r="2258" spans="1:26">
      <c r="A2258">
        <v>20105</v>
      </c>
      <c r="B2258">
        <v>538008</v>
      </c>
      <c r="C2258" t="s">
        <v>731</v>
      </c>
      <c r="D2258" t="s">
        <v>732</v>
      </c>
      <c r="E2258">
        <v>6</v>
      </c>
      <c r="F2258" s="3">
        <v>40521.511805555601</v>
      </c>
      <c r="G2258" s="4">
        <v>3.75</v>
      </c>
      <c r="H2258">
        <v>12683</v>
      </c>
      <c r="I2258" t="s">
        <v>10</v>
      </c>
      <c r="J2258" s="58">
        <f t="shared" si="70"/>
        <v>22.5</v>
      </c>
      <c r="K2258" s="59">
        <f t="shared" si="71"/>
        <v>40521</v>
      </c>
      <c r="R2258" t="s">
        <v>2318</v>
      </c>
      <c r="S2258" s="58">
        <v>15</v>
      </c>
      <c r="X2258">
        <v>12</v>
      </c>
      <c r="Y2258" s="4">
        <v>1.95</v>
      </c>
      <c r="Z2258" s="58">
        <v>23.4</v>
      </c>
    </row>
    <row r="2259" spans="1:26">
      <c r="A2259">
        <v>38957</v>
      </c>
      <c r="B2259">
        <v>539607</v>
      </c>
      <c r="C2259" t="s">
        <v>731</v>
      </c>
      <c r="D2259" t="s">
        <v>732</v>
      </c>
      <c r="E2259">
        <v>6</v>
      </c>
      <c r="F2259" s="3">
        <v>40532.590277777803</v>
      </c>
      <c r="G2259" s="4">
        <v>3.75</v>
      </c>
      <c r="H2259">
        <v>12681</v>
      </c>
      <c r="I2259" t="s">
        <v>10</v>
      </c>
      <c r="J2259" s="58">
        <f t="shared" si="70"/>
        <v>22.5</v>
      </c>
      <c r="K2259" s="59">
        <f t="shared" si="71"/>
        <v>40532</v>
      </c>
      <c r="R2259" t="s">
        <v>499</v>
      </c>
      <c r="S2259" s="58">
        <v>63.6</v>
      </c>
      <c r="X2259">
        <v>12</v>
      </c>
      <c r="Y2259" s="4">
        <v>1.95</v>
      </c>
      <c r="Z2259" s="58">
        <v>23.4</v>
      </c>
    </row>
    <row r="2260" spans="1:26">
      <c r="A2260">
        <v>56893</v>
      </c>
      <c r="B2260">
        <v>541121</v>
      </c>
      <c r="C2260">
        <v>21218</v>
      </c>
      <c r="D2260" t="s">
        <v>1181</v>
      </c>
      <c r="E2260">
        <v>6</v>
      </c>
      <c r="F2260" s="3">
        <v>40557.388888888898</v>
      </c>
      <c r="G2260" s="4">
        <v>3.75</v>
      </c>
      <c r="H2260">
        <v>12672</v>
      </c>
      <c r="I2260" t="s">
        <v>10</v>
      </c>
      <c r="J2260" s="58">
        <f t="shared" si="70"/>
        <v>22.5</v>
      </c>
      <c r="K2260" s="59">
        <f t="shared" si="71"/>
        <v>40557</v>
      </c>
      <c r="R2260" t="s">
        <v>104</v>
      </c>
      <c r="S2260" s="58">
        <v>54</v>
      </c>
      <c r="X2260">
        <v>12</v>
      </c>
      <c r="Y2260" s="4">
        <v>1.95</v>
      </c>
      <c r="Z2260" s="58">
        <v>23.4</v>
      </c>
    </row>
    <row r="2261" spans="1:26">
      <c r="A2261">
        <v>57269</v>
      </c>
      <c r="B2261">
        <v>541138</v>
      </c>
      <c r="C2261" t="s">
        <v>731</v>
      </c>
      <c r="D2261" t="s">
        <v>732</v>
      </c>
      <c r="E2261">
        <v>6</v>
      </c>
      <c r="F2261" s="3">
        <v>40557.445833333302</v>
      </c>
      <c r="G2261" s="4">
        <v>3.75</v>
      </c>
      <c r="H2261">
        <v>12553</v>
      </c>
      <c r="I2261" t="s">
        <v>10</v>
      </c>
      <c r="J2261" s="58">
        <f t="shared" si="70"/>
        <v>22.5</v>
      </c>
      <c r="K2261" s="59">
        <f t="shared" si="71"/>
        <v>40557</v>
      </c>
      <c r="R2261" t="s">
        <v>863</v>
      </c>
      <c r="S2261" s="58">
        <v>40.799999999999997</v>
      </c>
      <c r="X2261">
        <v>12</v>
      </c>
      <c r="Y2261" s="4">
        <v>1.95</v>
      </c>
      <c r="Z2261" s="58">
        <v>23.4</v>
      </c>
    </row>
    <row r="2262" spans="1:26">
      <c r="A2262">
        <v>57270</v>
      </c>
      <c r="B2262">
        <v>541138</v>
      </c>
      <c r="C2262" t="s">
        <v>126</v>
      </c>
      <c r="D2262" t="s">
        <v>127</v>
      </c>
      <c r="E2262">
        <v>6</v>
      </c>
      <c r="F2262" s="3">
        <v>40557.445833333302</v>
      </c>
      <c r="G2262" s="4">
        <v>3.75</v>
      </c>
      <c r="H2262">
        <v>12553</v>
      </c>
      <c r="I2262" t="s">
        <v>10</v>
      </c>
      <c r="J2262" s="58">
        <f t="shared" si="70"/>
        <v>22.5</v>
      </c>
      <c r="K2262" s="59">
        <f t="shared" si="71"/>
        <v>40557</v>
      </c>
      <c r="R2262" t="s">
        <v>91</v>
      </c>
      <c r="S2262" s="58">
        <v>39</v>
      </c>
      <c r="X2262">
        <v>12</v>
      </c>
      <c r="Y2262" s="4">
        <v>1.95</v>
      </c>
      <c r="Z2262" s="58">
        <v>23.4</v>
      </c>
    </row>
    <row r="2263" spans="1:26">
      <c r="A2263">
        <v>82070</v>
      </c>
      <c r="B2263">
        <v>543188</v>
      </c>
      <c r="C2263">
        <v>21218</v>
      </c>
      <c r="D2263" t="s">
        <v>1181</v>
      </c>
      <c r="E2263">
        <v>6</v>
      </c>
      <c r="F2263" s="3">
        <v>40578.489583333299</v>
      </c>
      <c r="G2263" s="4">
        <v>3.75</v>
      </c>
      <c r="H2263">
        <v>12567</v>
      </c>
      <c r="I2263" t="s">
        <v>10</v>
      </c>
      <c r="J2263" s="58">
        <f t="shared" si="70"/>
        <v>22.5</v>
      </c>
      <c r="K2263" s="59">
        <f t="shared" si="71"/>
        <v>40578</v>
      </c>
      <c r="R2263" t="s">
        <v>679</v>
      </c>
      <c r="S2263" s="58">
        <v>39</v>
      </c>
      <c r="X2263">
        <v>12</v>
      </c>
      <c r="Y2263" s="4">
        <v>1.95</v>
      </c>
      <c r="Z2263" s="58">
        <v>23.4</v>
      </c>
    </row>
    <row r="2264" spans="1:26">
      <c r="A2264">
        <v>127099</v>
      </c>
      <c r="B2264">
        <v>547194</v>
      </c>
      <c r="C2264">
        <v>21218</v>
      </c>
      <c r="D2264" t="s">
        <v>1181</v>
      </c>
      <c r="E2264">
        <v>6</v>
      </c>
      <c r="F2264" s="3">
        <v>40623.529166666704</v>
      </c>
      <c r="G2264" s="4">
        <v>3.75</v>
      </c>
      <c r="H2264">
        <v>12637</v>
      </c>
      <c r="I2264" t="s">
        <v>10</v>
      </c>
      <c r="J2264" s="58">
        <f t="shared" si="70"/>
        <v>22.5</v>
      </c>
      <c r="K2264" s="59">
        <f t="shared" si="71"/>
        <v>40623</v>
      </c>
      <c r="R2264" t="s">
        <v>98</v>
      </c>
      <c r="S2264" s="58">
        <v>39</v>
      </c>
      <c r="X2264">
        <v>12</v>
      </c>
      <c r="Y2264" s="4">
        <v>1.95</v>
      </c>
      <c r="Z2264" s="58">
        <v>23.4</v>
      </c>
    </row>
    <row r="2265" spans="1:26">
      <c r="A2265">
        <v>142143</v>
      </c>
      <c r="B2265">
        <v>548553</v>
      </c>
      <c r="C2265">
        <v>21472</v>
      </c>
      <c r="D2265" t="s">
        <v>1617</v>
      </c>
      <c r="E2265">
        <v>6</v>
      </c>
      <c r="F2265" s="3">
        <v>40634.3881944444</v>
      </c>
      <c r="G2265" s="4">
        <v>3.75</v>
      </c>
      <c r="H2265">
        <v>12523</v>
      </c>
      <c r="I2265" t="s">
        <v>10</v>
      </c>
      <c r="J2265" s="58">
        <f t="shared" si="70"/>
        <v>22.5</v>
      </c>
      <c r="K2265" s="59">
        <f t="shared" si="71"/>
        <v>40634</v>
      </c>
      <c r="R2265" t="s">
        <v>237</v>
      </c>
      <c r="S2265" s="58">
        <v>35.700000000000003</v>
      </c>
      <c r="X2265">
        <v>12</v>
      </c>
      <c r="Y2265" s="4">
        <v>1.95</v>
      </c>
      <c r="Z2265" s="58">
        <v>23.4</v>
      </c>
    </row>
    <row r="2266" spans="1:26">
      <c r="A2266">
        <v>172536</v>
      </c>
      <c r="B2266">
        <v>551544</v>
      </c>
      <c r="C2266">
        <v>22978</v>
      </c>
      <c r="D2266" t="s">
        <v>2340</v>
      </c>
      <c r="E2266">
        <v>6</v>
      </c>
      <c r="F2266" s="3">
        <v>40666.397916666698</v>
      </c>
      <c r="G2266" s="4">
        <v>3.75</v>
      </c>
      <c r="H2266">
        <v>12683</v>
      </c>
      <c r="I2266" t="s">
        <v>10</v>
      </c>
      <c r="J2266" s="58">
        <f t="shared" si="70"/>
        <v>22.5</v>
      </c>
      <c r="K2266" s="59">
        <f t="shared" si="71"/>
        <v>40666</v>
      </c>
      <c r="R2266" t="s">
        <v>129</v>
      </c>
      <c r="S2266" s="58">
        <v>33</v>
      </c>
      <c r="X2266">
        <v>12</v>
      </c>
      <c r="Y2266" s="4">
        <v>1.95</v>
      </c>
      <c r="Z2266" s="58">
        <v>23.4</v>
      </c>
    </row>
    <row r="2267" spans="1:26">
      <c r="A2267">
        <v>192423</v>
      </c>
      <c r="B2267">
        <v>553411</v>
      </c>
      <c r="C2267">
        <v>22978</v>
      </c>
      <c r="D2267" t="s">
        <v>2340</v>
      </c>
      <c r="E2267">
        <v>6</v>
      </c>
      <c r="F2267" s="3">
        <v>40680.394444444399</v>
      </c>
      <c r="G2267" s="4">
        <v>3.75</v>
      </c>
      <c r="H2267">
        <v>12714</v>
      </c>
      <c r="I2267" t="s">
        <v>10</v>
      </c>
      <c r="J2267" s="58">
        <f t="shared" si="70"/>
        <v>22.5</v>
      </c>
      <c r="K2267" s="59">
        <f t="shared" si="71"/>
        <v>40680</v>
      </c>
      <c r="R2267" t="s">
        <v>131</v>
      </c>
      <c r="S2267" s="58">
        <v>30.6</v>
      </c>
      <c r="X2267">
        <v>12</v>
      </c>
      <c r="Y2267" s="4">
        <v>1.95</v>
      </c>
      <c r="Z2267" s="58">
        <v>23.4</v>
      </c>
    </row>
    <row r="2268" spans="1:26">
      <c r="A2268">
        <v>252756</v>
      </c>
      <c r="B2268">
        <v>559134</v>
      </c>
      <c r="C2268">
        <v>23229</v>
      </c>
      <c r="D2268" t="s">
        <v>2532</v>
      </c>
      <c r="E2268">
        <v>6</v>
      </c>
      <c r="F2268" s="3">
        <v>40730.551388888904</v>
      </c>
      <c r="G2268" s="4">
        <v>3.75</v>
      </c>
      <c r="H2268">
        <v>12700</v>
      </c>
      <c r="I2268" t="s">
        <v>10</v>
      </c>
      <c r="J2268" s="58">
        <f t="shared" si="70"/>
        <v>22.5</v>
      </c>
      <c r="K2268" s="59">
        <f t="shared" si="71"/>
        <v>40730</v>
      </c>
      <c r="R2268" t="s">
        <v>2250</v>
      </c>
      <c r="S2268" s="58">
        <v>30.6</v>
      </c>
      <c r="X2268">
        <v>12</v>
      </c>
      <c r="Y2268" s="4">
        <v>1.95</v>
      </c>
      <c r="Z2268" s="58">
        <v>23.4</v>
      </c>
    </row>
    <row r="2269" spans="1:26">
      <c r="A2269">
        <v>306427</v>
      </c>
      <c r="B2269">
        <v>563753</v>
      </c>
      <c r="C2269">
        <v>21469</v>
      </c>
      <c r="D2269" t="s">
        <v>883</v>
      </c>
      <c r="E2269">
        <v>6</v>
      </c>
      <c r="F2269" s="3">
        <v>40774.452083333301</v>
      </c>
      <c r="G2269" s="4">
        <v>3.75</v>
      </c>
      <c r="H2269">
        <v>12513</v>
      </c>
      <c r="I2269" t="s">
        <v>10</v>
      </c>
      <c r="J2269" s="58">
        <f t="shared" si="70"/>
        <v>22.5</v>
      </c>
      <c r="K2269" s="59">
        <f t="shared" si="71"/>
        <v>40774</v>
      </c>
      <c r="R2269" t="s">
        <v>93</v>
      </c>
      <c r="S2269" s="58">
        <v>23.4</v>
      </c>
      <c r="X2269">
        <v>5</v>
      </c>
      <c r="Y2269" s="4">
        <v>4.6500000000000004</v>
      </c>
      <c r="Z2269" s="58">
        <v>23.25</v>
      </c>
    </row>
    <row r="2270" spans="1:26">
      <c r="A2270">
        <v>310324</v>
      </c>
      <c r="B2270">
        <v>564173</v>
      </c>
      <c r="C2270">
        <v>22071</v>
      </c>
      <c r="D2270" t="s">
        <v>960</v>
      </c>
      <c r="E2270">
        <v>6</v>
      </c>
      <c r="F2270" s="3">
        <v>40778.599305555603</v>
      </c>
      <c r="G2270" s="4">
        <v>3.75</v>
      </c>
      <c r="H2270">
        <v>12567</v>
      </c>
      <c r="I2270" t="s">
        <v>10</v>
      </c>
      <c r="J2270" s="58">
        <f t="shared" si="70"/>
        <v>22.5</v>
      </c>
      <c r="K2270" s="59">
        <f t="shared" si="71"/>
        <v>40778</v>
      </c>
      <c r="R2270" t="s">
        <v>94</v>
      </c>
      <c r="S2270" s="58">
        <v>23.4</v>
      </c>
      <c r="X2270">
        <v>5</v>
      </c>
      <c r="Y2270" s="4">
        <v>4.6500000000000004</v>
      </c>
      <c r="Z2270" s="58">
        <v>23.25</v>
      </c>
    </row>
    <row r="2271" spans="1:26">
      <c r="A2271">
        <v>312796</v>
      </c>
      <c r="B2271">
        <v>564372</v>
      </c>
      <c r="C2271">
        <v>21218</v>
      </c>
      <c r="D2271" t="s">
        <v>1181</v>
      </c>
      <c r="E2271">
        <v>6</v>
      </c>
      <c r="F2271" s="3">
        <v>40780.413194444402</v>
      </c>
      <c r="G2271" s="4">
        <v>3.75</v>
      </c>
      <c r="H2271">
        <v>12714</v>
      </c>
      <c r="I2271" t="s">
        <v>10</v>
      </c>
      <c r="J2271" s="58">
        <f t="shared" si="70"/>
        <v>22.5</v>
      </c>
      <c r="K2271" s="59">
        <f t="shared" si="71"/>
        <v>40780</v>
      </c>
      <c r="R2271" t="s">
        <v>95</v>
      </c>
      <c r="S2271" s="58">
        <v>23.4</v>
      </c>
      <c r="X2271">
        <v>5</v>
      </c>
      <c r="Y2271" s="4">
        <v>4.6500000000000004</v>
      </c>
      <c r="Z2271" s="58">
        <v>23.25</v>
      </c>
    </row>
    <row r="2272" spans="1:26">
      <c r="A2272">
        <v>330013</v>
      </c>
      <c r="B2272">
        <v>565865</v>
      </c>
      <c r="C2272">
        <v>23229</v>
      </c>
      <c r="D2272" t="s">
        <v>2532</v>
      </c>
      <c r="E2272">
        <v>6</v>
      </c>
      <c r="F2272" s="3">
        <v>40793.629861111098</v>
      </c>
      <c r="G2272" s="4">
        <v>3.75</v>
      </c>
      <c r="H2272">
        <v>12637</v>
      </c>
      <c r="I2272" t="s">
        <v>10</v>
      </c>
      <c r="J2272" s="58">
        <f t="shared" si="70"/>
        <v>22.5</v>
      </c>
      <c r="K2272" s="59">
        <f t="shared" si="71"/>
        <v>40793</v>
      </c>
      <c r="R2272" t="s">
        <v>1989</v>
      </c>
      <c r="S2272" s="58">
        <v>20.399999999999999</v>
      </c>
      <c r="X2272">
        <v>8</v>
      </c>
      <c r="Y2272" s="4">
        <v>2.89</v>
      </c>
      <c r="Z2272" s="58">
        <v>23.12</v>
      </c>
    </row>
    <row r="2273" spans="1:26">
      <c r="A2273">
        <v>330913</v>
      </c>
      <c r="B2273">
        <v>565930</v>
      </c>
      <c r="C2273">
        <v>22732</v>
      </c>
      <c r="D2273" t="s">
        <v>2022</v>
      </c>
      <c r="E2273">
        <v>18</v>
      </c>
      <c r="F2273" s="3">
        <v>40794.438888888901</v>
      </c>
      <c r="G2273" s="4">
        <v>1.25</v>
      </c>
      <c r="H2273">
        <v>12685</v>
      </c>
      <c r="I2273" t="s">
        <v>10</v>
      </c>
      <c r="J2273" s="58">
        <f t="shared" si="70"/>
        <v>22.5</v>
      </c>
      <c r="K2273" s="59">
        <f t="shared" si="71"/>
        <v>40794</v>
      </c>
      <c r="R2273" t="s">
        <v>263</v>
      </c>
      <c r="S2273" s="58">
        <v>19.8</v>
      </c>
      <c r="X2273">
        <v>9</v>
      </c>
      <c r="Y2273" s="4">
        <v>2.5499999999999998</v>
      </c>
      <c r="Z2273" s="58">
        <v>22.95</v>
      </c>
    </row>
    <row r="2274" spans="1:26">
      <c r="A2274">
        <v>332964</v>
      </c>
      <c r="B2274">
        <v>566163</v>
      </c>
      <c r="C2274">
        <v>23229</v>
      </c>
      <c r="D2274" t="s">
        <v>2532</v>
      </c>
      <c r="E2274">
        <v>6</v>
      </c>
      <c r="F2274" s="3">
        <v>40795.491666666698</v>
      </c>
      <c r="G2274" s="4">
        <v>3.75</v>
      </c>
      <c r="H2274">
        <v>12637</v>
      </c>
      <c r="I2274" t="s">
        <v>10</v>
      </c>
      <c r="J2274" s="58">
        <f t="shared" si="70"/>
        <v>22.5</v>
      </c>
      <c r="K2274" s="59">
        <f t="shared" si="71"/>
        <v>40795</v>
      </c>
      <c r="R2274" t="s">
        <v>533</v>
      </c>
      <c r="S2274" s="58">
        <v>19.8</v>
      </c>
      <c r="X2274">
        <v>6</v>
      </c>
      <c r="Y2274" s="4">
        <v>3.75</v>
      </c>
      <c r="Z2274" s="58">
        <v>22.5</v>
      </c>
    </row>
    <row r="2275" spans="1:26">
      <c r="A2275">
        <v>366890</v>
      </c>
      <c r="B2275">
        <v>568798</v>
      </c>
      <c r="C2275">
        <v>22349</v>
      </c>
      <c r="D2275" t="s">
        <v>284</v>
      </c>
      <c r="E2275">
        <v>6</v>
      </c>
      <c r="F2275" s="3">
        <v>40815.432638888902</v>
      </c>
      <c r="G2275" s="4">
        <v>3.75</v>
      </c>
      <c r="H2275">
        <v>12615</v>
      </c>
      <c r="I2275" t="s">
        <v>10</v>
      </c>
      <c r="J2275" s="58">
        <f t="shared" si="70"/>
        <v>22.5</v>
      </c>
      <c r="K2275" s="59">
        <f t="shared" si="71"/>
        <v>40815</v>
      </c>
      <c r="R2275" t="s">
        <v>1407</v>
      </c>
      <c r="S2275" s="58">
        <v>19.5</v>
      </c>
      <c r="X2275">
        <v>6</v>
      </c>
      <c r="Y2275" s="4">
        <v>3.75</v>
      </c>
      <c r="Z2275" s="58">
        <v>22.5</v>
      </c>
    </row>
    <row r="2276" spans="1:26">
      <c r="A2276">
        <v>391386</v>
      </c>
      <c r="B2276">
        <v>570672</v>
      </c>
      <c r="C2276">
        <v>21218</v>
      </c>
      <c r="D2276" t="s">
        <v>1181</v>
      </c>
      <c r="E2276">
        <v>6</v>
      </c>
      <c r="F2276" s="3">
        <v>40827.619444444397</v>
      </c>
      <c r="G2276" s="4">
        <v>3.75</v>
      </c>
      <c r="H2276">
        <v>12536</v>
      </c>
      <c r="I2276" t="s">
        <v>10</v>
      </c>
      <c r="J2276" s="58">
        <f t="shared" si="70"/>
        <v>22.5</v>
      </c>
      <c r="K2276" s="59">
        <f t="shared" si="71"/>
        <v>40827</v>
      </c>
      <c r="R2276" t="s">
        <v>2401</v>
      </c>
      <c r="S2276" s="58">
        <v>16.5</v>
      </c>
      <c r="X2276">
        <v>6</v>
      </c>
      <c r="Y2276" s="4">
        <v>3.75</v>
      </c>
      <c r="Z2276" s="58">
        <v>22.5</v>
      </c>
    </row>
    <row r="2277" spans="1:26">
      <c r="A2277">
        <v>391428</v>
      </c>
      <c r="B2277">
        <v>570672</v>
      </c>
      <c r="C2277">
        <v>22070</v>
      </c>
      <c r="D2277" t="s">
        <v>1711</v>
      </c>
      <c r="E2277">
        <v>6</v>
      </c>
      <c r="F2277" s="3">
        <v>40827.619444444397</v>
      </c>
      <c r="G2277" s="4">
        <v>3.75</v>
      </c>
      <c r="H2277">
        <v>12536</v>
      </c>
      <c r="I2277" t="s">
        <v>10</v>
      </c>
      <c r="J2277" s="58">
        <f t="shared" si="70"/>
        <v>22.5</v>
      </c>
      <c r="K2277" s="59">
        <f t="shared" si="71"/>
        <v>40827</v>
      </c>
      <c r="R2277" t="s">
        <v>355</v>
      </c>
      <c r="S2277" s="58">
        <v>16.5</v>
      </c>
      <c r="X2277">
        <v>6</v>
      </c>
      <c r="Y2277" s="4">
        <v>3.75</v>
      </c>
      <c r="Z2277" s="58">
        <v>22.5</v>
      </c>
    </row>
    <row r="2278" spans="1:26">
      <c r="A2278">
        <v>391429</v>
      </c>
      <c r="B2278">
        <v>570672</v>
      </c>
      <c r="C2278">
        <v>22071</v>
      </c>
      <c r="D2278" t="s">
        <v>960</v>
      </c>
      <c r="E2278">
        <v>6</v>
      </c>
      <c r="F2278" s="3">
        <v>40827.619444444397</v>
      </c>
      <c r="G2278" s="4">
        <v>3.75</v>
      </c>
      <c r="H2278">
        <v>12536</v>
      </c>
      <c r="I2278" t="s">
        <v>10</v>
      </c>
      <c r="J2278" s="58">
        <f t="shared" si="70"/>
        <v>22.5</v>
      </c>
      <c r="K2278" s="59">
        <f t="shared" si="71"/>
        <v>40827</v>
      </c>
      <c r="R2278" t="s">
        <v>130</v>
      </c>
      <c r="S2278" s="58">
        <v>15.3</v>
      </c>
      <c r="X2278">
        <v>6</v>
      </c>
      <c r="Y2278" s="4">
        <v>3.75</v>
      </c>
      <c r="Z2278" s="58">
        <v>22.5</v>
      </c>
    </row>
    <row r="2279" spans="1:26">
      <c r="A2279">
        <v>421232</v>
      </c>
      <c r="B2279">
        <v>572925</v>
      </c>
      <c r="C2279">
        <v>21481</v>
      </c>
      <c r="D2279" t="s">
        <v>554</v>
      </c>
      <c r="E2279">
        <v>6</v>
      </c>
      <c r="F2279" s="3">
        <v>40843.387499999997</v>
      </c>
      <c r="G2279" s="4">
        <v>3.75</v>
      </c>
      <c r="H2279">
        <v>12523</v>
      </c>
      <c r="I2279" t="s">
        <v>10</v>
      </c>
      <c r="J2279" s="58">
        <f t="shared" si="70"/>
        <v>22.5</v>
      </c>
      <c r="K2279" s="59">
        <f t="shared" si="71"/>
        <v>40843</v>
      </c>
      <c r="R2279" t="s">
        <v>2185</v>
      </c>
      <c r="S2279" s="58">
        <v>15</v>
      </c>
      <c r="X2279">
        <v>6</v>
      </c>
      <c r="Y2279" s="4">
        <v>3.75</v>
      </c>
      <c r="Z2279" s="58">
        <v>22.5</v>
      </c>
    </row>
    <row r="2280" spans="1:26">
      <c r="A2280">
        <v>452203</v>
      </c>
      <c r="B2280">
        <v>575326</v>
      </c>
      <c r="C2280">
        <v>23082</v>
      </c>
      <c r="D2280" t="s">
        <v>2456</v>
      </c>
      <c r="E2280">
        <v>6</v>
      </c>
      <c r="F2280" s="3">
        <v>40856.574305555601</v>
      </c>
      <c r="G2280" s="4">
        <v>3.75</v>
      </c>
      <c r="H2280">
        <v>12532</v>
      </c>
      <c r="I2280" t="s">
        <v>10</v>
      </c>
      <c r="J2280" s="58">
        <f t="shared" si="70"/>
        <v>22.5</v>
      </c>
      <c r="K2280" s="59">
        <f t="shared" si="71"/>
        <v>40856</v>
      </c>
      <c r="R2280" t="s">
        <v>2018</v>
      </c>
      <c r="S2280" s="58">
        <v>14.75</v>
      </c>
      <c r="X2280">
        <v>6</v>
      </c>
      <c r="Y2280" s="4">
        <v>3.75</v>
      </c>
      <c r="Z2280" s="58">
        <v>22.5</v>
      </c>
    </row>
    <row r="2281" spans="1:26">
      <c r="A2281">
        <v>455988</v>
      </c>
      <c r="B2281">
        <v>575661</v>
      </c>
      <c r="C2281">
        <v>23490</v>
      </c>
      <c r="D2281" t="s">
        <v>2704</v>
      </c>
      <c r="E2281">
        <v>6</v>
      </c>
      <c r="F2281" s="3">
        <v>40857.610416666699</v>
      </c>
      <c r="G2281" s="4">
        <v>3.75</v>
      </c>
      <c r="H2281">
        <v>12617</v>
      </c>
      <c r="I2281" t="s">
        <v>10</v>
      </c>
      <c r="J2281" s="58">
        <f t="shared" si="70"/>
        <v>22.5</v>
      </c>
      <c r="K2281" s="59">
        <f t="shared" si="71"/>
        <v>40857</v>
      </c>
      <c r="R2281" t="s">
        <v>1493</v>
      </c>
      <c r="S2281" s="58">
        <v>7.95</v>
      </c>
      <c r="X2281">
        <v>6</v>
      </c>
      <c r="Y2281" s="4">
        <v>3.75</v>
      </c>
      <c r="Z2281" s="58">
        <v>22.5</v>
      </c>
    </row>
    <row r="2282" spans="1:26">
      <c r="A2282">
        <v>459834</v>
      </c>
      <c r="B2282">
        <v>575880</v>
      </c>
      <c r="C2282">
        <v>23229</v>
      </c>
      <c r="D2282" t="s">
        <v>2532</v>
      </c>
      <c r="E2282">
        <v>6</v>
      </c>
      <c r="F2282" s="3">
        <v>40858.565972222197</v>
      </c>
      <c r="G2282" s="4">
        <v>3.75</v>
      </c>
      <c r="H2282">
        <v>12726</v>
      </c>
      <c r="I2282" t="s">
        <v>10</v>
      </c>
      <c r="J2282" s="58">
        <f t="shared" si="70"/>
        <v>22.5</v>
      </c>
      <c r="K2282" s="59">
        <f t="shared" si="71"/>
        <v>40858</v>
      </c>
      <c r="R2282" t="s">
        <v>1700</v>
      </c>
      <c r="S2282" s="58">
        <v>7.95</v>
      </c>
      <c r="X2282">
        <v>6</v>
      </c>
      <c r="Y2282" s="4">
        <v>3.75</v>
      </c>
      <c r="Z2282" s="58">
        <v>22.5</v>
      </c>
    </row>
    <row r="2283" spans="1:26">
      <c r="A2283">
        <v>468203</v>
      </c>
      <c r="B2283">
        <v>576399</v>
      </c>
      <c r="C2283">
        <v>22732</v>
      </c>
      <c r="D2283" t="s">
        <v>2022</v>
      </c>
      <c r="E2283">
        <v>18</v>
      </c>
      <c r="F2283" s="3">
        <v>40862.451388888898</v>
      </c>
      <c r="G2283" s="4">
        <v>1.25</v>
      </c>
      <c r="H2283">
        <v>12684</v>
      </c>
      <c r="I2283" t="s">
        <v>10</v>
      </c>
      <c r="J2283" s="58">
        <f t="shared" si="70"/>
        <v>22.5</v>
      </c>
      <c r="K2283" s="59">
        <f t="shared" si="71"/>
        <v>40862</v>
      </c>
      <c r="R2283" t="s">
        <v>589</v>
      </c>
      <c r="S2283" s="58">
        <v>5.95</v>
      </c>
      <c r="X2283">
        <v>6</v>
      </c>
      <c r="Y2283" s="4">
        <v>3.75</v>
      </c>
      <c r="Z2283" s="58">
        <v>22.5</v>
      </c>
    </row>
    <row r="2284" spans="1:26">
      <c r="A2284">
        <v>468204</v>
      </c>
      <c r="B2284">
        <v>576399</v>
      </c>
      <c r="C2284">
        <v>22733</v>
      </c>
      <c r="D2284" t="s">
        <v>1706</v>
      </c>
      <c r="E2284">
        <v>18</v>
      </c>
      <c r="F2284" s="3">
        <v>40862.451388888898</v>
      </c>
      <c r="G2284" s="4">
        <v>1.25</v>
      </c>
      <c r="H2284">
        <v>12684</v>
      </c>
      <c r="I2284" t="s">
        <v>10</v>
      </c>
      <c r="J2284" s="58">
        <f t="shared" si="70"/>
        <v>22.5</v>
      </c>
      <c r="K2284" s="59">
        <f t="shared" si="71"/>
        <v>40862</v>
      </c>
      <c r="R2284" t="s">
        <v>190</v>
      </c>
      <c r="S2284" s="58">
        <v>5.95</v>
      </c>
      <c r="X2284">
        <v>6</v>
      </c>
      <c r="Y2284" s="4">
        <v>3.75</v>
      </c>
      <c r="Z2284" s="58">
        <v>22.5</v>
      </c>
    </row>
    <row r="2285" spans="1:26">
      <c r="A2285">
        <v>475930</v>
      </c>
      <c r="B2285">
        <v>576927</v>
      </c>
      <c r="C2285">
        <v>21821</v>
      </c>
      <c r="D2285" t="s">
        <v>940</v>
      </c>
      <c r="E2285">
        <v>6</v>
      </c>
      <c r="F2285" s="3">
        <v>40864.4597222222</v>
      </c>
      <c r="G2285" s="4">
        <v>3.75</v>
      </c>
      <c r="H2285">
        <v>12567</v>
      </c>
      <c r="I2285" t="s">
        <v>10</v>
      </c>
      <c r="J2285" s="58">
        <f t="shared" si="70"/>
        <v>22.5</v>
      </c>
      <c r="K2285" s="59">
        <f t="shared" si="71"/>
        <v>40864</v>
      </c>
      <c r="R2285" t="s">
        <v>67</v>
      </c>
      <c r="S2285" s="58">
        <v>4.25</v>
      </c>
      <c r="X2285">
        <v>6</v>
      </c>
      <c r="Y2285" s="4">
        <v>3.75</v>
      </c>
      <c r="Z2285" s="58">
        <v>22.5</v>
      </c>
    </row>
    <row r="2286" spans="1:26">
      <c r="A2286">
        <v>481159</v>
      </c>
      <c r="B2286">
        <v>577344</v>
      </c>
      <c r="C2286">
        <v>23229</v>
      </c>
      <c r="D2286" t="s">
        <v>2532</v>
      </c>
      <c r="E2286">
        <v>6</v>
      </c>
      <c r="F2286" s="3">
        <v>40865.634722222203</v>
      </c>
      <c r="G2286" s="4">
        <v>3.75</v>
      </c>
      <c r="H2286">
        <v>12437</v>
      </c>
      <c r="I2286" t="s">
        <v>10</v>
      </c>
      <c r="J2286" s="58">
        <f t="shared" si="70"/>
        <v>22.5</v>
      </c>
      <c r="K2286" s="59">
        <f t="shared" si="71"/>
        <v>40865</v>
      </c>
      <c r="R2286" t="s">
        <v>2238</v>
      </c>
      <c r="S2286" s="58">
        <v>3.95</v>
      </c>
      <c r="X2286">
        <v>6</v>
      </c>
      <c r="Y2286" s="4">
        <v>3.75</v>
      </c>
      <c r="Z2286" s="58">
        <v>22.5</v>
      </c>
    </row>
    <row r="2287" spans="1:26">
      <c r="A2287">
        <v>498870</v>
      </c>
      <c r="B2287">
        <v>578541</v>
      </c>
      <c r="C2287">
        <v>22071</v>
      </c>
      <c r="D2287" t="s">
        <v>960</v>
      </c>
      <c r="E2287">
        <v>6</v>
      </c>
      <c r="F2287" s="3">
        <v>40871.625694444498</v>
      </c>
      <c r="G2287" s="4">
        <v>3.75</v>
      </c>
      <c r="H2287">
        <v>14277</v>
      </c>
      <c r="I2287" t="s">
        <v>10</v>
      </c>
      <c r="J2287" s="58">
        <f t="shared" si="70"/>
        <v>22.5</v>
      </c>
      <c r="K2287" s="59">
        <f t="shared" si="71"/>
        <v>40871</v>
      </c>
      <c r="R2287" t="s">
        <v>822</v>
      </c>
      <c r="S2287" s="58">
        <v>3.95</v>
      </c>
      <c r="X2287">
        <v>6</v>
      </c>
      <c r="Y2287" s="4">
        <v>3.75</v>
      </c>
      <c r="Z2287" s="58">
        <v>22.5</v>
      </c>
    </row>
    <row r="2288" spans="1:26">
      <c r="A2288">
        <v>19977</v>
      </c>
      <c r="B2288">
        <v>537967</v>
      </c>
      <c r="C2288">
        <v>21843</v>
      </c>
      <c r="D2288" t="s">
        <v>867</v>
      </c>
      <c r="E2288">
        <v>2</v>
      </c>
      <c r="F2288" s="3">
        <v>40521.479861111096</v>
      </c>
      <c r="G2288" s="4">
        <v>10.95</v>
      </c>
      <c r="H2288">
        <v>12494</v>
      </c>
      <c r="I2288" t="s">
        <v>10</v>
      </c>
      <c r="J2288" s="58">
        <f t="shared" si="70"/>
        <v>21.9</v>
      </c>
      <c r="K2288" s="59">
        <f t="shared" si="71"/>
        <v>40521</v>
      </c>
      <c r="R2288" t="s">
        <v>2340</v>
      </c>
      <c r="S2288" s="58">
        <v>3.75</v>
      </c>
      <c r="X2288">
        <v>6</v>
      </c>
      <c r="Y2288" s="4">
        <v>3.75</v>
      </c>
      <c r="Z2288" s="58">
        <v>22.5</v>
      </c>
    </row>
    <row r="2289" spans="1:26">
      <c r="A2289">
        <v>20114</v>
      </c>
      <c r="B2289">
        <v>538008</v>
      </c>
      <c r="C2289">
        <v>21843</v>
      </c>
      <c r="D2289" t="s">
        <v>867</v>
      </c>
      <c r="E2289">
        <v>2</v>
      </c>
      <c r="F2289" s="3">
        <v>40521.511805555601</v>
      </c>
      <c r="G2289" s="4">
        <v>10.95</v>
      </c>
      <c r="H2289">
        <v>12683</v>
      </c>
      <c r="I2289" t="s">
        <v>10</v>
      </c>
      <c r="J2289" s="58">
        <f t="shared" si="70"/>
        <v>21.9</v>
      </c>
      <c r="K2289" s="59">
        <f t="shared" si="71"/>
        <v>40521</v>
      </c>
      <c r="R2289" t="s">
        <v>2322</v>
      </c>
      <c r="S2289" s="58">
        <v>3.25</v>
      </c>
      <c r="X2289">
        <v>6</v>
      </c>
      <c r="Y2289" s="4">
        <v>3.75</v>
      </c>
      <c r="Z2289" s="58">
        <v>22.5</v>
      </c>
    </row>
    <row r="2290" spans="1:26">
      <c r="A2290">
        <v>92556</v>
      </c>
      <c r="B2290">
        <v>544200</v>
      </c>
      <c r="C2290">
        <v>21843</v>
      </c>
      <c r="D2290" t="s">
        <v>867</v>
      </c>
      <c r="E2290">
        <v>2</v>
      </c>
      <c r="F2290" s="3">
        <v>40591.422222222202</v>
      </c>
      <c r="G2290" s="4">
        <v>10.95</v>
      </c>
      <c r="H2290">
        <v>12494</v>
      </c>
      <c r="I2290" t="s">
        <v>10</v>
      </c>
      <c r="J2290" s="58">
        <f t="shared" si="70"/>
        <v>21.9</v>
      </c>
      <c r="K2290" s="59">
        <f t="shared" si="71"/>
        <v>40591</v>
      </c>
      <c r="R2290" t="s">
        <v>2208</v>
      </c>
      <c r="S2290" s="58">
        <v>2.95</v>
      </c>
      <c r="X2290">
        <v>6</v>
      </c>
      <c r="Y2290" s="4">
        <v>3.75</v>
      </c>
      <c r="Z2290" s="58">
        <v>22.5</v>
      </c>
    </row>
    <row r="2291" spans="1:26">
      <c r="A2291">
        <v>134701</v>
      </c>
      <c r="B2291">
        <v>547863</v>
      </c>
      <c r="C2291">
        <v>21843</v>
      </c>
      <c r="D2291" t="s">
        <v>867</v>
      </c>
      <c r="E2291">
        <v>2</v>
      </c>
      <c r="F2291" s="3">
        <v>40629.546527777798</v>
      </c>
      <c r="G2291" s="4">
        <v>10.95</v>
      </c>
      <c r="H2291">
        <v>12728</v>
      </c>
      <c r="I2291" t="s">
        <v>10</v>
      </c>
      <c r="J2291" s="58">
        <f t="shared" si="70"/>
        <v>21.9</v>
      </c>
      <c r="K2291" s="59">
        <f t="shared" si="71"/>
        <v>40629</v>
      </c>
      <c r="R2291" t="s">
        <v>2187</v>
      </c>
      <c r="S2291" s="58">
        <v>2.95</v>
      </c>
      <c r="X2291">
        <v>6</v>
      </c>
      <c r="Y2291" s="4">
        <v>3.75</v>
      </c>
      <c r="Z2291" s="58">
        <v>22.5</v>
      </c>
    </row>
    <row r="2292" spans="1:26">
      <c r="A2292">
        <v>407989</v>
      </c>
      <c r="B2292">
        <v>571923</v>
      </c>
      <c r="C2292">
        <v>21843</v>
      </c>
      <c r="D2292" t="s">
        <v>867</v>
      </c>
      <c r="E2292">
        <v>2</v>
      </c>
      <c r="F2292" s="3">
        <v>40835.683333333298</v>
      </c>
      <c r="G2292" s="4">
        <v>10.95</v>
      </c>
      <c r="H2292">
        <v>12685</v>
      </c>
      <c r="I2292" t="s">
        <v>10</v>
      </c>
      <c r="J2292" s="58">
        <f t="shared" si="70"/>
        <v>21.9</v>
      </c>
      <c r="K2292" s="59">
        <f t="shared" si="71"/>
        <v>40835</v>
      </c>
      <c r="R2292" t="s">
        <v>964</v>
      </c>
      <c r="S2292" s="58">
        <v>2.95</v>
      </c>
      <c r="X2292">
        <v>18</v>
      </c>
      <c r="Y2292" s="4">
        <v>1.25</v>
      </c>
      <c r="Z2292" s="58">
        <v>22.5</v>
      </c>
    </row>
    <row r="2293" spans="1:26">
      <c r="A2293">
        <v>108179</v>
      </c>
      <c r="B2293">
        <v>545515</v>
      </c>
      <c r="C2293" t="s">
        <v>365</v>
      </c>
      <c r="D2293" t="s">
        <v>366</v>
      </c>
      <c r="E2293">
        <v>2</v>
      </c>
      <c r="F2293" s="3">
        <v>40605.504166666702</v>
      </c>
      <c r="G2293" s="4">
        <v>10.65</v>
      </c>
      <c r="H2293">
        <v>12727</v>
      </c>
      <c r="I2293" t="s">
        <v>10</v>
      </c>
      <c r="J2293" s="58">
        <f t="shared" si="70"/>
        <v>21.3</v>
      </c>
      <c r="K2293" s="59">
        <f t="shared" si="71"/>
        <v>40605</v>
      </c>
      <c r="R2293" t="s">
        <v>466</v>
      </c>
      <c r="S2293" s="58">
        <v>2.95</v>
      </c>
      <c r="X2293">
        <v>6</v>
      </c>
      <c r="Y2293" s="4">
        <v>3.75</v>
      </c>
      <c r="Z2293" s="58">
        <v>22.5</v>
      </c>
    </row>
    <row r="2294" spans="1:26">
      <c r="A2294">
        <v>180542</v>
      </c>
      <c r="B2294">
        <v>552325</v>
      </c>
      <c r="C2294">
        <v>22379</v>
      </c>
      <c r="D2294" t="s">
        <v>187</v>
      </c>
      <c r="E2294">
        <v>10</v>
      </c>
      <c r="F2294" s="3">
        <v>40672.407638888901</v>
      </c>
      <c r="G2294" s="4">
        <v>2.1</v>
      </c>
      <c r="H2294">
        <v>12490</v>
      </c>
      <c r="I2294" t="s">
        <v>10</v>
      </c>
      <c r="J2294" s="58">
        <f t="shared" si="70"/>
        <v>21</v>
      </c>
      <c r="K2294" s="59">
        <f t="shared" si="71"/>
        <v>40672</v>
      </c>
      <c r="R2294" t="s">
        <v>695</v>
      </c>
      <c r="S2294" s="58">
        <v>2.5499999999999998</v>
      </c>
      <c r="X2294">
        <v>6</v>
      </c>
      <c r="Y2294" s="4">
        <v>3.75</v>
      </c>
      <c r="Z2294" s="58">
        <v>22.5</v>
      </c>
    </row>
    <row r="2295" spans="1:26">
      <c r="A2295">
        <v>350211</v>
      </c>
      <c r="B2295">
        <v>567618</v>
      </c>
      <c r="C2295" t="s">
        <v>1815</v>
      </c>
      <c r="D2295" t="s">
        <v>1816</v>
      </c>
      <c r="E2295">
        <v>50</v>
      </c>
      <c r="F2295" s="3">
        <v>40807.5180555556</v>
      </c>
      <c r="G2295" s="4">
        <v>0.42</v>
      </c>
      <c r="H2295">
        <v>12721</v>
      </c>
      <c r="I2295" t="s">
        <v>10</v>
      </c>
      <c r="J2295" s="58">
        <f t="shared" si="70"/>
        <v>21</v>
      </c>
      <c r="K2295" s="59">
        <f t="shared" si="71"/>
        <v>40807</v>
      </c>
      <c r="R2295" t="s">
        <v>402</v>
      </c>
      <c r="S2295" s="58">
        <v>2.1</v>
      </c>
      <c r="X2295">
        <v>6</v>
      </c>
      <c r="Y2295" s="4">
        <v>3.75</v>
      </c>
      <c r="Z2295" s="58">
        <v>22.5</v>
      </c>
    </row>
    <row r="2296" spans="1:26">
      <c r="A2296">
        <v>423734</v>
      </c>
      <c r="B2296">
        <v>573153</v>
      </c>
      <c r="C2296">
        <v>22710</v>
      </c>
      <c r="D2296" t="s">
        <v>2168</v>
      </c>
      <c r="E2296">
        <v>50</v>
      </c>
      <c r="F2296" s="3">
        <v>40844.318749999999</v>
      </c>
      <c r="G2296" s="4">
        <v>0.42</v>
      </c>
      <c r="H2296">
        <v>12678</v>
      </c>
      <c r="I2296" t="s">
        <v>10</v>
      </c>
      <c r="J2296" s="58">
        <f t="shared" si="70"/>
        <v>21</v>
      </c>
      <c r="K2296" s="59">
        <f t="shared" si="71"/>
        <v>40844</v>
      </c>
      <c r="R2296" t="s">
        <v>999</v>
      </c>
      <c r="S2296" s="58">
        <v>1.95</v>
      </c>
      <c r="X2296">
        <v>6</v>
      </c>
      <c r="Y2296" s="4">
        <v>3.75</v>
      </c>
      <c r="Z2296" s="58">
        <v>22.5</v>
      </c>
    </row>
    <row r="2297" spans="1:26">
      <c r="A2297">
        <v>465530</v>
      </c>
      <c r="B2297">
        <v>576245</v>
      </c>
      <c r="C2297">
        <v>22379</v>
      </c>
      <c r="D2297" t="s">
        <v>187</v>
      </c>
      <c r="E2297">
        <v>10</v>
      </c>
      <c r="F2297" s="3">
        <v>40861.569444444402</v>
      </c>
      <c r="G2297" s="4">
        <v>2.1</v>
      </c>
      <c r="H2297">
        <v>12553</v>
      </c>
      <c r="I2297" t="s">
        <v>10</v>
      </c>
      <c r="J2297" s="58">
        <f t="shared" si="70"/>
        <v>21</v>
      </c>
      <c r="K2297" s="59">
        <f t="shared" si="71"/>
        <v>40861</v>
      </c>
      <c r="R2297" t="s">
        <v>1178</v>
      </c>
      <c r="S2297" s="58">
        <v>1.45</v>
      </c>
      <c r="X2297">
        <v>6</v>
      </c>
      <c r="Y2297" s="4">
        <v>3.75</v>
      </c>
      <c r="Z2297" s="58">
        <v>22.5</v>
      </c>
    </row>
    <row r="2298" spans="1:26">
      <c r="A2298">
        <v>149080</v>
      </c>
      <c r="B2298">
        <v>549274</v>
      </c>
      <c r="C2298">
        <v>22385</v>
      </c>
      <c r="D2298" t="s">
        <v>1732</v>
      </c>
      <c r="E2298">
        <v>10</v>
      </c>
      <c r="F2298" s="3">
        <v>40640.546527777798</v>
      </c>
      <c r="G2298" s="4">
        <v>2.08</v>
      </c>
      <c r="H2298">
        <v>12721</v>
      </c>
      <c r="I2298" t="s">
        <v>10</v>
      </c>
      <c r="J2298" s="58">
        <f t="shared" si="70"/>
        <v>20.8</v>
      </c>
      <c r="K2298" s="59">
        <f t="shared" si="71"/>
        <v>40640</v>
      </c>
      <c r="R2298" t="s">
        <v>1986</v>
      </c>
      <c r="S2298" s="58">
        <v>1.45</v>
      </c>
      <c r="X2298">
        <v>6</v>
      </c>
      <c r="Y2298" s="4">
        <v>3.75</v>
      </c>
      <c r="Z2298" s="58">
        <v>22.5</v>
      </c>
    </row>
    <row r="2299" spans="1:26">
      <c r="A2299">
        <v>156534</v>
      </c>
      <c r="B2299">
        <v>550145</v>
      </c>
      <c r="C2299">
        <v>22663</v>
      </c>
      <c r="D2299" t="s">
        <v>210</v>
      </c>
      <c r="E2299">
        <v>10</v>
      </c>
      <c r="F2299" s="3">
        <v>40647.59375</v>
      </c>
      <c r="G2299" s="4">
        <v>2.08</v>
      </c>
      <c r="H2299">
        <v>12637</v>
      </c>
      <c r="I2299" t="s">
        <v>10</v>
      </c>
      <c r="J2299" s="58">
        <f t="shared" si="70"/>
        <v>20.8</v>
      </c>
      <c r="K2299" s="59">
        <f t="shared" si="71"/>
        <v>40647</v>
      </c>
      <c r="R2299" t="s">
        <v>1454</v>
      </c>
      <c r="S2299" s="58">
        <v>1.45</v>
      </c>
      <c r="X2299">
        <v>6</v>
      </c>
      <c r="Y2299" s="4">
        <v>3.75</v>
      </c>
      <c r="Z2299" s="58">
        <v>22.5</v>
      </c>
    </row>
    <row r="2300" spans="1:26">
      <c r="A2300">
        <v>156552</v>
      </c>
      <c r="B2300">
        <v>550145</v>
      </c>
      <c r="C2300">
        <v>22385</v>
      </c>
      <c r="D2300" t="s">
        <v>1732</v>
      </c>
      <c r="E2300">
        <v>10</v>
      </c>
      <c r="F2300" s="3">
        <v>40647.59375</v>
      </c>
      <c r="G2300" s="4">
        <v>2.08</v>
      </c>
      <c r="H2300">
        <v>12637</v>
      </c>
      <c r="I2300" t="s">
        <v>10</v>
      </c>
      <c r="J2300" s="58">
        <f t="shared" si="70"/>
        <v>20.8</v>
      </c>
      <c r="K2300" s="59">
        <f t="shared" si="71"/>
        <v>40647</v>
      </c>
      <c r="R2300" t="s">
        <v>385</v>
      </c>
      <c r="S2300" s="58">
        <v>1.25</v>
      </c>
      <c r="X2300">
        <v>6</v>
      </c>
      <c r="Y2300" s="4">
        <v>3.75</v>
      </c>
      <c r="Z2300" s="58">
        <v>22.5</v>
      </c>
    </row>
    <row r="2301" spans="1:26">
      <c r="A2301">
        <v>159473</v>
      </c>
      <c r="B2301">
        <v>550338</v>
      </c>
      <c r="C2301" t="s">
        <v>216</v>
      </c>
      <c r="D2301" t="s">
        <v>217</v>
      </c>
      <c r="E2301">
        <v>10</v>
      </c>
      <c r="F2301" s="3">
        <v>40650.647916666698</v>
      </c>
      <c r="G2301" s="4">
        <v>2.08</v>
      </c>
      <c r="H2301">
        <v>12413</v>
      </c>
      <c r="I2301" t="s">
        <v>10</v>
      </c>
      <c r="J2301" s="58">
        <f t="shared" si="70"/>
        <v>20.8</v>
      </c>
      <c r="K2301" s="59">
        <f t="shared" si="71"/>
        <v>40650</v>
      </c>
      <c r="R2301" t="s">
        <v>246</v>
      </c>
      <c r="S2301" s="58">
        <v>0.85</v>
      </c>
      <c r="X2301">
        <v>6</v>
      </c>
      <c r="Y2301" s="4">
        <v>3.75</v>
      </c>
      <c r="Z2301" s="58">
        <v>22.5</v>
      </c>
    </row>
    <row r="2302" spans="1:26">
      <c r="A2302">
        <v>180361</v>
      </c>
      <c r="B2302">
        <v>552315</v>
      </c>
      <c r="C2302">
        <v>23199</v>
      </c>
      <c r="D2302" t="s">
        <v>2400</v>
      </c>
      <c r="E2302">
        <v>10</v>
      </c>
      <c r="F2302" s="3">
        <v>40671.673611111102</v>
      </c>
      <c r="G2302" s="4">
        <v>2.08</v>
      </c>
      <c r="H2302">
        <v>12700</v>
      </c>
      <c r="I2302" t="s">
        <v>10</v>
      </c>
      <c r="J2302" s="58">
        <f t="shared" si="70"/>
        <v>20.8</v>
      </c>
      <c r="K2302" s="59">
        <f t="shared" si="71"/>
        <v>40671</v>
      </c>
      <c r="R2302" t="s">
        <v>245</v>
      </c>
      <c r="S2302" s="58">
        <v>0.85</v>
      </c>
      <c r="X2302">
        <v>18</v>
      </c>
      <c r="Y2302" s="4">
        <v>1.25</v>
      </c>
      <c r="Z2302" s="58">
        <v>22.5</v>
      </c>
    </row>
    <row r="2303" spans="1:26">
      <c r="A2303">
        <v>180367</v>
      </c>
      <c r="B2303">
        <v>552315</v>
      </c>
      <c r="C2303" t="s">
        <v>120</v>
      </c>
      <c r="D2303" t="s">
        <v>121</v>
      </c>
      <c r="E2303">
        <v>10</v>
      </c>
      <c r="F2303" s="3">
        <v>40671.673611111102</v>
      </c>
      <c r="G2303" s="4">
        <v>2.08</v>
      </c>
      <c r="H2303">
        <v>12700</v>
      </c>
      <c r="I2303" t="s">
        <v>10</v>
      </c>
      <c r="J2303" s="58">
        <f t="shared" si="70"/>
        <v>20.8</v>
      </c>
      <c r="K2303" s="59">
        <f t="shared" si="71"/>
        <v>40671</v>
      </c>
      <c r="R2303" t="s">
        <v>740</v>
      </c>
      <c r="S2303" s="58">
        <v>0.85</v>
      </c>
      <c r="X2303">
        <v>18</v>
      </c>
      <c r="Y2303" s="4">
        <v>1.25</v>
      </c>
      <c r="Z2303" s="58">
        <v>22.5</v>
      </c>
    </row>
    <row r="2304" spans="1:26">
      <c r="A2304">
        <v>180539</v>
      </c>
      <c r="B2304">
        <v>552325</v>
      </c>
      <c r="C2304" t="s">
        <v>216</v>
      </c>
      <c r="D2304" t="s">
        <v>217</v>
      </c>
      <c r="E2304">
        <v>10</v>
      </c>
      <c r="F2304" s="3">
        <v>40672.407638888901</v>
      </c>
      <c r="G2304" s="4">
        <v>2.08</v>
      </c>
      <c r="H2304">
        <v>12490</v>
      </c>
      <c r="I2304" t="s">
        <v>10</v>
      </c>
      <c r="J2304" s="58">
        <f t="shared" si="70"/>
        <v>20.8</v>
      </c>
      <c r="K2304" s="59">
        <f t="shared" si="71"/>
        <v>40672</v>
      </c>
      <c r="R2304" t="s">
        <v>2075</v>
      </c>
      <c r="S2304" s="58">
        <v>35.4</v>
      </c>
      <c r="X2304">
        <v>6</v>
      </c>
      <c r="Y2304" s="4">
        <v>3.75</v>
      </c>
      <c r="Z2304" s="58">
        <v>22.5</v>
      </c>
    </row>
    <row r="2305" spans="1:26">
      <c r="A2305">
        <v>180543</v>
      </c>
      <c r="B2305">
        <v>552325</v>
      </c>
      <c r="C2305">
        <v>22386</v>
      </c>
      <c r="D2305" t="s">
        <v>119</v>
      </c>
      <c r="E2305">
        <v>10</v>
      </c>
      <c r="F2305" s="3">
        <v>40672.407638888901</v>
      </c>
      <c r="G2305" s="4">
        <v>2.08</v>
      </c>
      <c r="H2305">
        <v>12490</v>
      </c>
      <c r="I2305" t="s">
        <v>10</v>
      </c>
      <c r="J2305" s="58">
        <f t="shared" si="70"/>
        <v>20.8</v>
      </c>
      <c r="K2305" s="59">
        <f t="shared" si="71"/>
        <v>40672</v>
      </c>
      <c r="R2305" t="s">
        <v>54</v>
      </c>
      <c r="S2305" s="58">
        <v>26.55</v>
      </c>
      <c r="X2305">
        <v>6</v>
      </c>
      <c r="Y2305" s="4">
        <v>3.75</v>
      </c>
      <c r="Z2305" s="58">
        <v>22.5</v>
      </c>
    </row>
    <row r="2306" spans="1:26">
      <c r="A2306">
        <v>180544</v>
      </c>
      <c r="B2306">
        <v>552325</v>
      </c>
      <c r="C2306">
        <v>20712</v>
      </c>
      <c r="D2306" t="s">
        <v>783</v>
      </c>
      <c r="E2306">
        <v>10</v>
      </c>
      <c r="F2306" s="3">
        <v>40672.407638888901</v>
      </c>
      <c r="G2306" s="4">
        <v>2.08</v>
      </c>
      <c r="H2306">
        <v>12490</v>
      </c>
      <c r="I2306" t="s">
        <v>10</v>
      </c>
      <c r="J2306" s="58">
        <f t="shared" ref="J2306:J2369" si="72">E2306*G2306</f>
        <v>20.8</v>
      </c>
      <c r="K2306" s="59">
        <f t="shared" ref="K2306:K2369" si="73">DATE(YEAR(F2306),MONTH(F2306),DAY(F2306))</f>
        <v>40672</v>
      </c>
      <c r="R2306" t="s">
        <v>204</v>
      </c>
      <c r="S2306" s="58">
        <v>11.8</v>
      </c>
      <c r="X2306">
        <v>6</v>
      </c>
      <c r="Y2306" s="4">
        <v>3.75</v>
      </c>
      <c r="Z2306" s="58">
        <v>22.5</v>
      </c>
    </row>
    <row r="2307" spans="1:26">
      <c r="A2307">
        <v>185798</v>
      </c>
      <c r="B2307">
        <v>552826</v>
      </c>
      <c r="C2307" t="s">
        <v>216</v>
      </c>
      <c r="D2307" t="s">
        <v>217</v>
      </c>
      <c r="E2307">
        <v>10</v>
      </c>
      <c r="F2307" s="3">
        <v>40674.555555555598</v>
      </c>
      <c r="G2307" s="4">
        <v>2.08</v>
      </c>
      <c r="H2307">
        <v>14277</v>
      </c>
      <c r="I2307" t="s">
        <v>10</v>
      </c>
      <c r="J2307" s="58">
        <f t="shared" si="72"/>
        <v>20.8</v>
      </c>
      <c r="K2307" s="59">
        <f t="shared" si="73"/>
        <v>40674</v>
      </c>
      <c r="R2307" t="s">
        <v>1695</v>
      </c>
      <c r="S2307" s="58">
        <v>10.199999999999999</v>
      </c>
      <c r="X2307">
        <v>2</v>
      </c>
      <c r="Y2307" s="4">
        <v>10.95</v>
      </c>
      <c r="Z2307" s="58">
        <v>21.9</v>
      </c>
    </row>
    <row r="2308" spans="1:26">
      <c r="A2308">
        <v>185799</v>
      </c>
      <c r="B2308">
        <v>552826</v>
      </c>
      <c r="C2308">
        <v>23199</v>
      </c>
      <c r="D2308" t="s">
        <v>2400</v>
      </c>
      <c r="E2308">
        <v>10</v>
      </c>
      <c r="F2308" s="3">
        <v>40674.555555555598</v>
      </c>
      <c r="G2308" s="4">
        <v>2.08</v>
      </c>
      <c r="H2308">
        <v>14277</v>
      </c>
      <c r="I2308" t="s">
        <v>10</v>
      </c>
      <c r="J2308" s="58">
        <f t="shared" si="72"/>
        <v>20.8</v>
      </c>
      <c r="K2308" s="59">
        <f t="shared" si="73"/>
        <v>40674</v>
      </c>
      <c r="R2308" t="s">
        <v>729</v>
      </c>
      <c r="S2308" s="58">
        <v>9.9499999999999993</v>
      </c>
      <c r="X2308">
        <v>2</v>
      </c>
      <c r="Y2308" s="4">
        <v>10.95</v>
      </c>
      <c r="Z2308" s="58">
        <v>21.9</v>
      </c>
    </row>
    <row r="2309" spans="1:26">
      <c r="A2309">
        <v>188529</v>
      </c>
      <c r="B2309">
        <v>553044</v>
      </c>
      <c r="C2309">
        <v>23199</v>
      </c>
      <c r="D2309" t="s">
        <v>2400</v>
      </c>
      <c r="E2309">
        <v>10</v>
      </c>
      <c r="F2309" s="3">
        <v>40676.391666666699</v>
      </c>
      <c r="G2309" s="4">
        <v>2.08</v>
      </c>
      <c r="H2309">
        <v>12682</v>
      </c>
      <c r="I2309" t="s">
        <v>10</v>
      </c>
      <c r="J2309" s="58">
        <f t="shared" si="72"/>
        <v>20.8</v>
      </c>
      <c r="K2309" s="59">
        <f t="shared" si="73"/>
        <v>40676</v>
      </c>
      <c r="R2309" t="s">
        <v>1979</v>
      </c>
      <c r="S2309" s="58">
        <v>9.9</v>
      </c>
      <c r="X2309">
        <v>2</v>
      </c>
      <c r="Y2309" s="4">
        <v>10.95</v>
      </c>
      <c r="Z2309" s="58">
        <v>21.9</v>
      </c>
    </row>
    <row r="2310" spans="1:26">
      <c r="A2310">
        <v>188531</v>
      </c>
      <c r="B2310">
        <v>553044</v>
      </c>
      <c r="C2310">
        <v>22386</v>
      </c>
      <c r="D2310" t="s">
        <v>119</v>
      </c>
      <c r="E2310">
        <v>10</v>
      </c>
      <c r="F2310" s="3">
        <v>40676.391666666699</v>
      </c>
      <c r="G2310" s="4">
        <v>2.08</v>
      </c>
      <c r="H2310">
        <v>12682</v>
      </c>
      <c r="I2310" t="s">
        <v>10</v>
      </c>
      <c r="J2310" s="58">
        <f t="shared" si="72"/>
        <v>20.8</v>
      </c>
      <c r="K2310" s="59">
        <f t="shared" si="73"/>
        <v>40676</v>
      </c>
      <c r="R2310" t="s">
        <v>2177</v>
      </c>
      <c r="S2310" s="58">
        <v>8.4</v>
      </c>
      <c r="X2310">
        <v>2</v>
      </c>
      <c r="Y2310" s="4">
        <v>10.95</v>
      </c>
      <c r="Z2310" s="58">
        <v>21.9</v>
      </c>
    </row>
    <row r="2311" spans="1:26">
      <c r="A2311">
        <v>188532</v>
      </c>
      <c r="B2311">
        <v>553044</v>
      </c>
      <c r="C2311">
        <v>20712</v>
      </c>
      <c r="D2311" t="s">
        <v>783</v>
      </c>
      <c r="E2311">
        <v>10</v>
      </c>
      <c r="F2311" s="3">
        <v>40676.391666666699</v>
      </c>
      <c r="G2311" s="4">
        <v>2.08</v>
      </c>
      <c r="H2311">
        <v>12682</v>
      </c>
      <c r="I2311" t="s">
        <v>10</v>
      </c>
      <c r="J2311" s="58">
        <f t="shared" si="72"/>
        <v>20.8</v>
      </c>
      <c r="K2311" s="59">
        <f t="shared" si="73"/>
        <v>40676</v>
      </c>
      <c r="R2311" t="s">
        <v>71</v>
      </c>
      <c r="S2311" s="58">
        <v>6.76</v>
      </c>
      <c r="X2311">
        <v>2</v>
      </c>
      <c r="Y2311" s="4">
        <v>10.95</v>
      </c>
      <c r="Z2311" s="58">
        <v>21.9</v>
      </c>
    </row>
    <row r="2312" spans="1:26">
      <c r="A2312">
        <v>192403</v>
      </c>
      <c r="B2312">
        <v>553411</v>
      </c>
      <c r="C2312">
        <v>23203</v>
      </c>
      <c r="D2312" t="s">
        <v>2430</v>
      </c>
      <c r="E2312">
        <v>10</v>
      </c>
      <c r="F2312" s="3">
        <v>40680.394444444399</v>
      </c>
      <c r="G2312" s="4">
        <v>2.08</v>
      </c>
      <c r="H2312">
        <v>12714</v>
      </c>
      <c r="I2312" t="s">
        <v>10</v>
      </c>
      <c r="J2312" s="58">
        <f t="shared" si="72"/>
        <v>20.8</v>
      </c>
      <c r="K2312" s="59">
        <f t="shared" si="73"/>
        <v>40680</v>
      </c>
      <c r="R2312" t="s">
        <v>1252</v>
      </c>
      <c r="S2312" s="58">
        <v>5.04</v>
      </c>
      <c r="X2312">
        <v>2</v>
      </c>
      <c r="Y2312" s="4">
        <v>10.65</v>
      </c>
      <c r="Z2312" s="58">
        <v>21.3</v>
      </c>
    </row>
    <row r="2313" spans="1:26">
      <c r="A2313">
        <v>196386</v>
      </c>
      <c r="B2313">
        <v>553843</v>
      </c>
      <c r="C2313">
        <v>23202</v>
      </c>
      <c r="D2313" t="s">
        <v>2428</v>
      </c>
      <c r="E2313">
        <v>10</v>
      </c>
      <c r="F2313" s="3">
        <v>40682.520138888904</v>
      </c>
      <c r="G2313" s="4">
        <v>2.08</v>
      </c>
      <c r="H2313">
        <v>12553</v>
      </c>
      <c r="I2313" t="s">
        <v>10</v>
      </c>
      <c r="J2313" s="58">
        <f t="shared" si="72"/>
        <v>20.8</v>
      </c>
      <c r="K2313" s="59">
        <f t="shared" si="73"/>
        <v>40682</v>
      </c>
      <c r="R2313" t="s">
        <v>794</v>
      </c>
      <c r="S2313" s="58">
        <v>3.3</v>
      </c>
      <c r="X2313">
        <v>10</v>
      </c>
      <c r="Y2313" s="4">
        <v>2.1</v>
      </c>
      <c r="Z2313" s="58">
        <v>21</v>
      </c>
    </row>
    <row r="2314" spans="1:26">
      <c r="A2314">
        <v>196388</v>
      </c>
      <c r="B2314">
        <v>553843</v>
      </c>
      <c r="C2314" t="s">
        <v>216</v>
      </c>
      <c r="D2314" t="s">
        <v>217</v>
      </c>
      <c r="E2314">
        <v>10</v>
      </c>
      <c r="F2314" s="3">
        <v>40682.520138888904</v>
      </c>
      <c r="G2314" s="4">
        <v>2.08</v>
      </c>
      <c r="H2314">
        <v>12553</v>
      </c>
      <c r="I2314" t="s">
        <v>10</v>
      </c>
      <c r="J2314" s="58">
        <f t="shared" si="72"/>
        <v>20.8</v>
      </c>
      <c r="K2314" s="59">
        <f t="shared" si="73"/>
        <v>40682</v>
      </c>
      <c r="R2314" t="s">
        <v>429</v>
      </c>
      <c r="S2314" s="58">
        <v>3.3</v>
      </c>
      <c r="X2314">
        <v>50</v>
      </c>
      <c r="Y2314" s="4">
        <v>0.42</v>
      </c>
      <c r="Z2314" s="58">
        <v>21</v>
      </c>
    </row>
    <row r="2315" spans="1:26">
      <c r="A2315">
        <v>196400</v>
      </c>
      <c r="B2315">
        <v>553843</v>
      </c>
      <c r="C2315">
        <v>21931</v>
      </c>
      <c r="D2315" t="s">
        <v>142</v>
      </c>
      <c r="E2315">
        <v>10</v>
      </c>
      <c r="F2315" s="3">
        <v>40682.520138888904</v>
      </c>
      <c r="G2315" s="4">
        <v>2.08</v>
      </c>
      <c r="H2315">
        <v>12553</v>
      </c>
      <c r="I2315" t="s">
        <v>10</v>
      </c>
      <c r="J2315" s="58">
        <f t="shared" si="72"/>
        <v>20.8</v>
      </c>
      <c r="K2315" s="59">
        <f t="shared" si="73"/>
        <v>40682</v>
      </c>
      <c r="R2315" t="s">
        <v>551</v>
      </c>
      <c r="S2315" s="58">
        <v>2.95</v>
      </c>
      <c r="X2315">
        <v>50</v>
      </c>
      <c r="Y2315" s="4">
        <v>0.42</v>
      </c>
      <c r="Z2315" s="58">
        <v>21</v>
      </c>
    </row>
    <row r="2316" spans="1:26">
      <c r="A2316">
        <v>196401</v>
      </c>
      <c r="B2316">
        <v>553843</v>
      </c>
      <c r="C2316">
        <v>22385</v>
      </c>
      <c r="D2316" t="s">
        <v>1732</v>
      </c>
      <c r="E2316">
        <v>10</v>
      </c>
      <c r="F2316" s="3">
        <v>40682.520138888904</v>
      </c>
      <c r="G2316" s="4">
        <v>2.08</v>
      </c>
      <c r="H2316">
        <v>12553</v>
      </c>
      <c r="I2316" t="s">
        <v>10</v>
      </c>
      <c r="J2316" s="58">
        <f t="shared" si="72"/>
        <v>20.8</v>
      </c>
      <c r="K2316" s="59">
        <f t="shared" si="73"/>
        <v>40682</v>
      </c>
      <c r="R2316" t="s">
        <v>163</v>
      </c>
      <c r="S2316" s="58">
        <v>2.95</v>
      </c>
      <c r="X2316">
        <v>10</v>
      </c>
      <c r="Y2316" s="4">
        <v>2.1</v>
      </c>
      <c r="Z2316" s="58">
        <v>21</v>
      </c>
    </row>
    <row r="2317" spans="1:26">
      <c r="A2317">
        <v>204256</v>
      </c>
      <c r="B2317">
        <v>554648</v>
      </c>
      <c r="C2317">
        <v>21931</v>
      </c>
      <c r="D2317" t="s">
        <v>142</v>
      </c>
      <c r="E2317">
        <v>10</v>
      </c>
      <c r="F2317" s="3">
        <v>40688.530555555597</v>
      </c>
      <c r="G2317" s="4">
        <v>2.08</v>
      </c>
      <c r="H2317">
        <v>12562</v>
      </c>
      <c r="I2317" t="s">
        <v>10</v>
      </c>
      <c r="J2317" s="58">
        <f t="shared" si="72"/>
        <v>20.8</v>
      </c>
      <c r="K2317" s="59">
        <f t="shared" si="73"/>
        <v>40688</v>
      </c>
      <c r="R2317" t="s">
        <v>1478</v>
      </c>
      <c r="S2317" s="58">
        <v>2.5499999999999998</v>
      </c>
      <c r="X2317">
        <v>10</v>
      </c>
      <c r="Y2317" s="4">
        <v>2.08</v>
      </c>
      <c r="Z2317" s="58">
        <v>20.8</v>
      </c>
    </row>
    <row r="2318" spans="1:26">
      <c r="A2318">
        <v>204257</v>
      </c>
      <c r="B2318">
        <v>554648</v>
      </c>
      <c r="C2318">
        <v>20712</v>
      </c>
      <c r="D2318" t="s">
        <v>783</v>
      </c>
      <c r="E2318">
        <v>10</v>
      </c>
      <c r="F2318" s="3">
        <v>40688.530555555597</v>
      </c>
      <c r="G2318" s="4">
        <v>2.08</v>
      </c>
      <c r="H2318">
        <v>12562</v>
      </c>
      <c r="I2318" t="s">
        <v>10</v>
      </c>
      <c r="J2318" s="58">
        <f t="shared" si="72"/>
        <v>20.8</v>
      </c>
      <c r="K2318" s="59">
        <f t="shared" si="73"/>
        <v>40688</v>
      </c>
      <c r="R2318" t="s">
        <v>1956</v>
      </c>
      <c r="S2318" s="58">
        <v>2.5499999999999998</v>
      </c>
      <c r="X2318">
        <v>10</v>
      </c>
      <c r="Y2318" s="4">
        <v>2.08</v>
      </c>
      <c r="Z2318" s="58">
        <v>20.8</v>
      </c>
    </row>
    <row r="2319" spans="1:26">
      <c r="A2319">
        <v>204258</v>
      </c>
      <c r="B2319">
        <v>554648</v>
      </c>
      <c r="C2319">
        <v>23199</v>
      </c>
      <c r="D2319" t="s">
        <v>2400</v>
      </c>
      <c r="E2319">
        <v>10</v>
      </c>
      <c r="F2319" s="3">
        <v>40688.530555555597</v>
      </c>
      <c r="G2319" s="4">
        <v>2.08</v>
      </c>
      <c r="H2319">
        <v>12562</v>
      </c>
      <c r="I2319" t="s">
        <v>10</v>
      </c>
      <c r="J2319" s="58">
        <f t="shared" si="72"/>
        <v>20.8</v>
      </c>
      <c r="K2319" s="59">
        <f t="shared" si="73"/>
        <v>40688</v>
      </c>
      <c r="R2319" t="s">
        <v>1035</v>
      </c>
      <c r="S2319" s="58">
        <v>2.5</v>
      </c>
      <c r="X2319">
        <v>10</v>
      </c>
      <c r="Y2319" s="4">
        <v>2.08</v>
      </c>
      <c r="Z2319" s="58">
        <v>20.8</v>
      </c>
    </row>
    <row r="2320" spans="1:26">
      <c r="A2320">
        <v>204259</v>
      </c>
      <c r="B2320">
        <v>554648</v>
      </c>
      <c r="C2320">
        <v>22385</v>
      </c>
      <c r="D2320" t="s">
        <v>1732</v>
      </c>
      <c r="E2320">
        <v>10</v>
      </c>
      <c r="F2320" s="3">
        <v>40688.530555555597</v>
      </c>
      <c r="G2320" s="4">
        <v>2.08</v>
      </c>
      <c r="H2320">
        <v>12562</v>
      </c>
      <c r="I2320" t="s">
        <v>10</v>
      </c>
      <c r="J2320" s="58">
        <f t="shared" si="72"/>
        <v>20.8</v>
      </c>
      <c r="K2320" s="59">
        <f t="shared" si="73"/>
        <v>40688</v>
      </c>
      <c r="R2320" t="s">
        <v>1500</v>
      </c>
      <c r="S2320" s="58">
        <v>2.5</v>
      </c>
      <c r="X2320">
        <v>10</v>
      </c>
      <c r="Y2320" s="4">
        <v>2.08</v>
      </c>
      <c r="Z2320" s="58">
        <v>20.8</v>
      </c>
    </row>
    <row r="2321" spans="1:26">
      <c r="A2321">
        <v>204260</v>
      </c>
      <c r="B2321">
        <v>554648</v>
      </c>
      <c r="C2321" t="s">
        <v>216</v>
      </c>
      <c r="D2321" t="s">
        <v>217</v>
      </c>
      <c r="E2321">
        <v>10</v>
      </c>
      <c r="F2321" s="3">
        <v>40688.530555555597</v>
      </c>
      <c r="G2321" s="4">
        <v>2.08</v>
      </c>
      <c r="H2321">
        <v>12562</v>
      </c>
      <c r="I2321" t="s">
        <v>10</v>
      </c>
      <c r="J2321" s="58">
        <f t="shared" si="72"/>
        <v>20.8</v>
      </c>
      <c r="K2321" s="59">
        <f t="shared" si="73"/>
        <v>40688</v>
      </c>
      <c r="R2321" t="s">
        <v>2004</v>
      </c>
      <c r="S2321" s="58">
        <v>2.1</v>
      </c>
      <c r="X2321">
        <v>10</v>
      </c>
      <c r="Y2321" s="4">
        <v>2.08</v>
      </c>
      <c r="Z2321" s="58">
        <v>20.8</v>
      </c>
    </row>
    <row r="2322" spans="1:26">
      <c r="A2322">
        <v>204277</v>
      </c>
      <c r="B2322">
        <v>554650</v>
      </c>
      <c r="C2322">
        <v>23199</v>
      </c>
      <c r="D2322" t="s">
        <v>2400</v>
      </c>
      <c r="E2322">
        <v>10</v>
      </c>
      <c r="F2322" s="3">
        <v>40688.537499999999</v>
      </c>
      <c r="G2322" s="4">
        <v>2.08</v>
      </c>
      <c r="H2322">
        <v>12681</v>
      </c>
      <c r="I2322" t="s">
        <v>10</v>
      </c>
      <c r="J2322" s="58">
        <f t="shared" si="72"/>
        <v>20.8</v>
      </c>
      <c r="K2322" s="59">
        <f t="shared" si="73"/>
        <v>40688</v>
      </c>
      <c r="R2322" t="s">
        <v>2002</v>
      </c>
      <c r="S2322" s="58">
        <v>2.1</v>
      </c>
      <c r="X2322">
        <v>10</v>
      </c>
      <c r="Y2322" s="4">
        <v>2.08</v>
      </c>
      <c r="Z2322" s="58">
        <v>20.8</v>
      </c>
    </row>
    <row r="2323" spans="1:26">
      <c r="A2323">
        <v>204278</v>
      </c>
      <c r="B2323">
        <v>554650</v>
      </c>
      <c r="C2323">
        <v>23200</v>
      </c>
      <c r="D2323" t="s">
        <v>2429</v>
      </c>
      <c r="E2323">
        <v>10</v>
      </c>
      <c r="F2323" s="3">
        <v>40688.537499999999</v>
      </c>
      <c r="G2323" s="4">
        <v>2.08</v>
      </c>
      <c r="H2323">
        <v>12681</v>
      </c>
      <c r="I2323" t="s">
        <v>10</v>
      </c>
      <c r="J2323" s="58">
        <f t="shared" si="72"/>
        <v>20.8</v>
      </c>
      <c r="K2323" s="59">
        <f t="shared" si="73"/>
        <v>40688</v>
      </c>
      <c r="R2323" t="s">
        <v>1687</v>
      </c>
      <c r="S2323" s="58">
        <v>1.95</v>
      </c>
      <c r="X2323">
        <v>10</v>
      </c>
      <c r="Y2323" s="4">
        <v>2.08</v>
      </c>
      <c r="Z2323" s="58">
        <v>20.8</v>
      </c>
    </row>
    <row r="2324" spans="1:26">
      <c r="A2324">
        <v>208108</v>
      </c>
      <c r="B2324">
        <v>555096</v>
      </c>
      <c r="C2324">
        <v>23200</v>
      </c>
      <c r="D2324" t="s">
        <v>2429</v>
      </c>
      <c r="E2324">
        <v>10</v>
      </c>
      <c r="F2324" s="3">
        <v>40694.563888888901</v>
      </c>
      <c r="G2324" s="4">
        <v>2.08</v>
      </c>
      <c r="H2324">
        <v>12682</v>
      </c>
      <c r="I2324" t="s">
        <v>10</v>
      </c>
      <c r="J2324" s="58">
        <f t="shared" si="72"/>
        <v>20.8</v>
      </c>
      <c r="K2324" s="59">
        <f t="shared" si="73"/>
        <v>40694</v>
      </c>
      <c r="R2324" t="s">
        <v>1249</v>
      </c>
      <c r="S2324" s="58">
        <v>1.7</v>
      </c>
      <c r="X2324">
        <v>10</v>
      </c>
      <c r="Y2324" s="4">
        <v>2.08</v>
      </c>
      <c r="Z2324" s="58">
        <v>20.8</v>
      </c>
    </row>
    <row r="2325" spans="1:26">
      <c r="A2325">
        <v>208110</v>
      </c>
      <c r="B2325">
        <v>555096</v>
      </c>
      <c r="C2325">
        <v>23203</v>
      </c>
      <c r="D2325" t="s">
        <v>2430</v>
      </c>
      <c r="E2325">
        <v>10</v>
      </c>
      <c r="F2325" s="3">
        <v>40694.563888888901</v>
      </c>
      <c r="G2325" s="4">
        <v>2.08</v>
      </c>
      <c r="H2325">
        <v>12682</v>
      </c>
      <c r="I2325" t="s">
        <v>10</v>
      </c>
      <c r="J2325" s="58">
        <f t="shared" si="72"/>
        <v>20.8</v>
      </c>
      <c r="K2325" s="59">
        <f t="shared" si="73"/>
        <v>40694</v>
      </c>
      <c r="R2325" t="s">
        <v>2053</v>
      </c>
      <c r="S2325" s="58">
        <v>1.25</v>
      </c>
      <c r="X2325">
        <v>10</v>
      </c>
      <c r="Y2325" s="4">
        <v>2.08</v>
      </c>
      <c r="Z2325" s="58">
        <v>20.8</v>
      </c>
    </row>
    <row r="2326" spans="1:26">
      <c r="A2326">
        <v>208111</v>
      </c>
      <c r="B2326">
        <v>555096</v>
      </c>
      <c r="C2326">
        <v>23202</v>
      </c>
      <c r="D2326" t="s">
        <v>2428</v>
      </c>
      <c r="E2326">
        <v>10</v>
      </c>
      <c r="F2326" s="3">
        <v>40694.563888888901</v>
      </c>
      <c r="G2326" s="4">
        <v>2.08</v>
      </c>
      <c r="H2326">
        <v>12682</v>
      </c>
      <c r="I2326" t="s">
        <v>10</v>
      </c>
      <c r="J2326" s="58">
        <f t="shared" si="72"/>
        <v>20.8</v>
      </c>
      <c r="K2326" s="59">
        <f t="shared" si="73"/>
        <v>40694</v>
      </c>
      <c r="R2326" t="s">
        <v>1035</v>
      </c>
      <c r="S2326" s="58">
        <v>1.25</v>
      </c>
      <c r="X2326">
        <v>10</v>
      </c>
      <c r="Y2326" s="4">
        <v>2.08</v>
      </c>
      <c r="Z2326" s="58">
        <v>20.8</v>
      </c>
    </row>
    <row r="2327" spans="1:26">
      <c r="A2327">
        <v>221628</v>
      </c>
      <c r="B2327">
        <v>556259</v>
      </c>
      <c r="C2327" t="s">
        <v>216</v>
      </c>
      <c r="D2327" t="s">
        <v>217</v>
      </c>
      <c r="E2327">
        <v>10</v>
      </c>
      <c r="F2327" s="3">
        <v>40703.745138888902</v>
      </c>
      <c r="G2327" s="4">
        <v>2.08</v>
      </c>
      <c r="H2327">
        <v>12721</v>
      </c>
      <c r="I2327" t="s">
        <v>10</v>
      </c>
      <c r="J2327" s="58">
        <f t="shared" si="72"/>
        <v>20.8</v>
      </c>
      <c r="K2327" s="59">
        <f t="shared" si="73"/>
        <v>40703</v>
      </c>
      <c r="R2327" t="s">
        <v>428</v>
      </c>
      <c r="S2327" s="58">
        <v>1.25</v>
      </c>
      <c r="X2327">
        <v>10</v>
      </c>
      <c r="Y2327" s="4">
        <v>2.08</v>
      </c>
      <c r="Z2327" s="58">
        <v>20.8</v>
      </c>
    </row>
    <row r="2328" spans="1:26">
      <c r="A2328">
        <v>224151</v>
      </c>
      <c r="B2328">
        <v>556507</v>
      </c>
      <c r="C2328" t="s">
        <v>216</v>
      </c>
      <c r="D2328" t="s">
        <v>217</v>
      </c>
      <c r="E2328">
        <v>10</v>
      </c>
      <c r="F2328" s="3">
        <v>40707.413194444402</v>
      </c>
      <c r="G2328" s="4">
        <v>2.08</v>
      </c>
      <c r="H2328">
        <v>12567</v>
      </c>
      <c r="I2328" t="s">
        <v>10</v>
      </c>
      <c r="J2328" s="58">
        <f t="shared" si="72"/>
        <v>20.8</v>
      </c>
      <c r="K2328" s="59">
        <f t="shared" si="73"/>
        <v>40707</v>
      </c>
      <c r="R2328" t="s">
        <v>1249</v>
      </c>
      <c r="S2328" s="58">
        <v>0.85</v>
      </c>
      <c r="X2328">
        <v>10</v>
      </c>
      <c r="Y2328" s="4">
        <v>2.08</v>
      </c>
      <c r="Z2328" s="58">
        <v>20.8</v>
      </c>
    </row>
    <row r="2329" spans="1:26">
      <c r="A2329">
        <v>224153</v>
      </c>
      <c r="B2329">
        <v>556507</v>
      </c>
      <c r="C2329">
        <v>20712</v>
      </c>
      <c r="D2329" t="s">
        <v>783</v>
      </c>
      <c r="E2329">
        <v>10</v>
      </c>
      <c r="F2329" s="3">
        <v>40707.413194444402</v>
      </c>
      <c r="G2329" s="4">
        <v>2.08</v>
      </c>
      <c r="H2329">
        <v>12567</v>
      </c>
      <c r="I2329" t="s">
        <v>10</v>
      </c>
      <c r="J2329" s="58">
        <f t="shared" si="72"/>
        <v>20.8</v>
      </c>
      <c r="K2329" s="59">
        <f t="shared" si="73"/>
        <v>40707</v>
      </c>
      <c r="R2329" t="s">
        <v>2283</v>
      </c>
      <c r="S2329" s="58">
        <v>0.65</v>
      </c>
      <c r="X2329">
        <v>10</v>
      </c>
      <c r="Y2329" s="4">
        <v>2.08</v>
      </c>
      <c r="Z2329" s="58">
        <v>20.8</v>
      </c>
    </row>
    <row r="2330" spans="1:26">
      <c r="A2330">
        <v>224184</v>
      </c>
      <c r="B2330">
        <v>556507</v>
      </c>
      <c r="C2330">
        <v>23200</v>
      </c>
      <c r="D2330" t="s">
        <v>2429</v>
      </c>
      <c r="E2330">
        <v>10</v>
      </c>
      <c r="F2330" s="3">
        <v>40707.413194444402</v>
      </c>
      <c r="G2330" s="4">
        <v>2.08</v>
      </c>
      <c r="H2330">
        <v>12567</v>
      </c>
      <c r="I2330" t="s">
        <v>10</v>
      </c>
      <c r="J2330" s="58">
        <f t="shared" si="72"/>
        <v>20.8</v>
      </c>
      <c r="K2330" s="59">
        <f t="shared" si="73"/>
        <v>40707</v>
      </c>
      <c r="R2330" t="s">
        <v>2339</v>
      </c>
      <c r="S2330" s="58">
        <v>0.42</v>
      </c>
      <c r="X2330">
        <v>10</v>
      </c>
      <c r="Y2330" s="4">
        <v>2.08</v>
      </c>
      <c r="Z2330" s="58">
        <v>20.8</v>
      </c>
    </row>
    <row r="2331" spans="1:26">
      <c r="A2331">
        <v>224480</v>
      </c>
      <c r="B2331">
        <v>556529</v>
      </c>
      <c r="C2331">
        <v>21928</v>
      </c>
      <c r="D2331" t="s">
        <v>2348</v>
      </c>
      <c r="E2331">
        <v>10</v>
      </c>
      <c r="F2331" s="3">
        <v>40707.4868055556</v>
      </c>
      <c r="G2331" s="4">
        <v>2.08</v>
      </c>
      <c r="H2331">
        <v>12714</v>
      </c>
      <c r="I2331" t="s">
        <v>10</v>
      </c>
      <c r="J2331" s="58">
        <f t="shared" si="72"/>
        <v>20.8</v>
      </c>
      <c r="K2331" s="59">
        <f t="shared" si="73"/>
        <v>40707</v>
      </c>
      <c r="R2331" t="s">
        <v>2332</v>
      </c>
      <c r="S2331" s="58">
        <v>0.42</v>
      </c>
      <c r="X2331">
        <v>10</v>
      </c>
      <c r="Y2331" s="4">
        <v>2.08</v>
      </c>
      <c r="Z2331" s="58">
        <v>20.8</v>
      </c>
    </row>
    <row r="2332" spans="1:26">
      <c r="A2332">
        <v>224481</v>
      </c>
      <c r="B2332">
        <v>556529</v>
      </c>
      <c r="C2332">
        <v>21931</v>
      </c>
      <c r="D2332" t="s">
        <v>142</v>
      </c>
      <c r="E2332">
        <v>10</v>
      </c>
      <c r="F2332" s="3">
        <v>40707.4868055556</v>
      </c>
      <c r="G2332" s="4">
        <v>2.08</v>
      </c>
      <c r="H2332">
        <v>12714</v>
      </c>
      <c r="I2332" t="s">
        <v>10</v>
      </c>
      <c r="J2332" s="58">
        <f t="shared" si="72"/>
        <v>20.8</v>
      </c>
      <c r="K2332" s="59">
        <f t="shared" si="73"/>
        <v>40707</v>
      </c>
      <c r="R2332" t="s">
        <v>1752</v>
      </c>
      <c r="S2332" s="58">
        <v>-11.9</v>
      </c>
      <c r="X2332">
        <v>10</v>
      </c>
      <c r="Y2332" s="4">
        <v>2.08</v>
      </c>
      <c r="Z2332" s="58">
        <v>20.8</v>
      </c>
    </row>
    <row r="2333" spans="1:26">
      <c r="A2333">
        <v>224482</v>
      </c>
      <c r="B2333">
        <v>556529</v>
      </c>
      <c r="C2333">
        <v>20712</v>
      </c>
      <c r="D2333" t="s">
        <v>783</v>
      </c>
      <c r="E2333">
        <v>10</v>
      </c>
      <c r="F2333" s="3">
        <v>40707.4868055556</v>
      </c>
      <c r="G2333" s="4">
        <v>2.08</v>
      </c>
      <c r="H2333">
        <v>12714</v>
      </c>
      <c r="I2333" t="s">
        <v>10</v>
      </c>
      <c r="J2333" s="58">
        <f t="shared" si="72"/>
        <v>20.8</v>
      </c>
      <c r="K2333" s="59">
        <f t="shared" si="73"/>
        <v>40707</v>
      </c>
      <c r="R2333" t="s">
        <v>964</v>
      </c>
      <c r="S2333" s="58">
        <v>70.8</v>
      </c>
      <c r="X2333">
        <v>10</v>
      </c>
      <c r="Y2333" s="4">
        <v>2.08</v>
      </c>
      <c r="Z2333" s="58">
        <v>20.8</v>
      </c>
    </row>
    <row r="2334" spans="1:26">
      <c r="A2334">
        <v>224483</v>
      </c>
      <c r="B2334">
        <v>556529</v>
      </c>
      <c r="C2334">
        <v>21929</v>
      </c>
      <c r="D2334" t="s">
        <v>143</v>
      </c>
      <c r="E2334">
        <v>10</v>
      </c>
      <c r="F2334" s="3">
        <v>40707.4868055556</v>
      </c>
      <c r="G2334" s="4">
        <v>2.08</v>
      </c>
      <c r="H2334">
        <v>12714</v>
      </c>
      <c r="I2334" t="s">
        <v>10</v>
      </c>
      <c r="J2334" s="58">
        <f t="shared" si="72"/>
        <v>20.8</v>
      </c>
      <c r="K2334" s="59">
        <f t="shared" si="73"/>
        <v>40707</v>
      </c>
      <c r="R2334" t="s">
        <v>255</v>
      </c>
      <c r="S2334" s="58">
        <v>31.2</v>
      </c>
      <c r="X2334">
        <v>10</v>
      </c>
      <c r="Y2334" s="4">
        <v>2.08</v>
      </c>
      <c r="Z2334" s="58">
        <v>20.8</v>
      </c>
    </row>
    <row r="2335" spans="1:26">
      <c r="A2335">
        <v>224484</v>
      </c>
      <c r="B2335">
        <v>556529</v>
      </c>
      <c r="C2335">
        <v>22386</v>
      </c>
      <c r="D2335" t="s">
        <v>119</v>
      </c>
      <c r="E2335">
        <v>10</v>
      </c>
      <c r="F2335" s="3">
        <v>40707.4868055556</v>
      </c>
      <c r="G2335" s="4">
        <v>2.08</v>
      </c>
      <c r="H2335">
        <v>12714</v>
      </c>
      <c r="I2335" t="s">
        <v>10</v>
      </c>
      <c r="J2335" s="58">
        <f t="shared" si="72"/>
        <v>20.8</v>
      </c>
      <c r="K2335" s="59">
        <f t="shared" si="73"/>
        <v>40707</v>
      </c>
      <c r="R2335" t="s">
        <v>2148</v>
      </c>
      <c r="S2335" s="58">
        <v>30</v>
      </c>
      <c r="X2335">
        <v>10</v>
      </c>
      <c r="Y2335" s="4">
        <v>2.08</v>
      </c>
      <c r="Z2335" s="58">
        <v>20.8</v>
      </c>
    </row>
    <row r="2336" spans="1:26">
      <c r="A2336">
        <v>224485</v>
      </c>
      <c r="B2336">
        <v>556529</v>
      </c>
      <c r="C2336">
        <v>22411</v>
      </c>
      <c r="D2336" t="s">
        <v>147</v>
      </c>
      <c r="E2336">
        <v>10</v>
      </c>
      <c r="F2336" s="3">
        <v>40707.4868055556</v>
      </c>
      <c r="G2336" s="4">
        <v>2.08</v>
      </c>
      <c r="H2336">
        <v>12714</v>
      </c>
      <c r="I2336" t="s">
        <v>10</v>
      </c>
      <c r="J2336" s="58">
        <f t="shared" si="72"/>
        <v>20.8</v>
      </c>
      <c r="K2336" s="59">
        <f t="shared" si="73"/>
        <v>40707</v>
      </c>
      <c r="R2336" t="s">
        <v>655</v>
      </c>
      <c r="S2336" s="58">
        <v>25.5</v>
      </c>
      <c r="X2336">
        <v>10</v>
      </c>
      <c r="Y2336" s="4">
        <v>2.08</v>
      </c>
      <c r="Z2336" s="58">
        <v>20.8</v>
      </c>
    </row>
    <row r="2337" spans="1:26">
      <c r="A2337">
        <v>224486</v>
      </c>
      <c r="B2337">
        <v>556529</v>
      </c>
      <c r="C2337">
        <v>23201</v>
      </c>
      <c r="D2337" t="s">
        <v>2398</v>
      </c>
      <c r="E2337">
        <v>10</v>
      </c>
      <c r="F2337" s="3">
        <v>40707.4868055556</v>
      </c>
      <c r="G2337" s="4">
        <v>2.08</v>
      </c>
      <c r="H2337">
        <v>12714</v>
      </c>
      <c r="I2337" t="s">
        <v>10</v>
      </c>
      <c r="J2337" s="58">
        <f t="shared" si="72"/>
        <v>20.8</v>
      </c>
      <c r="K2337" s="59">
        <f t="shared" si="73"/>
        <v>40707</v>
      </c>
      <c r="R2337" t="s">
        <v>104</v>
      </c>
      <c r="S2337" s="58">
        <v>18</v>
      </c>
      <c r="X2337">
        <v>10</v>
      </c>
      <c r="Y2337" s="4">
        <v>2.08</v>
      </c>
      <c r="Z2337" s="58">
        <v>20.8</v>
      </c>
    </row>
    <row r="2338" spans="1:26">
      <c r="A2338">
        <v>227102</v>
      </c>
      <c r="B2338">
        <v>556820</v>
      </c>
      <c r="C2338">
        <v>23203</v>
      </c>
      <c r="D2338" t="s">
        <v>2430</v>
      </c>
      <c r="E2338">
        <v>10</v>
      </c>
      <c r="F2338" s="3">
        <v>40709.431944444397</v>
      </c>
      <c r="G2338" s="4">
        <v>2.08</v>
      </c>
      <c r="H2338">
        <v>12682</v>
      </c>
      <c r="I2338" t="s">
        <v>10</v>
      </c>
      <c r="J2338" s="58">
        <f t="shared" si="72"/>
        <v>20.8</v>
      </c>
      <c r="K2338" s="59">
        <f t="shared" si="73"/>
        <v>40709</v>
      </c>
      <c r="R2338" t="s">
        <v>132</v>
      </c>
      <c r="S2338" s="58">
        <v>13.2</v>
      </c>
      <c r="X2338">
        <v>10</v>
      </c>
      <c r="Y2338" s="4">
        <v>2.08</v>
      </c>
      <c r="Z2338" s="58">
        <v>20.8</v>
      </c>
    </row>
    <row r="2339" spans="1:26">
      <c r="A2339">
        <v>229675</v>
      </c>
      <c r="B2339">
        <v>557069</v>
      </c>
      <c r="C2339">
        <v>20712</v>
      </c>
      <c r="D2339" t="s">
        <v>783</v>
      </c>
      <c r="E2339">
        <v>10</v>
      </c>
      <c r="F2339" s="3">
        <v>40710.640277777798</v>
      </c>
      <c r="G2339" s="4">
        <v>2.08</v>
      </c>
      <c r="H2339">
        <v>12562</v>
      </c>
      <c r="I2339" t="s">
        <v>10</v>
      </c>
      <c r="J2339" s="58">
        <f t="shared" si="72"/>
        <v>20.8</v>
      </c>
      <c r="K2339" s="59">
        <f t="shared" si="73"/>
        <v>40710</v>
      </c>
      <c r="R2339" t="s">
        <v>1983</v>
      </c>
      <c r="S2339" s="58">
        <v>10.199999999999999</v>
      </c>
      <c r="X2339">
        <v>10</v>
      </c>
      <c r="Y2339" s="4">
        <v>2.08</v>
      </c>
      <c r="Z2339" s="58">
        <v>20.8</v>
      </c>
    </row>
    <row r="2340" spans="1:26">
      <c r="A2340">
        <v>229676</v>
      </c>
      <c r="B2340">
        <v>557069</v>
      </c>
      <c r="C2340">
        <v>21931</v>
      </c>
      <c r="D2340" t="s">
        <v>142</v>
      </c>
      <c r="E2340">
        <v>10</v>
      </c>
      <c r="F2340" s="3">
        <v>40710.640277777798</v>
      </c>
      <c r="G2340" s="4">
        <v>2.08</v>
      </c>
      <c r="H2340">
        <v>12562</v>
      </c>
      <c r="I2340" t="s">
        <v>10</v>
      </c>
      <c r="J2340" s="58">
        <f t="shared" si="72"/>
        <v>20.8</v>
      </c>
      <c r="K2340" s="59">
        <f t="shared" si="73"/>
        <v>40710</v>
      </c>
      <c r="R2340" t="s">
        <v>1976</v>
      </c>
      <c r="S2340" s="58">
        <v>10.199999999999999</v>
      </c>
      <c r="X2340">
        <v>10</v>
      </c>
      <c r="Y2340" s="4">
        <v>2.08</v>
      </c>
      <c r="Z2340" s="58">
        <v>20.8</v>
      </c>
    </row>
    <row r="2341" spans="1:26">
      <c r="A2341">
        <v>229677</v>
      </c>
      <c r="B2341">
        <v>557069</v>
      </c>
      <c r="C2341">
        <v>22385</v>
      </c>
      <c r="D2341" t="s">
        <v>1732</v>
      </c>
      <c r="E2341">
        <v>10</v>
      </c>
      <c r="F2341" s="3">
        <v>40710.640277777798</v>
      </c>
      <c r="G2341" s="4">
        <v>2.08</v>
      </c>
      <c r="H2341">
        <v>12562</v>
      </c>
      <c r="I2341" t="s">
        <v>10</v>
      </c>
      <c r="J2341" s="58">
        <f t="shared" si="72"/>
        <v>20.8</v>
      </c>
      <c r="K2341" s="59">
        <f t="shared" si="73"/>
        <v>40710</v>
      </c>
      <c r="R2341" t="s">
        <v>964</v>
      </c>
      <c r="S2341" s="58">
        <v>204</v>
      </c>
      <c r="X2341">
        <v>10</v>
      </c>
      <c r="Y2341" s="4">
        <v>2.08</v>
      </c>
      <c r="Z2341" s="58">
        <v>20.8</v>
      </c>
    </row>
    <row r="2342" spans="1:26">
      <c r="A2342">
        <v>229678</v>
      </c>
      <c r="B2342">
        <v>557069</v>
      </c>
      <c r="C2342">
        <v>22663</v>
      </c>
      <c r="D2342" t="s">
        <v>210</v>
      </c>
      <c r="E2342">
        <v>10</v>
      </c>
      <c r="F2342" s="3">
        <v>40710.640277777798</v>
      </c>
      <c r="G2342" s="4">
        <v>2.08</v>
      </c>
      <c r="H2342">
        <v>12562</v>
      </c>
      <c r="I2342" t="s">
        <v>10</v>
      </c>
      <c r="J2342" s="58">
        <f t="shared" si="72"/>
        <v>20.8</v>
      </c>
      <c r="K2342" s="59">
        <f t="shared" si="73"/>
        <v>40710</v>
      </c>
      <c r="R2342" t="s">
        <v>964</v>
      </c>
      <c r="S2342" s="58">
        <v>102</v>
      </c>
      <c r="X2342">
        <v>10</v>
      </c>
      <c r="Y2342" s="4">
        <v>2.08</v>
      </c>
      <c r="Z2342" s="58">
        <v>20.8</v>
      </c>
    </row>
    <row r="2343" spans="1:26">
      <c r="A2343">
        <v>229679</v>
      </c>
      <c r="B2343">
        <v>557069</v>
      </c>
      <c r="C2343">
        <v>23199</v>
      </c>
      <c r="D2343" t="s">
        <v>2400</v>
      </c>
      <c r="E2343">
        <v>10</v>
      </c>
      <c r="F2343" s="3">
        <v>40710.640277777798</v>
      </c>
      <c r="G2343" s="4">
        <v>2.08</v>
      </c>
      <c r="H2343">
        <v>12562</v>
      </c>
      <c r="I2343" t="s">
        <v>10</v>
      </c>
      <c r="J2343" s="58">
        <f t="shared" si="72"/>
        <v>20.8</v>
      </c>
      <c r="K2343" s="59">
        <f t="shared" si="73"/>
        <v>40710</v>
      </c>
      <c r="R2343" t="s">
        <v>163</v>
      </c>
      <c r="S2343" s="58">
        <v>102</v>
      </c>
      <c r="X2343">
        <v>10</v>
      </c>
      <c r="Y2343" s="4">
        <v>2.08</v>
      </c>
      <c r="Z2343" s="58">
        <v>20.8</v>
      </c>
    </row>
    <row r="2344" spans="1:26">
      <c r="A2344">
        <v>229680</v>
      </c>
      <c r="B2344">
        <v>557069</v>
      </c>
      <c r="C2344">
        <v>23201</v>
      </c>
      <c r="D2344" t="s">
        <v>2398</v>
      </c>
      <c r="E2344">
        <v>10</v>
      </c>
      <c r="F2344" s="3">
        <v>40710.640277777798</v>
      </c>
      <c r="G2344" s="4">
        <v>2.08</v>
      </c>
      <c r="H2344">
        <v>12562</v>
      </c>
      <c r="I2344" t="s">
        <v>10</v>
      </c>
      <c r="J2344" s="58">
        <f t="shared" si="72"/>
        <v>20.8</v>
      </c>
      <c r="K2344" s="59">
        <f t="shared" si="73"/>
        <v>40710</v>
      </c>
      <c r="R2344" t="s">
        <v>104</v>
      </c>
      <c r="S2344" s="58">
        <v>72</v>
      </c>
      <c r="X2344">
        <v>10</v>
      </c>
      <c r="Y2344" s="4">
        <v>2.08</v>
      </c>
      <c r="Z2344" s="58">
        <v>20.8</v>
      </c>
    </row>
    <row r="2345" spans="1:26">
      <c r="A2345">
        <v>229681</v>
      </c>
      <c r="B2345">
        <v>557069</v>
      </c>
      <c r="C2345">
        <v>23203</v>
      </c>
      <c r="D2345" t="s">
        <v>2430</v>
      </c>
      <c r="E2345">
        <v>10</v>
      </c>
      <c r="F2345" s="3">
        <v>40710.640277777798</v>
      </c>
      <c r="G2345" s="4">
        <v>2.08</v>
      </c>
      <c r="H2345">
        <v>12562</v>
      </c>
      <c r="I2345" t="s">
        <v>10</v>
      </c>
      <c r="J2345" s="58">
        <f t="shared" si="72"/>
        <v>20.8</v>
      </c>
      <c r="K2345" s="59">
        <f t="shared" si="73"/>
        <v>40710</v>
      </c>
      <c r="R2345" t="s">
        <v>734</v>
      </c>
      <c r="S2345" s="58">
        <v>63</v>
      </c>
      <c r="X2345">
        <v>10</v>
      </c>
      <c r="Y2345" s="4">
        <v>2.08</v>
      </c>
      <c r="Z2345" s="58">
        <v>20.8</v>
      </c>
    </row>
    <row r="2346" spans="1:26">
      <c r="A2346">
        <v>233782</v>
      </c>
      <c r="B2346">
        <v>557489</v>
      </c>
      <c r="C2346">
        <v>23200</v>
      </c>
      <c r="D2346" t="s">
        <v>2429</v>
      </c>
      <c r="E2346">
        <v>10</v>
      </c>
      <c r="F2346" s="3">
        <v>40714.623611111099</v>
      </c>
      <c r="G2346" s="4">
        <v>2.08</v>
      </c>
      <c r="H2346">
        <v>12490</v>
      </c>
      <c r="I2346" t="s">
        <v>10</v>
      </c>
      <c r="J2346" s="58">
        <f t="shared" si="72"/>
        <v>20.8</v>
      </c>
      <c r="K2346" s="59">
        <f t="shared" si="73"/>
        <v>40714</v>
      </c>
      <c r="R2346" t="s">
        <v>1637</v>
      </c>
      <c r="S2346" s="58">
        <v>61.2</v>
      </c>
      <c r="X2346">
        <v>10</v>
      </c>
      <c r="Y2346" s="4">
        <v>2.08</v>
      </c>
      <c r="Z2346" s="58">
        <v>20.8</v>
      </c>
    </row>
    <row r="2347" spans="1:26">
      <c r="A2347">
        <v>233789</v>
      </c>
      <c r="B2347">
        <v>557489</v>
      </c>
      <c r="C2347">
        <v>23203</v>
      </c>
      <c r="D2347" t="s">
        <v>2430</v>
      </c>
      <c r="E2347">
        <v>10</v>
      </c>
      <c r="F2347" s="3">
        <v>40714.623611111099</v>
      </c>
      <c r="G2347" s="4">
        <v>2.08</v>
      </c>
      <c r="H2347">
        <v>12490</v>
      </c>
      <c r="I2347" t="s">
        <v>10</v>
      </c>
      <c r="J2347" s="58">
        <f t="shared" si="72"/>
        <v>20.8</v>
      </c>
      <c r="K2347" s="59">
        <f t="shared" si="73"/>
        <v>40714</v>
      </c>
      <c r="R2347" t="s">
        <v>2380</v>
      </c>
      <c r="S2347" s="58">
        <v>60</v>
      </c>
      <c r="X2347">
        <v>10</v>
      </c>
      <c r="Y2347" s="4">
        <v>2.08</v>
      </c>
      <c r="Z2347" s="58">
        <v>20.8</v>
      </c>
    </row>
    <row r="2348" spans="1:26">
      <c r="A2348">
        <v>233790</v>
      </c>
      <c r="B2348">
        <v>557489</v>
      </c>
      <c r="C2348">
        <v>22386</v>
      </c>
      <c r="D2348" t="s">
        <v>119</v>
      </c>
      <c r="E2348">
        <v>10</v>
      </c>
      <c r="F2348" s="3">
        <v>40714.623611111099</v>
      </c>
      <c r="G2348" s="4">
        <v>2.08</v>
      </c>
      <c r="H2348">
        <v>12490</v>
      </c>
      <c r="I2348" t="s">
        <v>10</v>
      </c>
      <c r="J2348" s="58">
        <f t="shared" si="72"/>
        <v>20.8</v>
      </c>
      <c r="K2348" s="59">
        <f t="shared" si="73"/>
        <v>40714</v>
      </c>
      <c r="R2348" t="s">
        <v>2381</v>
      </c>
      <c r="S2348" s="58">
        <v>60</v>
      </c>
      <c r="X2348">
        <v>10</v>
      </c>
      <c r="Y2348" s="4">
        <v>2.08</v>
      </c>
      <c r="Z2348" s="58">
        <v>20.8</v>
      </c>
    </row>
    <row r="2349" spans="1:26">
      <c r="A2349">
        <v>239368</v>
      </c>
      <c r="B2349">
        <v>558045</v>
      </c>
      <c r="C2349" t="s">
        <v>216</v>
      </c>
      <c r="D2349" t="s">
        <v>217</v>
      </c>
      <c r="E2349">
        <v>10</v>
      </c>
      <c r="F2349" s="3">
        <v>40718.565972222197</v>
      </c>
      <c r="G2349" s="4">
        <v>2.08</v>
      </c>
      <c r="H2349">
        <v>12615</v>
      </c>
      <c r="I2349" t="s">
        <v>10</v>
      </c>
      <c r="J2349" s="58">
        <f t="shared" si="72"/>
        <v>20.8</v>
      </c>
      <c r="K2349" s="59">
        <f t="shared" si="73"/>
        <v>40718</v>
      </c>
      <c r="R2349" t="s">
        <v>2135</v>
      </c>
      <c r="S2349" s="58">
        <v>50.88</v>
      </c>
      <c r="X2349">
        <v>10</v>
      </c>
      <c r="Y2349" s="4">
        <v>2.08</v>
      </c>
      <c r="Z2349" s="58">
        <v>20.8</v>
      </c>
    </row>
    <row r="2350" spans="1:26">
      <c r="A2350">
        <v>239369</v>
      </c>
      <c r="B2350">
        <v>558045</v>
      </c>
      <c r="C2350">
        <v>20712</v>
      </c>
      <c r="D2350" t="s">
        <v>783</v>
      </c>
      <c r="E2350">
        <v>10</v>
      </c>
      <c r="F2350" s="3">
        <v>40718.565972222197</v>
      </c>
      <c r="G2350" s="4">
        <v>2.08</v>
      </c>
      <c r="H2350">
        <v>12615</v>
      </c>
      <c r="I2350" t="s">
        <v>10</v>
      </c>
      <c r="J2350" s="58">
        <f t="shared" si="72"/>
        <v>20.8</v>
      </c>
      <c r="K2350" s="59">
        <f t="shared" si="73"/>
        <v>40718</v>
      </c>
      <c r="R2350" t="s">
        <v>2274</v>
      </c>
      <c r="S2350" s="58">
        <v>50.4</v>
      </c>
      <c r="X2350">
        <v>10</v>
      </c>
      <c r="Y2350" s="4">
        <v>2.08</v>
      </c>
      <c r="Z2350" s="58">
        <v>20.8</v>
      </c>
    </row>
    <row r="2351" spans="1:26">
      <c r="A2351">
        <v>239370</v>
      </c>
      <c r="B2351">
        <v>558045</v>
      </c>
      <c r="C2351">
        <v>21929</v>
      </c>
      <c r="D2351" t="s">
        <v>143</v>
      </c>
      <c r="E2351">
        <v>10</v>
      </c>
      <c r="F2351" s="3">
        <v>40718.565972222197</v>
      </c>
      <c r="G2351" s="4">
        <v>2.08</v>
      </c>
      <c r="H2351">
        <v>12615</v>
      </c>
      <c r="I2351" t="s">
        <v>10</v>
      </c>
      <c r="J2351" s="58">
        <f t="shared" si="72"/>
        <v>20.8</v>
      </c>
      <c r="K2351" s="59">
        <f t="shared" si="73"/>
        <v>40718</v>
      </c>
      <c r="R2351" t="s">
        <v>2385</v>
      </c>
      <c r="S2351" s="58">
        <v>49.92</v>
      </c>
      <c r="X2351">
        <v>10</v>
      </c>
      <c r="Y2351" s="4">
        <v>2.08</v>
      </c>
      <c r="Z2351" s="58">
        <v>20.8</v>
      </c>
    </row>
    <row r="2352" spans="1:26">
      <c r="A2352">
        <v>239371</v>
      </c>
      <c r="B2352">
        <v>558045</v>
      </c>
      <c r="C2352">
        <v>22385</v>
      </c>
      <c r="D2352" t="s">
        <v>1732</v>
      </c>
      <c r="E2352">
        <v>10</v>
      </c>
      <c r="F2352" s="3">
        <v>40718.565972222197</v>
      </c>
      <c r="G2352" s="4">
        <v>2.08</v>
      </c>
      <c r="H2352">
        <v>12615</v>
      </c>
      <c r="I2352" t="s">
        <v>10</v>
      </c>
      <c r="J2352" s="58">
        <f t="shared" si="72"/>
        <v>20.8</v>
      </c>
      <c r="K2352" s="59">
        <f t="shared" si="73"/>
        <v>40718</v>
      </c>
      <c r="R2352" t="s">
        <v>2383</v>
      </c>
      <c r="S2352" s="58">
        <v>49.92</v>
      </c>
      <c r="X2352">
        <v>10</v>
      </c>
      <c r="Y2352" s="4">
        <v>2.08</v>
      </c>
      <c r="Z2352" s="58">
        <v>20.8</v>
      </c>
    </row>
    <row r="2353" spans="1:26">
      <c r="A2353">
        <v>241053</v>
      </c>
      <c r="B2353">
        <v>558124</v>
      </c>
      <c r="C2353">
        <v>23199</v>
      </c>
      <c r="D2353" t="s">
        <v>2400</v>
      </c>
      <c r="E2353">
        <v>10</v>
      </c>
      <c r="F2353" s="3">
        <v>40721.4284722222</v>
      </c>
      <c r="G2353" s="4">
        <v>2.08</v>
      </c>
      <c r="H2353">
        <v>12493</v>
      </c>
      <c r="I2353" t="s">
        <v>10</v>
      </c>
      <c r="J2353" s="58">
        <f t="shared" si="72"/>
        <v>20.8</v>
      </c>
      <c r="K2353" s="59">
        <f t="shared" si="73"/>
        <v>40721</v>
      </c>
      <c r="R2353" t="s">
        <v>1442</v>
      </c>
      <c r="S2353" s="58">
        <v>40.799999999999997</v>
      </c>
      <c r="X2353">
        <v>10</v>
      </c>
      <c r="Y2353" s="4">
        <v>2.08</v>
      </c>
      <c r="Z2353" s="58">
        <v>20.8</v>
      </c>
    </row>
    <row r="2354" spans="1:26">
      <c r="A2354">
        <v>241054</v>
      </c>
      <c r="B2354">
        <v>558124</v>
      </c>
      <c r="C2354">
        <v>22385</v>
      </c>
      <c r="D2354" t="s">
        <v>1732</v>
      </c>
      <c r="E2354">
        <v>10</v>
      </c>
      <c r="F2354" s="3">
        <v>40721.4284722222</v>
      </c>
      <c r="G2354" s="4">
        <v>2.08</v>
      </c>
      <c r="H2354">
        <v>12493</v>
      </c>
      <c r="I2354" t="s">
        <v>10</v>
      </c>
      <c r="J2354" s="58">
        <f t="shared" si="72"/>
        <v>20.8</v>
      </c>
      <c r="K2354" s="59">
        <f t="shared" si="73"/>
        <v>40721</v>
      </c>
      <c r="R2354" t="s">
        <v>104</v>
      </c>
      <c r="S2354" s="58">
        <v>40</v>
      </c>
      <c r="X2354">
        <v>10</v>
      </c>
      <c r="Y2354" s="4">
        <v>2.08</v>
      </c>
      <c r="Z2354" s="58">
        <v>20.8</v>
      </c>
    </row>
    <row r="2355" spans="1:26">
      <c r="A2355">
        <v>241055</v>
      </c>
      <c r="B2355">
        <v>558124</v>
      </c>
      <c r="C2355">
        <v>21931</v>
      </c>
      <c r="D2355" t="s">
        <v>142</v>
      </c>
      <c r="E2355">
        <v>10</v>
      </c>
      <c r="F2355" s="3">
        <v>40721.4284722222</v>
      </c>
      <c r="G2355" s="4">
        <v>2.08</v>
      </c>
      <c r="H2355">
        <v>12493</v>
      </c>
      <c r="I2355" t="s">
        <v>10</v>
      </c>
      <c r="J2355" s="58">
        <f t="shared" si="72"/>
        <v>20.8</v>
      </c>
      <c r="K2355" s="59">
        <f t="shared" si="73"/>
        <v>40721</v>
      </c>
      <c r="R2355" t="s">
        <v>736</v>
      </c>
      <c r="S2355" s="58">
        <v>37.799999999999997</v>
      </c>
      <c r="X2355">
        <v>10</v>
      </c>
      <c r="Y2355" s="4">
        <v>2.08</v>
      </c>
      <c r="Z2355" s="58">
        <v>20.8</v>
      </c>
    </row>
    <row r="2356" spans="1:26">
      <c r="A2356">
        <v>252713</v>
      </c>
      <c r="B2356">
        <v>559134</v>
      </c>
      <c r="C2356">
        <v>23203</v>
      </c>
      <c r="D2356" t="s">
        <v>2430</v>
      </c>
      <c r="E2356">
        <v>10</v>
      </c>
      <c r="F2356" s="3">
        <v>40730.551388888904</v>
      </c>
      <c r="G2356" s="4">
        <v>2.08</v>
      </c>
      <c r="H2356">
        <v>12700</v>
      </c>
      <c r="I2356" t="s">
        <v>10</v>
      </c>
      <c r="J2356" s="58">
        <f t="shared" si="72"/>
        <v>20.8</v>
      </c>
      <c r="K2356" s="59">
        <f t="shared" si="73"/>
        <v>40730</v>
      </c>
      <c r="R2356" t="s">
        <v>104</v>
      </c>
      <c r="S2356" s="58">
        <v>36</v>
      </c>
      <c r="X2356">
        <v>10</v>
      </c>
      <c r="Y2356" s="4">
        <v>2.08</v>
      </c>
      <c r="Z2356" s="58">
        <v>20.8</v>
      </c>
    </row>
    <row r="2357" spans="1:26">
      <c r="A2357">
        <v>252770</v>
      </c>
      <c r="B2357">
        <v>559134</v>
      </c>
      <c r="C2357">
        <v>23200</v>
      </c>
      <c r="D2357" t="s">
        <v>2429</v>
      </c>
      <c r="E2357">
        <v>10</v>
      </c>
      <c r="F2357" s="3">
        <v>40730.551388888904</v>
      </c>
      <c r="G2357" s="4">
        <v>2.08</v>
      </c>
      <c r="H2357">
        <v>12700</v>
      </c>
      <c r="I2357" t="s">
        <v>10</v>
      </c>
      <c r="J2357" s="58">
        <f t="shared" si="72"/>
        <v>20.8</v>
      </c>
      <c r="K2357" s="59">
        <f t="shared" si="73"/>
        <v>40730</v>
      </c>
      <c r="R2357" t="s">
        <v>466</v>
      </c>
      <c r="S2357" s="58">
        <v>35.4</v>
      </c>
      <c r="X2357">
        <v>10</v>
      </c>
      <c r="Y2357" s="4">
        <v>2.08</v>
      </c>
      <c r="Z2357" s="58">
        <v>20.8</v>
      </c>
    </row>
    <row r="2358" spans="1:26">
      <c r="A2358">
        <v>252771</v>
      </c>
      <c r="B2358">
        <v>559134</v>
      </c>
      <c r="C2358">
        <v>23202</v>
      </c>
      <c r="D2358" t="s">
        <v>2428</v>
      </c>
      <c r="E2358">
        <v>10</v>
      </c>
      <c r="F2358" s="3">
        <v>40730.551388888904</v>
      </c>
      <c r="G2358" s="4">
        <v>2.08</v>
      </c>
      <c r="H2358">
        <v>12700</v>
      </c>
      <c r="I2358" t="s">
        <v>10</v>
      </c>
      <c r="J2358" s="58">
        <f t="shared" si="72"/>
        <v>20.8</v>
      </c>
      <c r="K2358" s="59">
        <f t="shared" si="73"/>
        <v>40730</v>
      </c>
      <c r="R2358" t="s">
        <v>2393</v>
      </c>
      <c r="S2358" s="58">
        <v>33.200000000000003</v>
      </c>
      <c r="X2358">
        <v>10</v>
      </c>
      <c r="Y2358" s="4">
        <v>2.08</v>
      </c>
      <c r="Z2358" s="58">
        <v>20.8</v>
      </c>
    </row>
    <row r="2359" spans="1:26">
      <c r="A2359">
        <v>256017</v>
      </c>
      <c r="B2359">
        <v>559422</v>
      </c>
      <c r="C2359">
        <v>20712</v>
      </c>
      <c r="D2359" t="s">
        <v>783</v>
      </c>
      <c r="E2359">
        <v>10</v>
      </c>
      <c r="F2359" s="3">
        <v>40732.5</v>
      </c>
      <c r="G2359" s="4">
        <v>2.08</v>
      </c>
      <c r="H2359">
        <v>12553</v>
      </c>
      <c r="I2359" t="s">
        <v>10</v>
      </c>
      <c r="J2359" s="58">
        <f t="shared" si="72"/>
        <v>20.8</v>
      </c>
      <c r="K2359" s="59">
        <f t="shared" si="73"/>
        <v>40732</v>
      </c>
      <c r="R2359" t="s">
        <v>2392</v>
      </c>
      <c r="S2359" s="58">
        <v>33.200000000000003</v>
      </c>
      <c r="X2359">
        <v>10</v>
      </c>
      <c r="Y2359" s="4">
        <v>2.08</v>
      </c>
      <c r="Z2359" s="58">
        <v>20.8</v>
      </c>
    </row>
    <row r="2360" spans="1:26">
      <c r="A2360">
        <v>256018</v>
      </c>
      <c r="B2360">
        <v>559422</v>
      </c>
      <c r="C2360">
        <v>23202</v>
      </c>
      <c r="D2360" t="s">
        <v>2428</v>
      </c>
      <c r="E2360">
        <v>10</v>
      </c>
      <c r="F2360" s="3">
        <v>40732.5</v>
      </c>
      <c r="G2360" s="4">
        <v>2.08</v>
      </c>
      <c r="H2360">
        <v>12553</v>
      </c>
      <c r="I2360" t="s">
        <v>10</v>
      </c>
      <c r="J2360" s="58">
        <f t="shared" si="72"/>
        <v>20.8</v>
      </c>
      <c r="K2360" s="59">
        <f t="shared" si="73"/>
        <v>40732</v>
      </c>
      <c r="R2360" t="s">
        <v>2346</v>
      </c>
      <c r="S2360" s="58">
        <v>33.200000000000003</v>
      </c>
      <c r="X2360">
        <v>10</v>
      </c>
      <c r="Y2360" s="4">
        <v>2.08</v>
      </c>
      <c r="Z2360" s="58">
        <v>20.8</v>
      </c>
    </row>
    <row r="2361" spans="1:26">
      <c r="A2361">
        <v>261267</v>
      </c>
      <c r="B2361">
        <v>559819</v>
      </c>
      <c r="C2361">
        <v>23199</v>
      </c>
      <c r="D2361" t="s">
        <v>2400</v>
      </c>
      <c r="E2361">
        <v>10</v>
      </c>
      <c r="F2361" s="3">
        <v>40736.706944444399</v>
      </c>
      <c r="G2361" s="4">
        <v>2.08</v>
      </c>
      <c r="H2361">
        <v>12682</v>
      </c>
      <c r="I2361" t="s">
        <v>10</v>
      </c>
      <c r="J2361" s="58">
        <f t="shared" si="72"/>
        <v>20.8</v>
      </c>
      <c r="K2361" s="59">
        <f t="shared" si="73"/>
        <v>40736</v>
      </c>
      <c r="R2361" t="s">
        <v>2394</v>
      </c>
      <c r="S2361" s="58">
        <v>33.200000000000003</v>
      </c>
      <c r="X2361">
        <v>10</v>
      </c>
      <c r="Y2361" s="4">
        <v>2.08</v>
      </c>
      <c r="Z2361" s="58">
        <v>20.8</v>
      </c>
    </row>
    <row r="2362" spans="1:26">
      <c r="A2362">
        <v>261268</v>
      </c>
      <c r="B2362">
        <v>559819</v>
      </c>
      <c r="C2362">
        <v>23200</v>
      </c>
      <c r="D2362" t="s">
        <v>2429</v>
      </c>
      <c r="E2362">
        <v>10</v>
      </c>
      <c r="F2362" s="3">
        <v>40736.706944444399</v>
      </c>
      <c r="G2362" s="4">
        <v>2.08</v>
      </c>
      <c r="H2362">
        <v>12682</v>
      </c>
      <c r="I2362" t="s">
        <v>10</v>
      </c>
      <c r="J2362" s="58">
        <f t="shared" si="72"/>
        <v>20.8</v>
      </c>
      <c r="K2362" s="59">
        <f t="shared" si="73"/>
        <v>40736</v>
      </c>
      <c r="R2362" t="s">
        <v>2250</v>
      </c>
      <c r="S2362" s="58">
        <v>30.6</v>
      </c>
      <c r="X2362">
        <v>10</v>
      </c>
      <c r="Y2362" s="4">
        <v>2.08</v>
      </c>
      <c r="Z2362" s="58">
        <v>20.8</v>
      </c>
    </row>
    <row r="2363" spans="1:26">
      <c r="A2363">
        <v>261269</v>
      </c>
      <c r="B2363">
        <v>559819</v>
      </c>
      <c r="C2363">
        <v>23202</v>
      </c>
      <c r="D2363" t="s">
        <v>2428</v>
      </c>
      <c r="E2363">
        <v>10</v>
      </c>
      <c r="F2363" s="3">
        <v>40736.706944444399</v>
      </c>
      <c r="G2363" s="4">
        <v>2.08</v>
      </c>
      <c r="H2363">
        <v>12682</v>
      </c>
      <c r="I2363" t="s">
        <v>10</v>
      </c>
      <c r="J2363" s="58">
        <f t="shared" si="72"/>
        <v>20.8</v>
      </c>
      <c r="K2363" s="59">
        <f t="shared" si="73"/>
        <v>40736</v>
      </c>
      <c r="R2363" t="s">
        <v>131</v>
      </c>
      <c r="S2363" s="58">
        <v>30.6</v>
      </c>
      <c r="X2363">
        <v>10</v>
      </c>
      <c r="Y2363" s="4">
        <v>2.08</v>
      </c>
      <c r="Z2363" s="58">
        <v>20.8</v>
      </c>
    </row>
    <row r="2364" spans="1:26">
      <c r="A2364">
        <v>276089</v>
      </c>
      <c r="B2364">
        <v>561029</v>
      </c>
      <c r="C2364">
        <v>22386</v>
      </c>
      <c r="D2364" t="s">
        <v>119</v>
      </c>
      <c r="E2364">
        <v>10</v>
      </c>
      <c r="F2364" s="3">
        <v>40748.475694444402</v>
      </c>
      <c r="G2364" s="4">
        <v>2.08</v>
      </c>
      <c r="H2364">
        <v>12490</v>
      </c>
      <c r="I2364" t="s">
        <v>10</v>
      </c>
      <c r="J2364" s="58">
        <f t="shared" si="72"/>
        <v>20.8</v>
      </c>
      <c r="K2364" s="59">
        <f t="shared" si="73"/>
        <v>40748</v>
      </c>
      <c r="R2364" t="s">
        <v>2380</v>
      </c>
      <c r="S2364" s="58">
        <v>30</v>
      </c>
      <c r="X2364">
        <v>10</v>
      </c>
      <c r="Y2364" s="4">
        <v>2.08</v>
      </c>
      <c r="Z2364" s="58">
        <v>20.8</v>
      </c>
    </row>
    <row r="2365" spans="1:26">
      <c r="A2365">
        <v>276091</v>
      </c>
      <c r="B2365">
        <v>561029</v>
      </c>
      <c r="C2365">
        <v>23203</v>
      </c>
      <c r="D2365" t="s">
        <v>2430</v>
      </c>
      <c r="E2365">
        <v>10</v>
      </c>
      <c r="F2365" s="3">
        <v>40748.475694444402</v>
      </c>
      <c r="G2365" s="4">
        <v>2.08</v>
      </c>
      <c r="H2365">
        <v>12490</v>
      </c>
      <c r="I2365" t="s">
        <v>10</v>
      </c>
      <c r="J2365" s="58">
        <f t="shared" si="72"/>
        <v>20.8</v>
      </c>
      <c r="K2365" s="59">
        <f t="shared" si="73"/>
        <v>40748</v>
      </c>
      <c r="R2365" t="s">
        <v>67</v>
      </c>
      <c r="S2365" s="58">
        <v>25.5</v>
      </c>
      <c r="X2365">
        <v>10</v>
      </c>
      <c r="Y2365" s="4">
        <v>2.08</v>
      </c>
      <c r="Z2365" s="58">
        <v>20.8</v>
      </c>
    </row>
    <row r="2366" spans="1:26">
      <c r="A2366">
        <v>276092</v>
      </c>
      <c r="B2366">
        <v>561029</v>
      </c>
      <c r="C2366">
        <v>20712</v>
      </c>
      <c r="D2366" t="s">
        <v>783</v>
      </c>
      <c r="E2366">
        <v>10</v>
      </c>
      <c r="F2366" s="3">
        <v>40748.475694444402</v>
      </c>
      <c r="G2366" s="4">
        <v>2.08</v>
      </c>
      <c r="H2366">
        <v>12490</v>
      </c>
      <c r="I2366" t="s">
        <v>10</v>
      </c>
      <c r="J2366" s="58">
        <f t="shared" si="72"/>
        <v>20.8</v>
      </c>
      <c r="K2366" s="59">
        <f t="shared" si="73"/>
        <v>40748</v>
      </c>
      <c r="R2366" t="s">
        <v>2379</v>
      </c>
      <c r="S2366" s="58">
        <v>25</v>
      </c>
      <c r="X2366">
        <v>10</v>
      </c>
      <c r="Y2366" s="4">
        <v>2.08</v>
      </c>
      <c r="Z2366" s="58">
        <v>20.8</v>
      </c>
    </row>
    <row r="2367" spans="1:26">
      <c r="A2367">
        <v>291396</v>
      </c>
      <c r="B2367">
        <v>562450</v>
      </c>
      <c r="C2367">
        <v>22385</v>
      </c>
      <c r="D2367" t="s">
        <v>1732</v>
      </c>
      <c r="E2367">
        <v>10</v>
      </c>
      <c r="F2367" s="3">
        <v>40760.361111111102</v>
      </c>
      <c r="G2367" s="4">
        <v>2.08</v>
      </c>
      <c r="H2367">
        <v>12562</v>
      </c>
      <c r="I2367" t="s">
        <v>10</v>
      </c>
      <c r="J2367" s="58">
        <f t="shared" si="72"/>
        <v>20.8</v>
      </c>
      <c r="K2367" s="59">
        <f t="shared" si="73"/>
        <v>40760</v>
      </c>
      <c r="R2367" t="s">
        <v>2387</v>
      </c>
      <c r="S2367" s="58">
        <v>24.96</v>
      </c>
      <c r="X2367">
        <v>10</v>
      </c>
      <c r="Y2367" s="4">
        <v>2.08</v>
      </c>
      <c r="Z2367" s="58">
        <v>20.8</v>
      </c>
    </row>
    <row r="2368" spans="1:26">
      <c r="A2368">
        <v>291405</v>
      </c>
      <c r="B2368">
        <v>562450</v>
      </c>
      <c r="C2368">
        <v>20712</v>
      </c>
      <c r="D2368" t="s">
        <v>783</v>
      </c>
      <c r="E2368">
        <v>10</v>
      </c>
      <c r="F2368" s="3">
        <v>40760.361111111102</v>
      </c>
      <c r="G2368" s="4">
        <v>2.08</v>
      </c>
      <c r="H2368">
        <v>12562</v>
      </c>
      <c r="I2368" t="s">
        <v>10</v>
      </c>
      <c r="J2368" s="58">
        <f t="shared" si="72"/>
        <v>20.8</v>
      </c>
      <c r="K2368" s="59">
        <f t="shared" si="73"/>
        <v>40760</v>
      </c>
      <c r="R2368" t="s">
        <v>2345</v>
      </c>
      <c r="S2368" s="58">
        <v>24.9</v>
      </c>
      <c r="X2368">
        <v>10</v>
      </c>
      <c r="Y2368" s="4">
        <v>2.08</v>
      </c>
      <c r="Z2368" s="58">
        <v>20.8</v>
      </c>
    </row>
    <row r="2369" spans="1:26">
      <c r="A2369">
        <v>291406</v>
      </c>
      <c r="B2369">
        <v>562450</v>
      </c>
      <c r="C2369">
        <v>21931</v>
      </c>
      <c r="D2369" t="s">
        <v>142</v>
      </c>
      <c r="E2369">
        <v>10</v>
      </c>
      <c r="F2369" s="3">
        <v>40760.361111111102</v>
      </c>
      <c r="G2369" s="4">
        <v>2.08</v>
      </c>
      <c r="H2369">
        <v>12562</v>
      </c>
      <c r="I2369" t="s">
        <v>10</v>
      </c>
      <c r="J2369" s="58">
        <f t="shared" si="72"/>
        <v>20.8</v>
      </c>
      <c r="K2369" s="59">
        <f t="shared" si="73"/>
        <v>40760</v>
      </c>
      <c r="R2369" t="s">
        <v>2340</v>
      </c>
      <c r="S2369" s="58">
        <v>22.5</v>
      </c>
      <c r="X2369">
        <v>10</v>
      </c>
      <c r="Y2369" s="4">
        <v>2.08</v>
      </c>
      <c r="Z2369" s="58">
        <v>20.8</v>
      </c>
    </row>
    <row r="2370" spans="1:26">
      <c r="A2370">
        <v>291407</v>
      </c>
      <c r="B2370">
        <v>562450</v>
      </c>
      <c r="C2370">
        <v>22386</v>
      </c>
      <c r="D2370" t="s">
        <v>119</v>
      </c>
      <c r="E2370">
        <v>10</v>
      </c>
      <c r="F2370" s="3">
        <v>40760.361111111102</v>
      </c>
      <c r="G2370" s="4">
        <v>2.08</v>
      </c>
      <c r="H2370">
        <v>12562</v>
      </c>
      <c r="I2370" t="s">
        <v>10</v>
      </c>
      <c r="J2370" s="58">
        <f t="shared" ref="J2370:J2433" si="74">E2370*G2370</f>
        <v>20.8</v>
      </c>
      <c r="K2370" s="59">
        <f t="shared" ref="K2370:K2433" si="75">DATE(YEAR(F2370),MONTH(F2370),DAY(F2370))</f>
        <v>40760</v>
      </c>
      <c r="R2370" t="s">
        <v>1897</v>
      </c>
      <c r="S2370" s="58">
        <v>20.399999999999999</v>
      </c>
      <c r="X2370">
        <v>10</v>
      </c>
      <c r="Y2370" s="4">
        <v>2.08</v>
      </c>
      <c r="Z2370" s="58">
        <v>20.8</v>
      </c>
    </row>
    <row r="2371" spans="1:26">
      <c r="A2371">
        <v>291408</v>
      </c>
      <c r="B2371">
        <v>562450</v>
      </c>
      <c r="C2371">
        <v>23203</v>
      </c>
      <c r="D2371" t="s">
        <v>2430</v>
      </c>
      <c r="E2371">
        <v>10</v>
      </c>
      <c r="F2371" s="3">
        <v>40760.361111111102</v>
      </c>
      <c r="G2371" s="4">
        <v>2.08</v>
      </c>
      <c r="H2371">
        <v>12562</v>
      </c>
      <c r="I2371" t="s">
        <v>10</v>
      </c>
      <c r="J2371" s="58">
        <f t="shared" si="74"/>
        <v>20.8</v>
      </c>
      <c r="K2371" s="59">
        <f t="shared" si="75"/>
        <v>40760</v>
      </c>
      <c r="R2371" t="s">
        <v>128</v>
      </c>
      <c r="S2371" s="58">
        <v>20.399999999999999</v>
      </c>
      <c r="X2371">
        <v>10</v>
      </c>
      <c r="Y2371" s="4">
        <v>2.08</v>
      </c>
      <c r="Z2371" s="58">
        <v>20.8</v>
      </c>
    </row>
    <row r="2372" spans="1:26">
      <c r="A2372">
        <v>291409</v>
      </c>
      <c r="B2372">
        <v>562450</v>
      </c>
      <c r="C2372">
        <v>23201</v>
      </c>
      <c r="D2372" t="s">
        <v>2398</v>
      </c>
      <c r="E2372">
        <v>10</v>
      </c>
      <c r="F2372" s="3">
        <v>40760.361111111102</v>
      </c>
      <c r="G2372" s="4">
        <v>2.08</v>
      </c>
      <c r="H2372">
        <v>12562</v>
      </c>
      <c r="I2372" t="s">
        <v>10</v>
      </c>
      <c r="J2372" s="58">
        <f t="shared" si="74"/>
        <v>20.8</v>
      </c>
      <c r="K2372" s="59">
        <f t="shared" si="75"/>
        <v>40760</v>
      </c>
      <c r="R2372" t="s">
        <v>2021</v>
      </c>
      <c r="S2372" s="58">
        <v>20.399999999999999</v>
      </c>
      <c r="X2372">
        <v>10</v>
      </c>
      <c r="Y2372" s="4">
        <v>2.08</v>
      </c>
      <c r="Z2372" s="58">
        <v>20.8</v>
      </c>
    </row>
    <row r="2373" spans="1:26">
      <c r="A2373">
        <v>291410</v>
      </c>
      <c r="B2373">
        <v>562450</v>
      </c>
      <c r="C2373">
        <v>23202</v>
      </c>
      <c r="D2373" t="s">
        <v>2428</v>
      </c>
      <c r="E2373">
        <v>10</v>
      </c>
      <c r="F2373" s="3">
        <v>40760.361111111102</v>
      </c>
      <c r="G2373" s="4">
        <v>2.08</v>
      </c>
      <c r="H2373">
        <v>12562</v>
      </c>
      <c r="I2373" t="s">
        <v>10</v>
      </c>
      <c r="J2373" s="58">
        <f t="shared" si="74"/>
        <v>20.8</v>
      </c>
      <c r="K2373" s="59">
        <f t="shared" si="75"/>
        <v>40760</v>
      </c>
      <c r="R2373" t="s">
        <v>254</v>
      </c>
      <c r="S2373" s="58">
        <v>20.399999999999999</v>
      </c>
      <c r="X2373">
        <v>10</v>
      </c>
      <c r="Y2373" s="4">
        <v>2.08</v>
      </c>
      <c r="Z2373" s="58">
        <v>20.8</v>
      </c>
    </row>
    <row r="2374" spans="1:26">
      <c r="A2374">
        <v>300003</v>
      </c>
      <c r="B2374">
        <v>563189</v>
      </c>
      <c r="C2374">
        <v>23203</v>
      </c>
      <c r="D2374" t="s">
        <v>2601</v>
      </c>
      <c r="E2374">
        <v>10</v>
      </c>
      <c r="F2374" s="3">
        <v>40767.640277777798</v>
      </c>
      <c r="G2374" s="4">
        <v>2.08</v>
      </c>
      <c r="H2374">
        <v>12682</v>
      </c>
      <c r="I2374" t="s">
        <v>10</v>
      </c>
      <c r="J2374" s="58">
        <f t="shared" si="74"/>
        <v>20.8</v>
      </c>
      <c r="K2374" s="59">
        <f t="shared" si="75"/>
        <v>40767</v>
      </c>
      <c r="R2374" t="s">
        <v>387</v>
      </c>
      <c r="S2374" s="58">
        <v>20.16</v>
      </c>
      <c r="X2374">
        <v>10</v>
      </c>
      <c r="Y2374" s="4">
        <v>2.08</v>
      </c>
      <c r="Z2374" s="58">
        <v>20.8</v>
      </c>
    </row>
    <row r="2375" spans="1:26">
      <c r="A2375">
        <v>306404</v>
      </c>
      <c r="B2375">
        <v>563753</v>
      </c>
      <c r="C2375">
        <v>21930</v>
      </c>
      <c r="D2375" t="s">
        <v>719</v>
      </c>
      <c r="E2375">
        <v>10</v>
      </c>
      <c r="F2375" s="3">
        <v>40774.452083333301</v>
      </c>
      <c r="G2375" s="4">
        <v>2.08</v>
      </c>
      <c r="H2375">
        <v>12513</v>
      </c>
      <c r="I2375" t="s">
        <v>10</v>
      </c>
      <c r="J2375" s="58">
        <f t="shared" si="74"/>
        <v>20.8</v>
      </c>
      <c r="K2375" s="59">
        <f t="shared" si="75"/>
        <v>40774</v>
      </c>
      <c r="R2375" t="s">
        <v>2386</v>
      </c>
      <c r="S2375" s="58">
        <v>19.920000000000002</v>
      </c>
      <c r="X2375">
        <v>10</v>
      </c>
      <c r="Y2375" s="4">
        <v>2.08</v>
      </c>
      <c r="Z2375" s="58">
        <v>20.8</v>
      </c>
    </row>
    <row r="2376" spans="1:26">
      <c r="A2376">
        <v>306405</v>
      </c>
      <c r="B2376">
        <v>563753</v>
      </c>
      <c r="C2376">
        <v>20712</v>
      </c>
      <c r="D2376" t="s">
        <v>783</v>
      </c>
      <c r="E2376">
        <v>10</v>
      </c>
      <c r="F2376" s="3">
        <v>40774.452083333301</v>
      </c>
      <c r="G2376" s="4">
        <v>2.08</v>
      </c>
      <c r="H2376">
        <v>12513</v>
      </c>
      <c r="I2376" t="s">
        <v>10</v>
      </c>
      <c r="J2376" s="58">
        <f t="shared" si="74"/>
        <v>20.8</v>
      </c>
      <c r="K2376" s="59">
        <f t="shared" si="75"/>
        <v>40774</v>
      </c>
      <c r="R2376" t="s">
        <v>429</v>
      </c>
      <c r="S2376" s="58">
        <v>19.8</v>
      </c>
      <c r="X2376">
        <v>10</v>
      </c>
      <c r="Y2376" s="4">
        <v>2.08</v>
      </c>
      <c r="Z2376" s="58">
        <v>20.8</v>
      </c>
    </row>
    <row r="2377" spans="1:26">
      <c r="A2377">
        <v>307732</v>
      </c>
      <c r="B2377">
        <v>563926</v>
      </c>
      <c r="C2377">
        <v>22385</v>
      </c>
      <c r="D2377" t="s">
        <v>1732</v>
      </c>
      <c r="E2377">
        <v>10</v>
      </c>
      <c r="F2377" s="3">
        <v>40776.612500000003</v>
      </c>
      <c r="G2377" s="4">
        <v>2.08</v>
      </c>
      <c r="H2377">
        <v>12553</v>
      </c>
      <c r="I2377" t="s">
        <v>10</v>
      </c>
      <c r="J2377" s="58">
        <f t="shared" si="74"/>
        <v>20.8</v>
      </c>
      <c r="K2377" s="59">
        <f t="shared" si="75"/>
        <v>40776</v>
      </c>
      <c r="R2377" t="s">
        <v>794</v>
      </c>
      <c r="S2377" s="58">
        <v>19.8</v>
      </c>
      <c r="X2377">
        <v>10</v>
      </c>
      <c r="Y2377" s="4">
        <v>2.08</v>
      </c>
      <c r="Z2377" s="58">
        <v>20.8</v>
      </c>
    </row>
    <row r="2378" spans="1:26">
      <c r="A2378">
        <v>307733</v>
      </c>
      <c r="B2378">
        <v>563926</v>
      </c>
      <c r="C2378">
        <v>23202</v>
      </c>
      <c r="D2378" t="s">
        <v>2428</v>
      </c>
      <c r="E2378">
        <v>10</v>
      </c>
      <c r="F2378" s="3">
        <v>40776.612500000003</v>
      </c>
      <c r="G2378" s="4">
        <v>2.08</v>
      </c>
      <c r="H2378">
        <v>12553</v>
      </c>
      <c r="I2378" t="s">
        <v>10</v>
      </c>
      <c r="J2378" s="58">
        <f t="shared" si="74"/>
        <v>20.8</v>
      </c>
      <c r="K2378" s="59">
        <f t="shared" si="75"/>
        <v>40776</v>
      </c>
      <c r="R2378" t="s">
        <v>227</v>
      </c>
      <c r="S2378" s="58">
        <v>17.399999999999999</v>
      </c>
      <c r="X2378">
        <v>10</v>
      </c>
      <c r="Y2378" s="4">
        <v>2.08</v>
      </c>
      <c r="Z2378" s="58">
        <v>20.8</v>
      </c>
    </row>
    <row r="2379" spans="1:26">
      <c r="A2379">
        <v>307734</v>
      </c>
      <c r="B2379">
        <v>563926</v>
      </c>
      <c r="C2379" t="s">
        <v>216</v>
      </c>
      <c r="D2379" t="s">
        <v>217</v>
      </c>
      <c r="E2379">
        <v>10</v>
      </c>
      <c r="F2379" s="3">
        <v>40776.612500000003</v>
      </c>
      <c r="G2379" s="4">
        <v>2.08</v>
      </c>
      <c r="H2379">
        <v>12553</v>
      </c>
      <c r="I2379" t="s">
        <v>10</v>
      </c>
      <c r="J2379" s="58">
        <f t="shared" si="74"/>
        <v>20.8</v>
      </c>
      <c r="K2379" s="59">
        <f t="shared" si="75"/>
        <v>40776</v>
      </c>
      <c r="R2379" t="s">
        <v>2402</v>
      </c>
      <c r="S2379" s="58">
        <v>17</v>
      </c>
      <c r="X2379">
        <v>10</v>
      </c>
      <c r="Y2379" s="4">
        <v>2.08</v>
      </c>
      <c r="Z2379" s="58">
        <v>20.8</v>
      </c>
    </row>
    <row r="2380" spans="1:26">
      <c r="A2380">
        <v>307735</v>
      </c>
      <c r="B2380">
        <v>563926</v>
      </c>
      <c r="C2380">
        <v>21931</v>
      </c>
      <c r="D2380" t="s">
        <v>142</v>
      </c>
      <c r="E2380">
        <v>10</v>
      </c>
      <c r="F2380" s="3">
        <v>40776.612500000003</v>
      </c>
      <c r="G2380" s="4">
        <v>2.08</v>
      </c>
      <c r="H2380">
        <v>12553</v>
      </c>
      <c r="I2380" t="s">
        <v>10</v>
      </c>
      <c r="J2380" s="58">
        <f t="shared" si="74"/>
        <v>20.8</v>
      </c>
      <c r="K2380" s="59">
        <f t="shared" si="75"/>
        <v>40776</v>
      </c>
      <c r="R2380" t="s">
        <v>1210</v>
      </c>
      <c r="S2380" s="58">
        <v>17</v>
      </c>
      <c r="X2380">
        <v>10</v>
      </c>
      <c r="Y2380" s="4">
        <v>2.08</v>
      </c>
      <c r="Z2380" s="58">
        <v>20.8</v>
      </c>
    </row>
    <row r="2381" spans="1:26">
      <c r="A2381">
        <v>313258</v>
      </c>
      <c r="B2381">
        <v>564479</v>
      </c>
      <c r="C2381">
        <v>23199</v>
      </c>
      <c r="D2381" t="s">
        <v>2400</v>
      </c>
      <c r="E2381">
        <v>10</v>
      </c>
      <c r="F2381" s="3">
        <v>40780.550000000003</v>
      </c>
      <c r="G2381" s="4">
        <v>2.08</v>
      </c>
      <c r="H2381">
        <v>12682</v>
      </c>
      <c r="I2381" t="s">
        <v>10</v>
      </c>
      <c r="J2381" s="58">
        <f t="shared" si="74"/>
        <v>20.8</v>
      </c>
      <c r="K2381" s="59">
        <f t="shared" si="75"/>
        <v>40780</v>
      </c>
      <c r="R2381" t="s">
        <v>776</v>
      </c>
      <c r="S2381" s="58">
        <v>17</v>
      </c>
      <c r="X2381">
        <v>10</v>
      </c>
      <c r="Y2381" s="4">
        <v>2.08</v>
      </c>
      <c r="Z2381" s="58">
        <v>20.8</v>
      </c>
    </row>
    <row r="2382" spans="1:26">
      <c r="A2382">
        <v>313259</v>
      </c>
      <c r="B2382">
        <v>564479</v>
      </c>
      <c r="C2382" t="s">
        <v>216</v>
      </c>
      <c r="D2382" t="s">
        <v>217</v>
      </c>
      <c r="E2382">
        <v>10</v>
      </c>
      <c r="F2382" s="3">
        <v>40780.550000000003</v>
      </c>
      <c r="G2382" s="4">
        <v>2.08</v>
      </c>
      <c r="H2382">
        <v>12682</v>
      </c>
      <c r="I2382" t="s">
        <v>10</v>
      </c>
      <c r="J2382" s="58">
        <f t="shared" si="74"/>
        <v>20.8</v>
      </c>
      <c r="K2382" s="59">
        <f t="shared" si="75"/>
        <v>40780</v>
      </c>
      <c r="R2382" t="s">
        <v>2401</v>
      </c>
      <c r="S2382" s="58">
        <v>16.5</v>
      </c>
      <c r="X2382">
        <v>10</v>
      </c>
      <c r="Y2382" s="4">
        <v>2.08</v>
      </c>
      <c r="Z2382" s="58">
        <v>20.8</v>
      </c>
    </row>
    <row r="2383" spans="1:26">
      <c r="A2383">
        <v>313260</v>
      </c>
      <c r="B2383">
        <v>564479</v>
      </c>
      <c r="C2383">
        <v>22385</v>
      </c>
      <c r="D2383" t="s">
        <v>1732</v>
      </c>
      <c r="E2383">
        <v>10</v>
      </c>
      <c r="F2383" s="3">
        <v>40780.550000000003</v>
      </c>
      <c r="G2383" s="4">
        <v>2.08</v>
      </c>
      <c r="H2383">
        <v>12682</v>
      </c>
      <c r="I2383" t="s">
        <v>10</v>
      </c>
      <c r="J2383" s="58">
        <f t="shared" si="74"/>
        <v>20.8</v>
      </c>
      <c r="K2383" s="59">
        <f t="shared" si="75"/>
        <v>40780</v>
      </c>
      <c r="R2383" t="s">
        <v>214</v>
      </c>
      <c r="S2383" s="58">
        <v>16.5</v>
      </c>
      <c r="X2383">
        <v>10</v>
      </c>
      <c r="Y2383" s="4">
        <v>2.08</v>
      </c>
      <c r="Z2383" s="58">
        <v>20.8</v>
      </c>
    </row>
    <row r="2384" spans="1:26">
      <c r="A2384">
        <v>313261</v>
      </c>
      <c r="B2384">
        <v>564479</v>
      </c>
      <c r="C2384">
        <v>22411</v>
      </c>
      <c r="D2384" t="s">
        <v>147</v>
      </c>
      <c r="E2384">
        <v>10</v>
      </c>
      <c r="F2384" s="3">
        <v>40780.550000000003</v>
      </c>
      <c r="G2384" s="4">
        <v>2.08</v>
      </c>
      <c r="H2384">
        <v>12682</v>
      </c>
      <c r="I2384" t="s">
        <v>10</v>
      </c>
      <c r="J2384" s="58">
        <f t="shared" si="74"/>
        <v>20.8</v>
      </c>
      <c r="K2384" s="59">
        <f t="shared" si="75"/>
        <v>40780</v>
      </c>
      <c r="R2384" t="s">
        <v>255</v>
      </c>
      <c r="S2384" s="58">
        <v>15.6</v>
      </c>
      <c r="X2384">
        <v>10</v>
      </c>
      <c r="Y2384" s="4">
        <v>2.08</v>
      </c>
      <c r="Z2384" s="58">
        <v>20.8</v>
      </c>
    </row>
    <row r="2385" spans="1:26">
      <c r="A2385">
        <v>319875</v>
      </c>
      <c r="B2385">
        <v>564912</v>
      </c>
      <c r="C2385">
        <v>23200</v>
      </c>
      <c r="D2385" t="s">
        <v>2429</v>
      </c>
      <c r="E2385">
        <v>10</v>
      </c>
      <c r="F2385" s="3">
        <v>40786.522916666698</v>
      </c>
      <c r="G2385" s="4">
        <v>2.08</v>
      </c>
      <c r="H2385">
        <v>12490</v>
      </c>
      <c r="I2385" t="s">
        <v>10</v>
      </c>
      <c r="J2385" s="58">
        <f t="shared" si="74"/>
        <v>20.8</v>
      </c>
      <c r="K2385" s="59">
        <f t="shared" si="75"/>
        <v>40786</v>
      </c>
      <c r="R2385" t="s">
        <v>130</v>
      </c>
      <c r="S2385" s="58">
        <v>15.3</v>
      </c>
      <c r="X2385">
        <v>10</v>
      </c>
      <c r="Y2385" s="4">
        <v>2.08</v>
      </c>
      <c r="Z2385" s="58">
        <v>20.8</v>
      </c>
    </row>
    <row r="2386" spans="1:26">
      <c r="A2386">
        <v>319883</v>
      </c>
      <c r="B2386">
        <v>564912</v>
      </c>
      <c r="C2386">
        <v>23203</v>
      </c>
      <c r="D2386" t="s">
        <v>2601</v>
      </c>
      <c r="E2386">
        <v>10</v>
      </c>
      <c r="F2386" s="3">
        <v>40786.522916666698</v>
      </c>
      <c r="G2386" s="4">
        <v>2.08</v>
      </c>
      <c r="H2386">
        <v>12490</v>
      </c>
      <c r="I2386" t="s">
        <v>10</v>
      </c>
      <c r="J2386" s="58">
        <f t="shared" si="74"/>
        <v>20.8</v>
      </c>
      <c r="K2386" s="59">
        <f t="shared" si="75"/>
        <v>40786</v>
      </c>
      <c r="R2386" t="s">
        <v>2329</v>
      </c>
      <c r="S2386" s="58">
        <v>15</v>
      </c>
      <c r="X2386">
        <v>10</v>
      </c>
      <c r="Y2386" s="4">
        <v>2.08</v>
      </c>
      <c r="Z2386" s="58">
        <v>20.8</v>
      </c>
    </row>
    <row r="2387" spans="1:26">
      <c r="A2387">
        <v>319884</v>
      </c>
      <c r="B2387">
        <v>564912</v>
      </c>
      <c r="C2387">
        <v>20712</v>
      </c>
      <c r="D2387" t="s">
        <v>783</v>
      </c>
      <c r="E2387">
        <v>10</v>
      </c>
      <c r="F2387" s="3">
        <v>40786.522916666698</v>
      </c>
      <c r="G2387" s="4">
        <v>2.08</v>
      </c>
      <c r="H2387">
        <v>12490</v>
      </c>
      <c r="I2387" t="s">
        <v>10</v>
      </c>
      <c r="J2387" s="58">
        <f t="shared" si="74"/>
        <v>20.8</v>
      </c>
      <c r="K2387" s="59">
        <f t="shared" si="75"/>
        <v>40786</v>
      </c>
      <c r="R2387" t="s">
        <v>2378</v>
      </c>
      <c r="S2387" s="58">
        <v>15</v>
      </c>
      <c r="X2387">
        <v>10</v>
      </c>
      <c r="Y2387" s="4">
        <v>2.08</v>
      </c>
      <c r="Z2387" s="58">
        <v>20.8</v>
      </c>
    </row>
    <row r="2388" spans="1:26">
      <c r="A2388">
        <v>319885</v>
      </c>
      <c r="B2388">
        <v>564912</v>
      </c>
      <c r="C2388">
        <v>23202</v>
      </c>
      <c r="D2388" t="s">
        <v>2428</v>
      </c>
      <c r="E2388">
        <v>10</v>
      </c>
      <c r="F2388" s="3">
        <v>40786.522916666698</v>
      </c>
      <c r="G2388" s="4">
        <v>2.08</v>
      </c>
      <c r="H2388">
        <v>12490</v>
      </c>
      <c r="I2388" t="s">
        <v>10</v>
      </c>
      <c r="J2388" s="58">
        <f t="shared" si="74"/>
        <v>20.8</v>
      </c>
      <c r="K2388" s="59">
        <f t="shared" si="75"/>
        <v>40786</v>
      </c>
      <c r="R2388" t="s">
        <v>132</v>
      </c>
      <c r="S2388" s="58">
        <v>10.08</v>
      </c>
      <c r="X2388">
        <v>10</v>
      </c>
      <c r="Y2388" s="4">
        <v>2.08</v>
      </c>
      <c r="Z2388" s="58">
        <v>20.8</v>
      </c>
    </row>
    <row r="2389" spans="1:26">
      <c r="A2389">
        <v>319888</v>
      </c>
      <c r="B2389">
        <v>564912</v>
      </c>
      <c r="C2389">
        <v>22385</v>
      </c>
      <c r="D2389" t="s">
        <v>1732</v>
      </c>
      <c r="E2389">
        <v>10</v>
      </c>
      <c r="F2389" s="3">
        <v>40786.522916666698</v>
      </c>
      <c r="G2389" s="4">
        <v>2.08</v>
      </c>
      <c r="H2389">
        <v>12490</v>
      </c>
      <c r="I2389" t="s">
        <v>10</v>
      </c>
      <c r="J2389" s="58">
        <f t="shared" si="74"/>
        <v>20.8</v>
      </c>
      <c r="K2389" s="59">
        <f t="shared" si="75"/>
        <v>40786</v>
      </c>
      <c r="R2389" t="s">
        <v>1209</v>
      </c>
      <c r="S2389" s="58">
        <v>8.5</v>
      </c>
      <c r="X2389">
        <v>10</v>
      </c>
      <c r="Y2389" s="4">
        <v>2.08</v>
      </c>
      <c r="Z2389" s="58">
        <v>20.8</v>
      </c>
    </row>
    <row r="2390" spans="1:26">
      <c r="A2390">
        <v>328692</v>
      </c>
      <c r="B2390">
        <v>565801</v>
      </c>
      <c r="C2390">
        <v>22663</v>
      </c>
      <c r="D2390" t="s">
        <v>210</v>
      </c>
      <c r="E2390">
        <v>10</v>
      </c>
      <c r="F2390" s="3">
        <v>40793.436111111099</v>
      </c>
      <c r="G2390" s="4">
        <v>2.08</v>
      </c>
      <c r="H2390">
        <v>12685</v>
      </c>
      <c r="I2390" t="s">
        <v>10</v>
      </c>
      <c r="J2390" s="58">
        <f t="shared" si="74"/>
        <v>20.8</v>
      </c>
      <c r="K2390" s="59">
        <f t="shared" si="75"/>
        <v>40793</v>
      </c>
      <c r="R2390" t="s">
        <v>123</v>
      </c>
      <c r="S2390" s="58">
        <v>8.5</v>
      </c>
      <c r="X2390">
        <v>10</v>
      </c>
      <c r="Y2390" s="4">
        <v>2.08</v>
      </c>
      <c r="Z2390" s="58">
        <v>20.8</v>
      </c>
    </row>
    <row r="2391" spans="1:26">
      <c r="A2391">
        <v>328702</v>
      </c>
      <c r="B2391">
        <v>565801</v>
      </c>
      <c r="C2391">
        <v>20712</v>
      </c>
      <c r="D2391" t="s">
        <v>783</v>
      </c>
      <c r="E2391">
        <v>10</v>
      </c>
      <c r="F2391" s="3">
        <v>40793.436111111099</v>
      </c>
      <c r="G2391" s="4">
        <v>2.08</v>
      </c>
      <c r="H2391">
        <v>12685</v>
      </c>
      <c r="I2391" t="s">
        <v>10</v>
      </c>
      <c r="J2391" s="58">
        <f t="shared" si="74"/>
        <v>20.8</v>
      </c>
      <c r="K2391" s="59">
        <f t="shared" si="75"/>
        <v>40793</v>
      </c>
      <c r="R2391" t="s">
        <v>96</v>
      </c>
      <c r="S2391" s="58">
        <v>8.5</v>
      </c>
      <c r="X2391">
        <v>10</v>
      </c>
      <c r="Y2391" s="4">
        <v>2.08</v>
      </c>
      <c r="Z2391" s="58">
        <v>20.8</v>
      </c>
    </row>
    <row r="2392" spans="1:26">
      <c r="A2392">
        <v>328708</v>
      </c>
      <c r="B2392">
        <v>565801</v>
      </c>
      <c r="C2392">
        <v>22386</v>
      </c>
      <c r="D2392" t="s">
        <v>119</v>
      </c>
      <c r="E2392">
        <v>10</v>
      </c>
      <c r="F2392" s="3">
        <v>40793.436111111099</v>
      </c>
      <c r="G2392" s="4">
        <v>2.08</v>
      </c>
      <c r="H2392">
        <v>12685</v>
      </c>
      <c r="I2392" t="s">
        <v>10</v>
      </c>
      <c r="J2392" s="58">
        <f t="shared" si="74"/>
        <v>20.8</v>
      </c>
      <c r="K2392" s="59">
        <f t="shared" si="75"/>
        <v>40793</v>
      </c>
      <c r="R2392" t="s">
        <v>104</v>
      </c>
      <c r="S2392" s="58">
        <v>2</v>
      </c>
      <c r="X2392">
        <v>10</v>
      </c>
      <c r="Y2392" s="4">
        <v>2.08</v>
      </c>
      <c r="Z2392" s="58">
        <v>20.8</v>
      </c>
    </row>
    <row r="2393" spans="1:26">
      <c r="A2393">
        <v>329995</v>
      </c>
      <c r="B2393">
        <v>565865</v>
      </c>
      <c r="C2393">
        <v>23200</v>
      </c>
      <c r="D2393" t="s">
        <v>2429</v>
      </c>
      <c r="E2393">
        <v>10</v>
      </c>
      <c r="F2393" s="3">
        <v>40793.629861111098</v>
      </c>
      <c r="G2393" s="4">
        <v>2.08</v>
      </c>
      <c r="H2393">
        <v>12637</v>
      </c>
      <c r="I2393" t="s">
        <v>10</v>
      </c>
      <c r="J2393" s="58">
        <f t="shared" si="74"/>
        <v>20.8</v>
      </c>
      <c r="K2393" s="59">
        <f t="shared" si="75"/>
        <v>40793</v>
      </c>
      <c r="R2393" t="s">
        <v>2321</v>
      </c>
      <c r="S2393" s="58">
        <v>39.5</v>
      </c>
      <c r="X2393">
        <v>10</v>
      </c>
      <c r="Y2393" s="4">
        <v>2.08</v>
      </c>
      <c r="Z2393" s="58">
        <v>20.8</v>
      </c>
    </row>
    <row r="2394" spans="1:26">
      <c r="A2394">
        <v>329998</v>
      </c>
      <c r="B2394">
        <v>565865</v>
      </c>
      <c r="C2394">
        <v>23199</v>
      </c>
      <c r="D2394" t="s">
        <v>2400</v>
      </c>
      <c r="E2394">
        <v>10</v>
      </c>
      <c r="F2394" s="3">
        <v>40793.629861111098</v>
      </c>
      <c r="G2394" s="4">
        <v>2.08</v>
      </c>
      <c r="H2394">
        <v>12637</v>
      </c>
      <c r="I2394" t="s">
        <v>10</v>
      </c>
      <c r="J2394" s="58">
        <f t="shared" si="74"/>
        <v>20.8</v>
      </c>
      <c r="K2394" s="59">
        <f t="shared" si="75"/>
        <v>40793</v>
      </c>
      <c r="R2394" t="s">
        <v>104</v>
      </c>
      <c r="S2394" s="58">
        <v>36</v>
      </c>
      <c r="X2394">
        <v>10</v>
      </c>
      <c r="Y2394" s="4">
        <v>2.08</v>
      </c>
      <c r="Z2394" s="58">
        <v>20.8</v>
      </c>
    </row>
    <row r="2395" spans="1:26">
      <c r="A2395">
        <v>330002</v>
      </c>
      <c r="B2395">
        <v>565865</v>
      </c>
      <c r="C2395">
        <v>23201</v>
      </c>
      <c r="D2395" t="s">
        <v>2398</v>
      </c>
      <c r="E2395">
        <v>10</v>
      </c>
      <c r="F2395" s="3">
        <v>40793.629861111098</v>
      </c>
      <c r="G2395" s="4">
        <v>2.08</v>
      </c>
      <c r="H2395">
        <v>12637</v>
      </c>
      <c r="I2395" t="s">
        <v>10</v>
      </c>
      <c r="J2395" s="58">
        <f t="shared" si="74"/>
        <v>20.8</v>
      </c>
      <c r="K2395" s="59">
        <f t="shared" si="75"/>
        <v>40793</v>
      </c>
      <c r="R2395" t="s">
        <v>93</v>
      </c>
      <c r="S2395" s="58">
        <v>23.4</v>
      </c>
      <c r="X2395">
        <v>10</v>
      </c>
      <c r="Y2395" s="4">
        <v>2.08</v>
      </c>
      <c r="Z2395" s="58">
        <v>20.8</v>
      </c>
    </row>
    <row r="2396" spans="1:26">
      <c r="A2396">
        <v>330015</v>
      </c>
      <c r="B2396">
        <v>565865</v>
      </c>
      <c r="C2396">
        <v>22385</v>
      </c>
      <c r="D2396" t="s">
        <v>1732</v>
      </c>
      <c r="E2396">
        <v>10</v>
      </c>
      <c r="F2396" s="3">
        <v>40793.629861111098</v>
      </c>
      <c r="G2396" s="4">
        <v>2.08</v>
      </c>
      <c r="H2396">
        <v>12637</v>
      </c>
      <c r="I2396" t="s">
        <v>10</v>
      </c>
      <c r="J2396" s="58">
        <f t="shared" si="74"/>
        <v>20.8</v>
      </c>
      <c r="K2396" s="59">
        <f t="shared" si="75"/>
        <v>40793</v>
      </c>
      <c r="R2396" t="s">
        <v>468</v>
      </c>
      <c r="S2396" s="58">
        <v>23.4</v>
      </c>
      <c r="X2396">
        <v>10</v>
      </c>
      <c r="Y2396" s="4">
        <v>2.08</v>
      </c>
      <c r="Z2396" s="58">
        <v>20.8</v>
      </c>
    </row>
    <row r="2397" spans="1:26">
      <c r="A2397">
        <v>330023</v>
      </c>
      <c r="B2397">
        <v>565865</v>
      </c>
      <c r="C2397">
        <v>22663</v>
      </c>
      <c r="D2397" t="s">
        <v>210</v>
      </c>
      <c r="E2397">
        <v>10</v>
      </c>
      <c r="F2397" s="3">
        <v>40793.629861111098</v>
      </c>
      <c r="G2397" s="4">
        <v>2.08</v>
      </c>
      <c r="H2397">
        <v>12637</v>
      </c>
      <c r="I2397" t="s">
        <v>10</v>
      </c>
      <c r="J2397" s="58">
        <f t="shared" si="74"/>
        <v>20.8</v>
      </c>
      <c r="K2397" s="59">
        <f t="shared" si="75"/>
        <v>40793</v>
      </c>
      <c r="R2397" t="s">
        <v>94</v>
      </c>
      <c r="S2397" s="58">
        <v>23.4</v>
      </c>
      <c r="X2397">
        <v>10</v>
      </c>
      <c r="Y2397" s="4">
        <v>2.08</v>
      </c>
      <c r="Z2397" s="58">
        <v>20.8</v>
      </c>
    </row>
    <row r="2398" spans="1:26">
      <c r="A2398">
        <v>330885</v>
      </c>
      <c r="B2398">
        <v>565930</v>
      </c>
      <c r="C2398">
        <v>20712</v>
      </c>
      <c r="D2398" t="s">
        <v>783</v>
      </c>
      <c r="E2398">
        <v>10</v>
      </c>
      <c r="F2398" s="3">
        <v>40794.438888888901</v>
      </c>
      <c r="G2398" s="4">
        <v>2.08</v>
      </c>
      <c r="H2398">
        <v>12685</v>
      </c>
      <c r="I2398" t="s">
        <v>10</v>
      </c>
      <c r="J2398" s="58">
        <f t="shared" si="74"/>
        <v>20.8</v>
      </c>
      <c r="K2398" s="59">
        <f t="shared" si="75"/>
        <v>40794</v>
      </c>
      <c r="R2398" t="s">
        <v>97</v>
      </c>
      <c r="S2398" s="58">
        <v>19.8</v>
      </c>
      <c r="X2398">
        <v>10</v>
      </c>
      <c r="Y2398" s="4">
        <v>2.08</v>
      </c>
      <c r="Z2398" s="58">
        <v>20.8</v>
      </c>
    </row>
    <row r="2399" spans="1:26">
      <c r="A2399">
        <v>330890</v>
      </c>
      <c r="B2399">
        <v>565930</v>
      </c>
      <c r="C2399">
        <v>22386</v>
      </c>
      <c r="D2399" t="s">
        <v>119</v>
      </c>
      <c r="E2399">
        <v>10</v>
      </c>
      <c r="F2399" s="3">
        <v>40794.438888888901</v>
      </c>
      <c r="G2399" s="4">
        <v>2.08</v>
      </c>
      <c r="H2399">
        <v>12685</v>
      </c>
      <c r="I2399" t="s">
        <v>10</v>
      </c>
      <c r="J2399" s="58">
        <f t="shared" si="74"/>
        <v>20.8</v>
      </c>
      <c r="K2399" s="59">
        <f t="shared" si="75"/>
        <v>40794</v>
      </c>
      <c r="R2399" t="s">
        <v>355</v>
      </c>
      <c r="S2399" s="58">
        <v>16.5</v>
      </c>
      <c r="X2399">
        <v>10</v>
      </c>
      <c r="Y2399" s="4">
        <v>2.08</v>
      </c>
      <c r="Z2399" s="58">
        <v>20.8</v>
      </c>
    </row>
    <row r="2400" spans="1:26">
      <c r="A2400">
        <v>332907</v>
      </c>
      <c r="B2400">
        <v>566163</v>
      </c>
      <c r="C2400">
        <v>22663</v>
      </c>
      <c r="D2400" t="s">
        <v>210</v>
      </c>
      <c r="E2400">
        <v>10</v>
      </c>
      <c r="F2400" s="3">
        <v>40795.491666666698</v>
      </c>
      <c r="G2400" s="4">
        <v>2.08</v>
      </c>
      <c r="H2400">
        <v>12637</v>
      </c>
      <c r="I2400" t="s">
        <v>10</v>
      </c>
      <c r="J2400" s="58">
        <f t="shared" si="74"/>
        <v>20.8</v>
      </c>
      <c r="K2400" s="59">
        <f t="shared" si="75"/>
        <v>40795</v>
      </c>
      <c r="R2400" t="s">
        <v>356</v>
      </c>
      <c r="S2400" s="58">
        <v>16.5</v>
      </c>
      <c r="X2400">
        <v>10</v>
      </c>
      <c r="Y2400" s="4">
        <v>2.08</v>
      </c>
      <c r="Z2400" s="58">
        <v>20.8</v>
      </c>
    </row>
    <row r="2401" spans="1:26">
      <c r="A2401">
        <v>332946</v>
      </c>
      <c r="B2401">
        <v>566163</v>
      </c>
      <c r="C2401">
        <v>23200</v>
      </c>
      <c r="D2401" t="s">
        <v>2429</v>
      </c>
      <c r="E2401">
        <v>10</v>
      </c>
      <c r="F2401" s="3">
        <v>40795.491666666698</v>
      </c>
      <c r="G2401" s="4">
        <v>2.08</v>
      </c>
      <c r="H2401">
        <v>12637</v>
      </c>
      <c r="I2401" t="s">
        <v>10</v>
      </c>
      <c r="J2401" s="58">
        <f t="shared" si="74"/>
        <v>20.8</v>
      </c>
      <c r="K2401" s="59">
        <f t="shared" si="75"/>
        <v>40795</v>
      </c>
      <c r="R2401" t="s">
        <v>214</v>
      </c>
      <c r="S2401" s="58">
        <v>16.5</v>
      </c>
      <c r="X2401">
        <v>10</v>
      </c>
      <c r="Y2401" s="4">
        <v>2.08</v>
      </c>
      <c r="Z2401" s="58">
        <v>20.8</v>
      </c>
    </row>
    <row r="2402" spans="1:26">
      <c r="A2402">
        <v>332949</v>
      </c>
      <c r="B2402">
        <v>566163</v>
      </c>
      <c r="C2402">
        <v>23199</v>
      </c>
      <c r="D2402" t="s">
        <v>2400</v>
      </c>
      <c r="E2402">
        <v>10</v>
      </c>
      <c r="F2402" s="3">
        <v>40795.491666666698</v>
      </c>
      <c r="G2402" s="4">
        <v>2.08</v>
      </c>
      <c r="H2402">
        <v>12637</v>
      </c>
      <c r="I2402" t="s">
        <v>10</v>
      </c>
      <c r="J2402" s="58">
        <f t="shared" si="74"/>
        <v>20.8</v>
      </c>
      <c r="K2402" s="59">
        <f t="shared" si="75"/>
        <v>40795</v>
      </c>
      <c r="R2402" t="s">
        <v>432</v>
      </c>
      <c r="S2402" s="58">
        <v>10.5</v>
      </c>
      <c r="X2402">
        <v>10</v>
      </c>
      <c r="Y2402" s="4">
        <v>2.08</v>
      </c>
      <c r="Z2402" s="58">
        <v>20.8</v>
      </c>
    </row>
    <row r="2403" spans="1:26">
      <c r="A2403">
        <v>332953</v>
      </c>
      <c r="B2403">
        <v>566163</v>
      </c>
      <c r="C2403">
        <v>23201</v>
      </c>
      <c r="D2403" t="s">
        <v>2398</v>
      </c>
      <c r="E2403">
        <v>10</v>
      </c>
      <c r="F2403" s="3">
        <v>40795.491666666698</v>
      </c>
      <c r="G2403" s="4">
        <v>2.08</v>
      </c>
      <c r="H2403">
        <v>12637</v>
      </c>
      <c r="I2403" t="s">
        <v>10</v>
      </c>
      <c r="J2403" s="58">
        <f t="shared" si="74"/>
        <v>20.8</v>
      </c>
      <c r="K2403" s="59">
        <f t="shared" si="75"/>
        <v>40795</v>
      </c>
      <c r="R2403" t="s">
        <v>993</v>
      </c>
      <c r="S2403" s="58">
        <v>10.5</v>
      </c>
      <c r="X2403">
        <v>10</v>
      </c>
      <c r="Y2403" s="4">
        <v>2.08</v>
      </c>
      <c r="Z2403" s="58">
        <v>20.8</v>
      </c>
    </row>
    <row r="2404" spans="1:26">
      <c r="A2404">
        <v>332966</v>
      </c>
      <c r="B2404">
        <v>566163</v>
      </c>
      <c r="C2404">
        <v>22385</v>
      </c>
      <c r="D2404" t="s">
        <v>1732</v>
      </c>
      <c r="E2404">
        <v>10</v>
      </c>
      <c r="F2404" s="3">
        <v>40795.491666666698</v>
      </c>
      <c r="G2404" s="4">
        <v>2.08</v>
      </c>
      <c r="H2404">
        <v>12637</v>
      </c>
      <c r="I2404" t="s">
        <v>10</v>
      </c>
      <c r="J2404" s="58">
        <f t="shared" si="74"/>
        <v>20.8</v>
      </c>
      <c r="K2404" s="59">
        <f t="shared" si="75"/>
        <v>40795</v>
      </c>
      <c r="R2404" t="s">
        <v>104</v>
      </c>
      <c r="S2404" s="58">
        <v>108</v>
      </c>
      <c r="X2404">
        <v>10</v>
      </c>
      <c r="Y2404" s="4">
        <v>2.08</v>
      </c>
      <c r="Z2404" s="58">
        <v>20.8</v>
      </c>
    </row>
    <row r="2405" spans="1:26">
      <c r="A2405">
        <v>347229</v>
      </c>
      <c r="B2405">
        <v>567293</v>
      </c>
      <c r="C2405">
        <v>23343</v>
      </c>
      <c r="D2405" t="s">
        <v>2523</v>
      </c>
      <c r="E2405">
        <v>10</v>
      </c>
      <c r="F2405" s="3">
        <v>40805.500694444498</v>
      </c>
      <c r="G2405" s="4">
        <v>2.08</v>
      </c>
      <c r="H2405">
        <v>12640</v>
      </c>
      <c r="I2405" t="s">
        <v>10</v>
      </c>
      <c r="J2405" s="58">
        <f t="shared" si="74"/>
        <v>20.8</v>
      </c>
      <c r="K2405" s="59">
        <f t="shared" si="75"/>
        <v>40805</v>
      </c>
      <c r="R2405" t="s">
        <v>2406</v>
      </c>
      <c r="S2405" s="58">
        <v>50</v>
      </c>
      <c r="X2405">
        <v>10</v>
      </c>
      <c r="Y2405" s="4">
        <v>2.08</v>
      </c>
      <c r="Z2405" s="58">
        <v>20.8</v>
      </c>
    </row>
    <row r="2406" spans="1:26">
      <c r="A2406">
        <v>350208</v>
      </c>
      <c r="B2406">
        <v>567618</v>
      </c>
      <c r="C2406">
        <v>22663</v>
      </c>
      <c r="D2406" t="s">
        <v>210</v>
      </c>
      <c r="E2406">
        <v>10</v>
      </c>
      <c r="F2406" s="3">
        <v>40807.5180555556</v>
      </c>
      <c r="G2406" s="4">
        <v>2.08</v>
      </c>
      <c r="H2406">
        <v>12721</v>
      </c>
      <c r="I2406" t="s">
        <v>10</v>
      </c>
      <c r="J2406" s="58">
        <f t="shared" si="74"/>
        <v>20.8</v>
      </c>
      <c r="K2406" s="59">
        <f t="shared" si="75"/>
        <v>40807</v>
      </c>
      <c r="R2406" t="s">
        <v>759</v>
      </c>
      <c r="S2406" s="58">
        <v>35.4</v>
      </c>
      <c r="X2406">
        <v>10</v>
      </c>
      <c r="Y2406" s="4">
        <v>2.08</v>
      </c>
      <c r="Z2406" s="58">
        <v>20.8</v>
      </c>
    </row>
    <row r="2407" spans="1:26">
      <c r="A2407">
        <v>350209</v>
      </c>
      <c r="B2407">
        <v>567618</v>
      </c>
      <c r="C2407">
        <v>22385</v>
      </c>
      <c r="D2407" t="s">
        <v>1732</v>
      </c>
      <c r="E2407">
        <v>10</v>
      </c>
      <c r="F2407" s="3">
        <v>40807.5180555556</v>
      </c>
      <c r="G2407" s="4">
        <v>2.08</v>
      </c>
      <c r="H2407">
        <v>12721</v>
      </c>
      <c r="I2407" t="s">
        <v>10</v>
      </c>
      <c r="J2407" s="58">
        <f t="shared" si="74"/>
        <v>20.8</v>
      </c>
      <c r="K2407" s="59">
        <f t="shared" si="75"/>
        <v>40807</v>
      </c>
      <c r="R2407" t="s">
        <v>2410</v>
      </c>
      <c r="S2407" s="58">
        <v>33</v>
      </c>
      <c r="X2407">
        <v>10</v>
      </c>
      <c r="Y2407" s="4">
        <v>2.08</v>
      </c>
      <c r="Z2407" s="58">
        <v>20.8</v>
      </c>
    </row>
    <row r="2408" spans="1:26">
      <c r="A2408">
        <v>364038</v>
      </c>
      <c r="B2408">
        <v>568645</v>
      </c>
      <c r="C2408">
        <v>20712</v>
      </c>
      <c r="D2408" t="s">
        <v>783</v>
      </c>
      <c r="E2408">
        <v>10</v>
      </c>
      <c r="F2408" s="3">
        <v>40814.484722222202</v>
      </c>
      <c r="G2408" s="4">
        <v>2.08</v>
      </c>
      <c r="H2408">
        <v>12656</v>
      </c>
      <c r="I2408" t="s">
        <v>10</v>
      </c>
      <c r="J2408" s="58">
        <f t="shared" si="74"/>
        <v>20.8</v>
      </c>
      <c r="K2408" s="59">
        <f t="shared" si="75"/>
        <v>40814</v>
      </c>
      <c r="R2408" t="s">
        <v>2380</v>
      </c>
      <c r="S2408" s="58">
        <v>30</v>
      </c>
      <c r="X2408">
        <v>10</v>
      </c>
      <c r="Y2408" s="4">
        <v>2.08</v>
      </c>
      <c r="Z2408" s="58">
        <v>20.8</v>
      </c>
    </row>
    <row r="2409" spans="1:26">
      <c r="A2409">
        <v>364039</v>
      </c>
      <c r="B2409">
        <v>568645</v>
      </c>
      <c r="C2409">
        <v>23200</v>
      </c>
      <c r="D2409" t="s">
        <v>2429</v>
      </c>
      <c r="E2409">
        <v>10</v>
      </c>
      <c r="F2409" s="3">
        <v>40814.484722222202</v>
      </c>
      <c r="G2409" s="4">
        <v>2.08</v>
      </c>
      <c r="H2409">
        <v>12656</v>
      </c>
      <c r="I2409" t="s">
        <v>10</v>
      </c>
      <c r="J2409" s="58">
        <f t="shared" si="74"/>
        <v>20.8</v>
      </c>
      <c r="K2409" s="59">
        <f t="shared" si="75"/>
        <v>40814</v>
      </c>
      <c r="R2409" t="s">
        <v>2381</v>
      </c>
      <c r="S2409" s="58">
        <v>30</v>
      </c>
      <c r="X2409">
        <v>10</v>
      </c>
      <c r="Y2409" s="4">
        <v>2.08</v>
      </c>
      <c r="Z2409" s="58">
        <v>20.8</v>
      </c>
    </row>
    <row r="2410" spans="1:26">
      <c r="A2410">
        <v>364040</v>
      </c>
      <c r="B2410">
        <v>568645</v>
      </c>
      <c r="C2410">
        <v>22663</v>
      </c>
      <c r="D2410" t="s">
        <v>210</v>
      </c>
      <c r="E2410">
        <v>10</v>
      </c>
      <c r="F2410" s="3">
        <v>40814.484722222202</v>
      </c>
      <c r="G2410" s="4">
        <v>2.08</v>
      </c>
      <c r="H2410">
        <v>12656</v>
      </c>
      <c r="I2410" t="s">
        <v>10</v>
      </c>
      <c r="J2410" s="58">
        <f t="shared" si="74"/>
        <v>20.8</v>
      </c>
      <c r="K2410" s="59">
        <f t="shared" si="75"/>
        <v>40814</v>
      </c>
      <c r="R2410" t="s">
        <v>2148</v>
      </c>
      <c r="S2410" s="58">
        <v>30</v>
      </c>
      <c r="X2410">
        <v>10</v>
      </c>
      <c r="Y2410" s="4">
        <v>2.08</v>
      </c>
      <c r="Z2410" s="58">
        <v>20.8</v>
      </c>
    </row>
    <row r="2411" spans="1:26">
      <c r="A2411">
        <v>364041</v>
      </c>
      <c r="B2411">
        <v>568645</v>
      </c>
      <c r="C2411">
        <v>22385</v>
      </c>
      <c r="D2411" t="s">
        <v>1732</v>
      </c>
      <c r="E2411">
        <v>10</v>
      </c>
      <c r="F2411" s="3">
        <v>40814.484722222202</v>
      </c>
      <c r="G2411" s="4">
        <v>2.08</v>
      </c>
      <c r="H2411">
        <v>12656</v>
      </c>
      <c r="I2411" t="s">
        <v>10</v>
      </c>
      <c r="J2411" s="58">
        <f t="shared" si="74"/>
        <v>20.8</v>
      </c>
      <c r="K2411" s="59">
        <f t="shared" si="75"/>
        <v>40814</v>
      </c>
      <c r="R2411" t="s">
        <v>71</v>
      </c>
      <c r="S2411" s="58">
        <v>27.04</v>
      </c>
      <c r="X2411">
        <v>10</v>
      </c>
      <c r="Y2411" s="4">
        <v>2.08</v>
      </c>
      <c r="Z2411" s="58">
        <v>20.8</v>
      </c>
    </row>
    <row r="2412" spans="1:26">
      <c r="A2412">
        <v>364042</v>
      </c>
      <c r="B2412">
        <v>568645</v>
      </c>
      <c r="C2412">
        <v>23203</v>
      </c>
      <c r="D2412" t="s">
        <v>2601</v>
      </c>
      <c r="E2412">
        <v>10</v>
      </c>
      <c r="F2412" s="3">
        <v>40814.484722222202</v>
      </c>
      <c r="G2412" s="4">
        <v>2.08</v>
      </c>
      <c r="H2412">
        <v>12656</v>
      </c>
      <c r="I2412" t="s">
        <v>10</v>
      </c>
      <c r="J2412" s="58">
        <f t="shared" si="74"/>
        <v>20.8</v>
      </c>
      <c r="K2412" s="59">
        <f t="shared" si="75"/>
        <v>40814</v>
      </c>
      <c r="R2412" t="s">
        <v>2379</v>
      </c>
      <c r="S2412" s="58">
        <v>25</v>
      </c>
      <c r="X2412">
        <v>10</v>
      </c>
      <c r="Y2412" s="4">
        <v>2.08</v>
      </c>
      <c r="Z2412" s="58">
        <v>20.8</v>
      </c>
    </row>
    <row r="2413" spans="1:26">
      <c r="A2413">
        <v>364043</v>
      </c>
      <c r="B2413">
        <v>568645</v>
      </c>
      <c r="C2413" t="s">
        <v>216</v>
      </c>
      <c r="D2413" t="s">
        <v>217</v>
      </c>
      <c r="E2413">
        <v>10</v>
      </c>
      <c r="F2413" s="3">
        <v>40814.484722222202</v>
      </c>
      <c r="G2413" s="4">
        <v>2.08</v>
      </c>
      <c r="H2413">
        <v>12656</v>
      </c>
      <c r="I2413" t="s">
        <v>10</v>
      </c>
      <c r="J2413" s="58">
        <f t="shared" si="74"/>
        <v>20.8</v>
      </c>
      <c r="K2413" s="59">
        <f t="shared" si="75"/>
        <v>40814</v>
      </c>
      <c r="R2413" t="s">
        <v>93</v>
      </c>
      <c r="S2413" s="58">
        <v>23.4</v>
      </c>
      <c r="X2413">
        <v>10</v>
      </c>
      <c r="Y2413" s="4">
        <v>2.08</v>
      </c>
      <c r="Z2413" s="58">
        <v>20.8</v>
      </c>
    </row>
    <row r="2414" spans="1:26">
      <c r="A2414">
        <v>366876</v>
      </c>
      <c r="B2414">
        <v>568798</v>
      </c>
      <c r="C2414">
        <v>21929</v>
      </c>
      <c r="D2414" t="s">
        <v>143</v>
      </c>
      <c r="E2414">
        <v>10</v>
      </c>
      <c r="F2414" s="3">
        <v>40815.432638888902</v>
      </c>
      <c r="G2414" s="4">
        <v>2.08</v>
      </c>
      <c r="H2414">
        <v>12615</v>
      </c>
      <c r="I2414" t="s">
        <v>10</v>
      </c>
      <c r="J2414" s="58">
        <f t="shared" si="74"/>
        <v>20.8</v>
      </c>
      <c r="K2414" s="59">
        <f t="shared" si="75"/>
        <v>40815</v>
      </c>
      <c r="R2414" t="s">
        <v>468</v>
      </c>
      <c r="S2414" s="58">
        <v>23.4</v>
      </c>
      <c r="X2414">
        <v>10</v>
      </c>
      <c r="Y2414" s="4">
        <v>2.08</v>
      </c>
      <c r="Z2414" s="58">
        <v>20.8</v>
      </c>
    </row>
    <row r="2415" spans="1:26">
      <c r="A2415">
        <v>366877</v>
      </c>
      <c r="B2415">
        <v>568798</v>
      </c>
      <c r="C2415">
        <v>20712</v>
      </c>
      <c r="D2415" t="s">
        <v>783</v>
      </c>
      <c r="E2415">
        <v>10</v>
      </c>
      <c r="F2415" s="3">
        <v>40815.432638888902</v>
      </c>
      <c r="G2415" s="4">
        <v>2.08</v>
      </c>
      <c r="H2415">
        <v>12615</v>
      </c>
      <c r="I2415" t="s">
        <v>10</v>
      </c>
      <c r="J2415" s="58">
        <f t="shared" si="74"/>
        <v>20.8</v>
      </c>
      <c r="K2415" s="59">
        <f t="shared" si="75"/>
        <v>40815</v>
      </c>
      <c r="R2415" t="s">
        <v>2400</v>
      </c>
      <c r="S2415" s="58">
        <v>20.8</v>
      </c>
      <c r="X2415">
        <v>10</v>
      </c>
      <c r="Y2415" s="4">
        <v>2.08</v>
      </c>
      <c r="Z2415" s="58">
        <v>20.8</v>
      </c>
    </row>
    <row r="2416" spans="1:26">
      <c r="A2416">
        <v>366878</v>
      </c>
      <c r="B2416">
        <v>568798</v>
      </c>
      <c r="C2416" t="s">
        <v>216</v>
      </c>
      <c r="D2416" t="s">
        <v>217</v>
      </c>
      <c r="E2416">
        <v>10</v>
      </c>
      <c r="F2416" s="3">
        <v>40815.432638888902</v>
      </c>
      <c r="G2416" s="4">
        <v>2.08</v>
      </c>
      <c r="H2416">
        <v>12615</v>
      </c>
      <c r="I2416" t="s">
        <v>10</v>
      </c>
      <c r="J2416" s="58">
        <f t="shared" si="74"/>
        <v>20.8</v>
      </c>
      <c r="K2416" s="59">
        <f t="shared" si="75"/>
        <v>40815</v>
      </c>
      <c r="R2416" t="s">
        <v>121</v>
      </c>
      <c r="S2416" s="58">
        <v>20.8</v>
      </c>
      <c r="X2416">
        <v>10</v>
      </c>
      <c r="Y2416" s="4">
        <v>2.08</v>
      </c>
      <c r="Z2416" s="58">
        <v>20.8</v>
      </c>
    </row>
    <row r="2417" spans="1:26">
      <c r="A2417">
        <v>374733</v>
      </c>
      <c r="B2417">
        <v>569402</v>
      </c>
      <c r="C2417">
        <v>23201</v>
      </c>
      <c r="D2417" t="s">
        <v>2398</v>
      </c>
      <c r="E2417">
        <v>10</v>
      </c>
      <c r="F2417" s="3">
        <v>40820.375</v>
      </c>
      <c r="G2417" s="4">
        <v>2.08</v>
      </c>
      <c r="H2417">
        <v>12413</v>
      </c>
      <c r="I2417" t="s">
        <v>10</v>
      </c>
      <c r="J2417" s="58">
        <f t="shared" si="74"/>
        <v>20.8</v>
      </c>
      <c r="K2417" s="59">
        <f t="shared" si="75"/>
        <v>40820</v>
      </c>
      <c r="R2417" t="s">
        <v>403</v>
      </c>
      <c r="S2417" s="58">
        <v>20.399999999999999</v>
      </c>
      <c r="X2417">
        <v>10</v>
      </c>
      <c r="Y2417" s="4">
        <v>2.08</v>
      </c>
      <c r="Z2417" s="58">
        <v>20.8</v>
      </c>
    </row>
    <row r="2418" spans="1:26">
      <c r="A2418">
        <v>374734</v>
      </c>
      <c r="B2418">
        <v>569402</v>
      </c>
      <c r="C2418" t="s">
        <v>216</v>
      </c>
      <c r="D2418" t="s">
        <v>217</v>
      </c>
      <c r="E2418">
        <v>10</v>
      </c>
      <c r="F2418" s="3">
        <v>40820.375</v>
      </c>
      <c r="G2418" s="4">
        <v>2.08</v>
      </c>
      <c r="H2418">
        <v>12413</v>
      </c>
      <c r="I2418" t="s">
        <v>10</v>
      </c>
      <c r="J2418" s="58">
        <f t="shared" si="74"/>
        <v>20.8</v>
      </c>
      <c r="K2418" s="59">
        <f t="shared" si="75"/>
        <v>40820</v>
      </c>
      <c r="R2418" t="s">
        <v>835</v>
      </c>
      <c r="S2418" s="58">
        <v>19.8</v>
      </c>
      <c r="X2418">
        <v>10</v>
      </c>
      <c r="Y2418" s="4">
        <v>2.08</v>
      </c>
      <c r="Z2418" s="58">
        <v>20.8</v>
      </c>
    </row>
    <row r="2419" spans="1:26">
      <c r="A2419">
        <v>377843</v>
      </c>
      <c r="B2419">
        <v>569568</v>
      </c>
      <c r="C2419">
        <v>23202</v>
      </c>
      <c r="D2419" t="s">
        <v>2428</v>
      </c>
      <c r="E2419">
        <v>10</v>
      </c>
      <c r="F2419" s="3">
        <v>40821.414583333302</v>
      </c>
      <c r="G2419" s="4">
        <v>2.08</v>
      </c>
      <c r="H2419">
        <v>12700</v>
      </c>
      <c r="I2419" t="s">
        <v>10</v>
      </c>
      <c r="J2419" s="58">
        <f t="shared" si="74"/>
        <v>20.8</v>
      </c>
      <c r="K2419" s="59">
        <f t="shared" si="75"/>
        <v>40821</v>
      </c>
      <c r="R2419" t="s">
        <v>533</v>
      </c>
      <c r="S2419" s="58">
        <v>19.8</v>
      </c>
      <c r="X2419">
        <v>10</v>
      </c>
      <c r="Y2419" s="4">
        <v>2.08</v>
      </c>
      <c r="Z2419" s="58">
        <v>20.8</v>
      </c>
    </row>
    <row r="2420" spans="1:26">
      <c r="A2420">
        <v>377866</v>
      </c>
      <c r="B2420">
        <v>569568</v>
      </c>
      <c r="C2420">
        <v>23199</v>
      </c>
      <c r="D2420" t="s">
        <v>2400</v>
      </c>
      <c r="E2420">
        <v>10</v>
      </c>
      <c r="F2420" s="3">
        <v>40821.414583333302</v>
      </c>
      <c r="G2420" s="4">
        <v>2.08</v>
      </c>
      <c r="H2420">
        <v>12700</v>
      </c>
      <c r="I2420" t="s">
        <v>10</v>
      </c>
      <c r="J2420" s="58">
        <f t="shared" si="74"/>
        <v>20.8</v>
      </c>
      <c r="K2420" s="59">
        <f t="shared" si="75"/>
        <v>40821</v>
      </c>
      <c r="R2420" t="s">
        <v>534</v>
      </c>
      <c r="S2420" s="58">
        <v>19.8</v>
      </c>
      <c r="X2420">
        <v>10</v>
      </c>
      <c r="Y2420" s="4">
        <v>2.08</v>
      </c>
      <c r="Z2420" s="58">
        <v>20.8</v>
      </c>
    </row>
    <row r="2421" spans="1:26">
      <c r="A2421">
        <v>377868</v>
      </c>
      <c r="B2421">
        <v>569568</v>
      </c>
      <c r="C2421" t="s">
        <v>216</v>
      </c>
      <c r="D2421" t="s">
        <v>217</v>
      </c>
      <c r="E2421">
        <v>10</v>
      </c>
      <c r="F2421" s="3">
        <v>40821.414583333302</v>
      </c>
      <c r="G2421" s="4">
        <v>2.08</v>
      </c>
      <c r="H2421">
        <v>12700</v>
      </c>
      <c r="I2421" t="s">
        <v>10</v>
      </c>
      <c r="J2421" s="58">
        <f t="shared" si="74"/>
        <v>20.8</v>
      </c>
      <c r="K2421" s="59">
        <f t="shared" si="75"/>
        <v>40821</v>
      </c>
      <c r="R2421" t="s">
        <v>263</v>
      </c>
      <c r="S2421" s="58">
        <v>19.8</v>
      </c>
      <c r="X2421">
        <v>10</v>
      </c>
      <c r="Y2421" s="4">
        <v>2.08</v>
      </c>
      <c r="Z2421" s="58">
        <v>20.8</v>
      </c>
    </row>
    <row r="2422" spans="1:26">
      <c r="A2422">
        <v>387936</v>
      </c>
      <c r="B2422">
        <v>570409</v>
      </c>
      <c r="C2422">
        <v>23200</v>
      </c>
      <c r="D2422" t="s">
        <v>2429</v>
      </c>
      <c r="E2422">
        <v>10</v>
      </c>
      <c r="F2422" s="3">
        <v>40826.543749999997</v>
      </c>
      <c r="G2422" s="4">
        <v>2.08</v>
      </c>
      <c r="H2422">
        <v>12682</v>
      </c>
      <c r="I2422" t="s">
        <v>10</v>
      </c>
      <c r="J2422" s="58">
        <f t="shared" si="74"/>
        <v>20.8</v>
      </c>
      <c r="K2422" s="59">
        <f t="shared" si="75"/>
        <v>40826</v>
      </c>
      <c r="R2422" t="s">
        <v>2359</v>
      </c>
      <c r="S2422" s="58">
        <v>18</v>
      </c>
      <c r="X2422">
        <v>10</v>
      </c>
      <c r="Y2422" s="4">
        <v>2.08</v>
      </c>
      <c r="Z2422" s="58">
        <v>20.8</v>
      </c>
    </row>
    <row r="2423" spans="1:26">
      <c r="A2423">
        <v>387942</v>
      </c>
      <c r="B2423">
        <v>570409</v>
      </c>
      <c r="C2423">
        <v>23203</v>
      </c>
      <c r="D2423" t="s">
        <v>2601</v>
      </c>
      <c r="E2423">
        <v>10</v>
      </c>
      <c r="F2423" s="3">
        <v>40826.543749999997</v>
      </c>
      <c r="G2423" s="4">
        <v>2.08</v>
      </c>
      <c r="H2423">
        <v>12682</v>
      </c>
      <c r="I2423" t="s">
        <v>10</v>
      </c>
      <c r="J2423" s="58">
        <f t="shared" si="74"/>
        <v>20.8</v>
      </c>
      <c r="K2423" s="59">
        <f t="shared" si="75"/>
        <v>40826</v>
      </c>
      <c r="R2423" t="s">
        <v>2356</v>
      </c>
      <c r="S2423" s="58">
        <v>18</v>
      </c>
      <c r="X2423">
        <v>10</v>
      </c>
      <c r="Y2423" s="4">
        <v>2.08</v>
      </c>
      <c r="Z2423" s="58">
        <v>20.8</v>
      </c>
    </row>
    <row r="2424" spans="1:26">
      <c r="A2424">
        <v>387943</v>
      </c>
      <c r="B2424">
        <v>570409</v>
      </c>
      <c r="C2424">
        <v>23199</v>
      </c>
      <c r="D2424" t="s">
        <v>2400</v>
      </c>
      <c r="E2424">
        <v>10</v>
      </c>
      <c r="F2424" s="3">
        <v>40826.543749999997</v>
      </c>
      <c r="G2424" s="4">
        <v>2.08</v>
      </c>
      <c r="H2424">
        <v>12682</v>
      </c>
      <c r="I2424" t="s">
        <v>10</v>
      </c>
      <c r="J2424" s="58">
        <f t="shared" si="74"/>
        <v>20.8</v>
      </c>
      <c r="K2424" s="59">
        <f t="shared" si="75"/>
        <v>40826</v>
      </c>
      <c r="R2424" t="s">
        <v>176</v>
      </c>
      <c r="S2424" s="58">
        <v>17.399999999999999</v>
      </c>
      <c r="X2424">
        <v>10</v>
      </c>
      <c r="Y2424" s="4">
        <v>2.08</v>
      </c>
      <c r="Z2424" s="58">
        <v>20.8</v>
      </c>
    </row>
    <row r="2425" spans="1:26">
      <c r="A2425">
        <v>391608</v>
      </c>
      <c r="B2425">
        <v>570672</v>
      </c>
      <c r="C2425" t="s">
        <v>216</v>
      </c>
      <c r="D2425" t="s">
        <v>217</v>
      </c>
      <c r="E2425">
        <v>10</v>
      </c>
      <c r="F2425" s="3">
        <v>40827.619444444397</v>
      </c>
      <c r="G2425" s="4">
        <v>2.08</v>
      </c>
      <c r="H2425">
        <v>12536</v>
      </c>
      <c r="I2425" t="s">
        <v>10</v>
      </c>
      <c r="J2425" s="58">
        <f t="shared" si="74"/>
        <v>20.8</v>
      </c>
      <c r="K2425" s="59">
        <f t="shared" si="75"/>
        <v>40827</v>
      </c>
      <c r="R2425" t="s">
        <v>2393</v>
      </c>
      <c r="S2425" s="58">
        <v>16.600000000000001</v>
      </c>
      <c r="X2425">
        <v>10</v>
      </c>
      <c r="Y2425" s="4">
        <v>2.08</v>
      </c>
      <c r="Z2425" s="58">
        <v>20.8</v>
      </c>
    </row>
    <row r="2426" spans="1:26">
      <c r="A2426">
        <v>393689</v>
      </c>
      <c r="B2426">
        <v>570841</v>
      </c>
      <c r="C2426">
        <v>21931</v>
      </c>
      <c r="D2426" t="s">
        <v>142</v>
      </c>
      <c r="E2426">
        <v>10</v>
      </c>
      <c r="F2426" s="3">
        <v>40828.595833333296</v>
      </c>
      <c r="G2426" s="4">
        <v>2.08</v>
      </c>
      <c r="H2426">
        <v>12553</v>
      </c>
      <c r="I2426" t="s">
        <v>10</v>
      </c>
      <c r="J2426" s="58">
        <f t="shared" si="74"/>
        <v>20.8</v>
      </c>
      <c r="K2426" s="59">
        <f t="shared" si="75"/>
        <v>40828</v>
      </c>
      <c r="R2426" t="s">
        <v>2392</v>
      </c>
      <c r="S2426" s="58">
        <v>16.600000000000001</v>
      </c>
      <c r="X2426">
        <v>10</v>
      </c>
      <c r="Y2426" s="4">
        <v>2.08</v>
      </c>
      <c r="Z2426" s="58">
        <v>20.8</v>
      </c>
    </row>
    <row r="2427" spans="1:26">
      <c r="A2427">
        <v>393691</v>
      </c>
      <c r="B2427">
        <v>570841</v>
      </c>
      <c r="C2427">
        <v>23202</v>
      </c>
      <c r="D2427" t="s">
        <v>2428</v>
      </c>
      <c r="E2427">
        <v>10</v>
      </c>
      <c r="F2427" s="3">
        <v>40828.595833333296</v>
      </c>
      <c r="G2427" s="4">
        <v>2.08</v>
      </c>
      <c r="H2427">
        <v>12553</v>
      </c>
      <c r="I2427" t="s">
        <v>10</v>
      </c>
      <c r="J2427" s="58">
        <f t="shared" si="74"/>
        <v>20.8</v>
      </c>
      <c r="K2427" s="59">
        <f t="shared" si="75"/>
        <v>40828</v>
      </c>
      <c r="R2427" t="s">
        <v>2346</v>
      </c>
      <c r="S2427" s="58">
        <v>16.600000000000001</v>
      </c>
      <c r="X2427">
        <v>10</v>
      </c>
      <c r="Y2427" s="4">
        <v>2.08</v>
      </c>
      <c r="Z2427" s="58">
        <v>20.8</v>
      </c>
    </row>
    <row r="2428" spans="1:26">
      <c r="A2428">
        <v>393692</v>
      </c>
      <c r="B2428">
        <v>570841</v>
      </c>
      <c r="C2428">
        <v>23199</v>
      </c>
      <c r="D2428" t="s">
        <v>2400</v>
      </c>
      <c r="E2428">
        <v>10</v>
      </c>
      <c r="F2428" s="3">
        <v>40828.595833333296</v>
      </c>
      <c r="G2428" s="4">
        <v>2.08</v>
      </c>
      <c r="H2428">
        <v>12553</v>
      </c>
      <c r="I2428" t="s">
        <v>10</v>
      </c>
      <c r="J2428" s="58">
        <f t="shared" si="74"/>
        <v>20.8</v>
      </c>
      <c r="K2428" s="59">
        <f t="shared" si="75"/>
        <v>40828</v>
      </c>
      <c r="R2428" t="s">
        <v>214</v>
      </c>
      <c r="S2428" s="58">
        <v>16.5</v>
      </c>
      <c r="X2428">
        <v>10</v>
      </c>
      <c r="Y2428" s="4">
        <v>2.08</v>
      </c>
      <c r="Z2428" s="58">
        <v>20.8</v>
      </c>
    </row>
    <row r="2429" spans="1:26">
      <c r="A2429">
        <v>393694</v>
      </c>
      <c r="B2429">
        <v>570841</v>
      </c>
      <c r="C2429">
        <v>20712</v>
      </c>
      <c r="D2429" t="s">
        <v>783</v>
      </c>
      <c r="E2429">
        <v>10</v>
      </c>
      <c r="F2429" s="3">
        <v>40828.595833333296</v>
      </c>
      <c r="G2429" s="4">
        <v>2.08</v>
      </c>
      <c r="H2429">
        <v>12553</v>
      </c>
      <c r="I2429" t="s">
        <v>10</v>
      </c>
      <c r="J2429" s="58">
        <f t="shared" si="74"/>
        <v>20.8</v>
      </c>
      <c r="K2429" s="59">
        <f t="shared" si="75"/>
        <v>40828</v>
      </c>
      <c r="R2429" t="s">
        <v>356</v>
      </c>
      <c r="S2429" s="58">
        <v>16.5</v>
      </c>
      <c r="X2429">
        <v>10</v>
      </c>
      <c r="Y2429" s="4">
        <v>2.08</v>
      </c>
      <c r="Z2429" s="58">
        <v>20.8</v>
      </c>
    </row>
    <row r="2430" spans="1:26">
      <c r="A2430">
        <v>394713</v>
      </c>
      <c r="B2430">
        <v>570879</v>
      </c>
      <c r="C2430">
        <v>20712</v>
      </c>
      <c r="D2430" t="s">
        <v>783</v>
      </c>
      <c r="E2430">
        <v>10</v>
      </c>
      <c r="F2430" s="3">
        <v>40829.362500000003</v>
      </c>
      <c r="G2430" s="4">
        <v>2.08</v>
      </c>
      <c r="H2430">
        <v>12685</v>
      </c>
      <c r="I2430" t="s">
        <v>10</v>
      </c>
      <c r="J2430" s="58">
        <f t="shared" si="74"/>
        <v>20.8</v>
      </c>
      <c r="K2430" s="59">
        <f t="shared" si="75"/>
        <v>40829</v>
      </c>
      <c r="R2430" t="s">
        <v>2401</v>
      </c>
      <c r="S2430" s="58">
        <v>16.5</v>
      </c>
      <c r="X2430">
        <v>10</v>
      </c>
      <c r="Y2430" s="4">
        <v>2.08</v>
      </c>
      <c r="Z2430" s="58">
        <v>20.8</v>
      </c>
    </row>
    <row r="2431" spans="1:26">
      <c r="A2431">
        <v>394714</v>
      </c>
      <c r="B2431">
        <v>570879</v>
      </c>
      <c r="C2431">
        <v>22386</v>
      </c>
      <c r="D2431" t="s">
        <v>119</v>
      </c>
      <c r="E2431">
        <v>10</v>
      </c>
      <c r="F2431" s="3">
        <v>40829.362500000003</v>
      </c>
      <c r="G2431" s="4">
        <v>2.08</v>
      </c>
      <c r="H2431">
        <v>12685</v>
      </c>
      <c r="I2431" t="s">
        <v>10</v>
      </c>
      <c r="J2431" s="58">
        <f t="shared" si="74"/>
        <v>20.8</v>
      </c>
      <c r="K2431" s="59">
        <f t="shared" si="75"/>
        <v>40829</v>
      </c>
      <c r="R2431" t="s">
        <v>2403</v>
      </c>
      <c r="S2431" s="58">
        <v>16.5</v>
      </c>
      <c r="X2431">
        <v>10</v>
      </c>
      <c r="Y2431" s="4">
        <v>2.08</v>
      </c>
      <c r="Z2431" s="58">
        <v>20.8</v>
      </c>
    </row>
    <row r="2432" spans="1:26">
      <c r="A2432">
        <v>394715</v>
      </c>
      <c r="B2432">
        <v>570879</v>
      </c>
      <c r="C2432" t="s">
        <v>216</v>
      </c>
      <c r="D2432" t="s">
        <v>217</v>
      </c>
      <c r="E2432">
        <v>10</v>
      </c>
      <c r="F2432" s="3">
        <v>40829.362500000003</v>
      </c>
      <c r="G2432" s="4">
        <v>2.08</v>
      </c>
      <c r="H2432">
        <v>12685</v>
      </c>
      <c r="I2432" t="s">
        <v>10</v>
      </c>
      <c r="J2432" s="58">
        <f t="shared" si="74"/>
        <v>20.8</v>
      </c>
      <c r="K2432" s="59">
        <f t="shared" si="75"/>
        <v>40829</v>
      </c>
      <c r="R2432" t="s">
        <v>2260</v>
      </c>
      <c r="S2432" s="58">
        <v>15.3</v>
      </c>
      <c r="X2432">
        <v>10</v>
      </c>
      <c r="Y2432" s="4">
        <v>2.08</v>
      </c>
      <c r="Z2432" s="58">
        <v>20.8</v>
      </c>
    </row>
    <row r="2433" spans="1:26">
      <c r="A2433">
        <v>398387</v>
      </c>
      <c r="B2433">
        <v>571240</v>
      </c>
      <c r="C2433">
        <v>21929</v>
      </c>
      <c r="D2433" t="s">
        <v>143</v>
      </c>
      <c r="E2433">
        <v>10</v>
      </c>
      <c r="F2433" s="3">
        <v>40830.621527777803</v>
      </c>
      <c r="G2433" s="4">
        <v>2.08</v>
      </c>
      <c r="H2433">
        <v>12562</v>
      </c>
      <c r="I2433" t="s">
        <v>10</v>
      </c>
      <c r="J2433" s="58">
        <f t="shared" si="74"/>
        <v>20.8</v>
      </c>
      <c r="K2433" s="59">
        <f t="shared" si="75"/>
        <v>40830</v>
      </c>
      <c r="R2433" t="s">
        <v>130</v>
      </c>
      <c r="S2433" s="58">
        <v>15.3</v>
      </c>
      <c r="X2433">
        <v>10</v>
      </c>
      <c r="Y2433" s="4">
        <v>2.08</v>
      </c>
      <c r="Z2433" s="58">
        <v>20.8</v>
      </c>
    </row>
    <row r="2434" spans="1:26">
      <c r="A2434">
        <v>398388</v>
      </c>
      <c r="B2434">
        <v>571240</v>
      </c>
      <c r="C2434">
        <v>20712</v>
      </c>
      <c r="D2434" t="s">
        <v>783</v>
      </c>
      <c r="E2434">
        <v>10</v>
      </c>
      <c r="F2434" s="3">
        <v>40830.621527777803</v>
      </c>
      <c r="G2434" s="4">
        <v>2.08</v>
      </c>
      <c r="H2434">
        <v>12562</v>
      </c>
      <c r="I2434" t="s">
        <v>10</v>
      </c>
      <c r="J2434" s="58">
        <f t="shared" ref="J2434:J2497" si="76">E2434*G2434</f>
        <v>20.8</v>
      </c>
      <c r="K2434" s="59">
        <f t="shared" ref="K2434:K2497" si="77">DATE(YEAR(F2434),MONTH(F2434),DAY(F2434))</f>
        <v>40830</v>
      </c>
      <c r="R2434" t="s">
        <v>2057</v>
      </c>
      <c r="S2434" s="58">
        <v>15.3</v>
      </c>
      <c r="X2434">
        <v>10</v>
      </c>
      <c r="Y2434" s="4">
        <v>2.08</v>
      </c>
      <c r="Z2434" s="58">
        <v>20.8</v>
      </c>
    </row>
    <row r="2435" spans="1:26">
      <c r="A2435">
        <v>398389</v>
      </c>
      <c r="B2435">
        <v>571240</v>
      </c>
      <c r="C2435">
        <v>23200</v>
      </c>
      <c r="D2435" t="s">
        <v>2429</v>
      </c>
      <c r="E2435">
        <v>10</v>
      </c>
      <c r="F2435" s="3">
        <v>40830.621527777803</v>
      </c>
      <c r="G2435" s="4">
        <v>2.08</v>
      </c>
      <c r="H2435">
        <v>12562</v>
      </c>
      <c r="I2435" t="s">
        <v>10</v>
      </c>
      <c r="J2435" s="58">
        <f t="shared" si="76"/>
        <v>20.8</v>
      </c>
      <c r="K2435" s="59">
        <f t="shared" si="77"/>
        <v>40830</v>
      </c>
      <c r="R2435" t="s">
        <v>1472</v>
      </c>
      <c r="S2435" s="58">
        <v>15.3</v>
      </c>
      <c r="X2435">
        <v>10</v>
      </c>
      <c r="Y2435" s="4">
        <v>2.08</v>
      </c>
      <c r="Z2435" s="58">
        <v>20.8</v>
      </c>
    </row>
    <row r="2436" spans="1:26">
      <c r="A2436">
        <v>398390</v>
      </c>
      <c r="B2436">
        <v>571240</v>
      </c>
      <c r="C2436">
        <v>22386</v>
      </c>
      <c r="D2436" t="s">
        <v>119</v>
      </c>
      <c r="E2436">
        <v>10</v>
      </c>
      <c r="F2436" s="3">
        <v>40830.621527777803</v>
      </c>
      <c r="G2436" s="4">
        <v>2.08</v>
      </c>
      <c r="H2436">
        <v>12562</v>
      </c>
      <c r="I2436" t="s">
        <v>10</v>
      </c>
      <c r="J2436" s="58">
        <f t="shared" si="76"/>
        <v>20.8</v>
      </c>
      <c r="K2436" s="59">
        <f t="shared" si="77"/>
        <v>40830</v>
      </c>
      <c r="R2436" t="s">
        <v>380</v>
      </c>
      <c r="S2436" s="58">
        <v>15</v>
      </c>
      <c r="X2436">
        <v>10</v>
      </c>
      <c r="Y2436" s="4">
        <v>2.08</v>
      </c>
      <c r="Z2436" s="58">
        <v>20.8</v>
      </c>
    </row>
    <row r="2437" spans="1:26">
      <c r="A2437">
        <v>398391</v>
      </c>
      <c r="B2437">
        <v>571240</v>
      </c>
      <c r="C2437">
        <v>23199</v>
      </c>
      <c r="D2437" t="s">
        <v>2400</v>
      </c>
      <c r="E2437">
        <v>10</v>
      </c>
      <c r="F2437" s="3">
        <v>40830.621527777803</v>
      </c>
      <c r="G2437" s="4">
        <v>2.08</v>
      </c>
      <c r="H2437">
        <v>12562</v>
      </c>
      <c r="I2437" t="s">
        <v>10</v>
      </c>
      <c r="J2437" s="58">
        <f t="shared" si="76"/>
        <v>20.8</v>
      </c>
      <c r="K2437" s="59">
        <f t="shared" si="77"/>
        <v>40830</v>
      </c>
      <c r="R2437" t="s">
        <v>541</v>
      </c>
      <c r="S2437" s="58">
        <v>15</v>
      </c>
      <c r="X2437">
        <v>10</v>
      </c>
      <c r="Y2437" s="4">
        <v>2.08</v>
      </c>
      <c r="Z2437" s="58">
        <v>20.8</v>
      </c>
    </row>
    <row r="2438" spans="1:26">
      <c r="A2438">
        <v>398392</v>
      </c>
      <c r="B2438">
        <v>571240</v>
      </c>
      <c r="C2438">
        <v>23203</v>
      </c>
      <c r="D2438" t="s">
        <v>2601</v>
      </c>
      <c r="E2438">
        <v>10</v>
      </c>
      <c r="F2438" s="3">
        <v>40830.621527777803</v>
      </c>
      <c r="G2438" s="4">
        <v>2.08</v>
      </c>
      <c r="H2438">
        <v>12562</v>
      </c>
      <c r="I2438" t="s">
        <v>10</v>
      </c>
      <c r="J2438" s="58">
        <f t="shared" si="76"/>
        <v>20.8</v>
      </c>
      <c r="K2438" s="59">
        <f t="shared" si="77"/>
        <v>40830</v>
      </c>
      <c r="R2438" t="s">
        <v>376</v>
      </c>
      <c r="S2438" s="58">
        <v>15</v>
      </c>
      <c r="X2438">
        <v>10</v>
      </c>
      <c r="Y2438" s="4">
        <v>2.08</v>
      </c>
      <c r="Z2438" s="58">
        <v>20.8</v>
      </c>
    </row>
    <row r="2439" spans="1:26">
      <c r="A2439">
        <v>398393</v>
      </c>
      <c r="B2439">
        <v>571240</v>
      </c>
      <c r="C2439">
        <v>23344</v>
      </c>
      <c r="D2439" t="s">
        <v>2540</v>
      </c>
      <c r="E2439">
        <v>10</v>
      </c>
      <c r="F2439" s="3">
        <v>40830.621527777803</v>
      </c>
      <c r="G2439" s="4">
        <v>2.08</v>
      </c>
      <c r="H2439">
        <v>12562</v>
      </c>
      <c r="I2439" t="s">
        <v>10</v>
      </c>
      <c r="J2439" s="58">
        <f t="shared" si="76"/>
        <v>20.8</v>
      </c>
      <c r="K2439" s="59">
        <f t="shared" si="77"/>
        <v>40830</v>
      </c>
      <c r="R2439" t="s">
        <v>428</v>
      </c>
      <c r="S2439" s="58">
        <v>15</v>
      </c>
      <c r="X2439">
        <v>10</v>
      </c>
      <c r="Y2439" s="4">
        <v>2.08</v>
      </c>
      <c r="Z2439" s="58">
        <v>20.8</v>
      </c>
    </row>
    <row r="2440" spans="1:26">
      <c r="A2440">
        <v>398394</v>
      </c>
      <c r="B2440">
        <v>571240</v>
      </c>
      <c r="C2440" t="s">
        <v>216</v>
      </c>
      <c r="D2440" t="s">
        <v>217</v>
      </c>
      <c r="E2440">
        <v>10</v>
      </c>
      <c r="F2440" s="3">
        <v>40830.621527777803</v>
      </c>
      <c r="G2440" s="4">
        <v>2.08</v>
      </c>
      <c r="H2440">
        <v>12562</v>
      </c>
      <c r="I2440" t="s">
        <v>10</v>
      </c>
      <c r="J2440" s="58">
        <f t="shared" si="76"/>
        <v>20.8</v>
      </c>
      <c r="K2440" s="59">
        <f t="shared" si="77"/>
        <v>40830</v>
      </c>
      <c r="R2440" t="s">
        <v>1035</v>
      </c>
      <c r="S2440" s="58">
        <v>15</v>
      </c>
      <c r="X2440">
        <v>10</v>
      </c>
      <c r="Y2440" s="4">
        <v>2.08</v>
      </c>
      <c r="Z2440" s="58">
        <v>20.8</v>
      </c>
    </row>
    <row r="2441" spans="1:26">
      <c r="A2441">
        <v>407999</v>
      </c>
      <c r="B2441">
        <v>571923</v>
      </c>
      <c r="C2441">
        <v>23344</v>
      </c>
      <c r="D2441" t="s">
        <v>2540</v>
      </c>
      <c r="E2441">
        <v>10</v>
      </c>
      <c r="F2441" s="3">
        <v>40835.683333333298</v>
      </c>
      <c r="G2441" s="4">
        <v>2.08</v>
      </c>
      <c r="H2441">
        <v>12685</v>
      </c>
      <c r="I2441" t="s">
        <v>10</v>
      </c>
      <c r="J2441" s="58">
        <f t="shared" si="76"/>
        <v>20.8</v>
      </c>
      <c r="K2441" s="59">
        <f t="shared" si="77"/>
        <v>40835</v>
      </c>
      <c r="R2441" t="s">
        <v>951</v>
      </c>
      <c r="S2441" s="58">
        <v>15</v>
      </c>
      <c r="X2441">
        <v>10</v>
      </c>
      <c r="Y2441" s="4">
        <v>2.08</v>
      </c>
      <c r="Z2441" s="58">
        <v>20.8</v>
      </c>
    </row>
    <row r="2442" spans="1:26">
      <c r="A2442">
        <v>408002</v>
      </c>
      <c r="B2442">
        <v>571923</v>
      </c>
      <c r="C2442">
        <v>22663</v>
      </c>
      <c r="D2442" t="s">
        <v>210</v>
      </c>
      <c r="E2442">
        <v>10</v>
      </c>
      <c r="F2442" s="3">
        <v>40835.683333333298</v>
      </c>
      <c r="G2442" s="4">
        <v>2.08</v>
      </c>
      <c r="H2442">
        <v>12685</v>
      </c>
      <c r="I2442" t="s">
        <v>10</v>
      </c>
      <c r="J2442" s="58">
        <f t="shared" si="76"/>
        <v>20.8</v>
      </c>
      <c r="K2442" s="59">
        <f t="shared" si="77"/>
        <v>40835</v>
      </c>
      <c r="R2442" t="s">
        <v>2006</v>
      </c>
      <c r="S2442" s="58">
        <v>15</v>
      </c>
      <c r="X2442">
        <v>10</v>
      </c>
      <c r="Y2442" s="4">
        <v>2.08</v>
      </c>
      <c r="Z2442" s="58">
        <v>20.8</v>
      </c>
    </row>
    <row r="2443" spans="1:26">
      <c r="A2443">
        <v>434968</v>
      </c>
      <c r="B2443">
        <v>574068</v>
      </c>
      <c r="C2443">
        <v>23343</v>
      </c>
      <c r="D2443" t="s">
        <v>2523</v>
      </c>
      <c r="E2443">
        <v>10</v>
      </c>
      <c r="F2443" s="3">
        <v>40849.618750000001</v>
      </c>
      <c r="G2443" s="4">
        <v>2.08</v>
      </c>
      <c r="H2443">
        <v>12490</v>
      </c>
      <c r="I2443" t="s">
        <v>10</v>
      </c>
      <c r="J2443" s="58">
        <f t="shared" si="76"/>
        <v>20.8</v>
      </c>
      <c r="K2443" s="59">
        <f t="shared" si="77"/>
        <v>40849</v>
      </c>
      <c r="R2443" t="s">
        <v>132</v>
      </c>
      <c r="S2443" s="58">
        <v>13.2</v>
      </c>
      <c r="X2443">
        <v>10</v>
      </c>
      <c r="Y2443" s="4">
        <v>2.08</v>
      </c>
      <c r="Z2443" s="58">
        <v>20.8</v>
      </c>
    </row>
    <row r="2444" spans="1:26">
      <c r="A2444">
        <v>434977</v>
      </c>
      <c r="B2444">
        <v>574068</v>
      </c>
      <c r="C2444">
        <v>23203</v>
      </c>
      <c r="D2444" t="s">
        <v>2601</v>
      </c>
      <c r="E2444">
        <v>10</v>
      </c>
      <c r="F2444" s="3">
        <v>40849.618750000001</v>
      </c>
      <c r="G2444" s="4">
        <v>2.08</v>
      </c>
      <c r="H2444">
        <v>12490</v>
      </c>
      <c r="I2444" t="s">
        <v>10</v>
      </c>
      <c r="J2444" s="58">
        <f t="shared" si="76"/>
        <v>20.8</v>
      </c>
      <c r="K2444" s="59">
        <f t="shared" si="77"/>
        <v>40849</v>
      </c>
      <c r="R2444" t="s">
        <v>388</v>
      </c>
      <c r="S2444" s="58">
        <v>13.2</v>
      </c>
      <c r="X2444">
        <v>10</v>
      </c>
      <c r="Y2444" s="4">
        <v>2.08</v>
      </c>
      <c r="Z2444" s="58">
        <v>20.8</v>
      </c>
    </row>
    <row r="2445" spans="1:26">
      <c r="A2445">
        <v>434978</v>
      </c>
      <c r="B2445">
        <v>574068</v>
      </c>
      <c r="C2445">
        <v>22386</v>
      </c>
      <c r="D2445" t="s">
        <v>119</v>
      </c>
      <c r="E2445">
        <v>10</v>
      </c>
      <c r="F2445" s="3">
        <v>40849.618750000001</v>
      </c>
      <c r="G2445" s="4">
        <v>2.08</v>
      </c>
      <c r="H2445">
        <v>12490</v>
      </c>
      <c r="I2445" t="s">
        <v>10</v>
      </c>
      <c r="J2445" s="58">
        <f t="shared" si="76"/>
        <v>20.8</v>
      </c>
      <c r="K2445" s="59">
        <f t="shared" si="77"/>
        <v>40849</v>
      </c>
      <c r="R2445" t="s">
        <v>525</v>
      </c>
      <c r="S2445" s="58">
        <v>13.2</v>
      </c>
      <c r="X2445">
        <v>10</v>
      </c>
      <c r="Y2445" s="4">
        <v>2.08</v>
      </c>
      <c r="Z2445" s="58">
        <v>20.8</v>
      </c>
    </row>
    <row r="2446" spans="1:26">
      <c r="A2446">
        <v>448328</v>
      </c>
      <c r="B2446">
        <v>575049</v>
      </c>
      <c r="C2446">
        <v>23344</v>
      </c>
      <c r="D2446" t="s">
        <v>2540</v>
      </c>
      <c r="E2446">
        <v>10</v>
      </c>
      <c r="F2446" s="3">
        <v>40855.5090277778</v>
      </c>
      <c r="G2446" s="4">
        <v>2.08</v>
      </c>
      <c r="H2446">
        <v>12721</v>
      </c>
      <c r="I2446" t="s">
        <v>10</v>
      </c>
      <c r="J2446" s="58">
        <f t="shared" si="76"/>
        <v>20.8</v>
      </c>
      <c r="K2446" s="59">
        <f t="shared" si="77"/>
        <v>40855</v>
      </c>
      <c r="R2446" t="s">
        <v>526</v>
      </c>
      <c r="S2446" s="58">
        <v>13.2</v>
      </c>
      <c r="X2446">
        <v>10</v>
      </c>
      <c r="Y2446" s="4">
        <v>2.08</v>
      </c>
      <c r="Z2446" s="58">
        <v>20.8</v>
      </c>
    </row>
    <row r="2447" spans="1:26">
      <c r="A2447">
        <v>448329</v>
      </c>
      <c r="B2447">
        <v>575049</v>
      </c>
      <c r="C2447" t="s">
        <v>216</v>
      </c>
      <c r="D2447" t="s">
        <v>217</v>
      </c>
      <c r="E2447">
        <v>10</v>
      </c>
      <c r="F2447" s="3">
        <v>40855.5090277778</v>
      </c>
      <c r="G2447" s="4">
        <v>2.08</v>
      </c>
      <c r="H2447">
        <v>12721</v>
      </c>
      <c r="I2447" t="s">
        <v>10</v>
      </c>
      <c r="J2447" s="58">
        <f t="shared" si="76"/>
        <v>20.8</v>
      </c>
      <c r="K2447" s="59">
        <f t="shared" si="77"/>
        <v>40855</v>
      </c>
      <c r="R2447" t="s">
        <v>389</v>
      </c>
      <c r="S2447" s="58">
        <v>13.2</v>
      </c>
      <c r="X2447">
        <v>10</v>
      </c>
      <c r="Y2447" s="4">
        <v>2.08</v>
      </c>
      <c r="Z2447" s="58">
        <v>20.8</v>
      </c>
    </row>
    <row r="2448" spans="1:26">
      <c r="A2448">
        <v>451266</v>
      </c>
      <c r="B2448">
        <v>575193</v>
      </c>
      <c r="C2448">
        <v>23203</v>
      </c>
      <c r="D2448" t="s">
        <v>2601</v>
      </c>
      <c r="E2448">
        <v>10</v>
      </c>
      <c r="F2448" s="3">
        <v>40856.398611111101</v>
      </c>
      <c r="G2448" s="4">
        <v>2.08</v>
      </c>
      <c r="H2448">
        <v>12681</v>
      </c>
      <c r="I2448" t="s">
        <v>10</v>
      </c>
      <c r="J2448" s="58">
        <f t="shared" si="76"/>
        <v>20.8</v>
      </c>
      <c r="K2448" s="59">
        <f t="shared" si="77"/>
        <v>40856</v>
      </c>
      <c r="R2448" t="s">
        <v>655</v>
      </c>
      <c r="S2448" s="58">
        <v>12.75</v>
      </c>
      <c r="X2448">
        <v>10</v>
      </c>
      <c r="Y2448" s="4">
        <v>2.08</v>
      </c>
      <c r="Z2448" s="58">
        <v>20.8</v>
      </c>
    </row>
    <row r="2449" spans="1:26">
      <c r="A2449">
        <v>451267</v>
      </c>
      <c r="B2449">
        <v>575193</v>
      </c>
      <c r="C2449">
        <v>23202</v>
      </c>
      <c r="D2449" t="s">
        <v>2428</v>
      </c>
      <c r="E2449">
        <v>10</v>
      </c>
      <c r="F2449" s="3">
        <v>40856.398611111101</v>
      </c>
      <c r="G2449" s="4">
        <v>2.08</v>
      </c>
      <c r="H2449">
        <v>12681</v>
      </c>
      <c r="I2449" t="s">
        <v>10</v>
      </c>
      <c r="J2449" s="58">
        <f t="shared" si="76"/>
        <v>20.8</v>
      </c>
      <c r="K2449" s="59">
        <f t="shared" si="77"/>
        <v>40856</v>
      </c>
      <c r="R2449" t="s">
        <v>2011</v>
      </c>
      <c r="S2449" s="58">
        <v>12.5</v>
      </c>
      <c r="X2449">
        <v>10</v>
      </c>
      <c r="Y2449" s="4">
        <v>2.08</v>
      </c>
      <c r="Z2449" s="58">
        <v>20.8</v>
      </c>
    </row>
    <row r="2450" spans="1:26">
      <c r="A2450">
        <v>451277</v>
      </c>
      <c r="B2450">
        <v>575193</v>
      </c>
      <c r="C2450">
        <v>22411</v>
      </c>
      <c r="D2450" t="s">
        <v>147</v>
      </c>
      <c r="E2450">
        <v>10</v>
      </c>
      <c r="F2450" s="3">
        <v>40856.398611111101</v>
      </c>
      <c r="G2450" s="4">
        <v>2.08</v>
      </c>
      <c r="H2450">
        <v>12681</v>
      </c>
      <c r="I2450" t="s">
        <v>10</v>
      </c>
      <c r="J2450" s="58">
        <f t="shared" si="76"/>
        <v>20.8</v>
      </c>
      <c r="K2450" s="59">
        <f t="shared" si="77"/>
        <v>40856</v>
      </c>
      <c r="R2450" t="s">
        <v>400</v>
      </c>
      <c r="S2450" s="58">
        <v>10.199999999999999</v>
      </c>
      <c r="X2450">
        <v>10</v>
      </c>
      <c r="Y2450" s="4">
        <v>2.08</v>
      </c>
      <c r="Z2450" s="58">
        <v>20.8</v>
      </c>
    </row>
    <row r="2451" spans="1:26">
      <c r="A2451">
        <v>454560</v>
      </c>
      <c r="B2451">
        <v>575584</v>
      </c>
      <c r="C2451">
        <v>23203</v>
      </c>
      <c r="D2451" t="s">
        <v>2601</v>
      </c>
      <c r="E2451">
        <v>10</v>
      </c>
      <c r="F2451" s="3">
        <v>40857.496527777803</v>
      </c>
      <c r="G2451" s="4">
        <v>2.08</v>
      </c>
      <c r="H2451">
        <v>12682</v>
      </c>
      <c r="I2451" t="s">
        <v>10</v>
      </c>
      <c r="J2451" s="58">
        <f t="shared" si="76"/>
        <v>20.8</v>
      </c>
      <c r="K2451" s="59">
        <f t="shared" si="77"/>
        <v>40857</v>
      </c>
      <c r="R2451" t="s">
        <v>1442</v>
      </c>
      <c r="S2451" s="58">
        <v>10.199999999999999</v>
      </c>
      <c r="X2451">
        <v>10</v>
      </c>
      <c r="Y2451" s="4">
        <v>2.08</v>
      </c>
      <c r="Z2451" s="58">
        <v>20.8</v>
      </c>
    </row>
    <row r="2452" spans="1:26">
      <c r="A2452">
        <v>454561</v>
      </c>
      <c r="B2452">
        <v>575584</v>
      </c>
      <c r="C2452">
        <v>23199</v>
      </c>
      <c r="D2452" t="s">
        <v>2400</v>
      </c>
      <c r="E2452">
        <v>10</v>
      </c>
      <c r="F2452" s="3">
        <v>40857.496527777803</v>
      </c>
      <c r="G2452" s="4">
        <v>2.08</v>
      </c>
      <c r="H2452">
        <v>12682</v>
      </c>
      <c r="I2452" t="s">
        <v>10</v>
      </c>
      <c r="J2452" s="58">
        <f t="shared" si="76"/>
        <v>20.8</v>
      </c>
      <c r="K2452" s="59">
        <f t="shared" si="77"/>
        <v>40857</v>
      </c>
      <c r="R2452" t="s">
        <v>154</v>
      </c>
      <c r="S2452" s="58">
        <v>10.199999999999999</v>
      </c>
      <c r="X2452">
        <v>10</v>
      </c>
      <c r="Y2452" s="4">
        <v>2.08</v>
      </c>
      <c r="Z2452" s="58">
        <v>20.8</v>
      </c>
    </row>
    <row r="2453" spans="1:26">
      <c r="A2453">
        <v>454562</v>
      </c>
      <c r="B2453">
        <v>575584</v>
      </c>
      <c r="C2453">
        <v>23582</v>
      </c>
      <c r="D2453" t="s">
        <v>2732</v>
      </c>
      <c r="E2453">
        <v>10</v>
      </c>
      <c r="F2453" s="3">
        <v>40857.496527777803</v>
      </c>
      <c r="G2453" s="4">
        <v>2.08</v>
      </c>
      <c r="H2453">
        <v>12682</v>
      </c>
      <c r="I2453" t="s">
        <v>10</v>
      </c>
      <c r="J2453" s="58">
        <f t="shared" si="76"/>
        <v>20.8</v>
      </c>
      <c r="K2453" s="59">
        <f t="shared" si="77"/>
        <v>40857</v>
      </c>
      <c r="R2453" t="s">
        <v>2209</v>
      </c>
      <c r="S2453" s="58">
        <v>10.08</v>
      </c>
      <c r="X2453">
        <v>10</v>
      </c>
      <c r="Y2453" s="4">
        <v>2.08</v>
      </c>
      <c r="Z2453" s="58">
        <v>20.8</v>
      </c>
    </row>
    <row r="2454" spans="1:26">
      <c r="A2454">
        <v>454563</v>
      </c>
      <c r="B2454">
        <v>575584</v>
      </c>
      <c r="C2454">
        <v>20712</v>
      </c>
      <c r="D2454" t="s">
        <v>783</v>
      </c>
      <c r="E2454">
        <v>10</v>
      </c>
      <c r="F2454" s="3">
        <v>40857.496527777803</v>
      </c>
      <c r="G2454" s="4">
        <v>2.08</v>
      </c>
      <c r="H2454">
        <v>12682</v>
      </c>
      <c r="I2454" t="s">
        <v>10</v>
      </c>
      <c r="J2454" s="58">
        <f t="shared" si="76"/>
        <v>20.8</v>
      </c>
      <c r="K2454" s="59">
        <f t="shared" si="77"/>
        <v>40857</v>
      </c>
      <c r="R2454" t="s">
        <v>2402</v>
      </c>
      <c r="S2454" s="58">
        <v>8.5</v>
      </c>
      <c r="X2454">
        <v>10</v>
      </c>
      <c r="Y2454" s="4">
        <v>2.08</v>
      </c>
      <c r="Z2454" s="58">
        <v>20.8</v>
      </c>
    </row>
    <row r="2455" spans="1:26">
      <c r="A2455">
        <v>454569</v>
      </c>
      <c r="B2455">
        <v>575584</v>
      </c>
      <c r="C2455" t="s">
        <v>216</v>
      </c>
      <c r="D2455" t="s">
        <v>217</v>
      </c>
      <c r="E2455">
        <v>10</v>
      </c>
      <c r="F2455" s="3">
        <v>40857.496527777803</v>
      </c>
      <c r="G2455" s="4">
        <v>2.08</v>
      </c>
      <c r="H2455">
        <v>12682</v>
      </c>
      <c r="I2455" t="s">
        <v>10</v>
      </c>
      <c r="J2455" s="58">
        <f t="shared" si="76"/>
        <v>20.8</v>
      </c>
      <c r="K2455" s="59">
        <f t="shared" si="77"/>
        <v>40857</v>
      </c>
      <c r="R2455" t="s">
        <v>96</v>
      </c>
      <c r="S2455" s="58">
        <v>8.5</v>
      </c>
      <c r="X2455">
        <v>10</v>
      </c>
      <c r="Y2455" s="4">
        <v>2.08</v>
      </c>
      <c r="Z2455" s="58">
        <v>20.8</v>
      </c>
    </row>
    <row r="2456" spans="1:26">
      <c r="A2456">
        <v>454570</v>
      </c>
      <c r="B2456">
        <v>575584</v>
      </c>
      <c r="C2456">
        <v>23200</v>
      </c>
      <c r="D2456" t="s">
        <v>2429</v>
      </c>
      <c r="E2456">
        <v>10</v>
      </c>
      <c r="F2456" s="3">
        <v>40857.496527777803</v>
      </c>
      <c r="G2456" s="4">
        <v>2.08</v>
      </c>
      <c r="H2456">
        <v>12682</v>
      </c>
      <c r="I2456" t="s">
        <v>10</v>
      </c>
      <c r="J2456" s="58">
        <f t="shared" si="76"/>
        <v>20.8</v>
      </c>
      <c r="K2456" s="59">
        <f t="shared" si="77"/>
        <v>40857</v>
      </c>
      <c r="R2456" t="s">
        <v>418</v>
      </c>
      <c r="S2456" s="58">
        <v>6.3</v>
      </c>
      <c r="X2456">
        <v>10</v>
      </c>
      <c r="Y2456" s="4">
        <v>2.08</v>
      </c>
      <c r="Z2456" s="58">
        <v>20.8</v>
      </c>
    </row>
    <row r="2457" spans="1:26">
      <c r="A2457">
        <v>456007</v>
      </c>
      <c r="B2457">
        <v>575661</v>
      </c>
      <c r="C2457">
        <v>23511</v>
      </c>
      <c r="D2457" t="s">
        <v>2661</v>
      </c>
      <c r="E2457">
        <v>10</v>
      </c>
      <c r="F2457" s="3">
        <v>40857.610416666699</v>
      </c>
      <c r="G2457" s="4">
        <v>2.08</v>
      </c>
      <c r="H2457">
        <v>12617</v>
      </c>
      <c r="I2457" t="s">
        <v>10</v>
      </c>
      <c r="J2457" s="58">
        <f t="shared" si="76"/>
        <v>20.8</v>
      </c>
      <c r="K2457" s="59">
        <f t="shared" si="77"/>
        <v>40857</v>
      </c>
      <c r="R2457" t="s">
        <v>1369</v>
      </c>
      <c r="S2457" s="58">
        <v>5.04</v>
      </c>
      <c r="X2457">
        <v>10</v>
      </c>
      <c r="Y2457" s="4">
        <v>2.08</v>
      </c>
      <c r="Z2457" s="58">
        <v>20.8</v>
      </c>
    </row>
    <row r="2458" spans="1:26">
      <c r="A2458">
        <v>456008</v>
      </c>
      <c r="B2458">
        <v>575661</v>
      </c>
      <c r="C2458">
        <v>23514</v>
      </c>
      <c r="D2458" t="s">
        <v>2669</v>
      </c>
      <c r="E2458">
        <v>10</v>
      </c>
      <c r="F2458" s="3">
        <v>40857.610416666699</v>
      </c>
      <c r="G2458" s="4">
        <v>2.08</v>
      </c>
      <c r="H2458">
        <v>12617</v>
      </c>
      <c r="I2458" t="s">
        <v>10</v>
      </c>
      <c r="J2458" s="58">
        <f t="shared" si="76"/>
        <v>20.8</v>
      </c>
      <c r="K2458" s="59">
        <f t="shared" si="77"/>
        <v>40857</v>
      </c>
      <c r="R2458" t="s">
        <v>677</v>
      </c>
      <c r="S2458" s="58">
        <v>5.04</v>
      </c>
      <c r="X2458">
        <v>10</v>
      </c>
      <c r="Y2458" s="4">
        <v>2.08</v>
      </c>
      <c r="Z2458" s="58">
        <v>20.8</v>
      </c>
    </row>
    <row r="2459" spans="1:26">
      <c r="A2459">
        <v>456009</v>
      </c>
      <c r="B2459">
        <v>575661</v>
      </c>
      <c r="C2459">
        <v>23513</v>
      </c>
      <c r="D2459" t="s">
        <v>2674</v>
      </c>
      <c r="E2459">
        <v>10</v>
      </c>
      <c r="F2459" s="3">
        <v>40857.610416666699</v>
      </c>
      <c r="G2459" s="4">
        <v>2.08</v>
      </c>
      <c r="H2459">
        <v>12617</v>
      </c>
      <c r="I2459" t="s">
        <v>10</v>
      </c>
      <c r="J2459" s="58">
        <f t="shared" si="76"/>
        <v>20.8</v>
      </c>
      <c r="K2459" s="59">
        <f t="shared" si="77"/>
        <v>40857</v>
      </c>
      <c r="R2459" t="s">
        <v>1679</v>
      </c>
      <c r="S2459" s="58">
        <v>5.04</v>
      </c>
      <c r="X2459">
        <v>10</v>
      </c>
      <c r="Y2459" s="4">
        <v>2.08</v>
      </c>
      <c r="Z2459" s="58">
        <v>20.8</v>
      </c>
    </row>
    <row r="2460" spans="1:26">
      <c r="A2460">
        <v>459866</v>
      </c>
      <c r="B2460">
        <v>575884</v>
      </c>
      <c r="C2460">
        <v>23203</v>
      </c>
      <c r="D2460" t="s">
        <v>2601</v>
      </c>
      <c r="E2460">
        <v>10</v>
      </c>
      <c r="F2460" s="3">
        <v>40858.573611111096</v>
      </c>
      <c r="G2460" s="4">
        <v>2.08</v>
      </c>
      <c r="H2460">
        <v>12685</v>
      </c>
      <c r="I2460" t="s">
        <v>10</v>
      </c>
      <c r="J2460" s="58">
        <f t="shared" si="76"/>
        <v>20.8</v>
      </c>
      <c r="K2460" s="59">
        <f t="shared" si="77"/>
        <v>40858</v>
      </c>
      <c r="R2460" t="s">
        <v>1889</v>
      </c>
      <c r="S2460" s="58">
        <v>5.04</v>
      </c>
      <c r="X2460">
        <v>10</v>
      </c>
      <c r="Y2460" s="4">
        <v>2.08</v>
      </c>
      <c r="Z2460" s="58">
        <v>20.8</v>
      </c>
    </row>
    <row r="2461" spans="1:26">
      <c r="A2461">
        <v>464307</v>
      </c>
      <c r="B2461">
        <v>576087</v>
      </c>
      <c r="C2461">
        <v>22385</v>
      </c>
      <c r="D2461" t="s">
        <v>1732</v>
      </c>
      <c r="E2461">
        <v>10</v>
      </c>
      <c r="F2461" s="3">
        <v>40861.354861111096</v>
      </c>
      <c r="G2461" s="4">
        <v>2.08</v>
      </c>
      <c r="H2461">
        <v>12689</v>
      </c>
      <c r="I2461" t="s">
        <v>10</v>
      </c>
      <c r="J2461" s="58">
        <f t="shared" si="76"/>
        <v>20.8</v>
      </c>
      <c r="K2461" s="59">
        <f t="shared" si="77"/>
        <v>40861</v>
      </c>
      <c r="R2461" t="s">
        <v>1682</v>
      </c>
      <c r="S2461" s="58">
        <v>5.04</v>
      </c>
      <c r="X2461">
        <v>10</v>
      </c>
      <c r="Y2461" s="4">
        <v>2.08</v>
      </c>
      <c r="Z2461" s="58">
        <v>20.8</v>
      </c>
    </row>
    <row r="2462" spans="1:26">
      <c r="A2462">
        <v>464326</v>
      </c>
      <c r="B2462">
        <v>576087</v>
      </c>
      <c r="C2462">
        <v>20712</v>
      </c>
      <c r="D2462" t="s">
        <v>783</v>
      </c>
      <c r="E2462">
        <v>10</v>
      </c>
      <c r="F2462" s="3">
        <v>40861.354861111096</v>
      </c>
      <c r="G2462" s="4">
        <v>2.08</v>
      </c>
      <c r="H2462">
        <v>12689</v>
      </c>
      <c r="I2462" t="s">
        <v>10</v>
      </c>
      <c r="J2462" s="58">
        <f t="shared" si="76"/>
        <v>20.8</v>
      </c>
      <c r="K2462" s="59">
        <f t="shared" si="77"/>
        <v>40861</v>
      </c>
      <c r="R2462" t="s">
        <v>955</v>
      </c>
      <c r="S2462" s="58">
        <v>5.04</v>
      </c>
      <c r="X2462">
        <v>10</v>
      </c>
      <c r="Y2462" s="4">
        <v>2.08</v>
      </c>
      <c r="Z2462" s="58">
        <v>20.8</v>
      </c>
    </row>
    <row r="2463" spans="1:26">
      <c r="A2463">
        <v>464327</v>
      </c>
      <c r="B2463">
        <v>576087</v>
      </c>
      <c r="C2463">
        <v>23202</v>
      </c>
      <c r="D2463" t="s">
        <v>2428</v>
      </c>
      <c r="E2463">
        <v>10</v>
      </c>
      <c r="F2463" s="3">
        <v>40861.354861111096</v>
      </c>
      <c r="G2463" s="4">
        <v>2.08</v>
      </c>
      <c r="H2463">
        <v>12689</v>
      </c>
      <c r="I2463" t="s">
        <v>10</v>
      </c>
      <c r="J2463" s="58">
        <f t="shared" si="76"/>
        <v>20.8</v>
      </c>
      <c r="K2463" s="59">
        <f t="shared" si="77"/>
        <v>40861</v>
      </c>
      <c r="R2463" t="s">
        <v>1658</v>
      </c>
      <c r="S2463" s="58">
        <v>5.04</v>
      </c>
      <c r="X2463">
        <v>10</v>
      </c>
      <c r="Y2463" s="4">
        <v>2.08</v>
      </c>
      <c r="Z2463" s="58">
        <v>20.8</v>
      </c>
    </row>
    <row r="2464" spans="1:26">
      <c r="A2464">
        <v>464328</v>
      </c>
      <c r="B2464">
        <v>576087</v>
      </c>
      <c r="C2464" t="s">
        <v>216</v>
      </c>
      <c r="D2464" t="s">
        <v>217</v>
      </c>
      <c r="E2464">
        <v>10</v>
      </c>
      <c r="F2464" s="3">
        <v>40861.354861111096</v>
      </c>
      <c r="G2464" s="4">
        <v>2.08</v>
      </c>
      <c r="H2464">
        <v>12689</v>
      </c>
      <c r="I2464" t="s">
        <v>10</v>
      </c>
      <c r="J2464" s="58">
        <f t="shared" si="76"/>
        <v>20.8</v>
      </c>
      <c r="K2464" s="59">
        <f t="shared" si="77"/>
        <v>40861</v>
      </c>
      <c r="R2464" t="s">
        <v>675</v>
      </c>
      <c r="S2464" s="58">
        <v>5.04</v>
      </c>
      <c r="X2464">
        <v>10</v>
      </c>
      <c r="Y2464" s="4">
        <v>2.08</v>
      </c>
      <c r="Z2464" s="58">
        <v>20.8</v>
      </c>
    </row>
    <row r="2465" spans="1:26">
      <c r="A2465">
        <v>465531</v>
      </c>
      <c r="B2465">
        <v>576245</v>
      </c>
      <c r="C2465">
        <v>21931</v>
      </c>
      <c r="D2465" t="s">
        <v>142</v>
      </c>
      <c r="E2465">
        <v>10</v>
      </c>
      <c r="F2465" s="3">
        <v>40861.569444444402</v>
      </c>
      <c r="G2465" s="4">
        <v>2.08</v>
      </c>
      <c r="H2465">
        <v>12553</v>
      </c>
      <c r="I2465" t="s">
        <v>10</v>
      </c>
      <c r="J2465" s="58">
        <f t="shared" si="76"/>
        <v>20.8</v>
      </c>
      <c r="K2465" s="59">
        <f t="shared" si="77"/>
        <v>40861</v>
      </c>
      <c r="R2465" t="s">
        <v>2099</v>
      </c>
      <c r="S2465" s="58">
        <v>5.04</v>
      </c>
      <c r="X2465">
        <v>10</v>
      </c>
      <c r="Y2465" s="4">
        <v>2.08</v>
      </c>
      <c r="Z2465" s="58">
        <v>20.8</v>
      </c>
    </row>
    <row r="2466" spans="1:26">
      <c r="A2466">
        <v>465548</v>
      </c>
      <c r="B2466">
        <v>576245</v>
      </c>
      <c r="C2466">
        <v>20712</v>
      </c>
      <c r="D2466" t="s">
        <v>783</v>
      </c>
      <c r="E2466">
        <v>10</v>
      </c>
      <c r="F2466" s="3">
        <v>40861.569444444402</v>
      </c>
      <c r="G2466" s="4">
        <v>2.08</v>
      </c>
      <c r="H2466">
        <v>12553</v>
      </c>
      <c r="I2466" t="s">
        <v>10</v>
      </c>
      <c r="J2466" s="58">
        <f t="shared" si="76"/>
        <v>20.8</v>
      </c>
      <c r="K2466" s="59">
        <f t="shared" si="77"/>
        <v>40861</v>
      </c>
      <c r="R2466" t="s">
        <v>104</v>
      </c>
      <c r="S2466" s="58">
        <v>-36</v>
      </c>
      <c r="X2466">
        <v>10</v>
      </c>
      <c r="Y2466" s="4">
        <v>2.08</v>
      </c>
      <c r="Z2466" s="58">
        <v>20.8</v>
      </c>
    </row>
    <row r="2467" spans="1:26">
      <c r="A2467">
        <v>475979</v>
      </c>
      <c r="B2467">
        <v>576927</v>
      </c>
      <c r="C2467">
        <v>20712</v>
      </c>
      <c r="D2467" t="s">
        <v>783</v>
      </c>
      <c r="E2467">
        <v>10</v>
      </c>
      <c r="F2467" s="3">
        <v>40864.4597222222</v>
      </c>
      <c r="G2467" s="4">
        <v>2.08</v>
      </c>
      <c r="H2467">
        <v>12567</v>
      </c>
      <c r="I2467" t="s">
        <v>10</v>
      </c>
      <c r="J2467" s="58">
        <f t="shared" si="76"/>
        <v>20.8</v>
      </c>
      <c r="K2467" s="59">
        <f t="shared" si="77"/>
        <v>40864</v>
      </c>
      <c r="R2467" t="s">
        <v>2400</v>
      </c>
      <c r="S2467" s="58">
        <v>41.6</v>
      </c>
      <c r="X2467">
        <v>10</v>
      </c>
      <c r="Y2467" s="4">
        <v>2.08</v>
      </c>
      <c r="Z2467" s="58">
        <v>20.8</v>
      </c>
    </row>
    <row r="2468" spans="1:26">
      <c r="A2468">
        <v>475982</v>
      </c>
      <c r="B2468">
        <v>576927</v>
      </c>
      <c r="C2468">
        <v>22385</v>
      </c>
      <c r="D2468" t="s">
        <v>1732</v>
      </c>
      <c r="E2468">
        <v>10</v>
      </c>
      <c r="F2468" s="3">
        <v>40864.4597222222</v>
      </c>
      <c r="G2468" s="4">
        <v>2.08</v>
      </c>
      <c r="H2468">
        <v>12567</v>
      </c>
      <c r="I2468" t="s">
        <v>10</v>
      </c>
      <c r="J2468" s="58">
        <f t="shared" si="76"/>
        <v>20.8</v>
      </c>
      <c r="K2468" s="59">
        <f t="shared" si="77"/>
        <v>40864</v>
      </c>
      <c r="R2468" t="s">
        <v>444</v>
      </c>
      <c r="S2468" s="58">
        <v>40.32</v>
      </c>
      <c r="X2468">
        <v>10</v>
      </c>
      <c r="Y2468" s="4">
        <v>2.08</v>
      </c>
      <c r="Z2468" s="58">
        <v>20.8</v>
      </c>
    </row>
    <row r="2469" spans="1:26">
      <c r="A2469">
        <v>475983</v>
      </c>
      <c r="B2469">
        <v>576927</v>
      </c>
      <c r="C2469">
        <v>23199</v>
      </c>
      <c r="D2469" t="s">
        <v>2400</v>
      </c>
      <c r="E2469">
        <v>10</v>
      </c>
      <c r="F2469" s="3">
        <v>40864.4597222222</v>
      </c>
      <c r="G2469" s="4">
        <v>2.08</v>
      </c>
      <c r="H2469">
        <v>12567</v>
      </c>
      <c r="I2469" t="s">
        <v>10</v>
      </c>
      <c r="J2469" s="58">
        <f t="shared" si="76"/>
        <v>20.8</v>
      </c>
      <c r="K2469" s="59">
        <f t="shared" si="77"/>
        <v>40864</v>
      </c>
      <c r="R2469" t="s">
        <v>104</v>
      </c>
      <c r="S2469" s="58">
        <v>36</v>
      </c>
      <c r="X2469">
        <v>10</v>
      </c>
      <c r="Y2469" s="4">
        <v>2.08</v>
      </c>
      <c r="Z2469" s="58">
        <v>20.8</v>
      </c>
    </row>
    <row r="2470" spans="1:26">
      <c r="A2470">
        <v>475985</v>
      </c>
      <c r="B2470">
        <v>576927</v>
      </c>
      <c r="C2470">
        <v>23203</v>
      </c>
      <c r="D2470" t="s">
        <v>2601</v>
      </c>
      <c r="E2470">
        <v>10</v>
      </c>
      <c r="F2470" s="3">
        <v>40864.4597222222</v>
      </c>
      <c r="G2470" s="4">
        <v>2.08</v>
      </c>
      <c r="H2470">
        <v>12567</v>
      </c>
      <c r="I2470" t="s">
        <v>10</v>
      </c>
      <c r="J2470" s="58">
        <f t="shared" si="76"/>
        <v>20.8</v>
      </c>
      <c r="K2470" s="59">
        <f t="shared" si="77"/>
        <v>40864</v>
      </c>
      <c r="R2470" t="s">
        <v>423</v>
      </c>
      <c r="S2470" s="58">
        <v>34.799999999999997</v>
      </c>
      <c r="X2470">
        <v>10</v>
      </c>
      <c r="Y2470" s="4">
        <v>2.08</v>
      </c>
      <c r="Z2470" s="58">
        <v>20.8</v>
      </c>
    </row>
    <row r="2471" spans="1:26">
      <c r="A2471">
        <v>475986</v>
      </c>
      <c r="B2471">
        <v>576927</v>
      </c>
      <c r="C2471">
        <v>23343</v>
      </c>
      <c r="D2471" t="s">
        <v>2523</v>
      </c>
      <c r="E2471">
        <v>10</v>
      </c>
      <c r="F2471" s="3">
        <v>40864.4597222222</v>
      </c>
      <c r="G2471" s="4">
        <v>2.08</v>
      </c>
      <c r="H2471">
        <v>12567</v>
      </c>
      <c r="I2471" t="s">
        <v>10</v>
      </c>
      <c r="J2471" s="58">
        <f t="shared" si="76"/>
        <v>20.8</v>
      </c>
      <c r="K2471" s="59">
        <f t="shared" si="77"/>
        <v>40864</v>
      </c>
      <c r="R2471" t="s">
        <v>2250</v>
      </c>
      <c r="S2471" s="58">
        <v>30.6</v>
      </c>
      <c r="X2471">
        <v>10</v>
      </c>
      <c r="Y2471" s="4">
        <v>2.08</v>
      </c>
      <c r="Z2471" s="58">
        <v>20.8</v>
      </c>
    </row>
    <row r="2472" spans="1:26">
      <c r="A2472">
        <v>476186</v>
      </c>
      <c r="B2472">
        <v>576941</v>
      </c>
      <c r="C2472">
        <v>23199</v>
      </c>
      <c r="D2472" t="s">
        <v>2400</v>
      </c>
      <c r="E2472">
        <v>10</v>
      </c>
      <c r="F2472" s="3">
        <v>40864.4819444444</v>
      </c>
      <c r="G2472" s="4">
        <v>2.08</v>
      </c>
      <c r="H2472">
        <v>12562</v>
      </c>
      <c r="I2472" t="s">
        <v>10</v>
      </c>
      <c r="J2472" s="58">
        <f t="shared" si="76"/>
        <v>20.8</v>
      </c>
      <c r="K2472" s="59">
        <f t="shared" si="77"/>
        <v>40864</v>
      </c>
      <c r="R2472" t="s">
        <v>341</v>
      </c>
      <c r="S2472" s="58">
        <v>30</v>
      </c>
      <c r="X2472">
        <v>10</v>
      </c>
      <c r="Y2472" s="4">
        <v>2.08</v>
      </c>
      <c r="Z2472" s="58">
        <v>20.8</v>
      </c>
    </row>
    <row r="2473" spans="1:26">
      <c r="A2473">
        <v>476187</v>
      </c>
      <c r="B2473">
        <v>576941</v>
      </c>
      <c r="C2473">
        <v>23203</v>
      </c>
      <c r="D2473" t="s">
        <v>2601</v>
      </c>
      <c r="E2473">
        <v>10</v>
      </c>
      <c r="F2473" s="3">
        <v>40864.4819444444</v>
      </c>
      <c r="G2473" s="4">
        <v>2.08</v>
      </c>
      <c r="H2473">
        <v>12562</v>
      </c>
      <c r="I2473" t="s">
        <v>10</v>
      </c>
      <c r="J2473" s="58">
        <f t="shared" si="76"/>
        <v>20.8</v>
      </c>
      <c r="K2473" s="59">
        <f t="shared" si="77"/>
        <v>40864</v>
      </c>
      <c r="R2473" t="s">
        <v>337</v>
      </c>
      <c r="S2473" s="58">
        <v>30</v>
      </c>
      <c r="X2473">
        <v>10</v>
      </c>
      <c r="Y2473" s="4">
        <v>2.08</v>
      </c>
      <c r="Z2473" s="58">
        <v>20.8</v>
      </c>
    </row>
    <row r="2474" spans="1:26">
      <c r="A2474">
        <v>480216</v>
      </c>
      <c r="B2474">
        <v>577295</v>
      </c>
      <c r="C2474">
        <v>23203</v>
      </c>
      <c r="D2474" t="s">
        <v>2601</v>
      </c>
      <c r="E2474">
        <v>10</v>
      </c>
      <c r="F2474" s="3">
        <v>40865.531944444498</v>
      </c>
      <c r="G2474" s="4">
        <v>2.08</v>
      </c>
      <c r="H2474">
        <v>12682</v>
      </c>
      <c r="I2474" t="s">
        <v>10</v>
      </c>
      <c r="J2474" s="58">
        <f t="shared" si="76"/>
        <v>20.8</v>
      </c>
      <c r="K2474" s="59">
        <f t="shared" si="77"/>
        <v>40865</v>
      </c>
      <c r="R2474" t="s">
        <v>187</v>
      </c>
      <c r="S2474" s="58">
        <v>21</v>
      </c>
      <c r="X2474">
        <v>10</v>
      </c>
      <c r="Y2474" s="4">
        <v>2.08</v>
      </c>
      <c r="Z2474" s="58">
        <v>20.8</v>
      </c>
    </row>
    <row r="2475" spans="1:26">
      <c r="A2475">
        <v>488930</v>
      </c>
      <c r="B2475">
        <v>577856</v>
      </c>
      <c r="C2475">
        <v>20712</v>
      </c>
      <c r="D2475" t="s">
        <v>783</v>
      </c>
      <c r="E2475">
        <v>10</v>
      </c>
      <c r="F2475" s="3">
        <v>40869.471527777801</v>
      </c>
      <c r="G2475" s="4">
        <v>2.08</v>
      </c>
      <c r="H2475">
        <v>12490</v>
      </c>
      <c r="I2475" t="s">
        <v>10</v>
      </c>
      <c r="J2475" s="58">
        <f t="shared" si="76"/>
        <v>20.8</v>
      </c>
      <c r="K2475" s="59">
        <f t="shared" si="77"/>
        <v>40869</v>
      </c>
      <c r="R2475" t="s">
        <v>217</v>
      </c>
      <c r="S2475" s="58">
        <v>20.8</v>
      </c>
      <c r="X2475">
        <v>10</v>
      </c>
      <c r="Y2475" s="4">
        <v>2.08</v>
      </c>
      <c r="Z2475" s="58">
        <v>20.8</v>
      </c>
    </row>
    <row r="2476" spans="1:26">
      <c r="A2476">
        <v>489977</v>
      </c>
      <c r="B2476">
        <v>578033</v>
      </c>
      <c r="C2476">
        <v>23203</v>
      </c>
      <c r="D2476" t="s">
        <v>2601</v>
      </c>
      <c r="E2476">
        <v>10</v>
      </c>
      <c r="F2476" s="3">
        <v>40869.570833333302</v>
      </c>
      <c r="G2476" s="4">
        <v>2.08</v>
      </c>
      <c r="H2476">
        <v>12656</v>
      </c>
      <c r="I2476" t="s">
        <v>10</v>
      </c>
      <c r="J2476" s="58">
        <f t="shared" si="76"/>
        <v>20.8</v>
      </c>
      <c r="K2476" s="59">
        <f t="shared" si="77"/>
        <v>40869</v>
      </c>
      <c r="R2476" t="s">
        <v>119</v>
      </c>
      <c r="S2476" s="58">
        <v>20.8</v>
      </c>
      <c r="X2476">
        <v>10</v>
      </c>
      <c r="Y2476" s="4">
        <v>2.08</v>
      </c>
      <c r="Z2476" s="58">
        <v>20.8</v>
      </c>
    </row>
    <row r="2477" spans="1:26">
      <c r="A2477">
        <v>489978</v>
      </c>
      <c r="B2477">
        <v>578033</v>
      </c>
      <c r="C2477" t="s">
        <v>216</v>
      </c>
      <c r="D2477" t="s">
        <v>217</v>
      </c>
      <c r="E2477">
        <v>10</v>
      </c>
      <c r="F2477" s="3">
        <v>40869.570833333302</v>
      </c>
      <c r="G2477" s="4">
        <v>2.08</v>
      </c>
      <c r="H2477">
        <v>12656</v>
      </c>
      <c r="I2477" t="s">
        <v>10</v>
      </c>
      <c r="J2477" s="58">
        <f t="shared" si="76"/>
        <v>20.8</v>
      </c>
      <c r="K2477" s="59">
        <f t="shared" si="77"/>
        <v>40869</v>
      </c>
      <c r="R2477" t="s">
        <v>783</v>
      </c>
      <c r="S2477" s="58">
        <v>20.8</v>
      </c>
      <c r="X2477">
        <v>10</v>
      </c>
      <c r="Y2477" s="4">
        <v>2.08</v>
      </c>
      <c r="Z2477" s="58">
        <v>20.8</v>
      </c>
    </row>
    <row r="2478" spans="1:26">
      <c r="A2478">
        <v>489979</v>
      </c>
      <c r="B2478">
        <v>578033</v>
      </c>
      <c r="C2478">
        <v>23199</v>
      </c>
      <c r="D2478" t="s">
        <v>2400</v>
      </c>
      <c r="E2478">
        <v>10</v>
      </c>
      <c r="F2478" s="3">
        <v>40869.570833333302</v>
      </c>
      <c r="G2478" s="4">
        <v>2.08</v>
      </c>
      <c r="H2478">
        <v>12656</v>
      </c>
      <c r="I2478" t="s">
        <v>10</v>
      </c>
      <c r="J2478" s="58">
        <f t="shared" si="76"/>
        <v>20.8</v>
      </c>
      <c r="K2478" s="59">
        <f t="shared" si="77"/>
        <v>40869</v>
      </c>
      <c r="R2478" t="s">
        <v>2178</v>
      </c>
      <c r="S2478" s="58">
        <v>20.16</v>
      </c>
      <c r="X2478">
        <v>10</v>
      </c>
      <c r="Y2478" s="4">
        <v>2.08</v>
      </c>
      <c r="Z2478" s="58">
        <v>20.8</v>
      </c>
    </row>
    <row r="2479" spans="1:26">
      <c r="A2479">
        <v>489980</v>
      </c>
      <c r="B2479">
        <v>578033</v>
      </c>
      <c r="C2479">
        <v>20712</v>
      </c>
      <c r="D2479" t="s">
        <v>783</v>
      </c>
      <c r="E2479">
        <v>10</v>
      </c>
      <c r="F2479" s="3">
        <v>40869.570833333302</v>
      </c>
      <c r="G2479" s="4">
        <v>2.08</v>
      </c>
      <c r="H2479">
        <v>12656</v>
      </c>
      <c r="I2479" t="s">
        <v>10</v>
      </c>
      <c r="J2479" s="58">
        <f t="shared" si="76"/>
        <v>20.8</v>
      </c>
      <c r="K2479" s="59">
        <f t="shared" si="77"/>
        <v>40869</v>
      </c>
      <c r="R2479" t="s">
        <v>679</v>
      </c>
      <c r="S2479" s="58">
        <v>19.5</v>
      </c>
      <c r="X2479">
        <v>10</v>
      </c>
      <c r="Y2479" s="4">
        <v>2.08</v>
      </c>
      <c r="Z2479" s="58">
        <v>20.8</v>
      </c>
    </row>
    <row r="2480" spans="1:26">
      <c r="A2480">
        <v>489981</v>
      </c>
      <c r="B2480">
        <v>578033</v>
      </c>
      <c r="C2480">
        <v>23344</v>
      </c>
      <c r="D2480" t="s">
        <v>2540</v>
      </c>
      <c r="E2480">
        <v>10</v>
      </c>
      <c r="F2480" s="3">
        <v>40869.570833333302</v>
      </c>
      <c r="G2480" s="4">
        <v>2.08</v>
      </c>
      <c r="H2480">
        <v>12656</v>
      </c>
      <c r="I2480" t="s">
        <v>10</v>
      </c>
      <c r="J2480" s="58">
        <f t="shared" si="76"/>
        <v>20.8</v>
      </c>
      <c r="K2480" s="59">
        <f t="shared" si="77"/>
        <v>40869</v>
      </c>
      <c r="R2480" t="s">
        <v>104</v>
      </c>
      <c r="S2480" s="58">
        <v>18</v>
      </c>
      <c r="X2480">
        <v>10</v>
      </c>
      <c r="Y2480" s="4">
        <v>2.08</v>
      </c>
      <c r="Z2480" s="58">
        <v>20.8</v>
      </c>
    </row>
    <row r="2481" spans="1:26">
      <c r="A2481">
        <v>514549</v>
      </c>
      <c r="B2481">
        <v>579708</v>
      </c>
      <c r="C2481">
        <v>23343</v>
      </c>
      <c r="D2481" t="s">
        <v>2523</v>
      </c>
      <c r="E2481">
        <v>10</v>
      </c>
      <c r="F2481" s="3">
        <v>40877.594444444498</v>
      </c>
      <c r="G2481" s="4">
        <v>2.08</v>
      </c>
      <c r="H2481">
        <v>12682</v>
      </c>
      <c r="I2481" t="s">
        <v>10</v>
      </c>
      <c r="J2481" s="58">
        <f t="shared" si="76"/>
        <v>20.8</v>
      </c>
      <c r="K2481" s="59">
        <f t="shared" si="77"/>
        <v>40877</v>
      </c>
      <c r="R2481" t="s">
        <v>964</v>
      </c>
      <c r="S2481" s="58">
        <v>17.7</v>
      </c>
      <c r="X2481">
        <v>10</v>
      </c>
      <c r="Y2481" s="4">
        <v>2.08</v>
      </c>
      <c r="Z2481" s="58">
        <v>20.8</v>
      </c>
    </row>
    <row r="2482" spans="1:26">
      <c r="A2482">
        <v>514550</v>
      </c>
      <c r="B2482">
        <v>579708</v>
      </c>
      <c r="C2482">
        <v>23344</v>
      </c>
      <c r="D2482" t="s">
        <v>2540</v>
      </c>
      <c r="E2482">
        <v>10</v>
      </c>
      <c r="F2482" s="3">
        <v>40877.594444444498</v>
      </c>
      <c r="G2482" s="4">
        <v>2.08</v>
      </c>
      <c r="H2482">
        <v>12682</v>
      </c>
      <c r="I2482" t="s">
        <v>10</v>
      </c>
      <c r="J2482" s="58">
        <f t="shared" si="76"/>
        <v>20.8</v>
      </c>
      <c r="K2482" s="59">
        <f t="shared" si="77"/>
        <v>40877</v>
      </c>
      <c r="R2482" t="s">
        <v>2402</v>
      </c>
      <c r="S2482" s="58">
        <v>17</v>
      </c>
      <c r="X2482">
        <v>10</v>
      </c>
      <c r="Y2482" s="4">
        <v>2.08</v>
      </c>
      <c r="Z2482" s="58">
        <v>20.8</v>
      </c>
    </row>
    <row r="2483" spans="1:26">
      <c r="A2483">
        <v>518832</v>
      </c>
      <c r="B2483">
        <v>580120</v>
      </c>
      <c r="C2483">
        <v>22385</v>
      </c>
      <c r="D2483" t="s">
        <v>1732</v>
      </c>
      <c r="E2483">
        <v>10</v>
      </c>
      <c r="F2483" s="3">
        <v>40878.693055555603</v>
      </c>
      <c r="G2483" s="4">
        <v>2.08</v>
      </c>
      <c r="H2483">
        <v>12553</v>
      </c>
      <c r="I2483" t="s">
        <v>10</v>
      </c>
      <c r="J2483" s="58">
        <f t="shared" si="76"/>
        <v>20.8</v>
      </c>
      <c r="K2483" s="59">
        <f t="shared" si="77"/>
        <v>40878</v>
      </c>
      <c r="R2483" t="s">
        <v>1000</v>
      </c>
      <c r="S2483" s="58">
        <v>17</v>
      </c>
      <c r="X2483">
        <v>10</v>
      </c>
      <c r="Y2483" s="4">
        <v>2.08</v>
      </c>
      <c r="Z2483" s="58">
        <v>20.8</v>
      </c>
    </row>
    <row r="2484" spans="1:26">
      <c r="A2484">
        <v>519650</v>
      </c>
      <c r="B2484">
        <v>580160</v>
      </c>
      <c r="C2484">
        <v>23582</v>
      </c>
      <c r="D2484" t="s">
        <v>2732</v>
      </c>
      <c r="E2484">
        <v>10</v>
      </c>
      <c r="F2484" s="3">
        <v>40879.449305555601</v>
      </c>
      <c r="G2484" s="4">
        <v>2.08</v>
      </c>
      <c r="H2484">
        <v>12700</v>
      </c>
      <c r="I2484" t="s">
        <v>10</v>
      </c>
      <c r="J2484" s="58">
        <f t="shared" si="76"/>
        <v>20.8</v>
      </c>
      <c r="K2484" s="59">
        <f t="shared" si="77"/>
        <v>40879</v>
      </c>
      <c r="R2484" t="s">
        <v>2401</v>
      </c>
      <c r="S2484" s="58">
        <v>16.5</v>
      </c>
      <c r="X2484">
        <v>10</v>
      </c>
      <c r="Y2484" s="4">
        <v>2.08</v>
      </c>
      <c r="Z2484" s="58">
        <v>20.8</v>
      </c>
    </row>
    <row r="2485" spans="1:26">
      <c r="A2485">
        <v>519655</v>
      </c>
      <c r="B2485">
        <v>580160</v>
      </c>
      <c r="C2485" t="s">
        <v>463</v>
      </c>
      <c r="D2485" t="s">
        <v>464</v>
      </c>
      <c r="E2485">
        <v>10</v>
      </c>
      <c r="F2485" s="3">
        <v>40879.449305555601</v>
      </c>
      <c r="G2485" s="4">
        <v>2.08</v>
      </c>
      <c r="H2485">
        <v>12700</v>
      </c>
      <c r="I2485" t="s">
        <v>10</v>
      </c>
      <c r="J2485" s="58">
        <f t="shared" si="76"/>
        <v>20.8</v>
      </c>
      <c r="K2485" s="59">
        <f t="shared" si="77"/>
        <v>40879</v>
      </c>
      <c r="R2485" t="s">
        <v>129</v>
      </c>
      <c r="S2485" s="58">
        <v>16.5</v>
      </c>
      <c r="X2485">
        <v>10</v>
      </c>
      <c r="Y2485" s="4">
        <v>2.08</v>
      </c>
      <c r="Z2485" s="58">
        <v>20.8</v>
      </c>
    </row>
    <row r="2486" spans="1:26">
      <c r="A2486">
        <v>519656</v>
      </c>
      <c r="B2486">
        <v>580160</v>
      </c>
      <c r="C2486">
        <v>23343</v>
      </c>
      <c r="D2486" t="s">
        <v>2523</v>
      </c>
      <c r="E2486">
        <v>10</v>
      </c>
      <c r="F2486" s="3">
        <v>40879.449305555601</v>
      </c>
      <c r="G2486" s="4">
        <v>2.08</v>
      </c>
      <c r="H2486">
        <v>12700</v>
      </c>
      <c r="I2486" t="s">
        <v>10</v>
      </c>
      <c r="J2486" s="58">
        <f t="shared" si="76"/>
        <v>20.8</v>
      </c>
      <c r="K2486" s="59">
        <f t="shared" si="77"/>
        <v>40879</v>
      </c>
      <c r="R2486" t="s">
        <v>130</v>
      </c>
      <c r="S2486" s="58">
        <v>15.3</v>
      </c>
      <c r="X2486">
        <v>10</v>
      </c>
      <c r="Y2486" s="4">
        <v>2.08</v>
      </c>
      <c r="Z2486" s="58">
        <v>20.8</v>
      </c>
    </row>
    <row r="2487" spans="1:26">
      <c r="A2487">
        <v>519657</v>
      </c>
      <c r="B2487">
        <v>580160</v>
      </c>
      <c r="C2487">
        <v>23344</v>
      </c>
      <c r="D2487" t="s">
        <v>2540</v>
      </c>
      <c r="E2487">
        <v>10</v>
      </c>
      <c r="F2487" s="3">
        <v>40879.449305555601</v>
      </c>
      <c r="G2487" s="4">
        <v>2.08</v>
      </c>
      <c r="H2487">
        <v>12700</v>
      </c>
      <c r="I2487" t="s">
        <v>10</v>
      </c>
      <c r="J2487" s="58">
        <f t="shared" si="76"/>
        <v>20.8</v>
      </c>
      <c r="K2487" s="59">
        <f t="shared" si="77"/>
        <v>40879</v>
      </c>
      <c r="R2487" t="s">
        <v>2254</v>
      </c>
      <c r="S2487" s="58">
        <v>15.3</v>
      </c>
      <c r="X2487">
        <v>10</v>
      </c>
      <c r="Y2487" s="4">
        <v>2.08</v>
      </c>
      <c r="Z2487" s="58">
        <v>20.8</v>
      </c>
    </row>
    <row r="2488" spans="1:26">
      <c r="A2488">
        <v>524161</v>
      </c>
      <c r="B2488">
        <v>580534</v>
      </c>
      <c r="C2488">
        <v>23199</v>
      </c>
      <c r="D2488" t="s">
        <v>2400</v>
      </c>
      <c r="E2488">
        <v>10</v>
      </c>
      <c r="F2488" s="3">
        <v>40881.668055555601</v>
      </c>
      <c r="G2488" s="4">
        <v>2.08</v>
      </c>
      <c r="H2488">
        <v>12724</v>
      </c>
      <c r="I2488" t="s">
        <v>10</v>
      </c>
      <c r="J2488" s="58">
        <f t="shared" si="76"/>
        <v>20.8</v>
      </c>
      <c r="K2488" s="59">
        <f t="shared" si="77"/>
        <v>40881</v>
      </c>
      <c r="R2488" t="s">
        <v>2017</v>
      </c>
      <c r="S2488" s="58">
        <v>15.12</v>
      </c>
      <c r="X2488">
        <v>10</v>
      </c>
      <c r="Y2488" s="4">
        <v>2.08</v>
      </c>
      <c r="Z2488" s="58">
        <v>20.8</v>
      </c>
    </row>
    <row r="2489" spans="1:26">
      <c r="A2489">
        <v>524164</v>
      </c>
      <c r="B2489">
        <v>580534</v>
      </c>
      <c r="C2489">
        <v>20712</v>
      </c>
      <c r="D2489" t="s">
        <v>783</v>
      </c>
      <c r="E2489">
        <v>10</v>
      </c>
      <c r="F2489" s="3">
        <v>40881.668055555601</v>
      </c>
      <c r="G2489" s="4">
        <v>2.08</v>
      </c>
      <c r="H2489">
        <v>12724</v>
      </c>
      <c r="I2489" t="s">
        <v>10</v>
      </c>
      <c r="J2489" s="58">
        <f t="shared" si="76"/>
        <v>20.8</v>
      </c>
      <c r="K2489" s="59">
        <f t="shared" si="77"/>
        <v>40881</v>
      </c>
      <c r="R2489" t="s">
        <v>128</v>
      </c>
      <c r="S2489" s="58">
        <v>10.199999999999999</v>
      </c>
      <c r="X2489">
        <v>10</v>
      </c>
      <c r="Y2489" s="4">
        <v>2.08</v>
      </c>
      <c r="Z2489" s="58">
        <v>20.8</v>
      </c>
    </row>
    <row r="2490" spans="1:26">
      <c r="A2490">
        <v>524165</v>
      </c>
      <c r="B2490">
        <v>580534</v>
      </c>
      <c r="C2490" t="s">
        <v>120</v>
      </c>
      <c r="D2490" t="s">
        <v>121</v>
      </c>
      <c r="E2490">
        <v>10</v>
      </c>
      <c r="F2490" s="3">
        <v>40881.668055555601</v>
      </c>
      <c r="G2490" s="4">
        <v>2.08</v>
      </c>
      <c r="H2490">
        <v>12724</v>
      </c>
      <c r="I2490" t="s">
        <v>10</v>
      </c>
      <c r="J2490" s="58">
        <f t="shared" si="76"/>
        <v>20.8</v>
      </c>
      <c r="K2490" s="59">
        <f t="shared" si="77"/>
        <v>40881</v>
      </c>
      <c r="R2490" t="s">
        <v>1210</v>
      </c>
      <c r="S2490" s="58">
        <v>8.5</v>
      </c>
      <c r="X2490">
        <v>10</v>
      </c>
      <c r="Y2490" s="4">
        <v>2.08</v>
      </c>
      <c r="Z2490" s="58">
        <v>20.8</v>
      </c>
    </row>
    <row r="2491" spans="1:26">
      <c r="A2491">
        <v>524166</v>
      </c>
      <c r="B2491">
        <v>580534</v>
      </c>
      <c r="C2491">
        <v>22385</v>
      </c>
      <c r="D2491" t="s">
        <v>1732</v>
      </c>
      <c r="E2491">
        <v>10</v>
      </c>
      <c r="F2491" s="3">
        <v>40881.668055555601</v>
      </c>
      <c r="G2491" s="4">
        <v>2.08</v>
      </c>
      <c r="H2491">
        <v>12724</v>
      </c>
      <c r="I2491" t="s">
        <v>10</v>
      </c>
      <c r="J2491" s="58">
        <f t="shared" si="76"/>
        <v>20.8</v>
      </c>
      <c r="K2491" s="59">
        <f t="shared" si="77"/>
        <v>40881</v>
      </c>
      <c r="R2491" t="s">
        <v>255</v>
      </c>
      <c r="S2491" s="58">
        <v>7.8</v>
      </c>
      <c r="X2491">
        <v>10</v>
      </c>
      <c r="Y2491" s="4">
        <v>2.08</v>
      </c>
      <c r="Z2491" s="58">
        <v>20.8</v>
      </c>
    </row>
    <row r="2492" spans="1:26">
      <c r="A2492">
        <v>524173</v>
      </c>
      <c r="B2492">
        <v>580536</v>
      </c>
      <c r="C2492">
        <v>23344</v>
      </c>
      <c r="D2492" t="s">
        <v>2540</v>
      </c>
      <c r="E2492">
        <v>10</v>
      </c>
      <c r="F2492" s="3">
        <v>40881.671527777798</v>
      </c>
      <c r="G2492" s="4">
        <v>2.08</v>
      </c>
      <c r="H2492">
        <v>12490</v>
      </c>
      <c r="I2492" t="s">
        <v>10</v>
      </c>
      <c r="J2492" s="58">
        <f t="shared" si="76"/>
        <v>20.8</v>
      </c>
      <c r="K2492" s="59">
        <f t="shared" si="77"/>
        <v>40881</v>
      </c>
      <c r="R2492" t="s">
        <v>1238</v>
      </c>
      <c r="S2492" s="58">
        <v>6.8</v>
      </c>
      <c r="X2492">
        <v>10</v>
      </c>
      <c r="Y2492" s="4">
        <v>2.08</v>
      </c>
      <c r="Z2492" s="58">
        <v>20.8</v>
      </c>
    </row>
    <row r="2493" spans="1:26">
      <c r="A2493">
        <v>524174</v>
      </c>
      <c r="B2493">
        <v>580536</v>
      </c>
      <c r="C2493">
        <v>23203</v>
      </c>
      <c r="D2493" t="s">
        <v>2601</v>
      </c>
      <c r="E2493">
        <v>10</v>
      </c>
      <c r="F2493" s="3">
        <v>40881.671527777798</v>
      </c>
      <c r="G2493" s="4">
        <v>2.08</v>
      </c>
      <c r="H2493">
        <v>12490</v>
      </c>
      <c r="I2493" t="s">
        <v>10</v>
      </c>
      <c r="J2493" s="58">
        <f t="shared" si="76"/>
        <v>20.8</v>
      </c>
      <c r="K2493" s="59">
        <f t="shared" si="77"/>
        <v>40881</v>
      </c>
      <c r="R2493" t="s">
        <v>1760</v>
      </c>
      <c r="S2493" s="58">
        <v>6.8</v>
      </c>
      <c r="X2493">
        <v>10</v>
      </c>
      <c r="Y2493" s="4">
        <v>2.08</v>
      </c>
      <c r="Z2493" s="58">
        <v>20.8</v>
      </c>
    </row>
    <row r="2494" spans="1:26">
      <c r="A2494">
        <v>524175</v>
      </c>
      <c r="B2494">
        <v>580536</v>
      </c>
      <c r="C2494">
        <v>23202</v>
      </c>
      <c r="D2494" t="s">
        <v>2428</v>
      </c>
      <c r="E2494">
        <v>10</v>
      </c>
      <c r="F2494" s="3">
        <v>40881.671527777798</v>
      </c>
      <c r="G2494" s="4">
        <v>2.08</v>
      </c>
      <c r="H2494">
        <v>12490</v>
      </c>
      <c r="I2494" t="s">
        <v>10</v>
      </c>
      <c r="J2494" s="58">
        <f t="shared" si="76"/>
        <v>20.8</v>
      </c>
      <c r="K2494" s="59">
        <f t="shared" si="77"/>
        <v>40881</v>
      </c>
      <c r="R2494" t="s">
        <v>776</v>
      </c>
      <c r="S2494" s="58">
        <v>-17</v>
      </c>
      <c r="X2494">
        <v>10</v>
      </c>
      <c r="Y2494" s="4">
        <v>2.08</v>
      </c>
      <c r="Z2494" s="58">
        <v>20.8</v>
      </c>
    </row>
    <row r="2495" spans="1:26">
      <c r="A2495">
        <v>529780</v>
      </c>
      <c r="B2495">
        <v>580753</v>
      </c>
      <c r="C2495">
        <v>21931</v>
      </c>
      <c r="D2495" t="s">
        <v>142</v>
      </c>
      <c r="E2495">
        <v>10</v>
      </c>
      <c r="F2495" s="3">
        <v>40883.416666666701</v>
      </c>
      <c r="G2495" s="4">
        <v>2.08</v>
      </c>
      <c r="H2495">
        <v>12682</v>
      </c>
      <c r="I2495" t="s">
        <v>10</v>
      </c>
      <c r="J2495" s="58">
        <f t="shared" si="76"/>
        <v>20.8</v>
      </c>
      <c r="K2495" s="59">
        <f t="shared" si="77"/>
        <v>40883</v>
      </c>
      <c r="R2495" t="s">
        <v>104</v>
      </c>
      <c r="S2495" s="58">
        <v>36</v>
      </c>
      <c r="X2495">
        <v>10</v>
      </c>
      <c r="Y2495" s="4">
        <v>2.08</v>
      </c>
      <c r="Z2495" s="58">
        <v>20.8</v>
      </c>
    </row>
    <row r="2496" spans="1:26">
      <c r="A2496">
        <v>529781</v>
      </c>
      <c r="B2496">
        <v>580753</v>
      </c>
      <c r="C2496" t="s">
        <v>216</v>
      </c>
      <c r="D2496" t="s">
        <v>217</v>
      </c>
      <c r="E2496">
        <v>10</v>
      </c>
      <c r="F2496" s="3">
        <v>40883.416666666701</v>
      </c>
      <c r="G2496" s="4">
        <v>2.08</v>
      </c>
      <c r="H2496">
        <v>12682</v>
      </c>
      <c r="I2496" t="s">
        <v>10</v>
      </c>
      <c r="J2496" s="58">
        <f t="shared" si="76"/>
        <v>20.8</v>
      </c>
      <c r="K2496" s="59">
        <f t="shared" si="77"/>
        <v>40883</v>
      </c>
      <c r="R2496" t="s">
        <v>1012</v>
      </c>
      <c r="S2496" s="58">
        <v>30</v>
      </c>
      <c r="X2496">
        <v>10</v>
      </c>
      <c r="Y2496" s="4">
        <v>2.08</v>
      </c>
      <c r="Z2496" s="58">
        <v>20.8</v>
      </c>
    </row>
    <row r="2497" spans="1:26">
      <c r="A2497">
        <v>105929</v>
      </c>
      <c r="B2497">
        <v>545301</v>
      </c>
      <c r="C2497" t="s">
        <v>1373</v>
      </c>
      <c r="D2497" t="s">
        <v>1374</v>
      </c>
      <c r="E2497">
        <v>5</v>
      </c>
      <c r="F2497" s="3">
        <v>40603.5180555556</v>
      </c>
      <c r="G2497" s="4">
        <v>4.1500000000000004</v>
      </c>
      <c r="H2497">
        <v>12679</v>
      </c>
      <c r="I2497" t="s">
        <v>10</v>
      </c>
      <c r="J2497" s="58">
        <f t="shared" si="76"/>
        <v>20.75</v>
      </c>
      <c r="K2497" s="59">
        <f t="shared" si="77"/>
        <v>40603</v>
      </c>
      <c r="R2497" t="s">
        <v>102</v>
      </c>
      <c r="S2497" s="58">
        <v>23.4</v>
      </c>
      <c r="X2497">
        <v>10</v>
      </c>
      <c r="Y2497" s="4">
        <v>2.08</v>
      </c>
      <c r="Z2497" s="58">
        <v>20.8</v>
      </c>
    </row>
    <row r="2498" spans="1:26">
      <c r="A2498">
        <v>105930</v>
      </c>
      <c r="B2498">
        <v>545301</v>
      </c>
      <c r="C2498" t="s">
        <v>731</v>
      </c>
      <c r="D2498" t="s">
        <v>732</v>
      </c>
      <c r="E2498">
        <v>5</v>
      </c>
      <c r="F2498" s="3">
        <v>40603.5180555556</v>
      </c>
      <c r="G2498" s="4">
        <v>4.1500000000000004</v>
      </c>
      <c r="H2498">
        <v>12679</v>
      </c>
      <c r="I2498" t="s">
        <v>10</v>
      </c>
      <c r="J2498" s="58">
        <f t="shared" ref="J2498:J2561" si="78">E2498*G2498</f>
        <v>20.75</v>
      </c>
      <c r="K2498" s="59">
        <f t="shared" ref="K2498:K2561" si="79">DATE(YEAR(F2498),MONTH(F2498),DAY(F2498))</f>
        <v>40603</v>
      </c>
      <c r="R2498" t="s">
        <v>2337</v>
      </c>
      <c r="S2498" s="58">
        <v>23.4</v>
      </c>
      <c r="X2498">
        <v>10</v>
      </c>
      <c r="Y2498" s="4">
        <v>2.08</v>
      </c>
      <c r="Z2498" s="58">
        <v>20.8</v>
      </c>
    </row>
    <row r="2499" spans="1:26">
      <c r="A2499">
        <v>105931</v>
      </c>
      <c r="B2499">
        <v>545301</v>
      </c>
      <c r="C2499" t="s">
        <v>126</v>
      </c>
      <c r="D2499" t="s">
        <v>127</v>
      </c>
      <c r="E2499">
        <v>5</v>
      </c>
      <c r="F2499" s="3">
        <v>40603.5180555556</v>
      </c>
      <c r="G2499" s="4">
        <v>4.1500000000000004</v>
      </c>
      <c r="H2499">
        <v>12679</v>
      </c>
      <c r="I2499" t="s">
        <v>10</v>
      </c>
      <c r="J2499" s="58">
        <f t="shared" si="78"/>
        <v>20.75</v>
      </c>
      <c r="K2499" s="59">
        <f t="shared" si="79"/>
        <v>40603</v>
      </c>
      <c r="R2499" t="s">
        <v>93</v>
      </c>
      <c r="S2499" s="58">
        <v>23.4</v>
      </c>
      <c r="X2499">
        <v>10</v>
      </c>
      <c r="Y2499" s="4">
        <v>2.08</v>
      </c>
      <c r="Z2499" s="58">
        <v>20.8</v>
      </c>
    </row>
    <row r="2500" spans="1:26">
      <c r="A2500">
        <v>105932</v>
      </c>
      <c r="B2500">
        <v>545301</v>
      </c>
      <c r="C2500" t="s">
        <v>124</v>
      </c>
      <c r="D2500" t="s">
        <v>125</v>
      </c>
      <c r="E2500">
        <v>5</v>
      </c>
      <c r="F2500" s="3">
        <v>40603.5180555556</v>
      </c>
      <c r="G2500" s="4">
        <v>4.1500000000000004</v>
      </c>
      <c r="H2500">
        <v>12679</v>
      </c>
      <c r="I2500" t="s">
        <v>10</v>
      </c>
      <c r="J2500" s="58">
        <f t="shared" si="78"/>
        <v>20.75</v>
      </c>
      <c r="K2500" s="59">
        <f t="shared" si="79"/>
        <v>40603</v>
      </c>
      <c r="R2500" t="s">
        <v>403</v>
      </c>
      <c r="S2500" s="58">
        <v>20.399999999999999</v>
      </c>
      <c r="X2500">
        <v>10</v>
      </c>
      <c r="Y2500" s="4">
        <v>2.08</v>
      </c>
      <c r="Z2500" s="58">
        <v>20.8</v>
      </c>
    </row>
    <row r="2501" spans="1:26">
      <c r="A2501">
        <v>7905</v>
      </c>
      <c r="B2501">
        <v>537065</v>
      </c>
      <c r="C2501">
        <v>21787</v>
      </c>
      <c r="D2501" t="s">
        <v>935</v>
      </c>
      <c r="E2501">
        <v>24</v>
      </c>
      <c r="F2501" s="3">
        <v>40517.497916666704</v>
      </c>
      <c r="G2501" s="4">
        <v>0.85</v>
      </c>
      <c r="H2501">
        <v>12567</v>
      </c>
      <c r="I2501" t="s">
        <v>10</v>
      </c>
      <c r="J2501" s="58">
        <f t="shared" si="78"/>
        <v>20.399999999999999</v>
      </c>
      <c r="K2501" s="59">
        <f t="shared" si="79"/>
        <v>40517</v>
      </c>
      <c r="R2501" t="s">
        <v>381</v>
      </c>
      <c r="S2501" s="58">
        <v>20.399999999999999</v>
      </c>
      <c r="X2501">
        <v>10</v>
      </c>
      <c r="Y2501" s="4">
        <v>2.08</v>
      </c>
      <c r="Z2501" s="58">
        <v>20.8</v>
      </c>
    </row>
    <row r="2502" spans="1:26">
      <c r="A2502">
        <v>14250</v>
      </c>
      <c r="B2502">
        <v>537468</v>
      </c>
      <c r="C2502">
        <v>22418</v>
      </c>
      <c r="D2502" t="s">
        <v>403</v>
      </c>
      <c r="E2502">
        <v>24</v>
      </c>
      <c r="F2502" s="3">
        <v>40519.441666666702</v>
      </c>
      <c r="G2502" s="4">
        <v>0.85</v>
      </c>
      <c r="H2502">
        <v>12567</v>
      </c>
      <c r="I2502" t="s">
        <v>10</v>
      </c>
      <c r="J2502" s="58">
        <f t="shared" si="78"/>
        <v>20.399999999999999</v>
      </c>
      <c r="K2502" s="59">
        <f t="shared" si="79"/>
        <v>40519</v>
      </c>
      <c r="R2502" t="s">
        <v>918</v>
      </c>
      <c r="S2502" s="58">
        <v>19.8</v>
      </c>
      <c r="X2502">
        <v>10</v>
      </c>
      <c r="Y2502" s="4">
        <v>2.08</v>
      </c>
      <c r="Z2502" s="58">
        <v>20.8</v>
      </c>
    </row>
    <row r="2503" spans="1:26">
      <c r="A2503">
        <v>20088</v>
      </c>
      <c r="B2503">
        <v>538008</v>
      </c>
      <c r="C2503">
        <v>22907</v>
      </c>
      <c r="D2503" t="s">
        <v>740</v>
      </c>
      <c r="E2503">
        <v>24</v>
      </c>
      <c r="F2503" s="3">
        <v>40521.511805555601</v>
      </c>
      <c r="G2503" s="4">
        <v>0.85</v>
      </c>
      <c r="H2503">
        <v>12683</v>
      </c>
      <c r="I2503" t="s">
        <v>10</v>
      </c>
      <c r="J2503" s="58">
        <f t="shared" si="78"/>
        <v>20.399999999999999</v>
      </c>
      <c r="K2503" s="59">
        <f t="shared" si="79"/>
        <v>40521</v>
      </c>
      <c r="R2503" t="s">
        <v>268</v>
      </c>
      <c r="S2503" s="58">
        <v>19.8</v>
      </c>
      <c r="X2503">
        <v>10</v>
      </c>
      <c r="Y2503" s="4">
        <v>2.08</v>
      </c>
      <c r="Z2503" s="58">
        <v>20.8</v>
      </c>
    </row>
    <row r="2504" spans="1:26">
      <c r="A2504">
        <v>20089</v>
      </c>
      <c r="B2504">
        <v>538008</v>
      </c>
      <c r="C2504">
        <v>22908</v>
      </c>
      <c r="D2504" t="s">
        <v>1994</v>
      </c>
      <c r="E2504">
        <v>24</v>
      </c>
      <c r="F2504" s="3">
        <v>40521.511805555601</v>
      </c>
      <c r="G2504" s="4">
        <v>0.85</v>
      </c>
      <c r="H2504">
        <v>12683</v>
      </c>
      <c r="I2504" t="s">
        <v>10</v>
      </c>
      <c r="J2504" s="58">
        <f t="shared" si="78"/>
        <v>20.399999999999999</v>
      </c>
      <c r="K2504" s="59">
        <f t="shared" si="79"/>
        <v>40521</v>
      </c>
      <c r="R2504" t="s">
        <v>263</v>
      </c>
      <c r="S2504" s="58">
        <v>19.8</v>
      </c>
      <c r="X2504">
        <v>10</v>
      </c>
      <c r="Y2504" s="4">
        <v>2.08</v>
      </c>
      <c r="Z2504" s="58">
        <v>20.8</v>
      </c>
    </row>
    <row r="2505" spans="1:26">
      <c r="A2505">
        <v>21550</v>
      </c>
      <c r="B2505">
        <v>538093</v>
      </c>
      <c r="C2505">
        <v>22948</v>
      </c>
      <c r="D2505" t="s">
        <v>1033</v>
      </c>
      <c r="E2505">
        <v>24</v>
      </c>
      <c r="F2505" s="3">
        <v>40521.617361111101</v>
      </c>
      <c r="G2505" s="4">
        <v>0.85</v>
      </c>
      <c r="H2505">
        <v>12682</v>
      </c>
      <c r="I2505" t="s">
        <v>10</v>
      </c>
      <c r="J2505" s="58">
        <f t="shared" si="78"/>
        <v>20.399999999999999</v>
      </c>
      <c r="K2505" s="59">
        <f t="shared" si="79"/>
        <v>40521</v>
      </c>
      <c r="R2505" t="s">
        <v>473</v>
      </c>
      <c r="S2505" s="58">
        <v>17.7</v>
      </c>
      <c r="X2505">
        <v>10</v>
      </c>
      <c r="Y2505" s="4">
        <v>2.08</v>
      </c>
      <c r="Z2505" s="58">
        <v>20.8</v>
      </c>
    </row>
    <row r="2506" spans="1:26">
      <c r="A2506">
        <v>38982</v>
      </c>
      <c r="B2506">
        <v>539607</v>
      </c>
      <c r="C2506">
        <v>22197</v>
      </c>
      <c r="D2506" t="s">
        <v>252</v>
      </c>
      <c r="E2506">
        <v>24</v>
      </c>
      <c r="F2506" s="3">
        <v>40532.590277777803</v>
      </c>
      <c r="G2506" s="4">
        <v>0.85</v>
      </c>
      <c r="H2506">
        <v>12681</v>
      </c>
      <c r="I2506" t="s">
        <v>10</v>
      </c>
      <c r="J2506" s="58">
        <f t="shared" si="78"/>
        <v>20.399999999999999</v>
      </c>
      <c r="K2506" s="59">
        <f t="shared" si="79"/>
        <v>40532</v>
      </c>
      <c r="R2506" t="s">
        <v>423</v>
      </c>
      <c r="S2506" s="58">
        <v>17.399999999999999</v>
      </c>
      <c r="X2506">
        <v>10</v>
      </c>
      <c r="Y2506" s="4">
        <v>2.08</v>
      </c>
      <c r="Z2506" s="58">
        <v>20.8</v>
      </c>
    </row>
    <row r="2507" spans="1:26">
      <c r="A2507">
        <v>38990</v>
      </c>
      <c r="B2507">
        <v>539607</v>
      </c>
      <c r="C2507">
        <v>21080</v>
      </c>
      <c r="D2507" t="s">
        <v>254</v>
      </c>
      <c r="E2507">
        <v>24</v>
      </c>
      <c r="F2507" s="3">
        <v>40532.590277777803</v>
      </c>
      <c r="G2507" s="4">
        <v>0.85</v>
      </c>
      <c r="H2507">
        <v>12681</v>
      </c>
      <c r="I2507" t="s">
        <v>10</v>
      </c>
      <c r="J2507" s="58">
        <f t="shared" si="78"/>
        <v>20.399999999999999</v>
      </c>
      <c r="K2507" s="59">
        <f t="shared" si="79"/>
        <v>40532</v>
      </c>
      <c r="R2507" t="s">
        <v>2393</v>
      </c>
      <c r="S2507" s="58">
        <v>16.600000000000001</v>
      </c>
      <c r="X2507">
        <v>10</v>
      </c>
      <c r="Y2507" s="4">
        <v>2.08</v>
      </c>
      <c r="Z2507" s="58">
        <v>20.8</v>
      </c>
    </row>
    <row r="2508" spans="1:26">
      <c r="A2508">
        <v>38993</v>
      </c>
      <c r="B2508">
        <v>539607</v>
      </c>
      <c r="C2508">
        <v>21700</v>
      </c>
      <c r="D2508" t="s">
        <v>1442</v>
      </c>
      <c r="E2508">
        <v>24</v>
      </c>
      <c r="F2508" s="3">
        <v>40532.590277777803</v>
      </c>
      <c r="G2508" s="4">
        <v>0.85</v>
      </c>
      <c r="H2508">
        <v>12681</v>
      </c>
      <c r="I2508" t="s">
        <v>10</v>
      </c>
      <c r="J2508" s="58">
        <f t="shared" si="78"/>
        <v>20.399999999999999</v>
      </c>
      <c r="K2508" s="59">
        <f t="shared" si="79"/>
        <v>40532</v>
      </c>
      <c r="R2508" t="s">
        <v>770</v>
      </c>
      <c r="S2508" s="58">
        <v>15.6</v>
      </c>
      <c r="X2508">
        <v>10</v>
      </c>
      <c r="Y2508" s="4">
        <v>2.08</v>
      </c>
      <c r="Z2508" s="58">
        <v>20.8</v>
      </c>
    </row>
    <row r="2509" spans="1:26">
      <c r="A2509">
        <v>44469</v>
      </c>
      <c r="B2509">
        <v>540178</v>
      </c>
      <c r="C2509">
        <v>22348</v>
      </c>
      <c r="D2509" t="s">
        <v>987</v>
      </c>
      <c r="E2509">
        <v>24</v>
      </c>
      <c r="F2509" s="3">
        <v>40548.529166666704</v>
      </c>
      <c r="G2509" s="4">
        <v>0.85</v>
      </c>
      <c r="H2509">
        <v>12681</v>
      </c>
      <c r="I2509" t="s">
        <v>10</v>
      </c>
      <c r="J2509" s="58">
        <f t="shared" si="78"/>
        <v>20.399999999999999</v>
      </c>
      <c r="K2509" s="59">
        <f t="shared" si="79"/>
        <v>40548</v>
      </c>
      <c r="R2509" t="s">
        <v>1220</v>
      </c>
      <c r="S2509" s="58">
        <v>15.6</v>
      </c>
      <c r="X2509">
        <v>10</v>
      </c>
      <c r="Y2509" s="4">
        <v>2.08</v>
      </c>
      <c r="Z2509" s="58">
        <v>20.8</v>
      </c>
    </row>
    <row r="2510" spans="1:26">
      <c r="A2510">
        <v>46861</v>
      </c>
      <c r="B2510">
        <v>540365</v>
      </c>
      <c r="C2510">
        <v>22418</v>
      </c>
      <c r="D2510" t="s">
        <v>403</v>
      </c>
      <c r="E2510">
        <v>24</v>
      </c>
      <c r="F2510" s="3">
        <v>40549.675000000003</v>
      </c>
      <c r="G2510" s="4">
        <v>0.85</v>
      </c>
      <c r="H2510">
        <v>12413</v>
      </c>
      <c r="I2510" t="s">
        <v>10</v>
      </c>
      <c r="J2510" s="58">
        <f t="shared" si="78"/>
        <v>20.399999999999999</v>
      </c>
      <c r="K2510" s="59">
        <f t="shared" si="79"/>
        <v>40549</v>
      </c>
      <c r="R2510" t="s">
        <v>1981</v>
      </c>
      <c r="S2510" s="58">
        <v>15.3</v>
      </c>
      <c r="X2510">
        <v>10</v>
      </c>
      <c r="Y2510" s="4">
        <v>2.08</v>
      </c>
      <c r="Z2510" s="58">
        <v>20.8</v>
      </c>
    </row>
    <row r="2511" spans="1:26">
      <c r="A2511">
        <v>53468</v>
      </c>
      <c r="B2511">
        <v>540835</v>
      </c>
      <c r="C2511">
        <v>22418</v>
      </c>
      <c r="D2511" t="s">
        <v>403</v>
      </c>
      <c r="E2511">
        <v>24</v>
      </c>
      <c r="F2511" s="3">
        <v>40554.625</v>
      </c>
      <c r="G2511" s="4">
        <v>0.85</v>
      </c>
      <c r="H2511">
        <v>12724</v>
      </c>
      <c r="I2511" t="s">
        <v>10</v>
      </c>
      <c r="J2511" s="58">
        <f t="shared" si="78"/>
        <v>20.399999999999999</v>
      </c>
      <c r="K2511" s="59">
        <f t="shared" si="79"/>
        <v>40554</v>
      </c>
      <c r="R2511" t="s">
        <v>130</v>
      </c>
      <c r="S2511" s="58">
        <v>15.3</v>
      </c>
      <c r="X2511">
        <v>10</v>
      </c>
      <c r="Y2511" s="4">
        <v>2.08</v>
      </c>
      <c r="Z2511" s="58">
        <v>20.8</v>
      </c>
    </row>
    <row r="2512" spans="1:26">
      <c r="A2512">
        <v>57255</v>
      </c>
      <c r="B2512">
        <v>541138</v>
      </c>
      <c r="C2512">
        <v>22418</v>
      </c>
      <c r="D2512" t="s">
        <v>403</v>
      </c>
      <c r="E2512">
        <v>24</v>
      </c>
      <c r="F2512" s="3">
        <v>40557.445833333302</v>
      </c>
      <c r="G2512" s="4">
        <v>0.85</v>
      </c>
      <c r="H2512">
        <v>12553</v>
      </c>
      <c r="I2512" t="s">
        <v>10</v>
      </c>
      <c r="J2512" s="58">
        <f t="shared" si="78"/>
        <v>20.399999999999999</v>
      </c>
      <c r="K2512" s="59">
        <f t="shared" si="79"/>
        <v>40557</v>
      </c>
      <c r="R2512" t="s">
        <v>398</v>
      </c>
      <c r="S2512" s="58">
        <v>15</v>
      </c>
      <c r="X2512">
        <v>10</v>
      </c>
      <c r="Y2512" s="4">
        <v>2.08</v>
      </c>
      <c r="Z2512" s="58">
        <v>20.8</v>
      </c>
    </row>
    <row r="2513" spans="1:26">
      <c r="A2513">
        <v>63396</v>
      </c>
      <c r="B2513">
        <v>541567</v>
      </c>
      <c r="C2513">
        <v>22908</v>
      </c>
      <c r="D2513" t="s">
        <v>1994</v>
      </c>
      <c r="E2513">
        <v>24</v>
      </c>
      <c r="F2513" s="3">
        <v>40562.493750000001</v>
      </c>
      <c r="G2513" s="4">
        <v>0.85</v>
      </c>
      <c r="H2513">
        <v>12681</v>
      </c>
      <c r="I2513" t="s">
        <v>10</v>
      </c>
      <c r="J2513" s="58">
        <f t="shared" si="78"/>
        <v>20.399999999999999</v>
      </c>
      <c r="K2513" s="59">
        <f t="shared" si="79"/>
        <v>40562</v>
      </c>
      <c r="R2513" t="s">
        <v>84</v>
      </c>
      <c r="S2513" s="58">
        <v>15</v>
      </c>
      <c r="X2513">
        <v>10</v>
      </c>
      <c r="Y2513" s="4">
        <v>2.08</v>
      </c>
      <c r="Z2513" s="58">
        <v>20.8</v>
      </c>
    </row>
    <row r="2514" spans="1:26">
      <c r="A2514">
        <v>63397</v>
      </c>
      <c r="B2514">
        <v>541567</v>
      </c>
      <c r="C2514">
        <v>22348</v>
      </c>
      <c r="D2514" t="s">
        <v>987</v>
      </c>
      <c r="E2514">
        <v>24</v>
      </c>
      <c r="F2514" s="3">
        <v>40562.493750000001</v>
      </c>
      <c r="G2514" s="4">
        <v>0.85</v>
      </c>
      <c r="H2514">
        <v>12681</v>
      </c>
      <c r="I2514" t="s">
        <v>10</v>
      </c>
      <c r="J2514" s="58">
        <f t="shared" si="78"/>
        <v>20.399999999999999</v>
      </c>
      <c r="K2514" s="59">
        <f t="shared" si="79"/>
        <v>40562</v>
      </c>
      <c r="R2514" t="s">
        <v>1712</v>
      </c>
      <c r="S2514" s="58">
        <v>10.199999999999999</v>
      </c>
      <c r="X2514">
        <v>10</v>
      </c>
      <c r="Y2514" s="4">
        <v>2.08</v>
      </c>
      <c r="Z2514" s="58">
        <v>20.8</v>
      </c>
    </row>
    <row r="2515" spans="1:26">
      <c r="A2515">
        <v>68271</v>
      </c>
      <c r="B2515">
        <v>541857</v>
      </c>
      <c r="C2515">
        <v>22851</v>
      </c>
      <c r="D2515" t="s">
        <v>338</v>
      </c>
      <c r="E2515">
        <v>24</v>
      </c>
      <c r="F2515" s="3">
        <v>40566.636805555601</v>
      </c>
      <c r="G2515" s="4">
        <v>0.85</v>
      </c>
      <c r="H2515">
        <v>12727</v>
      </c>
      <c r="I2515" t="s">
        <v>10</v>
      </c>
      <c r="J2515" s="58">
        <f t="shared" si="78"/>
        <v>20.399999999999999</v>
      </c>
      <c r="K2515" s="59">
        <f t="shared" si="79"/>
        <v>40566</v>
      </c>
      <c r="R2515" t="s">
        <v>1674</v>
      </c>
      <c r="S2515" s="58">
        <v>10.199999999999999</v>
      </c>
      <c r="X2515">
        <v>10</v>
      </c>
      <c r="Y2515" s="4">
        <v>2.08</v>
      </c>
      <c r="Z2515" s="58">
        <v>20.8</v>
      </c>
    </row>
    <row r="2516" spans="1:26">
      <c r="A2516">
        <v>74529</v>
      </c>
      <c r="B2516">
        <v>542433</v>
      </c>
      <c r="C2516">
        <v>22613</v>
      </c>
      <c r="D2516" t="s">
        <v>2113</v>
      </c>
      <c r="E2516">
        <v>24</v>
      </c>
      <c r="F2516" s="3">
        <v>40571.447916666701</v>
      </c>
      <c r="G2516" s="4">
        <v>0.85</v>
      </c>
      <c r="H2516">
        <v>12726</v>
      </c>
      <c r="I2516" t="s">
        <v>10</v>
      </c>
      <c r="J2516" s="58">
        <f t="shared" si="78"/>
        <v>20.399999999999999</v>
      </c>
      <c r="K2516" s="59">
        <f t="shared" si="79"/>
        <v>40571</v>
      </c>
      <c r="R2516" t="s">
        <v>447</v>
      </c>
      <c r="S2516" s="58">
        <v>10.199999999999999</v>
      </c>
      <c r="X2516">
        <v>5</v>
      </c>
      <c r="Y2516" s="4">
        <v>4.1500000000000004</v>
      </c>
      <c r="Z2516" s="58">
        <v>20.75</v>
      </c>
    </row>
    <row r="2517" spans="1:26">
      <c r="A2517">
        <v>74541</v>
      </c>
      <c r="B2517">
        <v>542433</v>
      </c>
      <c r="C2517">
        <v>21094</v>
      </c>
      <c r="D2517" t="s">
        <v>128</v>
      </c>
      <c r="E2517">
        <v>24</v>
      </c>
      <c r="F2517" s="3">
        <v>40571.447916666701</v>
      </c>
      <c r="G2517" s="4">
        <v>0.85</v>
      </c>
      <c r="H2517">
        <v>12726</v>
      </c>
      <c r="I2517" t="s">
        <v>10</v>
      </c>
      <c r="J2517" s="58">
        <f t="shared" si="78"/>
        <v>20.399999999999999</v>
      </c>
      <c r="K2517" s="59">
        <f t="shared" si="79"/>
        <v>40571</v>
      </c>
      <c r="R2517" t="s">
        <v>2014</v>
      </c>
      <c r="S2517" s="58">
        <v>10.199999999999999</v>
      </c>
      <c r="X2517">
        <v>5</v>
      </c>
      <c r="Y2517" s="4">
        <v>4.1500000000000004</v>
      </c>
      <c r="Z2517" s="58">
        <v>20.75</v>
      </c>
    </row>
    <row r="2518" spans="1:26">
      <c r="A2518">
        <v>82117</v>
      </c>
      <c r="B2518">
        <v>543188</v>
      </c>
      <c r="C2518">
        <v>21716</v>
      </c>
      <c r="D2518" t="s">
        <v>548</v>
      </c>
      <c r="E2518">
        <v>8</v>
      </c>
      <c r="F2518" s="3">
        <v>40578.489583333299</v>
      </c>
      <c r="G2518" s="4">
        <v>2.5499999999999998</v>
      </c>
      <c r="H2518">
        <v>12567</v>
      </c>
      <c r="I2518" t="s">
        <v>10</v>
      </c>
      <c r="J2518" s="58">
        <f t="shared" si="78"/>
        <v>20.399999999999999</v>
      </c>
      <c r="K2518" s="59">
        <f t="shared" si="79"/>
        <v>40578</v>
      </c>
      <c r="R2518" t="s">
        <v>1669</v>
      </c>
      <c r="S2518" s="58">
        <v>10.199999999999999</v>
      </c>
      <c r="X2518">
        <v>5</v>
      </c>
      <c r="Y2518" s="4">
        <v>4.1500000000000004</v>
      </c>
      <c r="Z2518" s="58">
        <v>20.75</v>
      </c>
    </row>
    <row r="2519" spans="1:26">
      <c r="A2519">
        <v>82118</v>
      </c>
      <c r="B2519">
        <v>543188</v>
      </c>
      <c r="C2519">
        <v>21715</v>
      </c>
      <c r="D2519" t="s">
        <v>549</v>
      </c>
      <c r="E2519">
        <v>8</v>
      </c>
      <c r="F2519" s="3">
        <v>40578.489583333299</v>
      </c>
      <c r="G2519" s="4">
        <v>2.5499999999999998</v>
      </c>
      <c r="H2519">
        <v>12567</v>
      </c>
      <c r="I2519" t="s">
        <v>10</v>
      </c>
      <c r="J2519" s="58">
        <f t="shared" si="78"/>
        <v>20.399999999999999</v>
      </c>
      <c r="K2519" s="59">
        <f t="shared" si="79"/>
        <v>40578</v>
      </c>
      <c r="R2519" t="s">
        <v>535</v>
      </c>
      <c r="S2519" s="58">
        <v>10.08</v>
      </c>
      <c r="X2519">
        <v>5</v>
      </c>
      <c r="Y2519" s="4">
        <v>4.1500000000000004</v>
      </c>
      <c r="Z2519" s="58">
        <v>20.75</v>
      </c>
    </row>
    <row r="2520" spans="1:26">
      <c r="A2520">
        <v>85047</v>
      </c>
      <c r="B2520">
        <v>543459</v>
      </c>
      <c r="C2520">
        <v>21080</v>
      </c>
      <c r="D2520" t="s">
        <v>254</v>
      </c>
      <c r="E2520">
        <v>24</v>
      </c>
      <c r="F2520" s="3">
        <v>40582.561111111099</v>
      </c>
      <c r="G2520" s="4">
        <v>0.85</v>
      </c>
      <c r="H2520">
        <v>12599</v>
      </c>
      <c r="I2520" t="s">
        <v>10</v>
      </c>
      <c r="J2520" s="58">
        <f t="shared" si="78"/>
        <v>20.399999999999999</v>
      </c>
      <c r="K2520" s="59">
        <f t="shared" si="79"/>
        <v>40582</v>
      </c>
      <c r="R2520" t="s">
        <v>100</v>
      </c>
      <c r="S2520" s="58">
        <v>10.08</v>
      </c>
      <c r="X2520">
        <v>24</v>
      </c>
      <c r="Y2520" s="4">
        <v>0.85</v>
      </c>
      <c r="Z2520" s="58">
        <v>20.399999999999999</v>
      </c>
    </row>
    <row r="2521" spans="1:26">
      <c r="A2521">
        <v>91694</v>
      </c>
      <c r="B2521">
        <v>544115</v>
      </c>
      <c r="C2521">
        <v>21059</v>
      </c>
      <c r="D2521" t="s">
        <v>1937</v>
      </c>
      <c r="E2521">
        <v>24</v>
      </c>
      <c r="F2521" s="3">
        <v>40590.489583333299</v>
      </c>
      <c r="G2521" s="4">
        <v>0.85</v>
      </c>
      <c r="H2521">
        <v>12727</v>
      </c>
      <c r="I2521" t="s">
        <v>10</v>
      </c>
      <c r="J2521" s="58">
        <f t="shared" si="78"/>
        <v>20.399999999999999</v>
      </c>
      <c r="K2521" s="59">
        <f t="shared" si="79"/>
        <v>40590</v>
      </c>
      <c r="R2521" t="s">
        <v>840</v>
      </c>
      <c r="S2521" s="58">
        <v>10.08</v>
      </c>
      <c r="X2521">
        <v>24</v>
      </c>
      <c r="Y2521" s="4">
        <v>0.85</v>
      </c>
      <c r="Z2521" s="58">
        <v>20.399999999999999</v>
      </c>
    </row>
    <row r="2522" spans="1:26">
      <c r="A2522">
        <v>91695</v>
      </c>
      <c r="B2522">
        <v>544115</v>
      </c>
      <c r="C2522">
        <v>21062</v>
      </c>
      <c r="D2522" t="s">
        <v>383</v>
      </c>
      <c r="E2522">
        <v>24</v>
      </c>
      <c r="F2522" s="3">
        <v>40590.489583333299</v>
      </c>
      <c r="G2522" s="4">
        <v>0.85</v>
      </c>
      <c r="H2522">
        <v>12727</v>
      </c>
      <c r="I2522" t="s">
        <v>10</v>
      </c>
      <c r="J2522" s="58">
        <f t="shared" si="78"/>
        <v>20.399999999999999</v>
      </c>
      <c r="K2522" s="59">
        <f t="shared" si="79"/>
        <v>40590</v>
      </c>
      <c r="R2522" t="s">
        <v>1657</v>
      </c>
      <c r="S2522" s="58">
        <v>10.08</v>
      </c>
      <c r="X2522">
        <v>24</v>
      </c>
      <c r="Y2522" s="4">
        <v>0.85</v>
      </c>
      <c r="Z2522" s="58">
        <v>20.399999999999999</v>
      </c>
    </row>
    <row r="2523" spans="1:26">
      <c r="A2523">
        <v>91696</v>
      </c>
      <c r="B2523">
        <v>544115</v>
      </c>
      <c r="C2523">
        <v>21063</v>
      </c>
      <c r="D2523" t="s">
        <v>382</v>
      </c>
      <c r="E2523">
        <v>24</v>
      </c>
      <c r="F2523" s="3">
        <v>40590.489583333299</v>
      </c>
      <c r="G2523" s="4">
        <v>0.85</v>
      </c>
      <c r="H2523">
        <v>12727</v>
      </c>
      <c r="I2523" t="s">
        <v>10</v>
      </c>
      <c r="J2523" s="58">
        <f t="shared" si="78"/>
        <v>20.399999999999999</v>
      </c>
      <c r="K2523" s="59">
        <f t="shared" si="79"/>
        <v>40590</v>
      </c>
      <c r="R2523" t="s">
        <v>1270</v>
      </c>
      <c r="S2523" s="58">
        <v>10.08</v>
      </c>
      <c r="X2523">
        <v>24</v>
      </c>
      <c r="Y2523" s="4">
        <v>0.85</v>
      </c>
      <c r="Z2523" s="58">
        <v>20.399999999999999</v>
      </c>
    </row>
    <row r="2524" spans="1:26">
      <c r="A2524">
        <v>91699</v>
      </c>
      <c r="B2524">
        <v>544115</v>
      </c>
      <c r="C2524">
        <v>22418</v>
      </c>
      <c r="D2524" t="s">
        <v>403</v>
      </c>
      <c r="E2524">
        <v>24</v>
      </c>
      <c r="F2524" s="3">
        <v>40590.489583333299</v>
      </c>
      <c r="G2524" s="4">
        <v>0.85</v>
      </c>
      <c r="H2524">
        <v>12727</v>
      </c>
      <c r="I2524" t="s">
        <v>10</v>
      </c>
      <c r="J2524" s="58">
        <f t="shared" si="78"/>
        <v>20.399999999999999</v>
      </c>
      <c r="K2524" s="59">
        <f t="shared" si="79"/>
        <v>40590</v>
      </c>
      <c r="R2524" t="s">
        <v>88</v>
      </c>
      <c r="S2524" s="58">
        <v>7.8</v>
      </c>
      <c r="X2524">
        <v>24</v>
      </c>
      <c r="Y2524" s="4">
        <v>0.85</v>
      </c>
      <c r="Z2524" s="58">
        <v>20.399999999999999</v>
      </c>
    </row>
    <row r="2525" spans="1:26">
      <c r="A2525">
        <v>91732</v>
      </c>
      <c r="B2525">
        <v>544115</v>
      </c>
      <c r="C2525">
        <v>21544</v>
      </c>
      <c r="D2525" t="s">
        <v>400</v>
      </c>
      <c r="E2525">
        <v>24</v>
      </c>
      <c r="F2525" s="3">
        <v>40590.489583333299</v>
      </c>
      <c r="G2525" s="4">
        <v>0.85</v>
      </c>
      <c r="H2525">
        <v>12727</v>
      </c>
      <c r="I2525" t="s">
        <v>10</v>
      </c>
      <c r="J2525" s="58">
        <f t="shared" si="78"/>
        <v>20.399999999999999</v>
      </c>
      <c r="K2525" s="59">
        <f t="shared" si="79"/>
        <v>40590</v>
      </c>
      <c r="R2525" t="s">
        <v>2448</v>
      </c>
      <c r="S2525" s="58">
        <v>214.8</v>
      </c>
      <c r="X2525">
        <v>24</v>
      </c>
      <c r="Y2525" s="4">
        <v>0.85</v>
      </c>
      <c r="Z2525" s="58">
        <v>20.399999999999999</v>
      </c>
    </row>
    <row r="2526" spans="1:26">
      <c r="A2526">
        <v>94374</v>
      </c>
      <c r="B2526">
        <v>544355</v>
      </c>
      <c r="C2526">
        <v>22637</v>
      </c>
      <c r="D2526" t="s">
        <v>154</v>
      </c>
      <c r="E2526">
        <v>8</v>
      </c>
      <c r="F2526" s="3">
        <v>40592.453472222202</v>
      </c>
      <c r="G2526" s="4">
        <v>2.5499999999999998</v>
      </c>
      <c r="H2526">
        <v>12714</v>
      </c>
      <c r="I2526" t="s">
        <v>10</v>
      </c>
      <c r="J2526" s="58">
        <f t="shared" si="78"/>
        <v>20.399999999999999</v>
      </c>
      <c r="K2526" s="59">
        <f t="shared" si="79"/>
        <v>40592</v>
      </c>
      <c r="R2526" t="s">
        <v>71</v>
      </c>
      <c r="S2526" s="58">
        <v>202.8</v>
      </c>
      <c r="X2526">
        <v>24</v>
      </c>
      <c r="Y2526" s="4">
        <v>0.85</v>
      </c>
      <c r="Z2526" s="58">
        <v>20.399999999999999</v>
      </c>
    </row>
    <row r="2527" spans="1:26">
      <c r="A2527">
        <v>94381</v>
      </c>
      <c r="B2527">
        <v>544355</v>
      </c>
      <c r="C2527" t="s">
        <v>361</v>
      </c>
      <c r="D2527" t="s">
        <v>362</v>
      </c>
      <c r="E2527">
        <v>24</v>
      </c>
      <c r="F2527" s="3">
        <v>40592.453472222202</v>
      </c>
      <c r="G2527" s="4">
        <v>0.85</v>
      </c>
      <c r="H2527">
        <v>12714</v>
      </c>
      <c r="I2527" t="s">
        <v>10</v>
      </c>
      <c r="J2527" s="58">
        <f t="shared" si="78"/>
        <v>20.399999999999999</v>
      </c>
      <c r="K2527" s="59">
        <f t="shared" si="79"/>
        <v>40592</v>
      </c>
      <c r="R2527" t="s">
        <v>145</v>
      </c>
      <c r="S2527" s="58">
        <v>102</v>
      </c>
      <c r="X2527">
        <v>24</v>
      </c>
      <c r="Y2527" s="4">
        <v>0.85</v>
      </c>
      <c r="Z2527" s="58">
        <v>20.399999999999999</v>
      </c>
    </row>
    <row r="2528" spans="1:26">
      <c r="A2528">
        <v>96722</v>
      </c>
      <c r="B2528">
        <v>544585</v>
      </c>
      <c r="C2528">
        <v>22857</v>
      </c>
      <c r="D2528" t="s">
        <v>2226</v>
      </c>
      <c r="E2528">
        <v>24</v>
      </c>
      <c r="F2528" s="3">
        <v>40595.623611111099</v>
      </c>
      <c r="G2528" s="4">
        <v>0.85</v>
      </c>
      <c r="H2528">
        <v>12523</v>
      </c>
      <c r="I2528" t="s">
        <v>10</v>
      </c>
      <c r="J2528" s="58">
        <f t="shared" si="78"/>
        <v>20.399999999999999</v>
      </c>
      <c r="K2528" s="59">
        <f t="shared" si="79"/>
        <v>40595</v>
      </c>
      <c r="R2528" t="s">
        <v>2371</v>
      </c>
      <c r="S2528" s="58">
        <v>89.7</v>
      </c>
      <c r="X2528">
        <v>24</v>
      </c>
      <c r="Y2528" s="4">
        <v>0.85</v>
      </c>
      <c r="Z2528" s="58">
        <v>20.399999999999999</v>
      </c>
    </row>
    <row r="2529" spans="1:26">
      <c r="A2529">
        <v>104077</v>
      </c>
      <c r="B2529">
        <v>545105</v>
      </c>
      <c r="C2529">
        <v>22181</v>
      </c>
      <c r="D2529" t="s">
        <v>1897</v>
      </c>
      <c r="E2529">
        <v>24</v>
      </c>
      <c r="F2529" s="3">
        <v>40602.498611111099</v>
      </c>
      <c r="G2529" s="4">
        <v>0.85</v>
      </c>
      <c r="H2529">
        <v>12598</v>
      </c>
      <c r="I2529" t="s">
        <v>10</v>
      </c>
      <c r="J2529" s="58">
        <f t="shared" si="78"/>
        <v>20.399999999999999</v>
      </c>
      <c r="K2529" s="59">
        <f t="shared" si="79"/>
        <v>40602</v>
      </c>
      <c r="R2529" t="s">
        <v>228</v>
      </c>
      <c r="S2529" s="58">
        <v>86.4</v>
      </c>
      <c r="X2529">
        <v>24</v>
      </c>
      <c r="Y2529" s="4">
        <v>0.85</v>
      </c>
      <c r="Z2529" s="58">
        <v>20.399999999999999</v>
      </c>
    </row>
    <row r="2530" spans="1:26">
      <c r="A2530">
        <v>105705</v>
      </c>
      <c r="B2530">
        <v>545235</v>
      </c>
      <c r="C2530">
        <v>22129</v>
      </c>
      <c r="D2530" t="s">
        <v>2080</v>
      </c>
      <c r="E2530">
        <v>24</v>
      </c>
      <c r="F2530" s="3">
        <v>40603.438194444498</v>
      </c>
      <c r="G2530" s="4">
        <v>0.85</v>
      </c>
      <c r="H2530">
        <v>12683</v>
      </c>
      <c r="I2530" t="s">
        <v>10</v>
      </c>
      <c r="J2530" s="58">
        <f t="shared" si="78"/>
        <v>20.399999999999999</v>
      </c>
      <c r="K2530" s="59">
        <f t="shared" si="79"/>
        <v>40603</v>
      </c>
      <c r="R2530" t="s">
        <v>1695</v>
      </c>
      <c r="S2530" s="58">
        <v>86.4</v>
      </c>
      <c r="X2530">
        <v>24</v>
      </c>
      <c r="Y2530" s="4">
        <v>0.85</v>
      </c>
      <c r="Z2530" s="58">
        <v>20.399999999999999</v>
      </c>
    </row>
    <row r="2531" spans="1:26">
      <c r="A2531">
        <v>105714</v>
      </c>
      <c r="B2531">
        <v>545235</v>
      </c>
      <c r="C2531">
        <v>21544</v>
      </c>
      <c r="D2531" t="s">
        <v>400</v>
      </c>
      <c r="E2531">
        <v>24</v>
      </c>
      <c r="F2531" s="3">
        <v>40603.438194444498</v>
      </c>
      <c r="G2531" s="4">
        <v>0.85</v>
      </c>
      <c r="H2531">
        <v>12683</v>
      </c>
      <c r="I2531" t="s">
        <v>10</v>
      </c>
      <c r="J2531" s="58">
        <f t="shared" si="78"/>
        <v>20.399999999999999</v>
      </c>
      <c r="K2531" s="59">
        <f t="shared" si="79"/>
        <v>40603</v>
      </c>
      <c r="R2531" t="s">
        <v>226</v>
      </c>
      <c r="S2531" s="58">
        <v>86.4</v>
      </c>
      <c r="X2531">
        <v>24</v>
      </c>
      <c r="Y2531" s="4">
        <v>0.85</v>
      </c>
      <c r="Z2531" s="58">
        <v>20.399999999999999</v>
      </c>
    </row>
    <row r="2532" spans="1:26">
      <c r="A2532">
        <v>108171</v>
      </c>
      <c r="B2532">
        <v>545515</v>
      </c>
      <c r="C2532">
        <v>21094</v>
      </c>
      <c r="D2532" t="s">
        <v>128</v>
      </c>
      <c r="E2532">
        <v>24</v>
      </c>
      <c r="F2532" s="3">
        <v>40605.504166666702</v>
      </c>
      <c r="G2532" s="4">
        <v>0.85</v>
      </c>
      <c r="H2532">
        <v>12727</v>
      </c>
      <c r="I2532" t="s">
        <v>10</v>
      </c>
      <c r="J2532" s="58">
        <f t="shared" si="78"/>
        <v>20.399999999999999</v>
      </c>
      <c r="K2532" s="59">
        <f t="shared" si="79"/>
        <v>40605</v>
      </c>
      <c r="R2532" t="s">
        <v>625</v>
      </c>
      <c r="S2532" s="58">
        <v>85</v>
      </c>
      <c r="X2532">
        <v>24</v>
      </c>
      <c r="Y2532" s="4">
        <v>0.85</v>
      </c>
      <c r="Z2532" s="58">
        <v>20.399999999999999</v>
      </c>
    </row>
    <row r="2533" spans="1:26">
      <c r="A2533">
        <v>108198</v>
      </c>
      <c r="B2533">
        <v>545517</v>
      </c>
      <c r="C2533">
        <v>21095</v>
      </c>
      <c r="D2533" t="s">
        <v>2021</v>
      </c>
      <c r="E2533">
        <v>24</v>
      </c>
      <c r="F2533" s="3">
        <v>40605.513888888898</v>
      </c>
      <c r="G2533" s="4">
        <v>0.85</v>
      </c>
      <c r="H2533">
        <v>12727</v>
      </c>
      <c r="I2533" t="s">
        <v>10</v>
      </c>
      <c r="J2533" s="58">
        <f t="shared" si="78"/>
        <v>20.399999999999999</v>
      </c>
      <c r="K2533" s="59">
        <f t="shared" si="79"/>
        <v>40605</v>
      </c>
      <c r="R2533" t="s">
        <v>2446</v>
      </c>
      <c r="S2533" s="58">
        <v>69.599999999999994</v>
      </c>
      <c r="X2533">
        <v>24</v>
      </c>
      <c r="Y2533" s="4">
        <v>0.85</v>
      </c>
      <c r="Z2533" s="58">
        <v>20.399999999999999</v>
      </c>
    </row>
    <row r="2534" spans="1:26">
      <c r="A2534">
        <v>117238</v>
      </c>
      <c r="B2534">
        <v>546373</v>
      </c>
      <c r="C2534">
        <v>21080</v>
      </c>
      <c r="D2534" t="s">
        <v>254</v>
      </c>
      <c r="E2534">
        <v>24</v>
      </c>
      <c r="F2534" s="3">
        <v>40613.5</v>
      </c>
      <c r="G2534" s="4">
        <v>0.85</v>
      </c>
      <c r="H2534">
        <v>12583</v>
      </c>
      <c r="I2534" t="s">
        <v>10</v>
      </c>
      <c r="J2534" s="58">
        <f t="shared" si="78"/>
        <v>20.399999999999999</v>
      </c>
      <c r="K2534" s="59">
        <f t="shared" si="79"/>
        <v>40613</v>
      </c>
      <c r="R2534" t="s">
        <v>2457</v>
      </c>
      <c r="S2534" s="58">
        <v>69.36</v>
      </c>
      <c r="X2534">
        <v>24</v>
      </c>
      <c r="Y2534" s="4">
        <v>0.85</v>
      </c>
      <c r="Z2534" s="58">
        <v>20.399999999999999</v>
      </c>
    </row>
    <row r="2535" spans="1:26">
      <c r="A2535">
        <v>117240</v>
      </c>
      <c r="B2535">
        <v>546373</v>
      </c>
      <c r="C2535">
        <v>21094</v>
      </c>
      <c r="D2535" t="s">
        <v>128</v>
      </c>
      <c r="E2535">
        <v>24</v>
      </c>
      <c r="F2535" s="3">
        <v>40613.5</v>
      </c>
      <c r="G2535" s="4">
        <v>0.85</v>
      </c>
      <c r="H2535">
        <v>12583</v>
      </c>
      <c r="I2535" t="s">
        <v>10</v>
      </c>
      <c r="J2535" s="58">
        <f t="shared" si="78"/>
        <v>20.399999999999999</v>
      </c>
      <c r="K2535" s="59">
        <f t="shared" si="79"/>
        <v>40613</v>
      </c>
      <c r="R2535" t="s">
        <v>867</v>
      </c>
      <c r="S2535" s="58">
        <v>65.7</v>
      </c>
      <c r="X2535">
        <v>24</v>
      </c>
      <c r="Y2535" s="4">
        <v>0.85</v>
      </c>
      <c r="Z2535" s="58">
        <v>20.399999999999999</v>
      </c>
    </row>
    <row r="2536" spans="1:26">
      <c r="A2536">
        <v>126575</v>
      </c>
      <c r="B2536">
        <v>547087</v>
      </c>
      <c r="C2536">
        <v>21094</v>
      </c>
      <c r="D2536" t="s">
        <v>128</v>
      </c>
      <c r="E2536">
        <v>24</v>
      </c>
      <c r="F2536" s="3">
        <v>40622.6652777778</v>
      </c>
      <c r="G2536" s="4">
        <v>0.85</v>
      </c>
      <c r="H2536">
        <v>12726</v>
      </c>
      <c r="I2536" t="s">
        <v>10</v>
      </c>
      <c r="J2536" s="58">
        <f t="shared" si="78"/>
        <v>20.399999999999999</v>
      </c>
      <c r="K2536" s="59">
        <f t="shared" si="79"/>
        <v>40622</v>
      </c>
      <c r="R2536" t="s">
        <v>2258</v>
      </c>
      <c r="S2536" s="58">
        <v>61.2</v>
      </c>
      <c r="X2536">
        <v>24</v>
      </c>
      <c r="Y2536" s="4">
        <v>0.85</v>
      </c>
      <c r="Z2536" s="58">
        <v>20.399999999999999</v>
      </c>
    </row>
    <row r="2537" spans="1:26">
      <c r="A2537">
        <v>126579</v>
      </c>
      <c r="B2537">
        <v>547087</v>
      </c>
      <c r="C2537">
        <v>21544</v>
      </c>
      <c r="D2537" t="s">
        <v>400</v>
      </c>
      <c r="E2537">
        <v>24</v>
      </c>
      <c r="F2537" s="3">
        <v>40622.6652777778</v>
      </c>
      <c r="G2537" s="4">
        <v>0.85</v>
      </c>
      <c r="H2537">
        <v>12726</v>
      </c>
      <c r="I2537" t="s">
        <v>10</v>
      </c>
      <c r="J2537" s="58">
        <f t="shared" si="78"/>
        <v>20.399999999999999</v>
      </c>
      <c r="K2537" s="59">
        <f t="shared" si="79"/>
        <v>40622</v>
      </c>
      <c r="R2537" t="s">
        <v>1981</v>
      </c>
      <c r="S2537" s="58">
        <v>61.2</v>
      </c>
      <c r="X2537">
        <v>8</v>
      </c>
      <c r="Y2537" s="4">
        <v>2.5499999999999998</v>
      </c>
      <c r="Z2537" s="58">
        <v>20.399999999999999</v>
      </c>
    </row>
    <row r="2538" spans="1:26">
      <c r="A2538">
        <v>130728</v>
      </c>
      <c r="B2538">
        <v>547504</v>
      </c>
      <c r="C2538">
        <v>21094</v>
      </c>
      <c r="D2538" t="s">
        <v>128</v>
      </c>
      <c r="E2538">
        <v>24</v>
      </c>
      <c r="F2538" s="3">
        <v>40625.564583333296</v>
      </c>
      <c r="G2538" s="4">
        <v>0.85</v>
      </c>
      <c r="H2538">
        <v>12683</v>
      </c>
      <c r="I2538" t="s">
        <v>10</v>
      </c>
      <c r="J2538" s="58">
        <f t="shared" si="78"/>
        <v>20.399999999999999</v>
      </c>
      <c r="K2538" s="59">
        <f t="shared" si="79"/>
        <v>40625</v>
      </c>
      <c r="R2538" t="s">
        <v>1886</v>
      </c>
      <c r="S2538" s="58">
        <v>59.4</v>
      </c>
      <c r="X2538">
        <v>8</v>
      </c>
      <c r="Y2538" s="4">
        <v>2.5499999999999998</v>
      </c>
      <c r="Z2538" s="58">
        <v>20.399999999999999</v>
      </c>
    </row>
    <row r="2539" spans="1:26">
      <c r="A2539">
        <v>130729</v>
      </c>
      <c r="B2539">
        <v>547504</v>
      </c>
      <c r="C2539">
        <v>21988</v>
      </c>
      <c r="D2539" t="s">
        <v>1762</v>
      </c>
      <c r="E2539">
        <v>24</v>
      </c>
      <c r="F2539" s="3">
        <v>40625.564583333296</v>
      </c>
      <c r="G2539" s="4">
        <v>0.85</v>
      </c>
      <c r="H2539">
        <v>12683</v>
      </c>
      <c r="I2539" t="s">
        <v>10</v>
      </c>
      <c r="J2539" s="58">
        <f t="shared" si="78"/>
        <v>20.399999999999999</v>
      </c>
      <c r="K2539" s="59">
        <f t="shared" si="79"/>
        <v>40625</v>
      </c>
      <c r="R2539" t="s">
        <v>534</v>
      </c>
      <c r="S2539" s="58">
        <v>59.4</v>
      </c>
      <c r="X2539">
        <v>24</v>
      </c>
      <c r="Y2539" s="4">
        <v>0.85</v>
      </c>
      <c r="Z2539" s="58">
        <v>20.399999999999999</v>
      </c>
    </row>
    <row r="2540" spans="1:26">
      <c r="A2540">
        <v>133086</v>
      </c>
      <c r="B2540">
        <v>547722</v>
      </c>
      <c r="C2540">
        <v>21080</v>
      </c>
      <c r="D2540" t="s">
        <v>254</v>
      </c>
      <c r="E2540">
        <v>24</v>
      </c>
      <c r="F2540" s="3">
        <v>40627.429861111101</v>
      </c>
      <c r="G2540" s="4">
        <v>0.85</v>
      </c>
      <c r="H2540">
        <v>12553</v>
      </c>
      <c r="I2540" t="s">
        <v>10</v>
      </c>
      <c r="J2540" s="58">
        <f t="shared" si="78"/>
        <v>20.399999999999999</v>
      </c>
      <c r="K2540" s="59">
        <f t="shared" si="79"/>
        <v>40627</v>
      </c>
      <c r="R2540" t="s">
        <v>556</v>
      </c>
      <c r="S2540" s="58">
        <v>54</v>
      </c>
      <c r="X2540">
        <v>24</v>
      </c>
      <c r="Y2540" s="4">
        <v>0.85</v>
      </c>
      <c r="Z2540" s="58">
        <v>20.399999999999999</v>
      </c>
    </row>
    <row r="2541" spans="1:26">
      <c r="A2541">
        <v>141003</v>
      </c>
      <c r="B2541">
        <v>548496</v>
      </c>
      <c r="C2541">
        <v>21725</v>
      </c>
      <c r="D2541" t="s">
        <v>2015</v>
      </c>
      <c r="E2541">
        <v>24</v>
      </c>
      <c r="F2541" s="3">
        <v>40633.569444444402</v>
      </c>
      <c r="G2541" s="4">
        <v>0.85</v>
      </c>
      <c r="H2541">
        <v>12678</v>
      </c>
      <c r="I2541" t="s">
        <v>10</v>
      </c>
      <c r="J2541" s="58">
        <f t="shared" si="78"/>
        <v>20.399999999999999</v>
      </c>
      <c r="K2541" s="59">
        <f t="shared" si="79"/>
        <v>40633</v>
      </c>
      <c r="R2541" t="s">
        <v>2412</v>
      </c>
      <c r="S2541" s="58">
        <v>41.5</v>
      </c>
      <c r="X2541">
        <v>24</v>
      </c>
      <c r="Y2541" s="4">
        <v>0.85</v>
      </c>
      <c r="Z2541" s="58">
        <v>20.399999999999999</v>
      </c>
    </row>
    <row r="2542" spans="1:26">
      <c r="A2542">
        <v>141004</v>
      </c>
      <c r="B2542">
        <v>548496</v>
      </c>
      <c r="C2542">
        <v>21724</v>
      </c>
      <c r="D2542" t="s">
        <v>87</v>
      </c>
      <c r="E2542">
        <v>24</v>
      </c>
      <c r="F2542" s="3">
        <v>40633.569444444402</v>
      </c>
      <c r="G2542" s="4">
        <v>0.85</v>
      </c>
      <c r="H2542">
        <v>12678</v>
      </c>
      <c r="I2542" t="s">
        <v>10</v>
      </c>
      <c r="J2542" s="58">
        <f t="shared" si="78"/>
        <v>20.399999999999999</v>
      </c>
      <c r="K2542" s="59">
        <f t="shared" si="79"/>
        <v>40633</v>
      </c>
      <c r="R2542" t="s">
        <v>2406</v>
      </c>
      <c r="S2542" s="58">
        <v>37.5</v>
      </c>
      <c r="X2542">
        <v>24</v>
      </c>
      <c r="Y2542" s="4">
        <v>0.85</v>
      </c>
      <c r="Z2542" s="58">
        <v>20.399999999999999</v>
      </c>
    </row>
    <row r="2543" spans="1:26">
      <c r="A2543">
        <v>141005</v>
      </c>
      <c r="B2543">
        <v>548496</v>
      </c>
      <c r="C2543">
        <v>21723</v>
      </c>
      <c r="D2543" t="s">
        <v>2072</v>
      </c>
      <c r="E2543">
        <v>24</v>
      </c>
      <c r="F2543" s="3">
        <v>40633.569444444402</v>
      </c>
      <c r="G2543" s="4">
        <v>0.85</v>
      </c>
      <c r="H2543">
        <v>12678</v>
      </c>
      <c r="I2543" t="s">
        <v>10</v>
      </c>
      <c r="J2543" s="58">
        <f t="shared" si="78"/>
        <v>20.399999999999999</v>
      </c>
      <c r="K2543" s="59">
        <f t="shared" si="79"/>
        <v>40633</v>
      </c>
      <c r="R2543" t="s">
        <v>404</v>
      </c>
      <c r="S2543" s="58">
        <v>37.5</v>
      </c>
      <c r="X2543">
        <v>24</v>
      </c>
      <c r="Y2543" s="4">
        <v>0.85</v>
      </c>
      <c r="Z2543" s="58">
        <v>20.399999999999999</v>
      </c>
    </row>
    <row r="2544" spans="1:26">
      <c r="A2544">
        <v>165768</v>
      </c>
      <c r="B2544">
        <v>550827</v>
      </c>
      <c r="C2544">
        <v>22255</v>
      </c>
      <c r="D2544" t="s">
        <v>1989</v>
      </c>
      <c r="E2544">
        <v>24</v>
      </c>
      <c r="F2544" s="3">
        <v>40654.427777777797</v>
      </c>
      <c r="G2544" s="4">
        <v>0.85</v>
      </c>
      <c r="H2544">
        <v>12670</v>
      </c>
      <c r="I2544" t="s">
        <v>10</v>
      </c>
      <c r="J2544" s="58">
        <f t="shared" si="78"/>
        <v>20.399999999999999</v>
      </c>
      <c r="K2544" s="59">
        <f t="shared" si="79"/>
        <v>40654</v>
      </c>
      <c r="R2544" t="s">
        <v>2460</v>
      </c>
      <c r="S2544" s="58">
        <v>35.799999999999997</v>
      </c>
      <c r="X2544">
        <v>24</v>
      </c>
      <c r="Y2544" s="4">
        <v>0.85</v>
      </c>
      <c r="Z2544" s="58">
        <v>20.399999999999999</v>
      </c>
    </row>
    <row r="2545" spans="1:26">
      <c r="A2545">
        <v>172478</v>
      </c>
      <c r="B2545">
        <v>551539</v>
      </c>
      <c r="C2545">
        <v>22181</v>
      </c>
      <c r="D2545" t="s">
        <v>1897</v>
      </c>
      <c r="E2545">
        <v>24</v>
      </c>
      <c r="F2545" s="3">
        <v>40666.361111111102</v>
      </c>
      <c r="G2545" s="4">
        <v>0.85</v>
      </c>
      <c r="H2545">
        <v>12598</v>
      </c>
      <c r="I2545" t="s">
        <v>10</v>
      </c>
      <c r="J2545" s="58">
        <f t="shared" si="78"/>
        <v>20.399999999999999</v>
      </c>
      <c r="K2545" s="59">
        <f t="shared" si="79"/>
        <v>40666</v>
      </c>
      <c r="R2545" t="s">
        <v>1718</v>
      </c>
      <c r="S2545" s="58">
        <v>34.799999999999997</v>
      </c>
      <c r="X2545">
        <v>8</v>
      </c>
      <c r="Y2545" s="4">
        <v>2.5499999999999998</v>
      </c>
      <c r="Z2545" s="58">
        <v>20.399999999999999</v>
      </c>
    </row>
    <row r="2546" spans="1:26">
      <c r="A2546">
        <v>172533</v>
      </c>
      <c r="B2546">
        <v>551544</v>
      </c>
      <c r="C2546">
        <v>21094</v>
      </c>
      <c r="D2546" t="s">
        <v>128</v>
      </c>
      <c r="E2546">
        <v>24</v>
      </c>
      <c r="F2546" s="3">
        <v>40666.397916666698</v>
      </c>
      <c r="G2546" s="4">
        <v>0.85</v>
      </c>
      <c r="H2546">
        <v>12683</v>
      </c>
      <c r="I2546" t="s">
        <v>10</v>
      </c>
      <c r="J2546" s="58">
        <f t="shared" si="78"/>
        <v>20.399999999999999</v>
      </c>
      <c r="K2546" s="59">
        <f t="shared" si="79"/>
        <v>40666</v>
      </c>
      <c r="R2546" t="s">
        <v>2130</v>
      </c>
      <c r="S2546" s="58">
        <v>34.799999999999997</v>
      </c>
      <c r="X2546">
        <v>24</v>
      </c>
      <c r="Y2546" s="4">
        <v>0.85</v>
      </c>
      <c r="Z2546" s="58">
        <v>20.399999999999999</v>
      </c>
    </row>
    <row r="2547" spans="1:26">
      <c r="A2547">
        <v>172534</v>
      </c>
      <c r="B2547">
        <v>551544</v>
      </c>
      <c r="C2547">
        <v>21095</v>
      </c>
      <c r="D2547" t="s">
        <v>2021</v>
      </c>
      <c r="E2547">
        <v>24</v>
      </c>
      <c r="F2547" s="3">
        <v>40666.397916666698</v>
      </c>
      <c r="G2547" s="4">
        <v>0.85</v>
      </c>
      <c r="H2547">
        <v>12683</v>
      </c>
      <c r="I2547" t="s">
        <v>10</v>
      </c>
      <c r="J2547" s="58">
        <f t="shared" si="78"/>
        <v>20.399999999999999</v>
      </c>
      <c r="K2547" s="59">
        <f t="shared" si="79"/>
        <v>40666</v>
      </c>
      <c r="R2547" t="s">
        <v>1029</v>
      </c>
      <c r="S2547" s="58">
        <v>33.9</v>
      </c>
      <c r="X2547">
        <v>24</v>
      </c>
      <c r="Y2547" s="4">
        <v>0.85</v>
      </c>
      <c r="Z2547" s="58">
        <v>20.399999999999999</v>
      </c>
    </row>
    <row r="2548" spans="1:26">
      <c r="A2548">
        <v>172535</v>
      </c>
      <c r="B2548">
        <v>551544</v>
      </c>
      <c r="C2548">
        <v>21080</v>
      </c>
      <c r="D2548" t="s">
        <v>254</v>
      </c>
      <c r="E2548">
        <v>24</v>
      </c>
      <c r="F2548" s="3">
        <v>40666.397916666698</v>
      </c>
      <c r="G2548" s="4">
        <v>0.85</v>
      </c>
      <c r="H2548">
        <v>12683</v>
      </c>
      <c r="I2548" t="s">
        <v>10</v>
      </c>
      <c r="J2548" s="58">
        <f t="shared" si="78"/>
        <v>20.399999999999999</v>
      </c>
      <c r="K2548" s="59">
        <f t="shared" si="79"/>
        <v>40666</v>
      </c>
      <c r="R2548" t="s">
        <v>2410</v>
      </c>
      <c r="S2548" s="58">
        <v>33</v>
      </c>
      <c r="X2548">
        <v>24</v>
      </c>
      <c r="Y2548" s="4">
        <v>0.85</v>
      </c>
      <c r="Z2548" s="58">
        <v>20.399999999999999</v>
      </c>
    </row>
    <row r="2549" spans="1:26">
      <c r="A2549">
        <v>180358</v>
      </c>
      <c r="B2549">
        <v>552315</v>
      </c>
      <c r="C2549">
        <v>22418</v>
      </c>
      <c r="D2549" t="s">
        <v>403</v>
      </c>
      <c r="E2549">
        <v>24</v>
      </c>
      <c r="F2549" s="3">
        <v>40671.673611111102</v>
      </c>
      <c r="G2549" s="4">
        <v>0.85</v>
      </c>
      <c r="H2549">
        <v>12700</v>
      </c>
      <c r="I2549" t="s">
        <v>10</v>
      </c>
      <c r="J2549" s="58">
        <f t="shared" si="78"/>
        <v>20.399999999999999</v>
      </c>
      <c r="K2549" s="59">
        <f t="shared" si="79"/>
        <v>40671</v>
      </c>
      <c r="R2549" t="s">
        <v>633</v>
      </c>
      <c r="S2549" s="58">
        <v>33</v>
      </c>
      <c r="X2549">
        <v>24</v>
      </c>
      <c r="Y2549" s="4">
        <v>0.85</v>
      </c>
      <c r="Z2549" s="58">
        <v>20.399999999999999</v>
      </c>
    </row>
    <row r="2550" spans="1:26">
      <c r="A2550">
        <v>182954</v>
      </c>
      <c r="B2550">
        <v>552631</v>
      </c>
      <c r="C2550">
        <v>22418</v>
      </c>
      <c r="D2550" t="s">
        <v>403</v>
      </c>
      <c r="E2550">
        <v>24</v>
      </c>
      <c r="F2550" s="3">
        <v>40673.538194444402</v>
      </c>
      <c r="G2550" s="4">
        <v>0.85</v>
      </c>
      <c r="H2550">
        <v>12684</v>
      </c>
      <c r="I2550" t="s">
        <v>10</v>
      </c>
      <c r="J2550" s="58">
        <f t="shared" si="78"/>
        <v>20.399999999999999</v>
      </c>
      <c r="K2550" s="59">
        <f t="shared" si="79"/>
        <v>40673</v>
      </c>
      <c r="R2550" t="s">
        <v>129</v>
      </c>
      <c r="S2550" s="58">
        <v>33</v>
      </c>
      <c r="X2550">
        <v>24</v>
      </c>
      <c r="Y2550" s="4">
        <v>0.85</v>
      </c>
      <c r="Z2550" s="58">
        <v>20.399999999999999</v>
      </c>
    </row>
    <row r="2551" spans="1:26">
      <c r="A2551">
        <v>182962</v>
      </c>
      <c r="B2551">
        <v>552631</v>
      </c>
      <c r="C2551">
        <v>21061</v>
      </c>
      <c r="D2551" t="s">
        <v>381</v>
      </c>
      <c r="E2551">
        <v>24</v>
      </c>
      <c r="F2551" s="3">
        <v>40673.538194444402</v>
      </c>
      <c r="G2551" s="4">
        <v>0.85</v>
      </c>
      <c r="H2551">
        <v>12684</v>
      </c>
      <c r="I2551" t="s">
        <v>10</v>
      </c>
      <c r="J2551" s="58">
        <f t="shared" si="78"/>
        <v>20.399999999999999</v>
      </c>
      <c r="K2551" s="59">
        <f t="shared" si="79"/>
        <v>40673</v>
      </c>
      <c r="R2551" t="s">
        <v>392</v>
      </c>
      <c r="S2551" s="58">
        <v>33</v>
      </c>
      <c r="X2551">
        <v>24</v>
      </c>
      <c r="Y2551" s="4">
        <v>0.85</v>
      </c>
      <c r="Z2551" s="58">
        <v>20.399999999999999</v>
      </c>
    </row>
    <row r="2552" spans="1:26">
      <c r="A2552">
        <v>185832</v>
      </c>
      <c r="B2552">
        <v>552826</v>
      </c>
      <c r="C2552">
        <v>20983</v>
      </c>
      <c r="D2552" t="s">
        <v>1712</v>
      </c>
      <c r="E2552">
        <v>24</v>
      </c>
      <c r="F2552" s="3">
        <v>40674.555555555598</v>
      </c>
      <c r="G2552" s="4">
        <v>0.85</v>
      </c>
      <c r="H2552">
        <v>14277</v>
      </c>
      <c r="I2552" t="s">
        <v>10</v>
      </c>
      <c r="J2552" s="58">
        <f t="shared" si="78"/>
        <v>20.399999999999999</v>
      </c>
      <c r="K2552" s="59">
        <f t="shared" si="79"/>
        <v>40674</v>
      </c>
      <c r="R2552" t="s">
        <v>214</v>
      </c>
      <c r="S2552" s="58">
        <v>33</v>
      </c>
      <c r="X2552">
        <v>24</v>
      </c>
      <c r="Y2552" s="4">
        <v>0.85</v>
      </c>
      <c r="Z2552" s="58">
        <v>20.399999999999999</v>
      </c>
    </row>
    <row r="2553" spans="1:26">
      <c r="A2553">
        <v>190775</v>
      </c>
      <c r="B2553">
        <v>553208</v>
      </c>
      <c r="C2553">
        <v>22418</v>
      </c>
      <c r="D2553" t="s">
        <v>403</v>
      </c>
      <c r="E2553">
        <v>24</v>
      </c>
      <c r="F2553" s="3">
        <v>40679.381944444402</v>
      </c>
      <c r="G2553" s="4">
        <v>0.85</v>
      </c>
      <c r="H2553">
        <v>12674</v>
      </c>
      <c r="I2553" t="s">
        <v>10</v>
      </c>
      <c r="J2553" s="58">
        <f t="shared" si="78"/>
        <v>20.399999999999999</v>
      </c>
      <c r="K2553" s="59">
        <f t="shared" si="79"/>
        <v>40679</v>
      </c>
      <c r="R2553" t="s">
        <v>2129</v>
      </c>
      <c r="S2553" s="58">
        <v>31.9</v>
      </c>
      <c r="X2553">
        <v>24</v>
      </c>
      <c r="Y2553" s="4">
        <v>0.85</v>
      </c>
      <c r="Z2553" s="58">
        <v>20.399999999999999</v>
      </c>
    </row>
    <row r="2554" spans="1:26">
      <c r="A2554">
        <v>196327</v>
      </c>
      <c r="B2554">
        <v>553838</v>
      </c>
      <c r="C2554">
        <v>22755</v>
      </c>
      <c r="D2554" t="s">
        <v>1020</v>
      </c>
      <c r="E2554">
        <v>24</v>
      </c>
      <c r="F2554" s="3">
        <v>40682.506944444402</v>
      </c>
      <c r="G2554" s="4">
        <v>0.85</v>
      </c>
      <c r="H2554">
        <v>12620</v>
      </c>
      <c r="I2554" t="s">
        <v>10</v>
      </c>
      <c r="J2554" s="58">
        <f t="shared" si="78"/>
        <v>20.399999999999999</v>
      </c>
      <c r="K2554" s="59">
        <f t="shared" si="79"/>
        <v>40682</v>
      </c>
      <c r="R2554" t="s">
        <v>2451</v>
      </c>
      <c r="S2554" s="58">
        <v>31.25</v>
      </c>
      <c r="X2554">
        <v>24</v>
      </c>
      <c r="Y2554" s="4">
        <v>0.85</v>
      </c>
      <c r="Z2554" s="58">
        <v>20.399999999999999</v>
      </c>
    </row>
    <row r="2555" spans="1:26">
      <c r="A2555">
        <v>205862</v>
      </c>
      <c r="B2555">
        <v>554840</v>
      </c>
      <c r="C2555">
        <v>22491</v>
      </c>
      <c r="D2555" t="s">
        <v>1674</v>
      </c>
      <c r="E2555">
        <v>24</v>
      </c>
      <c r="F2555" s="3">
        <v>40689.719444444498</v>
      </c>
      <c r="G2555" s="4">
        <v>0.85</v>
      </c>
      <c r="H2555">
        <v>12684</v>
      </c>
      <c r="I2555" t="s">
        <v>10</v>
      </c>
      <c r="J2555" s="58">
        <f t="shared" si="78"/>
        <v>20.399999999999999</v>
      </c>
      <c r="K2555" s="59">
        <f t="shared" si="79"/>
        <v>40689</v>
      </c>
      <c r="R2555" t="s">
        <v>571</v>
      </c>
      <c r="S2555" s="58">
        <v>31.2</v>
      </c>
      <c r="X2555">
        <v>24</v>
      </c>
      <c r="Y2555" s="4">
        <v>0.85</v>
      </c>
      <c r="Z2555" s="58">
        <v>20.399999999999999</v>
      </c>
    </row>
    <row r="2556" spans="1:26">
      <c r="A2556">
        <v>217809</v>
      </c>
      <c r="B2556">
        <v>555937</v>
      </c>
      <c r="C2556">
        <v>22907</v>
      </c>
      <c r="D2556" t="s">
        <v>740</v>
      </c>
      <c r="E2556">
        <v>24</v>
      </c>
      <c r="F2556" s="3">
        <v>40702.402083333298</v>
      </c>
      <c r="G2556" s="4">
        <v>0.85</v>
      </c>
      <c r="H2556">
        <v>12683</v>
      </c>
      <c r="I2556" t="s">
        <v>10</v>
      </c>
      <c r="J2556" s="58">
        <f t="shared" si="78"/>
        <v>20.399999999999999</v>
      </c>
      <c r="K2556" s="59">
        <f t="shared" si="79"/>
        <v>40702</v>
      </c>
      <c r="R2556" t="s">
        <v>2055</v>
      </c>
      <c r="S2556" s="58">
        <v>30.6</v>
      </c>
      <c r="X2556">
        <v>24</v>
      </c>
      <c r="Y2556" s="4">
        <v>0.85</v>
      </c>
      <c r="Z2556" s="58">
        <v>20.399999999999999</v>
      </c>
    </row>
    <row r="2557" spans="1:26">
      <c r="A2557">
        <v>246289</v>
      </c>
      <c r="B2557">
        <v>558687</v>
      </c>
      <c r="C2557">
        <v>21700</v>
      </c>
      <c r="D2557" t="s">
        <v>1442</v>
      </c>
      <c r="E2557">
        <v>24</v>
      </c>
      <c r="F2557" s="3">
        <v>40725.488194444399</v>
      </c>
      <c r="G2557" s="4">
        <v>0.85</v>
      </c>
      <c r="H2557">
        <v>12598</v>
      </c>
      <c r="I2557" t="s">
        <v>10</v>
      </c>
      <c r="J2557" s="58">
        <f t="shared" si="78"/>
        <v>20.399999999999999</v>
      </c>
      <c r="K2557" s="59">
        <f t="shared" si="79"/>
        <v>40725</v>
      </c>
      <c r="R2557" t="s">
        <v>2189</v>
      </c>
      <c r="S2557" s="58">
        <v>30.6</v>
      </c>
      <c r="X2557">
        <v>24</v>
      </c>
      <c r="Y2557" s="4">
        <v>0.85</v>
      </c>
      <c r="Z2557" s="58">
        <v>20.399999999999999</v>
      </c>
    </row>
    <row r="2558" spans="1:26">
      <c r="A2558">
        <v>252729</v>
      </c>
      <c r="B2558">
        <v>559134</v>
      </c>
      <c r="C2558">
        <v>22637</v>
      </c>
      <c r="D2558" t="s">
        <v>154</v>
      </c>
      <c r="E2558">
        <v>8</v>
      </c>
      <c r="F2558" s="3">
        <v>40730.551388888904</v>
      </c>
      <c r="G2558" s="4">
        <v>2.5499999999999998</v>
      </c>
      <c r="H2558">
        <v>12700</v>
      </c>
      <c r="I2558" t="s">
        <v>10</v>
      </c>
      <c r="J2558" s="58">
        <f t="shared" si="78"/>
        <v>20.399999999999999</v>
      </c>
      <c r="K2558" s="59">
        <f t="shared" si="79"/>
        <v>40730</v>
      </c>
      <c r="R2558" t="s">
        <v>2450</v>
      </c>
      <c r="S2558" s="58">
        <v>30</v>
      </c>
      <c r="X2558">
        <v>24</v>
      </c>
      <c r="Y2558" s="4">
        <v>0.85</v>
      </c>
      <c r="Z2558" s="58">
        <v>20.399999999999999</v>
      </c>
    </row>
    <row r="2559" spans="1:26">
      <c r="A2559">
        <v>280591</v>
      </c>
      <c r="B2559">
        <v>561470</v>
      </c>
      <c r="C2559">
        <v>22948</v>
      </c>
      <c r="D2559" t="s">
        <v>1033</v>
      </c>
      <c r="E2559">
        <v>24</v>
      </c>
      <c r="F2559" s="3">
        <v>40751.551388888904</v>
      </c>
      <c r="G2559" s="4">
        <v>0.85</v>
      </c>
      <c r="H2559">
        <v>12523</v>
      </c>
      <c r="I2559" t="s">
        <v>10</v>
      </c>
      <c r="J2559" s="58">
        <f t="shared" si="78"/>
        <v>20.399999999999999</v>
      </c>
      <c r="K2559" s="59">
        <f t="shared" si="79"/>
        <v>40751</v>
      </c>
      <c r="R2559" t="s">
        <v>1264</v>
      </c>
      <c r="S2559" s="58">
        <v>30</v>
      </c>
      <c r="X2559">
        <v>24</v>
      </c>
      <c r="Y2559" s="4">
        <v>0.85</v>
      </c>
      <c r="Z2559" s="58">
        <v>20.399999999999999</v>
      </c>
    </row>
    <row r="2560" spans="1:26">
      <c r="A2560">
        <v>291413</v>
      </c>
      <c r="B2560">
        <v>562450</v>
      </c>
      <c r="C2560">
        <v>22418</v>
      </c>
      <c r="D2560" t="s">
        <v>403</v>
      </c>
      <c r="E2560">
        <v>24</v>
      </c>
      <c r="F2560" s="3">
        <v>40760.361111111102</v>
      </c>
      <c r="G2560" s="4">
        <v>0.85</v>
      </c>
      <c r="H2560">
        <v>12562</v>
      </c>
      <c r="I2560" t="s">
        <v>10</v>
      </c>
      <c r="J2560" s="58">
        <f t="shared" si="78"/>
        <v>20.399999999999999</v>
      </c>
      <c r="K2560" s="59">
        <f t="shared" si="79"/>
        <v>40760</v>
      </c>
      <c r="R2560" t="s">
        <v>192</v>
      </c>
      <c r="S2560" s="58">
        <v>29.9</v>
      </c>
      <c r="X2560">
        <v>24</v>
      </c>
      <c r="Y2560" s="4">
        <v>0.85</v>
      </c>
      <c r="Z2560" s="58">
        <v>20.399999999999999</v>
      </c>
    </row>
    <row r="2561" spans="1:26">
      <c r="A2561">
        <v>291827</v>
      </c>
      <c r="B2561">
        <v>562520</v>
      </c>
      <c r="C2561">
        <v>21080</v>
      </c>
      <c r="D2561" t="s">
        <v>254</v>
      </c>
      <c r="E2561">
        <v>24</v>
      </c>
      <c r="F2561" s="3">
        <v>40760.526388888902</v>
      </c>
      <c r="G2561" s="4">
        <v>0.85</v>
      </c>
      <c r="H2561">
        <v>12599</v>
      </c>
      <c r="I2561" t="s">
        <v>10</v>
      </c>
      <c r="J2561" s="58">
        <f t="shared" si="78"/>
        <v>20.399999999999999</v>
      </c>
      <c r="K2561" s="59">
        <f t="shared" si="79"/>
        <v>40760</v>
      </c>
      <c r="R2561" t="s">
        <v>2170</v>
      </c>
      <c r="S2561" s="58">
        <v>29.7</v>
      </c>
      <c r="X2561">
        <v>24</v>
      </c>
      <c r="Y2561" s="4">
        <v>0.85</v>
      </c>
      <c r="Z2561" s="58">
        <v>20.399999999999999</v>
      </c>
    </row>
    <row r="2562" spans="1:26">
      <c r="A2562">
        <v>312820</v>
      </c>
      <c r="B2562">
        <v>564372</v>
      </c>
      <c r="C2562">
        <v>22418</v>
      </c>
      <c r="D2562" t="s">
        <v>403</v>
      </c>
      <c r="E2562">
        <v>24</v>
      </c>
      <c r="F2562" s="3">
        <v>40780.413194444402</v>
      </c>
      <c r="G2562" s="4">
        <v>0.85</v>
      </c>
      <c r="H2562">
        <v>12714</v>
      </c>
      <c r="I2562" t="s">
        <v>10</v>
      </c>
      <c r="J2562" s="58">
        <f t="shared" ref="J2562:J2625" si="80">E2562*G2562</f>
        <v>20.399999999999999</v>
      </c>
      <c r="K2562" s="59">
        <f t="shared" ref="K2562:K2625" si="81">DATE(YEAR(F2562),MONTH(F2562),DAY(F2562))</f>
        <v>40780</v>
      </c>
      <c r="R2562" t="s">
        <v>68</v>
      </c>
      <c r="S2562" s="58">
        <v>29.7</v>
      </c>
      <c r="X2562">
        <v>24</v>
      </c>
      <c r="Y2562" s="4">
        <v>0.85</v>
      </c>
      <c r="Z2562" s="58">
        <v>20.399999999999999</v>
      </c>
    </row>
    <row r="2563" spans="1:26">
      <c r="A2563">
        <v>313189</v>
      </c>
      <c r="B2563">
        <v>564471</v>
      </c>
      <c r="C2563">
        <v>21080</v>
      </c>
      <c r="D2563" t="s">
        <v>254</v>
      </c>
      <c r="E2563">
        <v>24</v>
      </c>
      <c r="F2563" s="3">
        <v>40780.5180555556</v>
      </c>
      <c r="G2563" s="4">
        <v>0.85</v>
      </c>
      <c r="H2563">
        <v>12583</v>
      </c>
      <c r="I2563" t="s">
        <v>10</v>
      </c>
      <c r="J2563" s="58">
        <f t="shared" si="80"/>
        <v>20.399999999999999</v>
      </c>
      <c r="K2563" s="59">
        <f t="shared" si="81"/>
        <v>40780</v>
      </c>
      <c r="R2563" t="s">
        <v>69</v>
      </c>
      <c r="S2563" s="58">
        <v>29.7</v>
      </c>
      <c r="X2563">
        <v>24</v>
      </c>
      <c r="Y2563" s="4">
        <v>0.85</v>
      </c>
      <c r="Z2563" s="58">
        <v>20.399999999999999</v>
      </c>
    </row>
    <row r="2564" spans="1:26">
      <c r="A2564">
        <v>313191</v>
      </c>
      <c r="B2564">
        <v>564471</v>
      </c>
      <c r="C2564">
        <v>21094</v>
      </c>
      <c r="D2564" t="s">
        <v>128</v>
      </c>
      <c r="E2564">
        <v>24</v>
      </c>
      <c r="F2564" s="3">
        <v>40780.5180555556</v>
      </c>
      <c r="G2564" s="4">
        <v>0.85</v>
      </c>
      <c r="H2564">
        <v>12583</v>
      </c>
      <c r="I2564" t="s">
        <v>10</v>
      </c>
      <c r="J2564" s="58">
        <f t="shared" si="80"/>
        <v>20.399999999999999</v>
      </c>
      <c r="K2564" s="59">
        <f t="shared" si="81"/>
        <v>40780</v>
      </c>
      <c r="R2564" t="s">
        <v>70</v>
      </c>
      <c r="S2564" s="58">
        <v>29.7</v>
      </c>
      <c r="X2564">
        <v>24</v>
      </c>
      <c r="Y2564" s="4">
        <v>0.85</v>
      </c>
      <c r="Z2564" s="58">
        <v>20.399999999999999</v>
      </c>
    </row>
    <row r="2565" spans="1:26">
      <c r="A2565">
        <v>314952</v>
      </c>
      <c r="B2565">
        <v>564670</v>
      </c>
      <c r="C2565">
        <v>22262</v>
      </c>
      <c r="D2565" t="s">
        <v>153</v>
      </c>
      <c r="E2565">
        <v>24</v>
      </c>
      <c r="F2565" s="3">
        <v>40781.655555555597</v>
      </c>
      <c r="G2565" s="4">
        <v>0.85</v>
      </c>
      <c r="H2565">
        <v>12683</v>
      </c>
      <c r="I2565" t="s">
        <v>10</v>
      </c>
      <c r="J2565" s="58">
        <f t="shared" si="80"/>
        <v>20.399999999999999</v>
      </c>
      <c r="K2565" s="59">
        <f t="shared" si="81"/>
        <v>40781</v>
      </c>
      <c r="R2565" t="s">
        <v>170</v>
      </c>
      <c r="S2565" s="58">
        <v>29.7</v>
      </c>
      <c r="X2565">
        <v>24</v>
      </c>
      <c r="Y2565" s="4">
        <v>0.85</v>
      </c>
      <c r="Z2565" s="58">
        <v>20.399999999999999</v>
      </c>
    </row>
    <row r="2566" spans="1:26">
      <c r="A2566">
        <v>323586</v>
      </c>
      <c r="B2566">
        <v>565321</v>
      </c>
      <c r="C2566">
        <v>21080</v>
      </c>
      <c r="D2566" t="s">
        <v>254</v>
      </c>
      <c r="E2566">
        <v>24</v>
      </c>
      <c r="F2566" s="3">
        <v>40788.551388888904</v>
      </c>
      <c r="G2566" s="4">
        <v>0.85</v>
      </c>
      <c r="H2566">
        <v>12437</v>
      </c>
      <c r="I2566" t="s">
        <v>10</v>
      </c>
      <c r="J2566" s="58">
        <f t="shared" si="80"/>
        <v>20.399999999999999</v>
      </c>
      <c r="K2566" s="59">
        <f t="shared" si="81"/>
        <v>40788</v>
      </c>
      <c r="R2566" t="s">
        <v>2413</v>
      </c>
      <c r="S2566" s="58">
        <v>26.32</v>
      </c>
      <c r="X2566">
        <v>24</v>
      </c>
      <c r="Y2566" s="4">
        <v>0.85</v>
      </c>
      <c r="Z2566" s="58">
        <v>20.399999999999999</v>
      </c>
    </row>
    <row r="2567" spans="1:26">
      <c r="A2567">
        <v>325492</v>
      </c>
      <c r="B2567">
        <v>565443</v>
      </c>
      <c r="C2567">
        <v>22948</v>
      </c>
      <c r="D2567" t="s">
        <v>1033</v>
      </c>
      <c r="E2567">
        <v>24</v>
      </c>
      <c r="F2567" s="3">
        <v>40790.598611111098</v>
      </c>
      <c r="G2567" s="4">
        <v>0.85</v>
      </c>
      <c r="H2567">
        <v>12567</v>
      </c>
      <c r="I2567" t="s">
        <v>10</v>
      </c>
      <c r="J2567" s="58">
        <f t="shared" si="80"/>
        <v>20.399999999999999</v>
      </c>
      <c r="K2567" s="59">
        <f t="shared" si="81"/>
        <v>40790</v>
      </c>
      <c r="R2567" t="s">
        <v>522</v>
      </c>
      <c r="S2567" s="58">
        <v>25.2</v>
      </c>
      <c r="X2567">
        <v>24</v>
      </c>
      <c r="Y2567" s="4">
        <v>0.85</v>
      </c>
      <c r="Z2567" s="58">
        <v>20.399999999999999</v>
      </c>
    </row>
    <row r="2568" spans="1:26">
      <c r="A2568">
        <v>329771</v>
      </c>
      <c r="B2568">
        <v>565854</v>
      </c>
      <c r="C2568">
        <v>22613</v>
      </c>
      <c r="D2568" t="s">
        <v>2113</v>
      </c>
      <c r="E2568">
        <v>24</v>
      </c>
      <c r="F2568" s="3">
        <v>40793.556944444397</v>
      </c>
      <c r="G2568" s="4">
        <v>0.85</v>
      </c>
      <c r="H2568">
        <v>12490</v>
      </c>
      <c r="I2568" t="s">
        <v>10</v>
      </c>
      <c r="J2568" s="58">
        <f t="shared" si="80"/>
        <v>20.399999999999999</v>
      </c>
      <c r="K2568" s="59">
        <f t="shared" si="81"/>
        <v>40793</v>
      </c>
      <c r="R2568" t="s">
        <v>2433</v>
      </c>
      <c r="S2568" s="58">
        <v>25</v>
      </c>
      <c r="X2568">
        <v>24</v>
      </c>
      <c r="Y2568" s="4">
        <v>0.85</v>
      </c>
      <c r="Z2568" s="58">
        <v>20.399999999999999</v>
      </c>
    </row>
    <row r="2569" spans="1:26">
      <c r="A2569">
        <v>329788</v>
      </c>
      <c r="B2569">
        <v>565854</v>
      </c>
      <c r="C2569">
        <v>21094</v>
      </c>
      <c r="D2569" t="s">
        <v>128</v>
      </c>
      <c r="E2569">
        <v>24</v>
      </c>
      <c r="F2569" s="3">
        <v>40793.556944444397</v>
      </c>
      <c r="G2569" s="4">
        <v>0.85</v>
      </c>
      <c r="H2569">
        <v>12490</v>
      </c>
      <c r="I2569" t="s">
        <v>10</v>
      </c>
      <c r="J2569" s="58">
        <f t="shared" si="80"/>
        <v>20.399999999999999</v>
      </c>
      <c r="K2569" s="59">
        <f t="shared" si="81"/>
        <v>40793</v>
      </c>
      <c r="R2569" t="s">
        <v>2432</v>
      </c>
      <c r="S2569" s="58">
        <v>25</v>
      </c>
      <c r="X2569">
        <v>24</v>
      </c>
      <c r="Y2569" s="4">
        <v>0.85</v>
      </c>
      <c r="Z2569" s="58">
        <v>20.399999999999999</v>
      </c>
    </row>
    <row r="2570" spans="1:26">
      <c r="A2570">
        <v>329790</v>
      </c>
      <c r="B2570">
        <v>565854</v>
      </c>
      <c r="C2570">
        <v>21080</v>
      </c>
      <c r="D2570" t="s">
        <v>254</v>
      </c>
      <c r="E2570">
        <v>24</v>
      </c>
      <c r="F2570" s="3">
        <v>40793.556944444397</v>
      </c>
      <c r="G2570" s="4">
        <v>0.85</v>
      </c>
      <c r="H2570">
        <v>12490</v>
      </c>
      <c r="I2570" t="s">
        <v>10</v>
      </c>
      <c r="J2570" s="58">
        <f t="shared" si="80"/>
        <v>20.399999999999999</v>
      </c>
      <c r="K2570" s="59">
        <f t="shared" si="81"/>
        <v>40793</v>
      </c>
      <c r="R2570" t="s">
        <v>2459</v>
      </c>
      <c r="S2570" s="58">
        <v>25</v>
      </c>
      <c r="X2570">
        <v>24</v>
      </c>
      <c r="Y2570" s="4">
        <v>0.85</v>
      </c>
      <c r="Z2570" s="58">
        <v>20.399999999999999</v>
      </c>
    </row>
    <row r="2571" spans="1:26">
      <c r="A2571">
        <v>330977</v>
      </c>
      <c r="B2571">
        <v>565931</v>
      </c>
      <c r="C2571">
        <v>21715</v>
      </c>
      <c r="D2571" t="s">
        <v>549</v>
      </c>
      <c r="E2571">
        <v>8</v>
      </c>
      <c r="F2571" s="3">
        <v>40794.440972222197</v>
      </c>
      <c r="G2571" s="4">
        <v>2.5499999999999998</v>
      </c>
      <c r="H2571">
        <v>12683</v>
      </c>
      <c r="I2571" t="s">
        <v>10</v>
      </c>
      <c r="J2571" s="58">
        <f t="shared" si="80"/>
        <v>20.399999999999999</v>
      </c>
      <c r="K2571" s="59">
        <f t="shared" si="81"/>
        <v>40794</v>
      </c>
      <c r="R2571" t="s">
        <v>2392</v>
      </c>
      <c r="S2571" s="58">
        <v>24.9</v>
      </c>
      <c r="X2571">
        <v>24</v>
      </c>
      <c r="Y2571" s="4">
        <v>0.85</v>
      </c>
      <c r="Z2571" s="58">
        <v>20.399999999999999</v>
      </c>
    </row>
    <row r="2572" spans="1:26">
      <c r="A2572">
        <v>332455</v>
      </c>
      <c r="B2572">
        <v>566074</v>
      </c>
      <c r="C2572">
        <v>23398</v>
      </c>
      <c r="D2572" t="s">
        <v>2634</v>
      </c>
      <c r="E2572">
        <v>24</v>
      </c>
      <c r="F2572" s="3">
        <v>40795.366666666698</v>
      </c>
      <c r="G2572" s="4">
        <v>0.85</v>
      </c>
      <c r="H2572">
        <v>12535</v>
      </c>
      <c r="I2572" t="s">
        <v>10</v>
      </c>
      <c r="J2572" s="58">
        <f t="shared" si="80"/>
        <v>20.399999999999999</v>
      </c>
      <c r="K2572" s="59">
        <f t="shared" si="81"/>
        <v>40795</v>
      </c>
      <c r="R2572" t="s">
        <v>93</v>
      </c>
      <c r="S2572" s="58">
        <v>23.4</v>
      </c>
      <c r="X2572">
        <v>24</v>
      </c>
      <c r="Y2572" s="4">
        <v>0.85</v>
      </c>
      <c r="Z2572" s="58">
        <v>20.399999999999999</v>
      </c>
    </row>
    <row r="2573" spans="1:26">
      <c r="A2573">
        <v>341193</v>
      </c>
      <c r="B2573">
        <v>566736</v>
      </c>
      <c r="C2573">
        <v>21988</v>
      </c>
      <c r="D2573" t="s">
        <v>1762</v>
      </c>
      <c r="E2573">
        <v>24</v>
      </c>
      <c r="F2573" s="3">
        <v>40800.596527777801</v>
      </c>
      <c r="G2573" s="4">
        <v>0.85</v>
      </c>
      <c r="H2573">
        <v>12726</v>
      </c>
      <c r="I2573" t="s">
        <v>10</v>
      </c>
      <c r="J2573" s="58">
        <f t="shared" si="80"/>
        <v>20.399999999999999</v>
      </c>
      <c r="K2573" s="59">
        <f t="shared" si="81"/>
        <v>40800</v>
      </c>
      <c r="R2573" t="s">
        <v>468</v>
      </c>
      <c r="S2573" s="58">
        <v>23.4</v>
      </c>
      <c r="X2573">
        <v>24</v>
      </c>
      <c r="Y2573" s="4">
        <v>0.85</v>
      </c>
      <c r="Z2573" s="58">
        <v>20.399999999999999</v>
      </c>
    </row>
    <row r="2574" spans="1:26">
      <c r="A2574">
        <v>341194</v>
      </c>
      <c r="B2574">
        <v>566736</v>
      </c>
      <c r="C2574">
        <v>21094</v>
      </c>
      <c r="D2574" t="s">
        <v>128</v>
      </c>
      <c r="E2574">
        <v>24</v>
      </c>
      <c r="F2574" s="3">
        <v>40800.596527777801</v>
      </c>
      <c r="G2574" s="4">
        <v>0.85</v>
      </c>
      <c r="H2574">
        <v>12726</v>
      </c>
      <c r="I2574" t="s">
        <v>10</v>
      </c>
      <c r="J2574" s="58">
        <f t="shared" si="80"/>
        <v>20.399999999999999</v>
      </c>
      <c r="K2574" s="59">
        <f t="shared" si="81"/>
        <v>40800</v>
      </c>
      <c r="R2574" t="s">
        <v>217</v>
      </c>
      <c r="S2574" s="58">
        <v>20.8</v>
      </c>
      <c r="X2574">
        <v>24</v>
      </c>
      <c r="Y2574" s="4">
        <v>0.85</v>
      </c>
      <c r="Z2574" s="58">
        <v>20.399999999999999</v>
      </c>
    </row>
    <row r="2575" spans="1:26">
      <c r="A2575">
        <v>341197</v>
      </c>
      <c r="B2575">
        <v>566736</v>
      </c>
      <c r="C2575">
        <v>21080</v>
      </c>
      <c r="D2575" t="s">
        <v>254</v>
      </c>
      <c r="E2575">
        <v>24</v>
      </c>
      <c r="F2575" s="3">
        <v>40800.596527777801</v>
      </c>
      <c r="G2575" s="4">
        <v>0.85</v>
      </c>
      <c r="H2575">
        <v>12726</v>
      </c>
      <c r="I2575" t="s">
        <v>10</v>
      </c>
      <c r="J2575" s="58">
        <f t="shared" si="80"/>
        <v>20.399999999999999</v>
      </c>
      <c r="K2575" s="59">
        <f t="shared" si="81"/>
        <v>40800</v>
      </c>
      <c r="R2575" t="s">
        <v>2400</v>
      </c>
      <c r="S2575" s="58">
        <v>20.8</v>
      </c>
      <c r="X2575">
        <v>24</v>
      </c>
      <c r="Y2575" s="4">
        <v>0.85</v>
      </c>
      <c r="Z2575" s="58">
        <v>20.399999999999999</v>
      </c>
    </row>
    <row r="2576" spans="1:26">
      <c r="A2576">
        <v>341198</v>
      </c>
      <c r="B2576">
        <v>566736</v>
      </c>
      <c r="C2576">
        <v>21679</v>
      </c>
      <c r="D2576" t="s">
        <v>1257</v>
      </c>
      <c r="E2576">
        <v>24</v>
      </c>
      <c r="F2576" s="3">
        <v>40800.596527777801</v>
      </c>
      <c r="G2576" s="4">
        <v>0.85</v>
      </c>
      <c r="H2576">
        <v>12726</v>
      </c>
      <c r="I2576" t="s">
        <v>10</v>
      </c>
      <c r="J2576" s="58">
        <f t="shared" si="80"/>
        <v>20.399999999999999</v>
      </c>
      <c r="K2576" s="59">
        <f t="shared" si="81"/>
        <v>40800</v>
      </c>
      <c r="R2576" t="s">
        <v>1712</v>
      </c>
      <c r="S2576" s="58">
        <v>20.399999999999999</v>
      </c>
      <c r="X2576">
        <v>24</v>
      </c>
      <c r="Y2576" s="4">
        <v>0.85</v>
      </c>
      <c r="Z2576" s="58">
        <v>20.399999999999999</v>
      </c>
    </row>
    <row r="2577" spans="1:26">
      <c r="A2577">
        <v>341202</v>
      </c>
      <c r="B2577">
        <v>566736</v>
      </c>
      <c r="C2577">
        <v>22908</v>
      </c>
      <c r="D2577" t="s">
        <v>1994</v>
      </c>
      <c r="E2577">
        <v>24</v>
      </c>
      <c r="F2577" s="3">
        <v>40800.596527777801</v>
      </c>
      <c r="G2577" s="4">
        <v>0.85</v>
      </c>
      <c r="H2577">
        <v>12726</v>
      </c>
      <c r="I2577" t="s">
        <v>10</v>
      </c>
      <c r="J2577" s="58">
        <f t="shared" si="80"/>
        <v>20.399999999999999</v>
      </c>
      <c r="K2577" s="59">
        <f t="shared" si="81"/>
        <v>40800</v>
      </c>
      <c r="R2577" t="s">
        <v>838</v>
      </c>
      <c r="S2577" s="58">
        <v>20.16</v>
      </c>
      <c r="X2577">
        <v>8</v>
      </c>
      <c r="Y2577" s="4">
        <v>2.5499999999999998</v>
      </c>
      <c r="Z2577" s="58">
        <v>20.399999999999999</v>
      </c>
    </row>
    <row r="2578" spans="1:26">
      <c r="A2578">
        <v>349938</v>
      </c>
      <c r="B2578">
        <v>567552</v>
      </c>
      <c r="C2578">
        <v>22197</v>
      </c>
      <c r="D2578" t="s">
        <v>2518</v>
      </c>
      <c r="E2578">
        <v>24</v>
      </c>
      <c r="F2578" s="3">
        <v>40807.444444444402</v>
      </c>
      <c r="G2578" s="4">
        <v>0.85</v>
      </c>
      <c r="H2578">
        <v>12583</v>
      </c>
      <c r="I2578" t="s">
        <v>10</v>
      </c>
      <c r="J2578" s="58">
        <f t="shared" si="80"/>
        <v>20.399999999999999</v>
      </c>
      <c r="K2578" s="59">
        <f t="shared" si="81"/>
        <v>40807</v>
      </c>
      <c r="R2578" t="s">
        <v>1814</v>
      </c>
      <c r="S2578" s="58">
        <v>19.899999999999999</v>
      </c>
      <c r="X2578">
        <v>24</v>
      </c>
      <c r="Y2578" s="4">
        <v>0.85</v>
      </c>
      <c r="Z2578" s="58">
        <v>20.399999999999999</v>
      </c>
    </row>
    <row r="2579" spans="1:26">
      <c r="A2579">
        <v>355144</v>
      </c>
      <c r="B2579">
        <v>567910</v>
      </c>
      <c r="C2579">
        <v>21989</v>
      </c>
      <c r="D2579" t="s">
        <v>1763</v>
      </c>
      <c r="E2579">
        <v>24</v>
      </c>
      <c r="F2579" s="3">
        <v>40808.706944444399</v>
      </c>
      <c r="G2579" s="4">
        <v>0.85</v>
      </c>
      <c r="H2579">
        <v>12437</v>
      </c>
      <c r="I2579" t="s">
        <v>10</v>
      </c>
      <c r="J2579" s="58">
        <f t="shared" si="80"/>
        <v>20.399999999999999</v>
      </c>
      <c r="K2579" s="59">
        <f t="shared" si="81"/>
        <v>40808</v>
      </c>
      <c r="R2579" t="s">
        <v>1476</v>
      </c>
      <c r="S2579" s="58">
        <v>19.8</v>
      </c>
      <c r="X2579">
        <v>24</v>
      </c>
      <c r="Y2579" s="4">
        <v>0.85</v>
      </c>
      <c r="Z2579" s="58">
        <v>20.399999999999999</v>
      </c>
    </row>
    <row r="2580" spans="1:26">
      <c r="A2580">
        <v>355287</v>
      </c>
      <c r="B2580">
        <v>567915</v>
      </c>
      <c r="C2580">
        <v>21715</v>
      </c>
      <c r="D2580" t="s">
        <v>549</v>
      </c>
      <c r="E2580">
        <v>8</v>
      </c>
      <c r="F2580" s="3">
        <v>40808.71875</v>
      </c>
      <c r="G2580" s="4">
        <v>2.5499999999999998</v>
      </c>
      <c r="H2580">
        <v>12579</v>
      </c>
      <c r="I2580" t="s">
        <v>10</v>
      </c>
      <c r="J2580" s="58">
        <f t="shared" si="80"/>
        <v>20.399999999999999</v>
      </c>
      <c r="K2580" s="59">
        <f t="shared" si="81"/>
        <v>40808</v>
      </c>
      <c r="R2580" t="s">
        <v>296</v>
      </c>
      <c r="S2580" s="58">
        <v>17.7</v>
      </c>
      <c r="X2580">
        <v>24</v>
      </c>
      <c r="Y2580" s="4">
        <v>0.85</v>
      </c>
      <c r="Z2580" s="58">
        <v>20.399999999999999</v>
      </c>
    </row>
    <row r="2581" spans="1:26">
      <c r="A2581">
        <v>369999</v>
      </c>
      <c r="B2581">
        <v>569122</v>
      </c>
      <c r="C2581">
        <v>21094</v>
      </c>
      <c r="D2581" t="s">
        <v>128</v>
      </c>
      <c r="E2581">
        <v>24</v>
      </c>
      <c r="F2581" s="3">
        <v>40816.545833333301</v>
      </c>
      <c r="G2581" s="4">
        <v>0.85</v>
      </c>
      <c r="H2581">
        <v>12694</v>
      </c>
      <c r="I2581" t="s">
        <v>10</v>
      </c>
      <c r="J2581" s="58">
        <f t="shared" si="80"/>
        <v>20.399999999999999</v>
      </c>
      <c r="K2581" s="59">
        <f t="shared" si="81"/>
        <v>40816</v>
      </c>
      <c r="R2581" t="s">
        <v>2415</v>
      </c>
      <c r="S2581" s="58">
        <v>17.399999999999999</v>
      </c>
      <c r="X2581">
        <v>24</v>
      </c>
      <c r="Y2581" s="4">
        <v>0.85</v>
      </c>
      <c r="Z2581" s="58">
        <v>20.399999999999999</v>
      </c>
    </row>
    <row r="2582" spans="1:26">
      <c r="A2582">
        <v>391356</v>
      </c>
      <c r="B2582">
        <v>570672</v>
      </c>
      <c r="C2582" t="s">
        <v>1188</v>
      </c>
      <c r="D2582" t="s">
        <v>1189</v>
      </c>
      <c r="E2582">
        <v>24</v>
      </c>
      <c r="F2582" s="3">
        <v>40827.619444444397</v>
      </c>
      <c r="G2582" s="4">
        <v>0.85</v>
      </c>
      <c r="H2582">
        <v>12536</v>
      </c>
      <c r="I2582" t="s">
        <v>10</v>
      </c>
      <c r="J2582" s="58">
        <f t="shared" si="80"/>
        <v>20.399999999999999</v>
      </c>
      <c r="K2582" s="59">
        <f t="shared" si="81"/>
        <v>40827</v>
      </c>
      <c r="R2582" t="s">
        <v>1700</v>
      </c>
      <c r="S2582" s="58">
        <v>15.9</v>
      </c>
      <c r="X2582">
        <v>24</v>
      </c>
      <c r="Y2582" s="4">
        <v>0.85</v>
      </c>
      <c r="Z2582" s="58">
        <v>20.399999999999999</v>
      </c>
    </row>
    <row r="2583" spans="1:26">
      <c r="A2583">
        <v>391357</v>
      </c>
      <c r="B2583">
        <v>570672</v>
      </c>
      <c r="C2583" t="s">
        <v>1190</v>
      </c>
      <c r="D2583" t="s">
        <v>1191</v>
      </c>
      <c r="E2583">
        <v>24</v>
      </c>
      <c r="F2583" s="3">
        <v>40827.619444444397</v>
      </c>
      <c r="G2583" s="4">
        <v>0.85</v>
      </c>
      <c r="H2583">
        <v>12536</v>
      </c>
      <c r="I2583" t="s">
        <v>10</v>
      </c>
      <c r="J2583" s="58">
        <f t="shared" si="80"/>
        <v>20.399999999999999</v>
      </c>
      <c r="K2583" s="59">
        <f t="shared" si="81"/>
        <v>40827</v>
      </c>
      <c r="R2583" t="s">
        <v>2254</v>
      </c>
      <c r="S2583" s="58">
        <v>15.3</v>
      </c>
      <c r="X2583">
        <v>24</v>
      </c>
      <c r="Y2583" s="4">
        <v>0.85</v>
      </c>
      <c r="Z2583" s="58">
        <v>20.399999999999999</v>
      </c>
    </row>
    <row r="2584" spans="1:26">
      <c r="A2584">
        <v>391409</v>
      </c>
      <c r="B2584">
        <v>570672</v>
      </c>
      <c r="C2584">
        <v>21715</v>
      </c>
      <c r="D2584" t="s">
        <v>549</v>
      </c>
      <c r="E2584">
        <v>8</v>
      </c>
      <c r="F2584" s="3">
        <v>40827.619444444397</v>
      </c>
      <c r="G2584" s="4">
        <v>2.5499999999999998</v>
      </c>
      <c r="H2584">
        <v>12536</v>
      </c>
      <c r="I2584" t="s">
        <v>10</v>
      </c>
      <c r="J2584" s="58">
        <f t="shared" si="80"/>
        <v>20.399999999999999</v>
      </c>
      <c r="K2584" s="59">
        <f t="shared" si="81"/>
        <v>40827</v>
      </c>
      <c r="R2584" t="s">
        <v>980</v>
      </c>
      <c r="S2584" s="58">
        <v>15.3</v>
      </c>
      <c r="X2584">
        <v>24</v>
      </c>
      <c r="Y2584" s="4">
        <v>0.85</v>
      </c>
      <c r="Z2584" s="58">
        <v>20.399999999999999</v>
      </c>
    </row>
    <row r="2585" spans="1:26">
      <c r="A2585">
        <v>391433</v>
      </c>
      <c r="B2585">
        <v>570672</v>
      </c>
      <c r="C2585">
        <v>22132</v>
      </c>
      <c r="D2585" t="s">
        <v>1983</v>
      </c>
      <c r="E2585">
        <v>24</v>
      </c>
      <c r="F2585" s="3">
        <v>40827.619444444397</v>
      </c>
      <c r="G2585" s="4">
        <v>0.85</v>
      </c>
      <c r="H2585">
        <v>12536</v>
      </c>
      <c r="I2585" t="s">
        <v>10</v>
      </c>
      <c r="J2585" s="58">
        <f t="shared" si="80"/>
        <v>20.399999999999999</v>
      </c>
      <c r="K2585" s="59">
        <f t="shared" si="81"/>
        <v>40827</v>
      </c>
      <c r="R2585" t="s">
        <v>981</v>
      </c>
      <c r="S2585" s="58">
        <v>15.3</v>
      </c>
      <c r="X2585">
        <v>24</v>
      </c>
      <c r="Y2585" s="4">
        <v>0.85</v>
      </c>
      <c r="Z2585" s="58">
        <v>20.399999999999999</v>
      </c>
    </row>
    <row r="2586" spans="1:26">
      <c r="A2586">
        <v>393773</v>
      </c>
      <c r="B2586">
        <v>570851</v>
      </c>
      <c r="C2586">
        <v>20724</v>
      </c>
      <c r="D2586" t="s">
        <v>1210</v>
      </c>
      <c r="E2586">
        <v>24</v>
      </c>
      <c r="F2586" s="3">
        <v>40828.615277777797</v>
      </c>
      <c r="G2586" s="4">
        <v>0.85</v>
      </c>
      <c r="H2586">
        <v>12583</v>
      </c>
      <c r="I2586" t="s">
        <v>10</v>
      </c>
      <c r="J2586" s="58">
        <f t="shared" si="80"/>
        <v>20.399999999999999</v>
      </c>
      <c r="K2586" s="59">
        <f t="shared" si="81"/>
        <v>40828</v>
      </c>
      <c r="R2586" t="s">
        <v>880</v>
      </c>
      <c r="S2586" s="58">
        <v>15</v>
      </c>
      <c r="X2586">
        <v>24</v>
      </c>
      <c r="Y2586" s="4">
        <v>0.85</v>
      </c>
      <c r="Z2586" s="58">
        <v>20.399999999999999</v>
      </c>
    </row>
    <row r="2587" spans="1:26">
      <c r="A2587">
        <v>446746</v>
      </c>
      <c r="B2587">
        <v>574918</v>
      </c>
      <c r="C2587">
        <v>22948</v>
      </c>
      <c r="D2587" t="s">
        <v>1033</v>
      </c>
      <c r="E2587">
        <v>24</v>
      </c>
      <c r="F2587" s="3">
        <v>40854.688194444498</v>
      </c>
      <c r="G2587" s="4">
        <v>0.85</v>
      </c>
      <c r="I2587" t="s">
        <v>10</v>
      </c>
      <c r="J2587" s="58">
        <f t="shared" si="80"/>
        <v>20.399999999999999</v>
      </c>
      <c r="K2587" s="59">
        <f t="shared" si="81"/>
        <v>40854</v>
      </c>
      <c r="R2587" t="s">
        <v>881</v>
      </c>
      <c r="S2587" s="58">
        <v>15</v>
      </c>
      <c r="X2587">
        <v>24</v>
      </c>
      <c r="Y2587" s="4">
        <v>0.85</v>
      </c>
      <c r="Z2587" s="58">
        <v>20.399999999999999</v>
      </c>
    </row>
    <row r="2588" spans="1:26">
      <c r="A2588">
        <v>448646</v>
      </c>
      <c r="B2588">
        <v>575067</v>
      </c>
      <c r="C2588">
        <v>22197</v>
      </c>
      <c r="D2588" t="s">
        <v>2518</v>
      </c>
      <c r="E2588">
        <v>24</v>
      </c>
      <c r="F2588" s="3">
        <v>40855.53125</v>
      </c>
      <c r="G2588" s="4">
        <v>0.85</v>
      </c>
      <c r="H2588">
        <v>12583</v>
      </c>
      <c r="I2588" t="s">
        <v>10</v>
      </c>
      <c r="J2588" s="58">
        <f t="shared" si="80"/>
        <v>20.399999999999999</v>
      </c>
      <c r="K2588" s="59">
        <f t="shared" si="81"/>
        <v>40855</v>
      </c>
      <c r="R2588" t="s">
        <v>1683</v>
      </c>
      <c r="S2588" s="58">
        <v>15</v>
      </c>
      <c r="X2588">
        <v>24</v>
      </c>
      <c r="Y2588" s="4">
        <v>0.85</v>
      </c>
      <c r="Z2588" s="58">
        <v>20.399999999999999</v>
      </c>
    </row>
    <row r="2589" spans="1:26">
      <c r="A2589">
        <v>459805</v>
      </c>
      <c r="B2589">
        <v>575880</v>
      </c>
      <c r="C2589">
        <v>22908</v>
      </c>
      <c r="D2589" t="s">
        <v>1994</v>
      </c>
      <c r="E2589">
        <v>24</v>
      </c>
      <c r="F2589" s="3">
        <v>40858.565972222197</v>
      </c>
      <c r="G2589" s="4">
        <v>0.85</v>
      </c>
      <c r="H2589">
        <v>12726</v>
      </c>
      <c r="I2589" t="s">
        <v>10</v>
      </c>
      <c r="J2589" s="58">
        <f t="shared" si="80"/>
        <v>20.399999999999999</v>
      </c>
      <c r="K2589" s="59">
        <f t="shared" si="81"/>
        <v>40858</v>
      </c>
      <c r="R2589" t="s">
        <v>1684</v>
      </c>
      <c r="S2589" s="58">
        <v>15</v>
      </c>
      <c r="X2589">
        <v>24</v>
      </c>
      <c r="Y2589" s="4">
        <v>0.85</v>
      </c>
      <c r="Z2589" s="58">
        <v>20.399999999999999</v>
      </c>
    </row>
    <row r="2590" spans="1:26">
      <c r="A2590">
        <v>459809</v>
      </c>
      <c r="B2590">
        <v>575880</v>
      </c>
      <c r="C2590">
        <v>21080</v>
      </c>
      <c r="D2590" t="s">
        <v>254</v>
      </c>
      <c r="E2590">
        <v>24</v>
      </c>
      <c r="F2590" s="3">
        <v>40858.565972222197</v>
      </c>
      <c r="G2590" s="4">
        <v>0.85</v>
      </c>
      <c r="H2590">
        <v>12726</v>
      </c>
      <c r="I2590" t="s">
        <v>10</v>
      </c>
      <c r="J2590" s="58">
        <f t="shared" si="80"/>
        <v>20.399999999999999</v>
      </c>
      <c r="K2590" s="59">
        <f t="shared" si="81"/>
        <v>40858</v>
      </c>
      <c r="R2590" t="s">
        <v>1439</v>
      </c>
      <c r="S2590" s="58">
        <v>15</v>
      </c>
      <c r="X2590">
        <v>8</v>
      </c>
      <c r="Y2590" s="4">
        <v>2.5499999999999998</v>
      </c>
      <c r="Z2590" s="58">
        <v>20.399999999999999</v>
      </c>
    </row>
    <row r="2591" spans="1:26">
      <c r="A2591">
        <v>459828</v>
      </c>
      <c r="B2591">
        <v>575880</v>
      </c>
      <c r="C2591">
        <v>21989</v>
      </c>
      <c r="D2591" t="s">
        <v>1763</v>
      </c>
      <c r="E2591">
        <v>24</v>
      </c>
      <c r="F2591" s="3">
        <v>40858.565972222197</v>
      </c>
      <c r="G2591" s="4">
        <v>0.85</v>
      </c>
      <c r="H2591">
        <v>12726</v>
      </c>
      <c r="I2591" t="s">
        <v>10</v>
      </c>
      <c r="J2591" s="58">
        <f t="shared" si="80"/>
        <v>20.399999999999999</v>
      </c>
      <c r="K2591" s="59">
        <f t="shared" si="81"/>
        <v>40858</v>
      </c>
      <c r="R2591" t="s">
        <v>1322</v>
      </c>
      <c r="S2591" s="58">
        <v>15</v>
      </c>
      <c r="X2591">
        <v>24</v>
      </c>
      <c r="Y2591" s="4">
        <v>0.85</v>
      </c>
      <c r="Z2591" s="58">
        <v>20.399999999999999</v>
      </c>
    </row>
    <row r="2592" spans="1:26">
      <c r="A2592">
        <v>459829</v>
      </c>
      <c r="B2592">
        <v>575880</v>
      </c>
      <c r="C2592">
        <v>22613</v>
      </c>
      <c r="D2592" t="s">
        <v>2113</v>
      </c>
      <c r="E2592">
        <v>24</v>
      </c>
      <c r="F2592" s="3">
        <v>40858.565972222197</v>
      </c>
      <c r="G2592" s="4">
        <v>0.85</v>
      </c>
      <c r="H2592">
        <v>12726</v>
      </c>
      <c r="I2592" t="s">
        <v>10</v>
      </c>
      <c r="J2592" s="58">
        <f t="shared" si="80"/>
        <v>20.399999999999999</v>
      </c>
      <c r="K2592" s="59">
        <f t="shared" si="81"/>
        <v>40858</v>
      </c>
      <c r="R2592" t="s">
        <v>149</v>
      </c>
      <c r="S2592" s="58">
        <v>15</v>
      </c>
      <c r="X2592">
        <v>24</v>
      </c>
      <c r="Y2592" s="4">
        <v>0.85</v>
      </c>
      <c r="Z2592" s="58">
        <v>20.399999999999999</v>
      </c>
    </row>
    <row r="2593" spans="1:26">
      <c r="A2593">
        <v>465317</v>
      </c>
      <c r="B2593">
        <v>576222</v>
      </c>
      <c r="C2593">
        <v>21989</v>
      </c>
      <c r="D2593" t="s">
        <v>1763</v>
      </c>
      <c r="E2593">
        <v>24</v>
      </c>
      <c r="F2593" s="3">
        <v>40861.543055555601</v>
      </c>
      <c r="G2593" s="4">
        <v>0.85</v>
      </c>
      <c r="H2593">
        <v>12490</v>
      </c>
      <c r="I2593" t="s">
        <v>10</v>
      </c>
      <c r="J2593" s="58">
        <f t="shared" si="80"/>
        <v>20.399999999999999</v>
      </c>
      <c r="K2593" s="59">
        <f t="shared" si="81"/>
        <v>40861</v>
      </c>
      <c r="R2593" t="s">
        <v>151</v>
      </c>
      <c r="S2593" s="58">
        <v>15</v>
      </c>
      <c r="X2593">
        <v>24</v>
      </c>
      <c r="Y2593" s="4">
        <v>0.85</v>
      </c>
      <c r="Z2593" s="58">
        <v>20.399999999999999</v>
      </c>
    </row>
    <row r="2594" spans="1:26">
      <c r="A2594">
        <v>465318</v>
      </c>
      <c r="B2594">
        <v>576222</v>
      </c>
      <c r="C2594">
        <v>21988</v>
      </c>
      <c r="D2594" t="s">
        <v>1762</v>
      </c>
      <c r="E2594">
        <v>24</v>
      </c>
      <c r="F2594" s="3">
        <v>40861.543055555601</v>
      </c>
      <c r="G2594" s="4">
        <v>0.85</v>
      </c>
      <c r="H2594">
        <v>12490</v>
      </c>
      <c r="I2594" t="s">
        <v>10</v>
      </c>
      <c r="J2594" s="58">
        <f t="shared" si="80"/>
        <v>20.399999999999999</v>
      </c>
      <c r="K2594" s="59">
        <f t="shared" si="81"/>
        <v>40861</v>
      </c>
      <c r="R2594" t="s">
        <v>372</v>
      </c>
      <c r="S2594" s="58">
        <v>15</v>
      </c>
      <c r="X2594">
        <v>24</v>
      </c>
      <c r="Y2594" s="4">
        <v>0.85</v>
      </c>
      <c r="Z2594" s="58">
        <v>20.399999999999999</v>
      </c>
    </row>
    <row r="2595" spans="1:26">
      <c r="A2595">
        <v>485802</v>
      </c>
      <c r="B2595">
        <v>577687</v>
      </c>
      <c r="C2595">
        <v>21680</v>
      </c>
      <c r="D2595" t="s">
        <v>2138</v>
      </c>
      <c r="E2595">
        <v>24</v>
      </c>
      <c r="F2595" s="3">
        <v>40868.469444444498</v>
      </c>
      <c r="G2595" s="4">
        <v>0.85</v>
      </c>
      <c r="H2595">
        <v>12583</v>
      </c>
      <c r="I2595" t="s">
        <v>10</v>
      </c>
      <c r="J2595" s="58">
        <f t="shared" si="80"/>
        <v>20.399999999999999</v>
      </c>
      <c r="K2595" s="59">
        <f t="shared" si="81"/>
        <v>40868</v>
      </c>
      <c r="R2595" t="s">
        <v>861</v>
      </c>
      <c r="S2595" s="58">
        <v>13.5</v>
      </c>
      <c r="X2595">
        <v>24</v>
      </c>
      <c r="Y2595" s="4">
        <v>0.85</v>
      </c>
      <c r="Z2595" s="58">
        <v>20.399999999999999</v>
      </c>
    </row>
    <row r="2596" spans="1:26">
      <c r="A2596">
        <v>498897</v>
      </c>
      <c r="B2596">
        <v>578541</v>
      </c>
      <c r="C2596">
        <v>21679</v>
      </c>
      <c r="D2596" t="s">
        <v>1257</v>
      </c>
      <c r="E2596">
        <v>24</v>
      </c>
      <c r="F2596" s="3">
        <v>40871.625694444498</v>
      </c>
      <c r="G2596" s="4">
        <v>0.85</v>
      </c>
      <c r="H2596">
        <v>14277</v>
      </c>
      <c r="I2596" t="s">
        <v>10</v>
      </c>
      <c r="J2596" s="58">
        <f t="shared" si="80"/>
        <v>20.399999999999999</v>
      </c>
      <c r="K2596" s="59">
        <f t="shared" si="81"/>
        <v>40871</v>
      </c>
      <c r="R2596" t="s">
        <v>1453</v>
      </c>
      <c r="S2596" s="58">
        <v>12.6</v>
      </c>
      <c r="X2596">
        <v>24</v>
      </c>
      <c r="Y2596" s="4">
        <v>0.85</v>
      </c>
      <c r="Z2596" s="58">
        <v>20.399999999999999</v>
      </c>
    </row>
    <row r="2597" spans="1:26">
      <c r="A2597">
        <v>498898</v>
      </c>
      <c r="B2597">
        <v>578541</v>
      </c>
      <c r="C2597">
        <v>21675</v>
      </c>
      <c r="D2597" t="s">
        <v>2014</v>
      </c>
      <c r="E2597">
        <v>24</v>
      </c>
      <c r="F2597" s="3">
        <v>40871.625694444498</v>
      </c>
      <c r="G2597" s="4">
        <v>0.85</v>
      </c>
      <c r="H2597">
        <v>14277</v>
      </c>
      <c r="I2597" t="s">
        <v>10</v>
      </c>
      <c r="J2597" s="58">
        <f t="shared" si="80"/>
        <v>20.399999999999999</v>
      </c>
      <c r="K2597" s="59">
        <f t="shared" si="81"/>
        <v>40871</v>
      </c>
      <c r="R2597" t="s">
        <v>328</v>
      </c>
      <c r="S2597" s="58">
        <v>10.199999999999999</v>
      </c>
      <c r="X2597">
        <v>24</v>
      </c>
      <c r="Y2597" s="4">
        <v>0.85</v>
      </c>
      <c r="Z2597" s="58">
        <v>20.399999999999999</v>
      </c>
    </row>
    <row r="2598" spans="1:26">
      <c r="A2598">
        <v>498899</v>
      </c>
      <c r="B2598">
        <v>578541</v>
      </c>
      <c r="C2598">
        <v>21677</v>
      </c>
      <c r="D2598" t="s">
        <v>2024</v>
      </c>
      <c r="E2598">
        <v>24</v>
      </c>
      <c r="F2598" s="3">
        <v>40871.625694444498</v>
      </c>
      <c r="G2598" s="4">
        <v>0.85</v>
      </c>
      <c r="H2598">
        <v>14277</v>
      </c>
      <c r="I2598" t="s">
        <v>10</v>
      </c>
      <c r="J2598" s="58">
        <f t="shared" si="80"/>
        <v>20.399999999999999</v>
      </c>
      <c r="K2598" s="59">
        <f t="shared" si="81"/>
        <v>40871</v>
      </c>
      <c r="R2598" t="s">
        <v>1001</v>
      </c>
      <c r="S2598" s="58">
        <v>9.9</v>
      </c>
      <c r="X2598">
        <v>24</v>
      </c>
      <c r="Y2598" s="4">
        <v>0.85</v>
      </c>
      <c r="Z2598" s="58">
        <v>20.399999999999999</v>
      </c>
    </row>
    <row r="2599" spans="1:26">
      <c r="A2599">
        <v>515900</v>
      </c>
      <c r="B2599">
        <v>579792</v>
      </c>
      <c r="C2599">
        <v>22601</v>
      </c>
      <c r="D2599" t="s">
        <v>891</v>
      </c>
      <c r="E2599">
        <v>24</v>
      </c>
      <c r="F2599" s="3">
        <v>40877.654861111099</v>
      </c>
      <c r="G2599" s="4">
        <v>0.85</v>
      </c>
      <c r="H2599">
        <v>12714</v>
      </c>
      <c r="I2599" t="s">
        <v>10</v>
      </c>
      <c r="J2599" s="58">
        <f t="shared" si="80"/>
        <v>20.399999999999999</v>
      </c>
      <c r="K2599" s="59">
        <f t="shared" si="81"/>
        <v>40877</v>
      </c>
      <c r="R2599" t="s">
        <v>1788</v>
      </c>
      <c r="S2599" s="58">
        <v>9.9</v>
      </c>
      <c r="X2599">
        <v>8</v>
      </c>
      <c r="Y2599" s="4">
        <v>2.5499999999999998</v>
      </c>
      <c r="Z2599" s="58">
        <v>20.399999999999999</v>
      </c>
    </row>
    <row r="2600" spans="1:26">
      <c r="A2600">
        <v>527340</v>
      </c>
      <c r="B2600">
        <v>580705</v>
      </c>
      <c r="C2600">
        <v>21080</v>
      </c>
      <c r="D2600" t="s">
        <v>254</v>
      </c>
      <c r="E2600">
        <v>24</v>
      </c>
      <c r="F2600" s="3">
        <v>40882.686111111099</v>
      </c>
      <c r="G2600" s="4">
        <v>0.85</v>
      </c>
      <c r="H2600">
        <v>12683</v>
      </c>
      <c r="I2600" t="s">
        <v>10</v>
      </c>
      <c r="J2600" s="58">
        <f t="shared" si="80"/>
        <v>20.399999999999999</v>
      </c>
      <c r="K2600" s="59">
        <f t="shared" si="81"/>
        <v>40882</v>
      </c>
      <c r="R2600" t="s">
        <v>1651</v>
      </c>
      <c r="S2600" s="58">
        <v>9.9</v>
      </c>
      <c r="X2600">
        <v>24</v>
      </c>
      <c r="Y2600" s="4">
        <v>0.85</v>
      </c>
      <c r="Z2600" s="58">
        <v>20.399999999999999</v>
      </c>
    </row>
    <row r="2601" spans="1:26">
      <c r="A2601">
        <v>196347</v>
      </c>
      <c r="B2601">
        <v>553838</v>
      </c>
      <c r="C2601">
        <v>21284</v>
      </c>
      <c r="D2601" t="s">
        <v>2191</v>
      </c>
      <c r="E2601">
        <v>12</v>
      </c>
      <c r="F2601" s="3">
        <v>40682.506944444402</v>
      </c>
      <c r="G2601" s="4">
        <v>1.69</v>
      </c>
      <c r="H2601">
        <v>12620</v>
      </c>
      <c r="I2601" t="s">
        <v>10</v>
      </c>
      <c r="J2601" s="58">
        <f t="shared" si="80"/>
        <v>20.28</v>
      </c>
      <c r="K2601" s="59">
        <f t="shared" si="81"/>
        <v>40682</v>
      </c>
      <c r="R2601" t="s">
        <v>1886</v>
      </c>
      <c r="S2601" s="58">
        <v>9.9</v>
      </c>
      <c r="X2601">
        <v>24</v>
      </c>
      <c r="Y2601" s="4">
        <v>0.85</v>
      </c>
      <c r="Z2601" s="58">
        <v>20.399999999999999</v>
      </c>
    </row>
    <row r="2602" spans="1:26">
      <c r="A2602">
        <v>325499</v>
      </c>
      <c r="B2602">
        <v>565443</v>
      </c>
      <c r="C2602">
        <v>21833</v>
      </c>
      <c r="D2602" t="s">
        <v>919</v>
      </c>
      <c r="E2602">
        <v>12</v>
      </c>
      <c r="F2602" s="3">
        <v>40790.598611111098</v>
      </c>
      <c r="G2602" s="4">
        <v>1.69</v>
      </c>
      <c r="H2602">
        <v>12567</v>
      </c>
      <c r="I2602" t="s">
        <v>10</v>
      </c>
      <c r="J2602" s="58">
        <f t="shared" si="80"/>
        <v>20.28</v>
      </c>
      <c r="K2602" s="59">
        <f t="shared" si="81"/>
        <v>40790</v>
      </c>
      <c r="R2602" t="s">
        <v>1661</v>
      </c>
      <c r="S2602" s="58">
        <v>9.3000000000000007</v>
      </c>
      <c r="X2602">
        <v>24</v>
      </c>
      <c r="Y2602" s="4">
        <v>0.85</v>
      </c>
      <c r="Z2602" s="58">
        <v>20.399999999999999</v>
      </c>
    </row>
    <row r="2603" spans="1:26">
      <c r="A2603">
        <v>330903</v>
      </c>
      <c r="B2603">
        <v>565930</v>
      </c>
      <c r="C2603">
        <v>35970</v>
      </c>
      <c r="D2603" t="s">
        <v>2038</v>
      </c>
      <c r="E2603">
        <v>12</v>
      </c>
      <c r="F2603" s="3">
        <v>40794.438888888901</v>
      </c>
      <c r="G2603" s="4">
        <v>1.69</v>
      </c>
      <c r="H2603">
        <v>12685</v>
      </c>
      <c r="I2603" t="s">
        <v>10</v>
      </c>
      <c r="J2603" s="58">
        <f t="shared" si="80"/>
        <v>20.28</v>
      </c>
      <c r="K2603" s="59">
        <f t="shared" si="81"/>
        <v>40794</v>
      </c>
      <c r="R2603" t="s">
        <v>394</v>
      </c>
      <c r="S2603" s="58">
        <v>8.85</v>
      </c>
      <c r="X2603">
        <v>8</v>
      </c>
      <c r="Y2603" s="4">
        <v>2.5499999999999998</v>
      </c>
      <c r="Z2603" s="58">
        <v>20.399999999999999</v>
      </c>
    </row>
    <row r="2604" spans="1:26">
      <c r="A2604">
        <v>455561</v>
      </c>
      <c r="B2604">
        <v>575629</v>
      </c>
      <c r="C2604">
        <v>35970</v>
      </c>
      <c r="D2604" t="s">
        <v>2038</v>
      </c>
      <c r="E2604">
        <v>12</v>
      </c>
      <c r="F2604" s="3">
        <v>40857.565277777801</v>
      </c>
      <c r="G2604" s="4">
        <v>1.69</v>
      </c>
      <c r="H2604">
        <v>12599</v>
      </c>
      <c r="I2604" t="s">
        <v>10</v>
      </c>
      <c r="J2604" s="58">
        <f t="shared" si="80"/>
        <v>20.28</v>
      </c>
      <c r="K2604" s="59">
        <f t="shared" si="81"/>
        <v>40857</v>
      </c>
      <c r="R2604" t="s">
        <v>776</v>
      </c>
      <c r="S2604" s="58">
        <v>8.5</v>
      </c>
      <c r="X2604">
        <v>24</v>
      </c>
      <c r="Y2604" s="4">
        <v>0.85</v>
      </c>
      <c r="Z2604" s="58">
        <v>20.399999999999999</v>
      </c>
    </row>
    <row r="2605" spans="1:26">
      <c r="A2605">
        <v>459863</v>
      </c>
      <c r="B2605">
        <v>575884</v>
      </c>
      <c r="C2605">
        <v>35970</v>
      </c>
      <c r="D2605" t="s">
        <v>2038</v>
      </c>
      <c r="E2605">
        <v>12</v>
      </c>
      <c r="F2605" s="3">
        <v>40858.573611111096</v>
      </c>
      <c r="G2605" s="4">
        <v>1.69</v>
      </c>
      <c r="H2605">
        <v>12685</v>
      </c>
      <c r="I2605" t="s">
        <v>10</v>
      </c>
      <c r="J2605" s="58">
        <f t="shared" si="80"/>
        <v>20.28</v>
      </c>
      <c r="K2605" s="59">
        <f t="shared" si="81"/>
        <v>40858</v>
      </c>
      <c r="R2605" t="s">
        <v>1082</v>
      </c>
      <c r="S2605" s="58">
        <v>8.4</v>
      </c>
      <c r="X2605">
        <v>24</v>
      </c>
      <c r="Y2605" s="4">
        <v>0.85</v>
      </c>
      <c r="Z2605" s="58">
        <v>20.399999999999999</v>
      </c>
    </row>
    <row r="2606" spans="1:26">
      <c r="A2606">
        <v>465543</v>
      </c>
      <c r="B2606">
        <v>576245</v>
      </c>
      <c r="C2606">
        <v>35970</v>
      </c>
      <c r="D2606" t="s">
        <v>2038</v>
      </c>
      <c r="E2606">
        <v>12</v>
      </c>
      <c r="F2606" s="3">
        <v>40861.569444444402</v>
      </c>
      <c r="G2606" s="4">
        <v>1.69</v>
      </c>
      <c r="H2606">
        <v>12553</v>
      </c>
      <c r="I2606" t="s">
        <v>10</v>
      </c>
      <c r="J2606" s="58">
        <f t="shared" si="80"/>
        <v>20.28</v>
      </c>
      <c r="K2606" s="59">
        <f t="shared" si="81"/>
        <v>40861</v>
      </c>
      <c r="R2606" t="s">
        <v>1532</v>
      </c>
      <c r="S2606" s="58">
        <v>8.4</v>
      </c>
      <c r="X2606">
        <v>24</v>
      </c>
      <c r="Y2606" s="4">
        <v>0.85</v>
      </c>
      <c r="Z2606" s="58">
        <v>20.399999999999999</v>
      </c>
    </row>
    <row r="2607" spans="1:26">
      <c r="A2607">
        <v>475933</v>
      </c>
      <c r="B2607">
        <v>576927</v>
      </c>
      <c r="C2607">
        <v>35970</v>
      </c>
      <c r="D2607" t="s">
        <v>2038</v>
      </c>
      <c r="E2607">
        <v>12</v>
      </c>
      <c r="F2607" s="3">
        <v>40864.4597222222</v>
      </c>
      <c r="G2607" s="4">
        <v>1.69</v>
      </c>
      <c r="H2607">
        <v>12567</v>
      </c>
      <c r="I2607" t="s">
        <v>10</v>
      </c>
      <c r="J2607" s="58">
        <f t="shared" si="80"/>
        <v>20.28</v>
      </c>
      <c r="K2607" s="59">
        <f t="shared" si="81"/>
        <v>40864</v>
      </c>
      <c r="R2607" t="s">
        <v>1082</v>
      </c>
      <c r="S2607" s="58">
        <v>8.4</v>
      </c>
      <c r="X2607">
        <v>24</v>
      </c>
      <c r="Y2607" s="4">
        <v>0.85</v>
      </c>
      <c r="Z2607" s="58">
        <v>20.399999999999999</v>
      </c>
    </row>
    <row r="2608" spans="1:26">
      <c r="A2608">
        <v>478937</v>
      </c>
      <c r="B2608">
        <v>577121</v>
      </c>
      <c r="C2608">
        <v>35970</v>
      </c>
      <c r="D2608" t="s">
        <v>2038</v>
      </c>
      <c r="E2608">
        <v>12</v>
      </c>
      <c r="F2608" s="3">
        <v>40864.770138888904</v>
      </c>
      <c r="G2608" s="4">
        <v>1.69</v>
      </c>
      <c r="H2608">
        <v>12681</v>
      </c>
      <c r="I2608" t="s">
        <v>10</v>
      </c>
      <c r="J2608" s="58">
        <f t="shared" si="80"/>
        <v>20.28</v>
      </c>
      <c r="K2608" s="59">
        <f t="shared" si="81"/>
        <v>40864</v>
      </c>
      <c r="R2608" t="s">
        <v>1229</v>
      </c>
      <c r="S2608" s="58">
        <v>6.76</v>
      </c>
      <c r="X2608">
        <v>24</v>
      </c>
      <c r="Y2608" s="4">
        <v>0.85</v>
      </c>
      <c r="Z2608" s="58">
        <v>20.399999999999999</v>
      </c>
    </row>
    <row r="2609" spans="1:26">
      <c r="A2609">
        <v>463493</v>
      </c>
      <c r="B2609">
        <v>576064</v>
      </c>
      <c r="C2609">
        <v>22588</v>
      </c>
      <c r="D2609" t="s">
        <v>687</v>
      </c>
      <c r="E2609">
        <v>7</v>
      </c>
      <c r="F2609" s="3">
        <v>40860.650694444397</v>
      </c>
      <c r="G2609" s="4">
        <v>2.89</v>
      </c>
      <c r="H2609">
        <v>12508</v>
      </c>
      <c r="I2609" t="s">
        <v>10</v>
      </c>
      <c r="J2609" s="58">
        <f t="shared" si="80"/>
        <v>20.23</v>
      </c>
      <c r="K2609" s="59">
        <f t="shared" si="81"/>
        <v>40860</v>
      </c>
      <c r="R2609" t="s">
        <v>335</v>
      </c>
      <c r="S2609" s="58">
        <v>6.3</v>
      </c>
      <c r="X2609">
        <v>24</v>
      </c>
      <c r="Y2609" s="4">
        <v>0.85</v>
      </c>
      <c r="Z2609" s="58">
        <v>20.399999999999999</v>
      </c>
    </row>
    <row r="2610" spans="1:26">
      <c r="A2610">
        <v>100498</v>
      </c>
      <c r="B2610">
        <v>544818</v>
      </c>
      <c r="C2610">
        <v>22893</v>
      </c>
      <c r="D2610" t="s">
        <v>1771</v>
      </c>
      <c r="E2610">
        <v>48</v>
      </c>
      <c r="F2610" s="3">
        <v>40597.697916666701</v>
      </c>
      <c r="G2610" s="4">
        <v>0.42</v>
      </c>
      <c r="H2610">
        <v>12437</v>
      </c>
      <c r="I2610" t="s">
        <v>10</v>
      </c>
      <c r="J2610" s="58">
        <f t="shared" si="80"/>
        <v>20.16</v>
      </c>
      <c r="K2610" s="59">
        <f t="shared" si="81"/>
        <v>40597</v>
      </c>
      <c r="R2610" t="s">
        <v>860</v>
      </c>
      <c r="S2610" s="58">
        <v>6.3</v>
      </c>
      <c r="X2610">
        <v>24</v>
      </c>
      <c r="Y2610" s="4">
        <v>0.85</v>
      </c>
      <c r="Z2610" s="58">
        <v>20.399999999999999</v>
      </c>
    </row>
    <row r="2611" spans="1:26">
      <c r="A2611">
        <v>126587</v>
      </c>
      <c r="B2611">
        <v>547087</v>
      </c>
      <c r="C2611">
        <v>22540</v>
      </c>
      <c r="D2611" t="s">
        <v>100</v>
      </c>
      <c r="E2611">
        <v>48</v>
      </c>
      <c r="F2611" s="3">
        <v>40622.6652777778</v>
      </c>
      <c r="G2611" s="4">
        <v>0.42</v>
      </c>
      <c r="H2611">
        <v>12726</v>
      </c>
      <c r="I2611" t="s">
        <v>10</v>
      </c>
      <c r="J2611" s="58">
        <f t="shared" si="80"/>
        <v>20.16</v>
      </c>
      <c r="K2611" s="59">
        <f t="shared" si="81"/>
        <v>40622</v>
      </c>
      <c r="R2611" t="s">
        <v>1321</v>
      </c>
      <c r="S2611" s="58">
        <v>6.3</v>
      </c>
      <c r="X2611">
        <v>24</v>
      </c>
      <c r="Y2611" s="4">
        <v>0.85</v>
      </c>
      <c r="Z2611" s="58">
        <v>20.399999999999999</v>
      </c>
    </row>
    <row r="2612" spans="1:26">
      <c r="A2612">
        <v>173097</v>
      </c>
      <c r="B2612">
        <v>551652</v>
      </c>
      <c r="C2612">
        <v>21213</v>
      </c>
      <c r="D2612" t="s">
        <v>387</v>
      </c>
      <c r="E2612">
        <v>48</v>
      </c>
      <c r="F2612" s="3">
        <v>40666.502083333296</v>
      </c>
      <c r="G2612" s="4">
        <v>0.42</v>
      </c>
      <c r="H2612">
        <v>12643</v>
      </c>
      <c r="I2612" t="s">
        <v>10</v>
      </c>
      <c r="J2612" s="58">
        <f t="shared" si="80"/>
        <v>20.16</v>
      </c>
      <c r="K2612" s="59">
        <f t="shared" si="81"/>
        <v>40666</v>
      </c>
      <c r="R2612" t="s">
        <v>157</v>
      </c>
      <c r="S2612" s="58">
        <v>6.24</v>
      </c>
      <c r="X2612">
        <v>24</v>
      </c>
      <c r="Y2612" s="4">
        <v>0.85</v>
      </c>
      <c r="Z2612" s="58">
        <v>20.399999999999999</v>
      </c>
    </row>
    <row r="2613" spans="1:26">
      <c r="A2613">
        <v>181315</v>
      </c>
      <c r="B2613">
        <v>552464</v>
      </c>
      <c r="C2613">
        <v>22541</v>
      </c>
      <c r="D2613" t="s">
        <v>2178</v>
      </c>
      <c r="E2613">
        <v>48</v>
      </c>
      <c r="F2613" s="3">
        <v>40672.633333333302</v>
      </c>
      <c r="G2613" s="4">
        <v>0.42</v>
      </c>
      <c r="H2613">
        <v>12726</v>
      </c>
      <c r="I2613" t="s">
        <v>10</v>
      </c>
      <c r="J2613" s="58">
        <f t="shared" si="80"/>
        <v>20.16</v>
      </c>
      <c r="K2613" s="59">
        <f t="shared" si="81"/>
        <v>40672</v>
      </c>
      <c r="R2613" t="s">
        <v>2171</v>
      </c>
      <c r="S2613" s="58">
        <v>5.9</v>
      </c>
      <c r="X2613">
        <v>24</v>
      </c>
      <c r="Y2613" s="4">
        <v>0.85</v>
      </c>
      <c r="Z2613" s="58">
        <v>20.399999999999999</v>
      </c>
    </row>
    <row r="2614" spans="1:26">
      <c r="A2614">
        <v>186111</v>
      </c>
      <c r="B2614">
        <v>552851</v>
      </c>
      <c r="C2614">
        <v>22539</v>
      </c>
      <c r="D2614" t="s">
        <v>838</v>
      </c>
      <c r="E2614">
        <v>48</v>
      </c>
      <c r="F2614" s="3">
        <v>40674.629861111098</v>
      </c>
      <c r="G2614" s="4">
        <v>0.42</v>
      </c>
      <c r="H2614">
        <v>12731</v>
      </c>
      <c r="I2614" t="s">
        <v>10</v>
      </c>
      <c r="J2614" s="58">
        <f t="shared" si="80"/>
        <v>20.16</v>
      </c>
      <c r="K2614" s="59">
        <f t="shared" si="81"/>
        <v>40674</v>
      </c>
      <c r="R2614" t="s">
        <v>795</v>
      </c>
      <c r="S2614" s="58">
        <v>5.9</v>
      </c>
      <c r="X2614">
        <v>24</v>
      </c>
      <c r="Y2614" s="4">
        <v>0.85</v>
      </c>
      <c r="Z2614" s="58">
        <v>20.399999999999999</v>
      </c>
    </row>
    <row r="2615" spans="1:26">
      <c r="A2615">
        <v>217859</v>
      </c>
      <c r="B2615">
        <v>555941</v>
      </c>
      <c r="C2615">
        <v>22540</v>
      </c>
      <c r="D2615" t="s">
        <v>100</v>
      </c>
      <c r="E2615">
        <v>48</v>
      </c>
      <c r="F2615" s="3">
        <v>40702.423611111102</v>
      </c>
      <c r="G2615" s="4">
        <v>0.42</v>
      </c>
      <c r="H2615">
        <v>12726</v>
      </c>
      <c r="I2615" t="s">
        <v>10</v>
      </c>
      <c r="J2615" s="58">
        <f t="shared" si="80"/>
        <v>20.16</v>
      </c>
      <c r="K2615" s="59">
        <f t="shared" si="81"/>
        <v>40702</v>
      </c>
      <c r="R2615" t="s">
        <v>1717</v>
      </c>
      <c r="S2615" s="58">
        <v>5.8</v>
      </c>
      <c r="X2615">
        <v>24</v>
      </c>
      <c r="Y2615" s="4">
        <v>0.85</v>
      </c>
      <c r="Z2615" s="58">
        <v>20.399999999999999</v>
      </c>
    </row>
    <row r="2616" spans="1:26">
      <c r="A2616">
        <v>217868</v>
      </c>
      <c r="B2616">
        <v>555941</v>
      </c>
      <c r="C2616">
        <v>22539</v>
      </c>
      <c r="D2616" t="s">
        <v>838</v>
      </c>
      <c r="E2616">
        <v>48</v>
      </c>
      <c r="F2616" s="3">
        <v>40702.423611111102</v>
      </c>
      <c r="G2616" s="4">
        <v>0.42</v>
      </c>
      <c r="H2616">
        <v>12726</v>
      </c>
      <c r="I2616" t="s">
        <v>10</v>
      </c>
      <c r="J2616" s="58">
        <f t="shared" si="80"/>
        <v>20.16</v>
      </c>
      <c r="K2616" s="59">
        <f t="shared" si="81"/>
        <v>40702</v>
      </c>
      <c r="R2616" t="s">
        <v>2231</v>
      </c>
      <c r="S2616" s="58">
        <v>5.8</v>
      </c>
      <c r="X2616">
        <v>24</v>
      </c>
      <c r="Y2616" s="4">
        <v>0.85</v>
      </c>
      <c r="Z2616" s="58">
        <v>20.399999999999999</v>
      </c>
    </row>
    <row r="2617" spans="1:26">
      <c r="A2617">
        <v>217869</v>
      </c>
      <c r="B2617">
        <v>555941</v>
      </c>
      <c r="C2617">
        <v>22531</v>
      </c>
      <c r="D2617" t="s">
        <v>444</v>
      </c>
      <c r="E2617">
        <v>48</v>
      </c>
      <c r="F2617" s="3">
        <v>40702.423611111102</v>
      </c>
      <c r="G2617" s="4">
        <v>0.42</v>
      </c>
      <c r="H2617">
        <v>12726</v>
      </c>
      <c r="I2617" t="s">
        <v>10</v>
      </c>
      <c r="J2617" s="58">
        <f t="shared" si="80"/>
        <v>20.16</v>
      </c>
      <c r="K2617" s="59">
        <f t="shared" si="81"/>
        <v>40702</v>
      </c>
      <c r="R2617" t="s">
        <v>2280</v>
      </c>
      <c r="S2617" s="58">
        <v>5.04</v>
      </c>
      <c r="X2617">
        <v>24</v>
      </c>
      <c r="Y2617" s="4">
        <v>0.85</v>
      </c>
      <c r="Z2617" s="58">
        <v>20.399999999999999</v>
      </c>
    </row>
    <row r="2618" spans="1:26">
      <c r="A2618">
        <v>268285</v>
      </c>
      <c r="B2618">
        <v>560398</v>
      </c>
      <c r="C2618">
        <v>22134</v>
      </c>
      <c r="D2618" t="s">
        <v>2280</v>
      </c>
      <c r="E2618">
        <v>48</v>
      </c>
      <c r="F2618" s="3">
        <v>40742.590277777803</v>
      </c>
      <c r="G2618" s="4">
        <v>0.42</v>
      </c>
      <c r="H2618">
        <v>12731</v>
      </c>
      <c r="I2618" t="s">
        <v>10</v>
      </c>
      <c r="J2618" s="58">
        <f t="shared" si="80"/>
        <v>20.16</v>
      </c>
      <c r="K2618" s="59">
        <f t="shared" si="81"/>
        <v>40742</v>
      </c>
      <c r="R2618" t="s">
        <v>1910</v>
      </c>
      <c r="S2618" s="58">
        <v>2.34</v>
      </c>
      <c r="X2618">
        <v>24</v>
      </c>
      <c r="Y2618" s="4">
        <v>0.85</v>
      </c>
      <c r="Z2618" s="58">
        <v>20.399999999999999</v>
      </c>
    </row>
    <row r="2619" spans="1:26">
      <c r="A2619">
        <v>341203</v>
      </c>
      <c r="B2619">
        <v>566736</v>
      </c>
      <c r="C2619">
        <v>22531</v>
      </c>
      <c r="D2619" t="s">
        <v>444</v>
      </c>
      <c r="E2619">
        <v>48</v>
      </c>
      <c r="F2619" s="3">
        <v>40800.596527777801</v>
      </c>
      <c r="G2619" s="4">
        <v>0.42</v>
      </c>
      <c r="H2619">
        <v>12726</v>
      </c>
      <c r="I2619" t="s">
        <v>10</v>
      </c>
      <c r="J2619" s="58">
        <f t="shared" si="80"/>
        <v>20.16</v>
      </c>
      <c r="K2619" s="59">
        <f t="shared" si="81"/>
        <v>40800</v>
      </c>
      <c r="R2619" t="s">
        <v>2276</v>
      </c>
      <c r="S2619" s="58">
        <v>2.34</v>
      </c>
      <c r="X2619">
        <v>24</v>
      </c>
      <c r="Y2619" s="4">
        <v>0.85</v>
      </c>
      <c r="Z2619" s="58">
        <v>20.399999999999999</v>
      </c>
    </row>
    <row r="2620" spans="1:26">
      <c r="A2620">
        <v>421225</v>
      </c>
      <c r="B2620">
        <v>572925</v>
      </c>
      <c r="C2620">
        <v>22153</v>
      </c>
      <c r="D2620" t="s">
        <v>462</v>
      </c>
      <c r="E2620">
        <v>48</v>
      </c>
      <c r="F2620" s="3">
        <v>40843.387499999997</v>
      </c>
      <c r="G2620" s="4">
        <v>0.42</v>
      </c>
      <c r="H2620">
        <v>12523</v>
      </c>
      <c r="I2620" t="s">
        <v>10</v>
      </c>
      <c r="J2620" s="58">
        <f t="shared" si="80"/>
        <v>20.16</v>
      </c>
      <c r="K2620" s="59">
        <f t="shared" si="81"/>
        <v>40843</v>
      </c>
      <c r="R2620" t="s">
        <v>1321</v>
      </c>
      <c r="S2620" s="58">
        <v>2.1</v>
      </c>
      <c r="X2620">
        <v>12</v>
      </c>
      <c r="Y2620" s="4">
        <v>1.69</v>
      </c>
      <c r="Z2620" s="58">
        <v>20.28</v>
      </c>
    </row>
    <row r="2621" spans="1:26">
      <c r="A2621">
        <v>459818</v>
      </c>
      <c r="B2621">
        <v>575880</v>
      </c>
      <c r="C2621">
        <v>22544</v>
      </c>
      <c r="D2621" t="s">
        <v>101</v>
      </c>
      <c r="E2621">
        <v>48</v>
      </c>
      <c r="F2621" s="3">
        <v>40858.565972222197</v>
      </c>
      <c r="G2621" s="4">
        <v>0.42</v>
      </c>
      <c r="H2621">
        <v>12726</v>
      </c>
      <c r="I2621" t="s">
        <v>10</v>
      </c>
      <c r="J2621" s="58">
        <f t="shared" si="80"/>
        <v>20.16</v>
      </c>
      <c r="K2621" s="59">
        <f t="shared" si="81"/>
        <v>40858</v>
      </c>
      <c r="R2621" t="s">
        <v>157</v>
      </c>
      <c r="S2621" s="58">
        <v>2.08</v>
      </c>
      <c r="X2621">
        <v>12</v>
      </c>
      <c r="Y2621" s="4">
        <v>1.69</v>
      </c>
      <c r="Z2621" s="58">
        <v>20.28</v>
      </c>
    </row>
    <row r="2622" spans="1:26">
      <c r="A2622">
        <v>44799</v>
      </c>
      <c r="B2622">
        <v>540239</v>
      </c>
      <c r="C2622">
        <v>22451</v>
      </c>
      <c r="D2622" t="s">
        <v>310</v>
      </c>
      <c r="E2622">
        <v>6</v>
      </c>
      <c r="F2622" s="3">
        <v>40548.616666666698</v>
      </c>
      <c r="G2622" s="4">
        <v>3.35</v>
      </c>
      <c r="H2622">
        <v>12682</v>
      </c>
      <c r="I2622" t="s">
        <v>10</v>
      </c>
      <c r="J2622" s="58">
        <f t="shared" si="80"/>
        <v>20.100000000000001</v>
      </c>
      <c r="K2622" s="59">
        <f t="shared" si="81"/>
        <v>40548</v>
      </c>
      <c r="R2622" t="s">
        <v>1229</v>
      </c>
      <c r="S2622" s="58">
        <v>1.69</v>
      </c>
      <c r="X2622">
        <v>12</v>
      </c>
      <c r="Y2622" s="4">
        <v>1.69</v>
      </c>
      <c r="Z2622" s="58">
        <v>20.28</v>
      </c>
    </row>
    <row r="2623" spans="1:26">
      <c r="A2623">
        <v>48123</v>
      </c>
      <c r="B2623">
        <v>540463</v>
      </c>
      <c r="C2623">
        <v>22449</v>
      </c>
      <c r="D2623" t="s">
        <v>301</v>
      </c>
      <c r="E2623">
        <v>6</v>
      </c>
      <c r="F2623" s="3">
        <v>40550.550694444399</v>
      </c>
      <c r="G2623" s="4">
        <v>3.35</v>
      </c>
      <c r="H2623">
        <v>12489</v>
      </c>
      <c r="I2623" t="s">
        <v>10</v>
      </c>
      <c r="J2623" s="58">
        <f t="shared" si="80"/>
        <v>20.100000000000001</v>
      </c>
      <c r="K2623" s="59">
        <f t="shared" si="81"/>
        <v>40550</v>
      </c>
      <c r="R2623" t="s">
        <v>2064</v>
      </c>
      <c r="S2623" s="58">
        <v>99.5</v>
      </c>
      <c r="X2623">
        <v>12</v>
      </c>
      <c r="Y2623" s="4">
        <v>1.69</v>
      </c>
      <c r="Z2623" s="58">
        <v>20.28</v>
      </c>
    </row>
    <row r="2624" spans="1:26">
      <c r="A2624">
        <v>289611</v>
      </c>
      <c r="B2624">
        <v>562275</v>
      </c>
      <c r="C2624">
        <v>22449</v>
      </c>
      <c r="D2624" t="s">
        <v>301</v>
      </c>
      <c r="E2624">
        <v>6</v>
      </c>
      <c r="F2624" s="3">
        <v>40759.4194444444</v>
      </c>
      <c r="G2624" s="4">
        <v>3.35</v>
      </c>
      <c r="H2624">
        <v>12689</v>
      </c>
      <c r="I2624" t="s">
        <v>10</v>
      </c>
      <c r="J2624" s="58">
        <f t="shared" si="80"/>
        <v>20.100000000000001</v>
      </c>
      <c r="K2624" s="59">
        <f t="shared" si="81"/>
        <v>40759</v>
      </c>
      <c r="R2624" t="s">
        <v>1914</v>
      </c>
      <c r="S2624" s="58">
        <v>61.2</v>
      </c>
      <c r="X2624">
        <v>12</v>
      </c>
      <c r="Y2624" s="4">
        <v>1.69</v>
      </c>
      <c r="Z2624" s="58">
        <v>20.28</v>
      </c>
    </row>
    <row r="2625" spans="1:26">
      <c r="A2625">
        <v>312782</v>
      </c>
      <c r="B2625">
        <v>564372</v>
      </c>
      <c r="C2625">
        <v>22449</v>
      </c>
      <c r="D2625" t="s">
        <v>301</v>
      </c>
      <c r="E2625">
        <v>6</v>
      </c>
      <c r="F2625" s="3">
        <v>40780.413194444402</v>
      </c>
      <c r="G2625" s="4">
        <v>3.35</v>
      </c>
      <c r="H2625">
        <v>12714</v>
      </c>
      <c r="I2625" t="s">
        <v>10</v>
      </c>
      <c r="J2625" s="58">
        <f t="shared" si="80"/>
        <v>20.100000000000001</v>
      </c>
      <c r="K2625" s="59">
        <f t="shared" si="81"/>
        <v>40780</v>
      </c>
      <c r="R2625" t="s">
        <v>104</v>
      </c>
      <c r="S2625" s="58">
        <v>18</v>
      </c>
      <c r="X2625">
        <v>12</v>
      </c>
      <c r="Y2625" s="4">
        <v>1.69</v>
      </c>
      <c r="Z2625" s="58">
        <v>20.28</v>
      </c>
    </row>
    <row r="2626" spans="1:26">
      <c r="A2626">
        <v>332809</v>
      </c>
      <c r="B2626">
        <v>566115</v>
      </c>
      <c r="C2626">
        <v>22449</v>
      </c>
      <c r="D2626" t="s">
        <v>301</v>
      </c>
      <c r="E2626">
        <v>6</v>
      </c>
      <c r="F2626" s="3">
        <v>40795.452083333301</v>
      </c>
      <c r="G2626" s="4">
        <v>3.35</v>
      </c>
      <c r="H2626">
        <v>12674</v>
      </c>
      <c r="I2626" t="s">
        <v>10</v>
      </c>
      <c r="J2626" s="58">
        <f t="shared" ref="J2626:J2689" si="82">E2626*G2626</f>
        <v>20.100000000000001</v>
      </c>
      <c r="K2626" s="59">
        <f t="shared" ref="K2626:K2689" si="83">DATE(YEAR(F2626),MONTH(F2626),DAY(F2626))</f>
        <v>40795</v>
      </c>
      <c r="R2626" t="s">
        <v>1000</v>
      </c>
      <c r="S2626" s="58">
        <v>17</v>
      </c>
      <c r="X2626">
        <v>12</v>
      </c>
      <c r="Y2626" s="4">
        <v>1.69</v>
      </c>
      <c r="Z2626" s="58">
        <v>20.28</v>
      </c>
    </row>
    <row r="2627" spans="1:26">
      <c r="A2627">
        <v>391470</v>
      </c>
      <c r="B2627">
        <v>570672</v>
      </c>
      <c r="C2627">
        <v>22449</v>
      </c>
      <c r="D2627" t="s">
        <v>301</v>
      </c>
      <c r="E2627">
        <v>6</v>
      </c>
      <c r="F2627" s="3">
        <v>40827.619444444397</v>
      </c>
      <c r="G2627" s="4">
        <v>3.35</v>
      </c>
      <c r="H2627">
        <v>12536</v>
      </c>
      <c r="I2627" t="s">
        <v>10</v>
      </c>
      <c r="J2627" s="58">
        <f t="shared" si="82"/>
        <v>20.100000000000001</v>
      </c>
      <c r="K2627" s="59">
        <f t="shared" si="83"/>
        <v>40827</v>
      </c>
      <c r="R2627" t="s">
        <v>2431</v>
      </c>
      <c r="S2627" s="58">
        <v>16.5</v>
      </c>
      <c r="X2627">
        <v>12</v>
      </c>
      <c r="Y2627" s="4">
        <v>1.69</v>
      </c>
      <c r="Z2627" s="58">
        <v>20.28</v>
      </c>
    </row>
    <row r="2628" spans="1:26">
      <c r="A2628">
        <v>432292</v>
      </c>
      <c r="B2628">
        <v>573867</v>
      </c>
      <c r="C2628">
        <v>22449</v>
      </c>
      <c r="D2628" t="s">
        <v>301</v>
      </c>
      <c r="E2628">
        <v>6</v>
      </c>
      <c r="F2628" s="3">
        <v>40848.508333333302</v>
      </c>
      <c r="G2628" s="4">
        <v>3.35</v>
      </c>
      <c r="H2628">
        <v>12674</v>
      </c>
      <c r="I2628" t="s">
        <v>10</v>
      </c>
      <c r="J2628" s="58">
        <f t="shared" si="82"/>
        <v>20.100000000000001</v>
      </c>
      <c r="K2628" s="59">
        <f t="shared" si="83"/>
        <v>40848</v>
      </c>
      <c r="R2628" t="s">
        <v>571</v>
      </c>
      <c r="S2628" s="58">
        <v>15.6</v>
      </c>
      <c r="X2628">
        <v>7</v>
      </c>
      <c r="Y2628" s="4">
        <v>2.89</v>
      </c>
      <c r="Z2628" s="58">
        <v>20.23</v>
      </c>
    </row>
    <row r="2629" spans="1:26">
      <c r="A2629">
        <v>94376</v>
      </c>
      <c r="B2629">
        <v>544355</v>
      </c>
      <c r="C2629">
        <v>20676</v>
      </c>
      <c r="D2629" t="s">
        <v>1207</v>
      </c>
      <c r="E2629">
        <v>16</v>
      </c>
      <c r="F2629" s="3">
        <v>40592.453472222202</v>
      </c>
      <c r="G2629" s="4">
        <v>1.25</v>
      </c>
      <c r="H2629">
        <v>12714</v>
      </c>
      <c r="I2629" t="s">
        <v>10</v>
      </c>
      <c r="J2629" s="58">
        <f t="shared" si="82"/>
        <v>20</v>
      </c>
      <c r="K2629" s="59">
        <f t="shared" si="83"/>
        <v>40592</v>
      </c>
      <c r="R2629" t="s">
        <v>1498</v>
      </c>
      <c r="S2629" s="58">
        <v>15.6</v>
      </c>
      <c r="X2629">
        <v>48</v>
      </c>
      <c r="Y2629" s="4">
        <v>0.42</v>
      </c>
      <c r="Z2629" s="58">
        <v>20.16</v>
      </c>
    </row>
    <row r="2630" spans="1:26">
      <c r="A2630">
        <v>103054</v>
      </c>
      <c r="B2630">
        <v>545051</v>
      </c>
      <c r="C2630">
        <v>20676</v>
      </c>
      <c r="D2630" t="s">
        <v>1207</v>
      </c>
      <c r="E2630">
        <v>16</v>
      </c>
      <c r="F2630" s="3">
        <v>40601.498611111099</v>
      </c>
      <c r="G2630" s="4">
        <v>1.25</v>
      </c>
      <c r="H2630">
        <v>12599</v>
      </c>
      <c r="I2630" t="s">
        <v>10</v>
      </c>
      <c r="J2630" s="58">
        <f t="shared" si="82"/>
        <v>20</v>
      </c>
      <c r="K2630" s="59">
        <f t="shared" si="83"/>
        <v>40601</v>
      </c>
      <c r="R2630" t="s">
        <v>523</v>
      </c>
      <c r="S2630" s="58">
        <v>15.6</v>
      </c>
      <c r="X2630">
        <v>48</v>
      </c>
      <c r="Y2630" s="4">
        <v>0.42</v>
      </c>
      <c r="Z2630" s="58">
        <v>20.16</v>
      </c>
    </row>
    <row r="2631" spans="1:26">
      <c r="A2631">
        <v>105955</v>
      </c>
      <c r="B2631">
        <v>545301</v>
      </c>
      <c r="C2631">
        <v>20977</v>
      </c>
      <c r="D2631" t="s">
        <v>653</v>
      </c>
      <c r="E2631">
        <v>16</v>
      </c>
      <c r="F2631" s="3">
        <v>40603.5180555556</v>
      </c>
      <c r="G2631" s="4">
        <v>1.25</v>
      </c>
      <c r="H2631">
        <v>12679</v>
      </c>
      <c r="I2631" t="s">
        <v>10</v>
      </c>
      <c r="J2631" s="58">
        <f t="shared" si="82"/>
        <v>20</v>
      </c>
      <c r="K2631" s="59">
        <f t="shared" si="83"/>
        <v>40603</v>
      </c>
      <c r="R2631" t="s">
        <v>2427</v>
      </c>
      <c r="S2631" s="58">
        <v>14.85</v>
      </c>
      <c r="X2631">
        <v>48</v>
      </c>
      <c r="Y2631" s="4">
        <v>0.42</v>
      </c>
      <c r="Z2631" s="58">
        <v>20.16</v>
      </c>
    </row>
    <row r="2632" spans="1:26">
      <c r="A2632">
        <v>105956</v>
      </c>
      <c r="B2632">
        <v>545301</v>
      </c>
      <c r="C2632">
        <v>20979</v>
      </c>
      <c r="D2632" t="s">
        <v>652</v>
      </c>
      <c r="E2632">
        <v>16</v>
      </c>
      <c r="F2632" s="3">
        <v>40603.5180555556</v>
      </c>
      <c r="G2632" s="4">
        <v>1.25</v>
      </c>
      <c r="H2632">
        <v>12679</v>
      </c>
      <c r="I2632" t="s">
        <v>10</v>
      </c>
      <c r="J2632" s="58">
        <f t="shared" si="82"/>
        <v>20</v>
      </c>
      <c r="K2632" s="59">
        <f t="shared" si="83"/>
        <v>40603</v>
      </c>
      <c r="R2632" t="s">
        <v>522</v>
      </c>
      <c r="S2632" s="58">
        <v>12.6</v>
      </c>
      <c r="X2632">
        <v>48</v>
      </c>
      <c r="Y2632" s="4">
        <v>0.42</v>
      </c>
      <c r="Z2632" s="58">
        <v>20.16</v>
      </c>
    </row>
    <row r="2633" spans="1:26">
      <c r="A2633">
        <v>149076</v>
      </c>
      <c r="B2633">
        <v>549274</v>
      </c>
      <c r="C2633">
        <v>20979</v>
      </c>
      <c r="D2633" t="s">
        <v>652</v>
      </c>
      <c r="E2633">
        <v>16</v>
      </c>
      <c r="F2633" s="3">
        <v>40640.546527777798</v>
      </c>
      <c r="G2633" s="4">
        <v>1.25</v>
      </c>
      <c r="H2633">
        <v>12721</v>
      </c>
      <c r="I2633" t="s">
        <v>10</v>
      </c>
      <c r="J2633" s="58">
        <f t="shared" si="82"/>
        <v>20</v>
      </c>
      <c r="K2633" s="59">
        <f t="shared" si="83"/>
        <v>40640</v>
      </c>
      <c r="R2633" t="s">
        <v>675</v>
      </c>
      <c r="S2633" s="58">
        <v>5.04</v>
      </c>
      <c r="X2633">
        <v>48</v>
      </c>
      <c r="Y2633" s="4">
        <v>0.42</v>
      </c>
      <c r="Z2633" s="58">
        <v>20.16</v>
      </c>
    </row>
    <row r="2634" spans="1:26">
      <c r="A2634">
        <v>149077</v>
      </c>
      <c r="B2634">
        <v>549274</v>
      </c>
      <c r="C2634">
        <v>20977</v>
      </c>
      <c r="D2634" t="s">
        <v>653</v>
      </c>
      <c r="E2634">
        <v>16</v>
      </c>
      <c r="F2634" s="3">
        <v>40640.546527777798</v>
      </c>
      <c r="G2634" s="4">
        <v>1.25</v>
      </c>
      <c r="H2634">
        <v>12721</v>
      </c>
      <c r="I2634" t="s">
        <v>10</v>
      </c>
      <c r="J2634" s="58">
        <f t="shared" si="82"/>
        <v>20</v>
      </c>
      <c r="K2634" s="59">
        <f t="shared" si="83"/>
        <v>40640</v>
      </c>
      <c r="R2634" t="s">
        <v>1680</v>
      </c>
      <c r="S2634" s="58">
        <v>5.04</v>
      </c>
      <c r="X2634">
        <v>48</v>
      </c>
      <c r="Y2634" s="4">
        <v>0.42</v>
      </c>
      <c r="Z2634" s="58">
        <v>20.16</v>
      </c>
    </row>
    <row r="2635" spans="1:26">
      <c r="A2635">
        <v>196356</v>
      </c>
      <c r="B2635">
        <v>553838</v>
      </c>
      <c r="C2635">
        <v>20977</v>
      </c>
      <c r="D2635" t="s">
        <v>653</v>
      </c>
      <c r="E2635">
        <v>16</v>
      </c>
      <c r="F2635" s="3">
        <v>40682.506944444402</v>
      </c>
      <c r="G2635" s="4">
        <v>1.25</v>
      </c>
      <c r="H2635">
        <v>12620</v>
      </c>
      <c r="I2635" t="s">
        <v>10</v>
      </c>
      <c r="J2635" s="58">
        <f t="shared" si="82"/>
        <v>20</v>
      </c>
      <c r="K2635" s="59">
        <f t="shared" si="83"/>
        <v>40682</v>
      </c>
      <c r="R2635" t="s">
        <v>2427</v>
      </c>
      <c r="S2635" s="58">
        <v>59.4</v>
      </c>
      <c r="X2635">
        <v>48</v>
      </c>
      <c r="Y2635" s="4">
        <v>0.42</v>
      </c>
      <c r="Z2635" s="58">
        <v>20.16</v>
      </c>
    </row>
    <row r="2636" spans="1:26">
      <c r="A2636">
        <v>196357</v>
      </c>
      <c r="B2636">
        <v>553838</v>
      </c>
      <c r="C2636">
        <v>20979</v>
      </c>
      <c r="D2636" t="s">
        <v>652</v>
      </c>
      <c r="E2636">
        <v>16</v>
      </c>
      <c r="F2636" s="3">
        <v>40682.506944444402</v>
      </c>
      <c r="G2636" s="4">
        <v>1.25</v>
      </c>
      <c r="H2636">
        <v>12620</v>
      </c>
      <c r="I2636" t="s">
        <v>10</v>
      </c>
      <c r="J2636" s="58">
        <f t="shared" si="82"/>
        <v>20</v>
      </c>
      <c r="K2636" s="59">
        <f t="shared" si="83"/>
        <v>40682</v>
      </c>
      <c r="R2636" t="s">
        <v>2406</v>
      </c>
      <c r="S2636" s="58">
        <v>50</v>
      </c>
      <c r="X2636">
        <v>48</v>
      </c>
      <c r="Y2636" s="4">
        <v>0.42</v>
      </c>
      <c r="Z2636" s="58">
        <v>20.16</v>
      </c>
    </row>
    <row r="2637" spans="1:26">
      <c r="A2637">
        <v>196358</v>
      </c>
      <c r="B2637">
        <v>553838</v>
      </c>
      <c r="C2637">
        <v>20978</v>
      </c>
      <c r="D2637" t="s">
        <v>1387</v>
      </c>
      <c r="E2637">
        <v>16</v>
      </c>
      <c r="F2637" s="3">
        <v>40682.506944444402</v>
      </c>
      <c r="G2637" s="4">
        <v>1.25</v>
      </c>
      <c r="H2637">
        <v>12620</v>
      </c>
      <c r="I2637" t="s">
        <v>10</v>
      </c>
      <c r="J2637" s="58">
        <f t="shared" si="82"/>
        <v>20</v>
      </c>
      <c r="K2637" s="59">
        <f t="shared" si="83"/>
        <v>40682</v>
      </c>
      <c r="R2637" t="s">
        <v>679</v>
      </c>
      <c r="S2637" s="58">
        <v>39</v>
      </c>
      <c r="X2637">
        <v>48</v>
      </c>
      <c r="Y2637" s="4">
        <v>0.42</v>
      </c>
      <c r="Z2637" s="58">
        <v>20.16</v>
      </c>
    </row>
    <row r="2638" spans="1:26">
      <c r="A2638">
        <v>213284</v>
      </c>
      <c r="B2638">
        <v>555531</v>
      </c>
      <c r="C2638">
        <v>20978</v>
      </c>
      <c r="D2638" t="s">
        <v>1387</v>
      </c>
      <c r="E2638">
        <v>16</v>
      </c>
      <c r="F2638" s="3">
        <v>40699.495138888902</v>
      </c>
      <c r="G2638" s="4">
        <v>1.25</v>
      </c>
      <c r="H2638">
        <v>12678</v>
      </c>
      <c r="I2638" t="s">
        <v>10</v>
      </c>
      <c r="J2638" s="58">
        <f t="shared" si="82"/>
        <v>20</v>
      </c>
      <c r="K2638" s="59">
        <f t="shared" si="83"/>
        <v>40699</v>
      </c>
      <c r="R2638" t="s">
        <v>104</v>
      </c>
      <c r="S2638" s="58">
        <v>36</v>
      </c>
      <c r="X2638">
        <v>48</v>
      </c>
      <c r="Y2638" s="4">
        <v>0.42</v>
      </c>
      <c r="Z2638" s="58">
        <v>20.16</v>
      </c>
    </row>
    <row r="2639" spans="1:26">
      <c r="A2639">
        <v>217753</v>
      </c>
      <c r="B2639">
        <v>555933</v>
      </c>
      <c r="C2639">
        <v>20979</v>
      </c>
      <c r="D2639" t="s">
        <v>652</v>
      </c>
      <c r="E2639">
        <v>16</v>
      </c>
      <c r="F2639" s="3">
        <v>40702.367361111101</v>
      </c>
      <c r="G2639" s="4">
        <v>1.25</v>
      </c>
      <c r="H2639">
        <v>12567</v>
      </c>
      <c r="I2639" t="s">
        <v>10</v>
      </c>
      <c r="J2639" s="58">
        <f t="shared" si="82"/>
        <v>20</v>
      </c>
      <c r="K2639" s="59">
        <f t="shared" si="83"/>
        <v>40702</v>
      </c>
      <c r="R2639" t="s">
        <v>106</v>
      </c>
      <c r="S2639" s="58">
        <v>35.700000000000003</v>
      </c>
      <c r="X2639">
        <v>48</v>
      </c>
      <c r="Y2639" s="4">
        <v>0.42</v>
      </c>
      <c r="Z2639" s="58">
        <v>20.16</v>
      </c>
    </row>
    <row r="2640" spans="1:26">
      <c r="A2640">
        <v>217795</v>
      </c>
      <c r="B2640">
        <v>555936</v>
      </c>
      <c r="C2640">
        <v>20979</v>
      </c>
      <c r="D2640" t="s">
        <v>652</v>
      </c>
      <c r="E2640">
        <v>16</v>
      </c>
      <c r="F2640" s="3">
        <v>40702.386111111096</v>
      </c>
      <c r="G2640" s="4">
        <v>1.25</v>
      </c>
      <c r="H2640">
        <v>12567</v>
      </c>
      <c r="I2640" t="s">
        <v>10</v>
      </c>
      <c r="J2640" s="58">
        <f t="shared" si="82"/>
        <v>20</v>
      </c>
      <c r="K2640" s="59">
        <f t="shared" si="83"/>
        <v>40702</v>
      </c>
      <c r="R2640" t="s">
        <v>712</v>
      </c>
      <c r="S2640" s="58">
        <v>35.4</v>
      </c>
      <c r="X2640">
        <v>48</v>
      </c>
      <c r="Y2640" s="4">
        <v>0.42</v>
      </c>
      <c r="Z2640" s="58">
        <v>20.16</v>
      </c>
    </row>
    <row r="2641" spans="1:26">
      <c r="A2641">
        <v>227598</v>
      </c>
      <c r="B2641">
        <v>556886</v>
      </c>
      <c r="C2641">
        <v>20979</v>
      </c>
      <c r="D2641" t="s">
        <v>652</v>
      </c>
      <c r="E2641">
        <v>16</v>
      </c>
      <c r="F2641" s="3">
        <v>40709.523611111101</v>
      </c>
      <c r="G2641" s="4">
        <v>1.25</v>
      </c>
      <c r="H2641">
        <v>12624</v>
      </c>
      <c r="I2641" t="s">
        <v>10</v>
      </c>
      <c r="J2641" s="58">
        <f t="shared" si="82"/>
        <v>20</v>
      </c>
      <c r="K2641" s="59">
        <f t="shared" si="83"/>
        <v>40709</v>
      </c>
      <c r="R2641" t="s">
        <v>2250</v>
      </c>
      <c r="S2641" s="58">
        <v>30.6</v>
      </c>
      <c r="X2641">
        <v>6</v>
      </c>
      <c r="Y2641" s="4">
        <v>3.35</v>
      </c>
      <c r="Z2641" s="58">
        <v>20.100000000000001</v>
      </c>
    </row>
    <row r="2642" spans="1:26">
      <c r="A2642">
        <v>227599</v>
      </c>
      <c r="B2642">
        <v>556886</v>
      </c>
      <c r="C2642">
        <v>20977</v>
      </c>
      <c r="D2642" t="s">
        <v>653</v>
      </c>
      <c r="E2642">
        <v>16</v>
      </c>
      <c r="F2642" s="3">
        <v>40709.523611111101</v>
      </c>
      <c r="G2642" s="4">
        <v>1.25</v>
      </c>
      <c r="H2642">
        <v>12624</v>
      </c>
      <c r="I2642" t="s">
        <v>10</v>
      </c>
      <c r="J2642" s="58">
        <f t="shared" si="82"/>
        <v>20</v>
      </c>
      <c r="K2642" s="59">
        <f t="shared" si="83"/>
        <v>40709</v>
      </c>
      <c r="R2642" t="s">
        <v>655</v>
      </c>
      <c r="S2642" s="58">
        <v>25.5</v>
      </c>
      <c r="X2642">
        <v>6</v>
      </c>
      <c r="Y2642" s="4">
        <v>3.35</v>
      </c>
      <c r="Z2642" s="58">
        <v>20.100000000000001</v>
      </c>
    </row>
    <row r="2643" spans="1:26">
      <c r="A2643">
        <v>233791</v>
      </c>
      <c r="B2643">
        <v>557489</v>
      </c>
      <c r="C2643">
        <v>20979</v>
      </c>
      <c r="D2643" t="s">
        <v>652</v>
      </c>
      <c r="E2643">
        <v>16</v>
      </c>
      <c r="F2643" s="3">
        <v>40714.623611111099</v>
      </c>
      <c r="G2643" s="4">
        <v>1.25</v>
      </c>
      <c r="H2643">
        <v>12490</v>
      </c>
      <c r="I2643" t="s">
        <v>10</v>
      </c>
      <c r="J2643" s="58">
        <f t="shared" si="82"/>
        <v>20</v>
      </c>
      <c r="K2643" s="59">
        <f t="shared" si="83"/>
        <v>40714</v>
      </c>
      <c r="R2643" t="s">
        <v>2448</v>
      </c>
      <c r="S2643" s="58">
        <v>24.96</v>
      </c>
      <c r="X2643">
        <v>6</v>
      </c>
      <c r="Y2643" s="4">
        <v>3.35</v>
      </c>
      <c r="Z2643" s="58">
        <v>20.100000000000001</v>
      </c>
    </row>
    <row r="2644" spans="1:26">
      <c r="A2644">
        <v>233792</v>
      </c>
      <c r="B2644">
        <v>557489</v>
      </c>
      <c r="C2644">
        <v>20977</v>
      </c>
      <c r="D2644" t="s">
        <v>653</v>
      </c>
      <c r="E2644">
        <v>16</v>
      </c>
      <c r="F2644" s="3">
        <v>40714.623611111099</v>
      </c>
      <c r="G2644" s="4">
        <v>1.25</v>
      </c>
      <c r="H2644">
        <v>12490</v>
      </c>
      <c r="I2644" t="s">
        <v>10</v>
      </c>
      <c r="J2644" s="58">
        <f t="shared" si="82"/>
        <v>20</v>
      </c>
      <c r="K2644" s="59">
        <f t="shared" si="83"/>
        <v>40714</v>
      </c>
      <c r="R2644" t="s">
        <v>2400</v>
      </c>
      <c r="S2644" s="58">
        <v>20.8</v>
      </c>
      <c r="X2644">
        <v>6</v>
      </c>
      <c r="Y2644" s="4">
        <v>3.35</v>
      </c>
      <c r="Z2644" s="58">
        <v>20.100000000000001</v>
      </c>
    </row>
    <row r="2645" spans="1:26">
      <c r="A2645">
        <v>235168</v>
      </c>
      <c r="B2645">
        <v>557627</v>
      </c>
      <c r="C2645">
        <v>23124</v>
      </c>
      <c r="D2645" t="s">
        <v>2549</v>
      </c>
      <c r="E2645">
        <v>16</v>
      </c>
      <c r="F2645" s="3">
        <v>40715.604166666701</v>
      </c>
      <c r="G2645" s="4">
        <v>1.25</v>
      </c>
      <c r="H2645">
        <v>12583</v>
      </c>
      <c r="I2645" t="s">
        <v>10</v>
      </c>
      <c r="J2645" s="58">
        <f t="shared" si="82"/>
        <v>20</v>
      </c>
      <c r="K2645" s="59">
        <f t="shared" si="83"/>
        <v>40715</v>
      </c>
      <c r="R2645" t="s">
        <v>119</v>
      </c>
      <c r="S2645" s="58">
        <v>20.8</v>
      </c>
      <c r="X2645">
        <v>6</v>
      </c>
      <c r="Y2645" s="4">
        <v>3.35</v>
      </c>
      <c r="Z2645" s="58">
        <v>20.100000000000001</v>
      </c>
    </row>
    <row r="2646" spans="1:26">
      <c r="A2646">
        <v>248398</v>
      </c>
      <c r="B2646">
        <v>558813</v>
      </c>
      <c r="C2646">
        <v>23124</v>
      </c>
      <c r="D2646" t="s">
        <v>2549</v>
      </c>
      <c r="E2646">
        <v>16</v>
      </c>
      <c r="F2646" s="3">
        <v>40728.487500000003</v>
      </c>
      <c r="G2646" s="4">
        <v>1.25</v>
      </c>
      <c r="H2646">
        <v>12682</v>
      </c>
      <c r="I2646" t="s">
        <v>10</v>
      </c>
      <c r="J2646" s="58">
        <f t="shared" si="82"/>
        <v>20</v>
      </c>
      <c r="K2646" s="59">
        <f t="shared" si="83"/>
        <v>40728</v>
      </c>
      <c r="R2646" t="s">
        <v>783</v>
      </c>
      <c r="S2646" s="58">
        <v>20.8</v>
      </c>
      <c r="X2646">
        <v>6</v>
      </c>
      <c r="Y2646" s="4">
        <v>3.35</v>
      </c>
      <c r="Z2646" s="58">
        <v>20.100000000000001</v>
      </c>
    </row>
    <row r="2647" spans="1:26">
      <c r="A2647">
        <v>296439</v>
      </c>
      <c r="B2647">
        <v>562894</v>
      </c>
      <c r="C2647">
        <v>20979</v>
      </c>
      <c r="D2647" t="s">
        <v>652</v>
      </c>
      <c r="E2647">
        <v>16</v>
      </c>
      <c r="F2647" s="3">
        <v>40765.524305555598</v>
      </c>
      <c r="G2647" s="4">
        <v>1.25</v>
      </c>
      <c r="H2647">
        <v>12571</v>
      </c>
      <c r="I2647" t="s">
        <v>10</v>
      </c>
      <c r="J2647" s="58">
        <f t="shared" si="82"/>
        <v>20</v>
      </c>
      <c r="K2647" s="59">
        <f t="shared" si="83"/>
        <v>40765</v>
      </c>
      <c r="R2647" t="s">
        <v>2064</v>
      </c>
      <c r="S2647" s="58">
        <v>19.899999999999999</v>
      </c>
      <c r="X2647">
        <v>6</v>
      </c>
      <c r="Y2647" s="4">
        <v>3.35</v>
      </c>
      <c r="Z2647" s="58">
        <v>20.100000000000001</v>
      </c>
    </row>
    <row r="2648" spans="1:26">
      <c r="A2648">
        <v>296449</v>
      </c>
      <c r="B2648">
        <v>562894</v>
      </c>
      <c r="C2648">
        <v>20977</v>
      </c>
      <c r="D2648" t="s">
        <v>653</v>
      </c>
      <c r="E2648">
        <v>16</v>
      </c>
      <c r="F2648" s="3">
        <v>40765.524305555598</v>
      </c>
      <c r="G2648" s="4">
        <v>1.25</v>
      </c>
      <c r="H2648">
        <v>12571</v>
      </c>
      <c r="I2648" t="s">
        <v>10</v>
      </c>
      <c r="J2648" s="58">
        <f t="shared" si="82"/>
        <v>20</v>
      </c>
      <c r="K2648" s="59">
        <f t="shared" si="83"/>
        <v>40765</v>
      </c>
      <c r="R2648" t="s">
        <v>533</v>
      </c>
      <c r="S2648" s="58">
        <v>19.8</v>
      </c>
      <c r="X2648">
        <v>16</v>
      </c>
      <c r="Y2648" s="4">
        <v>1.25</v>
      </c>
      <c r="Z2648" s="58">
        <v>20</v>
      </c>
    </row>
    <row r="2649" spans="1:26">
      <c r="A2649">
        <v>301474</v>
      </c>
      <c r="B2649">
        <v>563288</v>
      </c>
      <c r="C2649">
        <v>23289</v>
      </c>
      <c r="D2649" t="s">
        <v>2526</v>
      </c>
      <c r="E2649">
        <v>16</v>
      </c>
      <c r="F2649" s="3">
        <v>40770.536805555603</v>
      </c>
      <c r="G2649" s="4">
        <v>1.25</v>
      </c>
      <c r="H2649">
        <v>12656</v>
      </c>
      <c r="I2649" t="s">
        <v>10</v>
      </c>
      <c r="J2649" s="58">
        <f t="shared" si="82"/>
        <v>20</v>
      </c>
      <c r="K2649" s="59">
        <f t="shared" si="83"/>
        <v>40770</v>
      </c>
      <c r="R2649" t="s">
        <v>300</v>
      </c>
      <c r="S2649" s="58">
        <v>19.8</v>
      </c>
      <c r="X2649">
        <v>16</v>
      </c>
      <c r="Y2649" s="4">
        <v>1.25</v>
      </c>
      <c r="Z2649" s="58">
        <v>20</v>
      </c>
    </row>
    <row r="2650" spans="1:26">
      <c r="A2650">
        <v>301475</v>
      </c>
      <c r="B2650">
        <v>563288</v>
      </c>
      <c r="C2650">
        <v>23290</v>
      </c>
      <c r="D2650" t="s">
        <v>2527</v>
      </c>
      <c r="E2650">
        <v>16</v>
      </c>
      <c r="F2650" s="3">
        <v>40770.536805555603</v>
      </c>
      <c r="G2650" s="4">
        <v>1.25</v>
      </c>
      <c r="H2650">
        <v>12656</v>
      </c>
      <c r="I2650" t="s">
        <v>10</v>
      </c>
      <c r="J2650" s="58">
        <f t="shared" si="82"/>
        <v>20</v>
      </c>
      <c r="K2650" s="59">
        <f t="shared" si="83"/>
        <v>40770</v>
      </c>
      <c r="R2650" t="s">
        <v>534</v>
      </c>
      <c r="S2650" s="58">
        <v>19.8</v>
      </c>
      <c r="X2650">
        <v>16</v>
      </c>
      <c r="Y2650" s="4">
        <v>1.25</v>
      </c>
      <c r="Z2650" s="58">
        <v>20</v>
      </c>
    </row>
    <row r="2651" spans="1:26">
      <c r="A2651">
        <v>301476</v>
      </c>
      <c r="B2651">
        <v>563288</v>
      </c>
      <c r="C2651">
        <v>23291</v>
      </c>
      <c r="D2651" t="s">
        <v>2525</v>
      </c>
      <c r="E2651">
        <v>16</v>
      </c>
      <c r="F2651" s="3">
        <v>40770.536805555603</v>
      </c>
      <c r="G2651" s="4">
        <v>1.25</v>
      </c>
      <c r="H2651">
        <v>12656</v>
      </c>
      <c r="I2651" t="s">
        <v>10</v>
      </c>
      <c r="J2651" s="58">
        <f t="shared" si="82"/>
        <v>20</v>
      </c>
      <c r="K2651" s="59">
        <f t="shared" si="83"/>
        <v>40770</v>
      </c>
      <c r="R2651" t="s">
        <v>263</v>
      </c>
      <c r="S2651" s="58">
        <v>19.8</v>
      </c>
      <c r="X2651">
        <v>16</v>
      </c>
      <c r="Y2651" s="4">
        <v>1.25</v>
      </c>
      <c r="Z2651" s="58">
        <v>20</v>
      </c>
    </row>
    <row r="2652" spans="1:26">
      <c r="A2652">
        <v>301477</v>
      </c>
      <c r="B2652">
        <v>563288</v>
      </c>
      <c r="C2652">
        <v>23292</v>
      </c>
      <c r="D2652" t="s">
        <v>2544</v>
      </c>
      <c r="E2652">
        <v>16</v>
      </c>
      <c r="F2652" s="3">
        <v>40770.536805555603</v>
      </c>
      <c r="G2652" s="4">
        <v>1.25</v>
      </c>
      <c r="H2652">
        <v>12656</v>
      </c>
      <c r="I2652" t="s">
        <v>10</v>
      </c>
      <c r="J2652" s="58">
        <f t="shared" si="82"/>
        <v>20</v>
      </c>
      <c r="K2652" s="59">
        <f t="shared" si="83"/>
        <v>40770</v>
      </c>
      <c r="R2652" t="s">
        <v>679</v>
      </c>
      <c r="S2652" s="58">
        <v>19.5</v>
      </c>
      <c r="X2652">
        <v>16</v>
      </c>
      <c r="Y2652" s="4">
        <v>1.25</v>
      </c>
      <c r="Z2652" s="58">
        <v>20</v>
      </c>
    </row>
    <row r="2653" spans="1:26">
      <c r="A2653">
        <v>305280</v>
      </c>
      <c r="B2653">
        <v>563662</v>
      </c>
      <c r="C2653">
        <v>20979</v>
      </c>
      <c r="D2653" t="s">
        <v>652</v>
      </c>
      <c r="E2653">
        <v>16</v>
      </c>
      <c r="F2653" s="3">
        <v>40773.486111111102</v>
      </c>
      <c r="G2653" s="4">
        <v>1.25</v>
      </c>
      <c r="H2653">
        <v>12729</v>
      </c>
      <c r="I2653" t="s">
        <v>10</v>
      </c>
      <c r="J2653" s="58">
        <f t="shared" si="82"/>
        <v>20</v>
      </c>
      <c r="K2653" s="59">
        <f t="shared" si="83"/>
        <v>40773</v>
      </c>
      <c r="R2653" t="s">
        <v>104</v>
      </c>
      <c r="S2653" s="58">
        <v>18</v>
      </c>
      <c r="X2653">
        <v>16</v>
      </c>
      <c r="Y2653" s="4">
        <v>1.25</v>
      </c>
      <c r="Z2653" s="58">
        <v>20</v>
      </c>
    </row>
    <row r="2654" spans="1:26">
      <c r="A2654">
        <v>305281</v>
      </c>
      <c r="B2654">
        <v>563662</v>
      </c>
      <c r="C2654">
        <v>20977</v>
      </c>
      <c r="D2654" t="s">
        <v>653</v>
      </c>
      <c r="E2654">
        <v>16</v>
      </c>
      <c r="F2654" s="3">
        <v>40773.486111111102</v>
      </c>
      <c r="G2654" s="4">
        <v>1.25</v>
      </c>
      <c r="H2654">
        <v>12729</v>
      </c>
      <c r="I2654" t="s">
        <v>10</v>
      </c>
      <c r="J2654" s="58">
        <f t="shared" si="82"/>
        <v>20</v>
      </c>
      <c r="K2654" s="59">
        <f t="shared" si="83"/>
        <v>40773</v>
      </c>
      <c r="R2654" t="s">
        <v>92</v>
      </c>
      <c r="S2654" s="58">
        <v>17.7</v>
      </c>
      <c r="X2654">
        <v>16</v>
      </c>
      <c r="Y2654" s="4">
        <v>1.25</v>
      </c>
      <c r="Z2654" s="58">
        <v>20</v>
      </c>
    </row>
    <row r="2655" spans="1:26">
      <c r="A2655">
        <v>330051</v>
      </c>
      <c r="B2655">
        <v>565865</v>
      </c>
      <c r="C2655">
        <v>20979</v>
      </c>
      <c r="D2655" t="s">
        <v>652</v>
      </c>
      <c r="E2655">
        <v>16</v>
      </c>
      <c r="F2655" s="3">
        <v>40793.629861111098</v>
      </c>
      <c r="G2655" s="4">
        <v>1.25</v>
      </c>
      <c r="H2655">
        <v>12637</v>
      </c>
      <c r="I2655" t="s">
        <v>10</v>
      </c>
      <c r="J2655" s="58">
        <f t="shared" si="82"/>
        <v>20</v>
      </c>
      <c r="K2655" s="59">
        <f t="shared" si="83"/>
        <v>40793</v>
      </c>
      <c r="R2655" t="s">
        <v>466</v>
      </c>
      <c r="S2655" s="58">
        <v>17.7</v>
      </c>
      <c r="X2655">
        <v>16</v>
      </c>
      <c r="Y2655" s="4">
        <v>1.25</v>
      </c>
      <c r="Z2655" s="58">
        <v>20</v>
      </c>
    </row>
    <row r="2656" spans="1:26">
      <c r="A2656">
        <v>330883</v>
      </c>
      <c r="B2656">
        <v>565930</v>
      </c>
      <c r="C2656">
        <v>20979</v>
      </c>
      <c r="D2656" t="s">
        <v>652</v>
      </c>
      <c r="E2656">
        <v>16</v>
      </c>
      <c r="F2656" s="3">
        <v>40794.438888888901</v>
      </c>
      <c r="G2656" s="4">
        <v>1.25</v>
      </c>
      <c r="H2656">
        <v>12685</v>
      </c>
      <c r="I2656" t="s">
        <v>10</v>
      </c>
      <c r="J2656" s="58">
        <f t="shared" si="82"/>
        <v>20</v>
      </c>
      <c r="K2656" s="59">
        <f t="shared" si="83"/>
        <v>40794</v>
      </c>
      <c r="R2656" t="s">
        <v>334</v>
      </c>
      <c r="S2656" s="58">
        <v>17.7</v>
      </c>
      <c r="X2656">
        <v>16</v>
      </c>
      <c r="Y2656" s="4">
        <v>1.25</v>
      </c>
      <c r="Z2656" s="58">
        <v>20</v>
      </c>
    </row>
    <row r="2657" spans="1:26">
      <c r="A2657">
        <v>332935</v>
      </c>
      <c r="B2657">
        <v>566163</v>
      </c>
      <c r="C2657">
        <v>20979</v>
      </c>
      <c r="D2657" t="s">
        <v>652</v>
      </c>
      <c r="E2657">
        <v>16</v>
      </c>
      <c r="F2657" s="3">
        <v>40795.491666666698</v>
      </c>
      <c r="G2657" s="4">
        <v>1.25</v>
      </c>
      <c r="H2657">
        <v>12637</v>
      </c>
      <c r="I2657" t="s">
        <v>10</v>
      </c>
      <c r="J2657" s="58">
        <f t="shared" si="82"/>
        <v>20</v>
      </c>
      <c r="K2657" s="59">
        <f t="shared" si="83"/>
        <v>40795</v>
      </c>
      <c r="R2657" t="s">
        <v>144</v>
      </c>
      <c r="S2657" s="58">
        <v>17.399999999999999</v>
      </c>
      <c r="X2657">
        <v>16</v>
      </c>
      <c r="Y2657" s="4">
        <v>1.25</v>
      </c>
      <c r="Z2657" s="58">
        <v>20</v>
      </c>
    </row>
    <row r="2658" spans="1:26">
      <c r="A2658">
        <v>355286</v>
      </c>
      <c r="B2658">
        <v>567915</v>
      </c>
      <c r="C2658">
        <v>20977</v>
      </c>
      <c r="D2658" t="s">
        <v>653</v>
      </c>
      <c r="E2658">
        <v>16</v>
      </c>
      <c r="F2658" s="3">
        <v>40808.71875</v>
      </c>
      <c r="G2658" s="4">
        <v>1.25</v>
      </c>
      <c r="H2658">
        <v>12579</v>
      </c>
      <c r="I2658" t="s">
        <v>10</v>
      </c>
      <c r="J2658" s="58">
        <f t="shared" si="82"/>
        <v>20</v>
      </c>
      <c r="K2658" s="59">
        <f t="shared" si="83"/>
        <v>40808</v>
      </c>
      <c r="R2658" t="s">
        <v>2401</v>
      </c>
      <c r="S2658" s="58">
        <v>16.5</v>
      </c>
      <c r="X2658">
        <v>16</v>
      </c>
      <c r="Y2658" s="4">
        <v>1.25</v>
      </c>
      <c r="Z2658" s="58">
        <v>20</v>
      </c>
    </row>
    <row r="2659" spans="1:26">
      <c r="A2659">
        <v>359130</v>
      </c>
      <c r="B2659">
        <v>568176</v>
      </c>
      <c r="C2659">
        <v>23372</v>
      </c>
      <c r="D2659" t="s">
        <v>2666</v>
      </c>
      <c r="E2659">
        <v>16</v>
      </c>
      <c r="F2659" s="3">
        <v>40811.559027777803</v>
      </c>
      <c r="G2659" s="4">
        <v>1.25</v>
      </c>
      <c r="H2659">
        <v>12685</v>
      </c>
      <c r="I2659" t="s">
        <v>10</v>
      </c>
      <c r="J2659" s="58">
        <f t="shared" si="82"/>
        <v>20</v>
      </c>
      <c r="K2659" s="59">
        <f t="shared" si="83"/>
        <v>40811</v>
      </c>
      <c r="R2659" t="s">
        <v>2410</v>
      </c>
      <c r="S2659" s="58">
        <v>16.5</v>
      </c>
      <c r="X2659">
        <v>16</v>
      </c>
      <c r="Y2659" s="4">
        <v>1.25</v>
      </c>
      <c r="Z2659" s="58">
        <v>20</v>
      </c>
    </row>
    <row r="2660" spans="1:26">
      <c r="A2660">
        <v>368748</v>
      </c>
      <c r="B2660">
        <v>568994</v>
      </c>
      <c r="C2660">
        <v>23372</v>
      </c>
      <c r="D2660" t="s">
        <v>2666</v>
      </c>
      <c r="E2660">
        <v>16</v>
      </c>
      <c r="F2660" s="3">
        <v>40815.702777777798</v>
      </c>
      <c r="G2660" s="4">
        <v>1.25</v>
      </c>
      <c r="H2660">
        <v>12598</v>
      </c>
      <c r="I2660" t="s">
        <v>10</v>
      </c>
      <c r="J2660" s="58">
        <f t="shared" si="82"/>
        <v>20</v>
      </c>
      <c r="K2660" s="59">
        <f t="shared" si="83"/>
        <v>40815</v>
      </c>
      <c r="R2660" t="s">
        <v>1522</v>
      </c>
      <c r="S2660" s="58">
        <v>16.350000000000001</v>
      </c>
      <c r="X2660">
        <v>16</v>
      </c>
      <c r="Y2660" s="4">
        <v>1.25</v>
      </c>
      <c r="Z2660" s="58">
        <v>20</v>
      </c>
    </row>
    <row r="2661" spans="1:26">
      <c r="A2661">
        <v>368749</v>
      </c>
      <c r="B2661">
        <v>568994</v>
      </c>
      <c r="C2661">
        <v>23371</v>
      </c>
      <c r="D2661" t="s">
        <v>2656</v>
      </c>
      <c r="E2661">
        <v>16</v>
      </c>
      <c r="F2661" s="3">
        <v>40815.702777777798</v>
      </c>
      <c r="G2661" s="4">
        <v>1.25</v>
      </c>
      <c r="H2661">
        <v>12598</v>
      </c>
      <c r="I2661" t="s">
        <v>10</v>
      </c>
      <c r="J2661" s="58">
        <f t="shared" si="82"/>
        <v>20</v>
      </c>
      <c r="K2661" s="59">
        <f t="shared" si="83"/>
        <v>40815</v>
      </c>
      <c r="R2661" t="s">
        <v>2219</v>
      </c>
      <c r="S2661" s="58">
        <v>15.9</v>
      </c>
      <c r="X2661">
        <v>16</v>
      </c>
      <c r="Y2661" s="4">
        <v>1.25</v>
      </c>
      <c r="Z2661" s="58">
        <v>20</v>
      </c>
    </row>
    <row r="2662" spans="1:26">
      <c r="A2662">
        <v>383568</v>
      </c>
      <c r="B2662">
        <v>570030</v>
      </c>
      <c r="C2662">
        <v>20979</v>
      </c>
      <c r="D2662" t="s">
        <v>652</v>
      </c>
      <c r="E2662">
        <v>16</v>
      </c>
      <c r="F2662" s="3">
        <v>40823.447222222203</v>
      </c>
      <c r="G2662" s="4">
        <v>1.25</v>
      </c>
      <c r="H2662">
        <v>12740</v>
      </c>
      <c r="I2662" t="s">
        <v>10</v>
      </c>
      <c r="J2662" s="58">
        <f t="shared" si="82"/>
        <v>20</v>
      </c>
      <c r="K2662" s="59">
        <f t="shared" si="83"/>
        <v>40823</v>
      </c>
      <c r="R2662" t="s">
        <v>2419</v>
      </c>
      <c r="S2662" s="58">
        <v>15.9</v>
      </c>
      <c r="X2662">
        <v>16</v>
      </c>
      <c r="Y2662" s="4">
        <v>1.25</v>
      </c>
      <c r="Z2662" s="58">
        <v>20</v>
      </c>
    </row>
    <row r="2663" spans="1:26">
      <c r="A2663">
        <v>383569</v>
      </c>
      <c r="B2663">
        <v>570030</v>
      </c>
      <c r="C2663">
        <v>20977</v>
      </c>
      <c r="D2663" t="s">
        <v>653</v>
      </c>
      <c r="E2663">
        <v>16</v>
      </c>
      <c r="F2663" s="3">
        <v>40823.447222222203</v>
      </c>
      <c r="G2663" s="4">
        <v>1.25</v>
      </c>
      <c r="H2663">
        <v>12740</v>
      </c>
      <c r="I2663" t="s">
        <v>10</v>
      </c>
      <c r="J2663" s="58">
        <f t="shared" si="82"/>
        <v>20</v>
      </c>
      <c r="K2663" s="59">
        <f t="shared" si="83"/>
        <v>40823</v>
      </c>
      <c r="R2663" t="s">
        <v>903</v>
      </c>
      <c r="S2663" s="58">
        <v>15.9</v>
      </c>
      <c r="X2663">
        <v>16</v>
      </c>
      <c r="Y2663" s="4">
        <v>1.25</v>
      </c>
      <c r="Z2663" s="58">
        <v>20</v>
      </c>
    </row>
    <row r="2664" spans="1:26">
      <c r="A2664">
        <v>391359</v>
      </c>
      <c r="B2664">
        <v>570672</v>
      </c>
      <c r="C2664">
        <v>20674</v>
      </c>
      <c r="D2664" t="s">
        <v>1697</v>
      </c>
      <c r="E2664">
        <v>16</v>
      </c>
      <c r="F2664" s="3">
        <v>40827.619444444397</v>
      </c>
      <c r="G2664" s="4">
        <v>1.25</v>
      </c>
      <c r="H2664">
        <v>12536</v>
      </c>
      <c r="I2664" t="s">
        <v>10</v>
      </c>
      <c r="J2664" s="58">
        <f t="shared" si="82"/>
        <v>20</v>
      </c>
      <c r="K2664" s="59">
        <f t="shared" si="83"/>
        <v>40827</v>
      </c>
      <c r="R2664" t="s">
        <v>440</v>
      </c>
      <c r="S2664" s="58">
        <v>15.9</v>
      </c>
      <c r="X2664">
        <v>16</v>
      </c>
      <c r="Y2664" s="4">
        <v>1.25</v>
      </c>
      <c r="Z2664" s="58">
        <v>20</v>
      </c>
    </row>
    <row r="2665" spans="1:26">
      <c r="A2665">
        <v>391373</v>
      </c>
      <c r="B2665">
        <v>570672</v>
      </c>
      <c r="C2665">
        <v>20978</v>
      </c>
      <c r="D2665" t="s">
        <v>1387</v>
      </c>
      <c r="E2665">
        <v>16</v>
      </c>
      <c r="F2665" s="3">
        <v>40827.619444444397</v>
      </c>
      <c r="G2665" s="4">
        <v>1.25</v>
      </c>
      <c r="H2665">
        <v>12536</v>
      </c>
      <c r="I2665" t="s">
        <v>10</v>
      </c>
      <c r="J2665" s="58">
        <f t="shared" si="82"/>
        <v>20</v>
      </c>
      <c r="K2665" s="59">
        <f t="shared" si="83"/>
        <v>40827</v>
      </c>
      <c r="R2665" t="s">
        <v>1650</v>
      </c>
      <c r="S2665" s="58">
        <v>15.9</v>
      </c>
      <c r="X2665">
        <v>16</v>
      </c>
      <c r="Y2665" s="4">
        <v>1.25</v>
      </c>
      <c r="Z2665" s="58">
        <v>20</v>
      </c>
    </row>
    <row r="2666" spans="1:26">
      <c r="A2666">
        <v>391374</v>
      </c>
      <c r="B2666">
        <v>570672</v>
      </c>
      <c r="C2666">
        <v>20979</v>
      </c>
      <c r="D2666" t="s">
        <v>652</v>
      </c>
      <c r="E2666">
        <v>16</v>
      </c>
      <c r="F2666" s="3">
        <v>40827.619444444397</v>
      </c>
      <c r="G2666" s="4">
        <v>1.25</v>
      </c>
      <c r="H2666">
        <v>12536</v>
      </c>
      <c r="I2666" t="s">
        <v>10</v>
      </c>
      <c r="J2666" s="58">
        <f t="shared" si="82"/>
        <v>20</v>
      </c>
      <c r="K2666" s="59">
        <f t="shared" si="83"/>
        <v>40827</v>
      </c>
      <c r="R2666" t="s">
        <v>2027</v>
      </c>
      <c r="S2666" s="58">
        <v>15.6</v>
      </c>
      <c r="X2666">
        <v>16</v>
      </c>
      <c r="Y2666" s="4">
        <v>1.25</v>
      </c>
      <c r="Z2666" s="58">
        <v>20</v>
      </c>
    </row>
    <row r="2667" spans="1:26">
      <c r="A2667">
        <v>458692</v>
      </c>
      <c r="B2667">
        <v>575845</v>
      </c>
      <c r="C2667">
        <v>23371</v>
      </c>
      <c r="D2667" t="s">
        <v>2656</v>
      </c>
      <c r="E2667">
        <v>16</v>
      </c>
      <c r="F2667" s="3">
        <v>40858.504861111098</v>
      </c>
      <c r="G2667" s="4">
        <v>1.25</v>
      </c>
      <c r="H2667">
        <v>12598</v>
      </c>
      <c r="I2667" t="s">
        <v>10</v>
      </c>
      <c r="J2667" s="58">
        <f t="shared" si="82"/>
        <v>20</v>
      </c>
      <c r="K2667" s="59">
        <f t="shared" si="83"/>
        <v>40858</v>
      </c>
      <c r="R2667" t="s">
        <v>131</v>
      </c>
      <c r="S2667" s="58">
        <v>15.3</v>
      </c>
      <c r="X2667">
        <v>16</v>
      </c>
      <c r="Y2667" s="4">
        <v>1.25</v>
      </c>
      <c r="Z2667" s="58">
        <v>20</v>
      </c>
    </row>
    <row r="2668" spans="1:26">
      <c r="A2668">
        <v>458693</v>
      </c>
      <c r="B2668">
        <v>575845</v>
      </c>
      <c r="C2668">
        <v>23372</v>
      </c>
      <c r="D2668" t="s">
        <v>2666</v>
      </c>
      <c r="E2668">
        <v>16</v>
      </c>
      <c r="F2668" s="3">
        <v>40858.504861111098</v>
      </c>
      <c r="G2668" s="4">
        <v>1.25</v>
      </c>
      <c r="H2668">
        <v>12598</v>
      </c>
      <c r="I2668" t="s">
        <v>10</v>
      </c>
      <c r="J2668" s="58">
        <f t="shared" si="82"/>
        <v>20</v>
      </c>
      <c r="K2668" s="59">
        <f t="shared" si="83"/>
        <v>40858</v>
      </c>
      <c r="R2668" t="s">
        <v>2250</v>
      </c>
      <c r="S2668" s="58">
        <v>15.3</v>
      </c>
      <c r="X2668">
        <v>16</v>
      </c>
      <c r="Y2668" s="4">
        <v>1.25</v>
      </c>
      <c r="Z2668" s="58">
        <v>20</v>
      </c>
    </row>
    <row r="2669" spans="1:26">
      <c r="A2669">
        <v>465325</v>
      </c>
      <c r="B2669">
        <v>576222</v>
      </c>
      <c r="C2669">
        <v>23296</v>
      </c>
      <c r="D2669" t="s">
        <v>2573</v>
      </c>
      <c r="E2669">
        <v>16</v>
      </c>
      <c r="F2669" s="3">
        <v>40861.543055555601</v>
      </c>
      <c r="G2669" s="4">
        <v>1.25</v>
      </c>
      <c r="H2669">
        <v>12490</v>
      </c>
      <c r="I2669" t="s">
        <v>10</v>
      </c>
      <c r="J2669" s="58">
        <f t="shared" si="82"/>
        <v>20</v>
      </c>
      <c r="K2669" s="59">
        <f t="shared" si="83"/>
        <v>40861</v>
      </c>
      <c r="R2669" t="s">
        <v>2458</v>
      </c>
      <c r="S2669" s="58">
        <v>15</v>
      </c>
      <c r="X2669">
        <v>16</v>
      </c>
      <c r="Y2669" s="4">
        <v>1.25</v>
      </c>
      <c r="Z2669" s="58">
        <v>20</v>
      </c>
    </row>
    <row r="2670" spans="1:26">
      <c r="A2670">
        <v>468193</v>
      </c>
      <c r="B2670">
        <v>576399</v>
      </c>
      <c r="C2670">
        <v>20979</v>
      </c>
      <c r="D2670" t="s">
        <v>652</v>
      </c>
      <c r="E2670">
        <v>16</v>
      </c>
      <c r="F2670" s="3">
        <v>40862.451388888898</v>
      </c>
      <c r="G2670" s="4">
        <v>1.25</v>
      </c>
      <c r="H2670">
        <v>12684</v>
      </c>
      <c r="I2670" t="s">
        <v>10</v>
      </c>
      <c r="J2670" s="58">
        <f t="shared" si="82"/>
        <v>20</v>
      </c>
      <c r="K2670" s="59">
        <f t="shared" si="83"/>
        <v>40862</v>
      </c>
      <c r="R2670" t="s">
        <v>2135</v>
      </c>
      <c r="S2670" s="58">
        <v>15</v>
      </c>
      <c r="X2670">
        <v>16</v>
      </c>
      <c r="Y2670" s="4">
        <v>1.25</v>
      </c>
      <c r="Z2670" s="58">
        <v>20</v>
      </c>
    </row>
    <row r="2671" spans="1:26">
      <c r="A2671">
        <v>475959</v>
      </c>
      <c r="B2671">
        <v>576927</v>
      </c>
      <c r="C2671">
        <v>23369</v>
      </c>
      <c r="D2671" t="s">
        <v>2660</v>
      </c>
      <c r="E2671">
        <v>16</v>
      </c>
      <c r="F2671" s="3">
        <v>40864.4597222222</v>
      </c>
      <c r="G2671" s="4">
        <v>1.25</v>
      </c>
      <c r="H2671">
        <v>12567</v>
      </c>
      <c r="I2671" t="s">
        <v>10</v>
      </c>
      <c r="J2671" s="58">
        <f t="shared" si="82"/>
        <v>20</v>
      </c>
      <c r="K2671" s="59">
        <f t="shared" si="83"/>
        <v>40864</v>
      </c>
      <c r="R2671" t="s">
        <v>671</v>
      </c>
      <c r="S2671" s="58">
        <v>15</v>
      </c>
      <c r="X2671">
        <v>16</v>
      </c>
      <c r="Y2671" s="4">
        <v>1.25</v>
      </c>
      <c r="Z2671" s="58">
        <v>20</v>
      </c>
    </row>
    <row r="2672" spans="1:26">
      <c r="A2672">
        <v>483410</v>
      </c>
      <c r="B2672">
        <v>577502</v>
      </c>
      <c r="C2672">
        <v>23371</v>
      </c>
      <c r="D2672" t="s">
        <v>2656</v>
      </c>
      <c r="E2672">
        <v>16</v>
      </c>
      <c r="F2672" s="3">
        <v>40867.523611111101</v>
      </c>
      <c r="G2672" s="4">
        <v>1.25</v>
      </c>
      <c r="H2672">
        <v>12598</v>
      </c>
      <c r="I2672" t="s">
        <v>10</v>
      </c>
      <c r="J2672" s="58">
        <f t="shared" si="82"/>
        <v>20</v>
      </c>
      <c r="K2672" s="59">
        <f t="shared" si="83"/>
        <v>40867</v>
      </c>
      <c r="R2672" t="s">
        <v>1035</v>
      </c>
      <c r="S2672" s="58">
        <v>15</v>
      </c>
      <c r="X2672">
        <v>16</v>
      </c>
      <c r="Y2672" s="4">
        <v>1.25</v>
      </c>
      <c r="Z2672" s="58">
        <v>20</v>
      </c>
    </row>
    <row r="2673" spans="1:26">
      <c r="A2673">
        <v>483416</v>
      </c>
      <c r="B2673">
        <v>577502</v>
      </c>
      <c r="C2673">
        <v>23372</v>
      </c>
      <c r="D2673" t="s">
        <v>2666</v>
      </c>
      <c r="E2673">
        <v>16</v>
      </c>
      <c r="F2673" s="3">
        <v>40867.523611111101</v>
      </c>
      <c r="G2673" s="4">
        <v>1.25</v>
      </c>
      <c r="H2673">
        <v>12598</v>
      </c>
      <c r="I2673" t="s">
        <v>10</v>
      </c>
      <c r="J2673" s="58">
        <f t="shared" si="82"/>
        <v>20</v>
      </c>
      <c r="K2673" s="59">
        <f t="shared" si="83"/>
        <v>40867</v>
      </c>
      <c r="R2673" t="s">
        <v>2016</v>
      </c>
      <c r="S2673" s="58">
        <v>15</v>
      </c>
      <c r="X2673">
        <v>16</v>
      </c>
      <c r="Y2673" s="4">
        <v>1.25</v>
      </c>
      <c r="Z2673" s="58">
        <v>20</v>
      </c>
    </row>
    <row r="2674" spans="1:26">
      <c r="A2674">
        <v>494888</v>
      </c>
      <c r="B2674">
        <v>578277</v>
      </c>
      <c r="C2674">
        <v>23371</v>
      </c>
      <c r="D2674" t="s">
        <v>2656</v>
      </c>
      <c r="E2674">
        <v>16</v>
      </c>
      <c r="F2674" s="3">
        <v>40870.577083333301</v>
      </c>
      <c r="G2674" s="4">
        <v>1.25</v>
      </c>
      <c r="H2674">
        <v>12723</v>
      </c>
      <c r="I2674" t="s">
        <v>10</v>
      </c>
      <c r="J2674" s="58">
        <f t="shared" si="82"/>
        <v>20</v>
      </c>
      <c r="K2674" s="59">
        <f t="shared" si="83"/>
        <v>40870</v>
      </c>
      <c r="R2674" t="s">
        <v>1707</v>
      </c>
      <c r="S2674" s="58">
        <v>15</v>
      </c>
      <c r="X2674">
        <v>16</v>
      </c>
      <c r="Y2674" s="4">
        <v>1.25</v>
      </c>
      <c r="Z2674" s="58">
        <v>20</v>
      </c>
    </row>
    <row r="2675" spans="1:26">
      <c r="A2675">
        <v>494889</v>
      </c>
      <c r="B2675">
        <v>578277</v>
      </c>
      <c r="C2675">
        <v>23372</v>
      </c>
      <c r="D2675" t="s">
        <v>2666</v>
      </c>
      <c r="E2675">
        <v>16</v>
      </c>
      <c r="F2675" s="3">
        <v>40870.577083333301</v>
      </c>
      <c r="G2675" s="4">
        <v>1.25</v>
      </c>
      <c r="H2675">
        <v>12723</v>
      </c>
      <c r="I2675" t="s">
        <v>10</v>
      </c>
      <c r="J2675" s="58">
        <f t="shared" si="82"/>
        <v>20</v>
      </c>
      <c r="K2675" s="59">
        <f t="shared" si="83"/>
        <v>40870</v>
      </c>
      <c r="R2675" t="s">
        <v>472</v>
      </c>
      <c r="S2675" s="58">
        <v>13.52</v>
      </c>
      <c r="X2675">
        <v>16</v>
      </c>
      <c r="Y2675" s="4">
        <v>1.25</v>
      </c>
      <c r="Z2675" s="58">
        <v>20</v>
      </c>
    </row>
    <row r="2676" spans="1:26">
      <c r="A2676">
        <v>513034</v>
      </c>
      <c r="B2676">
        <v>579529</v>
      </c>
      <c r="C2676">
        <v>20979</v>
      </c>
      <c r="D2676" t="s">
        <v>652</v>
      </c>
      <c r="E2676">
        <v>16</v>
      </c>
      <c r="F2676" s="3">
        <v>40877.368055555598</v>
      </c>
      <c r="G2676" s="4">
        <v>1.25</v>
      </c>
      <c r="H2676">
        <v>12488</v>
      </c>
      <c r="I2676" t="s">
        <v>10</v>
      </c>
      <c r="J2676" s="58">
        <f t="shared" si="82"/>
        <v>20</v>
      </c>
      <c r="K2676" s="59">
        <f t="shared" si="83"/>
        <v>40877</v>
      </c>
      <c r="R2676" t="s">
        <v>132</v>
      </c>
      <c r="S2676" s="58">
        <v>13.2</v>
      </c>
      <c r="X2676">
        <v>16</v>
      </c>
      <c r="Y2676" s="4">
        <v>1.25</v>
      </c>
      <c r="Z2676" s="58">
        <v>20</v>
      </c>
    </row>
    <row r="2677" spans="1:26">
      <c r="A2677">
        <v>513036</v>
      </c>
      <c r="B2677">
        <v>579529</v>
      </c>
      <c r="C2677">
        <v>23370</v>
      </c>
      <c r="D2677" t="s">
        <v>2663</v>
      </c>
      <c r="E2677">
        <v>16</v>
      </c>
      <c r="F2677" s="3">
        <v>40877.368055555598</v>
      </c>
      <c r="G2677" s="4">
        <v>1.25</v>
      </c>
      <c r="H2677">
        <v>12488</v>
      </c>
      <c r="I2677" t="s">
        <v>10</v>
      </c>
      <c r="J2677" s="58">
        <f t="shared" si="82"/>
        <v>20</v>
      </c>
      <c r="K2677" s="59">
        <f t="shared" si="83"/>
        <v>40877</v>
      </c>
      <c r="R2677" t="s">
        <v>999</v>
      </c>
      <c r="S2677" s="58">
        <v>11.7</v>
      </c>
      <c r="X2677">
        <v>16</v>
      </c>
      <c r="Y2677" s="4">
        <v>1.25</v>
      </c>
      <c r="Z2677" s="58">
        <v>20</v>
      </c>
    </row>
    <row r="2678" spans="1:26">
      <c r="A2678">
        <v>513038</v>
      </c>
      <c r="B2678">
        <v>579529</v>
      </c>
      <c r="C2678">
        <v>23372</v>
      </c>
      <c r="D2678" t="s">
        <v>2666</v>
      </c>
      <c r="E2678">
        <v>16</v>
      </c>
      <c r="F2678" s="3">
        <v>40877.368055555598</v>
      </c>
      <c r="G2678" s="4">
        <v>1.25</v>
      </c>
      <c r="H2678">
        <v>12488</v>
      </c>
      <c r="I2678" t="s">
        <v>10</v>
      </c>
      <c r="J2678" s="58">
        <f t="shared" si="82"/>
        <v>20</v>
      </c>
      <c r="K2678" s="59">
        <f t="shared" si="83"/>
        <v>40877</v>
      </c>
      <c r="R2678" t="s">
        <v>2417</v>
      </c>
      <c r="S2678" s="58">
        <v>11.4</v>
      </c>
      <c r="X2678">
        <v>16</v>
      </c>
      <c r="Y2678" s="4">
        <v>1.25</v>
      </c>
      <c r="Z2678" s="58">
        <v>20</v>
      </c>
    </row>
    <row r="2679" spans="1:26">
      <c r="A2679">
        <v>513039</v>
      </c>
      <c r="B2679">
        <v>579529</v>
      </c>
      <c r="C2679">
        <v>23371</v>
      </c>
      <c r="D2679" t="s">
        <v>2656</v>
      </c>
      <c r="E2679">
        <v>16</v>
      </c>
      <c r="F2679" s="3">
        <v>40877.368055555598</v>
      </c>
      <c r="G2679" s="4">
        <v>1.25</v>
      </c>
      <c r="H2679">
        <v>12488</v>
      </c>
      <c r="I2679" t="s">
        <v>10</v>
      </c>
      <c r="J2679" s="58">
        <f t="shared" si="82"/>
        <v>20</v>
      </c>
      <c r="K2679" s="59">
        <f t="shared" si="83"/>
        <v>40877</v>
      </c>
      <c r="R2679" t="s">
        <v>832</v>
      </c>
      <c r="S2679" s="58">
        <v>10.5</v>
      </c>
      <c r="X2679">
        <v>16</v>
      </c>
      <c r="Y2679" s="4">
        <v>1.25</v>
      </c>
      <c r="Z2679" s="58">
        <v>20</v>
      </c>
    </row>
    <row r="2680" spans="1:26">
      <c r="A2680">
        <v>192401</v>
      </c>
      <c r="B2680">
        <v>553411</v>
      </c>
      <c r="C2680">
        <v>23163</v>
      </c>
      <c r="D2680" t="s">
        <v>2418</v>
      </c>
      <c r="E2680">
        <v>8</v>
      </c>
      <c r="F2680" s="3">
        <v>40680.394444444399</v>
      </c>
      <c r="G2680" s="4">
        <v>2.4900000000000002</v>
      </c>
      <c r="H2680">
        <v>12714</v>
      </c>
      <c r="I2680" t="s">
        <v>10</v>
      </c>
      <c r="J2680" s="58">
        <f t="shared" si="82"/>
        <v>19.920000000000002</v>
      </c>
      <c r="K2680" s="59">
        <f t="shared" si="83"/>
        <v>40680</v>
      </c>
      <c r="R2680" t="s">
        <v>2311</v>
      </c>
      <c r="S2680" s="58">
        <v>10.199999999999999</v>
      </c>
      <c r="X2680">
        <v>16</v>
      </c>
      <c r="Y2680" s="4">
        <v>1.25</v>
      </c>
      <c r="Z2680" s="58">
        <v>20</v>
      </c>
    </row>
    <row r="2681" spans="1:26">
      <c r="A2681">
        <v>353225</v>
      </c>
      <c r="B2681">
        <v>567793</v>
      </c>
      <c r="C2681">
        <v>23163</v>
      </c>
      <c r="D2681" t="s">
        <v>2418</v>
      </c>
      <c r="E2681">
        <v>8</v>
      </c>
      <c r="F2681" s="3">
        <v>40808.486111111102</v>
      </c>
      <c r="G2681" s="4">
        <v>2.4900000000000002</v>
      </c>
      <c r="H2681">
        <v>12657</v>
      </c>
      <c r="I2681" t="s">
        <v>10</v>
      </c>
      <c r="J2681" s="58">
        <f t="shared" si="82"/>
        <v>19.920000000000002</v>
      </c>
      <c r="K2681" s="59">
        <f t="shared" si="83"/>
        <v>40808</v>
      </c>
      <c r="R2681" t="s">
        <v>1994</v>
      </c>
      <c r="S2681" s="58">
        <v>10.199999999999999</v>
      </c>
      <c r="X2681">
        <v>16</v>
      </c>
      <c r="Y2681" s="4">
        <v>1.25</v>
      </c>
      <c r="Z2681" s="58">
        <v>20</v>
      </c>
    </row>
    <row r="2682" spans="1:26">
      <c r="A2682">
        <v>475964</v>
      </c>
      <c r="B2682">
        <v>576927</v>
      </c>
      <c r="C2682">
        <v>23068</v>
      </c>
      <c r="D2682" t="s">
        <v>2411</v>
      </c>
      <c r="E2682">
        <v>8</v>
      </c>
      <c r="F2682" s="3">
        <v>40864.4597222222</v>
      </c>
      <c r="G2682" s="4">
        <v>2.4900000000000002</v>
      </c>
      <c r="H2682">
        <v>12567</v>
      </c>
      <c r="I2682" t="s">
        <v>10</v>
      </c>
      <c r="J2682" s="58">
        <f t="shared" si="82"/>
        <v>19.920000000000002</v>
      </c>
      <c r="K2682" s="59">
        <f t="shared" si="83"/>
        <v>40864</v>
      </c>
      <c r="R2682" t="s">
        <v>2416</v>
      </c>
      <c r="S2682" s="58">
        <v>9.9600000000000009</v>
      </c>
      <c r="X2682">
        <v>16</v>
      </c>
      <c r="Y2682" s="4">
        <v>1.25</v>
      </c>
      <c r="Z2682" s="58">
        <v>20</v>
      </c>
    </row>
    <row r="2683" spans="1:26">
      <c r="A2683">
        <v>483888</v>
      </c>
      <c r="B2683">
        <v>577512</v>
      </c>
      <c r="C2683">
        <v>23163</v>
      </c>
      <c r="D2683" t="s">
        <v>2418</v>
      </c>
      <c r="E2683">
        <v>8</v>
      </c>
      <c r="F2683" s="3">
        <v>40867.538194444402</v>
      </c>
      <c r="G2683" s="4">
        <v>2.4900000000000002</v>
      </c>
      <c r="H2683">
        <v>12523</v>
      </c>
      <c r="I2683" t="s">
        <v>10</v>
      </c>
      <c r="J2683" s="58">
        <f t="shared" si="82"/>
        <v>19.920000000000002</v>
      </c>
      <c r="K2683" s="59">
        <f t="shared" si="83"/>
        <v>40867</v>
      </c>
      <c r="R2683" t="s">
        <v>2402</v>
      </c>
      <c r="S2683" s="58">
        <v>8.5</v>
      </c>
      <c r="X2683">
        <v>16</v>
      </c>
      <c r="Y2683" s="4">
        <v>1.25</v>
      </c>
      <c r="Z2683" s="58">
        <v>20</v>
      </c>
    </row>
    <row r="2684" spans="1:26">
      <c r="A2684">
        <v>529795</v>
      </c>
      <c r="B2684">
        <v>580753</v>
      </c>
      <c r="C2684">
        <v>23163</v>
      </c>
      <c r="D2684" t="s">
        <v>2418</v>
      </c>
      <c r="E2684">
        <v>8</v>
      </c>
      <c r="F2684" s="3">
        <v>40883.416666666701</v>
      </c>
      <c r="G2684" s="4">
        <v>2.4900000000000002</v>
      </c>
      <c r="H2684">
        <v>12682</v>
      </c>
      <c r="I2684" t="s">
        <v>10</v>
      </c>
      <c r="J2684" s="58">
        <f t="shared" si="82"/>
        <v>19.920000000000002</v>
      </c>
      <c r="K2684" s="59">
        <f t="shared" si="83"/>
        <v>40883</v>
      </c>
      <c r="R2684" t="s">
        <v>1210</v>
      </c>
      <c r="S2684" s="58">
        <v>8.5</v>
      </c>
      <c r="X2684">
        <v>16</v>
      </c>
      <c r="Y2684" s="4">
        <v>1.25</v>
      </c>
      <c r="Z2684" s="58">
        <v>20</v>
      </c>
    </row>
    <row r="2685" spans="1:26">
      <c r="A2685">
        <v>158763</v>
      </c>
      <c r="B2685">
        <v>550313</v>
      </c>
      <c r="C2685">
        <v>23155</v>
      </c>
      <c r="D2685" t="s">
        <v>2386</v>
      </c>
      <c r="E2685">
        <v>24</v>
      </c>
      <c r="F2685" s="3">
        <v>40650.472916666702</v>
      </c>
      <c r="G2685" s="4">
        <v>0.83</v>
      </c>
      <c r="H2685">
        <v>12681</v>
      </c>
      <c r="I2685" t="s">
        <v>10</v>
      </c>
      <c r="J2685" s="58">
        <f t="shared" si="82"/>
        <v>19.919999999999998</v>
      </c>
      <c r="K2685" s="59">
        <f t="shared" si="83"/>
        <v>40650</v>
      </c>
      <c r="R2685" t="s">
        <v>255</v>
      </c>
      <c r="S2685" s="58">
        <v>7.8</v>
      </c>
      <c r="X2685">
        <v>16</v>
      </c>
      <c r="Y2685" s="4">
        <v>1.25</v>
      </c>
      <c r="Z2685" s="58">
        <v>20</v>
      </c>
    </row>
    <row r="2686" spans="1:26">
      <c r="A2686">
        <v>172470</v>
      </c>
      <c r="B2686">
        <v>551539</v>
      </c>
      <c r="C2686">
        <v>23155</v>
      </c>
      <c r="D2686" t="s">
        <v>2386</v>
      </c>
      <c r="E2686">
        <v>24</v>
      </c>
      <c r="F2686" s="3">
        <v>40666.361111111102</v>
      </c>
      <c r="G2686" s="4">
        <v>0.83</v>
      </c>
      <c r="H2686">
        <v>12598</v>
      </c>
      <c r="I2686" t="s">
        <v>10</v>
      </c>
      <c r="J2686" s="58">
        <f t="shared" si="82"/>
        <v>19.919999999999998</v>
      </c>
      <c r="K2686" s="59">
        <f t="shared" si="83"/>
        <v>40666</v>
      </c>
      <c r="R2686" t="s">
        <v>266</v>
      </c>
      <c r="S2686" s="58">
        <v>6.96</v>
      </c>
      <c r="X2686">
        <v>16</v>
      </c>
      <c r="Y2686" s="4">
        <v>1.25</v>
      </c>
      <c r="Z2686" s="58">
        <v>20</v>
      </c>
    </row>
    <row r="2687" spans="1:26">
      <c r="A2687">
        <v>200448</v>
      </c>
      <c r="B2687">
        <v>554134</v>
      </c>
      <c r="C2687">
        <v>23280</v>
      </c>
      <c r="D2687" t="s">
        <v>2437</v>
      </c>
      <c r="E2687">
        <v>24</v>
      </c>
      <c r="F2687" s="3">
        <v>40686.408333333296</v>
      </c>
      <c r="G2687" s="4">
        <v>0.83</v>
      </c>
      <c r="H2687">
        <v>12583</v>
      </c>
      <c r="I2687" t="s">
        <v>10</v>
      </c>
      <c r="J2687" s="58">
        <f t="shared" si="82"/>
        <v>19.919999999999998</v>
      </c>
      <c r="K2687" s="59">
        <f t="shared" si="83"/>
        <v>40686</v>
      </c>
      <c r="R2687" t="s">
        <v>846</v>
      </c>
      <c r="S2687" s="58">
        <v>6.96</v>
      </c>
      <c r="X2687">
        <v>16</v>
      </c>
      <c r="Y2687" s="4">
        <v>1.25</v>
      </c>
      <c r="Z2687" s="58">
        <v>20</v>
      </c>
    </row>
    <row r="2688" spans="1:26">
      <c r="A2688">
        <v>200449</v>
      </c>
      <c r="B2688">
        <v>554134</v>
      </c>
      <c r="C2688">
        <v>23281</v>
      </c>
      <c r="D2688" t="s">
        <v>2449</v>
      </c>
      <c r="E2688">
        <v>24</v>
      </c>
      <c r="F2688" s="3">
        <v>40686.408333333296</v>
      </c>
      <c r="G2688" s="4">
        <v>0.83</v>
      </c>
      <c r="H2688">
        <v>12583</v>
      </c>
      <c r="I2688" t="s">
        <v>10</v>
      </c>
      <c r="J2688" s="58">
        <f t="shared" si="82"/>
        <v>19.919999999999998</v>
      </c>
      <c r="K2688" s="59">
        <f t="shared" si="83"/>
        <v>40686</v>
      </c>
      <c r="R2688" t="s">
        <v>593</v>
      </c>
      <c r="S2688" s="58">
        <v>30</v>
      </c>
      <c r="X2688">
        <v>16</v>
      </c>
      <c r="Y2688" s="4">
        <v>1.25</v>
      </c>
      <c r="Z2688" s="58">
        <v>20</v>
      </c>
    </row>
    <row r="2689" spans="1:26">
      <c r="A2689">
        <v>303016</v>
      </c>
      <c r="B2689">
        <v>563502</v>
      </c>
      <c r="C2689">
        <v>23354</v>
      </c>
      <c r="D2689" t="s">
        <v>2592</v>
      </c>
      <c r="E2689">
        <v>24</v>
      </c>
      <c r="F2689" s="3">
        <v>40772.368055555598</v>
      </c>
      <c r="G2689" s="4">
        <v>0.83</v>
      </c>
      <c r="H2689">
        <v>12722</v>
      </c>
      <c r="I2689" t="s">
        <v>10</v>
      </c>
      <c r="J2689" s="58">
        <f t="shared" si="82"/>
        <v>19.919999999999998</v>
      </c>
      <c r="K2689" s="59">
        <f t="shared" si="83"/>
        <v>40772</v>
      </c>
      <c r="R2689" t="s">
        <v>104</v>
      </c>
      <c r="S2689" s="58">
        <v>18</v>
      </c>
      <c r="X2689">
        <v>16</v>
      </c>
      <c r="Y2689" s="4">
        <v>1.25</v>
      </c>
      <c r="Z2689" s="58">
        <v>20</v>
      </c>
    </row>
    <row r="2690" spans="1:26">
      <c r="A2690">
        <v>448321</v>
      </c>
      <c r="B2690">
        <v>575049</v>
      </c>
      <c r="C2690">
        <v>23354</v>
      </c>
      <c r="D2690" t="s">
        <v>2592</v>
      </c>
      <c r="E2690">
        <v>24</v>
      </c>
      <c r="F2690" s="3">
        <v>40855.5090277778</v>
      </c>
      <c r="G2690" s="4">
        <v>0.83</v>
      </c>
      <c r="H2690">
        <v>12721</v>
      </c>
      <c r="I2690" t="s">
        <v>10</v>
      </c>
      <c r="J2690" s="58">
        <f t="shared" ref="J2690:J2753" si="84">E2690*G2690</f>
        <v>19.919999999999998</v>
      </c>
      <c r="K2690" s="59">
        <f t="shared" ref="K2690:K2753" si="85">DATE(YEAR(F2690),MONTH(F2690),DAY(F2690))</f>
        <v>40855</v>
      </c>
      <c r="R2690" t="s">
        <v>1000</v>
      </c>
      <c r="S2690" s="58">
        <v>17</v>
      </c>
      <c r="X2690">
        <v>16</v>
      </c>
      <c r="Y2690" s="4">
        <v>1.25</v>
      </c>
      <c r="Z2690" s="58">
        <v>20</v>
      </c>
    </row>
    <row r="2691" spans="1:26">
      <c r="A2691">
        <v>448322</v>
      </c>
      <c r="B2691">
        <v>575049</v>
      </c>
      <c r="C2691">
        <v>23353</v>
      </c>
      <c r="D2691" t="s">
        <v>2591</v>
      </c>
      <c r="E2691">
        <v>24</v>
      </c>
      <c r="F2691" s="3">
        <v>40855.5090277778</v>
      </c>
      <c r="G2691" s="4">
        <v>0.83</v>
      </c>
      <c r="H2691">
        <v>12721</v>
      </c>
      <c r="I2691" t="s">
        <v>10</v>
      </c>
      <c r="J2691" s="58">
        <f t="shared" si="84"/>
        <v>19.919999999999998</v>
      </c>
      <c r="K2691" s="59">
        <f t="shared" si="85"/>
        <v>40855</v>
      </c>
      <c r="R2691" t="s">
        <v>255</v>
      </c>
      <c r="S2691" s="58">
        <v>15.6</v>
      </c>
      <c r="X2691">
        <v>16</v>
      </c>
      <c r="Y2691" s="4">
        <v>1.25</v>
      </c>
      <c r="Z2691" s="58">
        <v>20</v>
      </c>
    </row>
    <row r="2692" spans="1:26">
      <c r="A2692">
        <v>478936</v>
      </c>
      <c r="B2692">
        <v>577121</v>
      </c>
      <c r="C2692">
        <v>23101</v>
      </c>
      <c r="D2692" t="s">
        <v>2461</v>
      </c>
      <c r="E2692">
        <v>24</v>
      </c>
      <c r="F2692" s="3">
        <v>40864.770138888904</v>
      </c>
      <c r="G2692" s="4">
        <v>0.83</v>
      </c>
      <c r="H2692">
        <v>12681</v>
      </c>
      <c r="I2692" t="s">
        <v>10</v>
      </c>
      <c r="J2692" s="58">
        <f t="shared" si="84"/>
        <v>19.919999999999998</v>
      </c>
      <c r="K2692" s="59">
        <f t="shared" si="85"/>
        <v>40864</v>
      </c>
      <c r="R2692" t="s">
        <v>2135</v>
      </c>
      <c r="S2692" s="58">
        <v>15</v>
      </c>
      <c r="X2692">
        <v>16</v>
      </c>
      <c r="Y2692" s="4">
        <v>1.25</v>
      </c>
      <c r="Z2692" s="58">
        <v>20</v>
      </c>
    </row>
    <row r="2693" spans="1:26">
      <c r="A2693">
        <v>518869</v>
      </c>
      <c r="B2693">
        <v>580126</v>
      </c>
      <c r="C2693">
        <v>23354</v>
      </c>
      <c r="D2693" t="s">
        <v>2592</v>
      </c>
      <c r="E2693">
        <v>24</v>
      </c>
      <c r="F2693" s="3">
        <v>40878.722222222197</v>
      </c>
      <c r="G2693" s="4">
        <v>0.83</v>
      </c>
      <c r="H2693">
        <v>12562</v>
      </c>
      <c r="I2693" t="s">
        <v>10</v>
      </c>
      <c r="J2693" s="58">
        <f t="shared" si="84"/>
        <v>19.919999999999998</v>
      </c>
      <c r="K2693" s="59">
        <f t="shared" si="85"/>
        <v>40878</v>
      </c>
      <c r="R2693" t="s">
        <v>341</v>
      </c>
      <c r="S2693" s="58">
        <v>15</v>
      </c>
      <c r="X2693">
        <v>16</v>
      </c>
      <c r="Y2693" s="4">
        <v>1.25</v>
      </c>
      <c r="Z2693" s="58">
        <v>20</v>
      </c>
    </row>
    <row r="2694" spans="1:26">
      <c r="A2694">
        <v>7934</v>
      </c>
      <c r="B2694">
        <v>537065</v>
      </c>
      <c r="C2694">
        <v>22634</v>
      </c>
      <c r="D2694" t="s">
        <v>802</v>
      </c>
      <c r="E2694">
        <v>2</v>
      </c>
      <c r="F2694" s="3">
        <v>40517.497916666704</v>
      </c>
      <c r="G2694" s="4">
        <v>9.9499999999999993</v>
      </c>
      <c r="H2694">
        <v>12567</v>
      </c>
      <c r="I2694" t="s">
        <v>10</v>
      </c>
      <c r="J2694" s="58">
        <f t="shared" si="84"/>
        <v>19.899999999999999</v>
      </c>
      <c r="K2694" s="59">
        <f t="shared" si="85"/>
        <v>40517</v>
      </c>
      <c r="R2694" t="s">
        <v>128</v>
      </c>
      <c r="S2694" s="58">
        <v>10.199999999999999</v>
      </c>
      <c r="X2694">
        <v>16</v>
      </c>
      <c r="Y2694" s="4">
        <v>1.25</v>
      </c>
      <c r="Z2694" s="58">
        <v>20</v>
      </c>
    </row>
    <row r="2695" spans="1:26">
      <c r="A2695">
        <v>7935</v>
      </c>
      <c r="B2695">
        <v>537065</v>
      </c>
      <c r="C2695">
        <v>22635</v>
      </c>
      <c r="D2695" t="s">
        <v>801</v>
      </c>
      <c r="E2695">
        <v>2</v>
      </c>
      <c r="F2695" s="3">
        <v>40517.497916666704</v>
      </c>
      <c r="G2695" s="4">
        <v>9.9499999999999993</v>
      </c>
      <c r="H2695">
        <v>12567</v>
      </c>
      <c r="I2695" t="s">
        <v>10</v>
      </c>
      <c r="J2695" s="58">
        <f t="shared" si="84"/>
        <v>19.899999999999999</v>
      </c>
      <c r="K2695" s="59">
        <f t="shared" si="85"/>
        <v>40517</v>
      </c>
      <c r="R2695" t="s">
        <v>1762</v>
      </c>
      <c r="S2695" s="58">
        <v>10.199999999999999</v>
      </c>
      <c r="X2695">
        <v>16</v>
      </c>
      <c r="Y2695" s="4">
        <v>1.25</v>
      </c>
      <c r="Z2695" s="58">
        <v>20</v>
      </c>
    </row>
    <row r="2696" spans="1:26">
      <c r="A2696">
        <v>46870</v>
      </c>
      <c r="B2696">
        <v>540365</v>
      </c>
      <c r="C2696">
        <v>22634</v>
      </c>
      <c r="D2696" t="s">
        <v>802</v>
      </c>
      <c r="E2696">
        <v>2</v>
      </c>
      <c r="F2696" s="3">
        <v>40549.675000000003</v>
      </c>
      <c r="G2696" s="4">
        <v>9.9499999999999993</v>
      </c>
      <c r="H2696">
        <v>12413</v>
      </c>
      <c r="I2696" t="s">
        <v>10</v>
      </c>
      <c r="J2696" s="58">
        <f t="shared" si="84"/>
        <v>19.899999999999999</v>
      </c>
      <c r="K2696" s="59">
        <f t="shared" si="85"/>
        <v>40549</v>
      </c>
      <c r="R2696" t="s">
        <v>1763</v>
      </c>
      <c r="S2696" s="58">
        <v>10.199999999999999</v>
      </c>
      <c r="X2696">
        <v>16</v>
      </c>
      <c r="Y2696" s="4">
        <v>1.25</v>
      </c>
      <c r="Z2696" s="58">
        <v>20</v>
      </c>
    </row>
    <row r="2697" spans="1:26">
      <c r="A2697">
        <v>74423</v>
      </c>
      <c r="B2697">
        <v>542425</v>
      </c>
      <c r="C2697">
        <v>22829</v>
      </c>
      <c r="D2697" t="s">
        <v>561</v>
      </c>
      <c r="E2697">
        <v>2</v>
      </c>
      <c r="F2697" s="3">
        <v>40571.388888888898</v>
      </c>
      <c r="G2697" s="4">
        <v>9.9499999999999993</v>
      </c>
      <c r="H2697">
        <v>12574</v>
      </c>
      <c r="I2697" t="s">
        <v>10</v>
      </c>
      <c r="J2697" s="58">
        <f t="shared" si="84"/>
        <v>19.899999999999999</v>
      </c>
      <c r="K2697" s="59">
        <f t="shared" si="85"/>
        <v>40571</v>
      </c>
      <c r="R2697" t="s">
        <v>1994</v>
      </c>
      <c r="S2697" s="58">
        <v>10.199999999999999</v>
      </c>
      <c r="X2697">
        <v>16</v>
      </c>
      <c r="Y2697" s="4">
        <v>1.25</v>
      </c>
      <c r="Z2697" s="58">
        <v>20</v>
      </c>
    </row>
    <row r="2698" spans="1:26">
      <c r="A2698">
        <v>74890</v>
      </c>
      <c r="B2698">
        <v>542535</v>
      </c>
      <c r="C2698">
        <v>22607</v>
      </c>
      <c r="D2698" t="s">
        <v>800</v>
      </c>
      <c r="E2698">
        <v>2</v>
      </c>
      <c r="F2698" s="3">
        <v>40571.567361111098</v>
      </c>
      <c r="G2698" s="4">
        <v>9.9499999999999993</v>
      </c>
      <c r="H2698">
        <v>12735</v>
      </c>
      <c r="I2698" t="s">
        <v>10</v>
      </c>
      <c r="J2698" s="58">
        <f t="shared" si="84"/>
        <v>19.899999999999999</v>
      </c>
      <c r="K2698" s="59">
        <f t="shared" si="85"/>
        <v>40571</v>
      </c>
      <c r="R2698" t="s">
        <v>2374</v>
      </c>
      <c r="S2698" s="58">
        <v>89.7</v>
      </c>
      <c r="X2698">
        <v>16</v>
      </c>
      <c r="Y2698" s="4">
        <v>1.25</v>
      </c>
      <c r="Z2698" s="58">
        <v>20</v>
      </c>
    </row>
    <row r="2699" spans="1:26">
      <c r="A2699">
        <v>74892</v>
      </c>
      <c r="B2699">
        <v>542535</v>
      </c>
      <c r="C2699">
        <v>22635</v>
      </c>
      <c r="D2699" t="s">
        <v>801</v>
      </c>
      <c r="E2699">
        <v>2</v>
      </c>
      <c r="F2699" s="3">
        <v>40571.567361111098</v>
      </c>
      <c r="G2699" s="4">
        <v>9.9499999999999993</v>
      </c>
      <c r="H2699">
        <v>12735</v>
      </c>
      <c r="I2699" t="s">
        <v>10</v>
      </c>
      <c r="J2699" s="58">
        <f t="shared" si="84"/>
        <v>19.899999999999999</v>
      </c>
      <c r="K2699" s="59">
        <f t="shared" si="85"/>
        <v>40571</v>
      </c>
      <c r="R2699" t="s">
        <v>2372</v>
      </c>
      <c r="S2699" s="58">
        <v>89.7</v>
      </c>
      <c r="X2699">
        <v>8</v>
      </c>
      <c r="Y2699" s="4">
        <v>2.4900000000000002</v>
      </c>
      <c r="Z2699" s="58">
        <v>19.920000000000002</v>
      </c>
    </row>
    <row r="2700" spans="1:26">
      <c r="A2700">
        <v>74893</v>
      </c>
      <c r="B2700">
        <v>542535</v>
      </c>
      <c r="C2700">
        <v>22634</v>
      </c>
      <c r="D2700" t="s">
        <v>802</v>
      </c>
      <c r="E2700">
        <v>2</v>
      </c>
      <c r="F2700" s="3">
        <v>40571.567361111098</v>
      </c>
      <c r="G2700" s="4">
        <v>9.9499999999999993</v>
      </c>
      <c r="H2700">
        <v>12735</v>
      </c>
      <c r="I2700" t="s">
        <v>10</v>
      </c>
      <c r="J2700" s="58">
        <f t="shared" si="84"/>
        <v>19.899999999999999</v>
      </c>
      <c r="K2700" s="59">
        <f t="shared" si="85"/>
        <v>40571</v>
      </c>
      <c r="R2700" t="s">
        <v>2371</v>
      </c>
      <c r="S2700" s="58">
        <v>89.7</v>
      </c>
      <c r="X2700">
        <v>8</v>
      </c>
      <c r="Y2700" s="4">
        <v>2.4900000000000002</v>
      </c>
      <c r="Z2700" s="58">
        <v>19.920000000000002</v>
      </c>
    </row>
    <row r="2701" spans="1:26">
      <c r="A2701">
        <v>105710</v>
      </c>
      <c r="B2701">
        <v>545235</v>
      </c>
      <c r="C2701">
        <v>22890</v>
      </c>
      <c r="D2701" t="s">
        <v>1496</v>
      </c>
      <c r="E2701">
        <v>2</v>
      </c>
      <c r="F2701" s="3">
        <v>40603.438194444498</v>
      </c>
      <c r="G2701" s="4">
        <v>9.9499999999999993</v>
      </c>
      <c r="H2701">
        <v>12683</v>
      </c>
      <c r="I2701" t="s">
        <v>10</v>
      </c>
      <c r="J2701" s="58">
        <f t="shared" si="84"/>
        <v>19.899999999999999</v>
      </c>
      <c r="K2701" s="59">
        <f t="shared" si="85"/>
        <v>40603</v>
      </c>
      <c r="R2701" t="s">
        <v>2452</v>
      </c>
      <c r="S2701" s="58">
        <v>64.680000000000007</v>
      </c>
      <c r="X2701">
        <v>8</v>
      </c>
      <c r="Y2701" s="4">
        <v>2.4900000000000002</v>
      </c>
      <c r="Z2701" s="58">
        <v>19.920000000000002</v>
      </c>
    </row>
    <row r="2702" spans="1:26">
      <c r="A2702">
        <v>108181</v>
      </c>
      <c r="B2702">
        <v>545515</v>
      </c>
      <c r="C2702" t="s">
        <v>1648</v>
      </c>
      <c r="D2702" t="s">
        <v>1649</v>
      </c>
      <c r="E2702">
        <v>2</v>
      </c>
      <c r="F2702" s="3">
        <v>40605.504166666702</v>
      </c>
      <c r="G2702" s="4">
        <v>9.9499999999999993</v>
      </c>
      <c r="H2702">
        <v>12727</v>
      </c>
      <c r="I2702" t="s">
        <v>10</v>
      </c>
      <c r="J2702" s="58">
        <f t="shared" si="84"/>
        <v>19.899999999999999</v>
      </c>
      <c r="K2702" s="59">
        <f t="shared" si="85"/>
        <v>40605</v>
      </c>
      <c r="R2702" t="s">
        <v>2064</v>
      </c>
      <c r="S2702" s="58">
        <v>39.799999999999997</v>
      </c>
      <c r="X2702">
        <v>8</v>
      </c>
      <c r="Y2702" s="4">
        <v>2.4900000000000002</v>
      </c>
      <c r="Z2702" s="58">
        <v>19.920000000000002</v>
      </c>
    </row>
    <row r="2703" spans="1:26">
      <c r="A2703">
        <v>149081</v>
      </c>
      <c r="B2703">
        <v>549274</v>
      </c>
      <c r="C2703">
        <v>22634</v>
      </c>
      <c r="D2703" t="s">
        <v>802</v>
      </c>
      <c r="E2703">
        <v>2</v>
      </c>
      <c r="F2703" s="3">
        <v>40640.546527777798</v>
      </c>
      <c r="G2703" s="4">
        <v>9.9499999999999993</v>
      </c>
      <c r="H2703">
        <v>12721</v>
      </c>
      <c r="I2703" t="s">
        <v>10</v>
      </c>
      <c r="J2703" s="58">
        <f t="shared" si="84"/>
        <v>19.899999999999999</v>
      </c>
      <c r="K2703" s="59">
        <f t="shared" si="85"/>
        <v>40640</v>
      </c>
      <c r="R2703" t="s">
        <v>104</v>
      </c>
      <c r="S2703" s="58">
        <v>36</v>
      </c>
      <c r="X2703">
        <v>8</v>
      </c>
      <c r="Y2703" s="4">
        <v>2.4900000000000002</v>
      </c>
      <c r="Z2703" s="58">
        <v>19.920000000000002</v>
      </c>
    </row>
    <row r="2704" spans="1:26">
      <c r="A2704">
        <v>185767</v>
      </c>
      <c r="B2704">
        <v>552826</v>
      </c>
      <c r="C2704">
        <v>21623</v>
      </c>
      <c r="D2704" t="s">
        <v>1814</v>
      </c>
      <c r="E2704">
        <v>2</v>
      </c>
      <c r="F2704" s="3">
        <v>40674.555555555598</v>
      </c>
      <c r="G2704" s="4">
        <v>9.9499999999999993</v>
      </c>
      <c r="H2704">
        <v>14277</v>
      </c>
      <c r="I2704" t="s">
        <v>10</v>
      </c>
      <c r="J2704" s="58">
        <f t="shared" si="84"/>
        <v>19.899999999999999</v>
      </c>
      <c r="K2704" s="59">
        <f t="shared" si="85"/>
        <v>40674</v>
      </c>
      <c r="R2704" t="s">
        <v>2380</v>
      </c>
      <c r="S2704" s="58">
        <v>30</v>
      </c>
      <c r="X2704">
        <v>24</v>
      </c>
      <c r="Y2704" s="4">
        <v>0.83</v>
      </c>
      <c r="Z2704" s="58">
        <v>19.920000000000002</v>
      </c>
    </row>
    <row r="2705" spans="1:26">
      <c r="A2705">
        <v>189608</v>
      </c>
      <c r="B2705">
        <v>553161</v>
      </c>
      <c r="C2705">
        <v>22894</v>
      </c>
      <c r="D2705" t="s">
        <v>2064</v>
      </c>
      <c r="E2705">
        <v>2</v>
      </c>
      <c r="F2705" s="3">
        <v>40676.658333333296</v>
      </c>
      <c r="G2705" s="4">
        <v>9.9499999999999993</v>
      </c>
      <c r="H2705">
        <v>12681</v>
      </c>
      <c r="I2705" t="s">
        <v>10</v>
      </c>
      <c r="J2705" s="58">
        <f t="shared" si="84"/>
        <v>19.899999999999999</v>
      </c>
      <c r="K2705" s="59">
        <f t="shared" si="85"/>
        <v>40676</v>
      </c>
      <c r="R2705" t="s">
        <v>2148</v>
      </c>
      <c r="S2705" s="58">
        <v>30</v>
      </c>
      <c r="X2705">
        <v>24</v>
      </c>
      <c r="Y2705" s="4">
        <v>0.83</v>
      </c>
      <c r="Z2705" s="58">
        <v>19.920000000000002</v>
      </c>
    </row>
    <row r="2706" spans="1:26">
      <c r="A2706">
        <v>194290</v>
      </c>
      <c r="B2706">
        <v>553566</v>
      </c>
      <c r="C2706">
        <v>23173</v>
      </c>
      <c r="D2706" t="s">
        <v>2443</v>
      </c>
      <c r="E2706">
        <v>2</v>
      </c>
      <c r="F2706" s="3">
        <v>40681.381249999999</v>
      </c>
      <c r="G2706" s="4">
        <v>9.9499999999999993</v>
      </c>
      <c r="H2706">
        <v>12690</v>
      </c>
      <c r="I2706" t="s">
        <v>10</v>
      </c>
      <c r="J2706" s="58">
        <f t="shared" si="84"/>
        <v>19.899999999999999</v>
      </c>
      <c r="K2706" s="59">
        <f t="shared" si="85"/>
        <v>40681</v>
      </c>
      <c r="R2706" t="s">
        <v>1345</v>
      </c>
      <c r="S2706" s="58">
        <v>30</v>
      </c>
      <c r="X2706">
        <v>24</v>
      </c>
      <c r="Y2706" s="4">
        <v>0.83</v>
      </c>
      <c r="Z2706" s="58">
        <v>19.920000000000002</v>
      </c>
    </row>
    <row r="2707" spans="1:26">
      <c r="A2707">
        <v>196331</v>
      </c>
      <c r="B2707">
        <v>553838</v>
      </c>
      <c r="C2707">
        <v>22634</v>
      </c>
      <c r="D2707" t="s">
        <v>802</v>
      </c>
      <c r="E2707">
        <v>2</v>
      </c>
      <c r="F2707" s="3">
        <v>40682.506944444402</v>
      </c>
      <c r="G2707" s="4">
        <v>9.9499999999999993</v>
      </c>
      <c r="H2707">
        <v>12620</v>
      </c>
      <c r="I2707" t="s">
        <v>10</v>
      </c>
      <c r="J2707" s="58">
        <f t="shared" si="84"/>
        <v>19.899999999999999</v>
      </c>
      <c r="K2707" s="59">
        <f t="shared" si="85"/>
        <v>40682</v>
      </c>
      <c r="R2707" t="s">
        <v>2387</v>
      </c>
      <c r="S2707" s="58">
        <v>24.96</v>
      </c>
      <c r="X2707">
        <v>24</v>
      </c>
      <c r="Y2707" s="4">
        <v>0.83</v>
      </c>
      <c r="Z2707" s="58">
        <v>19.920000000000002</v>
      </c>
    </row>
    <row r="2708" spans="1:26">
      <c r="A2708">
        <v>196332</v>
      </c>
      <c r="B2708">
        <v>553838</v>
      </c>
      <c r="C2708">
        <v>22635</v>
      </c>
      <c r="D2708" t="s">
        <v>801</v>
      </c>
      <c r="E2708">
        <v>2</v>
      </c>
      <c r="F2708" s="3">
        <v>40682.506944444402</v>
      </c>
      <c r="G2708" s="4">
        <v>9.9499999999999993</v>
      </c>
      <c r="H2708">
        <v>12620</v>
      </c>
      <c r="I2708" t="s">
        <v>10</v>
      </c>
      <c r="J2708" s="58">
        <f t="shared" si="84"/>
        <v>19.899999999999999</v>
      </c>
      <c r="K2708" s="59">
        <f t="shared" si="85"/>
        <v>40682</v>
      </c>
      <c r="R2708" t="s">
        <v>102</v>
      </c>
      <c r="S2708" s="58">
        <v>23.4</v>
      </c>
      <c r="X2708">
        <v>24</v>
      </c>
      <c r="Y2708" s="4">
        <v>0.83</v>
      </c>
      <c r="Z2708" s="58">
        <v>19.920000000000002</v>
      </c>
    </row>
    <row r="2709" spans="1:26">
      <c r="A2709">
        <v>203771</v>
      </c>
      <c r="B2709">
        <v>554555</v>
      </c>
      <c r="C2709">
        <v>22221</v>
      </c>
      <c r="D2709" t="s">
        <v>2108</v>
      </c>
      <c r="E2709">
        <v>2</v>
      </c>
      <c r="F2709" s="3">
        <v>40688.422222222202</v>
      </c>
      <c r="G2709" s="4">
        <v>9.9499999999999993</v>
      </c>
      <c r="H2709">
        <v>12437</v>
      </c>
      <c r="I2709" t="s">
        <v>10</v>
      </c>
      <c r="J2709" s="58">
        <f t="shared" si="84"/>
        <v>19.899999999999999</v>
      </c>
      <c r="K2709" s="59">
        <f t="shared" si="85"/>
        <v>40688</v>
      </c>
      <c r="R2709" t="s">
        <v>401</v>
      </c>
      <c r="S2709" s="58">
        <v>23.4</v>
      </c>
      <c r="X2709">
        <v>24</v>
      </c>
      <c r="Y2709" s="4">
        <v>0.83</v>
      </c>
      <c r="Z2709" s="58">
        <v>19.920000000000002</v>
      </c>
    </row>
    <row r="2710" spans="1:26">
      <c r="A2710">
        <v>203774</v>
      </c>
      <c r="B2710">
        <v>554555</v>
      </c>
      <c r="C2710">
        <v>22776</v>
      </c>
      <c r="D2710" t="s">
        <v>741</v>
      </c>
      <c r="E2710">
        <v>2</v>
      </c>
      <c r="F2710" s="3">
        <v>40688.422222222202</v>
      </c>
      <c r="G2710" s="4">
        <v>9.9499999999999993</v>
      </c>
      <c r="H2710">
        <v>12437</v>
      </c>
      <c r="I2710" t="s">
        <v>10</v>
      </c>
      <c r="J2710" s="58">
        <f t="shared" si="84"/>
        <v>19.899999999999999</v>
      </c>
      <c r="K2710" s="59">
        <f t="shared" si="85"/>
        <v>40688</v>
      </c>
      <c r="R2710" t="s">
        <v>403</v>
      </c>
      <c r="S2710" s="58">
        <v>20.399999999999999</v>
      </c>
      <c r="X2710">
        <v>24</v>
      </c>
      <c r="Y2710" s="4">
        <v>0.83</v>
      </c>
      <c r="Z2710" s="58">
        <v>19.920000000000002</v>
      </c>
    </row>
    <row r="2711" spans="1:26">
      <c r="A2711">
        <v>221616</v>
      </c>
      <c r="B2711">
        <v>556259</v>
      </c>
      <c r="C2711">
        <v>23173</v>
      </c>
      <c r="D2711" t="s">
        <v>2443</v>
      </c>
      <c r="E2711">
        <v>2</v>
      </c>
      <c r="F2711" s="3">
        <v>40703.745138888902</v>
      </c>
      <c r="G2711" s="4">
        <v>9.9499999999999993</v>
      </c>
      <c r="H2711">
        <v>12721</v>
      </c>
      <c r="I2711" t="s">
        <v>10</v>
      </c>
      <c r="J2711" s="58">
        <f t="shared" si="84"/>
        <v>19.899999999999999</v>
      </c>
      <c r="K2711" s="59">
        <f t="shared" si="85"/>
        <v>40703</v>
      </c>
      <c r="R2711" t="s">
        <v>285</v>
      </c>
      <c r="S2711" s="58">
        <v>19.8</v>
      </c>
      <c r="X2711">
        <v>24</v>
      </c>
      <c r="Y2711" s="4">
        <v>0.83</v>
      </c>
      <c r="Z2711" s="58">
        <v>19.920000000000002</v>
      </c>
    </row>
    <row r="2712" spans="1:26">
      <c r="A2712">
        <v>255965</v>
      </c>
      <c r="B2712">
        <v>559418</v>
      </c>
      <c r="C2712">
        <v>22894</v>
      </c>
      <c r="D2712" t="s">
        <v>2064</v>
      </c>
      <c r="E2712">
        <v>2</v>
      </c>
      <c r="F2712" s="3">
        <v>40732.483333333301</v>
      </c>
      <c r="G2712" s="4">
        <v>9.9499999999999993</v>
      </c>
      <c r="H2712">
        <v>12681</v>
      </c>
      <c r="I2712" t="s">
        <v>10</v>
      </c>
      <c r="J2712" s="58">
        <f t="shared" si="84"/>
        <v>19.899999999999999</v>
      </c>
      <c r="K2712" s="59">
        <f t="shared" si="85"/>
        <v>40732</v>
      </c>
      <c r="R2712" t="s">
        <v>2445</v>
      </c>
      <c r="S2712" s="58">
        <v>19.8</v>
      </c>
      <c r="X2712">
        <v>24</v>
      </c>
      <c r="Y2712" s="4">
        <v>0.83</v>
      </c>
      <c r="Z2712" s="58">
        <v>19.920000000000002</v>
      </c>
    </row>
    <row r="2713" spans="1:26">
      <c r="A2713">
        <v>255974</v>
      </c>
      <c r="B2713">
        <v>559418</v>
      </c>
      <c r="C2713">
        <v>23317</v>
      </c>
      <c r="D2713" t="s">
        <v>2561</v>
      </c>
      <c r="E2713">
        <v>2</v>
      </c>
      <c r="F2713" s="3">
        <v>40732.483333333301</v>
      </c>
      <c r="G2713" s="4">
        <v>9.9499999999999993</v>
      </c>
      <c r="H2713">
        <v>12681</v>
      </c>
      <c r="I2713" t="s">
        <v>10</v>
      </c>
      <c r="J2713" s="58">
        <f t="shared" si="84"/>
        <v>19.899999999999999</v>
      </c>
      <c r="K2713" s="59">
        <f t="shared" si="85"/>
        <v>40732</v>
      </c>
      <c r="R2713" t="s">
        <v>2444</v>
      </c>
      <c r="S2713" s="58">
        <v>19.8</v>
      </c>
      <c r="X2713">
        <v>2</v>
      </c>
      <c r="Y2713" s="4">
        <v>9.9499999999999993</v>
      </c>
      <c r="Z2713" s="58">
        <v>19.899999999999999</v>
      </c>
    </row>
    <row r="2714" spans="1:26">
      <c r="A2714">
        <v>283657</v>
      </c>
      <c r="B2714">
        <v>561795</v>
      </c>
      <c r="C2714">
        <v>22894</v>
      </c>
      <c r="D2714" t="s">
        <v>2064</v>
      </c>
      <c r="E2714">
        <v>2</v>
      </c>
      <c r="F2714" s="3">
        <v>40753.561111111099</v>
      </c>
      <c r="G2714" s="4">
        <v>9.9499999999999993</v>
      </c>
      <c r="H2714">
        <v>12716</v>
      </c>
      <c r="I2714" t="s">
        <v>10</v>
      </c>
      <c r="J2714" s="58">
        <f t="shared" si="84"/>
        <v>19.899999999999999</v>
      </c>
      <c r="K2714" s="59">
        <f t="shared" si="85"/>
        <v>40753</v>
      </c>
      <c r="R2714" t="s">
        <v>178</v>
      </c>
      <c r="S2714" s="58">
        <v>19.5</v>
      </c>
      <c r="X2714">
        <v>2</v>
      </c>
      <c r="Y2714" s="4">
        <v>9.9499999999999993</v>
      </c>
      <c r="Z2714" s="58">
        <v>19.899999999999999</v>
      </c>
    </row>
    <row r="2715" spans="1:26">
      <c r="A2715">
        <v>289621</v>
      </c>
      <c r="B2715">
        <v>562275</v>
      </c>
      <c r="C2715">
        <v>22635</v>
      </c>
      <c r="D2715" t="s">
        <v>801</v>
      </c>
      <c r="E2715">
        <v>2</v>
      </c>
      <c r="F2715" s="3">
        <v>40759.4194444444</v>
      </c>
      <c r="G2715" s="4">
        <v>9.9499999999999993</v>
      </c>
      <c r="H2715">
        <v>12689</v>
      </c>
      <c r="I2715" t="s">
        <v>10</v>
      </c>
      <c r="J2715" s="58">
        <f t="shared" si="84"/>
        <v>19.899999999999999</v>
      </c>
      <c r="K2715" s="59">
        <f t="shared" si="85"/>
        <v>40759</v>
      </c>
      <c r="R2715" t="s">
        <v>104</v>
      </c>
      <c r="S2715" s="58">
        <v>18</v>
      </c>
      <c r="X2715">
        <v>2</v>
      </c>
      <c r="Y2715" s="4">
        <v>9.9499999999999993</v>
      </c>
      <c r="Z2715" s="58">
        <v>19.899999999999999</v>
      </c>
    </row>
    <row r="2716" spans="1:26">
      <c r="A2716">
        <v>289622</v>
      </c>
      <c r="B2716">
        <v>562275</v>
      </c>
      <c r="C2716">
        <v>22634</v>
      </c>
      <c r="D2716" t="s">
        <v>802</v>
      </c>
      <c r="E2716">
        <v>2</v>
      </c>
      <c r="F2716" s="3">
        <v>40759.4194444444</v>
      </c>
      <c r="G2716" s="4">
        <v>9.9499999999999993</v>
      </c>
      <c r="H2716">
        <v>12689</v>
      </c>
      <c r="I2716" t="s">
        <v>10</v>
      </c>
      <c r="J2716" s="58">
        <f t="shared" si="84"/>
        <v>19.899999999999999</v>
      </c>
      <c r="K2716" s="59">
        <f t="shared" si="85"/>
        <v>40759</v>
      </c>
      <c r="R2716" t="s">
        <v>92</v>
      </c>
      <c r="S2716" s="58">
        <v>17.7</v>
      </c>
      <c r="X2716">
        <v>2</v>
      </c>
      <c r="Y2716" s="4">
        <v>9.9499999999999993</v>
      </c>
      <c r="Z2716" s="58">
        <v>19.899999999999999</v>
      </c>
    </row>
    <row r="2717" spans="1:26">
      <c r="A2717">
        <v>299998</v>
      </c>
      <c r="B2717">
        <v>563189</v>
      </c>
      <c r="C2717">
        <v>23317</v>
      </c>
      <c r="D2717" t="s">
        <v>2561</v>
      </c>
      <c r="E2717">
        <v>2</v>
      </c>
      <c r="F2717" s="3">
        <v>40767.640277777798</v>
      </c>
      <c r="G2717" s="4">
        <v>9.9499999999999993</v>
      </c>
      <c r="H2717">
        <v>12682</v>
      </c>
      <c r="I2717" t="s">
        <v>10</v>
      </c>
      <c r="J2717" s="58">
        <f t="shared" si="84"/>
        <v>19.899999999999999</v>
      </c>
      <c r="K2717" s="59">
        <f t="shared" si="85"/>
        <v>40767</v>
      </c>
      <c r="R2717" t="s">
        <v>2448</v>
      </c>
      <c r="S2717" s="58">
        <v>12.48</v>
      </c>
      <c r="X2717">
        <v>2</v>
      </c>
      <c r="Y2717" s="4">
        <v>9.9499999999999993</v>
      </c>
      <c r="Z2717" s="58">
        <v>19.899999999999999</v>
      </c>
    </row>
    <row r="2718" spans="1:26">
      <c r="A2718">
        <v>301485</v>
      </c>
      <c r="B2718">
        <v>563288</v>
      </c>
      <c r="C2718">
        <v>22634</v>
      </c>
      <c r="D2718" t="s">
        <v>802</v>
      </c>
      <c r="E2718">
        <v>2</v>
      </c>
      <c r="F2718" s="3">
        <v>40770.536805555603</v>
      </c>
      <c r="G2718" s="4">
        <v>9.9499999999999993</v>
      </c>
      <c r="H2718">
        <v>12656</v>
      </c>
      <c r="I2718" t="s">
        <v>10</v>
      </c>
      <c r="J2718" s="58">
        <f t="shared" si="84"/>
        <v>19.899999999999999</v>
      </c>
      <c r="K2718" s="59">
        <f t="shared" si="85"/>
        <v>40770</v>
      </c>
      <c r="R2718" t="s">
        <v>2448</v>
      </c>
      <c r="S2718" s="58">
        <v>12.48</v>
      </c>
      <c r="X2718">
        <v>2</v>
      </c>
      <c r="Y2718" s="4">
        <v>9.9499999999999993</v>
      </c>
      <c r="Z2718" s="58">
        <v>19.899999999999999</v>
      </c>
    </row>
    <row r="2719" spans="1:26">
      <c r="A2719">
        <v>301486</v>
      </c>
      <c r="B2719">
        <v>563288</v>
      </c>
      <c r="C2719">
        <v>22635</v>
      </c>
      <c r="D2719" t="s">
        <v>801</v>
      </c>
      <c r="E2719">
        <v>2</v>
      </c>
      <c r="F2719" s="3">
        <v>40770.536805555603</v>
      </c>
      <c r="G2719" s="4">
        <v>9.9499999999999993</v>
      </c>
      <c r="H2719">
        <v>12656</v>
      </c>
      <c r="I2719" t="s">
        <v>10</v>
      </c>
      <c r="J2719" s="58">
        <f t="shared" si="84"/>
        <v>19.899999999999999</v>
      </c>
      <c r="K2719" s="59">
        <f t="shared" si="85"/>
        <v>40770</v>
      </c>
      <c r="R2719" t="s">
        <v>1994</v>
      </c>
      <c r="S2719" s="58">
        <v>10.199999999999999</v>
      </c>
      <c r="X2719">
        <v>2</v>
      </c>
      <c r="Y2719" s="4">
        <v>9.9499999999999993</v>
      </c>
      <c r="Z2719" s="58">
        <v>19.899999999999999</v>
      </c>
    </row>
    <row r="2720" spans="1:26">
      <c r="A2720">
        <v>305289</v>
      </c>
      <c r="B2720">
        <v>563662</v>
      </c>
      <c r="C2720">
        <v>22634</v>
      </c>
      <c r="D2720" t="s">
        <v>802</v>
      </c>
      <c r="E2720">
        <v>2</v>
      </c>
      <c r="F2720" s="3">
        <v>40773.486111111102</v>
      </c>
      <c r="G2720" s="4">
        <v>9.9499999999999993</v>
      </c>
      <c r="H2720">
        <v>12729</v>
      </c>
      <c r="I2720" t="s">
        <v>10</v>
      </c>
      <c r="J2720" s="58">
        <f t="shared" si="84"/>
        <v>19.899999999999999</v>
      </c>
      <c r="K2720" s="59">
        <f t="shared" si="85"/>
        <v>40773</v>
      </c>
      <c r="R2720" t="s">
        <v>414</v>
      </c>
      <c r="S2720" s="58">
        <v>5.04</v>
      </c>
      <c r="X2720">
        <v>2</v>
      </c>
      <c r="Y2720" s="4">
        <v>9.9499999999999993</v>
      </c>
      <c r="Z2720" s="58">
        <v>19.899999999999999</v>
      </c>
    </row>
    <row r="2721" spans="1:26">
      <c r="A2721">
        <v>305290</v>
      </c>
      <c r="B2721">
        <v>563662</v>
      </c>
      <c r="C2721">
        <v>22635</v>
      </c>
      <c r="D2721" t="s">
        <v>801</v>
      </c>
      <c r="E2721">
        <v>2</v>
      </c>
      <c r="F2721" s="3">
        <v>40773.486111111102</v>
      </c>
      <c r="G2721" s="4">
        <v>9.9499999999999993</v>
      </c>
      <c r="H2721">
        <v>12729</v>
      </c>
      <c r="I2721" t="s">
        <v>10</v>
      </c>
      <c r="J2721" s="58">
        <f t="shared" si="84"/>
        <v>19.899999999999999</v>
      </c>
      <c r="K2721" s="59">
        <f t="shared" si="85"/>
        <v>40773</v>
      </c>
      <c r="R2721" t="s">
        <v>1658</v>
      </c>
      <c r="S2721" s="58">
        <v>5.04</v>
      </c>
      <c r="X2721">
        <v>2</v>
      </c>
      <c r="Y2721" s="4">
        <v>9.9499999999999993</v>
      </c>
      <c r="Z2721" s="58">
        <v>19.899999999999999</v>
      </c>
    </row>
    <row r="2722" spans="1:26">
      <c r="A2722">
        <v>325484</v>
      </c>
      <c r="B2722">
        <v>565443</v>
      </c>
      <c r="C2722" t="s">
        <v>2103</v>
      </c>
      <c r="D2722" t="s">
        <v>2104</v>
      </c>
      <c r="E2722">
        <v>2</v>
      </c>
      <c r="F2722" s="3">
        <v>40790.598611111098</v>
      </c>
      <c r="G2722" s="4">
        <v>9.9499999999999993</v>
      </c>
      <c r="H2722">
        <v>12567</v>
      </c>
      <c r="I2722" t="s">
        <v>10</v>
      </c>
      <c r="J2722" s="58">
        <f t="shared" si="84"/>
        <v>19.899999999999999</v>
      </c>
      <c r="K2722" s="59">
        <f t="shared" si="85"/>
        <v>40790</v>
      </c>
      <c r="R2722" t="s">
        <v>675</v>
      </c>
      <c r="S2722" s="58">
        <v>5.04</v>
      </c>
      <c r="X2722">
        <v>2</v>
      </c>
      <c r="Y2722" s="4">
        <v>9.9499999999999993</v>
      </c>
      <c r="Z2722" s="58">
        <v>19.899999999999999</v>
      </c>
    </row>
    <row r="2723" spans="1:26">
      <c r="A2723">
        <v>330037</v>
      </c>
      <c r="B2723">
        <v>565865</v>
      </c>
      <c r="C2723">
        <v>23173</v>
      </c>
      <c r="D2723" t="s">
        <v>2443</v>
      </c>
      <c r="E2723">
        <v>2</v>
      </c>
      <c r="F2723" s="3">
        <v>40793.629861111098</v>
      </c>
      <c r="G2723" s="4">
        <v>9.9499999999999993</v>
      </c>
      <c r="H2723">
        <v>12637</v>
      </c>
      <c r="I2723" t="s">
        <v>10</v>
      </c>
      <c r="J2723" s="58">
        <f t="shared" si="84"/>
        <v>19.899999999999999</v>
      </c>
      <c r="K2723" s="59">
        <f t="shared" si="85"/>
        <v>40793</v>
      </c>
      <c r="R2723" t="s">
        <v>71</v>
      </c>
      <c r="S2723" s="58">
        <v>54.08</v>
      </c>
      <c r="X2723">
        <v>2</v>
      </c>
      <c r="Y2723" s="4">
        <v>9.9499999999999993</v>
      </c>
      <c r="Z2723" s="58">
        <v>19.899999999999999</v>
      </c>
    </row>
    <row r="2724" spans="1:26">
      <c r="A2724">
        <v>332921</v>
      </c>
      <c r="B2724">
        <v>566163</v>
      </c>
      <c r="C2724">
        <v>23173</v>
      </c>
      <c r="D2724" t="s">
        <v>2443</v>
      </c>
      <c r="E2724">
        <v>2</v>
      </c>
      <c r="F2724" s="3">
        <v>40795.491666666698</v>
      </c>
      <c r="G2724" s="4">
        <v>9.9499999999999993</v>
      </c>
      <c r="H2724">
        <v>12637</v>
      </c>
      <c r="I2724" t="s">
        <v>10</v>
      </c>
      <c r="J2724" s="58">
        <f t="shared" si="84"/>
        <v>19.899999999999999</v>
      </c>
      <c r="K2724" s="59">
        <f t="shared" si="85"/>
        <v>40795</v>
      </c>
      <c r="R2724" t="s">
        <v>104</v>
      </c>
      <c r="S2724" s="58">
        <v>54</v>
      </c>
      <c r="X2724">
        <v>2</v>
      </c>
      <c r="Y2724" s="4">
        <v>9.9499999999999993</v>
      </c>
      <c r="Z2724" s="58">
        <v>19.899999999999999</v>
      </c>
    </row>
    <row r="2725" spans="1:26">
      <c r="A2725">
        <v>347271</v>
      </c>
      <c r="B2725">
        <v>567296</v>
      </c>
      <c r="C2725">
        <v>23397</v>
      </c>
      <c r="D2725" t="s">
        <v>2631</v>
      </c>
      <c r="E2725">
        <v>2</v>
      </c>
      <c r="F2725" s="3">
        <v>40805.5131944444</v>
      </c>
      <c r="G2725" s="4">
        <v>9.9499999999999993</v>
      </c>
      <c r="H2725">
        <v>12682</v>
      </c>
      <c r="I2725" t="s">
        <v>10</v>
      </c>
      <c r="J2725" s="58">
        <f t="shared" si="84"/>
        <v>19.899999999999999</v>
      </c>
      <c r="K2725" s="59">
        <f t="shared" si="85"/>
        <v>40805</v>
      </c>
      <c r="R2725" t="s">
        <v>472</v>
      </c>
      <c r="S2725" s="58">
        <v>40.56</v>
      </c>
      <c r="X2725">
        <v>2</v>
      </c>
      <c r="Y2725" s="4">
        <v>9.9499999999999993</v>
      </c>
      <c r="Z2725" s="58">
        <v>19.899999999999999</v>
      </c>
    </row>
    <row r="2726" spans="1:26">
      <c r="A2726">
        <v>353215</v>
      </c>
      <c r="B2726">
        <v>567793</v>
      </c>
      <c r="C2726">
        <v>22894</v>
      </c>
      <c r="D2726" t="s">
        <v>2064</v>
      </c>
      <c r="E2726">
        <v>2</v>
      </c>
      <c r="F2726" s="3">
        <v>40808.486111111102</v>
      </c>
      <c r="G2726" s="4">
        <v>9.9499999999999993</v>
      </c>
      <c r="H2726">
        <v>12657</v>
      </c>
      <c r="I2726" t="s">
        <v>10</v>
      </c>
      <c r="J2726" s="58">
        <f t="shared" si="84"/>
        <v>19.899999999999999</v>
      </c>
      <c r="K2726" s="59">
        <f t="shared" si="85"/>
        <v>40808</v>
      </c>
      <c r="R2726" t="s">
        <v>170</v>
      </c>
      <c r="S2726" s="58">
        <v>29.7</v>
      </c>
      <c r="X2726">
        <v>2</v>
      </c>
      <c r="Y2726" s="4">
        <v>9.9499999999999993</v>
      </c>
      <c r="Z2726" s="58">
        <v>19.899999999999999</v>
      </c>
    </row>
    <row r="2727" spans="1:26">
      <c r="A2727">
        <v>356094</v>
      </c>
      <c r="B2727">
        <v>568040</v>
      </c>
      <c r="C2727">
        <v>22894</v>
      </c>
      <c r="D2727" t="s">
        <v>2064</v>
      </c>
      <c r="E2727">
        <v>2</v>
      </c>
      <c r="F2727" s="3">
        <v>40809.506249999999</v>
      </c>
      <c r="G2727" s="4">
        <v>9.9499999999999993</v>
      </c>
      <c r="H2727">
        <v>12681</v>
      </c>
      <c r="I2727" t="s">
        <v>10</v>
      </c>
      <c r="J2727" s="58">
        <f t="shared" si="84"/>
        <v>19.899999999999999</v>
      </c>
      <c r="K2727" s="59">
        <f t="shared" si="85"/>
        <v>40809</v>
      </c>
      <c r="R2727" t="s">
        <v>2448</v>
      </c>
      <c r="S2727" s="58">
        <v>24.96</v>
      </c>
      <c r="X2727">
        <v>2</v>
      </c>
      <c r="Y2727" s="4">
        <v>9.9499999999999993</v>
      </c>
      <c r="Z2727" s="58">
        <v>19.899999999999999</v>
      </c>
    </row>
    <row r="2728" spans="1:26">
      <c r="A2728">
        <v>362785</v>
      </c>
      <c r="B2728">
        <v>568518</v>
      </c>
      <c r="C2728">
        <v>22634</v>
      </c>
      <c r="D2728" t="s">
        <v>802</v>
      </c>
      <c r="E2728">
        <v>2</v>
      </c>
      <c r="F2728" s="3">
        <v>40813.536805555603</v>
      </c>
      <c r="G2728" s="4">
        <v>9.9499999999999993</v>
      </c>
      <c r="H2728">
        <v>12680</v>
      </c>
      <c r="I2728" t="s">
        <v>10</v>
      </c>
      <c r="J2728" s="58">
        <f t="shared" si="84"/>
        <v>19.899999999999999</v>
      </c>
      <c r="K2728" s="59">
        <f t="shared" si="85"/>
        <v>40813</v>
      </c>
      <c r="R2728" t="s">
        <v>2340</v>
      </c>
      <c r="S2728" s="58">
        <v>22.5</v>
      </c>
      <c r="X2728">
        <v>2</v>
      </c>
      <c r="Y2728" s="4">
        <v>9.9499999999999993</v>
      </c>
      <c r="Z2728" s="58">
        <v>19.899999999999999</v>
      </c>
    </row>
    <row r="2729" spans="1:26">
      <c r="A2729">
        <v>362786</v>
      </c>
      <c r="B2729">
        <v>568518</v>
      </c>
      <c r="C2729">
        <v>22635</v>
      </c>
      <c r="D2729" t="s">
        <v>801</v>
      </c>
      <c r="E2729">
        <v>2</v>
      </c>
      <c r="F2729" s="3">
        <v>40813.536805555603</v>
      </c>
      <c r="G2729" s="4">
        <v>9.9499999999999993</v>
      </c>
      <c r="H2729">
        <v>12680</v>
      </c>
      <c r="I2729" t="s">
        <v>10</v>
      </c>
      <c r="J2729" s="58">
        <f t="shared" si="84"/>
        <v>19.899999999999999</v>
      </c>
      <c r="K2729" s="59">
        <f t="shared" si="85"/>
        <v>40813</v>
      </c>
      <c r="R2729" t="s">
        <v>2430</v>
      </c>
      <c r="S2729" s="58">
        <v>20.8</v>
      </c>
      <c r="X2729">
        <v>2</v>
      </c>
      <c r="Y2729" s="4">
        <v>9.9499999999999993</v>
      </c>
      <c r="Z2729" s="58">
        <v>19.899999999999999</v>
      </c>
    </row>
    <row r="2730" spans="1:26">
      <c r="A2730">
        <v>368605</v>
      </c>
      <c r="B2730">
        <v>568988</v>
      </c>
      <c r="C2730">
        <v>23173</v>
      </c>
      <c r="D2730" t="s">
        <v>2443</v>
      </c>
      <c r="E2730">
        <v>2</v>
      </c>
      <c r="F2730" s="3">
        <v>40815.693055555603</v>
      </c>
      <c r="G2730" s="4">
        <v>9.9499999999999993</v>
      </c>
      <c r="H2730">
        <v>12718</v>
      </c>
      <c r="I2730" t="s">
        <v>10</v>
      </c>
      <c r="J2730" s="58">
        <f t="shared" si="84"/>
        <v>19.899999999999999</v>
      </c>
      <c r="K2730" s="59">
        <f t="shared" si="85"/>
        <v>40815</v>
      </c>
      <c r="R2730" t="s">
        <v>2418</v>
      </c>
      <c r="S2730" s="58">
        <v>19.920000000000002</v>
      </c>
      <c r="X2730">
        <v>2</v>
      </c>
      <c r="Y2730" s="4">
        <v>9.9499999999999993</v>
      </c>
      <c r="Z2730" s="58">
        <v>19.899999999999999</v>
      </c>
    </row>
    <row r="2731" spans="1:26">
      <c r="A2731">
        <v>373516</v>
      </c>
      <c r="B2731">
        <v>569332</v>
      </c>
      <c r="C2731">
        <v>21217</v>
      </c>
      <c r="D2731" t="s">
        <v>1236</v>
      </c>
      <c r="E2731">
        <v>2</v>
      </c>
      <c r="F2731" s="3">
        <v>40819.573611111096</v>
      </c>
      <c r="G2731" s="4">
        <v>9.9499999999999993</v>
      </c>
      <c r="H2731">
        <v>12637</v>
      </c>
      <c r="I2731" t="s">
        <v>10</v>
      </c>
      <c r="J2731" s="58">
        <f t="shared" si="84"/>
        <v>19.899999999999999</v>
      </c>
      <c r="K2731" s="59">
        <f t="shared" si="85"/>
        <v>40819</v>
      </c>
      <c r="R2731" t="s">
        <v>1985</v>
      </c>
      <c r="S2731" s="58">
        <v>19.8</v>
      </c>
      <c r="X2731">
        <v>2</v>
      </c>
      <c r="Y2731" s="4">
        <v>9.9499999999999993</v>
      </c>
      <c r="Z2731" s="58">
        <v>19.899999999999999</v>
      </c>
    </row>
    <row r="2732" spans="1:26">
      <c r="A2732">
        <v>377857</v>
      </c>
      <c r="B2732">
        <v>569568</v>
      </c>
      <c r="C2732">
        <v>22894</v>
      </c>
      <c r="D2732" t="s">
        <v>2064</v>
      </c>
      <c r="E2732">
        <v>2</v>
      </c>
      <c r="F2732" s="3">
        <v>40821.414583333302</v>
      </c>
      <c r="G2732" s="4">
        <v>9.9499999999999993</v>
      </c>
      <c r="H2732">
        <v>12700</v>
      </c>
      <c r="I2732" t="s">
        <v>10</v>
      </c>
      <c r="J2732" s="58">
        <f t="shared" si="84"/>
        <v>19.899999999999999</v>
      </c>
      <c r="K2732" s="59">
        <f t="shared" si="85"/>
        <v>40821</v>
      </c>
      <c r="R2732" t="s">
        <v>2438</v>
      </c>
      <c r="S2732" s="58">
        <v>19.8</v>
      </c>
      <c r="X2732">
        <v>2</v>
      </c>
      <c r="Y2732" s="4">
        <v>9.9499999999999993</v>
      </c>
      <c r="Z2732" s="58">
        <v>19.899999999999999</v>
      </c>
    </row>
    <row r="2733" spans="1:26">
      <c r="A2733">
        <v>382647</v>
      </c>
      <c r="B2733">
        <v>569921</v>
      </c>
      <c r="C2733">
        <v>23397</v>
      </c>
      <c r="D2733" t="s">
        <v>2631</v>
      </c>
      <c r="E2733">
        <v>2</v>
      </c>
      <c r="F2733" s="3">
        <v>40822.7277777778</v>
      </c>
      <c r="G2733" s="4">
        <v>9.9499999999999993</v>
      </c>
      <c r="H2733">
        <v>12523</v>
      </c>
      <c r="I2733" t="s">
        <v>10</v>
      </c>
      <c r="J2733" s="58">
        <f t="shared" si="84"/>
        <v>19.899999999999999</v>
      </c>
      <c r="K2733" s="59">
        <f t="shared" si="85"/>
        <v>40822</v>
      </c>
      <c r="R2733" t="s">
        <v>2439</v>
      </c>
      <c r="S2733" s="58">
        <v>19.8</v>
      </c>
      <c r="X2733">
        <v>2</v>
      </c>
      <c r="Y2733" s="4">
        <v>9.9499999999999993</v>
      </c>
      <c r="Z2733" s="58">
        <v>19.899999999999999</v>
      </c>
    </row>
    <row r="2734" spans="1:26">
      <c r="A2734">
        <v>391499</v>
      </c>
      <c r="B2734">
        <v>570672</v>
      </c>
      <c r="C2734">
        <v>22634</v>
      </c>
      <c r="D2734" t="s">
        <v>802</v>
      </c>
      <c r="E2734">
        <v>2</v>
      </c>
      <c r="F2734" s="3">
        <v>40827.619444444397</v>
      </c>
      <c r="G2734" s="4">
        <v>9.9499999999999993</v>
      </c>
      <c r="H2734">
        <v>12536</v>
      </c>
      <c r="I2734" t="s">
        <v>10</v>
      </c>
      <c r="J2734" s="58">
        <f t="shared" si="84"/>
        <v>19.899999999999999</v>
      </c>
      <c r="K2734" s="59">
        <f t="shared" si="85"/>
        <v>40827</v>
      </c>
      <c r="R2734" t="s">
        <v>2440</v>
      </c>
      <c r="S2734" s="58">
        <v>19.8</v>
      </c>
      <c r="X2734">
        <v>2</v>
      </c>
      <c r="Y2734" s="4">
        <v>9.9499999999999993</v>
      </c>
      <c r="Z2734" s="58">
        <v>19.899999999999999</v>
      </c>
    </row>
    <row r="2735" spans="1:26">
      <c r="A2735">
        <v>391500</v>
      </c>
      <c r="B2735">
        <v>570672</v>
      </c>
      <c r="C2735">
        <v>22635</v>
      </c>
      <c r="D2735" t="s">
        <v>801</v>
      </c>
      <c r="E2735">
        <v>2</v>
      </c>
      <c r="F2735" s="3">
        <v>40827.619444444397</v>
      </c>
      <c r="G2735" s="4">
        <v>9.9499999999999993</v>
      </c>
      <c r="H2735">
        <v>12536</v>
      </c>
      <c r="I2735" t="s">
        <v>10</v>
      </c>
      <c r="J2735" s="58">
        <f t="shared" si="84"/>
        <v>19.899999999999999</v>
      </c>
      <c r="K2735" s="59">
        <f t="shared" si="85"/>
        <v>40827</v>
      </c>
      <c r="R2735" t="s">
        <v>263</v>
      </c>
      <c r="S2735" s="58">
        <v>19.8</v>
      </c>
      <c r="X2735">
        <v>2</v>
      </c>
      <c r="Y2735" s="4">
        <v>9.9499999999999993</v>
      </c>
      <c r="Z2735" s="58">
        <v>19.899999999999999</v>
      </c>
    </row>
    <row r="2736" spans="1:26">
      <c r="A2736">
        <v>391513</v>
      </c>
      <c r="B2736">
        <v>570672</v>
      </c>
      <c r="C2736">
        <v>22768</v>
      </c>
      <c r="D2736" t="s">
        <v>324</v>
      </c>
      <c r="E2736">
        <v>2</v>
      </c>
      <c r="F2736" s="3">
        <v>40827.619444444397</v>
      </c>
      <c r="G2736" s="4">
        <v>9.9499999999999993</v>
      </c>
      <c r="H2736">
        <v>12536</v>
      </c>
      <c r="I2736" t="s">
        <v>10</v>
      </c>
      <c r="J2736" s="58">
        <f t="shared" si="84"/>
        <v>19.899999999999999</v>
      </c>
      <c r="K2736" s="59">
        <f t="shared" si="85"/>
        <v>40827</v>
      </c>
      <c r="R2736" t="s">
        <v>269</v>
      </c>
      <c r="S2736" s="58">
        <v>19.8</v>
      </c>
      <c r="X2736">
        <v>2</v>
      </c>
      <c r="Y2736" s="4">
        <v>9.9499999999999993</v>
      </c>
      <c r="Z2736" s="58">
        <v>19.899999999999999</v>
      </c>
    </row>
    <row r="2737" spans="1:26">
      <c r="A2737">
        <v>391548</v>
      </c>
      <c r="B2737">
        <v>570672</v>
      </c>
      <c r="C2737">
        <v>23173</v>
      </c>
      <c r="D2737" t="s">
        <v>2443</v>
      </c>
      <c r="E2737">
        <v>2</v>
      </c>
      <c r="F2737" s="3">
        <v>40827.619444444397</v>
      </c>
      <c r="G2737" s="4">
        <v>9.9499999999999993</v>
      </c>
      <c r="H2737">
        <v>12536</v>
      </c>
      <c r="I2737" t="s">
        <v>10</v>
      </c>
      <c r="J2737" s="58">
        <f t="shared" si="84"/>
        <v>19.899999999999999</v>
      </c>
      <c r="K2737" s="59">
        <f t="shared" si="85"/>
        <v>40827</v>
      </c>
      <c r="R2737" t="s">
        <v>712</v>
      </c>
      <c r="S2737" s="58">
        <v>17.7</v>
      </c>
      <c r="X2737">
        <v>2</v>
      </c>
      <c r="Y2737" s="4">
        <v>9.9499999999999993</v>
      </c>
      <c r="Z2737" s="58">
        <v>19.899999999999999</v>
      </c>
    </row>
    <row r="2738" spans="1:26">
      <c r="A2738">
        <v>422028</v>
      </c>
      <c r="B2738">
        <v>573036</v>
      </c>
      <c r="C2738">
        <v>23397</v>
      </c>
      <c r="D2738" t="s">
        <v>2631</v>
      </c>
      <c r="E2738">
        <v>2</v>
      </c>
      <c r="F2738" s="3">
        <v>40843.572222222203</v>
      </c>
      <c r="G2738" s="4">
        <v>9.9499999999999993</v>
      </c>
      <c r="H2738">
        <v>12437</v>
      </c>
      <c r="I2738" t="s">
        <v>10</v>
      </c>
      <c r="J2738" s="58">
        <f t="shared" si="84"/>
        <v>19.899999999999999</v>
      </c>
      <c r="K2738" s="59">
        <f t="shared" si="85"/>
        <v>40843</v>
      </c>
      <c r="R2738" t="s">
        <v>272</v>
      </c>
      <c r="S2738" s="58">
        <v>17.399999999999999</v>
      </c>
      <c r="X2738">
        <v>2</v>
      </c>
      <c r="Y2738" s="4">
        <v>9.9499999999999993</v>
      </c>
      <c r="Z2738" s="58">
        <v>19.899999999999999</v>
      </c>
    </row>
    <row r="2739" spans="1:26">
      <c r="A2739">
        <v>427825</v>
      </c>
      <c r="B2739">
        <v>573402</v>
      </c>
      <c r="C2739">
        <v>22890</v>
      </c>
      <c r="D2739" t="s">
        <v>1496</v>
      </c>
      <c r="E2739">
        <v>2</v>
      </c>
      <c r="F2739" s="3">
        <v>40846.655555555597</v>
      </c>
      <c r="G2739" s="4">
        <v>9.9499999999999993</v>
      </c>
      <c r="H2739">
        <v>12494</v>
      </c>
      <c r="I2739" t="s">
        <v>10</v>
      </c>
      <c r="J2739" s="58">
        <f t="shared" si="84"/>
        <v>19.899999999999999</v>
      </c>
      <c r="K2739" s="59">
        <f t="shared" si="85"/>
        <v>40846</v>
      </c>
      <c r="R2739" t="s">
        <v>311</v>
      </c>
      <c r="S2739" s="58">
        <v>17.399999999999999</v>
      </c>
      <c r="X2739">
        <v>2</v>
      </c>
      <c r="Y2739" s="4">
        <v>9.9499999999999993</v>
      </c>
      <c r="Z2739" s="58">
        <v>19.899999999999999</v>
      </c>
    </row>
    <row r="2740" spans="1:26">
      <c r="A2740">
        <v>434974</v>
      </c>
      <c r="B2740">
        <v>574068</v>
      </c>
      <c r="C2740">
        <v>22894</v>
      </c>
      <c r="D2740" t="s">
        <v>2064</v>
      </c>
      <c r="E2740">
        <v>2</v>
      </c>
      <c r="F2740" s="3">
        <v>40849.618750000001</v>
      </c>
      <c r="G2740" s="4">
        <v>9.9499999999999993</v>
      </c>
      <c r="H2740">
        <v>12490</v>
      </c>
      <c r="I2740" t="s">
        <v>10</v>
      </c>
      <c r="J2740" s="58">
        <f t="shared" si="84"/>
        <v>19.899999999999999</v>
      </c>
      <c r="K2740" s="59">
        <f t="shared" si="85"/>
        <v>40849</v>
      </c>
      <c r="R2740" t="s">
        <v>1000</v>
      </c>
      <c r="S2740" s="58">
        <v>17</v>
      </c>
      <c r="X2740">
        <v>2</v>
      </c>
      <c r="Y2740" s="4">
        <v>9.9499999999999993</v>
      </c>
      <c r="Z2740" s="58">
        <v>19.899999999999999</v>
      </c>
    </row>
    <row r="2741" spans="1:26">
      <c r="A2741">
        <v>436241</v>
      </c>
      <c r="B2741">
        <v>574093</v>
      </c>
      <c r="C2741" t="s">
        <v>1648</v>
      </c>
      <c r="D2741" t="s">
        <v>1649</v>
      </c>
      <c r="E2741">
        <v>2</v>
      </c>
      <c r="F2741" s="3">
        <v>40850.404861111099</v>
      </c>
      <c r="G2741" s="4">
        <v>9.9499999999999993</v>
      </c>
      <c r="H2741">
        <v>12437</v>
      </c>
      <c r="I2741" t="s">
        <v>10</v>
      </c>
      <c r="J2741" s="58">
        <f t="shared" si="84"/>
        <v>19.899999999999999</v>
      </c>
      <c r="K2741" s="59">
        <f t="shared" si="85"/>
        <v>40850</v>
      </c>
      <c r="R2741" t="s">
        <v>2347</v>
      </c>
      <c r="S2741" s="58">
        <v>16.5</v>
      </c>
      <c r="X2741">
        <v>2</v>
      </c>
      <c r="Y2741" s="4">
        <v>9.9499999999999993</v>
      </c>
      <c r="Z2741" s="58">
        <v>19.899999999999999</v>
      </c>
    </row>
    <row r="2742" spans="1:26">
      <c r="A2742">
        <v>483433</v>
      </c>
      <c r="B2742">
        <v>577502</v>
      </c>
      <c r="C2742">
        <v>22634</v>
      </c>
      <c r="D2742" t="s">
        <v>802</v>
      </c>
      <c r="E2742">
        <v>2</v>
      </c>
      <c r="F2742" s="3">
        <v>40867.523611111101</v>
      </c>
      <c r="G2742" s="4">
        <v>9.9499999999999993</v>
      </c>
      <c r="H2742">
        <v>12598</v>
      </c>
      <c r="I2742" t="s">
        <v>10</v>
      </c>
      <c r="J2742" s="58">
        <f t="shared" si="84"/>
        <v>19.899999999999999</v>
      </c>
      <c r="K2742" s="59">
        <f t="shared" si="85"/>
        <v>40867</v>
      </c>
      <c r="R2742" t="s">
        <v>392</v>
      </c>
      <c r="S2742" s="58">
        <v>16.5</v>
      </c>
      <c r="X2742">
        <v>2</v>
      </c>
      <c r="Y2742" s="4">
        <v>9.9499999999999993</v>
      </c>
      <c r="Z2742" s="58">
        <v>19.899999999999999</v>
      </c>
    </row>
    <row r="2743" spans="1:26">
      <c r="A2743">
        <v>483890</v>
      </c>
      <c r="B2743">
        <v>577512</v>
      </c>
      <c r="C2743">
        <v>23463</v>
      </c>
      <c r="D2743" t="s">
        <v>2708</v>
      </c>
      <c r="E2743">
        <v>2</v>
      </c>
      <c r="F2743" s="3">
        <v>40867.538194444402</v>
      </c>
      <c r="G2743" s="4">
        <v>9.9499999999999993</v>
      </c>
      <c r="H2743">
        <v>12523</v>
      </c>
      <c r="I2743" t="s">
        <v>10</v>
      </c>
      <c r="J2743" s="58">
        <f t="shared" si="84"/>
        <v>19.899999999999999</v>
      </c>
      <c r="K2743" s="59">
        <f t="shared" si="85"/>
        <v>40867</v>
      </c>
      <c r="R2743" t="s">
        <v>2431</v>
      </c>
      <c r="S2743" s="58">
        <v>16.5</v>
      </c>
      <c r="X2743">
        <v>2</v>
      </c>
      <c r="Y2743" s="4">
        <v>9.9499999999999993</v>
      </c>
      <c r="Z2743" s="58">
        <v>19.899999999999999</v>
      </c>
    </row>
    <row r="2744" spans="1:26">
      <c r="A2744">
        <v>483895</v>
      </c>
      <c r="B2744">
        <v>577512</v>
      </c>
      <c r="C2744">
        <v>23173</v>
      </c>
      <c r="D2744" t="s">
        <v>2443</v>
      </c>
      <c r="E2744">
        <v>2</v>
      </c>
      <c r="F2744" s="3">
        <v>40867.538194444402</v>
      </c>
      <c r="G2744" s="4">
        <v>9.9499999999999993</v>
      </c>
      <c r="H2744">
        <v>12523</v>
      </c>
      <c r="I2744" t="s">
        <v>10</v>
      </c>
      <c r="J2744" s="58">
        <f t="shared" si="84"/>
        <v>19.899999999999999</v>
      </c>
      <c r="K2744" s="59">
        <f t="shared" si="85"/>
        <v>40867</v>
      </c>
      <c r="R2744" t="s">
        <v>2363</v>
      </c>
      <c r="S2744" s="58">
        <v>16.5</v>
      </c>
      <c r="X2744">
        <v>2</v>
      </c>
      <c r="Y2744" s="4">
        <v>9.9499999999999993</v>
      </c>
      <c r="Z2744" s="58">
        <v>19.899999999999999</v>
      </c>
    </row>
    <row r="2745" spans="1:26">
      <c r="A2745">
        <v>489970</v>
      </c>
      <c r="B2745">
        <v>578033</v>
      </c>
      <c r="C2745">
        <v>23316</v>
      </c>
      <c r="D2745" t="s">
        <v>2558</v>
      </c>
      <c r="E2745">
        <v>2</v>
      </c>
      <c r="F2745" s="3">
        <v>40869.570833333302</v>
      </c>
      <c r="G2745" s="4">
        <v>9.9499999999999993</v>
      </c>
      <c r="H2745">
        <v>12656</v>
      </c>
      <c r="I2745" t="s">
        <v>10</v>
      </c>
      <c r="J2745" s="58">
        <f t="shared" si="84"/>
        <v>19.899999999999999</v>
      </c>
      <c r="K2745" s="59">
        <f t="shared" si="85"/>
        <v>40869</v>
      </c>
      <c r="R2745" t="s">
        <v>2362</v>
      </c>
      <c r="S2745" s="58">
        <v>16.5</v>
      </c>
      <c r="X2745">
        <v>2</v>
      </c>
      <c r="Y2745" s="4">
        <v>9.9499999999999993</v>
      </c>
      <c r="Z2745" s="58">
        <v>19.899999999999999</v>
      </c>
    </row>
    <row r="2746" spans="1:26">
      <c r="A2746">
        <v>489971</v>
      </c>
      <c r="B2746">
        <v>578033</v>
      </c>
      <c r="C2746">
        <v>23317</v>
      </c>
      <c r="D2746" t="s">
        <v>2561</v>
      </c>
      <c r="E2746">
        <v>2</v>
      </c>
      <c r="F2746" s="3">
        <v>40869.570833333302</v>
      </c>
      <c r="G2746" s="4">
        <v>9.9499999999999993</v>
      </c>
      <c r="H2746">
        <v>12656</v>
      </c>
      <c r="I2746" t="s">
        <v>10</v>
      </c>
      <c r="J2746" s="58">
        <f t="shared" si="84"/>
        <v>19.899999999999999</v>
      </c>
      <c r="K2746" s="59">
        <f t="shared" si="85"/>
        <v>40869</v>
      </c>
      <c r="R2746" t="s">
        <v>2365</v>
      </c>
      <c r="S2746" s="58">
        <v>16.5</v>
      </c>
      <c r="X2746">
        <v>2</v>
      </c>
      <c r="Y2746" s="4">
        <v>9.9499999999999993</v>
      </c>
      <c r="Z2746" s="58">
        <v>19.899999999999999</v>
      </c>
    </row>
    <row r="2747" spans="1:26">
      <c r="A2747">
        <v>516148</v>
      </c>
      <c r="B2747">
        <v>579870</v>
      </c>
      <c r="C2747">
        <v>22634</v>
      </c>
      <c r="D2747" t="s">
        <v>802</v>
      </c>
      <c r="E2747">
        <v>2</v>
      </c>
      <c r="F2747" s="3">
        <v>40877.699305555601</v>
      </c>
      <c r="G2747" s="4">
        <v>9.9499999999999993</v>
      </c>
      <c r="H2747">
        <v>12437</v>
      </c>
      <c r="I2747" t="s">
        <v>10</v>
      </c>
      <c r="J2747" s="58">
        <f t="shared" si="84"/>
        <v>19.899999999999999</v>
      </c>
      <c r="K2747" s="59">
        <f t="shared" si="85"/>
        <v>40877</v>
      </c>
      <c r="R2747" t="s">
        <v>2361</v>
      </c>
      <c r="S2747" s="58">
        <v>16.5</v>
      </c>
      <c r="X2747">
        <v>2</v>
      </c>
      <c r="Y2747" s="4">
        <v>9.9499999999999993</v>
      </c>
      <c r="Z2747" s="58">
        <v>19.899999999999999</v>
      </c>
    </row>
    <row r="2748" spans="1:26">
      <c r="A2748">
        <v>519669</v>
      </c>
      <c r="B2748">
        <v>580160</v>
      </c>
      <c r="C2748">
        <v>22635</v>
      </c>
      <c r="D2748" t="s">
        <v>801</v>
      </c>
      <c r="E2748">
        <v>2</v>
      </c>
      <c r="F2748" s="3">
        <v>40879.449305555601</v>
      </c>
      <c r="G2748" s="4">
        <v>9.9499999999999993</v>
      </c>
      <c r="H2748">
        <v>12700</v>
      </c>
      <c r="I2748" t="s">
        <v>10</v>
      </c>
      <c r="J2748" s="58">
        <f t="shared" si="84"/>
        <v>19.899999999999999</v>
      </c>
      <c r="K2748" s="59">
        <f t="shared" si="85"/>
        <v>40879</v>
      </c>
      <c r="R2748" t="s">
        <v>2364</v>
      </c>
      <c r="S2748" s="58">
        <v>16.5</v>
      </c>
      <c r="X2748">
        <v>2</v>
      </c>
      <c r="Y2748" s="4">
        <v>9.9499999999999993</v>
      </c>
      <c r="Z2748" s="58">
        <v>19.899999999999999</v>
      </c>
    </row>
    <row r="2749" spans="1:26">
      <c r="A2749">
        <v>523357</v>
      </c>
      <c r="B2749">
        <v>580509</v>
      </c>
      <c r="C2749">
        <v>21623</v>
      </c>
      <c r="D2749" t="s">
        <v>1814</v>
      </c>
      <c r="E2749">
        <v>2</v>
      </c>
      <c r="F2749" s="3">
        <v>40881.572916666701</v>
      </c>
      <c r="G2749" s="4">
        <v>9.9499999999999993</v>
      </c>
      <c r="H2749">
        <v>12719</v>
      </c>
      <c r="I2749" t="s">
        <v>10</v>
      </c>
      <c r="J2749" s="58">
        <f t="shared" si="84"/>
        <v>19.899999999999999</v>
      </c>
      <c r="K2749" s="59">
        <f t="shared" si="85"/>
        <v>40881</v>
      </c>
      <c r="R2749" t="s">
        <v>2403</v>
      </c>
      <c r="S2749" s="58">
        <v>16.5</v>
      </c>
      <c r="X2749">
        <v>2</v>
      </c>
      <c r="Y2749" s="4">
        <v>9.9499999999999993</v>
      </c>
      <c r="Z2749" s="58">
        <v>19.899999999999999</v>
      </c>
    </row>
    <row r="2750" spans="1:26">
      <c r="A2750">
        <v>44473</v>
      </c>
      <c r="B2750">
        <v>540178</v>
      </c>
      <c r="C2750">
        <v>21708</v>
      </c>
      <c r="D2750" t="s">
        <v>492</v>
      </c>
      <c r="E2750">
        <v>4</v>
      </c>
      <c r="F2750" s="3">
        <v>40548.529166666704</v>
      </c>
      <c r="G2750" s="4">
        <v>4.95</v>
      </c>
      <c r="H2750">
        <v>12681</v>
      </c>
      <c r="I2750" t="s">
        <v>10</v>
      </c>
      <c r="J2750" s="58">
        <f t="shared" si="84"/>
        <v>19.8</v>
      </c>
      <c r="K2750" s="59">
        <f t="shared" si="85"/>
        <v>40548</v>
      </c>
      <c r="R2750" t="s">
        <v>2399</v>
      </c>
      <c r="S2750" s="58">
        <v>16.5</v>
      </c>
      <c r="X2750">
        <v>2</v>
      </c>
      <c r="Y2750" s="4">
        <v>9.9499999999999993</v>
      </c>
      <c r="Z2750" s="58">
        <v>19.899999999999999</v>
      </c>
    </row>
    <row r="2751" spans="1:26">
      <c r="A2751">
        <v>44476</v>
      </c>
      <c r="B2751">
        <v>540178</v>
      </c>
      <c r="C2751">
        <v>21706</v>
      </c>
      <c r="D2751" t="s">
        <v>495</v>
      </c>
      <c r="E2751">
        <v>4</v>
      </c>
      <c r="F2751" s="3">
        <v>40548.529166666704</v>
      </c>
      <c r="G2751" s="4">
        <v>4.95</v>
      </c>
      <c r="H2751">
        <v>12681</v>
      </c>
      <c r="I2751" t="s">
        <v>10</v>
      </c>
      <c r="J2751" s="58">
        <f t="shared" si="84"/>
        <v>19.8</v>
      </c>
      <c r="K2751" s="59">
        <f t="shared" si="85"/>
        <v>40548</v>
      </c>
      <c r="R2751" t="s">
        <v>2401</v>
      </c>
      <c r="S2751" s="58">
        <v>16.5</v>
      </c>
      <c r="X2751">
        <v>2</v>
      </c>
      <c r="Y2751" s="4">
        <v>9.9499999999999993</v>
      </c>
      <c r="Z2751" s="58">
        <v>19.899999999999999</v>
      </c>
    </row>
    <row r="2752" spans="1:26">
      <c r="A2752">
        <v>54732</v>
      </c>
      <c r="B2752">
        <v>540976</v>
      </c>
      <c r="C2752">
        <v>21622</v>
      </c>
      <c r="D2752" t="s">
        <v>233</v>
      </c>
      <c r="E2752">
        <v>4</v>
      </c>
      <c r="F2752" s="3">
        <v>40555.625</v>
      </c>
      <c r="G2752" s="4">
        <v>4.95</v>
      </c>
      <c r="H2752">
        <v>12652</v>
      </c>
      <c r="I2752" t="s">
        <v>10</v>
      </c>
      <c r="J2752" s="58">
        <f t="shared" si="84"/>
        <v>19.8</v>
      </c>
      <c r="K2752" s="59">
        <f t="shared" si="85"/>
        <v>40555</v>
      </c>
      <c r="R2752" t="s">
        <v>355</v>
      </c>
      <c r="S2752" s="58">
        <v>16.5</v>
      </c>
      <c r="X2752">
        <v>2</v>
      </c>
      <c r="Y2752" s="4">
        <v>9.9499999999999993</v>
      </c>
      <c r="Z2752" s="58">
        <v>19.899999999999999</v>
      </c>
    </row>
    <row r="2753" spans="1:26">
      <c r="A2753">
        <v>63392</v>
      </c>
      <c r="B2753">
        <v>541567</v>
      </c>
      <c r="C2753">
        <v>21706</v>
      </c>
      <c r="D2753" t="s">
        <v>495</v>
      </c>
      <c r="E2753">
        <v>4</v>
      </c>
      <c r="F2753" s="3">
        <v>40562.493750000001</v>
      </c>
      <c r="G2753" s="4">
        <v>4.95</v>
      </c>
      <c r="H2753">
        <v>12681</v>
      </c>
      <c r="I2753" t="s">
        <v>10</v>
      </c>
      <c r="J2753" s="58">
        <f t="shared" si="84"/>
        <v>19.8</v>
      </c>
      <c r="K2753" s="59">
        <f t="shared" si="85"/>
        <v>40562</v>
      </c>
      <c r="R2753" t="s">
        <v>214</v>
      </c>
      <c r="S2753" s="58">
        <v>16.5</v>
      </c>
      <c r="X2753">
        <v>2</v>
      </c>
      <c r="Y2753" s="4">
        <v>9.9499999999999993</v>
      </c>
      <c r="Z2753" s="58">
        <v>19.899999999999999</v>
      </c>
    </row>
    <row r="2754" spans="1:26">
      <c r="A2754">
        <v>74424</v>
      </c>
      <c r="B2754">
        <v>542425</v>
      </c>
      <c r="C2754">
        <v>22854</v>
      </c>
      <c r="D2754" t="s">
        <v>730</v>
      </c>
      <c r="E2754">
        <v>4</v>
      </c>
      <c r="F2754" s="3">
        <v>40571.388888888898</v>
      </c>
      <c r="G2754" s="4">
        <v>4.95</v>
      </c>
      <c r="H2754">
        <v>12574</v>
      </c>
      <c r="I2754" t="s">
        <v>10</v>
      </c>
      <c r="J2754" s="58">
        <f t="shared" ref="J2754:J2817" si="86">E2754*G2754</f>
        <v>19.8</v>
      </c>
      <c r="K2754" s="59">
        <f t="shared" ref="K2754:K2817" si="87">DATE(YEAR(F2754),MONTH(F2754),DAY(F2754))</f>
        <v>40571</v>
      </c>
      <c r="R2754" t="s">
        <v>2027</v>
      </c>
      <c r="S2754" s="58">
        <v>15.6</v>
      </c>
      <c r="X2754">
        <v>2</v>
      </c>
      <c r="Y2754" s="4">
        <v>9.9499999999999993</v>
      </c>
      <c r="Z2754" s="58">
        <v>19.899999999999999</v>
      </c>
    </row>
    <row r="2755" spans="1:26">
      <c r="A2755">
        <v>90795</v>
      </c>
      <c r="B2755">
        <v>544069</v>
      </c>
      <c r="C2755">
        <v>22628</v>
      </c>
      <c r="D2755" t="s">
        <v>1985</v>
      </c>
      <c r="E2755">
        <v>4</v>
      </c>
      <c r="F2755" s="3">
        <v>40589.595138888901</v>
      </c>
      <c r="G2755" s="4">
        <v>4.95</v>
      </c>
      <c r="H2755">
        <v>12616</v>
      </c>
      <c r="I2755" t="s">
        <v>10</v>
      </c>
      <c r="J2755" s="58">
        <f t="shared" si="86"/>
        <v>19.8</v>
      </c>
      <c r="K2755" s="59">
        <f t="shared" si="87"/>
        <v>40589</v>
      </c>
      <c r="R2755" t="s">
        <v>1956</v>
      </c>
      <c r="S2755" s="58">
        <v>15.3</v>
      </c>
      <c r="X2755">
        <v>2</v>
      </c>
      <c r="Y2755" s="4">
        <v>9.9499999999999993</v>
      </c>
      <c r="Z2755" s="58">
        <v>19.899999999999999</v>
      </c>
    </row>
    <row r="2756" spans="1:26">
      <c r="A2756">
        <v>108165</v>
      </c>
      <c r="B2756">
        <v>545515</v>
      </c>
      <c r="C2756" t="s">
        <v>1517</v>
      </c>
      <c r="D2756" t="s">
        <v>1518</v>
      </c>
      <c r="E2756">
        <v>4</v>
      </c>
      <c r="F2756" s="3">
        <v>40605.504166666702</v>
      </c>
      <c r="G2756" s="4">
        <v>4.95</v>
      </c>
      <c r="H2756">
        <v>12727</v>
      </c>
      <c r="I2756" t="s">
        <v>10</v>
      </c>
      <c r="J2756" s="58">
        <f t="shared" si="86"/>
        <v>19.8</v>
      </c>
      <c r="K2756" s="59">
        <f t="shared" si="87"/>
        <v>40605</v>
      </c>
      <c r="R2756" t="s">
        <v>1886</v>
      </c>
      <c r="S2756" s="58">
        <v>14.85</v>
      </c>
      <c r="X2756">
        <v>2</v>
      </c>
      <c r="Y2756" s="4">
        <v>9.9499999999999993</v>
      </c>
      <c r="Z2756" s="58">
        <v>19.899999999999999</v>
      </c>
    </row>
    <row r="2757" spans="1:26">
      <c r="A2757">
        <v>120787</v>
      </c>
      <c r="B2757">
        <v>546678</v>
      </c>
      <c r="C2757">
        <v>21706</v>
      </c>
      <c r="D2757" t="s">
        <v>495</v>
      </c>
      <c r="E2757">
        <v>4</v>
      </c>
      <c r="F2757" s="3">
        <v>40617.693749999999</v>
      </c>
      <c r="G2757" s="4">
        <v>4.95</v>
      </c>
      <c r="H2757">
        <v>12681</v>
      </c>
      <c r="I2757" t="s">
        <v>10</v>
      </c>
      <c r="J2757" s="58">
        <f t="shared" si="86"/>
        <v>19.8</v>
      </c>
      <c r="K2757" s="59">
        <f t="shared" si="87"/>
        <v>40617</v>
      </c>
      <c r="R2757" t="s">
        <v>1802</v>
      </c>
      <c r="S2757" s="58">
        <v>13</v>
      </c>
      <c r="X2757">
        <v>2</v>
      </c>
      <c r="Y2757" s="4">
        <v>9.9499999999999993</v>
      </c>
      <c r="Z2757" s="58">
        <v>19.899999999999999</v>
      </c>
    </row>
    <row r="2758" spans="1:26">
      <c r="A2758">
        <v>130917</v>
      </c>
      <c r="B2758">
        <v>547520</v>
      </c>
      <c r="C2758">
        <v>22628</v>
      </c>
      <c r="D2758" t="s">
        <v>1985</v>
      </c>
      <c r="E2758">
        <v>4</v>
      </c>
      <c r="F2758" s="3">
        <v>40625.621527777803</v>
      </c>
      <c r="G2758" s="4">
        <v>4.95</v>
      </c>
      <c r="H2758">
        <v>12564</v>
      </c>
      <c r="I2758" t="s">
        <v>10</v>
      </c>
      <c r="J2758" s="58">
        <f t="shared" si="86"/>
        <v>19.8</v>
      </c>
      <c r="K2758" s="59">
        <f t="shared" si="87"/>
        <v>40625</v>
      </c>
      <c r="R2758" t="s">
        <v>655</v>
      </c>
      <c r="S2758" s="58">
        <v>12.75</v>
      </c>
      <c r="X2758">
        <v>2</v>
      </c>
      <c r="Y2758" s="4">
        <v>9.9499999999999993</v>
      </c>
      <c r="Z2758" s="58">
        <v>19.899999999999999</v>
      </c>
    </row>
    <row r="2759" spans="1:26">
      <c r="A2759">
        <v>130926</v>
      </c>
      <c r="B2759">
        <v>547520</v>
      </c>
      <c r="C2759">
        <v>21708</v>
      </c>
      <c r="D2759" t="s">
        <v>492</v>
      </c>
      <c r="E2759">
        <v>4</v>
      </c>
      <c r="F2759" s="3">
        <v>40625.621527777803</v>
      </c>
      <c r="G2759" s="4">
        <v>4.95</v>
      </c>
      <c r="H2759">
        <v>12564</v>
      </c>
      <c r="I2759" t="s">
        <v>10</v>
      </c>
      <c r="J2759" s="58">
        <f t="shared" si="86"/>
        <v>19.8</v>
      </c>
      <c r="K2759" s="59">
        <f t="shared" si="87"/>
        <v>40625</v>
      </c>
      <c r="R2759" t="s">
        <v>1897</v>
      </c>
      <c r="S2759" s="58">
        <v>10.199999999999999</v>
      </c>
      <c r="X2759">
        <v>2</v>
      </c>
      <c r="Y2759" s="4">
        <v>9.9499999999999993</v>
      </c>
      <c r="Z2759" s="58">
        <v>19.899999999999999</v>
      </c>
    </row>
    <row r="2760" spans="1:26">
      <c r="A2760">
        <v>130927</v>
      </c>
      <c r="B2760">
        <v>547520</v>
      </c>
      <c r="C2760">
        <v>21711</v>
      </c>
      <c r="D2760" t="s">
        <v>493</v>
      </c>
      <c r="E2760">
        <v>4</v>
      </c>
      <c r="F2760" s="3">
        <v>40625.621527777803</v>
      </c>
      <c r="G2760" s="4">
        <v>4.95</v>
      </c>
      <c r="H2760">
        <v>12564</v>
      </c>
      <c r="I2760" t="s">
        <v>10</v>
      </c>
      <c r="J2760" s="58">
        <f t="shared" si="86"/>
        <v>19.8</v>
      </c>
      <c r="K2760" s="59">
        <f t="shared" si="87"/>
        <v>40625</v>
      </c>
      <c r="R2760" t="s">
        <v>2153</v>
      </c>
      <c r="S2760" s="58">
        <v>10.08</v>
      </c>
      <c r="X2760">
        <v>2</v>
      </c>
      <c r="Y2760" s="4">
        <v>9.9499999999999993</v>
      </c>
      <c r="Z2760" s="58">
        <v>19.899999999999999</v>
      </c>
    </row>
    <row r="2761" spans="1:26">
      <c r="A2761">
        <v>130928</v>
      </c>
      <c r="B2761">
        <v>547520</v>
      </c>
      <c r="C2761">
        <v>21707</v>
      </c>
      <c r="D2761" t="s">
        <v>2253</v>
      </c>
      <c r="E2761">
        <v>4</v>
      </c>
      <c r="F2761" s="3">
        <v>40625.621527777803</v>
      </c>
      <c r="G2761" s="4">
        <v>4.95</v>
      </c>
      <c r="H2761">
        <v>12564</v>
      </c>
      <c r="I2761" t="s">
        <v>10</v>
      </c>
      <c r="J2761" s="58">
        <f t="shared" si="86"/>
        <v>19.8</v>
      </c>
      <c r="K2761" s="59">
        <f t="shared" si="87"/>
        <v>40625</v>
      </c>
      <c r="R2761" t="s">
        <v>2023</v>
      </c>
      <c r="S2761" s="58">
        <v>5.04</v>
      </c>
      <c r="X2761">
        <v>2</v>
      </c>
      <c r="Y2761" s="4">
        <v>9.9499999999999993</v>
      </c>
      <c r="Z2761" s="58">
        <v>19.899999999999999</v>
      </c>
    </row>
    <row r="2762" spans="1:26">
      <c r="A2762">
        <v>130929</v>
      </c>
      <c r="B2762">
        <v>547520</v>
      </c>
      <c r="C2762">
        <v>21709</v>
      </c>
      <c r="D2762" t="s">
        <v>1629</v>
      </c>
      <c r="E2762">
        <v>4</v>
      </c>
      <c r="F2762" s="3">
        <v>40625.621527777803</v>
      </c>
      <c r="G2762" s="4">
        <v>4.95</v>
      </c>
      <c r="H2762">
        <v>12564</v>
      </c>
      <c r="I2762" t="s">
        <v>10</v>
      </c>
      <c r="J2762" s="58">
        <f t="shared" si="86"/>
        <v>19.8</v>
      </c>
      <c r="K2762" s="59">
        <f t="shared" si="87"/>
        <v>40625</v>
      </c>
      <c r="R2762" t="s">
        <v>2121</v>
      </c>
      <c r="S2762" s="58">
        <v>5.04</v>
      </c>
      <c r="X2762">
        <v>2</v>
      </c>
      <c r="Y2762" s="4">
        <v>9.9499999999999993</v>
      </c>
      <c r="Z2762" s="58">
        <v>19.899999999999999</v>
      </c>
    </row>
    <row r="2763" spans="1:26">
      <c r="A2763">
        <v>130930</v>
      </c>
      <c r="B2763">
        <v>547520</v>
      </c>
      <c r="C2763">
        <v>21710</v>
      </c>
      <c r="D2763" t="s">
        <v>491</v>
      </c>
      <c r="E2763">
        <v>4</v>
      </c>
      <c r="F2763" s="3">
        <v>40625.621527777803</v>
      </c>
      <c r="G2763" s="4">
        <v>4.95</v>
      </c>
      <c r="H2763">
        <v>12564</v>
      </c>
      <c r="I2763" t="s">
        <v>10</v>
      </c>
      <c r="J2763" s="58">
        <f t="shared" si="86"/>
        <v>19.8</v>
      </c>
      <c r="K2763" s="59">
        <f t="shared" si="87"/>
        <v>40625</v>
      </c>
      <c r="R2763" t="s">
        <v>2099</v>
      </c>
      <c r="S2763" s="58">
        <v>5.04</v>
      </c>
      <c r="X2763">
        <v>2</v>
      </c>
      <c r="Y2763" s="4">
        <v>9.9499999999999993</v>
      </c>
      <c r="Z2763" s="58">
        <v>19.899999999999999</v>
      </c>
    </row>
    <row r="2764" spans="1:26">
      <c r="A2764">
        <v>185793</v>
      </c>
      <c r="B2764">
        <v>552826</v>
      </c>
      <c r="C2764">
        <v>22425</v>
      </c>
      <c r="D2764" t="s">
        <v>1476</v>
      </c>
      <c r="E2764">
        <v>4</v>
      </c>
      <c r="F2764" s="3">
        <v>40674.555555555598</v>
      </c>
      <c r="G2764" s="4">
        <v>4.95</v>
      </c>
      <c r="H2764">
        <v>14277</v>
      </c>
      <c r="I2764" t="s">
        <v>10</v>
      </c>
      <c r="J2764" s="58">
        <f t="shared" si="86"/>
        <v>19.8</v>
      </c>
      <c r="K2764" s="59">
        <f t="shared" si="87"/>
        <v>40674</v>
      </c>
      <c r="R2764" t="s">
        <v>823</v>
      </c>
      <c r="S2764" s="58">
        <v>5.04</v>
      </c>
      <c r="X2764">
        <v>2</v>
      </c>
      <c r="Y2764" s="4">
        <v>9.9499999999999993</v>
      </c>
      <c r="Z2764" s="58">
        <v>19.899999999999999</v>
      </c>
    </row>
    <row r="2765" spans="1:26">
      <c r="A2765">
        <v>192386</v>
      </c>
      <c r="B2765">
        <v>553411</v>
      </c>
      <c r="C2765">
        <v>22628</v>
      </c>
      <c r="D2765" t="s">
        <v>1985</v>
      </c>
      <c r="E2765">
        <v>4</v>
      </c>
      <c r="F2765" s="3">
        <v>40680.394444444399</v>
      </c>
      <c r="G2765" s="4">
        <v>4.95</v>
      </c>
      <c r="H2765">
        <v>12714</v>
      </c>
      <c r="I2765" t="s">
        <v>10</v>
      </c>
      <c r="J2765" s="58">
        <f t="shared" si="86"/>
        <v>19.8</v>
      </c>
      <c r="K2765" s="59">
        <f t="shared" si="87"/>
        <v>40680</v>
      </c>
      <c r="R2765" t="s">
        <v>787</v>
      </c>
      <c r="S2765" s="58">
        <v>5.04</v>
      </c>
      <c r="X2765">
        <v>2</v>
      </c>
      <c r="Y2765" s="4">
        <v>9.9499999999999993</v>
      </c>
      <c r="Z2765" s="58">
        <v>19.899999999999999</v>
      </c>
    </row>
    <row r="2766" spans="1:26">
      <c r="A2766">
        <v>208115</v>
      </c>
      <c r="B2766">
        <v>555096</v>
      </c>
      <c r="C2766">
        <v>47566</v>
      </c>
      <c r="D2766" t="s">
        <v>1979</v>
      </c>
      <c r="E2766">
        <v>4</v>
      </c>
      <c r="F2766" s="3">
        <v>40694.563888888901</v>
      </c>
      <c r="G2766" s="4">
        <v>4.95</v>
      </c>
      <c r="H2766">
        <v>12682</v>
      </c>
      <c r="I2766" t="s">
        <v>10</v>
      </c>
      <c r="J2766" s="58">
        <f t="shared" si="86"/>
        <v>19.8</v>
      </c>
      <c r="K2766" s="59">
        <f t="shared" si="87"/>
        <v>40694</v>
      </c>
      <c r="R2766" t="s">
        <v>414</v>
      </c>
      <c r="S2766" s="58">
        <v>5.04</v>
      </c>
      <c r="X2766">
        <v>2</v>
      </c>
      <c r="Y2766" s="4">
        <v>9.9499999999999993</v>
      </c>
      <c r="Z2766" s="58">
        <v>19.899999999999999</v>
      </c>
    </row>
    <row r="2767" spans="1:26">
      <c r="A2767">
        <v>213586</v>
      </c>
      <c r="B2767">
        <v>555547</v>
      </c>
      <c r="C2767">
        <v>47566</v>
      </c>
      <c r="D2767" t="s">
        <v>1979</v>
      </c>
      <c r="E2767">
        <v>4</v>
      </c>
      <c r="F2767" s="3">
        <v>40699.550694444399</v>
      </c>
      <c r="G2767" s="4">
        <v>4.95</v>
      </c>
      <c r="H2767">
        <v>12681</v>
      </c>
      <c r="I2767" t="s">
        <v>10</v>
      </c>
      <c r="J2767" s="58">
        <f t="shared" si="86"/>
        <v>19.8</v>
      </c>
      <c r="K2767" s="59">
        <f t="shared" si="87"/>
        <v>40699</v>
      </c>
      <c r="R2767" t="s">
        <v>2175</v>
      </c>
      <c r="S2767" s="58">
        <v>2.2799999999999998</v>
      </c>
      <c r="X2767">
        <v>2</v>
      </c>
      <c r="Y2767" s="4">
        <v>9.9499999999999993</v>
      </c>
      <c r="Z2767" s="58">
        <v>19.899999999999999</v>
      </c>
    </row>
    <row r="2768" spans="1:26">
      <c r="A2768">
        <v>214919</v>
      </c>
      <c r="B2768">
        <v>555637</v>
      </c>
      <c r="C2768">
        <v>21706</v>
      </c>
      <c r="D2768" t="s">
        <v>495</v>
      </c>
      <c r="E2768">
        <v>4</v>
      </c>
      <c r="F2768" s="3">
        <v>40700.532638888901</v>
      </c>
      <c r="G2768" s="4">
        <v>4.95</v>
      </c>
      <c r="H2768">
        <v>12535</v>
      </c>
      <c r="I2768" t="s">
        <v>10</v>
      </c>
      <c r="J2768" s="58">
        <f t="shared" si="86"/>
        <v>19.8</v>
      </c>
      <c r="K2768" s="59">
        <f t="shared" si="87"/>
        <v>40700</v>
      </c>
      <c r="R2768" t="s">
        <v>299</v>
      </c>
      <c r="S2768" s="58">
        <v>76.319999999999993</v>
      </c>
      <c r="X2768">
        <v>2</v>
      </c>
      <c r="Y2768" s="4">
        <v>9.9499999999999993</v>
      </c>
      <c r="Z2768" s="58">
        <v>19.899999999999999</v>
      </c>
    </row>
    <row r="2769" spans="1:26">
      <c r="A2769">
        <v>214920</v>
      </c>
      <c r="B2769">
        <v>555637</v>
      </c>
      <c r="C2769">
        <v>21709</v>
      </c>
      <c r="D2769" t="s">
        <v>1629</v>
      </c>
      <c r="E2769">
        <v>4</v>
      </c>
      <c r="F2769" s="3">
        <v>40700.532638888901</v>
      </c>
      <c r="G2769" s="4">
        <v>4.95</v>
      </c>
      <c r="H2769">
        <v>12535</v>
      </c>
      <c r="I2769" t="s">
        <v>10</v>
      </c>
      <c r="J2769" s="58">
        <f t="shared" si="86"/>
        <v>19.8</v>
      </c>
      <c r="K2769" s="59">
        <f t="shared" si="87"/>
        <v>40700</v>
      </c>
      <c r="R2769" t="s">
        <v>341</v>
      </c>
      <c r="S2769" s="58">
        <v>60</v>
      </c>
      <c r="X2769">
        <v>4</v>
      </c>
      <c r="Y2769" s="4">
        <v>4.95</v>
      </c>
      <c r="Z2769" s="58">
        <v>19.8</v>
      </c>
    </row>
    <row r="2770" spans="1:26">
      <c r="A2770">
        <v>214921</v>
      </c>
      <c r="B2770">
        <v>555637</v>
      </c>
      <c r="C2770">
        <v>21707</v>
      </c>
      <c r="D2770" t="s">
        <v>2253</v>
      </c>
      <c r="E2770">
        <v>4</v>
      </c>
      <c r="F2770" s="3">
        <v>40700.532638888901</v>
      </c>
      <c r="G2770" s="4">
        <v>4.95</v>
      </c>
      <c r="H2770">
        <v>12535</v>
      </c>
      <c r="I2770" t="s">
        <v>10</v>
      </c>
      <c r="J2770" s="58">
        <f t="shared" si="86"/>
        <v>19.8</v>
      </c>
      <c r="K2770" s="59">
        <f t="shared" si="87"/>
        <v>40700</v>
      </c>
      <c r="R2770" t="s">
        <v>1979</v>
      </c>
      <c r="S2770" s="58">
        <v>59.4</v>
      </c>
      <c r="X2770">
        <v>4</v>
      </c>
      <c r="Y2770" s="4">
        <v>4.95</v>
      </c>
      <c r="Z2770" s="58">
        <v>19.8</v>
      </c>
    </row>
    <row r="2771" spans="1:26">
      <c r="A2771">
        <v>214923</v>
      </c>
      <c r="B2771">
        <v>555637</v>
      </c>
      <c r="C2771">
        <v>22500</v>
      </c>
      <c r="D2771" t="s">
        <v>642</v>
      </c>
      <c r="E2771">
        <v>4</v>
      </c>
      <c r="F2771" s="3">
        <v>40700.532638888901</v>
      </c>
      <c r="G2771" s="4">
        <v>4.95</v>
      </c>
      <c r="H2771">
        <v>12535</v>
      </c>
      <c r="I2771" t="s">
        <v>10</v>
      </c>
      <c r="J2771" s="58">
        <f t="shared" si="86"/>
        <v>19.8</v>
      </c>
      <c r="K2771" s="59">
        <f t="shared" si="87"/>
        <v>40700</v>
      </c>
      <c r="R2771" t="s">
        <v>104</v>
      </c>
      <c r="S2771" s="58">
        <v>54</v>
      </c>
      <c r="X2771">
        <v>4</v>
      </c>
      <c r="Y2771" s="4">
        <v>4.95</v>
      </c>
      <c r="Z2771" s="58">
        <v>19.8</v>
      </c>
    </row>
    <row r="2772" spans="1:26">
      <c r="A2772">
        <v>214925</v>
      </c>
      <c r="B2772">
        <v>555637</v>
      </c>
      <c r="C2772">
        <v>21622</v>
      </c>
      <c r="D2772" t="s">
        <v>233</v>
      </c>
      <c r="E2772">
        <v>4</v>
      </c>
      <c r="F2772" s="3">
        <v>40700.532638888901</v>
      </c>
      <c r="G2772" s="4">
        <v>4.95</v>
      </c>
      <c r="H2772">
        <v>12535</v>
      </c>
      <c r="I2772" t="s">
        <v>10</v>
      </c>
      <c r="J2772" s="58">
        <f t="shared" si="86"/>
        <v>19.8</v>
      </c>
      <c r="K2772" s="59">
        <f t="shared" si="87"/>
        <v>40700</v>
      </c>
      <c r="R2772" t="s">
        <v>2459</v>
      </c>
      <c r="S2772" s="58">
        <v>50</v>
      </c>
      <c r="X2772">
        <v>4</v>
      </c>
      <c r="Y2772" s="4">
        <v>4.95</v>
      </c>
      <c r="Z2772" s="58">
        <v>19.8</v>
      </c>
    </row>
    <row r="2773" spans="1:26">
      <c r="A2773">
        <v>217747</v>
      </c>
      <c r="B2773">
        <v>555933</v>
      </c>
      <c r="C2773">
        <v>22628</v>
      </c>
      <c r="D2773" t="s">
        <v>1985</v>
      </c>
      <c r="E2773">
        <v>4</v>
      </c>
      <c r="F2773" s="3">
        <v>40702.367361111101</v>
      </c>
      <c r="G2773" s="4">
        <v>4.95</v>
      </c>
      <c r="H2773">
        <v>12567</v>
      </c>
      <c r="I2773" t="s">
        <v>10</v>
      </c>
      <c r="J2773" s="58">
        <f t="shared" si="86"/>
        <v>19.8</v>
      </c>
      <c r="K2773" s="59">
        <f t="shared" si="87"/>
        <v>40702</v>
      </c>
      <c r="R2773" t="s">
        <v>867</v>
      </c>
      <c r="S2773" s="58">
        <v>43.8</v>
      </c>
      <c r="X2773">
        <v>4</v>
      </c>
      <c r="Y2773" s="4">
        <v>4.95</v>
      </c>
      <c r="Z2773" s="58">
        <v>19.8</v>
      </c>
    </row>
    <row r="2774" spans="1:26">
      <c r="A2774">
        <v>217787</v>
      </c>
      <c r="B2774">
        <v>555936</v>
      </c>
      <c r="C2774">
        <v>22628</v>
      </c>
      <c r="D2774" t="s">
        <v>1985</v>
      </c>
      <c r="E2774">
        <v>4</v>
      </c>
      <c r="F2774" s="3">
        <v>40702.386111111096</v>
      </c>
      <c r="G2774" s="4">
        <v>4.95</v>
      </c>
      <c r="H2774">
        <v>12567</v>
      </c>
      <c r="I2774" t="s">
        <v>10</v>
      </c>
      <c r="J2774" s="58">
        <f t="shared" si="86"/>
        <v>19.8</v>
      </c>
      <c r="K2774" s="59">
        <f t="shared" si="87"/>
        <v>40702</v>
      </c>
      <c r="R2774" t="s">
        <v>2452</v>
      </c>
      <c r="S2774" s="58">
        <v>37.5</v>
      </c>
      <c r="X2774">
        <v>4</v>
      </c>
      <c r="Y2774" s="4">
        <v>4.95</v>
      </c>
      <c r="Z2774" s="58">
        <v>19.8</v>
      </c>
    </row>
    <row r="2775" spans="1:26">
      <c r="A2775">
        <v>221640</v>
      </c>
      <c r="B2775">
        <v>556259</v>
      </c>
      <c r="C2775">
        <v>47566</v>
      </c>
      <c r="D2775" t="s">
        <v>1979</v>
      </c>
      <c r="E2775">
        <v>4</v>
      </c>
      <c r="F2775" s="3">
        <v>40703.745138888902</v>
      </c>
      <c r="G2775" s="4">
        <v>4.95</v>
      </c>
      <c r="H2775">
        <v>12721</v>
      </c>
      <c r="I2775" t="s">
        <v>10</v>
      </c>
      <c r="J2775" s="58">
        <f t="shared" si="86"/>
        <v>19.8</v>
      </c>
      <c r="K2775" s="59">
        <f t="shared" si="87"/>
        <v>40703</v>
      </c>
      <c r="R2775" t="s">
        <v>104</v>
      </c>
      <c r="S2775" s="58">
        <v>36</v>
      </c>
      <c r="X2775">
        <v>4</v>
      </c>
      <c r="Y2775" s="4">
        <v>4.95</v>
      </c>
      <c r="Z2775" s="58">
        <v>19.8</v>
      </c>
    </row>
    <row r="2776" spans="1:26">
      <c r="A2776">
        <v>227077</v>
      </c>
      <c r="B2776">
        <v>556819</v>
      </c>
      <c r="C2776">
        <v>47566</v>
      </c>
      <c r="D2776" t="s">
        <v>1979</v>
      </c>
      <c r="E2776">
        <v>4</v>
      </c>
      <c r="F2776" s="3">
        <v>40709.431250000001</v>
      </c>
      <c r="G2776" s="4">
        <v>4.95</v>
      </c>
      <c r="H2776">
        <v>12682</v>
      </c>
      <c r="I2776" t="s">
        <v>10</v>
      </c>
      <c r="J2776" s="58">
        <f t="shared" si="86"/>
        <v>19.8</v>
      </c>
      <c r="K2776" s="59">
        <f t="shared" si="87"/>
        <v>40709</v>
      </c>
      <c r="R2776" t="s">
        <v>104</v>
      </c>
      <c r="S2776" s="58">
        <v>36</v>
      </c>
      <c r="X2776">
        <v>4</v>
      </c>
      <c r="Y2776" s="4">
        <v>4.95</v>
      </c>
      <c r="Z2776" s="58">
        <v>19.8</v>
      </c>
    </row>
    <row r="2777" spans="1:26">
      <c r="A2777">
        <v>227106</v>
      </c>
      <c r="B2777">
        <v>556820</v>
      </c>
      <c r="C2777">
        <v>23245</v>
      </c>
      <c r="D2777" t="s">
        <v>2500</v>
      </c>
      <c r="E2777">
        <v>4</v>
      </c>
      <c r="F2777" s="3">
        <v>40709.431944444397</v>
      </c>
      <c r="G2777" s="4">
        <v>4.95</v>
      </c>
      <c r="H2777">
        <v>12682</v>
      </c>
      <c r="I2777" t="s">
        <v>10</v>
      </c>
      <c r="J2777" s="58">
        <f t="shared" si="86"/>
        <v>19.8</v>
      </c>
      <c r="K2777" s="59">
        <f t="shared" si="87"/>
        <v>40709</v>
      </c>
      <c r="R2777" t="s">
        <v>759</v>
      </c>
      <c r="S2777" s="58">
        <v>35.4</v>
      </c>
      <c r="X2777">
        <v>4</v>
      </c>
      <c r="Y2777" s="4">
        <v>4.95</v>
      </c>
      <c r="Z2777" s="58">
        <v>19.8</v>
      </c>
    </row>
    <row r="2778" spans="1:26">
      <c r="A2778">
        <v>236120</v>
      </c>
      <c r="B2778">
        <v>557734</v>
      </c>
      <c r="C2778">
        <v>23126</v>
      </c>
      <c r="D2778" t="s">
        <v>2358</v>
      </c>
      <c r="E2778">
        <v>4</v>
      </c>
      <c r="F2778" s="3">
        <v>40716.472222222197</v>
      </c>
      <c r="G2778" s="4">
        <v>4.95</v>
      </c>
      <c r="H2778">
        <v>12684</v>
      </c>
      <c r="I2778" t="s">
        <v>10</v>
      </c>
      <c r="J2778" s="58">
        <f t="shared" si="86"/>
        <v>19.8</v>
      </c>
      <c r="K2778" s="59">
        <f t="shared" si="87"/>
        <v>40716</v>
      </c>
      <c r="R2778" t="s">
        <v>1758</v>
      </c>
      <c r="S2778" s="58">
        <v>34</v>
      </c>
      <c r="X2778">
        <v>4</v>
      </c>
      <c r="Y2778" s="4">
        <v>4.95</v>
      </c>
      <c r="Z2778" s="58">
        <v>19.8</v>
      </c>
    </row>
    <row r="2779" spans="1:26">
      <c r="A2779">
        <v>239366</v>
      </c>
      <c r="B2779">
        <v>558045</v>
      </c>
      <c r="C2779">
        <v>23245</v>
      </c>
      <c r="D2779" t="s">
        <v>2500</v>
      </c>
      <c r="E2779">
        <v>4</v>
      </c>
      <c r="F2779" s="3">
        <v>40718.565972222197</v>
      </c>
      <c r="G2779" s="4">
        <v>4.95</v>
      </c>
      <c r="H2779">
        <v>12615</v>
      </c>
      <c r="I2779" t="s">
        <v>10</v>
      </c>
      <c r="J2779" s="58">
        <f t="shared" si="86"/>
        <v>19.8</v>
      </c>
      <c r="K2779" s="59">
        <f t="shared" si="87"/>
        <v>40718</v>
      </c>
      <c r="R2779" t="s">
        <v>636</v>
      </c>
      <c r="S2779" s="58">
        <v>30.6</v>
      </c>
      <c r="X2779">
        <v>4</v>
      </c>
      <c r="Y2779" s="4">
        <v>4.95</v>
      </c>
      <c r="Z2779" s="58">
        <v>19.8</v>
      </c>
    </row>
    <row r="2780" spans="1:26">
      <c r="A2780">
        <v>252761</v>
      </c>
      <c r="B2780">
        <v>559134</v>
      </c>
      <c r="C2780">
        <v>23245</v>
      </c>
      <c r="D2780" t="s">
        <v>2500</v>
      </c>
      <c r="E2780">
        <v>4</v>
      </c>
      <c r="F2780" s="3">
        <v>40730.551388888904</v>
      </c>
      <c r="G2780" s="4">
        <v>4.95</v>
      </c>
      <c r="H2780">
        <v>12700</v>
      </c>
      <c r="I2780" t="s">
        <v>10</v>
      </c>
      <c r="J2780" s="58">
        <f t="shared" si="86"/>
        <v>19.8</v>
      </c>
      <c r="K2780" s="59">
        <f t="shared" si="87"/>
        <v>40730</v>
      </c>
      <c r="R2780" t="s">
        <v>790</v>
      </c>
      <c r="S2780" s="58">
        <v>30.6</v>
      </c>
      <c r="X2780">
        <v>4</v>
      </c>
      <c r="Y2780" s="4">
        <v>4.95</v>
      </c>
      <c r="Z2780" s="58">
        <v>19.8</v>
      </c>
    </row>
    <row r="2781" spans="1:26">
      <c r="A2781">
        <v>259691</v>
      </c>
      <c r="B2781">
        <v>559704</v>
      </c>
      <c r="C2781">
        <v>22628</v>
      </c>
      <c r="D2781" t="s">
        <v>1985</v>
      </c>
      <c r="E2781">
        <v>4</v>
      </c>
      <c r="F2781" s="3">
        <v>40736.412499999999</v>
      </c>
      <c r="G2781" s="4">
        <v>4.95</v>
      </c>
      <c r="H2781">
        <v>12669</v>
      </c>
      <c r="I2781" t="s">
        <v>10</v>
      </c>
      <c r="J2781" s="58">
        <f t="shared" si="86"/>
        <v>19.8</v>
      </c>
      <c r="K2781" s="59">
        <f t="shared" si="87"/>
        <v>40736</v>
      </c>
      <c r="R2781" t="s">
        <v>710</v>
      </c>
      <c r="S2781" s="58">
        <v>30.6</v>
      </c>
      <c r="X2781">
        <v>4</v>
      </c>
      <c r="Y2781" s="4">
        <v>4.95</v>
      </c>
      <c r="Z2781" s="58">
        <v>19.8</v>
      </c>
    </row>
    <row r="2782" spans="1:26">
      <c r="A2782">
        <v>283630</v>
      </c>
      <c r="B2782">
        <v>561795</v>
      </c>
      <c r="C2782">
        <v>47566</v>
      </c>
      <c r="D2782" t="s">
        <v>1979</v>
      </c>
      <c r="E2782">
        <v>4</v>
      </c>
      <c r="F2782" s="3">
        <v>40753.561111111099</v>
      </c>
      <c r="G2782" s="4">
        <v>4.95</v>
      </c>
      <c r="H2782">
        <v>12716</v>
      </c>
      <c r="I2782" t="s">
        <v>10</v>
      </c>
      <c r="J2782" s="58">
        <f t="shared" si="86"/>
        <v>19.8</v>
      </c>
      <c r="K2782" s="59">
        <f t="shared" si="87"/>
        <v>40753</v>
      </c>
      <c r="R2782" t="s">
        <v>337</v>
      </c>
      <c r="S2782" s="58">
        <v>30</v>
      </c>
      <c r="X2782">
        <v>4</v>
      </c>
      <c r="Y2782" s="4">
        <v>4.95</v>
      </c>
      <c r="Z2782" s="58">
        <v>19.8</v>
      </c>
    </row>
    <row r="2783" spans="1:26">
      <c r="A2783">
        <v>283664</v>
      </c>
      <c r="B2783">
        <v>561795</v>
      </c>
      <c r="C2783">
        <v>21709</v>
      </c>
      <c r="D2783" t="s">
        <v>1629</v>
      </c>
      <c r="E2783">
        <v>4</v>
      </c>
      <c r="F2783" s="3">
        <v>40753.561111111099</v>
      </c>
      <c r="G2783" s="4">
        <v>4.95</v>
      </c>
      <c r="H2783">
        <v>12716</v>
      </c>
      <c r="I2783" t="s">
        <v>10</v>
      </c>
      <c r="J2783" s="58">
        <f t="shared" si="86"/>
        <v>19.8</v>
      </c>
      <c r="K2783" s="59">
        <f t="shared" si="87"/>
        <v>40753</v>
      </c>
      <c r="R2783" t="s">
        <v>2448</v>
      </c>
      <c r="S2783" s="58">
        <v>24.96</v>
      </c>
      <c r="X2783">
        <v>4</v>
      </c>
      <c r="Y2783" s="4">
        <v>4.95</v>
      </c>
      <c r="Z2783" s="58">
        <v>19.8</v>
      </c>
    </row>
    <row r="2784" spans="1:26">
      <c r="A2784">
        <v>283671</v>
      </c>
      <c r="B2784">
        <v>561795</v>
      </c>
      <c r="C2784">
        <v>21706</v>
      </c>
      <c r="D2784" t="s">
        <v>495</v>
      </c>
      <c r="E2784">
        <v>4</v>
      </c>
      <c r="F2784" s="3">
        <v>40753.561111111099</v>
      </c>
      <c r="G2784" s="4">
        <v>4.95</v>
      </c>
      <c r="H2784">
        <v>12716</v>
      </c>
      <c r="I2784" t="s">
        <v>10</v>
      </c>
      <c r="J2784" s="58">
        <f t="shared" si="86"/>
        <v>19.8</v>
      </c>
      <c r="K2784" s="59">
        <f t="shared" si="87"/>
        <v>40753</v>
      </c>
      <c r="R2784" t="s">
        <v>2442</v>
      </c>
      <c r="S2784" s="58">
        <v>24.9</v>
      </c>
      <c r="X2784">
        <v>4</v>
      </c>
      <c r="Y2784" s="4">
        <v>4.95</v>
      </c>
      <c r="Z2784" s="58">
        <v>19.8</v>
      </c>
    </row>
    <row r="2785" spans="1:26">
      <c r="A2785">
        <v>299999</v>
      </c>
      <c r="B2785">
        <v>563189</v>
      </c>
      <c r="C2785">
        <v>47566</v>
      </c>
      <c r="D2785" t="s">
        <v>1979</v>
      </c>
      <c r="E2785">
        <v>4</v>
      </c>
      <c r="F2785" s="3">
        <v>40767.640277777798</v>
      </c>
      <c r="G2785" s="4">
        <v>4.95</v>
      </c>
      <c r="H2785">
        <v>12682</v>
      </c>
      <c r="I2785" t="s">
        <v>10</v>
      </c>
      <c r="J2785" s="58">
        <f t="shared" si="86"/>
        <v>19.8</v>
      </c>
      <c r="K2785" s="59">
        <f t="shared" si="87"/>
        <v>40767</v>
      </c>
      <c r="R2785" t="s">
        <v>2443</v>
      </c>
      <c r="S2785" s="58">
        <v>19.899999999999999</v>
      </c>
      <c r="X2785">
        <v>4</v>
      </c>
      <c r="Y2785" s="4">
        <v>4.95</v>
      </c>
      <c r="Z2785" s="58">
        <v>19.8</v>
      </c>
    </row>
    <row r="2786" spans="1:26">
      <c r="A2786">
        <v>301466</v>
      </c>
      <c r="B2786">
        <v>563288</v>
      </c>
      <c r="C2786">
        <v>22628</v>
      </c>
      <c r="D2786" t="s">
        <v>1985</v>
      </c>
      <c r="E2786">
        <v>4</v>
      </c>
      <c r="F2786" s="3">
        <v>40770.536805555603</v>
      </c>
      <c r="G2786" s="4">
        <v>4.95</v>
      </c>
      <c r="H2786">
        <v>12656</v>
      </c>
      <c r="I2786" t="s">
        <v>10</v>
      </c>
      <c r="J2786" s="58">
        <f t="shared" si="86"/>
        <v>19.8</v>
      </c>
      <c r="K2786" s="59">
        <f t="shared" si="87"/>
        <v>40770</v>
      </c>
      <c r="R2786" t="s">
        <v>2446</v>
      </c>
      <c r="S2786" s="58">
        <v>19.8</v>
      </c>
      <c r="X2786">
        <v>4</v>
      </c>
      <c r="Y2786" s="4">
        <v>4.95</v>
      </c>
      <c r="Z2786" s="58">
        <v>19.8</v>
      </c>
    </row>
    <row r="2787" spans="1:26">
      <c r="A2787">
        <v>303002</v>
      </c>
      <c r="B2787">
        <v>563502</v>
      </c>
      <c r="C2787">
        <v>85045</v>
      </c>
      <c r="D2787" t="s">
        <v>1354</v>
      </c>
      <c r="E2787">
        <v>4</v>
      </c>
      <c r="F2787" s="3">
        <v>40772.368055555598</v>
      </c>
      <c r="G2787" s="4">
        <v>4.95</v>
      </c>
      <c r="H2787">
        <v>12722</v>
      </c>
      <c r="I2787" t="s">
        <v>10</v>
      </c>
      <c r="J2787" s="58">
        <f t="shared" si="86"/>
        <v>19.8</v>
      </c>
      <c r="K2787" s="59">
        <f t="shared" si="87"/>
        <v>40772</v>
      </c>
      <c r="R2787" t="s">
        <v>97</v>
      </c>
      <c r="S2787" s="58">
        <v>19.8</v>
      </c>
      <c r="X2787">
        <v>4</v>
      </c>
      <c r="Y2787" s="4">
        <v>4.95</v>
      </c>
      <c r="Z2787" s="58">
        <v>19.8</v>
      </c>
    </row>
    <row r="2788" spans="1:26">
      <c r="A2788">
        <v>311690</v>
      </c>
      <c r="B2788">
        <v>564314</v>
      </c>
      <c r="C2788">
        <v>23245</v>
      </c>
      <c r="D2788" t="s">
        <v>2500</v>
      </c>
      <c r="E2788">
        <v>4</v>
      </c>
      <c r="F2788" s="3">
        <v>40779.5402777778</v>
      </c>
      <c r="G2788" s="4">
        <v>4.95</v>
      </c>
      <c r="H2788">
        <v>12695</v>
      </c>
      <c r="I2788" t="s">
        <v>10</v>
      </c>
      <c r="J2788" s="58">
        <f t="shared" si="86"/>
        <v>19.8</v>
      </c>
      <c r="K2788" s="59">
        <f t="shared" si="87"/>
        <v>40779</v>
      </c>
      <c r="R2788" t="s">
        <v>2431</v>
      </c>
      <c r="S2788" s="58">
        <v>16.5</v>
      </c>
      <c r="X2788">
        <v>4</v>
      </c>
      <c r="Y2788" s="4">
        <v>4.95</v>
      </c>
      <c r="Z2788" s="58">
        <v>19.8</v>
      </c>
    </row>
    <row r="2789" spans="1:26">
      <c r="A2789">
        <v>314929</v>
      </c>
      <c r="B2789">
        <v>564670</v>
      </c>
      <c r="C2789">
        <v>47566</v>
      </c>
      <c r="D2789" t="s">
        <v>1979</v>
      </c>
      <c r="E2789">
        <v>4</v>
      </c>
      <c r="F2789" s="3">
        <v>40781.655555555597</v>
      </c>
      <c r="G2789" s="4">
        <v>4.95</v>
      </c>
      <c r="H2789">
        <v>12683</v>
      </c>
      <c r="I2789" t="s">
        <v>10</v>
      </c>
      <c r="J2789" s="58">
        <f t="shared" si="86"/>
        <v>19.8</v>
      </c>
      <c r="K2789" s="59">
        <f t="shared" si="87"/>
        <v>40781</v>
      </c>
      <c r="R2789" t="s">
        <v>2401</v>
      </c>
      <c r="S2789" s="58">
        <v>16.5</v>
      </c>
      <c r="X2789">
        <v>4</v>
      </c>
      <c r="Y2789" s="4">
        <v>4.95</v>
      </c>
      <c r="Z2789" s="58">
        <v>19.8</v>
      </c>
    </row>
    <row r="2790" spans="1:26">
      <c r="A2790">
        <v>325483</v>
      </c>
      <c r="B2790">
        <v>565443</v>
      </c>
      <c r="C2790">
        <v>47566</v>
      </c>
      <c r="D2790" t="s">
        <v>1979</v>
      </c>
      <c r="E2790">
        <v>4</v>
      </c>
      <c r="F2790" s="3">
        <v>40790.598611111098</v>
      </c>
      <c r="G2790" s="4">
        <v>4.95</v>
      </c>
      <c r="H2790">
        <v>12567</v>
      </c>
      <c r="I2790" t="s">
        <v>10</v>
      </c>
      <c r="J2790" s="58">
        <f t="shared" si="86"/>
        <v>19.8</v>
      </c>
      <c r="K2790" s="59">
        <f t="shared" si="87"/>
        <v>40790</v>
      </c>
      <c r="R2790" t="s">
        <v>2458</v>
      </c>
      <c r="S2790" s="58">
        <v>15</v>
      </c>
      <c r="X2790">
        <v>4</v>
      </c>
      <c r="Y2790" s="4">
        <v>4.95</v>
      </c>
      <c r="Z2790" s="58">
        <v>19.8</v>
      </c>
    </row>
    <row r="2791" spans="1:26">
      <c r="A2791">
        <v>330935</v>
      </c>
      <c r="B2791">
        <v>565930</v>
      </c>
      <c r="C2791">
        <v>21706</v>
      </c>
      <c r="D2791" t="s">
        <v>495</v>
      </c>
      <c r="E2791">
        <v>4</v>
      </c>
      <c r="F2791" s="3">
        <v>40794.438888888901</v>
      </c>
      <c r="G2791" s="4">
        <v>4.95</v>
      </c>
      <c r="H2791">
        <v>12685</v>
      </c>
      <c r="I2791" t="s">
        <v>10</v>
      </c>
      <c r="J2791" s="58">
        <f t="shared" si="86"/>
        <v>19.8</v>
      </c>
      <c r="K2791" s="59">
        <f t="shared" si="87"/>
        <v>40794</v>
      </c>
      <c r="R2791" t="s">
        <v>2450</v>
      </c>
      <c r="S2791" s="58">
        <v>15</v>
      </c>
      <c r="X2791">
        <v>4</v>
      </c>
      <c r="Y2791" s="4">
        <v>4.95</v>
      </c>
      <c r="Z2791" s="58">
        <v>19.8</v>
      </c>
    </row>
    <row r="2792" spans="1:26">
      <c r="A2792">
        <v>330936</v>
      </c>
      <c r="B2792">
        <v>565930</v>
      </c>
      <c r="C2792">
        <v>21710</v>
      </c>
      <c r="D2792" t="s">
        <v>491</v>
      </c>
      <c r="E2792">
        <v>4</v>
      </c>
      <c r="F2792" s="3">
        <v>40794.438888888901</v>
      </c>
      <c r="G2792" s="4">
        <v>4.95</v>
      </c>
      <c r="H2792">
        <v>12685</v>
      </c>
      <c r="I2792" t="s">
        <v>10</v>
      </c>
      <c r="J2792" s="58">
        <f t="shared" si="86"/>
        <v>19.8</v>
      </c>
      <c r="K2792" s="59">
        <f t="shared" si="87"/>
        <v>40794</v>
      </c>
      <c r="R2792" t="s">
        <v>2018</v>
      </c>
      <c r="S2792" s="58">
        <v>14.75</v>
      </c>
      <c r="X2792">
        <v>4</v>
      </c>
      <c r="Y2792" s="4">
        <v>4.95</v>
      </c>
      <c r="Z2792" s="58">
        <v>19.8</v>
      </c>
    </row>
    <row r="2793" spans="1:26">
      <c r="A2793">
        <v>347219</v>
      </c>
      <c r="B2793">
        <v>567293</v>
      </c>
      <c r="C2793">
        <v>23164</v>
      </c>
      <c r="D2793" t="s">
        <v>2426</v>
      </c>
      <c r="E2793">
        <v>4</v>
      </c>
      <c r="F2793" s="3">
        <v>40805.500694444498</v>
      </c>
      <c r="G2793" s="4">
        <v>4.95</v>
      </c>
      <c r="H2793">
        <v>12640</v>
      </c>
      <c r="I2793" t="s">
        <v>10</v>
      </c>
      <c r="J2793" s="58">
        <f t="shared" si="86"/>
        <v>19.8</v>
      </c>
      <c r="K2793" s="59">
        <f t="shared" si="87"/>
        <v>40805</v>
      </c>
      <c r="R2793" t="s">
        <v>1907</v>
      </c>
      <c r="S2793" s="58">
        <v>13.5</v>
      </c>
      <c r="X2793">
        <v>4</v>
      </c>
      <c r="Y2793" s="4">
        <v>4.95</v>
      </c>
      <c r="Z2793" s="58">
        <v>19.8</v>
      </c>
    </row>
    <row r="2794" spans="1:26">
      <c r="A2794">
        <v>347224</v>
      </c>
      <c r="B2794">
        <v>567293</v>
      </c>
      <c r="C2794">
        <v>21622</v>
      </c>
      <c r="D2794" t="s">
        <v>233</v>
      </c>
      <c r="E2794">
        <v>4</v>
      </c>
      <c r="F2794" s="3">
        <v>40805.500694444498</v>
      </c>
      <c r="G2794" s="4">
        <v>4.95</v>
      </c>
      <c r="H2794">
        <v>12640</v>
      </c>
      <c r="I2794" t="s">
        <v>10</v>
      </c>
      <c r="J2794" s="58">
        <f t="shared" si="86"/>
        <v>19.8</v>
      </c>
      <c r="K2794" s="59">
        <f t="shared" si="87"/>
        <v>40805</v>
      </c>
      <c r="R2794" t="s">
        <v>132</v>
      </c>
      <c r="S2794" s="58">
        <v>13.2</v>
      </c>
      <c r="X2794">
        <v>4</v>
      </c>
      <c r="Y2794" s="4">
        <v>4.95</v>
      </c>
      <c r="Z2794" s="58">
        <v>19.8</v>
      </c>
    </row>
    <row r="2795" spans="1:26">
      <c r="A2795">
        <v>348188</v>
      </c>
      <c r="B2795">
        <v>567380</v>
      </c>
      <c r="C2795">
        <v>21216</v>
      </c>
      <c r="D2795" t="s">
        <v>1235</v>
      </c>
      <c r="E2795">
        <v>4</v>
      </c>
      <c r="F2795" s="3">
        <v>40806.420833333301</v>
      </c>
      <c r="G2795" s="4">
        <v>4.95</v>
      </c>
      <c r="H2795">
        <v>12620</v>
      </c>
      <c r="I2795" t="s">
        <v>10</v>
      </c>
      <c r="J2795" s="58">
        <f t="shared" si="86"/>
        <v>19.8</v>
      </c>
      <c r="K2795" s="59">
        <f t="shared" si="87"/>
        <v>40806</v>
      </c>
      <c r="R2795" t="s">
        <v>2454</v>
      </c>
      <c r="S2795" s="58">
        <v>11.5</v>
      </c>
      <c r="X2795">
        <v>4</v>
      </c>
      <c r="Y2795" s="4">
        <v>4.95</v>
      </c>
      <c r="Z2795" s="58">
        <v>19.8</v>
      </c>
    </row>
    <row r="2796" spans="1:26">
      <c r="A2796">
        <v>355149</v>
      </c>
      <c r="B2796">
        <v>567910</v>
      </c>
      <c r="C2796">
        <v>47566</v>
      </c>
      <c r="D2796" t="s">
        <v>1979</v>
      </c>
      <c r="E2796">
        <v>4</v>
      </c>
      <c r="F2796" s="3">
        <v>40808.706944444399</v>
      </c>
      <c r="G2796" s="4">
        <v>4.95</v>
      </c>
      <c r="H2796">
        <v>12437</v>
      </c>
      <c r="I2796" t="s">
        <v>10</v>
      </c>
      <c r="J2796" s="58">
        <f t="shared" si="86"/>
        <v>19.8</v>
      </c>
      <c r="K2796" s="59">
        <f t="shared" si="87"/>
        <v>40808</v>
      </c>
      <c r="R2796" t="s">
        <v>2471</v>
      </c>
      <c r="S2796" s="58">
        <v>40</v>
      </c>
      <c r="X2796">
        <v>4</v>
      </c>
      <c r="Y2796" s="4">
        <v>4.95</v>
      </c>
      <c r="Z2796" s="58">
        <v>19.8</v>
      </c>
    </row>
    <row r="2797" spans="1:26">
      <c r="A2797">
        <v>377873</v>
      </c>
      <c r="B2797">
        <v>569568</v>
      </c>
      <c r="C2797">
        <v>47566</v>
      </c>
      <c r="D2797" t="s">
        <v>1979</v>
      </c>
      <c r="E2797">
        <v>4</v>
      </c>
      <c r="F2797" s="3">
        <v>40821.414583333302</v>
      </c>
      <c r="G2797" s="4">
        <v>4.95</v>
      </c>
      <c r="H2797">
        <v>12700</v>
      </c>
      <c r="I2797" t="s">
        <v>10</v>
      </c>
      <c r="J2797" s="58">
        <f t="shared" si="86"/>
        <v>19.8</v>
      </c>
      <c r="K2797" s="59">
        <f t="shared" si="87"/>
        <v>40821</v>
      </c>
      <c r="R2797" t="s">
        <v>104</v>
      </c>
      <c r="S2797" s="58">
        <v>36</v>
      </c>
      <c r="X2797">
        <v>4</v>
      </c>
      <c r="Y2797" s="4">
        <v>4.95</v>
      </c>
      <c r="Z2797" s="58">
        <v>19.8</v>
      </c>
    </row>
    <row r="2798" spans="1:26">
      <c r="A2798">
        <v>391476</v>
      </c>
      <c r="B2798">
        <v>570672</v>
      </c>
      <c r="C2798">
        <v>22505</v>
      </c>
      <c r="D2798" t="s">
        <v>1788</v>
      </c>
      <c r="E2798">
        <v>4</v>
      </c>
      <c r="F2798" s="3">
        <v>40827.619444444397</v>
      </c>
      <c r="G2798" s="4">
        <v>4.95</v>
      </c>
      <c r="H2798">
        <v>12536</v>
      </c>
      <c r="I2798" t="s">
        <v>10</v>
      </c>
      <c r="J2798" s="58">
        <f t="shared" si="86"/>
        <v>19.8</v>
      </c>
      <c r="K2798" s="59">
        <f t="shared" si="87"/>
        <v>40827</v>
      </c>
      <c r="R2798" t="s">
        <v>129</v>
      </c>
      <c r="S2798" s="58">
        <v>33</v>
      </c>
      <c r="X2798">
        <v>4</v>
      </c>
      <c r="Y2798" s="4">
        <v>4.95</v>
      </c>
      <c r="Z2798" s="58">
        <v>19.8</v>
      </c>
    </row>
    <row r="2799" spans="1:26">
      <c r="A2799">
        <v>391477</v>
      </c>
      <c r="B2799">
        <v>570672</v>
      </c>
      <c r="C2799">
        <v>22507</v>
      </c>
      <c r="D2799" t="s">
        <v>1651</v>
      </c>
      <c r="E2799">
        <v>4</v>
      </c>
      <c r="F2799" s="3">
        <v>40827.619444444397</v>
      </c>
      <c r="G2799" s="4">
        <v>4.95</v>
      </c>
      <c r="H2799">
        <v>12536</v>
      </c>
      <c r="I2799" t="s">
        <v>10</v>
      </c>
      <c r="J2799" s="58">
        <f t="shared" si="86"/>
        <v>19.8</v>
      </c>
      <c r="K2799" s="59">
        <f t="shared" si="87"/>
        <v>40827</v>
      </c>
      <c r="R2799" t="s">
        <v>2135</v>
      </c>
      <c r="S2799" s="58">
        <v>30</v>
      </c>
      <c r="X2799">
        <v>4</v>
      </c>
      <c r="Y2799" s="4">
        <v>4.95</v>
      </c>
      <c r="Z2799" s="58">
        <v>19.8</v>
      </c>
    </row>
    <row r="2800" spans="1:26">
      <c r="A2800">
        <v>391497</v>
      </c>
      <c r="B2800">
        <v>570672</v>
      </c>
      <c r="C2800">
        <v>22628</v>
      </c>
      <c r="D2800" t="s">
        <v>1985</v>
      </c>
      <c r="E2800">
        <v>4</v>
      </c>
      <c r="F2800" s="3">
        <v>40827.619444444397</v>
      </c>
      <c r="G2800" s="4">
        <v>4.95</v>
      </c>
      <c r="H2800">
        <v>12536</v>
      </c>
      <c r="I2800" t="s">
        <v>10</v>
      </c>
      <c r="J2800" s="58">
        <f t="shared" si="86"/>
        <v>19.8</v>
      </c>
      <c r="K2800" s="59">
        <f t="shared" si="87"/>
        <v>40827</v>
      </c>
      <c r="R2800" t="s">
        <v>2428</v>
      </c>
      <c r="S2800" s="58">
        <v>20.8</v>
      </c>
      <c r="X2800">
        <v>4</v>
      </c>
      <c r="Y2800" s="4">
        <v>4.95</v>
      </c>
      <c r="Z2800" s="58">
        <v>19.8</v>
      </c>
    </row>
    <row r="2801" spans="1:26">
      <c r="A2801">
        <v>391577</v>
      </c>
      <c r="B2801">
        <v>570672</v>
      </c>
      <c r="C2801">
        <v>23355</v>
      </c>
      <c r="D2801" t="s">
        <v>2617</v>
      </c>
      <c r="E2801">
        <v>4</v>
      </c>
      <c r="F2801" s="3">
        <v>40827.619444444397</v>
      </c>
      <c r="G2801" s="4">
        <v>4.95</v>
      </c>
      <c r="H2801">
        <v>12536</v>
      </c>
      <c r="I2801" t="s">
        <v>10</v>
      </c>
      <c r="J2801" s="58">
        <f t="shared" si="86"/>
        <v>19.8</v>
      </c>
      <c r="K2801" s="59">
        <f t="shared" si="87"/>
        <v>40827</v>
      </c>
      <c r="R2801" t="s">
        <v>217</v>
      </c>
      <c r="S2801" s="58">
        <v>20.8</v>
      </c>
      <c r="X2801">
        <v>4</v>
      </c>
      <c r="Y2801" s="4">
        <v>4.95</v>
      </c>
      <c r="Z2801" s="58">
        <v>19.8</v>
      </c>
    </row>
    <row r="2802" spans="1:26">
      <c r="A2802">
        <v>391581</v>
      </c>
      <c r="B2802">
        <v>570672</v>
      </c>
      <c r="C2802">
        <v>23424</v>
      </c>
      <c r="D2802" t="s">
        <v>2636</v>
      </c>
      <c r="E2802">
        <v>4</v>
      </c>
      <c r="F2802" s="3">
        <v>40827.619444444397</v>
      </c>
      <c r="G2802" s="4">
        <v>4.95</v>
      </c>
      <c r="H2802">
        <v>12536</v>
      </c>
      <c r="I2802" t="s">
        <v>10</v>
      </c>
      <c r="J2802" s="58">
        <f t="shared" si="86"/>
        <v>19.8</v>
      </c>
      <c r="K2802" s="59">
        <f t="shared" si="87"/>
        <v>40827</v>
      </c>
      <c r="R2802" t="s">
        <v>142</v>
      </c>
      <c r="S2802" s="58">
        <v>20.8</v>
      </c>
      <c r="X2802">
        <v>4</v>
      </c>
      <c r="Y2802" s="4">
        <v>4.95</v>
      </c>
      <c r="Z2802" s="58">
        <v>19.8</v>
      </c>
    </row>
    <row r="2803" spans="1:26">
      <c r="A2803">
        <v>410009</v>
      </c>
      <c r="B2803">
        <v>572087</v>
      </c>
      <c r="C2803">
        <v>23245</v>
      </c>
      <c r="D2803" t="s">
        <v>2500</v>
      </c>
      <c r="E2803">
        <v>4</v>
      </c>
      <c r="F2803" s="3">
        <v>40836.604166666701</v>
      </c>
      <c r="G2803" s="4">
        <v>4.95</v>
      </c>
      <c r="H2803">
        <v>12683</v>
      </c>
      <c r="I2803" t="s">
        <v>10</v>
      </c>
      <c r="J2803" s="58">
        <f t="shared" si="86"/>
        <v>19.8</v>
      </c>
      <c r="K2803" s="59">
        <f t="shared" si="87"/>
        <v>40836</v>
      </c>
      <c r="R2803" t="s">
        <v>1732</v>
      </c>
      <c r="S2803" s="58">
        <v>20.8</v>
      </c>
      <c r="X2803">
        <v>4</v>
      </c>
      <c r="Y2803" s="4">
        <v>4.95</v>
      </c>
      <c r="Z2803" s="58">
        <v>19.8</v>
      </c>
    </row>
    <row r="2804" spans="1:26">
      <c r="A2804">
        <v>448330</v>
      </c>
      <c r="B2804">
        <v>575049</v>
      </c>
      <c r="C2804">
        <v>23569</v>
      </c>
      <c r="D2804" t="s">
        <v>2730</v>
      </c>
      <c r="E2804">
        <v>4</v>
      </c>
      <c r="F2804" s="3">
        <v>40855.5090277778</v>
      </c>
      <c r="G2804" s="4">
        <v>4.95</v>
      </c>
      <c r="H2804">
        <v>12721</v>
      </c>
      <c r="I2804" t="s">
        <v>10</v>
      </c>
      <c r="J2804" s="58">
        <f t="shared" si="86"/>
        <v>19.8</v>
      </c>
      <c r="K2804" s="59">
        <f t="shared" si="87"/>
        <v>40855</v>
      </c>
      <c r="R2804" t="s">
        <v>1020</v>
      </c>
      <c r="S2804" s="58">
        <v>20.399999999999999</v>
      </c>
      <c r="X2804">
        <v>4</v>
      </c>
      <c r="Y2804" s="4">
        <v>4.95</v>
      </c>
      <c r="Z2804" s="58">
        <v>19.8</v>
      </c>
    </row>
    <row r="2805" spans="1:26">
      <c r="A2805">
        <v>448344</v>
      </c>
      <c r="B2805">
        <v>575049</v>
      </c>
      <c r="C2805">
        <v>23245</v>
      </c>
      <c r="D2805" t="s">
        <v>2500</v>
      </c>
      <c r="E2805">
        <v>4</v>
      </c>
      <c r="F2805" s="3">
        <v>40855.5090277778</v>
      </c>
      <c r="G2805" s="4">
        <v>4.95</v>
      </c>
      <c r="H2805">
        <v>12721</v>
      </c>
      <c r="I2805" t="s">
        <v>10</v>
      </c>
      <c r="J2805" s="58">
        <f t="shared" si="86"/>
        <v>19.8</v>
      </c>
      <c r="K2805" s="59">
        <f t="shared" si="87"/>
        <v>40855</v>
      </c>
      <c r="R2805" t="s">
        <v>2191</v>
      </c>
      <c r="S2805" s="58">
        <v>20.28</v>
      </c>
      <c r="X2805">
        <v>4</v>
      </c>
      <c r="Y2805" s="4">
        <v>4.95</v>
      </c>
      <c r="Z2805" s="58">
        <v>19.8</v>
      </c>
    </row>
    <row r="2806" spans="1:26">
      <c r="A2806">
        <v>451261</v>
      </c>
      <c r="B2806">
        <v>575193</v>
      </c>
      <c r="C2806">
        <v>23245</v>
      </c>
      <c r="D2806" t="s">
        <v>2500</v>
      </c>
      <c r="E2806">
        <v>4</v>
      </c>
      <c r="F2806" s="3">
        <v>40856.398611111101</v>
      </c>
      <c r="G2806" s="4">
        <v>4.95</v>
      </c>
      <c r="H2806">
        <v>12681</v>
      </c>
      <c r="I2806" t="s">
        <v>10</v>
      </c>
      <c r="J2806" s="58">
        <f t="shared" si="86"/>
        <v>19.8</v>
      </c>
      <c r="K2806" s="59">
        <f t="shared" si="87"/>
        <v>40856</v>
      </c>
      <c r="R2806" t="s">
        <v>653</v>
      </c>
      <c r="S2806" s="58">
        <v>20</v>
      </c>
      <c r="X2806">
        <v>4</v>
      </c>
      <c r="Y2806" s="4">
        <v>4.95</v>
      </c>
      <c r="Z2806" s="58">
        <v>19.8</v>
      </c>
    </row>
    <row r="2807" spans="1:26">
      <c r="A2807">
        <v>451294</v>
      </c>
      <c r="B2807">
        <v>575193</v>
      </c>
      <c r="C2807">
        <v>23243</v>
      </c>
      <c r="D2807" t="s">
        <v>2498</v>
      </c>
      <c r="E2807">
        <v>4</v>
      </c>
      <c r="F2807" s="3">
        <v>40856.398611111101</v>
      </c>
      <c r="G2807" s="4">
        <v>4.95</v>
      </c>
      <c r="H2807">
        <v>12681</v>
      </c>
      <c r="I2807" t="s">
        <v>10</v>
      </c>
      <c r="J2807" s="58">
        <f t="shared" si="86"/>
        <v>19.8</v>
      </c>
      <c r="K2807" s="59">
        <f t="shared" si="87"/>
        <v>40856</v>
      </c>
      <c r="R2807" t="s">
        <v>652</v>
      </c>
      <c r="S2807" s="58">
        <v>20</v>
      </c>
      <c r="X2807">
        <v>4</v>
      </c>
      <c r="Y2807" s="4">
        <v>4.95</v>
      </c>
      <c r="Z2807" s="58">
        <v>19.8</v>
      </c>
    </row>
    <row r="2808" spans="1:26">
      <c r="A2808">
        <v>454565</v>
      </c>
      <c r="B2808">
        <v>575584</v>
      </c>
      <c r="C2808">
        <v>23569</v>
      </c>
      <c r="D2808" t="s">
        <v>2730</v>
      </c>
      <c r="E2808">
        <v>4</v>
      </c>
      <c r="F2808" s="3">
        <v>40857.496527777803</v>
      </c>
      <c r="G2808" s="4">
        <v>4.95</v>
      </c>
      <c r="H2808">
        <v>12682</v>
      </c>
      <c r="I2808" t="s">
        <v>10</v>
      </c>
      <c r="J2808" s="58">
        <f t="shared" si="86"/>
        <v>19.8</v>
      </c>
      <c r="K2808" s="59">
        <f t="shared" si="87"/>
        <v>40857</v>
      </c>
      <c r="R2808" t="s">
        <v>1387</v>
      </c>
      <c r="S2808" s="58">
        <v>20</v>
      </c>
      <c r="X2808">
        <v>4</v>
      </c>
      <c r="Y2808" s="4">
        <v>4.95</v>
      </c>
      <c r="Z2808" s="58">
        <v>19.8</v>
      </c>
    </row>
    <row r="2809" spans="1:26">
      <c r="A2809">
        <v>456476</v>
      </c>
      <c r="B2809">
        <v>575692</v>
      </c>
      <c r="C2809">
        <v>22139</v>
      </c>
      <c r="D2809" t="s">
        <v>145</v>
      </c>
      <c r="E2809">
        <v>4</v>
      </c>
      <c r="F2809" s="3">
        <v>40857.685416666704</v>
      </c>
      <c r="G2809" s="4">
        <v>4.95</v>
      </c>
      <c r="H2809">
        <v>12508</v>
      </c>
      <c r="I2809" t="s">
        <v>10</v>
      </c>
      <c r="J2809" s="58">
        <f t="shared" si="86"/>
        <v>19.8</v>
      </c>
      <c r="K2809" s="59">
        <f t="shared" si="87"/>
        <v>40857</v>
      </c>
      <c r="R2809" t="s">
        <v>802</v>
      </c>
      <c r="S2809" s="58">
        <v>19.899999999999999</v>
      </c>
      <c r="X2809">
        <v>4</v>
      </c>
      <c r="Y2809" s="4">
        <v>4.95</v>
      </c>
      <c r="Z2809" s="58">
        <v>19.8</v>
      </c>
    </row>
    <row r="2810" spans="1:26">
      <c r="A2810">
        <v>457781</v>
      </c>
      <c r="B2810">
        <v>575747</v>
      </c>
      <c r="C2810">
        <v>23245</v>
      </c>
      <c r="D2810" t="s">
        <v>2500</v>
      </c>
      <c r="E2810">
        <v>4</v>
      </c>
      <c r="F2810" s="3">
        <v>40858.429861111101</v>
      </c>
      <c r="G2810" s="4">
        <v>4.95</v>
      </c>
      <c r="H2810">
        <v>12589</v>
      </c>
      <c r="I2810" t="s">
        <v>10</v>
      </c>
      <c r="J2810" s="58">
        <f t="shared" si="86"/>
        <v>19.8</v>
      </c>
      <c r="K2810" s="59">
        <f t="shared" si="87"/>
        <v>40858</v>
      </c>
      <c r="R2810" t="s">
        <v>801</v>
      </c>
      <c r="S2810" s="58">
        <v>19.899999999999999</v>
      </c>
      <c r="X2810">
        <v>4</v>
      </c>
      <c r="Y2810" s="4">
        <v>4.95</v>
      </c>
      <c r="Z2810" s="58">
        <v>19.8</v>
      </c>
    </row>
    <row r="2811" spans="1:26">
      <c r="A2811">
        <v>463488</v>
      </c>
      <c r="B2811">
        <v>576064</v>
      </c>
      <c r="C2811">
        <v>22139</v>
      </c>
      <c r="D2811" t="s">
        <v>145</v>
      </c>
      <c r="E2811">
        <v>4</v>
      </c>
      <c r="F2811" s="3">
        <v>40860.650694444397</v>
      </c>
      <c r="G2811" s="4">
        <v>4.95</v>
      </c>
      <c r="H2811">
        <v>12508</v>
      </c>
      <c r="I2811" t="s">
        <v>10</v>
      </c>
      <c r="J2811" s="58">
        <f t="shared" si="86"/>
        <v>19.8</v>
      </c>
      <c r="K2811" s="59">
        <f t="shared" si="87"/>
        <v>40860</v>
      </c>
      <c r="R2811" t="s">
        <v>475</v>
      </c>
      <c r="S2811" s="58">
        <v>19.8</v>
      </c>
      <c r="X2811">
        <v>4</v>
      </c>
      <c r="Y2811" s="4">
        <v>4.95</v>
      </c>
      <c r="Z2811" s="58">
        <v>19.8</v>
      </c>
    </row>
    <row r="2812" spans="1:26">
      <c r="A2812">
        <v>465547</v>
      </c>
      <c r="B2812">
        <v>576245</v>
      </c>
      <c r="C2812">
        <v>23569</v>
      </c>
      <c r="D2812" t="s">
        <v>2730</v>
      </c>
      <c r="E2812">
        <v>4</v>
      </c>
      <c r="F2812" s="3">
        <v>40861.569444444402</v>
      </c>
      <c r="G2812" s="4">
        <v>4.95</v>
      </c>
      <c r="H2812">
        <v>12553</v>
      </c>
      <c r="I2812" t="s">
        <v>10</v>
      </c>
      <c r="J2812" s="58">
        <f t="shared" si="86"/>
        <v>19.8</v>
      </c>
      <c r="K2812" s="59">
        <f t="shared" si="87"/>
        <v>40861</v>
      </c>
      <c r="R2812" t="s">
        <v>2439</v>
      </c>
      <c r="S2812" s="58">
        <v>19.8</v>
      </c>
      <c r="X2812">
        <v>4</v>
      </c>
      <c r="Y2812" s="4">
        <v>4.95</v>
      </c>
      <c r="Z2812" s="58">
        <v>19.8</v>
      </c>
    </row>
    <row r="2813" spans="1:26">
      <c r="A2813">
        <v>475942</v>
      </c>
      <c r="B2813">
        <v>576927</v>
      </c>
      <c r="C2813">
        <v>23128</v>
      </c>
      <c r="D2813" t="s">
        <v>2357</v>
      </c>
      <c r="E2813">
        <v>4</v>
      </c>
      <c r="F2813" s="3">
        <v>40864.4597222222</v>
      </c>
      <c r="G2813" s="4">
        <v>4.95</v>
      </c>
      <c r="H2813">
        <v>12567</v>
      </c>
      <c r="I2813" t="s">
        <v>10</v>
      </c>
      <c r="J2813" s="58">
        <f t="shared" si="86"/>
        <v>19.8</v>
      </c>
      <c r="K2813" s="59">
        <f t="shared" si="87"/>
        <v>40864</v>
      </c>
      <c r="R2813" t="s">
        <v>534</v>
      </c>
      <c r="S2813" s="58">
        <v>19.8</v>
      </c>
      <c r="X2813">
        <v>4</v>
      </c>
      <c r="Y2813" s="4">
        <v>4.95</v>
      </c>
      <c r="Z2813" s="58">
        <v>19.8</v>
      </c>
    </row>
    <row r="2814" spans="1:26">
      <c r="A2814">
        <v>475951</v>
      </c>
      <c r="B2814">
        <v>576927</v>
      </c>
      <c r="C2814">
        <v>22628</v>
      </c>
      <c r="D2814" t="s">
        <v>1985</v>
      </c>
      <c r="E2814">
        <v>4</v>
      </c>
      <c r="F2814" s="3">
        <v>40864.4597222222</v>
      </c>
      <c r="G2814" s="4">
        <v>4.95</v>
      </c>
      <c r="H2814">
        <v>12567</v>
      </c>
      <c r="I2814" t="s">
        <v>10</v>
      </c>
      <c r="J2814" s="58">
        <f t="shared" si="86"/>
        <v>19.8</v>
      </c>
      <c r="K2814" s="59">
        <f t="shared" si="87"/>
        <v>40864</v>
      </c>
      <c r="R2814" t="s">
        <v>269</v>
      </c>
      <c r="S2814" s="58">
        <v>19.8</v>
      </c>
      <c r="X2814">
        <v>4</v>
      </c>
      <c r="Y2814" s="4">
        <v>4.95</v>
      </c>
      <c r="Z2814" s="58">
        <v>19.8</v>
      </c>
    </row>
    <row r="2815" spans="1:26">
      <c r="A2815">
        <v>480219</v>
      </c>
      <c r="B2815">
        <v>577295</v>
      </c>
      <c r="C2815">
        <v>47566</v>
      </c>
      <c r="D2815" t="s">
        <v>1979</v>
      </c>
      <c r="E2815">
        <v>4</v>
      </c>
      <c r="F2815" s="3">
        <v>40865.531944444498</v>
      </c>
      <c r="G2815" s="4">
        <v>4.95</v>
      </c>
      <c r="H2815">
        <v>12682</v>
      </c>
      <c r="I2815" t="s">
        <v>10</v>
      </c>
      <c r="J2815" s="58">
        <f t="shared" si="86"/>
        <v>19.8</v>
      </c>
      <c r="K2815" s="59">
        <f t="shared" si="87"/>
        <v>40865</v>
      </c>
      <c r="R2815" t="s">
        <v>2276</v>
      </c>
      <c r="S2815" s="58">
        <v>18.72</v>
      </c>
      <c r="X2815">
        <v>4</v>
      </c>
      <c r="Y2815" s="4">
        <v>4.95</v>
      </c>
      <c r="Z2815" s="58">
        <v>19.8</v>
      </c>
    </row>
    <row r="2816" spans="1:26">
      <c r="A2816">
        <v>483428</v>
      </c>
      <c r="B2816">
        <v>577502</v>
      </c>
      <c r="C2816">
        <v>23569</v>
      </c>
      <c r="D2816" t="s">
        <v>2730</v>
      </c>
      <c r="E2816">
        <v>4</v>
      </c>
      <c r="F2816" s="3">
        <v>40867.523611111101</v>
      </c>
      <c r="G2816" s="4">
        <v>4.95</v>
      </c>
      <c r="H2816">
        <v>12598</v>
      </c>
      <c r="I2816" t="s">
        <v>10</v>
      </c>
      <c r="J2816" s="58">
        <f t="shared" si="86"/>
        <v>19.8</v>
      </c>
      <c r="K2816" s="59">
        <f t="shared" si="87"/>
        <v>40867</v>
      </c>
      <c r="R2816" t="s">
        <v>964</v>
      </c>
      <c r="S2816" s="58">
        <v>17.7</v>
      </c>
      <c r="X2816">
        <v>4</v>
      </c>
      <c r="Y2816" s="4">
        <v>4.95</v>
      </c>
      <c r="Z2816" s="58">
        <v>19.8</v>
      </c>
    </row>
    <row r="2817" spans="1:26">
      <c r="A2817">
        <v>483899</v>
      </c>
      <c r="B2817">
        <v>577512</v>
      </c>
      <c r="C2817">
        <v>23245</v>
      </c>
      <c r="D2817" t="s">
        <v>2500</v>
      </c>
      <c r="E2817">
        <v>4</v>
      </c>
      <c r="F2817" s="3">
        <v>40867.538194444402</v>
      </c>
      <c r="G2817" s="4">
        <v>4.95</v>
      </c>
      <c r="H2817">
        <v>12523</v>
      </c>
      <c r="I2817" t="s">
        <v>10</v>
      </c>
      <c r="J2817" s="58">
        <f t="shared" si="86"/>
        <v>19.8</v>
      </c>
      <c r="K2817" s="59">
        <f t="shared" si="87"/>
        <v>40867</v>
      </c>
      <c r="R2817" t="s">
        <v>1733</v>
      </c>
      <c r="S2817" s="58">
        <v>17</v>
      </c>
      <c r="X2817">
        <v>4</v>
      </c>
      <c r="Y2817" s="4">
        <v>4.95</v>
      </c>
      <c r="Z2817" s="58">
        <v>19.8</v>
      </c>
    </row>
    <row r="2818" spans="1:26">
      <c r="A2818">
        <v>483900</v>
      </c>
      <c r="B2818">
        <v>577512</v>
      </c>
      <c r="C2818">
        <v>23164</v>
      </c>
      <c r="D2818" t="s">
        <v>2426</v>
      </c>
      <c r="E2818">
        <v>4</v>
      </c>
      <c r="F2818" s="3">
        <v>40867.538194444402</v>
      </c>
      <c r="G2818" s="4">
        <v>4.95</v>
      </c>
      <c r="H2818">
        <v>12523</v>
      </c>
      <c r="I2818" t="s">
        <v>10</v>
      </c>
      <c r="J2818" s="58">
        <f t="shared" ref="J2818:J2881" si="88">E2818*G2818</f>
        <v>19.8</v>
      </c>
      <c r="K2818" s="59">
        <f t="shared" ref="K2818:K2881" si="89">DATE(YEAR(F2818),MONTH(F2818),DAY(F2818))</f>
        <v>40867</v>
      </c>
      <c r="R2818" t="s">
        <v>2394</v>
      </c>
      <c r="S2818" s="58">
        <v>16.600000000000001</v>
      </c>
      <c r="X2818">
        <v>4</v>
      </c>
      <c r="Y2818" s="4">
        <v>4.95</v>
      </c>
      <c r="Z2818" s="58">
        <v>19.8</v>
      </c>
    </row>
    <row r="2819" spans="1:26">
      <c r="A2819">
        <v>489963</v>
      </c>
      <c r="B2819">
        <v>578033</v>
      </c>
      <c r="C2819">
        <v>22628</v>
      </c>
      <c r="D2819" t="s">
        <v>1985</v>
      </c>
      <c r="E2819">
        <v>4</v>
      </c>
      <c r="F2819" s="3">
        <v>40869.570833333302</v>
      </c>
      <c r="G2819" s="4">
        <v>4.95</v>
      </c>
      <c r="H2819">
        <v>12656</v>
      </c>
      <c r="I2819" t="s">
        <v>10</v>
      </c>
      <c r="J2819" s="58">
        <f t="shared" si="88"/>
        <v>19.8</v>
      </c>
      <c r="K2819" s="59">
        <f t="shared" si="89"/>
        <v>40869</v>
      </c>
      <c r="R2819" t="s">
        <v>2393</v>
      </c>
      <c r="S2819" s="58">
        <v>16.600000000000001</v>
      </c>
      <c r="X2819">
        <v>4</v>
      </c>
      <c r="Y2819" s="4">
        <v>4.95</v>
      </c>
      <c r="Z2819" s="58">
        <v>19.8</v>
      </c>
    </row>
    <row r="2820" spans="1:26">
      <c r="A2820">
        <v>498920</v>
      </c>
      <c r="B2820">
        <v>578541</v>
      </c>
      <c r="C2820">
        <v>22505</v>
      </c>
      <c r="D2820" t="s">
        <v>1788</v>
      </c>
      <c r="E2820">
        <v>4</v>
      </c>
      <c r="F2820" s="3">
        <v>40871.625694444498</v>
      </c>
      <c r="G2820" s="4">
        <v>4.95</v>
      </c>
      <c r="H2820">
        <v>14277</v>
      </c>
      <c r="I2820" t="s">
        <v>10</v>
      </c>
      <c r="J2820" s="58">
        <f t="shared" si="88"/>
        <v>19.8</v>
      </c>
      <c r="K2820" s="59">
        <f t="shared" si="89"/>
        <v>40871</v>
      </c>
      <c r="R2820" t="s">
        <v>2392</v>
      </c>
      <c r="S2820" s="58">
        <v>16.600000000000001</v>
      </c>
      <c r="X2820">
        <v>4</v>
      </c>
      <c r="Y2820" s="4">
        <v>4.95</v>
      </c>
      <c r="Z2820" s="58">
        <v>19.8</v>
      </c>
    </row>
    <row r="2821" spans="1:26">
      <c r="A2821">
        <v>519703</v>
      </c>
      <c r="B2821">
        <v>580160</v>
      </c>
      <c r="C2821">
        <v>47566</v>
      </c>
      <c r="D2821" t="s">
        <v>1979</v>
      </c>
      <c r="E2821">
        <v>4</v>
      </c>
      <c r="F2821" s="3">
        <v>40879.449305555601</v>
      </c>
      <c r="G2821" s="4">
        <v>4.95</v>
      </c>
      <c r="H2821">
        <v>12700</v>
      </c>
      <c r="I2821" t="s">
        <v>10</v>
      </c>
      <c r="J2821" s="58">
        <f t="shared" si="88"/>
        <v>19.8</v>
      </c>
      <c r="K2821" s="59">
        <f t="shared" si="89"/>
        <v>40879</v>
      </c>
      <c r="R2821" t="s">
        <v>2393</v>
      </c>
      <c r="S2821" s="58">
        <v>16.600000000000001</v>
      </c>
      <c r="X2821">
        <v>4</v>
      </c>
      <c r="Y2821" s="4">
        <v>4.95</v>
      </c>
      <c r="Z2821" s="58">
        <v>19.8</v>
      </c>
    </row>
    <row r="2822" spans="1:26">
      <c r="A2822">
        <v>524192</v>
      </c>
      <c r="B2822">
        <v>580536</v>
      </c>
      <c r="C2822">
        <v>22628</v>
      </c>
      <c r="D2822" t="s">
        <v>1985</v>
      </c>
      <c r="E2822">
        <v>4</v>
      </c>
      <c r="F2822" s="3">
        <v>40881.671527777798</v>
      </c>
      <c r="G2822" s="4">
        <v>4.95</v>
      </c>
      <c r="H2822">
        <v>12490</v>
      </c>
      <c r="I2822" t="s">
        <v>10</v>
      </c>
      <c r="J2822" s="58">
        <f t="shared" si="88"/>
        <v>19.8</v>
      </c>
      <c r="K2822" s="59">
        <f t="shared" si="89"/>
        <v>40881</v>
      </c>
      <c r="R2822" t="s">
        <v>2392</v>
      </c>
      <c r="S2822" s="58">
        <v>16.600000000000001</v>
      </c>
      <c r="X2822">
        <v>4</v>
      </c>
      <c r="Y2822" s="4">
        <v>4.95</v>
      </c>
      <c r="Z2822" s="58">
        <v>19.8</v>
      </c>
    </row>
    <row r="2823" spans="1:26">
      <c r="A2823">
        <v>527327</v>
      </c>
      <c r="B2823">
        <v>580705</v>
      </c>
      <c r="C2823">
        <v>23245</v>
      </c>
      <c r="D2823" t="s">
        <v>2500</v>
      </c>
      <c r="E2823">
        <v>4</v>
      </c>
      <c r="F2823" s="3">
        <v>40882.686111111099</v>
      </c>
      <c r="G2823" s="4">
        <v>4.95</v>
      </c>
      <c r="H2823">
        <v>12683</v>
      </c>
      <c r="I2823" t="s">
        <v>10</v>
      </c>
      <c r="J2823" s="58">
        <f t="shared" si="88"/>
        <v>19.8</v>
      </c>
      <c r="K2823" s="59">
        <f t="shared" si="89"/>
        <v>40882</v>
      </c>
      <c r="R2823" t="s">
        <v>2346</v>
      </c>
      <c r="S2823" s="58">
        <v>16.600000000000001</v>
      </c>
      <c r="X2823">
        <v>4</v>
      </c>
      <c r="Y2823" s="4">
        <v>4.95</v>
      </c>
      <c r="Z2823" s="58">
        <v>19.8</v>
      </c>
    </row>
    <row r="2824" spans="1:26">
      <c r="A2824">
        <v>529603</v>
      </c>
      <c r="B2824">
        <v>580736</v>
      </c>
      <c r="C2824">
        <v>21706</v>
      </c>
      <c r="D2824" t="s">
        <v>495</v>
      </c>
      <c r="E2824">
        <v>4</v>
      </c>
      <c r="F2824" s="3">
        <v>40883.371527777803</v>
      </c>
      <c r="G2824" s="4">
        <v>4.95</v>
      </c>
      <c r="H2824">
        <v>12716</v>
      </c>
      <c r="I2824" t="s">
        <v>10</v>
      </c>
      <c r="J2824" s="58">
        <f t="shared" si="88"/>
        <v>19.8</v>
      </c>
      <c r="K2824" s="59">
        <f t="shared" si="89"/>
        <v>40883</v>
      </c>
      <c r="R2824" t="s">
        <v>2345</v>
      </c>
      <c r="S2824" s="58">
        <v>16.600000000000001</v>
      </c>
      <c r="X2824">
        <v>4</v>
      </c>
      <c r="Y2824" s="4">
        <v>4.95</v>
      </c>
      <c r="Z2824" s="58">
        <v>19.8</v>
      </c>
    </row>
    <row r="2825" spans="1:26">
      <c r="A2825">
        <v>529604</v>
      </c>
      <c r="B2825">
        <v>580736</v>
      </c>
      <c r="C2825">
        <v>21707</v>
      </c>
      <c r="D2825" t="s">
        <v>2253</v>
      </c>
      <c r="E2825">
        <v>4</v>
      </c>
      <c r="F2825" s="3">
        <v>40883.371527777803</v>
      </c>
      <c r="G2825" s="4">
        <v>4.95</v>
      </c>
      <c r="H2825">
        <v>12716</v>
      </c>
      <c r="I2825" t="s">
        <v>10</v>
      </c>
      <c r="J2825" s="58">
        <f t="shared" si="88"/>
        <v>19.8</v>
      </c>
      <c r="K2825" s="59">
        <f t="shared" si="89"/>
        <v>40883</v>
      </c>
      <c r="R2825" t="s">
        <v>2401</v>
      </c>
      <c r="S2825" s="58">
        <v>16.5</v>
      </c>
      <c r="X2825">
        <v>4</v>
      </c>
      <c r="Y2825" s="4">
        <v>4.95</v>
      </c>
      <c r="Z2825" s="58">
        <v>19.8</v>
      </c>
    </row>
    <row r="2826" spans="1:26">
      <c r="A2826">
        <v>529606</v>
      </c>
      <c r="B2826">
        <v>580736</v>
      </c>
      <c r="C2826">
        <v>47566</v>
      </c>
      <c r="D2826" t="s">
        <v>1979</v>
      </c>
      <c r="E2826">
        <v>4</v>
      </c>
      <c r="F2826" s="3">
        <v>40883.371527777803</v>
      </c>
      <c r="G2826" s="4">
        <v>4.95</v>
      </c>
      <c r="H2826">
        <v>12716</v>
      </c>
      <c r="I2826" t="s">
        <v>10</v>
      </c>
      <c r="J2826" s="58">
        <f t="shared" si="88"/>
        <v>19.8</v>
      </c>
      <c r="K2826" s="59">
        <f t="shared" si="89"/>
        <v>40883</v>
      </c>
      <c r="R2826" t="s">
        <v>129</v>
      </c>
      <c r="S2826" s="58">
        <v>16.5</v>
      </c>
      <c r="X2826">
        <v>4</v>
      </c>
      <c r="Y2826" s="4">
        <v>4.95</v>
      </c>
      <c r="Z2826" s="58">
        <v>19.8</v>
      </c>
    </row>
    <row r="2827" spans="1:26">
      <c r="A2827">
        <v>529611</v>
      </c>
      <c r="B2827">
        <v>580736</v>
      </c>
      <c r="C2827">
        <v>23245</v>
      </c>
      <c r="D2827" t="s">
        <v>2500</v>
      </c>
      <c r="E2827">
        <v>4</v>
      </c>
      <c r="F2827" s="3">
        <v>40883.371527777803</v>
      </c>
      <c r="G2827" s="4">
        <v>4.95</v>
      </c>
      <c r="H2827">
        <v>12716</v>
      </c>
      <c r="I2827" t="s">
        <v>10</v>
      </c>
      <c r="J2827" s="58">
        <f t="shared" si="88"/>
        <v>19.8</v>
      </c>
      <c r="K2827" s="59">
        <f t="shared" si="89"/>
        <v>40883</v>
      </c>
      <c r="R2827" t="s">
        <v>356</v>
      </c>
      <c r="S2827" s="58">
        <v>16.5</v>
      </c>
      <c r="X2827">
        <v>4</v>
      </c>
      <c r="Y2827" s="4">
        <v>4.95</v>
      </c>
      <c r="Z2827" s="58">
        <v>19.8</v>
      </c>
    </row>
    <row r="2828" spans="1:26">
      <c r="A2828">
        <v>7916</v>
      </c>
      <c r="B2828">
        <v>537065</v>
      </c>
      <c r="C2828">
        <v>22243</v>
      </c>
      <c r="D2828" t="s">
        <v>480</v>
      </c>
      <c r="E2828">
        <v>12</v>
      </c>
      <c r="F2828" s="3">
        <v>40517.497916666704</v>
      </c>
      <c r="G2828" s="4">
        <v>1.65</v>
      </c>
      <c r="H2828">
        <v>12567</v>
      </c>
      <c r="I2828" t="s">
        <v>10</v>
      </c>
      <c r="J2828" s="58">
        <f t="shared" si="88"/>
        <v>19.799999999999997</v>
      </c>
      <c r="K2828" s="59">
        <f t="shared" si="89"/>
        <v>40517</v>
      </c>
      <c r="R2828" t="s">
        <v>2401</v>
      </c>
      <c r="S2828" s="58">
        <v>16.5</v>
      </c>
      <c r="X2828">
        <v>4</v>
      </c>
      <c r="Y2828" s="4">
        <v>4.95</v>
      </c>
      <c r="Z2828" s="58">
        <v>19.8</v>
      </c>
    </row>
    <row r="2829" spans="1:26">
      <c r="A2829">
        <v>7945</v>
      </c>
      <c r="B2829">
        <v>537065</v>
      </c>
      <c r="C2829">
        <v>22554</v>
      </c>
      <c r="D2829" t="s">
        <v>534</v>
      </c>
      <c r="E2829">
        <v>12</v>
      </c>
      <c r="F2829" s="3">
        <v>40517.497916666704</v>
      </c>
      <c r="G2829" s="4">
        <v>1.65</v>
      </c>
      <c r="H2829">
        <v>12567</v>
      </c>
      <c r="I2829" t="s">
        <v>10</v>
      </c>
      <c r="J2829" s="58">
        <f t="shared" si="88"/>
        <v>19.799999999999997</v>
      </c>
      <c r="K2829" s="59">
        <f t="shared" si="89"/>
        <v>40517</v>
      </c>
      <c r="R2829" t="s">
        <v>1187</v>
      </c>
      <c r="S2829" s="58">
        <v>15.6</v>
      </c>
      <c r="X2829">
        <v>4</v>
      </c>
      <c r="Y2829" s="4">
        <v>4.95</v>
      </c>
      <c r="Z2829" s="58">
        <v>19.8</v>
      </c>
    </row>
    <row r="2830" spans="1:26">
      <c r="A2830">
        <v>7946</v>
      </c>
      <c r="B2830">
        <v>537065</v>
      </c>
      <c r="C2830">
        <v>22551</v>
      </c>
      <c r="D2830" t="s">
        <v>533</v>
      </c>
      <c r="E2830">
        <v>12</v>
      </c>
      <c r="F2830" s="3">
        <v>40517.497916666704</v>
      </c>
      <c r="G2830" s="4">
        <v>1.65</v>
      </c>
      <c r="H2830">
        <v>12567</v>
      </c>
      <c r="I2830" t="s">
        <v>10</v>
      </c>
      <c r="J2830" s="58">
        <f t="shared" si="88"/>
        <v>19.799999999999997</v>
      </c>
      <c r="K2830" s="59">
        <f t="shared" si="89"/>
        <v>40517</v>
      </c>
      <c r="R2830" t="s">
        <v>1981</v>
      </c>
      <c r="S2830" s="58">
        <v>15.3</v>
      </c>
      <c r="X2830">
        <v>4</v>
      </c>
      <c r="Y2830" s="4">
        <v>4.95</v>
      </c>
      <c r="Z2830" s="58">
        <v>19.8</v>
      </c>
    </row>
    <row r="2831" spans="1:26">
      <c r="A2831">
        <v>14146</v>
      </c>
      <c r="B2831">
        <v>537463</v>
      </c>
      <c r="C2831">
        <v>22554</v>
      </c>
      <c r="D2831" t="s">
        <v>534</v>
      </c>
      <c r="E2831">
        <v>12</v>
      </c>
      <c r="F2831" s="3">
        <v>40519.422222222202</v>
      </c>
      <c r="G2831" s="4">
        <v>1.65</v>
      </c>
      <c r="H2831">
        <v>12681</v>
      </c>
      <c r="I2831" t="s">
        <v>10</v>
      </c>
      <c r="J2831" s="58">
        <f t="shared" si="88"/>
        <v>19.799999999999997</v>
      </c>
      <c r="K2831" s="59">
        <f t="shared" si="89"/>
        <v>40519</v>
      </c>
      <c r="R2831" t="s">
        <v>131</v>
      </c>
      <c r="S2831" s="58">
        <v>15.3</v>
      </c>
      <c r="X2831">
        <v>4</v>
      </c>
      <c r="Y2831" s="4">
        <v>4.95</v>
      </c>
      <c r="Z2831" s="58">
        <v>19.8</v>
      </c>
    </row>
    <row r="2832" spans="1:26">
      <c r="A2832">
        <v>19843</v>
      </c>
      <c r="B2832">
        <v>537897</v>
      </c>
      <c r="C2832">
        <v>21731</v>
      </c>
      <c r="D2832" t="s">
        <v>97</v>
      </c>
      <c r="E2832">
        <v>12</v>
      </c>
      <c r="F2832" s="3">
        <v>40521.442361111098</v>
      </c>
      <c r="G2832" s="4">
        <v>1.65</v>
      </c>
      <c r="H2832">
        <v>12683</v>
      </c>
      <c r="I2832" t="s">
        <v>10</v>
      </c>
      <c r="J2832" s="58">
        <f t="shared" si="88"/>
        <v>19.799999999999997</v>
      </c>
      <c r="K2832" s="59">
        <f t="shared" si="89"/>
        <v>40521</v>
      </c>
      <c r="R2832" t="s">
        <v>2069</v>
      </c>
      <c r="S2832" s="58">
        <v>15</v>
      </c>
      <c r="X2832">
        <v>4</v>
      </c>
      <c r="Y2832" s="4">
        <v>4.95</v>
      </c>
      <c r="Z2832" s="58">
        <v>19.8</v>
      </c>
    </row>
    <row r="2833" spans="1:26">
      <c r="A2833">
        <v>19849</v>
      </c>
      <c r="B2833">
        <v>537897</v>
      </c>
      <c r="C2833">
        <v>22974</v>
      </c>
      <c r="D2833" t="s">
        <v>794</v>
      </c>
      <c r="E2833">
        <v>12</v>
      </c>
      <c r="F2833" s="3">
        <v>40521.442361111098</v>
      </c>
      <c r="G2833" s="4">
        <v>1.65</v>
      </c>
      <c r="H2833">
        <v>12683</v>
      </c>
      <c r="I2833" t="s">
        <v>10</v>
      </c>
      <c r="J2833" s="58">
        <f t="shared" si="88"/>
        <v>19.799999999999997</v>
      </c>
      <c r="K2833" s="59">
        <f t="shared" si="89"/>
        <v>40521</v>
      </c>
      <c r="R2833" t="s">
        <v>2179</v>
      </c>
      <c r="S2833" s="58">
        <v>14.85</v>
      </c>
      <c r="X2833">
        <v>4</v>
      </c>
      <c r="Y2833" s="4">
        <v>4.95</v>
      </c>
      <c r="Z2833" s="58">
        <v>19.8</v>
      </c>
    </row>
    <row r="2834" spans="1:26">
      <c r="A2834">
        <v>20117</v>
      </c>
      <c r="B2834">
        <v>538008</v>
      </c>
      <c r="C2834">
        <v>22972</v>
      </c>
      <c r="D2834" t="s">
        <v>429</v>
      </c>
      <c r="E2834">
        <v>12</v>
      </c>
      <c r="F2834" s="3">
        <v>40521.511805555601</v>
      </c>
      <c r="G2834" s="4">
        <v>1.65</v>
      </c>
      <c r="H2834">
        <v>12683</v>
      </c>
      <c r="I2834" t="s">
        <v>10</v>
      </c>
      <c r="J2834" s="58">
        <f t="shared" si="88"/>
        <v>19.799999999999997</v>
      </c>
      <c r="K2834" s="59">
        <f t="shared" si="89"/>
        <v>40521</v>
      </c>
      <c r="R2834" t="s">
        <v>1642</v>
      </c>
      <c r="S2834" s="58">
        <v>14.85</v>
      </c>
      <c r="X2834">
        <v>4</v>
      </c>
      <c r="Y2834" s="4">
        <v>4.95</v>
      </c>
      <c r="Z2834" s="58">
        <v>19.8</v>
      </c>
    </row>
    <row r="2835" spans="1:26">
      <c r="A2835">
        <v>20118</v>
      </c>
      <c r="B2835">
        <v>538008</v>
      </c>
      <c r="C2835">
        <v>22973</v>
      </c>
      <c r="D2835" t="s">
        <v>784</v>
      </c>
      <c r="E2835">
        <v>12</v>
      </c>
      <c r="F2835" s="3">
        <v>40521.511805555601</v>
      </c>
      <c r="G2835" s="4">
        <v>1.65</v>
      </c>
      <c r="H2835">
        <v>12683</v>
      </c>
      <c r="I2835" t="s">
        <v>10</v>
      </c>
      <c r="J2835" s="58">
        <f t="shared" si="88"/>
        <v>19.799999999999997</v>
      </c>
      <c r="K2835" s="59">
        <f t="shared" si="89"/>
        <v>40521</v>
      </c>
      <c r="R2835" t="s">
        <v>2018</v>
      </c>
      <c r="S2835" s="58">
        <v>14.75</v>
      </c>
      <c r="X2835">
        <v>4</v>
      </c>
      <c r="Y2835" s="4">
        <v>4.95</v>
      </c>
      <c r="Z2835" s="58">
        <v>19.8</v>
      </c>
    </row>
    <row r="2836" spans="1:26">
      <c r="A2836">
        <v>20119</v>
      </c>
      <c r="B2836">
        <v>538008</v>
      </c>
      <c r="C2836">
        <v>22974</v>
      </c>
      <c r="D2836" t="s">
        <v>794</v>
      </c>
      <c r="E2836">
        <v>12</v>
      </c>
      <c r="F2836" s="3">
        <v>40521.511805555601</v>
      </c>
      <c r="G2836" s="4">
        <v>1.65</v>
      </c>
      <c r="H2836">
        <v>12683</v>
      </c>
      <c r="I2836" t="s">
        <v>10</v>
      </c>
      <c r="J2836" s="58">
        <f t="shared" si="88"/>
        <v>19.799999999999997</v>
      </c>
      <c r="K2836" s="59">
        <f t="shared" si="89"/>
        <v>40521</v>
      </c>
      <c r="R2836" t="s">
        <v>1907</v>
      </c>
      <c r="S2836" s="58">
        <v>13.5</v>
      </c>
      <c r="X2836">
        <v>4</v>
      </c>
      <c r="Y2836" s="4">
        <v>4.95</v>
      </c>
      <c r="Z2836" s="58">
        <v>19.8</v>
      </c>
    </row>
    <row r="2837" spans="1:26">
      <c r="A2837">
        <v>21525</v>
      </c>
      <c r="B2837">
        <v>538093</v>
      </c>
      <c r="C2837">
        <v>22077</v>
      </c>
      <c r="D2837" t="s">
        <v>478</v>
      </c>
      <c r="E2837">
        <v>12</v>
      </c>
      <c r="F2837" s="3">
        <v>40521.617361111101</v>
      </c>
      <c r="G2837" s="4">
        <v>1.65</v>
      </c>
      <c r="H2837">
        <v>12682</v>
      </c>
      <c r="I2837" t="s">
        <v>10</v>
      </c>
      <c r="J2837" s="58">
        <f t="shared" si="88"/>
        <v>19.799999999999997</v>
      </c>
      <c r="K2837" s="59">
        <f t="shared" si="89"/>
        <v>40521</v>
      </c>
      <c r="R2837" t="s">
        <v>1916</v>
      </c>
      <c r="S2837" s="58">
        <v>13.5</v>
      </c>
      <c r="X2837">
        <v>4</v>
      </c>
      <c r="Y2837" s="4">
        <v>4.95</v>
      </c>
      <c r="Z2837" s="58">
        <v>19.8</v>
      </c>
    </row>
    <row r="2838" spans="1:26">
      <c r="A2838">
        <v>21526</v>
      </c>
      <c r="B2838">
        <v>538093</v>
      </c>
      <c r="C2838">
        <v>21731</v>
      </c>
      <c r="D2838" t="s">
        <v>97</v>
      </c>
      <c r="E2838">
        <v>12</v>
      </c>
      <c r="F2838" s="3">
        <v>40521.617361111101</v>
      </c>
      <c r="G2838" s="4">
        <v>1.65</v>
      </c>
      <c r="H2838">
        <v>12682</v>
      </c>
      <c r="I2838" t="s">
        <v>10</v>
      </c>
      <c r="J2838" s="58">
        <f t="shared" si="88"/>
        <v>19.799999999999997</v>
      </c>
      <c r="K2838" s="59">
        <f t="shared" si="89"/>
        <v>40521</v>
      </c>
      <c r="R2838" t="s">
        <v>1488</v>
      </c>
      <c r="S2838" s="58">
        <v>12.6</v>
      </c>
      <c r="X2838">
        <v>4</v>
      </c>
      <c r="Y2838" s="4">
        <v>4.95</v>
      </c>
      <c r="Z2838" s="58">
        <v>19.8</v>
      </c>
    </row>
    <row r="2839" spans="1:26">
      <c r="A2839">
        <v>21529</v>
      </c>
      <c r="B2839">
        <v>538093</v>
      </c>
      <c r="C2839">
        <v>22551</v>
      </c>
      <c r="D2839" t="s">
        <v>533</v>
      </c>
      <c r="E2839">
        <v>12</v>
      </c>
      <c r="F2839" s="3">
        <v>40521.617361111101</v>
      </c>
      <c r="G2839" s="4">
        <v>1.65</v>
      </c>
      <c r="H2839">
        <v>12682</v>
      </c>
      <c r="I2839" t="s">
        <v>10</v>
      </c>
      <c r="J2839" s="58">
        <f t="shared" si="88"/>
        <v>19.799999999999997</v>
      </c>
      <c r="K2839" s="59">
        <f t="shared" si="89"/>
        <v>40521</v>
      </c>
      <c r="R2839" t="s">
        <v>73</v>
      </c>
      <c r="S2839" s="58">
        <v>12.6</v>
      </c>
      <c r="X2839">
        <v>4</v>
      </c>
      <c r="Y2839" s="4">
        <v>4.95</v>
      </c>
      <c r="Z2839" s="58">
        <v>19.8</v>
      </c>
    </row>
    <row r="2840" spans="1:26">
      <c r="A2840">
        <v>21530</v>
      </c>
      <c r="B2840">
        <v>538093</v>
      </c>
      <c r="C2840">
        <v>22556</v>
      </c>
      <c r="D2840" t="s">
        <v>263</v>
      </c>
      <c r="E2840">
        <v>12</v>
      </c>
      <c r="F2840" s="3">
        <v>40521.617361111101</v>
      </c>
      <c r="G2840" s="4">
        <v>1.65</v>
      </c>
      <c r="H2840">
        <v>12682</v>
      </c>
      <c r="I2840" t="s">
        <v>10</v>
      </c>
      <c r="J2840" s="58">
        <f t="shared" si="88"/>
        <v>19.799999999999997</v>
      </c>
      <c r="K2840" s="59">
        <f t="shared" si="89"/>
        <v>40521</v>
      </c>
      <c r="R2840" t="s">
        <v>2406</v>
      </c>
      <c r="S2840" s="58">
        <v>12.5</v>
      </c>
      <c r="X2840">
        <v>4</v>
      </c>
      <c r="Y2840" s="4">
        <v>4.95</v>
      </c>
      <c r="Z2840" s="58">
        <v>19.8</v>
      </c>
    </row>
    <row r="2841" spans="1:26">
      <c r="A2841">
        <v>21544</v>
      </c>
      <c r="B2841">
        <v>538093</v>
      </c>
      <c r="C2841">
        <v>22554</v>
      </c>
      <c r="D2841" t="s">
        <v>534</v>
      </c>
      <c r="E2841">
        <v>12</v>
      </c>
      <c r="F2841" s="3">
        <v>40521.617361111101</v>
      </c>
      <c r="G2841" s="4">
        <v>1.65</v>
      </c>
      <c r="H2841">
        <v>12682</v>
      </c>
      <c r="I2841" t="s">
        <v>10</v>
      </c>
      <c r="J2841" s="58">
        <f t="shared" si="88"/>
        <v>19.799999999999997</v>
      </c>
      <c r="K2841" s="59">
        <f t="shared" si="89"/>
        <v>40521</v>
      </c>
      <c r="R2841" t="s">
        <v>406</v>
      </c>
      <c r="S2841" s="58">
        <v>11.4</v>
      </c>
      <c r="X2841">
        <v>4</v>
      </c>
      <c r="Y2841" s="4">
        <v>4.95</v>
      </c>
      <c r="Z2841" s="58">
        <v>19.8</v>
      </c>
    </row>
    <row r="2842" spans="1:26">
      <c r="A2842">
        <v>38385</v>
      </c>
      <c r="B2842">
        <v>539551</v>
      </c>
      <c r="C2842">
        <v>21731</v>
      </c>
      <c r="D2842" t="s">
        <v>97</v>
      </c>
      <c r="E2842">
        <v>12</v>
      </c>
      <c r="F2842" s="3">
        <v>40532.484722222202</v>
      </c>
      <c r="G2842" s="4">
        <v>1.65</v>
      </c>
      <c r="H2842">
        <v>12721</v>
      </c>
      <c r="I2842" t="s">
        <v>10</v>
      </c>
      <c r="J2842" s="58">
        <f t="shared" si="88"/>
        <v>19.799999999999997</v>
      </c>
      <c r="K2842" s="59">
        <f t="shared" si="89"/>
        <v>40532</v>
      </c>
      <c r="R2842" t="s">
        <v>154</v>
      </c>
      <c r="S2842" s="58">
        <v>10.199999999999999</v>
      </c>
      <c r="X2842">
        <v>4</v>
      </c>
      <c r="Y2842" s="4">
        <v>4.95</v>
      </c>
      <c r="Z2842" s="58">
        <v>19.8</v>
      </c>
    </row>
    <row r="2843" spans="1:26">
      <c r="A2843">
        <v>38388</v>
      </c>
      <c r="B2843">
        <v>539551</v>
      </c>
      <c r="C2843">
        <v>84050</v>
      </c>
      <c r="D2843" t="s">
        <v>854</v>
      </c>
      <c r="E2843">
        <v>12</v>
      </c>
      <c r="F2843" s="3">
        <v>40532.484722222202</v>
      </c>
      <c r="G2843" s="4">
        <v>1.65</v>
      </c>
      <c r="H2843">
        <v>12721</v>
      </c>
      <c r="I2843" t="s">
        <v>10</v>
      </c>
      <c r="J2843" s="58">
        <f t="shared" si="88"/>
        <v>19.799999999999997</v>
      </c>
      <c r="K2843" s="59">
        <f t="shared" si="89"/>
        <v>40532</v>
      </c>
      <c r="R2843" t="s">
        <v>2269</v>
      </c>
      <c r="S2843" s="58">
        <v>9.9600000000000009</v>
      </c>
      <c r="X2843">
        <v>4</v>
      </c>
      <c r="Y2843" s="4">
        <v>4.95</v>
      </c>
      <c r="Z2843" s="58">
        <v>19.8</v>
      </c>
    </row>
    <row r="2844" spans="1:26">
      <c r="A2844">
        <v>38977</v>
      </c>
      <c r="B2844">
        <v>539607</v>
      </c>
      <c r="C2844">
        <v>22555</v>
      </c>
      <c r="D2844" t="s">
        <v>835</v>
      </c>
      <c r="E2844">
        <v>12</v>
      </c>
      <c r="F2844" s="3">
        <v>40532.590277777803</v>
      </c>
      <c r="G2844" s="4">
        <v>1.65</v>
      </c>
      <c r="H2844">
        <v>12681</v>
      </c>
      <c r="I2844" t="s">
        <v>10</v>
      </c>
      <c r="J2844" s="58">
        <f t="shared" si="88"/>
        <v>19.799999999999997</v>
      </c>
      <c r="K2844" s="59">
        <f t="shared" si="89"/>
        <v>40532</v>
      </c>
      <c r="R2844" t="s">
        <v>2157</v>
      </c>
      <c r="S2844" s="58">
        <v>9.9600000000000009</v>
      </c>
      <c r="X2844">
        <v>4</v>
      </c>
      <c r="Y2844" s="4">
        <v>4.95</v>
      </c>
      <c r="Z2844" s="58">
        <v>19.8</v>
      </c>
    </row>
    <row r="2845" spans="1:26">
      <c r="A2845">
        <v>38983</v>
      </c>
      <c r="B2845">
        <v>539607</v>
      </c>
      <c r="C2845">
        <v>22198</v>
      </c>
      <c r="D2845" t="s">
        <v>253</v>
      </c>
      <c r="E2845">
        <v>12</v>
      </c>
      <c r="F2845" s="3">
        <v>40532.590277777803</v>
      </c>
      <c r="G2845" s="4">
        <v>1.65</v>
      </c>
      <c r="H2845">
        <v>12681</v>
      </c>
      <c r="I2845" t="s">
        <v>10</v>
      </c>
      <c r="J2845" s="58">
        <f t="shared" si="88"/>
        <v>19.799999999999997</v>
      </c>
      <c r="K2845" s="59">
        <f t="shared" si="89"/>
        <v>40532</v>
      </c>
      <c r="R2845" t="s">
        <v>578</v>
      </c>
      <c r="S2845" s="58">
        <v>9.9</v>
      </c>
      <c r="X2845">
        <v>4</v>
      </c>
      <c r="Y2845" s="4">
        <v>4.95</v>
      </c>
      <c r="Z2845" s="58">
        <v>19.8</v>
      </c>
    </row>
    <row r="2846" spans="1:26">
      <c r="A2846">
        <v>44477</v>
      </c>
      <c r="B2846">
        <v>540178</v>
      </c>
      <c r="C2846">
        <v>22554</v>
      </c>
      <c r="D2846" t="s">
        <v>534</v>
      </c>
      <c r="E2846">
        <v>12</v>
      </c>
      <c r="F2846" s="3">
        <v>40548.529166666704</v>
      </c>
      <c r="G2846" s="4">
        <v>1.65</v>
      </c>
      <c r="H2846">
        <v>12681</v>
      </c>
      <c r="I2846" t="s">
        <v>10</v>
      </c>
      <c r="J2846" s="58">
        <f t="shared" si="88"/>
        <v>19.799999999999997</v>
      </c>
      <c r="K2846" s="59">
        <f t="shared" si="89"/>
        <v>40548</v>
      </c>
      <c r="R2846" t="s">
        <v>2395</v>
      </c>
      <c r="S2846" s="58">
        <v>9.36</v>
      </c>
      <c r="X2846">
        <v>4</v>
      </c>
      <c r="Y2846" s="4">
        <v>4.95</v>
      </c>
      <c r="Z2846" s="58">
        <v>19.8</v>
      </c>
    </row>
    <row r="2847" spans="1:26">
      <c r="A2847">
        <v>44478</v>
      </c>
      <c r="B2847">
        <v>540178</v>
      </c>
      <c r="C2847">
        <v>22556</v>
      </c>
      <c r="D2847" t="s">
        <v>263</v>
      </c>
      <c r="E2847">
        <v>12</v>
      </c>
      <c r="F2847" s="3">
        <v>40548.529166666704</v>
      </c>
      <c r="G2847" s="4">
        <v>1.65</v>
      </c>
      <c r="H2847">
        <v>12681</v>
      </c>
      <c r="I2847" t="s">
        <v>10</v>
      </c>
      <c r="J2847" s="58">
        <f t="shared" si="88"/>
        <v>19.799999999999997</v>
      </c>
      <c r="K2847" s="59">
        <f t="shared" si="89"/>
        <v>40548</v>
      </c>
      <c r="R2847" t="s">
        <v>1184</v>
      </c>
      <c r="S2847" s="58">
        <v>5.88</v>
      </c>
      <c r="X2847">
        <v>12</v>
      </c>
      <c r="Y2847" s="4">
        <v>1.65</v>
      </c>
      <c r="Z2847" s="58">
        <v>19.8</v>
      </c>
    </row>
    <row r="2848" spans="1:26">
      <c r="A2848">
        <v>44804</v>
      </c>
      <c r="B2848">
        <v>540239</v>
      </c>
      <c r="C2848">
        <v>22859</v>
      </c>
      <c r="D2848" t="s">
        <v>2077</v>
      </c>
      <c r="E2848">
        <v>12</v>
      </c>
      <c r="F2848" s="3">
        <v>40548.616666666698</v>
      </c>
      <c r="G2848" s="4">
        <v>1.65</v>
      </c>
      <c r="H2848">
        <v>12682</v>
      </c>
      <c r="I2848" t="s">
        <v>10</v>
      </c>
      <c r="J2848" s="58">
        <f t="shared" si="88"/>
        <v>19.799999999999997</v>
      </c>
      <c r="K2848" s="59">
        <f t="shared" si="89"/>
        <v>40548</v>
      </c>
      <c r="R2848" t="s">
        <v>2018</v>
      </c>
      <c r="S2848" s="58">
        <v>255</v>
      </c>
      <c r="X2848">
        <v>12</v>
      </c>
      <c r="Y2848" s="4">
        <v>1.65</v>
      </c>
      <c r="Z2848" s="58">
        <v>19.8</v>
      </c>
    </row>
    <row r="2849" spans="1:26">
      <c r="A2849">
        <v>44821</v>
      </c>
      <c r="B2849">
        <v>540239</v>
      </c>
      <c r="C2849">
        <v>22064</v>
      </c>
      <c r="D2849" t="s">
        <v>300</v>
      </c>
      <c r="E2849">
        <v>12</v>
      </c>
      <c r="F2849" s="3">
        <v>40548.616666666698</v>
      </c>
      <c r="G2849" s="4">
        <v>1.65</v>
      </c>
      <c r="H2849">
        <v>12682</v>
      </c>
      <c r="I2849" t="s">
        <v>10</v>
      </c>
      <c r="J2849" s="58">
        <f t="shared" si="88"/>
        <v>19.799999999999997</v>
      </c>
      <c r="K2849" s="59">
        <f t="shared" si="89"/>
        <v>40548</v>
      </c>
      <c r="R2849" t="s">
        <v>104</v>
      </c>
      <c r="S2849" s="58">
        <v>162</v>
      </c>
      <c r="X2849">
        <v>12</v>
      </c>
      <c r="Y2849" s="4">
        <v>1.65</v>
      </c>
      <c r="Z2849" s="58">
        <v>19.8</v>
      </c>
    </row>
    <row r="2850" spans="1:26">
      <c r="A2850">
        <v>44822</v>
      </c>
      <c r="B2850">
        <v>540239</v>
      </c>
      <c r="C2850">
        <v>22551</v>
      </c>
      <c r="D2850" t="s">
        <v>533</v>
      </c>
      <c r="E2850">
        <v>12</v>
      </c>
      <c r="F2850" s="3">
        <v>40548.616666666698</v>
      </c>
      <c r="G2850" s="4">
        <v>1.65</v>
      </c>
      <c r="H2850">
        <v>12682</v>
      </c>
      <c r="I2850" t="s">
        <v>10</v>
      </c>
      <c r="J2850" s="58">
        <f t="shared" si="88"/>
        <v>19.799999999999997</v>
      </c>
      <c r="K2850" s="59">
        <f t="shared" si="89"/>
        <v>40548</v>
      </c>
      <c r="R2850" t="s">
        <v>2043</v>
      </c>
      <c r="S2850" s="58">
        <v>127.5</v>
      </c>
      <c r="X2850">
        <v>12</v>
      </c>
      <c r="Y2850" s="4">
        <v>1.65</v>
      </c>
      <c r="Z2850" s="58">
        <v>19.8</v>
      </c>
    </row>
    <row r="2851" spans="1:26">
      <c r="A2851">
        <v>44823</v>
      </c>
      <c r="B2851">
        <v>540239</v>
      </c>
      <c r="C2851">
        <v>22554</v>
      </c>
      <c r="D2851" t="s">
        <v>534</v>
      </c>
      <c r="E2851">
        <v>12</v>
      </c>
      <c r="F2851" s="3">
        <v>40548.616666666698</v>
      </c>
      <c r="G2851" s="4">
        <v>1.65</v>
      </c>
      <c r="H2851">
        <v>12682</v>
      </c>
      <c r="I2851" t="s">
        <v>10</v>
      </c>
      <c r="J2851" s="58">
        <f t="shared" si="88"/>
        <v>19.799999999999997</v>
      </c>
      <c r="K2851" s="59">
        <f t="shared" si="89"/>
        <v>40548</v>
      </c>
      <c r="R2851" t="s">
        <v>468</v>
      </c>
      <c r="S2851" s="58">
        <v>105.6</v>
      </c>
      <c r="X2851">
        <v>12</v>
      </c>
      <c r="Y2851" s="4">
        <v>1.65</v>
      </c>
      <c r="Z2851" s="58">
        <v>19.8</v>
      </c>
    </row>
    <row r="2852" spans="1:26">
      <c r="A2852">
        <v>44824</v>
      </c>
      <c r="B2852">
        <v>540239</v>
      </c>
      <c r="C2852">
        <v>22556</v>
      </c>
      <c r="D2852" t="s">
        <v>263</v>
      </c>
      <c r="E2852">
        <v>12</v>
      </c>
      <c r="F2852" s="3">
        <v>40548.616666666698</v>
      </c>
      <c r="G2852" s="4">
        <v>1.65</v>
      </c>
      <c r="H2852">
        <v>12682</v>
      </c>
      <c r="I2852" t="s">
        <v>10</v>
      </c>
      <c r="J2852" s="58">
        <f t="shared" si="88"/>
        <v>19.799999999999997</v>
      </c>
      <c r="K2852" s="59">
        <f t="shared" si="89"/>
        <v>40548</v>
      </c>
      <c r="R2852" t="s">
        <v>93</v>
      </c>
      <c r="S2852" s="58">
        <v>105.6</v>
      </c>
      <c r="X2852">
        <v>12</v>
      </c>
      <c r="Y2852" s="4">
        <v>1.65</v>
      </c>
      <c r="Z2852" s="58">
        <v>19.8</v>
      </c>
    </row>
    <row r="2853" spans="1:26">
      <c r="A2853">
        <v>46088</v>
      </c>
      <c r="B2853">
        <v>540351</v>
      </c>
      <c r="C2853">
        <v>22209</v>
      </c>
      <c r="D2853" t="s">
        <v>1726</v>
      </c>
      <c r="E2853">
        <v>12</v>
      </c>
      <c r="F2853" s="3">
        <v>40549.601388888899</v>
      </c>
      <c r="G2853" s="4">
        <v>1.65</v>
      </c>
      <c r="H2853">
        <v>12735</v>
      </c>
      <c r="I2853" t="s">
        <v>10</v>
      </c>
      <c r="J2853" s="58">
        <f t="shared" si="88"/>
        <v>19.799999999999997</v>
      </c>
      <c r="K2853" s="59">
        <f t="shared" si="89"/>
        <v>40549</v>
      </c>
      <c r="R2853" t="s">
        <v>355</v>
      </c>
      <c r="S2853" s="58">
        <v>82.5</v>
      </c>
      <c r="X2853">
        <v>12</v>
      </c>
      <c r="Y2853" s="4">
        <v>1.65</v>
      </c>
      <c r="Z2853" s="58">
        <v>19.8</v>
      </c>
    </row>
    <row r="2854" spans="1:26">
      <c r="A2854">
        <v>46090</v>
      </c>
      <c r="B2854">
        <v>540351</v>
      </c>
      <c r="C2854">
        <v>22557</v>
      </c>
      <c r="D2854" t="s">
        <v>268</v>
      </c>
      <c r="E2854">
        <v>12</v>
      </c>
      <c r="F2854" s="3">
        <v>40549.601388888899</v>
      </c>
      <c r="G2854" s="4">
        <v>1.65</v>
      </c>
      <c r="H2854">
        <v>12735</v>
      </c>
      <c r="I2854" t="s">
        <v>10</v>
      </c>
      <c r="J2854" s="58">
        <f t="shared" si="88"/>
        <v>19.799999999999997</v>
      </c>
      <c r="K2854" s="59">
        <f t="shared" si="89"/>
        <v>40549</v>
      </c>
      <c r="R2854" t="s">
        <v>129</v>
      </c>
      <c r="S2854" s="58">
        <v>82.5</v>
      </c>
      <c r="X2854">
        <v>12</v>
      </c>
      <c r="Y2854" s="4">
        <v>1.65</v>
      </c>
      <c r="Z2854" s="58">
        <v>19.8</v>
      </c>
    </row>
    <row r="2855" spans="1:26">
      <c r="A2855">
        <v>46091</v>
      </c>
      <c r="B2855">
        <v>540351</v>
      </c>
      <c r="C2855">
        <v>22551</v>
      </c>
      <c r="D2855" t="s">
        <v>533</v>
      </c>
      <c r="E2855">
        <v>12</v>
      </c>
      <c r="F2855" s="3">
        <v>40549.601388888899</v>
      </c>
      <c r="G2855" s="4">
        <v>1.65</v>
      </c>
      <c r="H2855">
        <v>12735</v>
      </c>
      <c r="I2855" t="s">
        <v>10</v>
      </c>
      <c r="J2855" s="58">
        <f t="shared" si="88"/>
        <v>19.799999999999997</v>
      </c>
      <c r="K2855" s="59">
        <f t="shared" si="89"/>
        <v>40549</v>
      </c>
      <c r="R2855" t="s">
        <v>214</v>
      </c>
      <c r="S2855" s="58">
        <v>49.5</v>
      </c>
      <c r="X2855">
        <v>12</v>
      </c>
      <c r="Y2855" s="4">
        <v>1.65</v>
      </c>
      <c r="Z2855" s="58">
        <v>19.8</v>
      </c>
    </row>
    <row r="2856" spans="1:26">
      <c r="A2856">
        <v>46860</v>
      </c>
      <c r="B2856">
        <v>540365</v>
      </c>
      <c r="C2856">
        <v>21328</v>
      </c>
      <c r="D2856" t="s">
        <v>315</v>
      </c>
      <c r="E2856">
        <v>12</v>
      </c>
      <c r="F2856" s="3">
        <v>40549.675000000003</v>
      </c>
      <c r="G2856" s="4">
        <v>1.65</v>
      </c>
      <c r="H2856">
        <v>12413</v>
      </c>
      <c r="I2856" t="s">
        <v>10</v>
      </c>
      <c r="J2856" s="58">
        <f t="shared" si="88"/>
        <v>19.799999999999997</v>
      </c>
      <c r="K2856" s="59">
        <f t="shared" si="89"/>
        <v>40549</v>
      </c>
      <c r="R2856" t="s">
        <v>2401</v>
      </c>
      <c r="S2856" s="58">
        <v>49.5</v>
      </c>
      <c r="X2856">
        <v>12</v>
      </c>
      <c r="Y2856" s="4">
        <v>1.65</v>
      </c>
      <c r="Z2856" s="58">
        <v>19.8</v>
      </c>
    </row>
    <row r="2857" spans="1:26">
      <c r="A2857">
        <v>47894</v>
      </c>
      <c r="B2857">
        <v>540455</v>
      </c>
      <c r="C2857">
        <v>21731</v>
      </c>
      <c r="D2857" t="s">
        <v>97</v>
      </c>
      <c r="E2857">
        <v>12</v>
      </c>
      <c r="F2857" s="3">
        <v>40550.504861111098</v>
      </c>
      <c r="G2857" s="4">
        <v>1.65</v>
      </c>
      <c r="H2857">
        <v>12583</v>
      </c>
      <c r="I2857" t="s">
        <v>10</v>
      </c>
      <c r="J2857" s="58">
        <f t="shared" si="88"/>
        <v>19.799999999999997</v>
      </c>
      <c r="K2857" s="59">
        <f t="shared" si="89"/>
        <v>40550</v>
      </c>
      <c r="R2857" t="s">
        <v>356</v>
      </c>
      <c r="S2857" s="58">
        <v>33</v>
      </c>
      <c r="X2857">
        <v>12</v>
      </c>
      <c r="Y2857" s="4">
        <v>1.65</v>
      </c>
      <c r="Z2857" s="58">
        <v>19.8</v>
      </c>
    </row>
    <row r="2858" spans="1:26">
      <c r="A2858">
        <v>48116</v>
      </c>
      <c r="B2858">
        <v>540463</v>
      </c>
      <c r="C2858">
        <v>22556</v>
      </c>
      <c r="D2858" t="s">
        <v>263</v>
      </c>
      <c r="E2858">
        <v>12</v>
      </c>
      <c r="F2858" s="3">
        <v>40550.550694444399</v>
      </c>
      <c r="G2858" s="4">
        <v>1.65</v>
      </c>
      <c r="H2858">
        <v>12489</v>
      </c>
      <c r="I2858" t="s">
        <v>10</v>
      </c>
      <c r="J2858" s="58">
        <f t="shared" si="88"/>
        <v>19.799999999999997</v>
      </c>
      <c r="K2858" s="59">
        <f t="shared" si="89"/>
        <v>40550</v>
      </c>
      <c r="R2858" t="s">
        <v>2372</v>
      </c>
      <c r="S2858" s="58">
        <v>16.95</v>
      </c>
      <c r="X2858">
        <v>12</v>
      </c>
      <c r="Y2858" s="4">
        <v>1.65</v>
      </c>
      <c r="Z2858" s="58">
        <v>19.8</v>
      </c>
    </row>
    <row r="2859" spans="1:26">
      <c r="A2859">
        <v>51113</v>
      </c>
      <c r="B2859">
        <v>540642</v>
      </c>
      <c r="C2859">
        <v>22555</v>
      </c>
      <c r="D2859" t="s">
        <v>835</v>
      </c>
      <c r="E2859">
        <v>12</v>
      </c>
      <c r="F2859" s="3">
        <v>40553.556944444397</v>
      </c>
      <c r="G2859" s="4">
        <v>1.65</v>
      </c>
      <c r="H2859">
        <v>12681</v>
      </c>
      <c r="I2859" t="s">
        <v>10</v>
      </c>
      <c r="J2859" s="58">
        <f t="shared" si="88"/>
        <v>19.799999999999997</v>
      </c>
      <c r="K2859" s="59">
        <f t="shared" si="89"/>
        <v>40553</v>
      </c>
      <c r="R2859" t="s">
        <v>2374</v>
      </c>
      <c r="S2859" s="58">
        <v>16.95</v>
      </c>
      <c r="X2859">
        <v>12</v>
      </c>
      <c r="Y2859" s="4">
        <v>1.65</v>
      </c>
      <c r="Z2859" s="58">
        <v>19.8</v>
      </c>
    </row>
    <row r="2860" spans="1:26">
      <c r="A2860">
        <v>51131</v>
      </c>
      <c r="B2860">
        <v>540642</v>
      </c>
      <c r="C2860">
        <v>21731</v>
      </c>
      <c r="D2860" t="s">
        <v>97</v>
      </c>
      <c r="E2860">
        <v>12</v>
      </c>
      <c r="F2860" s="3">
        <v>40553.556944444397</v>
      </c>
      <c r="G2860" s="4">
        <v>1.65</v>
      </c>
      <c r="H2860">
        <v>12681</v>
      </c>
      <c r="I2860" t="s">
        <v>10</v>
      </c>
      <c r="J2860" s="58">
        <f t="shared" si="88"/>
        <v>19.799999999999997</v>
      </c>
      <c r="K2860" s="59">
        <f t="shared" si="89"/>
        <v>40553</v>
      </c>
      <c r="R2860" t="s">
        <v>2214</v>
      </c>
      <c r="S2860" s="58">
        <v>15.9</v>
      </c>
      <c r="X2860">
        <v>12</v>
      </c>
      <c r="Y2860" s="4">
        <v>1.65</v>
      </c>
      <c r="Z2860" s="58">
        <v>19.8</v>
      </c>
    </row>
    <row r="2861" spans="1:26">
      <c r="A2861">
        <v>51138</v>
      </c>
      <c r="B2861">
        <v>540642</v>
      </c>
      <c r="C2861">
        <v>22553</v>
      </c>
      <c r="D2861" t="s">
        <v>269</v>
      </c>
      <c r="E2861">
        <v>12</v>
      </c>
      <c r="F2861" s="3">
        <v>40553.556944444397</v>
      </c>
      <c r="G2861" s="4">
        <v>1.65</v>
      </c>
      <c r="H2861">
        <v>12681</v>
      </c>
      <c r="I2861" t="s">
        <v>10</v>
      </c>
      <c r="J2861" s="58">
        <f t="shared" si="88"/>
        <v>19.799999999999997</v>
      </c>
      <c r="K2861" s="59">
        <f t="shared" si="89"/>
        <v>40553</v>
      </c>
      <c r="R2861" t="s">
        <v>2219</v>
      </c>
      <c r="S2861" s="58">
        <v>15.9</v>
      </c>
      <c r="X2861">
        <v>12</v>
      </c>
      <c r="Y2861" s="4">
        <v>1.65</v>
      </c>
      <c r="Z2861" s="58">
        <v>19.8</v>
      </c>
    </row>
    <row r="2862" spans="1:26">
      <c r="A2862">
        <v>51140</v>
      </c>
      <c r="B2862">
        <v>540642</v>
      </c>
      <c r="C2862">
        <v>22556</v>
      </c>
      <c r="D2862" t="s">
        <v>263</v>
      </c>
      <c r="E2862">
        <v>12</v>
      </c>
      <c r="F2862" s="3">
        <v>40553.556944444397</v>
      </c>
      <c r="G2862" s="4">
        <v>1.65</v>
      </c>
      <c r="H2862">
        <v>12681</v>
      </c>
      <c r="I2862" t="s">
        <v>10</v>
      </c>
      <c r="J2862" s="58">
        <f t="shared" si="88"/>
        <v>19.799999999999997</v>
      </c>
      <c r="K2862" s="59">
        <f t="shared" si="89"/>
        <v>40553</v>
      </c>
      <c r="R2862" t="s">
        <v>2250</v>
      </c>
      <c r="S2862" s="58">
        <v>-5.0999999999999996</v>
      </c>
      <c r="X2862">
        <v>12</v>
      </c>
      <c r="Y2862" s="4">
        <v>1.65</v>
      </c>
      <c r="Z2862" s="58">
        <v>19.8</v>
      </c>
    </row>
    <row r="2863" spans="1:26">
      <c r="A2863">
        <v>53192</v>
      </c>
      <c r="B2863">
        <v>540824</v>
      </c>
      <c r="C2863">
        <v>21208</v>
      </c>
      <c r="D2863" t="s">
        <v>1424</v>
      </c>
      <c r="E2863">
        <v>12</v>
      </c>
      <c r="F2863" s="3">
        <v>40554.563194444498</v>
      </c>
      <c r="G2863" s="4">
        <v>1.65</v>
      </c>
      <c r="H2863">
        <v>12728</v>
      </c>
      <c r="I2863" t="s">
        <v>10</v>
      </c>
      <c r="J2863" s="58">
        <f t="shared" si="88"/>
        <v>19.799999999999997</v>
      </c>
      <c r="K2863" s="59">
        <f t="shared" si="89"/>
        <v>40554</v>
      </c>
      <c r="R2863" t="s">
        <v>655</v>
      </c>
      <c r="S2863" s="58">
        <v>-12.75</v>
      </c>
      <c r="X2863">
        <v>12</v>
      </c>
      <c r="Y2863" s="4">
        <v>1.65</v>
      </c>
      <c r="Z2863" s="58">
        <v>19.8</v>
      </c>
    </row>
    <row r="2864" spans="1:26">
      <c r="A2864">
        <v>53194</v>
      </c>
      <c r="B2864">
        <v>540824</v>
      </c>
      <c r="C2864">
        <v>21731</v>
      </c>
      <c r="D2864" t="s">
        <v>97</v>
      </c>
      <c r="E2864">
        <v>12</v>
      </c>
      <c r="F2864" s="3">
        <v>40554.563194444498</v>
      </c>
      <c r="G2864" s="4">
        <v>1.65</v>
      </c>
      <c r="H2864">
        <v>12728</v>
      </c>
      <c r="I2864" t="s">
        <v>10</v>
      </c>
      <c r="J2864" s="58">
        <f t="shared" si="88"/>
        <v>19.799999999999997</v>
      </c>
      <c r="K2864" s="59">
        <f t="shared" si="89"/>
        <v>40554</v>
      </c>
      <c r="R2864" t="s">
        <v>104</v>
      </c>
      <c r="S2864" s="58">
        <v>90</v>
      </c>
      <c r="X2864">
        <v>12</v>
      </c>
      <c r="Y2864" s="4">
        <v>1.65</v>
      </c>
      <c r="Z2864" s="58">
        <v>19.8</v>
      </c>
    </row>
    <row r="2865" spans="1:26">
      <c r="A2865">
        <v>54735</v>
      </c>
      <c r="B2865">
        <v>540976</v>
      </c>
      <c r="C2865">
        <v>22554</v>
      </c>
      <c r="D2865" t="s">
        <v>534</v>
      </c>
      <c r="E2865">
        <v>12</v>
      </c>
      <c r="F2865" s="3">
        <v>40555.625</v>
      </c>
      <c r="G2865" s="4">
        <v>1.65</v>
      </c>
      <c r="H2865">
        <v>12652</v>
      </c>
      <c r="I2865" t="s">
        <v>10</v>
      </c>
      <c r="J2865" s="58">
        <f t="shared" si="88"/>
        <v>19.799999999999997</v>
      </c>
      <c r="K2865" s="59">
        <f t="shared" si="89"/>
        <v>40555</v>
      </c>
      <c r="R2865" t="s">
        <v>2064</v>
      </c>
      <c r="S2865" s="58">
        <v>59.7</v>
      </c>
      <c r="X2865">
        <v>12</v>
      </c>
      <c r="Y2865" s="4">
        <v>1.65</v>
      </c>
      <c r="Z2865" s="58">
        <v>19.8</v>
      </c>
    </row>
    <row r="2866" spans="1:26">
      <c r="A2866">
        <v>54759</v>
      </c>
      <c r="B2866">
        <v>540976</v>
      </c>
      <c r="C2866">
        <v>22551</v>
      </c>
      <c r="D2866" t="s">
        <v>533</v>
      </c>
      <c r="E2866">
        <v>12</v>
      </c>
      <c r="F2866" s="3">
        <v>40555.625</v>
      </c>
      <c r="G2866" s="4">
        <v>1.65</v>
      </c>
      <c r="H2866">
        <v>12652</v>
      </c>
      <c r="I2866" t="s">
        <v>10</v>
      </c>
      <c r="J2866" s="58">
        <f t="shared" si="88"/>
        <v>19.799999999999997</v>
      </c>
      <c r="K2866" s="59">
        <f t="shared" si="89"/>
        <v>40555</v>
      </c>
      <c r="R2866" t="s">
        <v>1014</v>
      </c>
      <c r="S2866" s="58">
        <v>51</v>
      </c>
      <c r="X2866">
        <v>12</v>
      </c>
      <c r="Y2866" s="4">
        <v>1.65</v>
      </c>
      <c r="Z2866" s="58">
        <v>19.8</v>
      </c>
    </row>
    <row r="2867" spans="1:26">
      <c r="A2867">
        <v>54761</v>
      </c>
      <c r="B2867">
        <v>540976</v>
      </c>
      <c r="C2867">
        <v>22557</v>
      </c>
      <c r="D2867" t="s">
        <v>268</v>
      </c>
      <c r="E2867">
        <v>12</v>
      </c>
      <c r="F2867" s="3">
        <v>40555.625</v>
      </c>
      <c r="G2867" s="4">
        <v>1.65</v>
      </c>
      <c r="H2867">
        <v>12652</v>
      </c>
      <c r="I2867" t="s">
        <v>10</v>
      </c>
      <c r="J2867" s="58">
        <f t="shared" si="88"/>
        <v>19.799999999999997</v>
      </c>
      <c r="K2867" s="59">
        <f t="shared" si="89"/>
        <v>40555</v>
      </c>
      <c r="R2867" t="s">
        <v>2129</v>
      </c>
      <c r="S2867" s="58">
        <v>51</v>
      </c>
      <c r="X2867">
        <v>12</v>
      </c>
      <c r="Y2867" s="4">
        <v>1.65</v>
      </c>
      <c r="Z2867" s="58">
        <v>19.8</v>
      </c>
    </row>
    <row r="2868" spans="1:26">
      <c r="A2868">
        <v>54763</v>
      </c>
      <c r="B2868">
        <v>540976</v>
      </c>
      <c r="C2868">
        <v>21731</v>
      </c>
      <c r="D2868" t="s">
        <v>97</v>
      </c>
      <c r="E2868">
        <v>12</v>
      </c>
      <c r="F2868" s="3">
        <v>40555.625</v>
      </c>
      <c r="G2868" s="4">
        <v>1.65</v>
      </c>
      <c r="H2868">
        <v>12652</v>
      </c>
      <c r="I2868" t="s">
        <v>10</v>
      </c>
      <c r="J2868" s="58">
        <f t="shared" si="88"/>
        <v>19.799999999999997</v>
      </c>
      <c r="K2868" s="59">
        <f t="shared" si="89"/>
        <v>40555</v>
      </c>
      <c r="R2868" t="s">
        <v>2448</v>
      </c>
      <c r="S2868" s="58">
        <v>42.96</v>
      </c>
      <c r="X2868">
        <v>12</v>
      </c>
      <c r="Y2868" s="4">
        <v>1.65</v>
      </c>
      <c r="Z2868" s="58">
        <v>19.8</v>
      </c>
    </row>
    <row r="2869" spans="1:26">
      <c r="A2869">
        <v>56878</v>
      </c>
      <c r="B2869">
        <v>541120</v>
      </c>
      <c r="C2869">
        <v>22556</v>
      </c>
      <c r="D2869" t="s">
        <v>263</v>
      </c>
      <c r="E2869">
        <v>12</v>
      </c>
      <c r="F2869" s="3">
        <v>40557.3840277778</v>
      </c>
      <c r="G2869" s="4">
        <v>1.65</v>
      </c>
      <c r="H2869">
        <v>12490</v>
      </c>
      <c r="I2869" t="s">
        <v>10</v>
      </c>
      <c r="J2869" s="58">
        <f t="shared" si="88"/>
        <v>19.799999999999997</v>
      </c>
      <c r="K2869" s="59">
        <f t="shared" si="89"/>
        <v>40557</v>
      </c>
      <c r="R2869" t="s">
        <v>104</v>
      </c>
      <c r="S2869" s="58">
        <v>36</v>
      </c>
      <c r="X2869">
        <v>12</v>
      </c>
      <c r="Y2869" s="4">
        <v>1.65</v>
      </c>
      <c r="Z2869" s="58">
        <v>19.8</v>
      </c>
    </row>
    <row r="2870" spans="1:26">
      <c r="A2870">
        <v>56879</v>
      </c>
      <c r="B2870">
        <v>541120</v>
      </c>
      <c r="C2870">
        <v>22551</v>
      </c>
      <c r="D2870" t="s">
        <v>533</v>
      </c>
      <c r="E2870">
        <v>12</v>
      </c>
      <c r="F2870" s="3">
        <v>40557.3840277778</v>
      </c>
      <c r="G2870" s="4">
        <v>1.65</v>
      </c>
      <c r="H2870">
        <v>12490</v>
      </c>
      <c r="I2870" t="s">
        <v>10</v>
      </c>
      <c r="J2870" s="58">
        <f t="shared" si="88"/>
        <v>19.799999999999997</v>
      </c>
      <c r="K2870" s="59">
        <f t="shared" si="89"/>
        <v>40557</v>
      </c>
      <c r="R2870" t="s">
        <v>947</v>
      </c>
      <c r="S2870" s="58">
        <v>31.8</v>
      </c>
      <c r="X2870">
        <v>12</v>
      </c>
      <c r="Y2870" s="4">
        <v>1.65</v>
      </c>
      <c r="Z2870" s="58">
        <v>19.8</v>
      </c>
    </row>
    <row r="2871" spans="1:26">
      <c r="A2871">
        <v>56881</v>
      </c>
      <c r="B2871">
        <v>541120</v>
      </c>
      <c r="C2871">
        <v>21731</v>
      </c>
      <c r="D2871" t="s">
        <v>97</v>
      </c>
      <c r="E2871">
        <v>12</v>
      </c>
      <c r="F2871" s="3">
        <v>40557.3840277778</v>
      </c>
      <c r="G2871" s="4">
        <v>1.65</v>
      </c>
      <c r="H2871">
        <v>12490</v>
      </c>
      <c r="I2871" t="s">
        <v>10</v>
      </c>
      <c r="J2871" s="58">
        <f t="shared" si="88"/>
        <v>19.799999999999997</v>
      </c>
      <c r="K2871" s="59">
        <f t="shared" si="89"/>
        <v>40557</v>
      </c>
      <c r="R2871" t="s">
        <v>2427</v>
      </c>
      <c r="S2871" s="58">
        <v>29.7</v>
      </c>
      <c r="X2871">
        <v>12</v>
      </c>
      <c r="Y2871" s="4">
        <v>1.65</v>
      </c>
      <c r="Z2871" s="58">
        <v>19.8</v>
      </c>
    </row>
    <row r="2872" spans="1:26">
      <c r="A2872">
        <v>57250</v>
      </c>
      <c r="B2872">
        <v>541138</v>
      </c>
      <c r="C2872">
        <v>22554</v>
      </c>
      <c r="D2872" t="s">
        <v>534</v>
      </c>
      <c r="E2872">
        <v>12</v>
      </c>
      <c r="F2872" s="3">
        <v>40557.445833333302</v>
      </c>
      <c r="G2872" s="4">
        <v>1.65</v>
      </c>
      <c r="H2872">
        <v>12553</v>
      </c>
      <c r="I2872" t="s">
        <v>10</v>
      </c>
      <c r="J2872" s="58">
        <f t="shared" si="88"/>
        <v>19.799999999999997</v>
      </c>
      <c r="K2872" s="59">
        <f t="shared" si="89"/>
        <v>40557</v>
      </c>
      <c r="R2872" t="s">
        <v>655</v>
      </c>
      <c r="S2872" s="58">
        <v>25.5</v>
      </c>
      <c r="X2872">
        <v>12</v>
      </c>
      <c r="Y2872" s="4">
        <v>1.65</v>
      </c>
      <c r="Z2872" s="58">
        <v>19.8</v>
      </c>
    </row>
    <row r="2873" spans="1:26">
      <c r="A2873">
        <v>57251</v>
      </c>
      <c r="B2873">
        <v>541138</v>
      </c>
      <c r="C2873">
        <v>22556</v>
      </c>
      <c r="D2873" t="s">
        <v>263</v>
      </c>
      <c r="E2873">
        <v>12</v>
      </c>
      <c r="F2873" s="3">
        <v>40557.445833333302</v>
      </c>
      <c r="G2873" s="4">
        <v>1.65</v>
      </c>
      <c r="H2873">
        <v>12553</v>
      </c>
      <c r="I2873" t="s">
        <v>10</v>
      </c>
      <c r="J2873" s="58">
        <f t="shared" si="88"/>
        <v>19.799999999999997</v>
      </c>
      <c r="K2873" s="59">
        <f t="shared" si="89"/>
        <v>40557</v>
      </c>
      <c r="R2873" t="s">
        <v>263</v>
      </c>
      <c r="S2873" s="58">
        <v>19.8</v>
      </c>
      <c r="X2873">
        <v>12</v>
      </c>
      <c r="Y2873" s="4">
        <v>1.65</v>
      </c>
      <c r="Z2873" s="58">
        <v>19.8</v>
      </c>
    </row>
    <row r="2874" spans="1:26">
      <c r="A2874">
        <v>57252</v>
      </c>
      <c r="B2874">
        <v>541138</v>
      </c>
      <c r="C2874">
        <v>22553</v>
      </c>
      <c r="D2874" t="s">
        <v>269</v>
      </c>
      <c r="E2874">
        <v>12</v>
      </c>
      <c r="F2874" s="3">
        <v>40557.445833333302</v>
      </c>
      <c r="G2874" s="4">
        <v>1.65</v>
      </c>
      <c r="H2874">
        <v>12553</v>
      </c>
      <c r="I2874" t="s">
        <v>10</v>
      </c>
      <c r="J2874" s="58">
        <f t="shared" si="88"/>
        <v>19.799999999999997</v>
      </c>
      <c r="K2874" s="59">
        <f t="shared" si="89"/>
        <v>40557</v>
      </c>
      <c r="R2874" t="s">
        <v>835</v>
      </c>
      <c r="S2874" s="58">
        <v>19.8</v>
      </c>
      <c r="X2874">
        <v>12</v>
      </c>
      <c r="Y2874" s="4">
        <v>1.65</v>
      </c>
      <c r="Z2874" s="58">
        <v>19.8</v>
      </c>
    </row>
    <row r="2875" spans="1:26">
      <c r="A2875">
        <v>57272</v>
      </c>
      <c r="B2875">
        <v>541138</v>
      </c>
      <c r="C2875">
        <v>21731</v>
      </c>
      <c r="D2875" t="s">
        <v>97</v>
      </c>
      <c r="E2875">
        <v>12</v>
      </c>
      <c r="F2875" s="3">
        <v>40557.445833333302</v>
      </c>
      <c r="G2875" s="4">
        <v>1.65</v>
      </c>
      <c r="H2875">
        <v>12553</v>
      </c>
      <c r="I2875" t="s">
        <v>10</v>
      </c>
      <c r="J2875" s="58">
        <f t="shared" si="88"/>
        <v>19.799999999999997</v>
      </c>
      <c r="K2875" s="59">
        <f t="shared" si="89"/>
        <v>40557</v>
      </c>
      <c r="R2875" t="s">
        <v>91</v>
      </c>
      <c r="S2875" s="58">
        <v>19.5</v>
      </c>
      <c r="X2875">
        <v>12</v>
      </c>
      <c r="Y2875" s="4">
        <v>1.65</v>
      </c>
      <c r="Z2875" s="58">
        <v>19.8</v>
      </c>
    </row>
    <row r="2876" spans="1:26">
      <c r="A2876">
        <v>64452</v>
      </c>
      <c r="B2876">
        <v>541631</v>
      </c>
      <c r="C2876">
        <v>22973</v>
      </c>
      <c r="D2876" t="s">
        <v>784</v>
      </c>
      <c r="E2876">
        <v>12</v>
      </c>
      <c r="F2876" s="3">
        <v>40563.449305555601</v>
      </c>
      <c r="G2876" s="4">
        <v>1.65</v>
      </c>
      <c r="H2876">
        <v>12637</v>
      </c>
      <c r="I2876" t="s">
        <v>10</v>
      </c>
      <c r="J2876" s="58">
        <f t="shared" si="88"/>
        <v>19.799999999999997</v>
      </c>
      <c r="K2876" s="59">
        <f t="shared" si="89"/>
        <v>40563</v>
      </c>
      <c r="R2876" t="s">
        <v>1253</v>
      </c>
      <c r="S2876" s="58">
        <v>17.7</v>
      </c>
      <c r="X2876">
        <v>12</v>
      </c>
      <c r="Y2876" s="4">
        <v>1.65</v>
      </c>
      <c r="Z2876" s="58">
        <v>19.8</v>
      </c>
    </row>
    <row r="2877" spans="1:26">
      <c r="A2877">
        <v>64455</v>
      </c>
      <c r="B2877">
        <v>541631</v>
      </c>
      <c r="C2877">
        <v>22974</v>
      </c>
      <c r="D2877" t="s">
        <v>794</v>
      </c>
      <c r="E2877">
        <v>12</v>
      </c>
      <c r="F2877" s="3">
        <v>40563.449305555601</v>
      </c>
      <c r="G2877" s="4">
        <v>1.65</v>
      </c>
      <c r="H2877">
        <v>12637</v>
      </c>
      <c r="I2877" t="s">
        <v>10</v>
      </c>
      <c r="J2877" s="58">
        <f t="shared" si="88"/>
        <v>19.799999999999997</v>
      </c>
      <c r="K2877" s="59">
        <f t="shared" si="89"/>
        <v>40563</v>
      </c>
      <c r="R2877" t="s">
        <v>1254</v>
      </c>
      <c r="S2877" s="58">
        <v>17.7</v>
      </c>
      <c r="X2877">
        <v>12</v>
      </c>
      <c r="Y2877" s="4">
        <v>1.65</v>
      </c>
      <c r="Z2877" s="58">
        <v>19.8</v>
      </c>
    </row>
    <row r="2878" spans="1:26">
      <c r="A2878">
        <v>64470</v>
      </c>
      <c r="B2878">
        <v>541631</v>
      </c>
      <c r="C2878">
        <v>22242</v>
      </c>
      <c r="D2878" t="s">
        <v>230</v>
      </c>
      <c r="E2878">
        <v>12</v>
      </c>
      <c r="F2878" s="3">
        <v>40563.449305555601</v>
      </c>
      <c r="G2878" s="4">
        <v>1.65</v>
      </c>
      <c r="H2878">
        <v>12637</v>
      </c>
      <c r="I2878" t="s">
        <v>10</v>
      </c>
      <c r="J2878" s="58">
        <f t="shared" si="88"/>
        <v>19.799999999999997</v>
      </c>
      <c r="K2878" s="59">
        <f t="shared" si="89"/>
        <v>40563</v>
      </c>
      <c r="R2878" t="s">
        <v>2076</v>
      </c>
      <c r="S2878" s="58">
        <v>17.399999999999999</v>
      </c>
      <c r="X2878">
        <v>12</v>
      </c>
      <c r="Y2878" s="4">
        <v>1.65</v>
      </c>
      <c r="Z2878" s="58">
        <v>19.8</v>
      </c>
    </row>
    <row r="2879" spans="1:26">
      <c r="A2879">
        <v>64476</v>
      </c>
      <c r="B2879">
        <v>541631</v>
      </c>
      <c r="C2879">
        <v>22174</v>
      </c>
      <c r="D2879" t="s">
        <v>261</v>
      </c>
      <c r="E2879">
        <v>12</v>
      </c>
      <c r="F2879" s="3">
        <v>40563.449305555601</v>
      </c>
      <c r="G2879" s="4">
        <v>1.65</v>
      </c>
      <c r="H2879">
        <v>12637</v>
      </c>
      <c r="I2879" t="s">
        <v>10</v>
      </c>
      <c r="J2879" s="58">
        <f t="shared" si="88"/>
        <v>19.799999999999997</v>
      </c>
      <c r="K2879" s="59">
        <f t="shared" si="89"/>
        <v>40563</v>
      </c>
      <c r="R2879" t="s">
        <v>2362</v>
      </c>
      <c r="S2879" s="58">
        <v>16.5</v>
      </c>
      <c r="X2879">
        <v>12</v>
      </c>
      <c r="Y2879" s="4">
        <v>1.65</v>
      </c>
      <c r="Z2879" s="58">
        <v>19.8</v>
      </c>
    </row>
    <row r="2880" spans="1:26">
      <c r="A2880">
        <v>64504</v>
      </c>
      <c r="B2880">
        <v>541631</v>
      </c>
      <c r="C2880">
        <v>22551</v>
      </c>
      <c r="D2880" t="s">
        <v>533</v>
      </c>
      <c r="E2880">
        <v>12</v>
      </c>
      <c r="F2880" s="3">
        <v>40563.449999999997</v>
      </c>
      <c r="G2880" s="4">
        <v>1.65</v>
      </c>
      <c r="H2880">
        <v>12637</v>
      </c>
      <c r="I2880" t="s">
        <v>10</v>
      </c>
      <c r="J2880" s="58">
        <f t="shared" si="88"/>
        <v>19.799999999999997</v>
      </c>
      <c r="K2880" s="59">
        <f t="shared" si="89"/>
        <v>40563</v>
      </c>
      <c r="R2880" t="s">
        <v>2365</v>
      </c>
      <c r="S2880" s="58">
        <v>16.5</v>
      </c>
      <c r="X2880">
        <v>12</v>
      </c>
      <c r="Y2880" s="4">
        <v>1.65</v>
      </c>
      <c r="Z2880" s="58">
        <v>19.8</v>
      </c>
    </row>
    <row r="2881" spans="1:26">
      <c r="A2881">
        <v>64505</v>
      </c>
      <c r="B2881">
        <v>541631</v>
      </c>
      <c r="C2881">
        <v>22554</v>
      </c>
      <c r="D2881" t="s">
        <v>534</v>
      </c>
      <c r="E2881">
        <v>12</v>
      </c>
      <c r="F2881" s="3">
        <v>40563.449999999997</v>
      </c>
      <c r="G2881" s="4">
        <v>1.65</v>
      </c>
      <c r="H2881">
        <v>12637</v>
      </c>
      <c r="I2881" t="s">
        <v>10</v>
      </c>
      <c r="J2881" s="58">
        <f t="shared" si="88"/>
        <v>19.799999999999997</v>
      </c>
      <c r="K2881" s="59">
        <f t="shared" si="89"/>
        <v>40563</v>
      </c>
      <c r="R2881" t="s">
        <v>2363</v>
      </c>
      <c r="S2881" s="58">
        <v>16.5</v>
      </c>
      <c r="X2881">
        <v>12</v>
      </c>
      <c r="Y2881" s="4">
        <v>1.65</v>
      </c>
      <c r="Z2881" s="58">
        <v>19.8</v>
      </c>
    </row>
    <row r="2882" spans="1:26">
      <c r="A2882">
        <v>64506</v>
      </c>
      <c r="B2882">
        <v>541631</v>
      </c>
      <c r="C2882">
        <v>22556</v>
      </c>
      <c r="D2882" t="s">
        <v>263</v>
      </c>
      <c r="E2882">
        <v>12</v>
      </c>
      <c r="F2882" s="3">
        <v>40563.449999999997</v>
      </c>
      <c r="G2882" s="4">
        <v>1.65</v>
      </c>
      <c r="H2882">
        <v>12637</v>
      </c>
      <c r="I2882" t="s">
        <v>10</v>
      </c>
      <c r="J2882" s="58">
        <f t="shared" ref="J2882:J2945" si="90">E2882*G2882</f>
        <v>19.799999999999997</v>
      </c>
      <c r="K2882" s="59">
        <f t="shared" ref="K2882:K2945" si="91">DATE(YEAR(F2882),MONTH(F2882),DAY(F2882))</f>
        <v>40563</v>
      </c>
      <c r="R2882" t="s">
        <v>2401</v>
      </c>
      <c r="S2882" s="58">
        <v>16.5</v>
      </c>
      <c r="X2882">
        <v>12</v>
      </c>
      <c r="Y2882" s="4">
        <v>1.65</v>
      </c>
      <c r="Z2882" s="58">
        <v>19.8</v>
      </c>
    </row>
    <row r="2883" spans="1:26">
      <c r="A2883">
        <v>64507</v>
      </c>
      <c r="B2883">
        <v>541631</v>
      </c>
      <c r="C2883">
        <v>22555</v>
      </c>
      <c r="D2883" t="s">
        <v>835</v>
      </c>
      <c r="E2883">
        <v>12</v>
      </c>
      <c r="F2883" s="3">
        <v>40563.449999999997</v>
      </c>
      <c r="G2883" s="4">
        <v>1.65</v>
      </c>
      <c r="H2883">
        <v>12637</v>
      </c>
      <c r="I2883" t="s">
        <v>10</v>
      </c>
      <c r="J2883" s="58">
        <f t="shared" si="90"/>
        <v>19.799999999999997</v>
      </c>
      <c r="K2883" s="59">
        <f t="shared" si="91"/>
        <v>40563</v>
      </c>
      <c r="R2883" t="s">
        <v>355</v>
      </c>
      <c r="S2883" s="58">
        <v>16.5</v>
      </c>
      <c r="X2883">
        <v>12</v>
      </c>
      <c r="Y2883" s="4">
        <v>1.65</v>
      </c>
      <c r="Z2883" s="58">
        <v>19.8</v>
      </c>
    </row>
    <row r="2884" spans="1:26">
      <c r="A2884">
        <v>68267</v>
      </c>
      <c r="B2884">
        <v>541857</v>
      </c>
      <c r="C2884">
        <v>21208</v>
      </c>
      <c r="D2884" t="s">
        <v>1424</v>
      </c>
      <c r="E2884">
        <v>12</v>
      </c>
      <c r="F2884" s="3">
        <v>40566.636805555601</v>
      </c>
      <c r="G2884" s="4">
        <v>1.65</v>
      </c>
      <c r="H2884">
        <v>12727</v>
      </c>
      <c r="I2884" t="s">
        <v>10</v>
      </c>
      <c r="J2884" s="58">
        <f t="shared" si="90"/>
        <v>19.799999999999997</v>
      </c>
      <c r="K2884" s="59">
        <f t="shared" si="91"/>
        <v>40566</v>
      </c>
      <c r="R2884" t="s">
        <v>2364</v>
      </c>
      <c r="S2884" s="58">
        <v>16.5</v>
      </c>
      <c r="X2884">
        <v>12</v>
      </c>
      <c r="Y2884" s="4">
        <v>1.65</v>
      </c>
      <c r="Z2884" s="58">
        <v>19.8</v>
      </c>
    </row>
    <row r="2885" spans="1:26">
      <c r="A2885">
        <v>78916</v>
      </c>
      <c r="B2885">
        <v>542904</v>
      </c>
      <c r="C2885">
        <v>22242</v>
      </c>
      <c r="D2885" t="s">
        <v>230</v>
      </c>
      <c r="E2885">
        <v>12</v>
      </c>
      <c r="F2885" s="3">
        <v>40575.623611111099</v>
      </c>
      <c r="G2885" s="4">
        <v>1.65</v>
      </c>
      <c r="H2885">
        <v>12682</v>
      </c>
      <c r="I2885" t="s">
        <v>10</v>
      </c>
      <c r="J2885" s="58">
        <f t="shared" si="90"/>
        <v>19.799999999999997</v>
      </c>
      <c r="K2885" s="59">
        <f t="shared" si="91"/>
        <v>40575</v>
      </c>
      <c r="R2885" t="s">
        <v>2361</v>
      </c>
      <c r="S2885" s="58">
        <v>16.5</v>
      </c>
      <c r="X2885">
        <v>12</v>
      </c>
      <c r="Y2885" s="4">
        <v>1.65</v>
      </c>
      <c r="Z2885" s="58">
        <v>19.8</v>
      </c>
    </row>
    <row r="2886" spans="1:26">
      <c r="A2886">
        <v>78918</v>
      </c>
      <c r="B2886">
        <v>542904</v>
      </c>
      <c r="C2886">
        <v>22077</v>
      </c>
      <c r="D2886" t="s">
        <v>478</v>
      </c>
      <c r="E2886">
        <v>12</v>
      </c>
      <c r="F2886" s="3">
        <v>40575.623611111099</v>
      </c>
      <c r="G2886" s="4">
        <v>1.65</v>
      </c>
      <c r="H2886">
        <v>12682</v>
      </c>
      <c r="I2886" t="s">
        <v>10</v>
      </c>
      <c r="J2886" s="58">
        <f t="shared" si="90"/>
        <v>19.799999999999997</v>
      </c>
      <c r="K2886" s="59">
        <f t="shared" si="91"/>
        <v>40575</v>
      </c>
      <c r="R2886" t="s">
        <v>2365</v>
      </c>
      <c r="S2886" s="58">
        <v>16.5</v>
      </c>
      <c r="X2886">
        <v>12</v>
      </c>
      <c r="Y2886" s="4">
        <v>1.65</v>
      </c>
      <c r="Z2886" s="58">
        <v>19.8</v>
      </c>
    </row>
    <row r="2887" spans="1:26">
      <c r="A2887">
        <v>79212</v>
      </c>
      <c r="B2887">
        <v>542922</v>
      </c>
      <c r="C2887">
        <v>22551</v>
      </c>
      <c r="D2887" t="s">
        <v>533</v>
      </c>
      <c r="E2887">
        <v>12</v>
      </c>
      <c r="F2887" s="3">
        <v>40576.379166666702</v>
      </c>
      <c r="G2887" s="4">
        <v>1.65</v>
      </c>
      <c r="H2887">
        <v>12682</v>
      </c>
      <c r="I2887" t="s">
        <v>10</v>
      </c>
      <c r="J2887" s="58">
        <f t="shared" si="90"/>
        <v>19.799999999999997</v>
      </c>
      <c r="K2887" s="59">
        <f t="shared" si="91"/>
        <v>40576</v>
      </c>
      <c r="R2887" t="s">
        <v>2363</v>
      </c>
      <c r="S2887" s="58">
        <v>16.5</v>
      </c>
      <c r="X2887">
        <v>12</v>
      </c>
      <c r="Y2887" s="4">
        <v>1.65</v>
      </c>
      <c r="Z2887" s="58">
        <v>19.8</v>
      </c>
    </row>
    <row r="2888" spans="1:26">
      <c r="A2888">
        <v>79218</v>
      </c>
      <c r="B2888">
        <v>542922</v>
      </c>
      <c r="C2888">
        <v>22554</v>
      </c>
      <c r="D2888" t="s">
        <v>534</v>
      </c>
      <c r="E2888">
        <v>12</v>
      </c>
      <c r="F2888" s="3">
        <v>40576.379166666702</v>
      </c>
      <c r="G2888" s="4">
        <v>1.65</v>
      </c>
      <c r="H2888">
        <v>12682</v>
      </c>
      <c r="I2888" t="s">
        <v>10</v>
      </c>
      <c r="J2888" s="58">
        <f t="shared" si="90"/>
        <v>19.799999999999997</v>
      </c>
      <c r="K2888" s="59">
        <f t="shared" si="91"/>
        <v>40576</v>
      </c>
      <c r="R2888" t="s">
        <v>130</v>
      </c>
      <c r="S2888" s="58">
        <v>15.3</v>
      </c>
      <c r="X2888">
        <v>12</v>
      </c>
      <c r="Y2888" s="4">
        <v>1.65</v>
      </c>
      <c r="Z2888" s="58">
        <v>19.8</v>
      </c>
    </row>
    <row r="2889" spans="1:26">
      <c r="A2889">
        <v>79224</v>
      </c>
      <c r="B2889">
        <v>542922</v>
      </c>
      <c r="C2889">
        <v>22556</v>
      </c>
      <c r="D2889" t="s">
        <v>263</v>
      </c>
      <c r="E2889">
        <v>12</v>
      </c>
      <c r="F2889" s="3">
        <v>40576.379166666702</v>
      </c>
      <c r="G2889" s="4">
        <v>1.65</v>
      </c>
      <c r="H2889">
        <v>12682</v>
      </c>
      <c r="I2889" t="s">
        <v>10</v>
      </c>
      <c r="J2889" s="58">
        <f t="shared" si="90"/>
        <v>19.799999999999997</v>
      </c>
      <c r="K2889" s="59">
        <f t="shared" si="91"/>
        <v>40576</v>
      </c>
      <c r="R2889" t="s">
        <v>2018</v>
      </c>
      <c r="S2889" s="58">
        <v>14.75</v>
      </c>
      <c r="X2889">
        <v>12</v>
      </c>
      <c r="Y2889" s="4">
        <v>1.65</v>
      </c>
      <c r="Z2889" s="58">
        <v>19.8</v>
      </c>
    </row>
    <row r="2890" spans="1:26">
      <c r="A2890">
        <v>82074</v>
      </c>
      <c r="B2890">
        <v>543188</v>
      </c>
      <c r="C2890">
        <v>22136</v>
      </c>
      <c r="D2890" t="s">
        <v>1394</v>
      </c>
      <c r="E2890">
        <v>12</v>
      </c>
      <c r="F2890" s="3">
        <v>40578.489583333299</v>
      </c>
      <c r="G2890" s="4">
        <v>1.65</v>
      </c>
      <c r="H2890">
        <v>12567</v>
      </c>
      <c r="I2890" t="s">
        <v>10</v>
      </c>
      <c r="J2890" s="58">
        <f t="shared" si="90"/>
        <v>19.799999999999997</v>
      </c>
      <c r="K2890" s="59">
        <f t="shared" si="91"/>
        <v>40578</v>
      </c>
      <c r="R2890" t="s">
        <v>471</v>
      </c>
      <c r="S2890" s="58">
        <v>13.52</v>
      </c>
      <c r="X2890">
        <v>12</v>
      </c>
      <c r="Y2890" s="4">
        <v>1.65</v>
      </c>
      <c r="Z2890" s="58">
        <v>19.8</v>
      </c>
    </row>
    <row r="2891" spans="1:26">
      <c r="A2891">
        <v>82101</v>
      </c>
      <c r="B2891">
        <v>543188</v>
      </c>
      <c r="C2891">
        <v>22077</v>
      </c>
      <c r="D2891" t="s">
        <v>478</v>
      </c>
      <c r="E2891">
        <v>12</v>
      </c>
      <c r="F2891" s="3">
        <v>40578.489583333299</v>
      </c>
      <c r="G2891" s="4">
        <v>1.65</v>
      </c>
      <c r="H2891">
        <v>12567</v>
      </c>
      <c r="I2891" t="s">
        <v>10</v>
      </c>
      <c r="J2891" s="58">
        <f t="shared" si="90"/>
        <v>19.799999999999997</v>
      </c>
      <c r="K2891" s="59">
        <f t="shared" si="91"/>
        <v>40578</v>
      </c>
      <c r="R2891" t="s">
        <v>470</v>
      </c>
      <c r="S2891" s="58">
        <v>13.52</v>
      </c>
      <c r="X2891">
        <v>12</v>
      </c>
      <c r="Y2891" s="4">
        <v>1.65</v>
      </c>
      <c r="Z2891" s="58">
        <v>19.8</v>
      </c>
    </row>
    <row r="2892" spans="1:26">
      <c r="A2892">
        <v>82113</v>
      </c>
      <c r="B2892">
        <v>543188</v>
      </c>
      <c r="C2892">
        <v>21731</v>
      </c>
      <c r="D2892" t="s">
        <v>97</v>
      </c>
      <c r="E2892">
        <v>12</v>
      </c>
      <c r="F2892" s="3">
        <v>40578.489583333299</v>
      </c>
      <c r="G2892" s="4">
        <v>1.65</v>
      </c>
      <c r="H2892">
        <v>12567</v>
      </c>
      <c r="I2892" t="s">
        <v>10</v>
      </c>
      <c r="J2892" s="58">
        <f t="shared" si="90"/>
        <v>19.799999999999997</v>
      </c>
      <c r="K2892" s="59">
        <f t="shared" si="91"/>
        <v>40578</v>
      </c>
      <c r="R2892" t="s">
        <v>472</v>
      </c>
      <c r="S2892" s="58">
        <v>13.52</v>
      </c>
      <c r="X2892">
        <v>12</v>
      </c>
      <c r="Y2892" s="4">
        <v>1.65</v>
      </c>
      <c r="Z2892" s="58">
        <v>19.8</v>
      </c>
    </row>
    <row r="2893" spans="1:26">
      <c r="A2893">
        <v>85609</v>
      </c>
      <c r="B2893">
        <v>543484</v>
      </c>
      <c r="C2893">
        <v>22554</v>
      </c>
      <c r="D2893" t="s">
        <v>534</v>
      </c>
      <c r="E2893">
        <v>12</v>
      </c>
      <c r="F2893" s="3">
        <v>40583.4243055556</v>
      </c>
      <c r="G2893" s="4">
        <v>1.65</v>
      </c>
      <c r="H2893">
        <v>12721</v>
      </c>
      <c r="I2893" t="s">
        <v>10</v>
      </c>
      <c r="J2893" s="58">
        <f t="shared" si="90"/>
        <v>19.799999999999997</v>
      </c>
      <c r="K2893" s="59">
        <f t="shared" si="91"/>
        <v>40583</v>
      </c>
      <c r="R2893" t="s">
        <v>1789</v>
      </c>
      <c r="S2893" s="58">
        <v>12.6</v>
      </c>
      <c r="X2893">
        <v>12</v>
      </c>
      <c r="Y2893" s="4">
        <v>1.65</v>
      </c>
      <c r="Z2893" s="58">
        <v>19.8</v>
      </c>
    </row>
    <row r="2894" spans="1:26">
      <c r="A2894">
        <v>86956</v>
      </c>
      <c r="B2894">
        <v>543625</v>
      </c>
      <c r="C2894">
        <v>22551</v>
      </c>
      <c r="D2894" t="s">
        <v>533</v>
      </c>
      <c r="E2894">
        <v>12</v>
      </c>
      <c r="F2894" s="3">
        <v>40584.651388888902</v>
      </c>
      <c r="G2894" s="4">
        <v>1.65</v>
      </c>
      <c r="H2894">
        <v>12583</v>
      </c>
      <c r="I2894" t="s">
        <v>10</v>
      </c>
      <c r="J2894" s="58">
        <f t="shared" si="90"/>
        <v>19.799999999999997</v>
      </c>
      <c r="K2894" s="59">
        <f t="shared" si="91"/>
        <v>40584</v>
      </c>
      <c r="R2894" t="s">
        <v>1007</v>
      </c>
      <c r="S2894" s="58">
        <v>12.6</v>
      </c>
      <c r="X2894">
        <v>12</v>
      </c>
      <c r="Y2894" s="4">
        <v>1.65</v>
      </c>
      <c r="Z2894" s="58">
        <v>19.8</v>
      </c>
    </row>
    <row r="2895" spans="1:26">
      <c r="A2895">
        <v>90790</v>
      </c>
      <c r="B2895">
        <v>544069</v>
      </c>
      <c r="C2895">
        <v>22554</v>
      </c>
      <c r="D2895" t="s">
        <v>534</v>
      </c>
      <c r="E2895">
        <v>12</v>
      </c>
      <c r="F2895" s="3">
        <v>40589.595138888901</v>
      </c>
      <c r="G2895" s="4">
        <v>1.65</v>
      </c>
      <c r="H2895">
        <v>12616</v>
      </c>
      <c r="I2895" t="s">
        <v>10</v>
      </c>
      <c r="J2895" s="58">
        <f t="shared" si="90"/>
        <v>19.799999999999997</v>
      </c>
      <c r="K2895" s="59">
        <f t="shared" si="91"/>
        <v>40589</v>
      </c>
      <c r="R2895" t="s">
        <v>1008</v>
      </c>
      <c r="S2895" s="58">
        <v>12.6</v>
      </c>
      <c r="X2895">
        <v>12</v>
      </c>
      <c r="Y2895" s="4">
        <v>1.65</v>
      </c>
      <c r="Z2895" s="58">
        <v>19.8</v>
      </c>
    </row>
    <row r="2896" spans="1:26">
      <c r="A2896">
        <v>90797</v>
      </c>
      <c r="B2896">
        <v>544069</v>
      </c>
      <c r="C2896">
        <v>22555</v>
      </c>
      <c r="D2896" t="s">
        <v>835</v>
      </c>
      <c r="E2896">
        <v>12</v>
      </c>
      <c r="F2896" s="3">
        <v>40589.595138888901</v>
      </c>
      <c r="G2896" s="4">
        <v>1.65</v>
      </c>
      <c r="H2896">
        <v>12616</v>
      </c>
      <c r="I2896" t="s">
        <v>10</v>
      </c>
      <c r="J2896" s="58">
        <f t="shared" si="90"/>
        <v>19.799999999999997</v>
      </c>
      <c r="K2896" s="59">
        <f t="shared" si="91"/>
        <v>40589</v>
      </c>
      <c r="R2896" t="s">
        <v>2150</v>
      </c>
      <c r="S2896" s="58">
        <v>12.6</v>
      </c>
      <c r="X2896">
        <v>12</v>
      </c>
      <c r="Y2896" s="4">
        <v>1.65</v>
      </c>
      <c r="Z2896" s="58">
        <v>19.8</v>
      </c>
    </row>
    <row r="2897" spans="1:26">
      <c r="A2897">
        <v>91693</v>
      </c>
      <c r="B2897">
        <v>544115</v>
      </c>
      <c r="C2897">
        <v>22209</v>
      </c>
      <c r="D2897" t="s">
        <v>1726</v>
      </c>
      <c r="E2897">
        <v>12</v>
      </c>
      <c r="F2897" s="3">
        <v>40590.489583333299</v>
      </c>
      <c r="G2897" s="4">
        <v>1.65</v>
      </c>
      <c r="H2897">
        <v>12727</v>
      </c>
      <c r="I2897" t="s">
        <v>10</v>
      </c>
      <c r="J2897" s="58">
        <f t="shared" si="90"/>
        <v>19.799999999999997</v>
      </c>
      <c r="K2897" s="59">
        <f t="shared" si="91"/>
        <v>40590</v>
      </c>
      <c r="R2897" t="s">
        <v>2177</v>
      </c>
      <c r="S2897" s="58">
        <v>12.6</v>
      </c>
      <c r="X2897">
        <v>12</v>
      </c>
      <c r="Y2897" s="4">
        <v>1.65</v>
      </c>
      <c r="Z2897" s="58">
        <v>19.8</v>
      </c>
    </row>
    <row r="2898" spans="1:26">
      <c r="A2898">
        <v>91717</v>
      </c>
      <c r="B2898">
        <v>544115</v>
      </c>
      <c r="C2898">
        <v>22551</v>
      </c>
      <c r="D2898" t="s">
        <v>533</v>
      </c>
      <c r="E2898">
        <v>12</v>
      </c>
      <c r="F2898" s="3">
        <v>40590.489583333299</v>
      </c>
      <c r="G2898" s="4">
        <v>1.65</v>
      </c>
      <c r="H2898">
        <v>12727</v>
      </c>
      <c r="I2898" t="s">
        <v>10</v>
      </c>
      <c r="J2898" s="58">
        <f t="shared" si="90"/>
        <v>19.799999999999997</v>
      </c>
      <c r="K2898" s="59">
        <f t="shared" si="91"/>
        <v>40590</v>
      </c>
      <c r="R2898" t="s">
        <v>999</v>
      </c>
      <c r="S2898" s="58">
        <v>11.7</v>
      </c>
      <c r="X2898">
        <v>12</v>
      </c>
      <c r="Y2898" s="4">
        <v>1.65</v>
      </c>
      <c r="Z2898" s="58">
        <v>19.8</v>
      </c>
    </row>
    <row r="2899" spans="1:26">
      <c r="A2899">
        <v>91718</v>
      </c>
      <c r="B2899">
        <v>544115</v>
      </c>
      <c r="C2899">
        <v>22553</v>
      </c>
      <c r="D2899" t="s">
        <v>269</v>
      </c>
      <c r="E2899">
        <v>12</v>
      </c>
      <c r="F2899" s="3">
        <v>40590.489583333299</v>
      </c>
      <c r="G2899" s="4">
        <v>1.65</v>
      </c>
      <c r="H2899">
        <v>12727</v>
      </c>
      <c r="I2899" t="s">
        <v>10</v>
      </c>
      <c r="J2899" s="58">
        <f t="shared" si="90"/>
        <v>19.799999999999997</v>
      </c>
      <c r="K2899" s="59">
        <f t="shared" si="91"/>
        <v>40590</v>
      </c>
      <c r="R2899" t="s">
        <v>1687</v>
      </c>
      <c r="S2899" s="58">
        <v>11.7</v>
      </c>
      <c r="X2899">
        <v>12</v>
      </c>
      <c r="Y2899" s="4">
        <v>1.65</v>
      </c>
      <c r="Z2899" s="58">
        <v>19.8</v>
      </c>
    </row>
    <row r="2900" spans="1:26">
      <c r="A2900">
        <v>91719</v>
      </c>
      <c r="B2900">
        <v>544115</v>
      </c>
      <c r="C2900">
        <v>22557</v>
      </c>
      <c r="D2900" t="s">
        <v>268</v>
      </c>
      <c r="E2900">
        <v>12</v>
      </c>
      <c r="F2900" s="3">
        <v>40590.489583333299</v>
      </c>
      <c r="G2900" s="4">
        <v>1.65</v>
      </c>
      <c r="H2900">
        <v>12727</v>
      </c>
      <c r="I2900" t="s">
        <v>10</v>
      </c>
      <c r="J2900" s="58">
        <f t="shared" si="90"/>
        <v>19.799999999999997</v>
      </c>
      <c r="K2900" s="59">
        <f t="shared" si="91"/>
        <v>40590</v>
      </c>
      <c r="R2900" t="s">
        <v>999</v>
      </c>
      <c r="S2900" s="58">
        <v>11.7</v>
      </c>
      <c r="X2900">
        <v>12</v>
      </c>
      <c r="Y2900" s="4">
        <v>1.65</v>
      </c>
      <c r="Z2900" s="58">
        <v>19.8</v>
      </c>
    </row>
    <row r="2901" spans="1:26">
      <c r="A2901">
        <v>94372</v>
      </c>
      <c r="B2901">
        <v>544355</v>
      </c>
      <c r="C2901">
        <v>21731</v>
      </c>
      <c r="D2901" t="s">
        <v>97</v>
      </c>
      <c r="E2901">
        <v>12</v>
      </c>
      <c r="F2901" s="3">
        <v>40592.453472222202</v>
      </c>
      <c r="G2901" s="4">
        <v>1.65</v>
      </c>
      <c r="H2901">
        <v>12714</v>
      </c>
      <c r="I2901" t="s">
        <v>10</v>
      </c>
      <c r="J2901" s="58">
        <f t="shared" si="90"/>
        <v>19.799999999999997</v>
      </c>
      <c r="K2901" s="59">
        <f t="shared" si="91"/>
        <v>40592</v>
      </c>
      <c r="R2901" t="s">
        <v>1207</v>
      </c>
      <c r="S2901" s="58">
        <v>10</v>
      </c>
      <c r="X2901">
        <v>12</v>
      </c>
      <c r="Y2901" s="4">
        <v>1.65</v>
      </c>
      <c r="Z2901" s="58">
        <v>19.8</v>
      </c>
    </row>
    <row r="2902" spans="1:26">
      <c r="A2902">
        <v>94391</v>
      </c>
      <c r="B2902">
        <v>544355</v>
      </c>
      <c r="C2902" t="s">
        <v>1106</v>
      </c>
      <c r="D2902" t="s">
        <v>1107</v>
      </c>
      <c r="E2902">
        <v>12</v>
      </c>
      <c r="F2902" s="3">
        <v>40592.453472222202</v>
      </c>
      <c r="G2902" s="4">
        <v>1.65</v>
      </c>
      <c r="H2902">
        <v>12714</v>
      </c>
      <c r="I2902" t="s">
        <v>10</v>
      </c>
      <c r="J2902" s="58">
        <f t="shared" si="90"/>
        <v>19.799999999999997</v>
      </c>
      <c r="K2902" s="59">
        <f t="shared" si="91"/>
        <v>40592</v>
      </c>
      <c r="R2902" t="s">
        <v>1768</v>
      </c>
      <c r="S2902" s="58">
        <v>10</v>
      </c>
      <c r="X2902">
        <v>12</v>
      </c>
      <c r="Y2902" s="4">
        <v>1.65</v>
      </c>
      <c r="Z2902" s="58">
        <v>19.8</v>
      </c>
    </row>
    <row r="2903" spans="1:26">
      <c r="A2903">
        <v>94392</v>
      </c>
      <c r="B2903">
        <v>544355</v>
      </c>
      <c r="C2903" t="s">
        <v>2162</v>
      </c>
      <c r="D2903" t="s">
        <v>2163</v>
      </c>
      <c r="E2903">
        <v>12</v>
      </c>
      <c r="F2903" s="3">
        <v>40592.453472222202</v>
      </c>
      <c r="G2903" s="4">
        <v>1.65</v>
      </c>
      <c r="H2903">
        <v>12714</v>
      </c>
      <c r="I2903" t="s">
        <v>10</v>
      </c>
      <c r="J2903" s="58">
        <f t="shared" si="90"/>
        <v>19.799999999999997</v>
      </c>
      <c r="K2903" s="59">
        <f t="shared" si="91"/>
        <v>40592</v>
      </c>
      <c r="R2903" t="s">
        <v>1759</v>
      </c>
      <c r="S2903" s="58">
        <v>10</v>
      </c>
      <c r="X2903">
        <v>12</v>
      </c>
      <c r="Y2903" s="4">
        <v>1.65</v>
      </c>
      <c r="Z2903" s="58">
        <v>19.8</v>
      </c>
    </row>
    <row r="2904" spans="1:26">
      <c r="A2904">
        <v>94399</v>
      </c>
      <c r="B2904">
        <v>544355</v>
      </c>
      <c r="C2904">
        <v>21328</v>
      </c>
      <c r="D2904" t="s">
        <v>315</v>
      </c>
      <c r="E2904">
        <v>12</v>
      </c>
      <c r="F2904" s="3">
        <v>40592.453472222202</v>
      </c>
      <c r="G2904" s="4">
        <v>1.65</v>
      </c>
      <c r="H2904">
        <v>12714</v>
      </c>
      <c r="I2904" t="s">
        <v>10</v>
      </c>
      <c r="J2904" s="58">
        <f t="shared" si="90"/>
        <v>19.799999999999997</v>
      </c>
      <c r="K2904" s="59">
        <f t="shared" si="91"/>
        <v>40592</v>
      </c>
      <c r="R2904" t="s">
        <v>2402</v>
      </c>
      <c r="S2904" s="58">
        <v>8.5</v>
      </c>
      <c r="X2904">
        <v>12</v>
      </c>
      <c r="Y2904" s="4">
        <v>1.65</v>
      </c>
      <c r="Z2904" s="58">
        <v>19.8</v>
      </c>
    </row>
    <row r="2905" spans="1:26">
      <c r="A2905">
        <v>96721</v>
      </c>
      <c r="B2905">
        <v>544585</v>
      </c>
      <c r="C2905">
        <v>22861</v>
      </c>
      <c r="D2905" t="s">
        <v>2228</v>
      </c>
      <c r="E2905">
        <v>12</v>
      </c>
      <c r="F2905" s="3">
        <v>40595.623611111099</v>
      </c>
      <c r="G2905" s="4">
        <v>1.65</v>
      </c>
      <c r="H2905">
        <v>12523</v>
      </c>
      <c r="I2905" t="s">
        <v>10</v>
      </c>
      <c r="J2905" s="58">
        <f t="shared" si="90"/>
        <v>19.799999999999997</v>
      </c>
      <c r="K2905" s="59">
        <f t="shared" si="91"/>
        <v>40595</v>
      </c>
      <c r="R2905" t="s">
        <v>1238</v>
      </c>
      <c r="S2905" s="58">
        <v>6.8</v>
      </c>
      <c r="X2905">
        <v>12</v>
      </c>
      <c r="Y2905" s="4">
        <v>1.65</v>
      </c>
      <c r="Z2905" s="58">
        <v>19.8</v>
      </c>
    </row>
    <row r="2906" spans="1:26">
      <c r="A2906">
        <v>100489</v>
      </c>
      <c r="B2906">
        <v>544817</v>
      </c>
      <c r="C2906">
        <v>22551</v>
      </c>
      <c r="D2906" t="s">
        <v>533</v>
      </c>
      <c r="E2906">
        <v>12</v>
      </c>
      <c r="F2906" s="3">
        <v>40597.697222222203</v>
      </c>
      <c r="G2906" s="4">
        <v>1.65</v>
      </c>
      <c r="H2906">
        <v>12437</v>
      </c>
      <c r="I2906" t="s">
        <v>10</v>
      </c>
      <c r="J2906" s="58">
        <f t="shared" si="90"/>
        <v>19.799999999999997</v>
      </c>
      <c r="K2906" s="59">
        <f t="shared" si="91"/>
        <v>40597</v>
      </c>
      <c r="R2906" t="s">
        <v>1942</v>
      </c>
      <c r="S2906" s="58">
        <v>6.8</v>
      </c>
      <c r="X2906">
        <v>12</v>
      </c>
      <c r="Y2906" s="4">
        <v>1.65</v>
      </c>
      <c r="Z2906" s="58">
        <v>19.8</v>
      </c>
    </row>
    <row r="2907" spans="1:26">
      <c r="A2907">
        <v>100490</v>
      </c>
      <c r="B2907">
        <v>544817</v>
      </c>
      <c r="C2907">
        <v>22556</v>
      </c>
      <c r="D2907" t="s">
        <v>263</v>
      </c>
      <c r="E2907">
        <v>12</v>
      </c>
      <c r="F2907" s="3">
        <v>40597.697222222203</v>
      </c>
      <c r="G2907" s="4">
        <v>1.65</v>
      </c>
      <c r="H2907">
        <v>12437</v>
      </c>
      <c r="I2907" t="s">
        <v>10</v>
      </c>
      <c r="J2907" s="58">
        <f t="shared" si="90"/>
        <v>19.799999999999997</v>
      </c>
      <c r="K2907" s="59">
        <f t="shared" si="91"/>
        <v>40597</v>
      </c>
      <c r="R2907" t="s">
        <v>1760</v>
      </c>
      <c r="S2907" s="58">
        <v>6.8</v>
      </c>
      <c r="X2907">
        <v>12</v>
      </c>
      <c r="Y2907" s="4">
        <v>1.65</v>
      </c>
      <c r="Z2907" s="58">
        <v>19.8</v>
      </c>
    </row>
    <row r="2908" spans="1:26">
      <c r="A2908">
        <v>100493</v>
      </c>
      <c r="B2908">
        <v>544817</v>
      </c>
      <c r="C2908">
        <v>21208</v>
      </c>
      <c r="D2908" t="s">
        <v>1424</v>
      </c>
      <c r="E2908">
        <v>12</v>
      </c>
      <c r="F2908" s="3">
        <v>40597.697222222203</v>
      </c>
      <c r="G2908" s="4">
        <v>1.65</v>
      </c>
      <c r="H2908">
        <v>12437</v>
      </c>
      <c r="I2908" t="s">
        <v>10</v>
      </c>
      <c r="J2908" s="58">
        <f t="shared" si="90"/>
        <v>19.799999999999997</v>
      </c>
      <c r="K2908" s="59">
        <f t="shared" si="91"/>
        <v>40597</v>
      </c>
      <c r="R2908" t="s">
        <v>1679</v>
      </c>
      <c r="S2908" s="58">
        <v>5.04</v>
      </c>
      <c r="X2908">
        <v>12</v>
      </c>
      <c r="Y2908" s="4">
        <v>1.65</v>
      </c>
      <c r="Z2908" s="58">
        <v>19.8</v>
      </c>
    </row>
    <row r="2909" spans="1:26">
      <c r="A2909">
        <v>100494</v>
      </c>
      <c r="B2909">
        <v>544817</v>
      </c>
      <c r="C2909">
        <v>21209</v>
      </c>
      <c r="D2909" t="s">
        <v>2066</v>
      </c>
      <c r="E2909">
        <v>12</v>
      </c>
      <c r="F2909" s="3">
        <v>40597.697222222203</v>
      </c>
      <c r="G2909" s="4">
        <v>1.65</v>
      </c>
      <c r="H2909">
        <v>12437</v>
      </c>
      <c r="I2909" t="s">
        <v>10</v>
      </c>
      <c r="J2909" s="58">
        <f t="shared" si="90"/>
        <v>19.799999999999997</v>
      </c>
      <c r="K2909" s="59">
        <f t="shared" si="91"/>
        <v>40597</v>
      </c>
      <c r="R2909" t="s">
        <v>964</v>
      </c>
      <c r="S2909" s="58">
        <v>102</v>
      </c>
      <c r="X2909">
        <v>12</v>
      </c>
      <c r="Y2909" s="4">
        <v>1.65</v>
      </c>
      <c r="Z2909" s="58">
        <v>19.8</v>
      </c>
    </row>
    <row r="2910" spans="1:26">
      <c r="A2910">
        <v>104078</v>
      </c>
      <c r="B2910">
        <v>545105</v>
      </c>
      <c r="C2910">
        <v>22551</v>
      </c>
      <c r="D2910" t="s">
        <v>533</v>
      </c>
      <c r="E2910">
        <v>12</v>
      </c>
      <c r="F2910" s="3">
        <v>40602.498611111099</v>
      </c>
      <c r="G2910" s="4">
        <v>1.65</v>
      </c>
      <c r="H2910">
        <v>12598</v>
      </c>
      <c r="I2910" t="s">
        <v>10</v>
      </c>
      <c r="J2910" s="58">
        <f t="shared" si="90"/>
        <v>19.799999999999997</v>
      </c>
      <c r="K2910" s="59">
        <f t="shared" si="91"/>
        <v>40602</v>
      </c>
      <c r="R2910" t="s">
        <v>263</v>
      </c>
      <c r="S2910" s="58">
        <v>39.6</v>
      </c>
      <c r="X2910">
        <v>12</v>
      </c>
      <c r="Y2910" s="4">
        <v>1.65</v>
      </c>
      <c r="Z2910" s="58">
        <v>19.8</v>
      </c>
    </row>
    <row r="2911" spans="1:26">
      <c r="A2911">
        <v>104079</v>
      </c>
      <c r="B2911">
        <v>545105</v>
      </c>
      <c r="C2911">
        <v>22556</v>
      </c>
      <c r="D2911" t="s">
        <v>263</v>
      </c>
      <c r="E2911">
        <v>12</v>
      </c>
      <c r="F2911" s="3">
        <v>40602.498611111099</v>
      </c>
      <c r="G2911" s="4">
        <v>1.65</v>
      </c>
      <c r="H2911">
        <v>12598</v>
      </c>
      <c r="I2911" t="s">
        <v>10</v>
      </c>
      <c r="J2911" s="58">
        <f t="shared" si="90"/>
        <v>19.799999999999997</v>
      </c>
      <c r="K2911" s="59">
        <f t="shared" si="91"/>
        <v>40602</v>
      </c>
      <c r="R2911" t="s">
        <v>104</v>
      </c>
      <c r="S2911" s="58">
        <v>36</v>
      </c>
      <c r="X2911">
        <v>12</v>
      </c>
      <c r="Y2911" s="4">
        <v>1.65</v>
      </c>
      <c r="Z2911" s="58">
        <v>19.8</v>
      </c>
    </row>
    <row r="2912" spans="1:26">
      <c r="A2912">
        <v>104080</v>
      </c>
      <c r="B2912">
        <v>545105</v>
      </c>
      <c r="C2912">
        <v>22554</v>
      </c>
      <c r="D2912" t="s">
        <v>534</v>
      </c>
      <c r="E2912">
        <v>12</v>
      </c>
      <c r="F2912" s="3">
        <v>40602.498611111099</v>
      </c>
      <c r="G2912" s="4">
        <v>1.65</v>
      </c>
      <c r="H2912">
        <v>12598</v>
      </c>
      <c r="I2912" t="s">
        <v>10</v>
      </c>
      <c r="J2912" s="58">
        <f t="shared" si="90"/>
        <v>19.799999999999997</v>
      </c>
      <c r="K2912" s="59">
        <f t="shared" si="91"/>
        <v>40602</v>
      </c>
      <c r="R2912" t="s">
        <v>593</v>
      </c>
      <c r="S2912" s="58">
        <v>30</v>
      </c>
      <c r="X2912">
        <v>12</v>
      </c>
      <c r="Y2912" s="4">
        <v>1.65</v>
      </c>
      <c r="Z2912" s="58">
        <v>19.8</v>
      </c>
    </row>
    <row r="2913" spans="1:26">
      <c r="A2913">
        <v>105927</v>
      </c>
      <c r="B2913">
        <v>545301</v>
      </c>
      <c r="C2913">
        <v>22554</v>
      </c>
      <c r="D2913" t="s">
        <v>534</v>
      </c>
      <c r="E2913">
        <v>12</v>
      </c>
      <c r="F2913" s="3">
        <v>40603.5180555556</v>
      </c>
      <c r="G2913" s="4">
        <v>1.65</v>
      </c>
      <c r="H2913">
        <v>12679</v>
      </c>
      <c r="I2913" t="s">
        <v>10</v>
      </c>
      <c r="J2913" s="58">
        <f t="shared" si="90"/>
        <v>19.799999999999997</v>
      </c>
      <c r="K2913" s="59">
        <f t="shared" si="91"/>
        <v>40603</v>
      </c>
      <c r="R2913" t="s">
        <v>102</v>
      </c>
      <c r="S2913" s="58">
        <v>23.4</v>
      </c>
      <c r="X2913">
        <v>12</v>
      </c>
      <c r="Y2913" s="4">
        <v>1.65</v>
      </c>
      <c r="Z2913" s="58">
        <v>19.8</v>
      </c>
    </row>
    <row r="2914" spans="1:26">
      <c r="A2914">
        <v>105928</v>
      </c>
      <c r="B2914">
        <v>545301</v>
      </c>
      <c r="C2914">
        <v>22551</v>
      </c>
      <c r="D2914" t="s">
        <v>533</v>
      </c>
      <c r="E2914">
        <v>12</v>
      </c>
      <c r="F2914" s="3">
        <v>40603.5180555556</v>
      </c>
      <c r="G2914" s="4">
        <v>1.65</v>
      </c>
      <c r="H2914">
        <v>12679</v>
      </c>
      <c r="I2914" t="s">
        <v>10</v>
      </c>
      <c r="J2914" s="58">
        <f t="shared" si="90"/>
        <v>19.799999999999997</v>
      </c>
      <c r="K2914" s="59">
        <f t="shared" si="91"/>
        <v>40603</v>
      </c>
      <c r="R2914" t="s">
        <v>2437</v>
      </c>
      <c r="S2914" s="58">
        <v>19.920000000000002</v>
      </c>
      <c r="X2914">
        <v>12</v>
      </c>
      <c r="Y2914" s="4">
        <v>1.65</v>
      </c>
      <c r="Z2914" s="58">
        <v>19.8</v>
      </c>
    </row>
    <row r="2915" spans="1:26">
      <c r="A2915">
        <v>105960</v>
      </c>
      <c r="B2915">
        <v>545301</v>
      </c>
      <c r="C2915">
        <v>21731</v>
      </c>
      <c r="D2915" t="s">
        <v>97</v>
      </c>
      <c r="E2915">
        <v>12</v>
      </c>
      <c r="F2915" s="3">
        <v>40603.5180555556</v>
      </c>
      <c r="G2915" s="4">
        <v>1.65</v>
      </c>
      <c r="H2915">
        <v>12679</v>
      </c>
      <c r="I2915" t="s">
        <v>10</v>
      </c>
      <c r="J2915" s="58">
        <f t="shared" si="90"/>
        <v>19.799999999999997</v>
      </c>
      <c r="K2915" s="59">
        <f t="shared" si="91"/>
        <v>40603</v>
      </c>
      <c r="R2915" t="s">
        <v>2449</v>
      </c>
      <c r="S2915" s="58">
        <v>19.920000000000002</v>
      </c>
      <c r="X2915">
        <v>12</v>
      </c>
      <c r="Y2915" s="4">
        <v>1.65</v>
      </c>
      <c r="Z2915" s="58">
        <v>19.8</v>
      </c>
    </row>
    <row r="2916" spans="1:26">
      <c r="A2916">
        <v>108166</v>
      </c>
      <c r="B2916">
        <v>545515</v>
      </c>
      <c r="C2916">
        <v>21200</v>
      </c>
      <c r="D2916" t="s">
        <v>2010</v>
      </c>
      <c r="E2916">
        <v>12</v>
      </c>
      <c r="F2916" s="3">
        <v>40605.504166666702</v>
      </c>
      <c r="G2916" s="4">
        <v>1.65</v>
      </c>
      <c r="H2916">
        <v>12727</v>
      </c>
      <c r="I2916" t="s">
        <v>10</v>
      </c>
      <c r="J2916" s="58">
        <f t="shared" si="90"/>
        <v>19.799999999999997</v>
      </c>
      <c r="K2916" s="59">
        <f t="shared" si="91"/>
        <v>40605</v>
      </c>
      <c r="R2916" t="s">
        <v>1663</v>
      </c>
      <c r="S2916" s="58">
        <v>15.6</v>
      </c>
      <c r="X2916">
        <v>12</v>
      </c>
      <c r="Y2916" s="4">
        <v>1.65</v>
      </c>
      <c r="Z2916" s="58">
        <v>19.8</v>
      </c>
    </row>
    <row r="2917" spans="1:26">
      <c r="A2917">
        <v>109107</v>
      </c>
      <c r="B2917">
        <v>545583</v>
      </c>
      <c r="C2917">
        <v>21731</v>
      </c>
      <c r="D2917" t="s">
        <v>97</v>
      </c>
      <c r="E2917">
        <v>12</v>
      </c>
      <c r="F2917" s="3">
        <v>40606.380555555603</v>
      </c>
      <c r="G2917" s="4">
        <v>1.65</v>
      </c>
      <c r="H2917">
        <v>12553</v>
      </c>
      <c r="I2917" t="s">
        <v>10</v>
      </c>
      <c r="J2917" s="58">
        <f t="shared" si="90"/>
        <v>19.799999999999997</v>
      </c>
      <c r="K2917" s="59">
        <f t="shared" si="91"/>
        <v>40606</v>
      </c>
      <c r="R2917" t="s">
        <v>1957</v>
      </c>
      <c r="S2917" s="58">
        <v>15.3</v>
      </c>
      <c r="X2917">
        <v>12</v>
      </c>
      <c r="Y2917" s="4">
        <v>1.65</v>
      </c>
      <c r="Z2917" s="58">
        <v>19.8</v>
      </c>
    </row>
    <row r="2918" spans="1:26">
      <c r="A2918">
        <v>118311</v>
      </c>
      <c r="B2918">
        <v>546428</v>
      </c>
      <c r="C2918">
        <v>21206</v>
      </c>
      <c r="D2918" t="s">
        <v>1767</v>
      </c>
      <c r="E2918">
        <v>12</v>
      </c>
      <c r="F2918" s="3">
        <v>40615.621527777803</v>
      </c>
      <c r="G2918" s="4">
        <v>1.65</v>
      </c>
      <c r="H2918">
        <v>12681</v>
      </c>
      <c r="I2918" t="s">
        <v>10</v>
      </c>
      <c r="J2918" s="58">
        <f t="shared" si="90"/>
        <v>19.799999999999997</v>
      </c>
      <c r="K2918" s="59">
        <f t="shared" si="91"/>
        <v>40615</v>
      </c>
      <c r="R2918" t="s">
        <v>291</v>
      </c>
      <c r="S2918" s="58">
        <v>15</v>
      </c>
      <c r="X2918">
        <v>12</v>
      </c>
      <c r="Y2918" s="4">
        <v>1.65</v>
      </c>
      <c r="Z2918" s="58">
        <v>19.8</v>
      </c>
    </row>
    <row r="2919" spans="1:26">
      <c r="A2919">
        <v>120786</v>
      </c>
      <c r="B2919">
        <v>546678</v>
      </c>
      <c r="C2919">
        <v>22556</v>
      </c>
      <c r="D2919" t="s">
        <v>263</v>
      </c>
      <c r="E2919">
        <v>12</v>
      </c>
      <c r="F2919" s="3">
        <v>40617.693749999999</v>
      </c>
      <c r="G2919" s="4">
        <v>1.65</v>
      </c>
      <c r="H2919">
        <v>12681</v>
      </c>
      <c r="I2919" t="s">
        <v>10</v>
      </c>
      <c r="J2919" s="58">
        <f t="shared" si="90"/>
        <v>19.799999999999997</v>
      </c>
      <c r="K2919" s="59">
        <f t="shared" si="91"/>
        <v>40617</v>
      </c>
      <c r="R2919" t="s">
        <v>384</v>
      </c>
      <c r="S2919" s="58">
        <v>15</v>
      </c>
      <c r="X2919">
        <v>12</v>
      </c>
      <c r="Y2919" s="4">
        <v>1.65</v>
      </c>
      <c r="Z2919" s="58">
        <v>19.8</v>
      </c>
    </row>
    <row r="2920" spans="1:26">
      <c r="A2920">
        <v>128431</v>
      </c>
      <c r="B2920">
        <v>547327</v>
      </c>
      <c r="C2920">
        <v>22329</v>
      </c>
      <c r="D2920" t="s">
        <v>2111</v>
      </c>
      <c r="E2920">
        <v>12</v>
      </c>
      <c r="F2920" s="3">
        <v>40624.4777777778</v>
      </c>
      <c r="G2920" s="4">
        <v>1.65</v>
      </c>
      <c r="H2920">
        <v>12681</v>
      </c>
      <c r="I2920" t="s">
        <v>10</v>
      </c>
      <c r="J2920" s="58">
        <f t="shared" si="90"/>
        <v>19.799999999999997</v>
      </c>
      <c r="K2920" s="59">
        <f t="shared" si="91"/>
        <v>40624</v>
      </c>
      <c r="R2920" t="s">
        <v>469</v>
      </c>
      <c r="S2920" s="58">
        <v>13.52</v>
      </c>
      <c r="X2920">
        <v>12</v>
      </c>
      <c r="Y2920" s="4">
        <v>1.65</v>
      </c>
      <c r="Z2920" s="58">
        <v>19.8</v>
      </c>
    </row>
    <row r="2921" spans="1:26">
      <c r="A2921">
        <v>128434</v>
      </c>
      <c r="B2921">
        <v>547327</v>
      </c>
      <c r="C2921">
        <v>21731</v>
      </c>
      <c r="D2921" t="s">
        <v>97</v>
      </c>
      <c r="E2921">
        <v>12</v>
      </c>
      <c r="F2921" s="3">
        <v>40624.4777777778</v>
      </c>
      <c r="G2921" s="4">
        <v>1.65</v>
      </c>
      <c r="H2921">
        <v>12681</v>
      </c>
      <c r="I2921" t="s">
        <v>10</v>
      </c>
      <c r="J2921" s="58">
        <f t="shared" si="90"/>
        <v>19.799999999999997</v>
      </c>
      <c r="K2921" s="59">
        <f t="shared" si="91"/>
        <v>40624</v>
      </c>
      <c r="R2921" t="s">
        <v>132</v>
      </c>
      <c r="S2921" s="58">
        <v>13.2</v>
      </c>
      <c r="X2921">
        <v>12</v>
      </c>
      <c r="Y2921" s="4">
        <v>1.65</v>
      </c>
      <c r="Z2921" s="58">
        <v>19.8</v>
      </c>
    </row>
    <row r="2922" spans="1:26">
      <c r="A2922">
        <v>130920</v>
      </c>
      <c r="B2922">
        <v>547520</v>
      </c>
      <c r="C2922">
        <v>22329</v>
      </c>
      <c r="D2922" t="s">
        <v>2111</v>
      </c>
      <c r="E2922">
        <v>12</v>
      </c>
      <c r="F2922" s="3">
        <v>40625.621527777803</v>
      </c>
      <c r="G2922" s="4">
        <v>1.65</v>
      </c>
      <c r="H2922">
        <v>12564</v>
      </c>
      <c r="I2922" t="s">
        <v>10</v>
      </c>
      <c r="J2922" s="58">
        <f t="shared" si="90"/>
        <v>19.799999999999997</v>
      </c>
      <c r="K2922" s="59">
        <f t="shared" si="91"/>
        <v>40625</v>
      </c>
      <c r="R2922" t="s">
        <v>562</v>
      </c>
      <c r="S2922" s="58">
        <v>12.5</v>
      </c>
      <c r="X2922">
        <v>12</v>
      </c>
      <c r="Y2922" s="4">
        <v>1.65</v>
      </c>
      <c r="Z2922" s="58">
        <v>19.8</v>
      </c>
    </row>
    <row r="2923" spans="1:26">
      <c r="A2923">
        <v>134699</v>
      </c>
      <c r="B2923">
        <v>547863</v>
      </c>
      <c r="C2923">
        <v>21731</v>
      </c>
      <c r="D2923" t="s">
        <v>97</v>
      </c>
      <c r="E2923">
        <v>12</v>
      </c>
      <c r="F2923" s="3">
        <v>40629.546527777798</v>
      </c>
      <c r="G2923" s="4">
        <v>1.65</v>
      </c>
      <c r="H2923">
        <v>12728</v>
      </c>
      <c r="I2923" t="s">
        <v>10</v>
      </c>
      <c r="J2923" s="58">
        <f t="shared" si="90"/>
        <v>19.799999999999997</v>
      </c>
      <c r="K2923" s="59">
        <f t="shared" si="91"/>
        <v>40629</v>
      </c>
      <c r="R2923" t="s">
        <v>1712</v>
      </c>
      <c r="S2923" s="58">
        <v>10.199999999999999</v>
      </c>
      <c r="X2923">
        <v>12</v>
      </c>
      <c r="Y2923" s="4">
        <v>1.65</v>
      </c>
      <c r="Z2923" s="58">
        <v>19.8</v>
      </c>
    </row>
    <row r="2924" spans="1:26">
      <c r="A2924">
        <v>135335</v>
      </c>
      <c r="B2924">
        <v>547892</v>
      </c>
      <c r="C2924">
        <v>22551</v>
      </c>
      <c r="D2924" t="s">
        <v>533</v>
      </c>
      <c r="E2924">
        <v>12</v>
      </c>
      <c r="F2924" s="3">
        <v>40630.427083333299</v>
      </c>
      <c r="G2924" s="4">
        <v>1.65</v>
      </c>
      <c r="H2924">
        <v>12669</v>
      </c>
      <c r="I2924" t="s">
        <v>10</v>
      </c>
      <c r="J2924" s="58">
        <f t="shared" si="90"/>
        <v>19.799999999999997</v>
      </c>
      <c r="K2924" s="59">
        <f t="shared" si="91"/>
        <v>40630</v>
      </c>
      <c r="R2924" t="s">
        <v>1221</v>
      </c>
      <c r="S2924" s="58">
        <v>10.199999999999999</v>
      </c>
      <c r="X2924">
        <v>12</v>
      </c>
      <c r="Y2924" s="4">
        <v>1.65</v>
      </c>
      <c r="Z2924" s="58">
        <v>19.8</v>
      </c>
    </row>
    <row r="2925" spans="1:26">
      <c r="A2925">
        <v>135336</v>
      </c>
      <c r="B2925">
        <v>547892</v>
      </c>
      <c r="C2925">
        <v>22555</v>
      </c>
      <c r="D2925" t="s">
        <v>835</v>
      </c>
      <c r="E2925">
        <v>12</v>
      </c>
      <c r="F2925" s="3">
        <v>40630.427083333299</v>
      </c>
      <c r="G2925" s="4">
        <v>1.65</v>
      </c>
      <c r="H2925">
        <v>12669</v>
      </c>
      <c r="I2925" t="s">
        <v>10</v>
      </c>
      <c r="J2925" s="58">
        <f t="shared" si="90"/>
        <v>19.799999999999997</v>
      </c>
      <c r="K2925" s="59">
        <f t="shared" si="91"/>
        <v>40630</v>
      </c>
      <c r="R2925" t="s">
        <v>1210</v>
      </c>
      <c r="S2925" s="58">
        <v>8.5</v>
      </c>
      <c r="X2925">
        <v>12</v>
      </c>
      <c r="Y2925" s="4">
        <v>1.65</v>
      </c>
      <c r="Z2925" s="58">
        <v>19.8</v>
      </c>
    </row>
    <row r="2926" spans="1:26">
      <c r="A2926">
        <v>135337</v>
      </c>
      <c r="B2926">
        <v>547892</v>
      </c>
      <c r="C2926">
        <v>22556</v>
      </c>
      <c r="D2926" t="s">
        <v>263</v>
      </c>
      <c r="E2926">
        <v>12</v>
      </c>
      <c r="F2926" s="3">
        <v>40630.427083333299</v>
      </c>
      <c r="G2926" s="4">
        <v>1.65</v>
      </c>
      <c r="H2926">
        <v>12669</v>
      </c>
      <c r="I2926" t="s">
        <v>10</v>
      </c>
      <c r="J2926" s="58">
        <f t="shared" si="90"/>
        <v>19.799999999999997</v>
      </c>
      <c r="K2926" s="59">
        <f t="shared" si="91"/>
        <v>40630</v>
      </c>
      <c r="R2926" t="s">
        <v>1209</v>
      </c>
      <c r="S2926" s="58">
        <v>8.5</v>
      </c>
      <c r="X2926">
        <v>12</v>
      </c>
      <c r="Y2926" s="4">
        <v>1.65</v>
      </c>
      <c r="Z2926" s="58">
        <v>19.8</v>
      </c>
    </row>
    <row r="2927" spans="1:26">
      <c r="A2927">
        <v>135338</v>
      </c>
      <c r="B2927">
        <v>547892</v>
      </c>
      <c r="C2927">
        <v>22557</v>
      </c>
      <c r="D2927" t="s">
        <v>268</v>
      </c>
      <c r="E2927">
        <v>12</v>
      </c>
      <c r="F2927" s="3">
        <v>40630.427083333299</v>
      </c>
      <c r="G2927" s="4">
        <v>1.65</v>
      </c>
      <c r="H2927">
        <v>12669</v>
      </c>
      <c r="I2927" t="s">
        <v>10</v>
      </c>
      <c r="J2927" s="58">
        <f t="shared" si="90"/>
        <v>19.799999999999997</v>
      </c>
      <c r="K2927" s="59">
        <f t="shared" si="91"/>
        <v>40630</v>
      </c>
      <c r="R2927" t="s">
        <v>1942</v>
      </c>
      <c r="S2927" s="58">
        <v>6.8</v>
      </c>
      <c r="X2927">
        <v>12</v>
      </c>
      <c r="Y2927" s="4">
        <v>1.65</v>
      </c>
      <c r="Z2927" s="58">
        <v>19.8</v>
      </c>
    </row>
    <row r="2928" spans="1:26">
      <c r="A2928">
        <v>135339</v>
      </c>
      <c r="B2928">
        <v>547892</v>
      </c>
      <c r="C2928">
        <v>22554</v>
      </c>
      <c r="D2928" t="s">
        <v>534</v>
      </c>
      <c r="E2928">
        <v>12</v>
      </c>
      <c r="F2928" s="3">
        <v>40630.427083333299</v>
      </c>
      <c r="G2928" s="4">
        <v>1.65</v>
      </c>
      <c r="H2928">
        <v>12669</v>
      </c>
      <c r="I2928" t="s">
        <v>10</v>
      </c>
      <c r="J2928" s="58">
        <f t="shared" si="90"/>
        <v>19.799999999999997</v>
      </c>
      <c r="K2928" s="59">
        <f t="shared" si="91"/>
        <v>40630</v>
      </c>
      <c r="R2928" t="s">
        <v>1238</v>
      </c>
      <c r="S2928" s="58">
        <v>6.8</v>
      </c>
      <c r="X2928">
        <v>12</v>
      </c>
      <c r="Y2928" s="4">
        <v>1.65</v>
      </c>
      <c r="Z2928" s="58">
        <v>19.8</v>
      </c>
    </row>
    <row r="2929" spans="1:26">
      <c r="A2929">
        <v>135340</v>
      </c>
      <c r="B2929">
        <v>547892</v>
      </c>
      <c r="C2929">
        <v>22553</v>
      </c>
      <c r="D2929" t="s">
        <v>269</v>
      </c>
      <c r="E2929">
        <v>12</v>
      </c>
      <c r="F2929" s="3">
        <v>40630.427083333299</v>
      </c>
      <c r="G2929" s="4">
        <v>1.65</v>
      </c>
      <c r="H2929">
        <v>12669</v>
      </c>
      <c r="I2929" t="s">
        <v>10</v>
      </c>
      <c r="J2929" s="58">
        <f t="shared" si="90"/>
        <v>19.799999999999997</v>
      </c>
      <c r="K2929" s="59">
        <f t="shared" si="91"/>
        <v>40630</v>
      </c>
      <c r="R2929" t="s">
        <v>863</v>
      </c>
      <c r="S2929" s="58">
        <v>40.799999999999997</v>
      </c>
      <c r="X2929">
        <v>12</v>
      </c>
      <c r="Y2929" s="4">
        <v>1.65</v>
      </c>
      <c r="Z2929" s="58">
        <v>19.8</v>
      </c>
    </row>
    <row r="2930" spans="1:26">
      <c r="A2930">
        <v>135351</v>
      </c>
      <c r="B2930">
        <v>547892</v>
      </c>
      <c r="C2930">
        <v>22973</v>
      </c>
      <c r="D2930" t="s">
        <v>784</v>
      </c>
      <c r="E2930">
        <v>12</v>
      </c>
      <c r="F2930" s="3">
        <v>40630.427083333299</v>
      </c>
      <c r="G2930" s="4">
        <v>1.65</v>
      </c>
      <c r="H2930">
        <v>12669</v>
      </c>
      <c r="I2930" t="s">
        <v>10</v>
      </c>
      <c r="J2930" s="58">
        <f t="shared" si="90"/>
        <v>19.799999999999997</v>
      </c>
      <c r="K2930" s="59">
        <f t="shared" si="91"/>
        <v>40630</v>
      </c>
      <c r="R2930" t="s">
        <v>2438</v>
      </c>
      <c r="S2930" s="58">
        <v>39.6</v>
      </c>
      <c r="X2930">
        <v>12</v>
      </c>
      <c r="Y2930" s="4">
        <v>1.65</v>
      </c>
      <c r="Z2930" s="58">
        <v>19.8</v>
      </c>
    </row>
    <row r="2931" spans="1:26">
      <c r="A2931">
        <v>135376</v>
      </c>
      <c r="B2931">
        <v>547892</v>
      </c>
      <c r="C2931">
        <v>22859</v>
      </c>
      <c r="D2931" t="s">
        <v>2077</v>
      </c>
      <c r="E2931">
        <v>12</v>
      </c>
      <c r="F2931" s="3">
        <v>40630.427083333299</v>
      </c>
      <c r="G2931" s="4">
        <v>1.65</v>
      </c>
      <c r="H2931">
        <v>12669</v>
      </c>
      <c r="I2931" t="s">
        <v>10</v>
      </c>
      <c r="J2931" s="58">
        <f t="shared" si="90"/>
        <v>19.799999999999997</v>
      </c>
      <c r="K2931" s="59">
        <f t="shared" si="91"/>
        <v>40630</v>
      </c>
      <c r="R2931" t="s">
        <v>2439</v>
      </c>
      <c r="S2931" s="58">
        <v>39.6</v>
      </c>
      <c r="X2931">
        <v>12</v>
      </c>
      <c r="Y2931" s="4">
        <v>1.65</v>
      </c>
      <c r="Z2931" s="58">
        <v>19.8</v>
      </c>
    </row>
    <row r="2932" spans="1:26">
      <c r="A2932">
        <v>142150</v>
      </c>
      <c r="B2932">
        <v>548553</v>
      </c>
      <c r="C2932">
        <v>22285</v>
      </c>
      <c r="D2932" t="s">
        <v>2271</v>
      </c>
      <c r="E2932">
        <v>12</v>
      </c>
      <c r="F2932" s="3">
        <v>40634.3881944444</v>
      </c>
      <c r="G2932" s="4">
        <v>1.65</v>
      </c>
      <c r="H2932">
        <v>12523</v>
      </c>
      <c r="I2932" t="s">
        <v>10</v>
      </c>
      <c r="J2932" s="58">
        <f t="shared" si="90"/>
        <v>19.799999999999997</v>
      </c>
      <c r="K2932" s="59">
        <f t="shared" si="91"/>
        <v>40634</v>
      </c>
      <c r="R2932" t="s">
        <v>2440</v>
      </c>
      <c r="S2932" s="58">
        <v>39.6</v>
      </c>
      <c r="X2932">
        <v>12</v>
      </c>
      <c r="Y2932" s="4">
        <v>1.65</v>
      </c>
      <c r="Z2932" s="58">
        <v>19.8</v>
      </c>
    </row>
    <row r="2933" spans="1:26">
      <c r="A2933">
        <v>144323</v>
      </c>
      <c r="B2933">
        <v>548737</v>
      </c>
      <c r="C2933">
        <v>22077</v>
      </c>
      <c r="D2933" t="s">
        <v>478</v>
      </c>
      <c r="E2933">
        <v>12</v>
      </c>
      <c r="F2933" s="3">
        <v>40637.470833333296</v>
      </c>
      <c r="G2933" s="4">
        <v>1.65</v>
      </c>
      <c r="H2933">
        <v>12682</v>
      </c>
      <c r="I2933" t="s">
        <v>10</v>
      </c>
      <c r="J2933" s="58">
        <f t="shared" si="90"/>
        <v>19.799999999999997</v>
      </c>
      <c r="K2933" s="59">
        <f t="shared" si="91"/>
        <v>40637</v>
      </c>
      <c r="R2933" t="s">
        <v>2448</v>
      </c>
      <c r="S2933" s="58">
        <v>37.44</v>
      </c>
      <c r="X2933">
        <v>12</v>
      </c>
      <c r="Y2933" s="4">
        <v>1.65</v>
      </c>
      <c r="Z2933" s="58">
        <v>19.8</v>
      </c>
    </row>
    <row r="2934" spans="1:26">
      <c r="A2934">
        <v>156533</v>
      </c>
      <c r="B2934">
        <v>550145</v>
      </c>
      <c r="C2934">
        <v>22556</v>
      </c>
      <c r="D2934" t="s">
        <v>263</v>
      </c>
      <c r="E2934">
        <v>12</v>
      </c>
      <c r="F2934" s="3">
        <v>40647.59375</v>
      </c>
      <c r="G2934" s="4">
        <v>1.65</v>
      </c>
      <c r="H2934">
        <v>12637</v>
      </c>
      <c r="I2934" t="s">
        <v>10</v>
      </c>
      <c r="J2934" s="58">
        <f t="shared" si="90"/>
        <v>19.799999999999997</v>
      </c>
      <c r="K2934" s="59">
        <f t="shared" si="91"/>
        <v>40647</v>
      </c>
      <c r="R2934" t="s">
        <v>104</v>
      </c>
      <c r="S2934" s="58">
        <v>36</v>
      </c>
      <c r="X2934">
        <v>12</v>
      </c>
      <c r="Y2934" s="4">
        <v>1.65</v>
      </c>
      <c r="Z2934" s="58">
        <v>19.8</v>
      </c>
    </row>
    <row r="2935" spans="1:26">
      <c r="A2935">
        <v>156554</v>
      </c>
      <c r="B2935">
        <v>550145</v>
      </c>
      <c r="C2935">
        <v>22554</v>
      </c>
      <c r="D2935" t="s">
        <v>534</v>
      </c>
      <c r="E2935">
        <v>12</v>
      </c>
      <c r="F2935" s="3">
        <v>40647.59375</v>
      </c>
      <c r="G2935" s="4">
        <v>1.65</v>
      </c>
      <c r="H2935">
        <v>12637</v>
      </c>
      <c r="I2935" t="s">
        <v>10</v>
      </c>
      <c r="J2935" s="58">
        <f t="shared" si="90"/>
        <v>19.799999999999997</v>
      </c>
      <c r="K2935" s="59">
        <f t="shared" si="91"/>
        <v>40647</v>
      </c>
      <c r="R2935" t="s">
        <v>466</v>
      </c>
      <c r="S2935" s="58">
        <v>35.4</v>
      </c>
      <c r="X2935">
        <v>12</v>
      </c>
      <c r="Y2935" s="4">
        <v>1.65</v>
      </c>
      <c r="Z2935" s="58">
        <v>19.8</v>
      </c>
    </row>
    <row r="2936" spans="1:26">
      <c r="A2936">
        <v>158780</v>
      </c>
      <c r="B2936">
        <v>550313</v>
      </c>
      <c r="C2936">
        <v>22556</v>
      </c>
      <c r="D2936" t="s">
        <v>263</v>
      </c>
      <c r="E2936">
        <v>12</v>
      </c>
      <c r="F2936" s="3">
        <v>40650.472916666702</v>
      </c>
      <c r="G2936" s="4">
        <v>1.65</v>
      </c>
      <c r="H2936">
        <v>12681</v>
      </c>
      <c r="I2936" t="s">
        <v>10</v>
      </c>
      <c r="J2936" s="58">
        <f t="shared" si="90"/>
        <v>19.799999999999997</v>
      </c>
      <c r="K2936" s="59">
        <f t="shared" si="91"/>
        <v>40650</v>
      </c>
      <c r="R2936" t="s">
        <v>2401</v>
      </c>
      <c r="S2936" s="58">
        <v>33</v>
      </c>
      <c r="X2936">
        <v>12</v>
      </c>
      <c r="Y2936" s="4">
        <v>1.65</v>
      </c>
      <c r="Z2936" s="58">
        <v>19.8</v>
      </c>
    </row>
    <row r="2937" spans="1:26">
      <c r="A2937">
        <v>165783</v>
      </c>
      <c r="B2937">
        <v>550827</v>
      </c>
      <c r="C2937">
        <v>22556</v>
      </c>
      <c r="D2937" t="s">
        <v>263</v>
      </c>
      <c r="E2937">
        <v>12</v>
      </c>
      <c r="F2937" s="3">
        <v>40654.427777777797</v>
      </c>
      <c r="G2937" s="4">
        <v>1.65</v>
      </c>
      <c r="H2937">
        <v>12670</v>
      </c>
      <c r="I2937" t="s">
        <v>10</v>
      </c>
      <c r="J2937" s="58">
        <f t="shared" si="90"/>
        <v>19.799999999999997</v>
      </c>
      <c r="K2937" s="59">
        <f t="shared" si="91"/>
        <v>40654</v>
      </c>
      <c r="R2937" t="s">
        <v>2018</v>
      </c>
      <c r="S2937" s="58">
        <v>29.5</v>
      </c>
      <c r="X2937">
        <v>12</v>
      </c>
      <c r="Y2937" s="4">
        <v>1.65</v>
      </c>
      <c r="Z2937" s="58">
        <v>19.8</v>
      </c>
    </row>
    <row r="2938" spans="1:26">
      <c r="A2938">
        <v>165784</v>
      </c>
      <c r="B2938">
        <v>550827</v>
      </c>
      <c r="C2938">
        <v>22551</v>
      </c>
      <c r="D2938" t="s">
        <v>533</v>
      </c>
      <c r="E2938">
        <v>12</v>
      </c>
      <c r="F2938" s="3">
        <v>40654.427777777797</v>
      </c>
      <c r="G2938" s="4">
        <v>1.65</v>
      </c>
      <c r="H2938">
        <v>12670</v>
      </c>
      <c r="I2938" t="s">
        <v>10</v>
      </c>
      <c r="J2938" s="58">
        <f t="shared" si="90"/>
        <v>19.799999999999997</v>
      </c>
      <c r="K2938" s="59">
        <f t="shared" si="91"/>
        <v>40654</v>
      </c>
      <c r="R2938" t="s">
        <v>129</v>
      </c>
      <c r="S2938" s="58">
        <v>16.5</v>
      </c>
      <c r="X2938">
        <v>12</v>
      </c>
      <c r="Y2938" s="4">
        <v>1.65</v>
      </c>
      <c r="Z2938" s="58">
        <v>19.8</v>
      </c>
    </row>
    <row r="2939" spans="1:26">
      <c r="A2939">
        <v>172471</v>
      </c>
      <c r="B2939">
        <v>551539</v>
      </c>
      <c r="C2939">
        <v>22972</v>
      </c>
      <c r="D2939" t="s">
        <v>429</v>
      </c>
      <c r="E2939">
        <v>12</v>
      </c>
      <c r="F2939" s="3">
        <v>40666.361111111102</v>
      </c>
      <c r="G2939" s="4">
        <v>1.65</v>
      </c>
      <c r="H2939">
        <v>12598</v>
      </c>
      <c r="I2939" t="s">
        <v>10</v>
      </c>
      <c r="J2939" s="58">
        <f t="shared" si="90"/>
        <v>19.799999999999997</v>
      </c>
      <c r="K2939" s="59">
        <f t="shared" si="91"/>
        <v>40666</v>
      </c>
      <c r="R2939" t="s">
        <v>131</v>
      </c>
      <c r="S2939" s="58">
        <v>15.3</v>
      </c>
      <c r="X2939">
        <v>12</v>
      </c>
      <c r="Y2939" s="4">
        <v>1.65</v>
      </c>
      <c r="Z2939" s="58">
        <v>19.8</v>
      </c>
    </row>
    <row r="2940" spans="1:26">
      <c r="A2940">
        <v>172472</v>
      </c>
      <c r="B2940">
        <v>551539</v>
      </c>
      <c r="C2940">
        <v>22974</v>
      </c>
      <c r="D2940" t="s">
        <v>794</v>
      </c>
      <c r="E2940">
        <v>12</v>
      </c>
      <c r="F2940" s="3">
        <v>40666.361111111102</v>
      </c>
      <c r="G2940" s="4">
        <v>1.65</v>
      </c>
      <c r="H2940">
        <v>12598</v>
      </c>
      <c r="I2940" t="s">
        <v>10</v>
      </c>
      <c r="J2940" s="58">
        <f t="shared" si="90"/>
        <v>19.799999999999997</v>
      </c>
      <c r="K2940" s="59">
        <f t="shared" si="91"/>
        <v>40666</v>
      </c>
      <c r="R2940" t="s">
        <v>2258</v>
      </c>
      <c r="S2940" s="58">
        <v>15.3</v>
      </c>
      <c r="X2940">
        <v>12</v>
      </c>
      <c r="Y2940" s="4">
        <v>1.65</v>
      </c>
      <c r="Z2940" s="58">
        <v>19.8</v>
      </c>
    </row>
    <row r="2941" spans="1:26">
      <c r="A2941">
        <v>175180</v>
      </c>
      <c r="B2941">
        <v>551887</v>
      </c>
      <c r="C2941">
        <v>21731</v>
      </c>
      <c r="D2941" t="s">
        <v>97</v>
      </c>
      <c r="E2941">
        <v>12</v>
      </c>
      <c r="F2941" s="3">
        <v>40668.395138888904</v>
      </c>
      <c r="G2941" s="4">
        <v>1.65</v>
      </c>
      <c r="H2941">
        <v>12593</v>
      </c>
      <c r="I2941" t="s">
        <v>10</v>
      </c>
      <c r="J2941" s="58">
        <f t="shared" si="90"/>
        <v>19.799999999999997</v>
      </c>
      <c r="K2941" s="59">
        <f t="shared" si="91"/>
        <v>40668</v>
      </c>
      <c r="R2941" t="s">
        <v>2250</v>
      </c>
      <c r="S2941" s="58">
        <v>15.3</v>
      </c>
      <c r="X2941">
        <v>12</v>
      </c>
      <c r="Y2941" s="4">
        <v>1.65</v>
      </c>
      <c r="Z2941" s="58">
        <v>19.8</v>
      </c>
    </row>
    <row r="2942" spans="1:26">
      <c r="A2942">
        <v>180313</v>
      </c>
      <c r="B2942">
        <v>552315</v>
      </c>
      <c r="C2942">
        <v>22555</v>
      </c>
      <c r="D2942" t="s">
        <v>835</v>
      </c>
      <c r="E2942">
        <v>12</v>
      </c>
      <c r="F2942" s="3">
        <v>40671.673611111102</v>
      </c>
      <c r="G2942" s="4">
        <v>1.65</v>
      </c>
      <c r="H2942">
        <v>12700</v>
      </c>
      <c r="I2942" t="s">
        <v>10</v>
      </c>
      <c r="J2942" s="58">
        <f t="shared" si="90"/>
        <v>19.799999999999997</v>
      </c>
      <c r="K2942" s="59">
        <f t="shared" si="91"/>
        <v>40671</v>
      </c>
      <c r="R2942" t="s">
        <v>104</v>
      </c>
      <c r="S2942" s="58">
        <v>54</v>
      </c>
      <c r="X2942">
        <v>12</v>
      </c>
      <c r="Y2942" s="4">
        <v>1.65</v>
      </c>
      <c r="Z2942" s="58">
        <v>19.8</v>
      </c>
    </row>
    <row r="2943" spans="1:26">
      <c r="A2943">
        <v>180314</v>
      </c>
      <c r="B2943">
        <v>552315</v>
      </c>
      <c r="C2943">
        <v>22551</v>
      </c>
      <c r="D2943" t="s">
        <v>533</v>
      </c>
      <c r="E2943">
        <v>12</v>
      </c>
      <c r="F2943" s="3">
        <v>40671.673611111102</v>
      </c>
      <c r="G2943" s="4">
        <v>1.65</v>
      </c>
      <c r="H2943">
        <v>12700</v>
      </c>
      <c r="I2943" t="s">
        <v>10</v>
      </c>
      <c r="J2943" s="58">
        <f t="shared" si="90"/>
        <v>19.799999999999997</v>
      </c>
      <c r="K2943" s="59">
        <f t="shared" si="91"/>
        <v>40671</v>
      </c>
      <c r="R2943" t="s">
        <v>104</v>
      </c>
      <c r="S2943" s="58">
        <v>54</v>
      </c>
      <c r="X2943">
        <v>12</v>
      </c>
      <c r="Y2943" s="4">
        <v>1.65</v>
      </c>
      <c r="Z2943" s="58">
        <v>19.8</v>
      </c>
    </row>
    <row r="2944" spans="1:26">
      <c r="A2944">
        <v>180315</v>
      </c>
      <c r="B2944">
        <v>552315</v>
      </c>
      <c r="C2944">
        <v>22554</v>
      </c>
      <c r="D2944" t="s">
        <v>534</v>
      </c>
      <c r="E2944">
        <v>12</v>
      </c>
      <c r="F2944" s="3">
        <v>40671.673611111102</v>
      </c>
      <c r="G2944" s="4">
        <v>1.65</v>
      </c>
      <c r="H2944">
        <v>12700</v>
      </c>
      <c r="I2944" t="s">
        <v>10</v>
      </c>
      <c r="J2944" s="58">
        <f t="shared" si="90"/>
        <v>19.799999999999997</v>
      </c>
      <c r="K2944" s="59">
        <f t="shared" si="91"/>
        <v>40671</v>
      </c>
      <c r="R2944" t="s">
        <v>655</v>
      </c>
      <c r="S2944" s="58">
        <v>51</v>
      </c>
      <c r="X2944">
        <v>12</v>
      </c>
      <c r="Y2944" s="4">
        <v>1.65</v>
      </c>
      <c r="Z2944" s="58">
        <v>19.8</v>
      </c>
    </row>
    <row r="2945" spans="1:26">
      <c r="A2945">
        <v>180316</v>
      </c>
      <c r="B2945">
        <v>552315</v>
      </c>
      <c r="C2945">
        <v>22556</v>
      </c>
      <c r="D2945" t="s">
        <v>263</v>
      </c>
      <c r="E2945">
        <v>12</v>
      </c>
      <c r="F2945" s="3">
        <v>40671.673611111102</v>
      </c>
      <c r="G2945" s="4">
        <v>1.65</v>
      </c>
      <c r="H2945">
        <v>12700</v>
      </c>
      <c r="I2945" t="s">
        <v>10</v>
      </c>
      <c r="J2945" s="58">
        <f t="shared" si="90"/>
        <v>19.799999999999997</v>
      </c>
      <c r="K2945" s="59">
        <f t="shared" si="91"/>
        <v>40671</v>
      </c>
      <c r="R2945" t="s">
        <v>2448</v>
      </c>
      <c r="S2945" s="58">
        <v>42.96</v>
      </c>
      <c r="X2945">
        <v>12</v>
      </c>
      <c r="Y2945" s="4">
        <v>1.65</v>
      </c>
      <c r="Z2945" s="58">
        <v>19.8</v>
      </c>
    </row>
    <row r="2946" spans="1:26">
      <c r="A2946">
        <v>182942</v>
      </c>
      <c r="B2946">
        <v>552631</v>
      </c>
      <c r="C2946">
        <v>22493</v>
      </c>
      <c r="D2946" t="s">
        <v>918</v>
      </c>
      <c r="E2946">
        <v>12</v>
      </c>
      <c r="F2946" s="3">
        <v>40673.538194444402</v>
      </c>
      <c r="G2946" s="4">
        <v>1.65</v>
      </c>
      <c r="H2946">
        <v>12684</v>
      </c>
      <c r="I2946" t="s">
        <v>10</v>
      </c>
      <c r="J2946" s="58">
        <f t="shared" ref="J2946:J3009" si="92">E2946*G2946</f>
        <v>19.799999999999997</v>
      </c>
      <c r="K2946" s="59">
        <f t="shared" ref="K2946:K3009" si="93">DATE(YEAR(F2946),MONTH(F2946),DAY(F2946))</f>
        <v>40673</v>
      </c>
      <c r="R2946" t="s">
        <v>2448</v>
      </c>
      <c r="S2946" s="58">
        <v>42.96</v>
      </c>
      <c r="X2946">
        <v>12</v>
      </c>
      <c r="Y2946" s="4">
        <v>1.65</v>
      </c>
      <c r="Z2946" s="58">
        <v>19.8</v>
      </c>
    </row>
    <row r="2947" spans="1:26">
      <c r="A2947">
        <v>182952</v>
      </c>
      <c r="B2947">
        <v>552631</v>
      </c>
      <c r="C2947">
        <v>22557</v>
      </c>
      <c r="D2947" t="s">
        <v>268</v>
      </c>
      <c r="E2947">
        <v>12</v>
      </c>
      <c r="F2947" s="3">
        <v>40673.538194444402</v>
      </c>
      <c r="G2947" s="4">
        <v>1.65</v>
      </c>
      <c r="H2947">
        <v>12684</v>
      </c>
      <c r="I2947" t="s">
        <v>10</v>
      </c>
      <c r="J2947" s="58">
        <f t="shared" si="92"/>
        <v>19.799999999999997</v>
      </c>
      <c r="K2947" s="59">
        <f t="shared" si="93"/>
        <v>40673</v>
      </c>
      <c r="R2947" t="s">
        <v>104</v>
      </c>
      <c r="S2947" s="58">
        <v>36</v>
      </c>
      <c r="X2947">
        <v>12</v>
      </c>
      <c r="Y2947" s="4">
        <v>1.65</v>
      </c>
      <c r="Z2947" s="58">
        <v>19.8</v>
      </c>
    </row>
    <row r="2948" spans="1:26">
      <c r="A2948">
        <v>182953</v>
      </c>
      <c r="B2948">
        <v>552631</v>
      </c>
      <c r="C2948">
        <v>22556</v>
      </c>
      <c r="D2948" t="s">
        <v>263</v>
      </c>
      <c r="E2948">
        <v>12</v>
      </c>
      <c r="F2948" s="3">
        <v>40673.538194444402</v>
      </c>
      <c r="G2948" s="4">
        <v>1.65</v>
      </c>
      <c r="H2948">
        <v>12684</v>
      </c>
      <c r="I2948" t="s">
        <v>10</v>
      </c>
      <c r="J2948" s="58">
        <f t="shared" si="92"/>
        <v>19.799999999999997</v>
      </c>
      <c r="K2948" s="59">
        <f t="shared" si="93"/>
        <v>40673</v>
      </c>
      <c r="R2948" t="s">
        <v>1000</v>
      </c>
      <c r="S2948" s="58">
        <v>34</v>
      </c>
      <c r="X2948">
        <v>12</v>
      </c>
      <c r="Y2948" s="4">
        <v>1.65</v>
      </c>
      <c r="Z2948" s="58">
        <v>19.8</v>
      </c>
    </row>
    <row r="2949" spans="1:26">
      <c r="A2949">
        <v>188539</v>
      </c>
      <c r="B2949">
        <v>553044</v>
      </c>
      <c r="C2949">
        <v>22551</v>
      </c>
      <c r="D2949" t="s">
        <v>533</v>
      </c>
      <c r="E2949">
        <v>12</v>
      </c>
      <c r="F2949" s="3">
        <v>40676.391666666699</v>
      </c>
      <c r="G2949" s="4">
        <v>1.65</v>
      </c>
      <c r="H2949">
        <v>12682</v>
      </c>
      <c r="I2949" t="s">
        <v>10</v>
      </c>
      <c r="J2949" s="58">
        <f t="shared" si="92"/>
        <v>19.799999999999997</v>
      </c>
      <c r="K2949" s="59">
        <f t="shared" si="93"/>
        <v>40676</v>
      </c>
      <c r="R2949" t="s">
        <v>2431</v>
      </c>
      <c r="S2949" s="58">
        <v>33</v>
      </c>
      <c r="X2949">
        <v>12</v>
      </c>
      <c r="Y2949" s="4">
        <v>1.65</v>
      </c>
      <c r="Z2949" s="58">
        <v>19.8</v>
      </c>
    </row>
    <row r="2950" spans="1:26">
      <c r="A2950">
        <v>188540</v>
      </c>
      <c r="B2950">
        <v>553044</v>
      </c>
      <c r="C2950">
        <v>22064</v>
      </c>
      <c r="D2950" t="s">
        <v>300</v>
      </c>
      <c r="E2950">
        <v>12</v>
      </c>
      <c r="F2950" s="3">
        <v>40676.391666666699</v>
      </c>
      <c r="G2950" s="4">
        <v>1.65</v>
      </c>
      <c r="H2950">
        <v>12682</v>
      </c>
      <c r="I2950" t="s">
        <v>10</v>
      </c>
      <c r="J2950" s="58">
        <f t="shared" si="92"/>
        <v>19.799999999999997</v>
      </c>
      <c r="K2950" s="59">
        <f t="shared" si="93"/>
        <v>40676</v>
      </c>
      <c r="R2950" t="s">
        <v>128</v>
      </c>
      <c r="S2950" s="58">
        <v>30.6</v>
      </c>
      <c r="X2950">
        <v>12</v>
      </c>
      <c r="Y2950" s="4">
        <v>1.65</v>
      </c>
      <c r="Z2950" s="58">
        <v>19.8</v>
      </c>
    </row>
    <row r="2951" spans="1:26">
      <c r="A2951">
        <v>188544</v>
      </c>
      <c r="B2951">
        <v>553044</v>
      </c>
      <c r="C2951">
        <v>22554</v>
      </c>
      <c r="D2951" t="s">
        <v>534</v>
      </c>
      <c r="E2951">
        <v>12</v>
      </c>
      <c r="F2951" s="3">
        <v>40676.391666666699</v>
      </c>
      <c r="G2951" s="4">
        <v>1.65</v>
      </c>
      <c r="H2951">
        <v>12682</v>
      </c>
      <c r="I2951" t="s">
        <v>10</v>
      </c>
      <c r="J2951" s="58">
        <f t="shared" si="92"/>
        <v>19.799999999999997</v>
      </c>
      <c r="K2951" s="59">
        <f t="shared" si="93"/>
        <v>40676</v>
      </c>
      <c r="R2951" t="s">
        <v>2380</v>
      </c>
      <c r="S2951" s="58">
        <v>30</v>
      </c>
      <c r="X2951">
        <v>12</v>
      </c>
      <c r="Y2951" s="4">
        <v>1.65</v>
      </c>
      <c r="Z2951" s="58">
        <v>19.8</v>
      </c>
    </row>
    <row r="2952" spans="1:26">
      <c r="A2952">
        <v>188545</v>
      </c>
      <c r="B2952">
        <v>553044</v>
      </c>
      <c r="C2952">
        <v>22556</v>
      </c>
      <c r="D2952" t="s">
        <v>263</v>
      </c>
      <c r="E2952">
        <v>12</v>
      </c>
      <c r="F2952" s="3">
        <v>40676.391666666699</v>
      </c>
      <c r="G2952" s="4">
        <v>1.65</v>
      </c>
      <c r="H2952">
        <v>12682</v>
      </c>
      <c r="I2952" t="s">
        <v>10</v>
      </c>
      <c r="J2952" s="58">
        <f t="shared" si="92"/>
        <v>19.799999999999997</v>
      </c>
      <c r="K2952" s="59">
        <f t="shared" si="93"/>
        <v>40676</v>
      </c>
      <c r="R2952" t="s">
        <v>2381</v>
      </c>
      <c r="S2952" s="58">
        <v>30</v>
      </c>
      <c r="X2952">
        <v>12</v>
      </c>
      <c r="Y2952" s="4">
        <v>1.65</v>
      </c>
      <c r="Z2952" s="58">
        <v>19.8</v>
      </c>
    </row>
    <row r="2953" spans="1:26">
      <c r="A2953">
        <v>191117</v>
      </c>
      <c r="B2953">
        <v>553316</v>
      </c>
      <c r="C2953">
        <v>22558</v>
      </c>
      <c r="D2953" t="s">
        <v>285</v>
      </c>
      <c r="E2953">
        <v>12</v>
      </c>
      <c r="F2953" s="3">
        <v>40679.502777777801</v>
      </c>
      <c r="G2953" s="4">
        <v>1.65</v>
      </c>
      <c r="H2953">
        <v>12682</v>
      </c>
      <c r="I2953" t="s">
        <v>10</v>
      </c>
      <c r="J2953" s="58">
        <f t="shared" si="92"/>
        <v>19.799999999999997</v>
      </c>
      <c r="K2953" s="59">
        <f t="shared" si="93"/>
        <v>40679</v>
      </c>
      <c r="R2953" t="s">
        <v>593</v>
      </c>
      <c r="S2953" s="58">
        <v>30</v>
      </c>
      <c r="X2953">
        <v>12</v>
      </c>
      <c r="Y2953" s="4">
        <v>1.65</v>
      </c>
      <c r="Z2953" s="58">
        <v>19.8</v>
      </c>
    </row>
    <row r="2954" spans="1:26">
      <c r="A2954">
        <v>191121</v>
      </c>
      <c r="B2954">
        <v>553316</v>
      </c>
      <c r="C2954">
        <v>23171</v>
      </c>
      <c r="D2954" t="s">
        <v>2445</v>
      </c>
      <c r="E2954">
        <v>12</v>
      </c>
      <c r="F2954" s="3">
        <v>40679.502777777801</v>
      </c>
      <c r="G2954" s="4">
        <v>1.65</v>
      </c>
      <c r="H2954">
        <v>12682</v>
      </c>
      <c r="I2954" t="s">
        <v>10</v>
      </c>
      <c r="J2954" s="58">
        <f t="shared" si="92"/>
        <v>19.799999999999997</v>
      </c>
      <c r="K2954" s="59">
        <f t="shared" si="93"/>
        <v>40679</v>
      </c>
      <c r="R2954" t="s">
        <v>255</v>
      </c>
      <c r="S2954" s="58">
        <v>23.4</v>
      </c>
      <c r="X2954">
        <v>12</v>
      </c>
      <c r="Y2954" s="4">
        <v>1.65</v>
      </c>
      <c r="Z2954" s="58">
        <v>19.8</v>
      </c>
    </row>
    <row r="2955" spans="1:26">
      <c r="A2955">
        <v>191122</v>
      </c>
      <c r="B2955">
        <v>553316</v>
      </c>
      <c r="C2955">
        <v>23172</v>
      </c>
      <c r="D2955" t="s">
        <v>2444</v>
      </c>
      <c r="E2955">
        <v>12</v>
      </c>
      <c r="F2955" s="3">
        <v>40679.502777777801</v>
      </c>
      <c r="G2955" s="4">
        <v>1.65</v>
      </c>
      <c r="H2955">
        <v>12682</v>
      </c>
      <c r="I2955" t="s">
        <v>10</v>
      </c>
      <c r="J2955" s="58">
        <f t="shared" si="92"/>
        <v>19.799999999999997</v>
      </c>
      <c r="K2955" s="59">
        <f t="shared" si="93"/>
        <v>40679</v>
      </c>
      <c r="R2955" t="s">
        <v>468</v>
      </c>
      <c r="S2955" s="58">
        <v>23.4</v>
      </c>
      <c r="X2955">
        <v>12</v>
      </c>
      <c r="Y2955" s="4">
        <v>1.65</v>
      </c>
      <c r="Z2955" s="58">
        <v>19.8</v>
      </c>
    </row>
    <row r="2956" spans="1:26">
      <c r="A2956">
        <v>192402</v>
      </c>
      <c r="B2956">
        <v>553411</v>
      </c>
      <c r="C2956">
        <v>23190</v>
      </c>
      <c r="D2956" t="s">
        <v>2438</v>
      </c>
      <c r="E2956">
        <v>12</v>
      </c>
      <c r="F2956" s="3">
        <v>40680.394444444399</v>
      </c>
      <c r="G2956" s="4">
        <v>1.65</v>
      </c>
      <c r="H2956">
        <v>12714</v>
      </c>
      <c r="I2956" t="s">
        <v>10</v>
      </c>
      <c r="J2956" s="58">
        <f t="shared" si="92"/>
        <v>19.799999999999997</v>
      </c>
      <c r="K2956" s="59">
        <f t="shared" si="93"/>
        <v>40680</v>
      </c>
      <c r="R2956" t="s">
        <v>93</v>
      </c>
      <c r="S2956" s="58">
        <v>23.4</v>
      </c>
      <c r="X2956">
        <v>12</v>
      </c>
      <c r="Y2956" s="4">
        <v>1.65</v>
      </c>
      <c r="Z2956" s="58">
        <v>19.8</v>
      </c>
    </row>
    <row r="2957" spans="1:26">
      <c r="A2957">
        <v>192404</v>
      </c>
      <c r="B2957">
        <v>553411</v>
      </c>
      <c r="C2957">
        <v>23191</v>
      </c>
      <c r="D2957" t="s">
        <v>2439</v>
      </c>
      <c r="E2957">
        <v>12</v>
      </c>
      <c r="F2957" s="3">
        <v>40680.394444444399</v>
      </c>
      <c r="G2957" s="4">
        <v>1.65</v>
      </c>
      <c r="H2957">
        <v>12714</v>
      </c>
      <c r="I2957" t="s">
        <v>10</v>
      </c>
      <c r="J2957" s="58">
        <f t="shared" si="92"/>
        <v>19.799999999999997</v>
      </c>
      <c r="K2957" s="59">
        <f t="shared" si="93"/>
        <v>40680</v>
      </c>
      <c r="R2957" t="s">
        <v>142</v>
      </c>
      <c r="S2957" s="58">
        <v>20.8</v>
      </c>
      <c r="X2957">
        <v>12</v>
      </c>
      <c r="Y2957" s="4">
        <v>1.65</v>
      </c>
      <c r="Z2957" s="58">
        <v>19.8</v>
      </c>
    </row>
    <row r="2958" spans="1:26">
      <c r="A2958">
        <v>192405</v>
      </c>
      <c r="B2958">
        <v>553411</v>
      </c>
      <c r="C2958">
        <v>23192</v>
      </c>
      <c r="D2958" t="s">
        <v>2440</v>
      </c>
      <c r="E2958">
        <v>12</v>
      </c>
      <c r="F2958" s="3">
        <v>40680.394444444399</v>
      </c>
      <c r="G2958" s="4">
        <v>1.65</v>
      </c>
      <c r="H2958">
        <v>12714</v>
      </c>
      <c r="I2958" t="s">
        <v>10</v>
      </c>
      <c r="J2958" s="58">
        <f t="shared" si="92"/>
        <v>19.799999999999997</v>
      </c>
      <c r="K2958" s="59">
        <f t="shared" si="93"/>
        <v>40680</v>
      </c>
      <c r="R2958" t="s">
        <v>783</v>
      </c>
      <c r="S2958" s="58">
        <v>20.8</v>
      </c>
      <c r="X2958">
        <v>12</v>
      </c>
      <c r="Y2958" s="4">
        <v>1.65</v>
      </c>
      <c r="Z2958" s="58">
        <v>19.8</v>
      </c>
    </row>
    <row r="2959" spans="1:26">
      <c r="A2959">
        <v>192407</v>
      </c>
      <c r="B2959">
        <v>553411</v>
      </c>
      <c r="C2959">
        <v>22556</v>
      </c>
      <c r="D2959" t="s">
        <v>263</v>
      </c>
      <c r="E2959">
        <v>12</v>
      </c>
      <c r="F2959" s="3">
        <v>40680.394444444399</v>
      </c>
      <c r="G2959" s="4">
        <v>1.65</v>
      </c>
      <c r="H2959">
        <v>12714</v>
      </c>
      <c r="I2959" t="s">
        <v>10</v>
      </c>
      <c r="J2959" s="58">
        <f t="shared" si="92"/>
        <v>19.799999999999997</v>
      </c>
      <c r="K2959" s="59">
        <f t="shared" si="93"/>
        <v>40680</v>
      </c>
      <c r="R2959" t="s">
        <v>2400</v>
      </c>
      <c r="S2959" s="58">
        <v>20.8</v>
      </c>
      <c r="X2959">
        <v>12</v>
      </c>
      <c r="Y2959" s="4">
        <v>1.65</v>
      </c>
      <c r="Z2959" s="58">
        <v>19.8</v>
      </c>
    </row>
    <row r="2960" spans="1:26">
      <c r="A2960">
        <v>192408</v>
      </c>
      <c r="B2960">
        <v>553411</v>
      </c>
      <c r="C2960">
        <v>22553</v>
      </c>
      <c r="D2960" t="s">
        <v>269</v>
      </c>
      <c r="E2960">
        <v>12</v>
      </c>
      <c r="F2960" s="3">
        <v>40680.394444444399</v>
      </c>
      <c r="G2960" s="4">
        <v>1.65</v>
      </c>
      <c r="H2960">
        <v>12714</v>
      </c>
      <c r="I2960" t="s">
        <v>10</v>
      </c>
      <c r="J2960" s="58">
        <f t="shared" si="92"/>
        <v>19.799999999999997</v>
      </c>
      <c r="K2960" s="59">
        <f t="shared" si="93"/>
        <v>40680</v>
      </c>
      <c r="R2960" t="s">
        <v>1732</v>
      </c>
      <c r="S2960" s="58">
        <v>20.8</v>
      </c>
      <c r="X2960">
        <v>12</v>
      </c>
      <c r="Y2960" s="4">
        <v>1.65</v>
      </c>
      <c r="Z2960" s="58">
        <v>19.8</v>
      </c>
    </row>
    <row r="2961" spans="1:26">
      <c r="A2961">
        <v>194283</v>
      </c>
      <c r="B2961">
        <v>553566</v>
      </c>
      <c r="C2961">
        <v>23170</v>
      </c>
      <c r="D2961" t="s">
        <v>2446</v>
      </c>
      <c r="E2961">
        <v>12</v>
      </c>
      <c r="F2961" s="3">
        <v>40681.381249999999</v>
      </c>
      <c r="G2961" s="4">
        <v>1.65</v>
      </c>
      <c r="H2961">
        <v>12690</v>
      </c>
      <c r="I2961" t="s">
        <v>10</v>
      </c>
      <c r="J2961" s="58">
        <f t="shared" si="92"/>
        <v>19.799999999999997</v>
      </c>
      <c r="K2961" s="59">
        <f t="shared" si="93"/>
        <v>40681</v>
      </c>
      <c r="R2961" t="s">
        <v>217</v>
      </c>
      <c r="S2961" s="58">
        <v>20.8</v>
      </c>
      <c r="X2961">
        <v>12</v>
      </c>
      <c r="Y2961" s="4">
        <v>1.65</v>
      </c>
      <c r="Z2961" s="58">
        <v>19.8</v>
      </c>
    </row>
    <row r="2962" spans="1:26">
      <c r="A2962">
        <v>194287</v>
      </c>
      <c r="B2962">
        <v>553566</v>
      </c>
      <c r="C2962">
        <v>21731</v>
      </c>
      <c r="D2962" t="s">
        <v>97</v>
      </c>
      <c r="E2962">
        <v>12</v>
      </c>
      <c r="F2962" s="3">
        <v>40681.381249999999</v>
      </c>
      <c r="G2962" s="4">
        <v>1.65</v>
      </c>
      <c r="H2962">
        <v>12690</v>
      </c>
      <c r="I2962" t="s">
        <v>10</v>
      </c>
      <c r="J2962" s="58">
        <f t="shared" si="92"/>
        <v>19.799999999999997</v>
      </c>
      <c r="K2962" s="59">
        <f t="shared" si="93"/>
        <v>40681</v>
      </c>
      <c r="R2962" t="s">
        <v>2400</v>
      </c>
      <c r="S2962" s="58">
        <v>20.8</v>
      </c>
      <c r="X2962">
        <v>12</v>
      </c>
      <c r="Y2962" s="4">
        <v>1.65</v>
      </c>
      <c r="Z2962" s="58">
        <v>19.8</v>
      </c>
    </row>
    <row r="2963" spans="1:26">
      <c r="A2963">
        <v>196328</v>
      </c>
      <c r="B2963">
        <v>553838</v>
      </c>
      <c r="C2963">
        <v>22759</v>
      </c>
      <c r="D2963" t="s">
        <v>475</v>
      </c>
      <c r="E2963">
        <v>12</v>
      </c>
      <c r="F2963" s="3">
        <v>40682.506944444402</v>
      </c>
      <c r="G2963" s="4">
        <v>1.65</v>
      </c>
      <c r="H2963">
        <v>12620</v>
      </c>
      <c r="I2963" t="s">
        <v>10</v>
      </c>
      <c r="J2963" s="58">
        <f t="shared" si="92"/>
        <v>19.799999999999997</v>
      </c>
      <c r="K2963" s="59">
        <f t="shared" si="93"/>
        <v>40682</v>
      </c>
      <c r="R2963" t="s">
        <v>2429</v>
      </c>
      <c r="S2963" s="58">
        <v>20.8</v>
      </c>
      <c r="X2963">
        <v>12</v>
      </c>
      <c r="Y2963" s="4">
        <v>1.65</v>
      </c>
      <c r="Z2963" s="58">
        <v>19.8</v>
      </c>
    </row>
    <row r="2964" spans="1:26">
      <c r="A2964">
        <v>196330</v>
      </c>
      <c r="B2964">
        <v>553838</v>
      </c>
      <c r="C2964">
        <v>23191</v>
      </c>
      <c r="D2964" t="s">
        <v>2439</v>
      </c>
      <c r="E2964">
        <v>12</v>
      </c>
      <c r="F2964" s="3">
        <v>40682.506944444402</v>
      </c>
      <c r="G2964" s="4">
        <v>1.65</v>
      </c>
      <c r="H2964">
        <v>12620</v>
      </c>
      <c r="I2964" t="s">
        <v>10</v>
      </c>
      <c r="J2964" s="58">
        <f t="shared" si="92"/>
        <v>19.799999999999997</v>
      </c>
      <c r="K2964" s="59">
        <f t="shared" si="93"/>
        <v>40682</v>
      </c>
      <c r="R2964" t="s">
        <v>2108</v>
      </c>
      <c r="S2964" s="58">
        <v>19.899999999999999</v>
      </c>
      <c r="X2964">
        <v>12</v>
      </c>
      <c r="Y2964" s="4">
        <v>1.65</v>
      </c>
      <c r="Z2964" s="58">
        <v>19.8</v>
      </c>
    </row>
    <row r="2965" spans="1:26">
      <c r="A2965">
        <v>196348</v>
      </c>
      <c r="B2965">
        <v>553838</v>
      </c>
      <c r="C2965">
        <v>22554</v>
      </c>
      <c r="D2965" t="s">
        <v>534</v>
      </c>
      <c r="E2965">
        <v>12</v>
      </c>
      <c r="F2965" s="3">
        <v>40682.506944444402</v>
      </c>
      <c r="G2965" s="4">
        <v>1.65</v>
      </c>
      <c r="H2965">
        <v>12620</v>
      </c>
      <c r="I2965" t="s">
        <v>10</v>
      </c>
      <c r="J2965" s="58">
        <f t="shared" si="92"/>
        <v>19.799999999999997</v>
      </c>
      <c r="K2965" s="59">
        <f t="shared" si="93"/>
        <v>40682</v>
      </c>
      <c r="R2965" t="s">
        <v>741</v>
      </c>
      <c r="S2965" s="58">
        <v>19.899999999999999</v>
      </c>
      <c r="X2965">
        <v>12</v>
      </c>
      <c r="Y2965" s="4">
        <v>1.65</v>
      </c>
      <c r="Z2965" s="58">
        <v>19.8</v>
      </c>
    </row>
    <row r="2966" spans="1:26">
      <c r="A2966">
        <v>196349</v>
      </c>
      <c r="B2966">
        <v>553838</v>
      </c>
      <c r="C2966">
        <v>22553</v>
      </c>
      <c r="D2966" t="s">
        <v>269</v>
      </c>
      <c r="E2966">
        <v>12</v>
      </c>
      <c r="F2966" s="3">
        <v>40682.506944444402</v>
      </c>
      <c r="G2966" s="4">
        <v>1.65</v>
      </c>
      <c r="H2966">
        <v>12620</v>
      </c>
      <c r="I2966" t="s">
        <v>10</v>
      </c>
      <c r="J2966" s="58">
        <f t="shared" si="92"/>
        <v>19.799999999999997</v>
      </c>
      <c r="K2966" s="59">
        <f t="shared" si="93"/>
        <v>40682</v>
      </c>
      <c r="R2966" t="s">
        <v>534</v>
      </c>
      <c r="S2966" s="58">
        <v>19.8</v>
      </c>
      <c r="X2966">
        <v>12</v>
      </c>
      <c r="Y2966" s="4">
        <v>1.65</v>
      </c>
      <c r="Z2966" s="58">
        <v>19.8</v>
      </c>
    </row>
    <row r="2967" spans="1:26">
      <c r="A2967">
        <v>199657</v>
      </c>
      <c r="B2967">
        <v>554097</v>
      </c>
      <c r="C2967">
        <v>22556</v>
      </c>
      <c r="D2967" t="s">
        <v>263</v>
      </c>
      <c r="E2967">
        <v>12</v>
      </c>
      <c r="F2967" s="3">
        <v>40685.542361111096</v>
      </c>
      <c r="G2967" s="4">
        <v>1.65</v>
      </c>
      <c r="H2967">
        <v>12567</v>
      </c>
      <c r="I2967" t="s">
        <v>10</v>
      </c>
      <c r="J2967" s="58">
        <f t="shared" si="92"/>
        <v>19.799999999999997</v>
      </c>
      <c r="K2967" s="59">
        <f t="shared" si="93"/>
        <v>40685</v>
      </c>
      <c r="R2967" t="s">
        <v>263</v>
      </c>
      <c r="S2967" s="58">
        <v>19.8</v>
      </c>
      <c r="X2967">
        <v>12</v>
      </c>
      <c r="Y2967" s="4">
        <v>1.65</v>
      </c>
      <c r="Z2967" s="58">
        <v>19.8</v>
      </c>
    </row>
    <row r="2968" spans="1:26">
      <c r="A2968">
        <v>199658</v>
      </c>
      <c r="B2968">
        <v>554097</v>
      </c>
      <c r="C2968">
        <v>22555</v>
      </c>
      <c r="D2968" t="s">
        <v>835</v>
      </c>
      <c r="E2968">
        <v>12</v>
      </c>
      <c r="F2968" s="3">
        <v>40685.542361111096</v>
      </c>
      <c r="G2968" s="4">
        <v>1.65</v>
      </c>
      <c r="H2968">
        <v>12567</v>
      </c>
      <c r="I2968" t="s">
        <v>10</v>
      </c>
      <c r="J2968" s="58">
        <f t="shared" si="92"/>
        <v>19.799999999999997</v>
      </c>
      <c r="K2968" s="59">
        <f t="shared" si="93"/>
        <v>40685</v>
      </c>
      <c r="R2968" t="s">
        <v>534</v>
      </c>
      <c r="S2968" s="58">
        <v>19.8</v>
      </c>
      <c r="X2968">
        <v>12</v>
      </c>
      <c r="Y2968" s="4">
        <v>1.65</v>
      </c>
      <c r="Z2968" s="58">
        <v>19.8</v>
      </c>
    </row>
    <row r="2969" spans="1:26">
      <c r="A2969">
        <v>203766</v>
      </c>
      <c r="B2969">
        <v>554555</v>
      </c>
      <c r="C2969">
        <v>22554</v>
      </c>
      <c r="D2969" t="s">
        <v>534</v>
      </c>
      <c r="E2969">
        <v>12</v>
      </c>
      <c r="F2969" s="3">
        <v>40688.422222222202</v>
      </c>
      <c r="G2969" s="4">
        <v>1.65</v>
      </c>
      <c r="H2969">
        <v>12437</v>
      </c>
      <c r="I2969" t="s">
        <v>10</v>
      </c>
      <c r="J2969" s="58">
        <f t="shared" si="92"/>
        <v>19.799999999999997</v>
      </c>
      <c r="K2969" s="59">
        <f t="shared" si="93"/>
        <v>40688</v>
      </c>
      <c r="R2969" t="s">
        <v>2439</v>
      </c>
      <c r="S2969" s="58">
        <v>19.8</v>
      </c>
      <c r="X2969">
        <v>12</v>
      </c>
      <c r="Y2969" s="4">
        <v>1.65</v>
      </c>
      <c r="Z2969" s="58">
        <v>19.8</v>
      </c>
    </row>
    <row r="2970" spans="1:26">
      <c r="A2970">
        <v>204271</v>
      </c>
      <c r="B2970">
        <v>554648</v>
      </c>
      <c r="C2970">
        <v>22556</v>
      </c>
      <c r="D2970" t="s">
        <v>263</v>
      </c>
      <c r="E2970">
        <v>12</v>
      </c>
      <c r="F2970" s="3">
        <v>40688.530555555597</v>
      </c>
      <c r="G2970" s="4">
        <v>1.65</v>
      </c>
      <c r="H2970">
        <v>12562</v>
      </c>
      <c r="I2970" t="s">
        <v>10</v>
      </c>
      <c r="J2970" s="58">
        <f t="shared" si="92"/>
        <v>19.799999999999997</v>
      </c>
      <c r="K2970" s="59">
        <f t="shared" si="93"/>
        <v>40688</v>
      </c>
      <c r="R2970" t="s">
        <v>97</v>
      </c>
      <c r="S2970" s="58">
        <v>19.8</v>
      </c>
      <c r="X2970">
        <v>12</v>
      </c>
      <c r="Y2970" s="4">
        <v>1.65</v>
      </c>
      <c r="Z2970" s="58">
        <v>19.8</v>
      </c>
    </row>
    <row r="2971" spans="1:26">
      <c r="A2971">
        <v>204272</v>
      </c>
      <c r="B2971">
        <v>554648</v>
      </c>
      <c r="C2971">
        <v>22554</v>
      </c>
      <c r="D2971" t="s">
        <v>534</v>
      </c>
      <c r="E2971">
        <v>12</v>
      </c>
      <c r="F2971" s="3">
        <v>40688.530555555597</v>
      </c>
      <c r="G2971" s="4">
        <v>1.65</v>
      </c>
      <c r="H2971">
        <v>12562</v>
      </c>
      <c r="I2971" t="s">
        <v>10</v>
      </c>
      <c r="J2971" s="58">
        <f t="shared" si="92"/>
        <v>19.799999999999997</v>
      </c>
      <c r="K2971" s="59">
        <f t="shared" si="93"/>
        <v>40688</v>
      </c>
      <c r="R2971" t="s">
        <v>1616</v>
      </c>
      <c r="S2971" s="58">
        <v>17.7</v>
      </c>
      <c r="X2971">
        <v>12</v>
      </c>
      <c r="Y2971" s="4">
        <v>1.65</v>
      </c>
      <c r="Z2971" s="58">
        <v>19.8</v>
      </c>
    </row>
    <row r="2972" spans="1:26">
      <c r="A2972">
        <v>204279</v>
      </c>
      <c r="B2972">
        <v>554650</v>
      </c>
      <c r="C2972">
        <v>23191</v>
      </c>
      <c r="D2972" t="s">
        <v>2439</v>
      </c>
      <c r="E2972">
        <v>12</v>
      </c>
      <c r="F2972" s="3">
        <v>40688.537499999999</v>
      </c>
      <c r="G2972" s="4">
        <v>1.65</v>
      </c>
      <c r="H2972">
        <v>12681</v>
      </c>
      <c r="I2972" t="s">
        <v>10</v>
      </c>
      <c r="J2972" s="58">
        <f t="shared" si="92"/>
        <v>19.799999999999997</v>
      </c>
      <c r="K2972" s="59">
        <f t="shared" si="93"/>
        <v>40688</v>
      </c>
      <c r="R2972" t="s">
        <v>613</v>
      </c>
      <c r="S2972" s="58">
        <v>17.7</v>
      </c>
      <c r="X2972">
        <v>12</v>
      </c>
      <c r="Y2972" s="4">
        <v>1.65</v>
      </c>
      <c r="Z2972" s="58">
        <v>19.8</v>
      </c>
    </row>
    <row r="2973" spans="1:26">
      <c r="A2973">
        <v>204287</v>
      </c>
      <c r="B2973">
        <v>554650</v>
      </c>
      <c r="C2973">
        <v>21731</v>
      </c>
      <c r="D2973" t="s">
        <v>97</v>
      </c>
      <c r="E2973">
        <v>12</v>
      </c>
      <c r="F2973" s="3">
        <v>40688.537499999999</v>
      </c>
      <c r="G2973" s="4">
        <v>1.65</v>
      </c>
      <c r="H2973">
        <v>12681</v>
      </c>
      <c r="I2973" t="s">
        <v>10</v>
      </c>
      <c r="J2973" s="58">
        <f t="shared" si="92"/>
        <v>19.799999999999997</v>
      </c>
      <c r="K2973" s="59">
        <f t="shared" si="93"/>
        <v>40688</v>
      </c>
      <c r="R2973" t="s">
        <v>2102</v>
      </c>
      <c r="S2973" s="58">
        <v>17.7</v>
      </c>
      <c r="X2973">
        <v>12</v>
      </c>
      <c r="Y2973" s="4">
        <v>1.65</v>
      </c>
      <c r="Z2973" s="58">
        <v>19.8</v>
      </c>
    </row>
    <row r="2974" spans="1:26">
      <c r="A2974">
        <v>205869</v>
      </c>
      <c r="B2974">
        <v>554840</v>
      </c>
      <c r="C2974">
        <v>22556</v>
      </c>
      <c r="D2974" t="s">
        <v>263</v>
      </c>
      <c r="E2974">
        <v>12</v>
      </c>
      <c r="F2974" s="3">
        <v>40689.719444444498</v>
      </c>
      <c r="G2974" s="4">
        <v>1.65</v>
      </c>
      <c r="H2974">
        <v>12684</v>
      </c>
      <c r="I2974" t="s">
        <v>10</v>
      </c>
      <c r="J2974" s="58">
        <f t="shared" si="92"/>
        <v>19.799999999999997</v>
      </c>
      <c r="K2974" s="59">
        <f t="shared" si="93"/>
        <v>40689</v>
      </c>
      <c r="R2974" t="s">
        <v>1178</v>
      </c>
      <c r="S2974" s="58">
        <v>17.399999999999999</v>
      </c>
      <c r="X2974">
        <v>12</v>
      </c>
      <c r="Y2974" s="4">
        <v>1.65</v>
      </c>
      <c r="Z2974" s="58">
        <v>19.8</v>
      </c>
    </row>
    <row r="2975" spans="1:26">
      <c r="A2975">
        <v>213596</v>
      </c>
      <c r="B2975">
        <v>555547</v>
      </c>
      <c r="C2975">
        <v>22554</v>
      </c>
      <c r="D2975" t="s">
        <v>534</v>
      </c>
      <c r="E2975">
        <v>12</v>
      </c>
      <c r="F2975" s="3">
        <v>40699.550694444399</v>
      </c>
      <c r="G2975" s="4">
        <v>1.65</v>
      </c>
      <c r="H2975">
        <v>12681</v>
      </c>
      <c r="I2975" t="s">
        <v>10</v>
      </c>
      <c r="J2975" s="58">
        <f t="shared" si="92"/>
        <v>19.799999999999997</v>
      </c>
      <c r="K2975" s="59">
        <f t="shared" si="93"/>
        <v>40699</v>
      </c>
      <c r="R2975" t="s">
        <v>1914</v>
      </c>
      <c r="S2975" s="58">
        <v>17</v>
      </c>
      <c r="X2975">
        <v>12</v>
      </c>
      <c r="Y2975" s="4">
        <v>1.65</v>
      </c>
      <c r="Z2975" s="58">
        <v>19.8</v>
      </c>
    </row>
    <row r="2976" spans="1:26">
      <c r="A2976">
        <v>213597</v>
      </c>
      <c r="B2976">
        <v>555547</v>
      </c>
      <c r="C2976">
        <v>22555</v>
      </c>
      <c r="D2976" t="s">
        <v>835</v>
      </c>
      <c r="E2976">
        <v>12</v>
      </c>
      <c r="F2976" s="3">
        <v>40699.550694444399</v>
      </c>
      <c r="G2976" s="4">
        <v>1.65</v>
      </c>
      <c r="H2976">
        <v>12681</v>
      </c>
      <c r="I2976" t="s">
        <v>10</v>
      </c>
      <c r="J2976" s="58">
        <f t="shared" si="92"/>
        <v>19.799999999999997</v>
      </c>
      <c r="K2976" s="59">
        <f t="shared" si="93"/>
        <v>40699</v>
      </c>
      <c r="R2976" t="s">
        <v>2350</v>
      </c>
      <c r="S2976" s="58">
        <v>16.600000000000001</v>
      </c>
      <c r="X2976">
        <v>12</v>
      </c>
      <c r="Y2976" s="4">
        <v>1.65</v>
      </c>
      <c r="Z2976" s="58">
        <v>19.8</v>
      </c>
    </row>
    <row r="2977" spans="1:26">
      <c r="A2977">
        <v>213607</v>
      </c>
      <c r="B2977">
        <v>555547</v>
      </c>
      <c r="C2977">
        <v>21731</v>
      </c>
      <c r="D2977" t="s">
        <v>97</v>
      </c>
      <c r="E2977">
        <v>12</v>
      </c>
      <c r="F2977" s="3">
        <v>40699.550694444399</v>
      </c>
      <c r="G2977" s="4">
        <v>1.65</v>
      </c>
      <c r="H2977">
        <v>12681</v>
      </c>
      <c r="I2977" t="s">
        <v>10</v>
      </c>
      <c r="J2977" s="58">
        <f t="shared" si="92"/>
        <v>19.799999999999997</v>
      </c>
      <c r="K2977" s="59">
        <f t="shared" si="93"/>
        <v>40699</v>
      </c>
      <c r="R2977" t="s">
        <v>356</v>
      </c>
      <c r="S2977" s="58">
        <v>16.5</v>
      </c>
      <c r="X2977">
        <v>12</v>
      </c>
      <c r="Y2977" s="4">
        <v>1.65</v>
      </c>
      <c r="Z2977" s="58">
        <v>19.8</v>
      </c>
    </row>
    <row r="2978" spans="1:26">
      <c r="A2978">
        <v>214918</v>
      </c>
      <c r="B2978">
        <v>555637</v>
      </c>
      <c r="C2978">
        <v>22558</v>
      </c>
      <c r="D2978" t="s">
        <v>285</v>
      </c>
      <c r="E2978">
        <v>12</v>
      </c>
      <c r="F2978" s="3">
        <v>40700.532638888901</v>
      </c>
      <c r="G2978" s="4">
        <v>1.65</v>
      </c>
      <c r="H2978">
        <v>12535</v>
      </c>
      <c r="I2978" t="s">
        <v>10</v>
      </c>
      <c r="J2978" s="58">
        <f t="shared" si="92"/>
        <v>19.799999999999997</v>
      </c>
      <c r="K2978" s="59">
        <f t="shared" si="93"/>
        <v>40700</v>
      </c>
      <c r="R2978" t="s">
        <v>214</v>
      </c>
      <c r="S2978" s="58">
        <v>16.5</v>
      </c>
      <c r="X2978">
        <v>12</v>
      </c>
      <c r="Y2978" s="4">
        <v>1.65</v>
      </c>
      <c r="Z2978" s="58">
        <v>19.8</v>
      </c>
    </row>
    <row r="2979" spans="1:26">
      <c r="A2979">
        <v>217871</v>
      </c>
      <c r="B2979">
        <v>555941</v>
      </c>
      <c r="C2979">
        <v>21207</v>
      </c>
      <c r="D2979" t="s">
        <v>1234</v>
      </c>
      <c r="E2979">
        <v>12</v>
      </c>
      <c r="F2979" s="3">
        <v>40702.423611111102</v>
      </c>
      <c r="G2979" s="4">
        <v>1.65</v>
      </c>
      <c r="H2979">
        <v>12726</v>
      </c>
      <c r="I2979" t="s">
        <v>10</v>
      </c>
      <c r="J2979" s="58">
        <f t="shared" si="92"/>
        <v>19.799999999999997</v>
      </c>
      <c r="K2979" s="59">
        <f t="shared" si="93"/>
        <v>40702</v>
      </c>
      <c r="R2979" t="s">
        <v>2401</v>
      </c>
      <c r="S2979" s="58">
        <v>16.5</v>
      </c>
      <c r="X2979">
        <v>12</v>
      </c>
      <c r="Y2979" s="4">
        <v>1.65</v>
      </c>
      <c r="Z2979" s="58">
        <v>19.8</v>
      </c>
    </row>
    <row r="2980" spans="1:26">
      <c r="A2980">
        <v>221604</v>
      </c>
      <c r="B2980">
        <v>556258</v>
      </c>
      <c r="C2980">
        <v>21207</v>
      </c>
      <c r="D2980" t="s">
        <v>1234</v>
      </c>
      <c r="E2980">
        <v>12</v>
      </c>
      <c r="F2980" s="3">
        <v>40703.741666666698</v>
      </c>
      <c r="G2980" s="4">
        <v>1.65</v>
      </c>
      <c r="H2980">
        <v>12694</v>
      </c>
      <c r="I2980" t="s">
        <v>10</v>
      </c>
      <c r="J2980" s="58">
        <f t="shared" si="92"/>
        <v>19.799999999999997</v>
      </c>
      <c r="K2980" s="59">
        <f t="shared" si="93"/>
        <v>40703</v>
      </c>
      <c r="R2980" t="s">
        <v>2401</v>
      </c>
      <c r="S2980" s="58">
        <v>16.5</v>
      </c>
      <c r="X2980">
        <v>12</v>
      </c>
      <c r="Y2980" s="4">
        <v>1.65</v>
      </c>
      <c r="Z2980" s="58">
        <v>19.8</v>
      </c>
    </row>
    <row r="2981" spans="1:26">
      <c r="A2981">
        <v>221609</v>
      </c>
      <c r="B2981">
        <v>556259</v>
      </c>
      <c r="C2981">
        <v>22556</v>
      </c>
      <c r="D2981" t="s">
        <v>263</v>
      </c>
      <c r="E2981">
        <v>12</v>
      </c>
      <c r="F2981" s="3">
        <v>40703.745138888902</v>
      </c>
      <c r="G2981" s="4">
        <v>1.65</v>
      </c>
      <c r="H2981">
        <v>12721</v>
      </c>
      <c r="I2981" t="s">
        <v>10</v>
      </c>
      <c r="J2981" s="58">
        <f t="shared" si="92"/>
        <v>19.799999999999997</v>
      </c>
      <c r="K2981" s="59">
        <f t="shared" si="93"/>
        <v>40703</v>
      </c>
      <c r="R2981" t="s">
        <v>2403</v>
      </c>
      <c r="S2981" s="58">
        <v>16.5</v>
      </c>
      <c r="X2981">
        <v>12</v>
      </c>
      <c r="Y2981" s="4">
        <v>1.65</v>
      </c>
      <c r="Z2981" s="58">
        <v>19.8</v>
      </c>
    </row>
    <row r="2982" spans="1:26">
      <c r="A2982">
        <v>221619</v>
      </c>
      <c r="B2982">
        <v>556259</v>
      </c>
      <c r="C2982">
        <v>23192</v>
      </c>
      <c r="D2982" t="s">
        <v>2440</v>
      </c>
      <c r="E2982">
        <v>12</v>
      </c>
      <c r="F2982" s="3">
        <v>40703.745138888902</v>
      </c>
      <c r="G2982" s="4">
        <v>1.65</v>
      </c>
      <c r="H2982">
        <v>12721</v>
      </c>
      <c r="I2982" t="s">
        <v>10</v>
      </c>
      <c r="J2982" s="58">
        <f t="shared" si="92"/>
        <v>19.799999999999997</v>
      </c>
      <c r="K2982" s="59">
        <f t="shared" si="93"/>
        <v>40703</v>
      </c>
      <c r="R2982" t="s">
        <v>499</v>
      </c>
      <c r="S2982" s="58">
        <v>15.9</v>
      </c>
      <c r="X2982">
        <v>12</v>
      </c>
      <c r="Y2982" s="4">
        <v>1.65</v>
      </c>
      <c r="Z2982" s="58">
        <v>19.8</v>
      </c>
    </row>
    <row r="2983" spans="1:26">
      <c r="A2983">
        <v>221620</v>
      </c>
      <c r="B2983">
        <v>556259</v>
      </c>
      <c r="C2983">
        <v>23300</v>
      </c>
      <c r="D2983" t="s">
        <v>2468</v>
      </c>
      <c r="E2983">
        <v>12</v>
      </c>
      <c r="F2983" s="3">
        <v>40703.745138888902</v>
      </c>
      <c r="G2983" s="4">
        <v>1.65</v>
      </c>
      <c r="H2983">
        <v>12721</v>
      </c>
      <c r="I2983" t="s">
        <v>10</v>
      </c>
      <c r="J2983" s="58">
        <f t="shared" si="92"/>
        <v>19.799999999999997</v>
      </c>
      <c r="K2983" s="59">
        <f t="shared" si="93"/>
        <v>40703</v>
      </c>
      <c r="R2983" t="s">
        <v>354</v>
      </c>
      <c r="S2983" s="58">
        <v>15.9</v>
      </c>
      <c r="X2983">
        <v>12</v>
      </c>
      <c r="Y2983" s="4">
        <v>1.65</v>
      </c>
      <c r="Z2983" s="58">
        <v>19.8</v>
      </c>
    </row>
    <row r="2984" spans="1:26">
      <c r="A2984">
        <v>221634</v>
      </c>
      <c r="B2984">
        <v>556259</v>
      </c>
      <c r="C2984">
        <v>21731</v>
      </c>
      <c r="D2984" t="s">
        <v>97</v>
      </c>
      <c r="E2984">
        <v>12</v>
      </c>
      <c r="F2984" s="3">
        <v>40703.745138888902</v>
      </c>
      <c r="G2984" s="4">
        <v>1.65</v>
      </c>
      <c r="H2984">
        <v>12721</v>
      </c>
      <c r="I2984" t="s">
        <v>10</v>
      </c>
      <c r="J2984" s="58">
        <f t="shared" si="92"/>
        <v>19.799999999999997</v>
      </c>
      <c r="K2984" s="59">
        <f t="shared" si="93"/>
        <v>40703</v>
      </c>
      <c r="R2984" t="s">
        <v>499</v>
      </c>
      <c r="S2984" s="58">
        <v>15.9</v>
      </c>
      <c r="X2984">
        <v>12</v>
      </c>
      <c r="Y2984" s="4">
        <v>1.65</v>
      </c>
      <c r="Z2984" s="58">
        <v>19.8</v>
      </c>
    </row>
    <row r="2985" spans="1:26">
      <c r="A2985">
        <v>221642</v>
      </c>
      <c r="B2985">
        <v>556259</v>
      </c>
      <c r="C2985">
        <v>22759</v>
      </c>
      <c r="D2985" t="s">
        <v>475</v>
      </c>
      <c r="E2985">
        <v>12</v>
      </c>
      <c r="F2985" s="3">
        <v>40703.745138888902</v>
      </c>
      <c r="G2985" s="4">
        <v>1.65</v>
      </c>
      <c r="H2985">
        <v>12721</v>
      </c>
      <c r="I2985" t="s">
        <v>10</v>
      </c>
      <c r="J2985" s="58">
        <f t="shared" si="92"/>
        <v>19.799999999999997</v>
      </c>
      <c r="K2985" s="59">
        <f t="shared" si="93"/>
        <v>40703</v>
      </c>
      <c r="R2985" t="s">
        <v>1700</v>
      </c>
      <c r="S2985" s="58">
        <v>15.9</v>
      </c>
      <c r="X2985">
        <v>12</v>
      </c>
      <c r="Y2985" s="4">
        <v>1.65</v>
      </c>
      <c r="Z2985" s="58">
        <v>19.8</v>
      </c>
    </row>
    <row r="2986" spans="1:26">
      <c r="A2986">
        <v>222953</v>
      </c>
      <c r="B2986">
        <v>556463</v>
      </c>
      <c r="C2986">
        <v>22561</v>
      </c>
      <c r="D2986" t="s">
        <v>839</v>
      </c>
      <c r="E2986">
        <v>12</v>
      </c>
      <c r="F2986" s="3">
        <v>40706.449305555601</v>
      </c>
      <c r="G2986" s="4">
        <v>1.65</v>
      </c>
      <c r="H2986">
        <v>12583</v>
      </c>
      <c r="I2986" t="s">
        <v>10</v>
      </c>
      <c r="J2986" s="58">
        <f t="shared" si="92"/>
        <v>19.799999999999997</v>
      </c>
      <c r="K2986" s="59">
        <f t="shared" si="93"/>
        <v>40706</v>
      </c>
      <c r="R2986" t="s">
        <v>571</v>
      </c>
      <c r="S2986" s="58">
        <v>15.6</v>
      </c>
      <c r="X2986">
        <v>12</v>
      </c>
      <c r="Y2986" s="4">
        <v>1.65</v>
      </c>
      <c r="Z2986" s="58">
        <v>19.8</v>
      </c>
    </row>
    <row r="2987" spans="1:26">
      <c r="A2987">
        <v>224158</v>
      </c>
      <c r="B2987">
        <v>556507</v>
      </c>
      <c r="C2987">
        <v>23190</v>
      </c>
      <c r="D2987" t="s">
        <v>2438</v>
      </c>
      <c r="E2987">
        <v>12</v>
      </c>
      <c r="F2987" s="3">
        <v>40707.413194444402</v>
      </c>
      <c r="G2987" s="4">
        <v>1.65</v>
      </c>
      <c r="H2987">
        <v>12567</v>
      </c>
      <c r="I2987" t="s">
        <v>10</v>
      </c>
      <c r="J2987" s="58">
        <f t="shared" si="92"/>
        <v>19.799999999999997</v>
      </c>
      <c r="K2987" s="59">
        <f t="shared" si="93"/>
        <v>40707</v>
      </c>
      <c r="R2987" t="s">
        <v>130</v>
      </c>
      <c r="S2987" s="58">
        <v>15.3</v>
      </c>
      <c r="X2987">
        <v>12</v>
      </c>
      <c r="Y2987" s="4">
        <v>1.65</v>
      </c>
      <c r="Z2987" s="58">
        <v>19.8</v>
      </c>
    </row>
    <row r="2988" spans="1:26">
      <c r="A2988">
        <v>224159</v>
      </c>
      <c r="B2988">
        <v>556507</v>
      </c>
      <c r="C2988">
        <v>23192</v>
      </c>
      <c r="D2988" t="s">
        <v>2440</v>
      </c>
      <c r="E2988">
        <v>12</v>
      </c>
      <c r="F2988" s="3">
        <v>40707.413194444402</v>
      </c>
      <c r="G2988" s="4">
        <v>1.65</v>
      </c>
      <c r="H2988">
        <v>12567</v>
      </c>
      <c r="I2988" t="s">
        <v>10</v>
      </c>
      <c r="J2988" s="58">
        <f t="shared" si="92"/>
        <v>19.799999999999997</v>
      </c>
      <c r="K2988" s="59">
        <f t="shared" si="93"/>
        <v>40707</v>
      </c>
      <c r="R2988" t="s">
        <v>131</v>
      </c>
      <c r="S2988" s="58">
        <v>15.3</v>
      </c>
      <c r="X2988">
        <v>12</v>
      </c>
      <c r="Y2988" s="4">
        <v>1.65</v>
      </c>
      <c r="Z2988" s="58">
        <v>19.8</v>
      </c>
    </row>
    <row r="2989" spans="1:26">
      <c r="A2989">
        <v>224167</v>
      </c>
      <c r="B2989">
        <v>556507</v>
      </c>
      <c r="C2989">
        <v>22554</v>
      </c>
      <c r="D2989" t="s">
        <v>534</v>
      </c>
      <c r="E2989">
        <v>12</v>
      </c>
      <c r="F2989" s="3">
        <v>40707.413194444402</v>
      </c>
      <c r="G2989" s="4">
        <v>1.65</v>
      </c>
      <c r="H2989">
        <v>12567</v>
      </c>
      <c r="I2989" t="s">
        <v>10</v>
      </c>
      <c r="J2989" s="58">
        <f t="shared" si="92"/>
        <v>19.799999999999997</v>
      </c>
      <c r="K2989" s="59">
        <f t="shared" si="93"/>
        <v>40707</v>
      </c>
      <c r="R2989" t="s">
        <v>428</v>
      </c>
      <c r="S2989" s="58">
        <v>15</v>
      </c>
      <c r="X2989">
        <v>12</v>
      </c>
      <c r="Y2989" s="4">
        <v>1.65</v>
      </c>
      <c r="Z2989" s="58">
        <v>19.8</v>
      </c>
    </row>
    <row r="2990" spans="1:26">
      <c r="A2990">
        <v>224168</v>
      </c>
      <c r="B2990">
        <v>556507</v>
      </c>
      <c r="C2990">
        <v>22555</v>
      </c>
      <c r="D2990" t="s">
        <v>835</v>
      </c>
      <c r="E2990">
        <v>12</v>
      </c>
      <c r="F2990" s="3">
        <v>40707.413194444402</v>
      </c>
      <c r="G2990" s="4">
        <v>1.65</v>
      </c>
      <c r="H2990">
        <v>12567</v>
      </c>
      <c r="I2990" t="s">
        <v>10</v>
      </c>
      <c r="J2990" s="58">
        <f t="shared" si="92"/>
        <v>19.799999999999997</v>
      </c>
      <c r="K2990" s="59">
        <f t="shared" si="93"/>
        <v>40707</v>
      </c>
      <c r="R2990" t="s">
        <v>1500</v>
      </c>
      <c r="S2990" s="58">
        <v>15</v>
      </c>
      <c r="X2990">
        <v>12</v>
      </c>
      <c r="Y2990" s="4">
        <v>1.65</v>
      </c>
      <c r="Z2990" s="58">
        <v>19.8</v>
      </c>
    </row>
    <row r="2991" spans="1:26">
      <c r="A2991">
        <v>224172</v>
      </c>
      <c r="B2991">
        <v>556507</v>
      </c>
      <c r="C2991">
        <v>22556</v>
      </c>
      <c r="D2991" t="s">
        <v>263</v>
      </c>
      <c r="E2991">
        <v>12</v>
      </c>
      <c r="F2991" s="3">
        <v>40707.413194444402</v>
      </c>
      <c r="G2991" s="4">
        <v>1.65</v>
      </c>
      <c r="H2991">
        <v>12567</v>
      </c>
      <c r="I2991" t="s">
        <v>10</v>
      </c>
      <c r="J2991" s="58">
        <f t="shared" si="92"/>
        <v>19.799999999999997</v>
      </c>
      <c r="K2991" s="59">
        <f t="shared" si="93"/>
        <v>40707</v>
      </c>
      <c r="R2991" t="s">
        <v>951</v>
      </c>
      <c r="S2991" s="58">
        <v>15</v>
      </c>
      <c r="X2991">
        <v>12</v>
      </c>
      <c r="Y2991" s="4">
        <v>1.65</v>
      </c>
      <c r="Z2991" s="58">
        <v>19.8</v>
      </c>
    </row>
    <row r="2992" spans="1:26">
      <c r="A2992">
        <v>227081</v>
      </c>
      <c r="B2992">
        <v>556819</v>
      </c>
      <c r="C2992">
        <v>23249</v>
      </c>
      <c r="D2992" t="s">
        <v>2530</v>
      </c>
      <c r="E2992">
        <v>12</v>
      </c>
      <c r="F2992" s="3">
        <v>40709.431250000001</v>
      </c>
      <c r="G2992" s="4">
        <v>1.65</v>
      </c>
      <c r="H2992">
        <v>12682</v>
      </c>
      <c r="I2992" t="s">
        <v>10</v>
      </c>
      <c r="J2992" s="58">
        <f t="shared" si="92"/>
        <v>19.799999999999997</v>
      </c>
      <c r="K2992" s="59">
        <f t="shared" si="93"/>
        <v>40709</v>
      </c>
      <c r="R2992" t="s">
        <v>145</v>
      </c>
      <c r="S2992" s="58">
        <v>14.85</v>
      </c>
      <c r="X2992">
        <v>12</v>
      </c>
      <c r="Y2992" s="4">
        <v>1.65</v>
      </c>
      <c r="Z2992" s="58">
        <v>19.8</v>
      </c>
    </row>
    <row r="2993" spans="1:26">
      <c r="A2993">
        <v>236118</v>
      </c>
      <c r="B2993">
        <v>557734</v>
      </c>
      <c r="C2993">
        <v>23190</v>
      </c>
      <c r="D2993" t="s">
        <v>2438</v>
      </c>
      <c r="E2993">
        <v>12</v>
      </c>
      <c r="F2993" s="3">
        <v>40716.472222222197</v>
      </c>
      <c r="G2993" s="4">
        <v>1.65</v>
      </c>
      <c r="H2993">
        <v>12684</v>
      </c>
      <c r="I2993" t="s">
        <v>10</v>
      </c>
      <c r="J2993" s="58">
        <f t="shared" si="92"/>
        <v>19.799999999999997</v>
      </c>
      <c r="K2993" s="59">
        <f t="shared" si="93"/>
        <v>40716</v>
      </c>
      <c r="R2993" t="s">
        <v>2018</v>
      </c>
      <c r="S2993" s="58">
        <v>14.75</v>
      </c>
      <c r="X2993">
        <v>12</v>
      </c>
      <c r="Y2993" s="4">
        <v>1.65</v>
      </c>
      <c r="Z2993" s="58">
        <v>19.8</v>
      </c>
    </row>
    <row r="2994" spans="1:26">
      <c r="A2994">
        <v>236127</v>
      </c>
      <c r="B2994">
        <v>557734</v>
      </c>
      <c r="C2994">
        <v>22553</v>
      </c>
      <c r="D2994" t="s">
        <v>269</v>
      </c>
      <c r="E2994">
        <v>12</v>
      </c>
      <c r="F2994" s="3">
        <v>40716.472222222197</v>
      </c>
      <c r="G2994" s="4">
        <v>1.65</v>
      </c>
      <c r="H2994">
        <v>12684</v>
      </c>
      <c r="I2994" t="s">
        <v>10</v>
      </c>
      <c r="J2994" s="58">
        <f t="shared" si="92"/>
        <v>19.799999999999997</v>
      </c>
      <c r="K2994" s="59">
        <f t="shared" si="93"/>
        <v>40716</v>
      </c>
      <c r="R2994" t="s">
        <v>1687</v>
      </c>
      <c r="S2994" s="58">
        <v>11.7</v>
      </c>
      <c r="X2994">
        <v>12</v>
      </c>
      <c r="Y2994" s="4">
        <v>1.65</v>
      </c>
      <c r="Z2994" s="58">
        <v>19.8</v>
      </c>
    </row>
    <row r="2995" spans="1:26">
      <c r="A2995">
        <v>239354</v>
      </c>
      <c r="B2995">
        <v>558045</v>
      </c>
      <c r="C2995">
        <v>22621</v>
      </c>
      <c r="D2995" t="s">
        <v>1967</v>
      </c>
      <c r="E2995">
        <v>12</v>
      </c>
      <c r="F2995" s="3">
        <v>40718.565972222197</v>
      </c>
      <c r="G2995" s="4">
        <v>1.65</v>
      </c>
      <c r="H2995">
        <v>12615</v>
      </c>
      <c r="I2995" t="s">
        <v>10</v>
      </c>
      <c r="J2995" s="58">
        <f t="shared" si="92"/>
        <v>19.799999999999997</v>
      </c>
      <c r="K2995" s="59">
        <f t="shared" si="93"/>
        <v>40718</v>
      </c>
      <c r="R2995" t="s">
        <v>999</v>
      </c>
      <c r="S2995" s="58">
        <v>11.7</v>
      </c>
      <c r="X2995">
        <v>12</v>
      </c>
      <c r="Y2995" s="4">
        <v>1.65</v>
      </c>
      <c r="Z2995" s="58">
        <v>19.8</v>
      </c>
    </row>
    <row r="2996" spans="1:26">
      <c r="A2996">
        <v>239365</v>
      </c>
      <c r="B2996">
        <v>558045</v>
      </c>
      <c r="C2996">
        <v>22906</v>
      </c>
      <c r="D2996" t="s">
        <v>698</v>
      </c>
      <c r="E2996">
        <v>12</v>
      </c>
      <c r="F2996" s="3">
        <v>40718.565972222197</v>
      </c>
      <c r="G2996" s="4">
        <v>1.65</v>
      </c>
      <c r="H2996">
        <v>12615</v>
      </c>
      <c r="I2996" t="s">
        <v>10</v>
      </c>
      <c r="J2996" s="58">
        <f t="shared" si="92"/>
        <v>19.799999999999997</v>
      </c>
      <c r="K2996" s="59">
        <f t="shared" si="93"/>
        <v>40718</v>
      </c>
      <c r="R2996" t="s">
        <v>154</v>
      </c>
      <c r="S2996" s="58">
        <v>10.199999999999999</v>
      </c>
      <c r="X2996">
        <v>12</v>
      </c>
      <c r="Y2996" s="4">
        <v>1.65</v>
      </c>
      <c r="Z2996" s="58">
        <v>19.8</v>
      </c>
    </row>
    <row r="2997" spans="1:26">
      <c r="A2997">
        <v>246290</v>
      </c>
      <c r="B2997">
        <v>558687</v>
      </c>
      <c r="C2997">
        <v>22551</v>
      </c>
      <c r="D2997" t="s">
        <v>533</v>
      </c>
      <c r="E2997">
        <v>12</v>
      </c>
      <c r="F2997" s="3">
        <v>40725.488194444399</v>
      </c>
      <c r="G2997" s="4">
        <v>1.65</v>
      </c>
      <c r="H2997">
        <v>12598</v>
      </c>
      <c r="I2997" t="s">
        <v>10</v>
      </c>
      <c r="J2997" s="58">
        <f t="shared" si="92"/>
        <v>19.799999999999997</v>
      </c>
      <c r="K2997" s="59">
        <f t="shared" si="93"/>
        <v>40725</v>
      </c>
      <c r="R2997" t="s">
        <v>101</v>
      </c>
      <c r="S2997" s="58">
        <v>10.08</v>
      </c>
      <c r="X2997">
        <v>12</v>
      </c>
      <c r="Y2997" s="4">
        <v>1.65</v>
      </c>
      <c r="Z2997" s="58">
        <v>19.8</v>
      </c>
    </row>
    <row r="2998" spans="1:26">
      <c r="A2998">
        <v>246291</v>
      </c>
      <c r="B2998">
        <v>558687</v>
      </c>
      <c r="C2998">
        <v>22554</v>
      </c>
      <c r="D2998" t="s">
        <v>534</v>
      </c>
      <c r="E2998">
        <v>12</v>
      </c>
      <c r="F2998" s="3">
        <v>40725.488194444399</v>
      </c>
      <c r="G2998" s="4">
        <v>1.65</v>
      </c>
      <c r="H2998">
        <v>12598</v>
      </c>
      <c r="I2998" t="s">
        <v>10</v>
      </c>
      <c r="J2998" s="58">
        <f t="shared" si="92"/>
        <v>19.799999999999997</v>
      </c>
      <c r="K2998" s="59">
        <f t="shared" si="93"/>
        <v>40725</v>
      </c>
      <c r="R2998" t="s">
        <v>2437</v>
      </c>
      <c r="S2998" s="58">
        <v>9.9600000000000009</v>
      </c>
      <c r="X2998">
        <v>12</v>
      </c>
      <c r="Y2998" s="4">
        <v>1.65</v>
      </c>
      <c r="Z2998" s="58">
        <v>19.8</v>
      </c>
    </row>
    <row r="2999" spans="1:26">
      <c r="A2999">
        <v>246292</v>
      </c>
      <c r="B2999">
        <v>558687</v>
      </c>
      <c r="C2999">
        <v>22556</v>
      </c>
      <c r="D2999" t="s">
        <v>263</v>
      </c>
      <c r="E2999">
        <v>12</v>
      </c>
      <c r="F2999" s="3">
        <v>40725.488194444399</v>
      </c>
      <c r="G2999" s="4">
        <v>1.65</v>
      </c>
      <c r="H2999">
        <v>12598</v>
      </c>
      <c r="I2999" t="s">
        <v>10</v>
      </c>
      <c r="J2999" s="58">
        <f t="shared" si="92"/>
        <v>19.799999999999997</v>
      </c>
      <c r="K2999" s="59">
        <f t="shared" si="93"/>
        <v>40725</v>
      </c>
      <c r="R2999" t="s">
        <v>2157</v>
      </c>
      <c r="S2999" s="58">
        <v>9.9600000000000009</v>
      </c>
      <c r="X2999">
        <v>12</v>
      </c>
      <c r="Y2999" s="4">
        <v>1.65</v>
      </c>
      <c r="Z2999" s="58">
        <v>19.8</v>
      </c>
    </row>
    <row r="3000" spans="1:26">
      <c r="A3000">
        <v>248396</v>
      </c>
      <c r="B3000">
        <v>558813</v>
      </c>
      <c r="C3000">
        <v>22556</v>
      </c>
      <c r="D3000" t="s">
        <v>263</v>
      </c>
      <c r="E3000">
        <v>12</v>
      </c>
      <c r="F3000" s="3">
        <v>40728.487500000003</v>
      </c>
      <c r="G3000" s="4">
        <v>1.65</v>
      </c>
      <c r="H3000">
        <v>12682</v>
      </c>
      <c r="I3000" t="s">
        <v>10</v>
      </c>
      <c r="J3000" s="58">
        <f t="shared" si="92"/>
        <v>19.799999999999997</v>
      </c>
      <c r="K3000" s="59">
        <f t="shared" si="93"/>
        <v>40728</v>
      </c>
      <c r="R3000" t="s">
        <v>418</v>
      </c>
      <c r="S3000" s="58">
        <v>6.3</v>
      </c>
      <c r="X3000">
        <v>12</v>
      </c>
      <c r="Y3000" s="4">
        <v>1.65</v>
      </c>
      <c r="Z3000" s="58">
        <v>19.8</v>
      </c>
    </row>
    <row r="3001" spans="1:26">
      <c r="A3001">
        <v>248400</v>
      </c>
      <c r="B3001">
        <v>558813</v>
      </c>
      <c r="C3001">
        <v>22077</v>
      </c>
      <c r="D3001" t="s">
        <v>478</v>
      </c>
      <c r="E3001">
        <v>12</v>
      </c>
      <c r="F3001" s="3">
        <v>40728.487500000003</v>
      </c>
      <c r="G3001" s="4">
        <v>1.65</v>
      </c>
      <c r="H3001">
        <v>12682</v>
      </c>
      <c r="I3001" t="s">
        <v>10</v>
      </c>
      <c r="J3001" s="58">
        <f t="shared" si="92"/>
        <v>19.799999999999997</v>
      </c>
      <c r="K3001" s="59">
        <f t="shared" si="93"/>
        <v>40728</v>
      </c>
      <c r="R3001" t="s">
        <v>1184</v>
      </c>
      <c r="S3001" s="58">
        <v>5.88</v>
      </c>
      <c r="X3001">
        <v>12</v>
      </c>
      <c r="Y3001" s="4">
        <v>1.65</v>
      </c>
      <c r="Z3001" s="58">
        <v>19.8</v>
      </c>
    </row>
    <row r="3002" spans="1:26">
      <c r="A3002">
        <v>250507</v>
      </c>
      <c r="B3002">
        <v>559036</v>
      </c>
      <c r="C3002">
        <v>22174</v>
      </c>
      <c r="D3002" t="s">
        <v>261</v>
      </c>
      <c r="E3002">
        <v>12</v>
      </c>
      <c r="F3002" s="3">
        <v>40729.634722222203</v>
      </c>
      <c r="G3002" s="4">
        <v>1.65</v>
      </c>
      <c r="H3002">
        <v>12637</v>
      </c>
      <c r="I3002" t="s">
        <v>10</v>
      </c>
      <c r="J3002" s="58">
        <f t="shared" si="92"/>
        <v>19.799999999999997</v>
      </c>
      <c r="K3002" s="59">
        <f t="shared" si="93"/>
        <v>40729</v>
      </c>
      <c r="R3002" t="s">
        <v>451</v>
      </c>
      <c r="S3002" s="58">
        <v>5.88</v>
      </c>
      <c r="X3002">
        <v>12</v>
      </c>
      <c r="Y3002" s="4">
        <v>1.65</v>
      </c>
      <c r="Z3002" s="58">
        <v>19.8</v>
      </c>
    </row>
    <row r="3003" spans="1:26">
      <c r="A3003">
        <v>250509</v>
      </c>
      <c r="B3003">
        <v>559036</v>
      </c>
      <c r="C3003">
        <v>22243</v>
      </c>
      <c r="D3003" t="s">
        <v>480</v>
      </c>
      <c r="E3003">
        <v>12</v>
      </c>
      <c r="F3003" s="3">
        <v>40729.634722222203</v>
      </c>
      <c r="G3003" s="4">
        <v>1.65</v>
      </c>
      <c r="H3003">
        <v>12637</v>
      </c>
      <c r="I3003" t="s">
        <v>10</v>
      </c>
      <c r="J3003" s="58">
        <f t="shared" si="92"/>
        <v>19.799999999999997</v>
      </c>
      <c r="K3003" s="59">
        <f t="shared" si="93"/>
        <v>40729</v>
      </c>
      <c r="R3003" t="s">
        <v>1679</v>
      </c>
      <c r="S3003" s="58">
        <v>5.04</v>
      </c>
      <c r="X3003">
        <v>12</v>
      </c>
      <c r="Y3003" s="4">
        <v>1.65</v>
      </c>
      <c r="Z3003" s="58">
        <v>19.8</v>
      </c>
    </row>
    <row r="3004" spans="1:26">
      <c r="A3004">
        <v>250520</v>
      </c>
      <c r="B3004">
        <v>559036</v>
      </c>
      <c r="C3004">
        <v>22556</v>
      </c>
      <c r="D3004" t="s">
        <v>263</v>
      </c>
      <c r="E3004">
        <v>12</v>
      </c>
      <c r="F3004" s="3">
        <v>40729.634722222203</v>
      </c>
      <c r="G3004" s="4">
        <v>1.65</v>
      </c>
      <c r="H3004">
        <v>12637</v>
      </c>
      <c r="I3004" t="s">
        <v>10</v>
      </c>
      <c r="J3004" s="58">
        <f t="shared" si="92"/>
        <v>19.799999999999997</v>
      </c>
      <c r="K3004" s="59">
        <f t="shared" si="93"/>
        <v>40729</v>
      </c>
      <c r="R3004" t="s">
        <v>473</v>
      </c>
      <c r="S3004" s="58">
        <v>70.8</v>
      </c>
      <c r="X3004">
        <v>12</v>
      </c>
      <c r="Y3004" s="4">
        <v>1.65</v>
      </c>
      <c r="Z3004" s="58">
        <v>19.8</v>
      </c>
    </row>
    <row r="3005" spans="1:26">
      <c r="A3005">
        <v>250521</v>
      </c>
      <c r="B3005">
        <v>559036</v>
      </c>
      <c r="C3005">
        <v>22554</v>
      </c>
      <c r="D3005" t="s">
        <v>534</v>
      </c>
      <c r="E3005">
        <v>12</v>
      </c>
      <c r="F3005" s="3">
        <v>40729.634722222203</v>
      </c>
      <c r="G3005" s="4">
        <v>1.65</v>
      </c>
      <c r="H3005">
        <v>12637</v>
      </c>
      <c r="I3005" t="s">
        <v>10</v>
      </c>
      <c r="J3005" s="58">
        <f t="shared" si="92"/>
        <v>19.799999999999997</v>
      </c>
      <c r="K3005" s="59">
        <f t="shared" si="93"/>
        <v>40729</v>
      </c>
      <c r="R3005" t="s">
        <v>840</v>
      </c>
      <c r="S3005" s="58">
        <v>51.84</v>
      </c>
      <c r="X3005">
        <v>12</v>
      </c>
      <c r="Y3005" s="4">
        <v>1.65</v>
      </c>
      <c r="Z3005" s="58">
        <v>19.8</v>
      </c>
    </row>
    <row r="3006" spans="1:26">
      <c r="A3006">
        <v>252737</v>
      </c>
      <c r="B3006">
        <v>559134</v>
      </c>
      <c r="C3006">
        <v>22553</v>
      </c>
      <c r="D3006" t="s">
        <v>269</v>
      </c>
      <c r="E3006">
        <v>12</v>
      </c>
      <c r="F3006" s="3">
        <v>40730.551388888904</v>
      </c>
      <c r="G3006" s="4">
        <v>1.65</v>
      </c>
      <c r="H3006">
        <v>12700</v>
      </c>
      <c r="I3006" t="s">
        <v>10</v>
      </c>
      <c r="J3006" s="58">
        <f t="shared" si="92"/>
        <v>19.799999999999997</v>
      </c>
      <c r="K3006" s="59">
        <f t="shared" si="93"/>
        <v>40730</v>
      </c>
      <c r="R3006" t="s">
        <v>102</v>
      </c>
      <c r="S3006" s="58">
        <v>46.8</v>
      </c>
      <c r="X3006">
        <v>12</v>
      </c>
      <c r="Y3006" s="4">
        <v>1.65</v>
      </c>
      <c r="Z3006" s="58">
        <v>19.8</v>
      </c>
    </row>
    <row r="3007" spans="1:26">
      <c r="A3007">
        <v>252738</v>
      </c>
      <c r="B3007">
        <v>559134</v>
      </c>
      <c r="C3007">
        <v>22555</v>
      </c>
      <c r="D3007" t="s">
        <v>835</v>
      </c>
      <c r="E3007">
        <v>12</v>
      </c>
      <c r="F3007" s="3">
        <v>40730.551388888904</v>
      </c>
      <c r="G3007" s="4">
        <v>1.65</v>
      </c>
      <c r="H3007">
        <v>12700</v>
      </c>
      <c r="I3007" t="s">
        <v>10</v>
      </c>
      <c r="J3007" s="58">
        <f t="shared" si="92"/>
        <v>19.799999999999997</v>
      </c>
      <c r="K3007" s="59">
        <f t="shared" si="93"/>
        <v>40730</v>
      </c>
      <c r="R3007" t="s">
        <v>268</v>
      </c>
      <c r="S3007" s="58">
        <v>39.6</v>
      </c>
      <c r="X3007">
        <v>12</v>
      </c>
      <c r="Y3007" s="4">
        <v>1.65</v>
      </c>
      <c r="Z3007" s="58">
        <v>19.8</v>
      </c>
    </row>
    <row r="3008" spans="1:26">
      <c r="A3008">
        <v>252739</v>
      </c>
      <c r="B3008">
        <v>559134</v>
      </c>
      <c r="C3008">
        <v>22557</v>
      </c>
      <c r="D3008" t="s">
        <v>268</v>
      </c>
      <c r="E3008">
        <v>12</v>
      </c>
      <c r="F3008" s="3">
        <v>40730.551388888904</v>
      </c>
      <c r="G3008" s="4">
        <v>1.65</v>
      </c>
      <c r="H3008">
        <v>12700</v>
      </c>
      <c r="I3008" t="s">
        <v>10</v>
      </c>
      <c r="J3008" s="58">
        <f t="shared" si="92"/>
        <v>19.799999999999997</v>
      </c>
      <c r="K3008" s="59">
        <f t="shared" si="93"/>
        <v>40730</v>
      </c>
      <c r="R3008" t="s">
        <v>929</v>
      </c>
      <c r="S3008" s="58">
        <v>36</v>
      </c>
      <c r="X3008">
        <v>12</v>
      </c>
      <c r="Y3008" s="4">
        <v>1.65</v>
      </c>
      <c r="Z3008" s="58">
        <v>19.8</v>
      </c>
    </row>
    <row r="3009" spans="1:26">
      <c r="A3009">
        <v>252746</v>
      </c>
      <c r="B3009">
        <v>559134</v>
      </c>
      <c r="C3009">
        <v>22972</v>
      </c>
      <c r="D3009" t="s">
        <v>429</v>
      </c>
      <c r="E3009">
        <v>12</v>
      </c>
      <c r="F3009" s="3">
        <v>40730.551388888904</v>
      </c>
      <c r="G3009" s="4">
        <v>1.65</v>
      </c>
      <c r="H3009">
        <v>12700</v>
      </c>
      <c r="I3009" t="s">
        <v>10</v>
      </c>
      <c r="J3009" s="58">
        <f t="shared" si="92"/>
        <v>19.799999999999997</v>
      </c>
      <c r="K3009" s="59">
        <f t="shared" si="93"/>
        <v>40730</v>
      </c>
      <c r="R3009" t="s">
        <v>104</v>
      </c>
      <c r="S3009" s="58">
        <v>36</v>
      </c>
      <c r="X3009">
        <v>12</v>
      </c>
      <c r="Y3009" s="4">
        <v>1.65</v>
      </c>
      <c r="Z3009" s="58">
        <v>19.8</v>
      </c>
    </row>
    <row r="3010" spans="1:26">
      <c r="A3010">
        <v>255964</v>
      </c>
      <c r="B3010">
        <v>559418</v>
      </c>
      <c r="C3010">
        <v>22973</v>
      </c>
      <c r="D3010" t="s">
        <v>784</v>
      </c>
      <c r="E3010">
        <v>12</v>
      </c>
      <c r="F3010" s="3">
        <v>40732.483333333301</v>
      </c>
      <c r="G3010" s="4">
        <v>1.65</v>
      </c>
      <c r="H3010">
        <v>12681</v>
      </c>
      <c r="I3010" t="s">
        <v>10</v>
      </c>
      <c r="J3010" s="58">
        <f t="shared" ref="J3010:J3073" si="94">E3010*G3010</f>
        <v>19.799999999999997</v>
      </c>
      <c r="K3010" s="59">
        <f t="shared" ref="K3010:K3073" si="95">DATE(YEAR(F3010),MONTH(F3010),DAY(F3010))</f>
        <v>40732</v>
      </c>
      <c r="R3010" t="s">
        <v>398</v>
      </c>
      <c r="S3010" s="58">
        <v>30</v>
      </c>
      <c r="X3010">
        <v>12</v>
      </c>
      <c r="Y3010" s="4">
        <v>1.65</v>
      </c>
      <c r="Z3010" s="58">
        <v>19.8</v>
      </c>
    </row>
    <row r="3011" spans="1:26">
      <c r="A3011">
        <v>259662</v>
      </c>
      <c r="B3011">
        <v>559699</v>
      </c>
      <c r="C3011">
        <v>22973</v>
      </c>
      <c r="D3011" t="s">
        <v>784</v>
      </c>
      <c r="E3011">
        <v>12</v>
      </c>
      <c r="F3011" s="3">
        <v>40736.369444444397</v>
      </c>
      <c r="G3011" s="4">
        <v>1.65</v>
      </c>
      <c r="H3011">
        <v>12682</v>
      </c>
      <c r="I3011" t="s">
        <v>10</v>
      </c>
      <c r="J3011" s="58">
        <f t="shared" si="94"/>
        <v>19.799999999999997</v>
      </c>
      <c r="K3011" s="59">
        <f t="shared" si="95"/>
        <v>40736</v>
      </c>
      <c r="R3011" t="s">
        <v>84</v>
      </c>
      <c r="S3011" s="58">
        <v>30</v>
      </c>
      <c r="X3011">
        <v>12</v>
      </c>
      <c r="Y3011" s="4">
        <v>1.65</v>
      </c>
      <c r="Z3011" s="58">
        <v>19.8</v>
      </c>
    </row>
    <row r="3012" spans="1:26">
      <c r="A3012">
        <v>259663</v>
      </c>
      <c r="B3012">
        <v>559699</v>
      </c>
      <c r="C3012">
        <v>22972</v>
      </c>
      <c r="D3012" t="s">
        <v>429</v>
      </c>
      <c r="E3012">
        <v>12</v>
      </c>
      <c r="F3012" s="3">
        <v>40736.369444444397</v>
      </c>
      <c r="G3012" s="4">
        <v>1.65</v>
      </c>
      <c r="H3012">
        <v>12682</v>
      </c>
      <c r="I3012" t="s">
        <v>10</v>
      </c>
      <c r="J3012" s="58">
        <f t="shared" si="94"/>
        <v>19.799999999999997</v>
      </c>
      <c r="K3012" s="59">
        <f t="shared" si="95"/>
        <v>40736</v>
      </c>
      <c r="R3012" t="s">
        <v>1977</v>
      </c>
      <c r="S3012" s="58">
        <v>29.7</v>
      </c>
      <c r="X3012">
        <v>12</v>
      </c>
      <c r="Y3012" s="4">
        <v>1.65</v>
      </c>
      <c r="Z3012" s="58">
        <v>19.8</v>
      </c>
    </row>
    <row r="3013" spans="1:26">
      <c r="A3013">
        <v>259692</v>
      </c>
      <c r="B3013">
        <v>559704</v>
      </c>
      <c r="C3013">
        <v>22329</v>
      </c>
      <c r="D3013" t="s">
        <v>2111</v>
      </c>
      <c r="E3013">
        <v>12</v>
      </c>
      <c r="F3013" s="3">
        <v>40736.412499999999</v>
      </c>
      <c r="G3013" s="4">
        <v>1.65</v>
      </c>
      <c r="H3013">
        <v>12669</v>
      </c>
      <c r="I3013" t="s">
        <v>10</v>
      </c>
      <c r="J3013" s="58">
        <f t="shared" si="94"/>
        <v>19.799999999999997</v>
      </c>
      <c r="K3013" s="59">
        <f t="shared" si="95"/>
        <v>40736</v>
      </c>
      <c r="R3013" t="s">
        <v>1687</v>
      </c>
      <c r="S3013" s="58">
        <v>23.4</v>
      </c>
      <c r="X3013">
        <v>12</v>
      </c>
      <c r="Y3013" s="4">
        <v>1.65</v>
      </c>
      <c r="Z3013" s="58">
        <v>19.8</v>
      </c>
    </row>
    <row r="3014" spans="1:26">
      <c r="A3014">
        <v>266882</v>
      </c>
      <c r="B3014">
        <v>560272</v>
      </c>
      <c r="C3014">
        <v>21731</v>
      </c>
      <c r="D3014" t="s">
        <v>97</v>
      </c>
      <c r="E3014">
        <v>12</v>
      </c>
      <c r="F3014" s="3">
        <v>40741.622222222199</v>
      </c>
      <c r="G3014" s="4">
        <v>1.65</v>
      </c>
      <c r="H3014">
        <v>12691</v>
      </c>
      <c r="I3014" t="s">
        <v>10</v>
      </c>
      <c r="J3014" s="58">
        <f t="shared" si="94"/>
        <v>19.799999999999997</v>
      </c>
      <c r="K3014" s="59">
        <f t="shared" si="95"/>
        <v>40741</v>
      </c>
      <c r="R3014" t="s">
        <v>1674</v>
      </c>
      <c r="S3014" s="58">
        <v>20.399999999999999</v>
      </c>
      <c r="X3014">
        <v>12</v>
      </c>
      <c r="Y3014" s="4">
        <v>1.65</v>
      </c>
      <c r="Z3014" s="58">
        <v>19.8</v>
      </c>
    </row>
    <row r="3015" spans="1:26">
      <c r="A3015">
        <v>276102</v>
      </c>
      <c r="B3015">
        <v>561029</v>
      </c>
      <c r="C3015">
        <v>21731</v>
      </c>
      <c r="D3015" t="s">
        <v>97</v>
      </c>
      <c r="E3015">
        <v>12</v>
      </c>
      <c r="F3015" s="3">
        <v>40748.475694444402</v>
      </c>
      <c r="G3015" s="4">
        <v>1.65</v>
      </c>
      <c r="H3015">
        <v>12490</v>
      </c>
      <c r="I3015" t="s">
        <v>10</v>
      </c>
      <c r="J3015" s="58">
        <f t="shared" si="94"/>
        <v>19.799999999999997</v>
      </c>
      <c r="K3015" s="59">
        <f t="shared" si="95"/>
        <v>40748</v>
      </c>
      <c r="R3015" t="s">
        <v>263</v>
      </c>
      <c r="S3015" s="58">
        <v>19.8</v>
      </c>
      <c r="X3015">
        <v>12</v>
      </c>
      <c r="Y3015" s="4">
        <v>1.65</v>
      </c>
      <c r="Z3015" s="58">
        <v>19.8</v>
      </c>
    </row>
    <row r="3016" spans="1:26">
      <c r="A3016">
        <v>280592</v>
      </c>
      <c r="B3016">
        <v>561470</v>
      </c>
      <c r="C3016">
        <v>22759</v>
      </c>
      <c r="D3016" t="s">
        <v>475</v>
      </c>
      <c r="E3016">
        <v>12</v>
      </c>
      <c r="F3016" s="3">
        <v>40751.551388888904</v>
      </c>
      <c r="G3016" s="4">
        <v>1.65</v>
      </c>
      <c r="H3016">
        <v>12523</v>
      </c>
      <c r="I3016" t="s">
        <v>10</v>
      </c>
      <c r="J3016" s="58">
        <f t="shared" si="94"/>
        <v>19.799999999999997</v>
      </c>
      <c r="K3016" s="59">
        <f t="shared" si="95"/>
        <v>40751</v>
      </c>
      <c r="R3016" t="s">
        <v>1000</v>
      </c>
      <c r="S3016" s="58">
        <v>17</v>
      </c>
      <c r="X3016">
        <v>12</v>
      </c>
      <c r="Y3016" s="4">
        <v>1.65</v>
      </c>
      <c r="Z3016" s="58">
        <v>19.8</v>
      </c>
    </row>
    <row r="3017" spans="1:26">
      <c r="A3017">
        <v>280597</v>
      </c>
      <c r="B3017">
        <v>561470</v>
      </c>
      <c r="C3017">
        <v>22295</v>
      </c>
      <c r="D3017" t="s">
        <v>615</v>
      </c>
      <c r="E3017">
        <v>12</v>
      </c>
      <c r="F3017" s="3">
        <v>40751.551388888904</v>
      </c>
      <c r="G3017" s="4">
        <v>1.65</v>
      </c>
      <c r="H3017">
        <v>12523</v>
      </c>
      <c r="I3017" t="s">
        <v>10</v>
      </c>
      <c r="J3017" s="58">
        <f t="shared" si="94"/>
        <v>19.799999999999997</v>
      </c>
      <c r="K3017" s="59">
        <f t="shared" si="95"/>
        <v>40751</v>
      </c>
      <c r="R3017" t="s">
        <v>364</v>
      </c>
      <c r="S3017" s="58">
        <v>16.95</v>
      </c>
      <c r="X3017">
        <v>12</v>
      </c>
      <c r="Y3017" s="4">
        <v>1.65</v>
      </c>
      <c r="Z3017" s="58">
        <v>19.8</v>
      </c>
    </row>
    <row r="3018" spans="1:26">
      <c r="A3018">
        <v>283638</v>
      </c>
      <c r="B3018">
        <v>561795</v>
      </c>
      <c r="C3018">
        <v>21207</v>
      </c>
      <c r="D3018" t="s">
        <v>1234</v>
      </c>
      <c r="E3018">
        <v>12</v>
      </c>
      <c r="F3018" s="3">
        <v>40753.561111111099</v>
      </c>
      <c r="G3018" s="4">
        <v>1.65</v>
      </c>
      <c r="H3018">
        <v>12716</v>
      </c>
      <c r="I3018" t="s">
        <v>10</v>
      </c>
      <c r="J3018" s="58">
        <f t="shared" si="94"/>
        <v>19.799999999999997</v>
      </c>
      <c r="K3018" s="59">
        <f t="shared" si="95"/>
        <v>40753</v>
      </c>
      <c r="R3018" t="s">
        <v>129</v>
      </c>
      <c r="S3018" s="58">
        <v>16.5</v>
      </c>
      <c r="X3018">
        <v>12</v>
      </c>
      <c r="Y3018" s="4">
        <v>1.65</v>
      </c>
      <c r="Z3018" s="58">
        <v>19.8</v>
      </c>
    </row>
    <row r="3019" spans="1:26">
      <c r="A3019">
        <v>286760</v>
      </c>
      <c r="B3019">
        <v>562039</v>
      </c>
      <c r="C3019">
        <v>21731</v>
      </c>
      <c r="D3019" t="s">
        <v>97</v>
      </c>
      <c r="E3019">
        <v>12</v>
      </c>
      <c r="F3019" s="3">
        <v>40757.413194444402</v>
      </c>
      <c r="G3019" s="4">
        <v>1.65</v>
      </c>
      <c r="H3019">
        <v>12593</v>
      </c>
      <c r="I3019" t="s">
        <v>10</v>
      </c>
      <c r="J3019" s="58">
        <f t="shared" si="94"/>
        <v>19.799999999999997</v>
      </c>
      <c r="K3019" s="59">
        <f t="shared" si="95"/>
        <v>40757</v>
      </c>
      <c r="R3019" t="s">
        <v>357</v>
      </c>
      <c r="S3019" s="58">
        <v>16.5</v>
      </c>
      <c r="X3019">
        <v>12</v>
      </c>
      <c r="Y3019" s="4">
        <v>1.65</v>
      </c>
      <c r="Z3019" s="58">
        <v>19.8</v>
      </c>
    </row>
    <row r="3020" spans="1:26">
      <c r="A3020">
        <v>289615</v>
      </c>
      <c r="B3020">
        <v>562275</v>
      </c>
      <c r="C3020">
        <v>22551</v>
      </c>
      <c r="D3020" t="s">
        <v>533</v>
      </c>
      <c r="E3020">
        <v>12</v>
      </c>
      <c r="F3020" s="3">
        <v>40759.4194444444</v>
      </c>
      <c r="G3020" s="4">
        <v>1.65</v>
      </c>
      <c r="H3020">
        <v>12689</v>
      </c>
      <c r="I3020" t="s">
        <v>10</v>
      </c>
      <c r="J3020" s="58">
        <f t="shared" si="94"/>
        <v>19.799999999999997</v>
      </c>
      <c r="K3020" s="59">
        <f t="shared" si="95"/>
        <v>40759</v>
      </c>
      <c r="R3020" t="s">
        <v>2431</v>
      </c>
      <c r="S3020" s="58">
        <v>16.5</v>
      </c>
      <c r="X3020">
        <v>12</v>
      </c>
      <c r="Y3020" s="4">
        <v>1.65</v>
      </c>
      <c r="Z3020" s="58">
        <v>19.8</v>
      </c>
    </row>
    <row r="3021" spans="1:26">
      <c r="A3021">
        <v>289616</v>
      </c>
      <c r="B3021">
        <v>562275</v>
      </c>
      <c r="C3021">
        <v>22554</v>
      </c>
      <c r="D3021" t="s">
        <v>534</v>
      </c>
      <c r="E3021">
        <v>12</v>
      </c>
      <c r="F3021" s="3">
        <v>40759.4194444444</v>
      </c>
      <c r="G3021" s="4">
        <v>1.65</v>
      </c>
      <c r="H3021">
        <v>12689</v>
      </c>
      <c r="I3021" t="s">
        <v>10</v>
      </c>
      <c r="J3021" s="58">
        <f t="shared" si="94"/>
        <v>19.799999999999997</v>
      </c>
      <c r="K3021" s="59">
        <f t="shared" si="95"/>
        <v>40759</v>
      </c>
      <c r="R3021" t="s">
        <v>2347</v>
      </c>
      <c r="S3021" s="58">
        <v>16.5</v>
      </c>
      <c r="X3021">
        <v>12</v>
      </c>
      <c r="Y3021" s="4">
        <v>1.65</v>
      </c>
      <c r="Z3021" s="58">
        <v>19.8</v>
      </c>
    </row>
    <row r="3022" spans="1:26">
      <c r="A3022">
        <v>289617</v>
      </c>
      <c r="B3022">
        <v>562275</v>
      </c>
      <c r="C3022">
        <v>21731</v>
      </c>
      <c r="D3022" t="s">
        <v>97</v>
      </c>
      <c r="E3022">
        <v>12</v>
      </c>
      <c r="F3022" s="3">
        <v>40759.4194444444</v>
      </c>
      <c r="G3022" s="4">
        <v>1.65</v>
      </c>
      <c r="H3022">
        <v>12689</v>
      </c>
      <c r="I3022" t="s">
        <v>10</v>
      </c>
      <c r="J3022" s="58">
        <f t="shared" si="94"/>
        <v>19.799999999999997</v>
      </c>
      <c r="K3022" s="59">
        <f t="shared" si="95"/>
        <v>40759</v>
      </c>
      <c r="R3022" t="s">
        <v>391</v>
      </c>
      <c r="S3022" s="58">
        <v>16.5</v>
      </c>
      <c r="X3022">
        <v>12</v>
      </c>
      <c r="Y3022" s="4">
        <v>1.65</v>
      </c>
      <c r="Z3022" s="58">
        <v>19.8</v>
      </c>
    </row>
    <row r="3023" spans="1:26">
      <c r="A3023">
        <v>296448</v>
      </c>
      <c r="B3023">
        <v>562894</v>
      </c>
      <c r="C3023">
        <v>21731</v>
      </c>
      <c r="D3023" t="s">
        <v>97</v>
      </c>
      <c r="E3023">
        <v>12</v>
      </c>
      <c r="F3023" s="3">
        <v>40765.524305555598</v>
      </c>
      <c r="G3023" s="4">
        <v>1.65</v>
      </c>
      <c r="H3023">
        <v>12571</v>
      </c>
      <c r="I3023" t="s">
        <v>10</v>
      </c>
      <c r="J3023" s="58">
        <f t="shared" si="94"/>
        <v>19.799999999999997</v>
      </c>
      <c r="K3023" s="59">
        <f t="shared" si="95"/>
        <v>40765</v>
      </c>
      <c r="R3023" t="s">
        <v>2401</v>
      </c>
      <c r="S3023" s="58">
        <v>16.5</v>
      </c>
      <c r="X3023">
        <v>12</v>
      </c>
      <c r="Y3023" s="4">
        <v>1.65</v>
      </c>
      <c r="Z3023" s="58">
        <v>19.8</v>
      </c>
    </row>
    <row r="3024" spans="1:26">
      <c r="A3024">
        <v>305287</v>
      </c>
      <c r="B3024">
        <v>563662</v>
      </c>
      <c r="C3024">
        <v>22551</v>
      </c>
      <c r="D3024" t="s">
        <v>533</v>
      </c>
      <c r="E3024">
        <v>12</v>
      </c>
      <c r="F3024" s="3">
        <v>40773.486111111102</v>
      </c>
      <c r="G3024" s="4">
        <v>1.65</v>
      </c>
      <c r="H3024">
        <v>12729</v>
      </c>
      <c r="I3024" t="s">
        <v>10</v>
      </c>
      <c r="J3024" s="58">
        <f t="shared" si="94"/>
        <v>19.799999999999997</v>
      </c>
      <c r="K3024" s="59">
        <f t="shared" si="95"/>
        <v>40773</v>
      </c>
      <c r="R3024" t="s">
        <v>770</v>
      </c>
      <c r="S3024" s="58">
        <v>15.6</v>
      </c>
      <c r="X3024">
        <v>12</v>
      </c>
      <c r="Y3024" s="4">
        <v>1.65</v>
      </c>
      <c r="Z3024" s="58">
        <v>19.8</v>
      </c>
    </row>
    <row r="3025" spans="1:26">
      <c r="A3025">
        <v>305288</v>
      </c>
      <c r="B3025">
        <v>563662</v>
      </c>
      <c r="C3025">
        <v>22554</v>
      </c>
      <c r="D3025" t="s">
        <v>534</v>
      </c>
      <c r="E3025">
        <v>12</v>
      </c>
      <c r="F3025" s="3">
        <v>40773.486111111102</v>
      </c>
      <c r="G3025" s="4">
        <v>1.65</v>
      </c>
      <c r="H3025">
        <v>12729</v>
      </c>
      <c r="I3025" t="s">
        <v>10</v>
      </c>
      <c r="J3025" s="58">
        <f t="shared" si="94"/>
        <v>19.799999999999997</v>
      </c>
      <c r="K3025" s="59">
        <f t="shared" si="95"/>
        <v>40773</v>
      </c>
      <c r="R3025" t="s">
        <v>2043</v>
      </c>
      <c r="S3025" s="58">
        <v>14.75</v>
      </c>
      <c r="X3025">
        <v>12</v>
      </c>
      <c r="Y3025" s="4">
        <v>1.65</v>
      </c>
      <c r="Z3025" s="58">
        <v>19.8</v>
      </c>
    </row>
    <row r="3026" spans="1:26">
      <c r="A3026">
        <v>305293</v>
      </c>
      <c r="B3026">
        <v>563662</v>
      </c>
      <c r="C3026">
        <v>23192</v>
      </c>
      <c r="D3026" t="s">
        <v>2440</v>
      </c>
      <c r="E3026">
        <v>12</v>
      </c>
      <c r="F3026" s="3">
        <v>40773.486111111102</v>
      </c>
      <c r="G3026" s="4">
        <v>1.65</v>
      </c>
      <c r="H3026">
        <v>12729</v>
      </c>
      <c r="I3026" t="s">
        <v>10</v>
      </c>
      <c r="J3026" s="58">
        <f t="shared" si="94"/>
        <v>19.799999999999997</v>
      </c>
      <c r="K3026" s="59">
        <f t="shared" si="95"/>
        <v>40773</v>
      </c>
      <c r="R3026" t="s">
        <v>1182</v>
      </c>
      <c r="S3026" s="58">
        <v>12.7</v>
      </c>
      <c r="X3026">
        <v>12</v>
      </c>
      <c r="Y3026" s="4">
        <v>1.65</v>
      </c>
      <c r="Z3026" s="58">
        <v>19.8</v>
      </c>
    </row>
    <row r="3027" spans="1:26">
      <c r="A3027">
        <v>305783</v>
      </c>
      <c r="B3027">
        <v>563712</v>
      </c>
      <c r="C3027">
        <v>23190</v>
      </c>
      <c r="D3027" t="s">
        <v>2438</v>
      </c>
      <c r="E3027">
        <v>12</v>
      </c>
      <c r="F3027" s="3">
        <v>40773.655555555597</v>
      </c>
      <c r="G3027" s="4">
        <v>1.65</v>
      </c>
      <c r="H3027">
        <v>12680</v>
      </c>
      <c r="I3027" t="s">
        <v>10</v>
      </c>
      <c r="J3027" s="58">
        <f t="shared" si="94"/>
        <v>19.799999999999997</v>
      </c>
      <c r="K3027" s="59">
        <f t="shared" si="95"/>
        <v>40773</v>
      </c>
      <c r="R3027" t="s">
        <v>1657</v>
      </c>
      <c r="S3027" s="58">
        <v>10.08</v>
      </c>
      <c r="X3027">
        <v>12</v>
      </c>
      <c r="Y3027" s="4">
        <v>1.65</v>
      </c>
      <c r="Z3027" s="58">
        <v>19.8</v>
      </c>
    </row>
    <row r="3028" spans="1:26">
      <c r="A3028">
        <v>305784</v>
      </c>
      <c r="B3028">
        <v>563712</v>
      </c>
      <c r="C3028">
        <v>22555</v>
      </c>
      <c r="D3028" t="s">
        <v>835</v>
      </c>
      <c r="E3028">
        <v>12</v>
      </c>
      <c r="F3028" s="3">
        <v>40773.655555555597</v>
      </c>
      <c r="G3028" s="4">
        <v>1.65</v>
      </c>
      <c r="H3028">
        <v>12680</v>
      </c>
      <c r="I3028" t="s">
        <v>10</v>
      </c>
      <c r="J3028" s="58">
        <f t="shared" si="94"/>
        <v>19.799999999999997</v>
      </c>
      <c r="K3028" s="59">
        <f t="shared" si="95"/>
        <v>40773</v>
      </c>
      <c r="R3028" t="s">
        <v>1270</v>
      </c>
      <c r="S3028" s="58">
        <v>10.08</v>
      </c>
      <c r="X3028">
        <v>12</v>
      </c>
      <c r="Y3028" s="4">
        <v>1.65</v>
      </c>
      <c r="Z3028" s="58">
        <v>19.8</v>
      </c>
    </row>
    <row r="3029" spans="1:26">
      <c r="A3029">
        <v>305786</v>
      </c>
      <c r="B3029">
        <v>563712</v>
      </c>
      <c r="C3029">
        <v>22980</v>
      </c>
      <c r="D3029" t="s">
        <v>2328</v>
      </c>
      <c r="E3029">
        <v>12</v>
      </c>
      <c r="F3029" s="3">
        <v>40773.655555555597</v>
      </c>
      <c r="G3029" s="4">
        <v>1.65</v>
      </c>
      <c r="H3029">
        <v>12680</v>
      </c>
      <c r="I3029" t="s">
        <v>10</v>
      </c>
      <c r="J3029" s="58">
        <f t="shared" si="94"/>
        <v>19.799999999999997</v>
      </c>
      <c r="K3029" s="59">
        <f t="shared" si="95"/>
        <v>40773</v>
      </c>
      <c r="R3029" t="s">
        <v>104</v>
      </c>
      <c r="S3029" s="58">
        <v>36</v>
      </c>
      <c r="X3029">
        <v>12</v>
      </c>
      <c r="Y3029" s="4">
        <v>1.65</v>
      </c>
      <c r="Z3029" s="58">
        <v>19.8</v>
      </c>
    </row>
    <row r="3030" spans="1:26">
      <c r="A3030">
        <v>306415</v>
      </c>
      <c r="B3030">
        <v>563753</v>
      </c>
      <c r="C3030">
        <v>22554</v>
      </c>
      <c r="D3030" t="s">
        <v>534</v>
      </c>
      <c r="E3030">
        <v>12</v>
      </c>
      <c r="F3030" s="3">
        <v>40774.452083333301</v>
      </c>
      <c r="G3030" s="4">
        <v>1.65</v>
      </c>
      <c r="H3030">
        <v>12513</v>
      </c>
      <c r="I3030" t="s">
        <v>10</v>
      </c>
      <c r="J3030" s="58">
        <f t="shared" si="94"/>
        <v>19.799999999999997</v>
      </c>
      <c r="K3030" s="59">
        <f t="shared" si="95"/>
        <v>40774</v>
      </c>
      <c r="R3030" t="s">
        <v>158</v>
      </c>
      <c r="S3030" s="58">
        <v>30.6</v>
      </c>
      <c r="X3030">
        <v>12</v>
      </c>
      <c r="Y3030" s="4">
        <v>1.65</v>
      </c>
      <c r="Z3030" s="58">
        <v>19.8</v>
      </c>
    </row>
    <row r="3031" spans="1:26">
      <c r="A3031">
        <v>306416</v>
      </c>
      <c r="B3031">
        <v>563753</v>
      </c>
      <c r="C3031">
        <v>22557</v>
      </c>
      <c r="D3031" t="s">
        <v>268</v>
      </c>
      <c r="E3031">
        <v>12</v>
      </c>
      <c r="F3031" s="3">
        <v>40774.452083333301</v>
      </c>
      <c r="G3031" s="4">
        <v>1.65</v>
      </c>
      <c r="H3031">
        <v>12513</v>
      </c>
      <c r="I3031" t="s">
        <v>10</v>
      </c>
      <c r="J3031" s="58">
        <f t="shared" si="94"/>
        <v>19.799999999999997</v>
      </c>
      <c r="K3031" s="59">
        <f t="shared" si="95"/>
        <v>40774</v>
      </c>
      <c r="R3031" t="s">
        <v>335</v>
      </c>
      <c r="S3031" s="58">
        <v>25.2</v>
      </c>
      <c r="X3031">
        <v>12</v>
      </c>
      <c r="Y3031" s="4">
        <v>1.65</v>
      </c>
      <c r="Z3031" s="58">
        <v>19.8</v>
      </c>
    </row>
    <row r="3032" spans="1:26">
      <c r="A3032">
        <v>306417</v>
      </c>
      <c r="B3032">
        <v>563753</v>
      </c>
      <c r="C3032">
        <v>22553</v>
      </c>
      <c r="D3032" t="s">
        <v>269</v>
      </c>
      <c r="E3032">
        <v>12</v>
      </c>
      <c r="F3032" s="3">
        <v>40774.452083333301</v>
      </c>
      <c r="G3032" s="4">
        <v>1.65</v>
      </c>
      <c r="H3032">
        <v>12513</v>
      </c>
      <c r="I3032" t="s">
        <v>10</v>
      </c>
      <c r="J3032" s="58">
        <f t="shared" si="94"/>
        <v>19.799999999999997</v>
      </c>
      <c r="K3032" s="59">
        <f t="shared" si="95"/>
        <v>40774</v>
      </c>
      <c r="R3032" t="s">
        <v>1971</v>
      </c>
      <c r="S3032" s="58">
        <v>25.2</v>
      </c>
      <c r="X3032">
        <v>12</v>
      </c>
      <c r="Y3032" s="4">
        <v>1.65</v>
      </c>
      <c r="Z3032" s="58">
        <v>19.8</v>
      </c>
    </row>
    <row r="3033" spans="1:26">
      <c r="A3033">
        <v>307739</v>
      </c>
      <c r="B3033">
        <v>563926</v>
      </c>
      <c r="C3033">
        <v>22554</v>
      </c>
      <c r="D3033" t="s">
        <v>534</v>
      </c>
      <c r="E3033">
        <v>12</v>
      </c>
      <c r="F3033" s="3">
        <v>40776.612500000003</v>
      </c>
      <c r="G3033" s="4">
        <v>1.65</v>
      </c>
      <c r="H3033">
        <v>12553</v>
      </c>
      <c r="I3033" t="s">
        <v>10</v>
      </c>
      <c r="J3033" s="58">
        <f t="shared" si="94"/>
        <v>19.799999999999997</v>
      </c>
      <c r="K3033" s="59">
        <f t="shared" si="95"/>
        <v>40776</v>
      </c>
      <c r="R3033" t="s">
        <v>1453</v>
      </c>
      <c r="S3033" s="58">
        <v>25.2</v>
      </c>
      <c r="X3033">
        <v>12</v>
      </c>
      <c r="Y3033" s="4">
        <v>1.65</v>
      </c>
      <c r="Z3033" s="58">
        <v>19.8</v>
      </c>
    </row>
    <row r="3034" spans="1:26">
      <c r="A3034">
        <v>307740</v>
      </c>
      <c r="B3034">
        <v>563926</v>
      </c>
      <c r="C3034">
        <v>22553</v>
      </c>
      <c r="D3034" t="s">
        <v>269</v>
      </c>
      <c r="E3034">
        <v>12</v>
      </c>
      <c r="F3034" s="3">
        <v>40776.612500000003</v>
      </c>
      <c r="G3034" s="4">
        <v>1.65</v>
      </c>
      <c r="H3034">
        <v>12553</v>
      </c>
      <c r="I3034" t="s">
        <v>10</v>
      </c>
      <c r="J3034" s="58">
        <f t="shared" si="94"/>
        <v>19.799999999999997</v>
      </c>
      <c r="K3034" s="59">
        <f t="shared" si="95"/>
        <v>40776</v>
      </c>
      <c r="R3034" t="s">
        <v>860</v>
      </c>
      <c r="S3034" s="58">
        <v>25.2</v>
      </c>
      <c r="X3034">
        <v>12</v>
      </c>
      <c r="Y3034" s="4">
        <v>1.65</v>
      </c>
      <c r="Z3034" s="58">
        <v>19.8</v>
      </c>
    </row>
    <row r="3035" spans="1:26">
      <c r="A3035">
        <v>307741</v>
      </c>
      <c r="B3035">
        <v>563926</v>
      </c>
      <c r="C3035">
        <v>22556</v>
      </c>
      <c r="D3035" t="s">
        <v>263</v>
      </c>
      <c r="E3035">
        <v>12</v>
      </c>
      <c r="F3035" s="3">
        <v>40776.612500000003</v>
      </c>
      <c r="G3035" s="4">
        <v>1.65</v>
      </c>
      <c r="H3035">
        <v>12553</v>
      </c>
      <c r="I3035" t="s">
        <v>10</v>
      </c>
      <c r="J3035" s="58">
        <f t="shared" si="94"/>
        <v>19.799999999999997</v>
      </c>
      <c r="K3035" s="59">
        <f t="shared" si="95"/>
        <v>40776</v>
      </c>
      <c r="R3035" t="s">
        <v>157</v>
      </c>
      <c r="S3035" s="58">
        <v>24.96</v>
      </c>
      <c r="X3035">
        <v>12</v>
      </c>
      <c r="Y3035" s="4">
        <v>1.65</v>
      </c>
      <c r="Z3035" s="58">
        <v>19.8</v>
      </c>
    </row>
    <row r="3036" spans="1:26">
      <c r="A3036">
        <v>307747</v>
      </c>
      <c r="B3036">
        <v>563926</v>
      </c>
      <c r="C3036">
        <v>21731</v>
      </c>
      <c r="D3036" t="s">
        <v>97</v>
      </c>
      <c r="E3036">
        <v>12</v>
      </c>
      <c r="F3036" s="3">
        <v>40776.612500000003</v>
      </c>
      <c r="G3036" s="4">
        <v>1.65</v>
      </c>
      <c r="H3036">
        <v>12553</v>
      </c>
      <c r="I3036" t="s">
        <v>10</v>
      </c>
      <c r="J3036" s="58">
        <f t="shared" si="94"/>
        <v>19.799999999999997</v>
      </c>
      <c r="K3036" s="59">
        <f t="shared" si="95"/>
        <v>40776</v>
      </c>
      <c r="R3036" t="s">
        <v>1239</v>
      </c>
      <c r="S3036" s="58">
        <v>17.7</v>
      </c>
      <c r="X3036">
        <v>12</v>
      </c>
      <c r="Y3036" s="4">
        <v>1.65</v>
      </c>
      <c r="Z3036" s="58">
        <v>19.8</v>
      </c>
    </row>
    <row r="3037" spans="1:26">
      <c r="A3037">
        <v>310318</v>
      </c>
      <c r="B3037">
        <v>564173</v>
      </c>
      <c r="C3037">
        <v>22551</v>
      </c>
      <c r="D3037" t="s">
        <v>533</v>
      </c>
      <c r="E3037">
        <v>12</v>
      </c>
      <c r="F3037" s="3">
        <v>40778.599305555603</v>
      </c>
      <c r="G3037" s="4">
        <v>1.65</v>
      </c>
      <c r="H3037">
        <v>12567</v>
      </c>
      <c r="I3037" t="s">
        <v>10</v>
      </c>
      <c r="J3037" s="58">
        <f t="shared" si="94"/>
        <v>19.799999999999997</v>
      </c>
      <c r="K3037" s="59">
        <f t="shared" si="95"/>
        <v>40778</v>
      </c>
      <c r="R3037" t="s">
        <v>334</v>
      </c>
      <c r="S3037" s="58">
        <v>17.7</v>
      </c>
      <c r="X3037">
        <v>12</v>
      </c>
      <c r="Y3037" s="4">
        <v>1.65</v>
      </c>
      <c r="Z3037" s="58">
        <v>19.8</v>
      </c>
    </row>
    <row r="3038" spans="1:26">
      <c r="A3038">
        <v>310319</v>
      </c>
      <c r="B3038">
        <v>564173</v>
      </c>
      <c r="C3038">
        <v>22556</v>
      </c>
      <c r="D3038" t="s">
        <v>263</v>
      </c>
      <c r="E3038">
        <v>12</v>
      </c>
      <c r="F3038" s="3">
        <v>40778.599305555603</v>
      </c>
      <c r="G3038" s="4">
        <v>1.65</v>
      </c>
      <c r="H3038">
        <v>12567</v>
      </c>
      <c r="I3038" t="s">
        <v>10</v>
      </c>
      <c r="J3038" s="58">
        <f t="shared" si="94"/>
        <v>19.799999999999997</v>
      </c>
      <c r="K3038" s="59">
        <f t="shared" si="95"/>
        <v>40778</v>
      </c>
      <c r="R3038" t="s">
        <v>1422</v>
      </c>
      <c r="S3038" s="58">
        <v>17.7</v>
      </c>
      <c r="X3038">
        <v>12</v>
      </c>
      <c r="Y3038" s="4">
        <v>1.65</v>
      </c>
      <c r="Z3038" s="58">
        <v>19.8</v>
      </c>
    </row>
    <row r="3039" spans="1:26">
      <c r="A3039">
        <v>311702</v>
      </c>
      <c r="B3039">
        <v>564314</v>
      </c>
      <c r="C3039">
        <v>22340</v>
      </c>
      <c r="D3039" t="s">
        <v>2126</v>
      </c>
      <c r="E3039">
        <v>12</v>
      </c>
      <c r="F3039" s="3">
        <v>40779.5402777778</v>
      </c>
      <c r="G3039" s="4">
        <v>1.65</v>
      </c>
      <c r="H3039">
        <v>12695</v>
      </c>
      <c r="I3039" t="s">
        <v>10</v>
      </c>
      <c r="J3039" s="58">
        <f t="shared" si="94"/>
        <v>19.799999999999997</v>
      </c>
      <c r="K3039" s="59">
        <f t="shared" si="95"/>
        <v>40779</v>
      </c>
      <c r="R3039" t="s">
        <v>2345</v>
      </c>
      <c r="S3039" s="58">
        <v>16.600000000000001</v>
      </c>
      <c r="X3039">
        <v>12</v>
      </c>
      <c r="Y3039" s="4">
        <v>1.65</v>
      </c>
      <c r="Z3039" s="58">
        <v>19.8</v>
      </c>
    </row>
    <row r="3040" spans="1:26">
      <c r="A3040">
        <v>312809</v>
      </c>
      <c r="B3040">
        <v>564372</v>
      </c>
      <c r="C3040">
        <v>22906</v>
      </c>
      <c r="D3040" t="s">
        <v>698</v>
      </c>
      <c r="E3040">
        <v>12</v>
      </c>
      <c r="F3040" s="3">
        <v>40780.413194444402</v>
      </c>
      <c r="G3040" s="4">
        <v>1.65</v>
      </c>
      <c r="H3040">
        <v>12714</v>
      </c>
      <c r="I3040" t="s">
        <v>10</v>
      </c>
      <c r="J3040" s="58">
        <f t="shared" si="94"/>
        <v>19.799999999999997</v>
      </c>
      <c r="K3040" s="59">
        <f t="shared" si="95"/>
        <v>40780</v>
      </c>
      <c r="R3040" t="s">
        <v>2346</v>
      </c>
      <c r="S3040" s="58">
        <v>16.600000000000001</v>
      </c>
      <c r="X3040">
        <v>12</v>
      </c>
      <c r="Y3040" s="4">
        <v>1.65</v>
      </c>
      <c r="Z3040" s="58">
        <v>19.8</v>
      </c>
    </row>
    <row r="3041" spans="1:26">
      <c r="A3041">
        <v>312812</v>
      </c>
      <c r="B3041">
        <v>564372</v>
      </c>
      <c r="C3041">
        <v>21207</v>
      </c>
      <c r="D3041" t="s">
        <v>1234</v>
      </c>
      <c r="E3041">
        <v>12</v>
      </c>
      <c r="F3041" s="3">
        <v>40780.413194444402</v>
      </c>
      <c r="G3041" s="4">
        <v>1.65</v>
      </c>
      <c r="H3041">
        <v>12714</v>
      </c>
      <c r="I3041" t="s">
        <v>10</v>
      </c>
      <c r="J3041" s="58">
        <f t="shared" si="94"/>
        <v>19.799999999999997</v>
      </c>
      <c r="K3041" s="59">
        <f t="shared" si="95"/>
        <v>40780</v>
      </c>
      <c r="R3041" t="s">
        <v>129</v>
      </c>
      <c r="S3041" s="58">
        <v>16.5</v>
      </c>
      <c r="X3041">
        <v>12</v>
      </c>
      <c r="Y3041" s="4">
        <v>1.65</v>
      </c>
      <c r="Z3041" s="58">
        <v>19.8</v>
      </c>
    </row>
    <row r="3042" spans="1:26">
      <c r="A3042">
        <v>312814</v>
      </c>
      <c r="B3042">
        <v>564372</v>
      </c>
      <c r="C3042">
        <v>21204</v>
      </c>
      <c r="D3042" t="s">
        <v>2141</v>
      </c>
      <c r="E3042">
        <v>12</v>
      </c>
      <c r="F3042" s="3">
        <v>40780.413194444402</v>
      </c>
      <c r="G3042" s="4">
        <v>1.65</v>
      </c>
      <c r="H3042">
        <v>12714</v>
      </c>
      <c r="I3042" t="s">
        <v>10</v>
      </c>
      <c r="J3042" s="58">
        <f t="shared" si="94"/>
        <v>19.799999999999997</v>
      </c>
      <c r="K3042" s="59">
        <f t="shared" si="95"/>
        <v>40780</v>
      </c>
      <c r="R3042" t="s">
        <v>2347</v>
      </c>
      <c r="S3042" s="58">
        <v>16.5</v>
      </c>
      <c r="X3042">
        <v>12</v>
      </c>
      <c r="Y3042" s="4">
        <v>1.65</v>
      </c>
      <c r="Z3042" s="58">
        <v>19.8</v>
      </c>
    </row>
    <row r="3043" spans="1:26">
      <c r="A3043">
        <v>312815</v>
      </c>
      <c r="B3043">
        <v>564372</v>
      </c>
      <c r="C3043">
        <v>22551</v>
      </c>
      <c r="D3043" t="s">
        <v>533</v>
      </c>
      <c r="E3043">
        <v>12</v>
      </c>
      <c r="F3043" s="3">
        <v>40780.413194444402</v>
      </c>
      <c r="G3043" s="4">
        <v>1.65</v>
      </c>
      <c r="H3043">
        <v>12714</v>
      </c>
      <c r="I3043" t="s">
        <v>10</v>
      </c>
      <c r="J3043" s="58">
        <f t="shared" si="94"/>
        <v>19.799999999999997</v>
      </c>
      <c r="K3043" s="59">
        <f t="shared" si="95"/>
        <v>40780</v>
      </c>
      <c r="R3043" t="s">
        <v>355</v>
      </c>
      <c r="S3043" s="58">
        <v>16.5</v>
      </c>
      <c r="X3043">
        <v>12</v>
      </c>
      <c r="Y3043" s="4">
        <v>1.65</v>
      </c>
      <c r="Z3043" s="58">
        <v>19.8</v>
      </c>
    </row>
    <row r="3044" spans="1:26">
      <c r="A3044">
        <v>312816</v>
      </c>
      <c r="B3044">
        <v>564372</v>
      </c>
      <c r="C3044">
        <v>22556</v>
      </c>
      <c r="D3044" t="s">
        <v>263</v>
      </c>
      <c r="E3044">
        <v>12</v>
      </c>
      <c r="F3044" s="3">
        <v>40780.413194444402</v>
      </c>
      <c r="G3044" s="4">
        <v>1.65</v>
      </c>
      <c r="H3044">
        <v>12714</v>
      </c>
      <c r="I3044" t="s">
        <v>10</v>
      </c>
      <c r="J3044" s="58">
        <f t="shared" si="94"/>
        <v>19.799999999999997</v>
      </c>
      <c r="K3044" s="59">
        <f t="shared" si="95"/>
        <v>40780</v>
      </c>
      <c r="R3044" t="s">
        <v>356</v>
      </c>
      <c r="S3044" s="58">
        <v>16.5</v>
      </c>
      <c r="X3044">
        <v>12</v>
      </c>
      <c r="Y3044" s="4">
        <v>1.65</v>
      </c>
      <c r="Z3044" s="58">
        <v>19.8</v>
      </c>
    </row>
    <row r="3045" spans="1:26">
      <c r="A3045">
        <v>312817</v>
      </c>
      <c r="B3045">
        <v>564372</v>
      </c>
      <c r="C3045">
        <v>22557</v>
      </c>
      <c r="D3045" t="s">
        <v>268</v>
      </c>
      <c r="E3045">
        <v>12</v>
      </c>
      <c r="F3045" s="3">
        <v>40780.413194444402</v>
      </c>
      <c r="G3045" s="4">
        <v>1.65</v>
      </c>
      <c r="H3045">
        <v>12714</v>
      </c>
      <c r="I3045" t="s">
        <v>10</v>
      </c>
      <c r="J3045" s="58">
        <f t="shared" si="94"/>
        <v>19.799999999999997</v>
      </c>
      <c r="K3045" s="59">
        <f t="shared" si="95"/>
        <v>40780</v>
      </c>
      <c r="R3045" t="s">
        <v>148</v>
      </c>
      <c r="S3045" s="58">
        <v>12.6</v>
      </c>
      <c r="X3045">
        <v>12</v>
      </c>
      <c r="Y3045" s="4">
        <v>1.65</v>
      </c>
      <c r="Z3045" s="58">
        <v>19.8</v>
      </c>
    </row>
    <row r="3046" spans="1:26">
      <c r="A3046">
        <v>312818</v>
      </c>
      <c r="B3046">
        <v>564372</v>
      </c>
      <c r="C3046">
        <v>21731</v>
      </c>
      <c r="D3046" t="s">
        <v>97</v>
      </c>
      <c r="E3046">
        <v>12</v>
      </c>
      <c r="F3046" s="3">
        <v>40780.413194444402</v>
      </c>
      <c r="G3046" s="4">
        <v>1.65</v>
      </c>
      <c r="H3046">
        <v>12714</v>
      </c>
      <c r="I3046" t="s">
        <v>10</v>
      </c>
      <c r="J3046" s="58">
        <f t="shared" si="94"/>
        <v>19.799999999999997</v>
      </c>
      <c r="K3046" s="59">
        <f t="shared" si="95"/>
        <v>40780</v>
      </c>
      <c r="R3046" t="s">
        <v>2452</v>
      </c>
      <c r="S3046" s="58">
        <v>12.5</v>
      </c>
      <c r="X3046">
        <v>12</v>
      </c>
      <c r="Y3046" s="4">
        <v>1.65</v>
      </c>
      <c r="Z3046" s="58">
        <v>19.8</v>
      </c>
    </row>
    <row r="3047" spans="1:26">
      <c r="A3047">
        <v>313246</v>
      </c>
      <c r="B3047">
        <v>564479</v>
      </c>
      <c r="C3047">
        <v>22556</v>
      </c>
      <c r="D3047" t="s">
        <v>263</v>
      </c>
      <c r="E3047">
        <v>12</v>
      </c>
      <c r="F3047" s="3">
        <v>40780.550000000003</v>
      </c>
      <c r="G3047" s="4">
        <v>1.65</v>
      </c>
      <c r="H3047">
        <v>12682</v>
      </c>
      <c r="I3047" t="s">
        <v>10</v>
      </c>
      <c r="J3047" s="58">
        <f t="shared" si="94"/>
        <v>19.799999999999997</v>
      </c>
      <c r="K3047" s="59">
        <f t="shared" si="95"/>
        <v>40780</v>
      </c>
      <c r="R3047" t="s">
        <v>2448</v>
      </c>
      <c r="S3047" s="58">
        <v>12.48</v>
      </c>
      <c r="X3047">
        <v>12</v>
      </c>
      <c r="Y3047" s="4">
        <v>1.65</v>
      </c>
      <c r="Z3047" s="58">
        <v>19.8</v>
      </c>
    </row>
    <row r="3048" spans="1:26">
      <c r="A3048">
        <v>313247</v>
      </c>
      <c r="B3048">
        <v>564479</v>
      </c>
      <c r="C3048">
        <v>22551</v>
      </c>
      <c r="D3048" t="s">
        <v>533</v>
      </c>
      <c r="E3048">
        <v>12</v>
      </c>
      <c r="F3048" s="3">
        <v>40780.550000000003</v>
      </c>
      <c r="G3048" s="4">
        <v>1.65</v>
      </c>
      <c r="H3048">
        <v>12682</v>
      </c>
      <c r="I3048" t="s">
        <v>10</v>
      </c>
      <c r="J3048" s="58">
        <f t="shared" si="94"/>
        <v>19.799999999999997</v>
      </c>
      <c r="K3048" s="59">
        <f t="shared" si="95"/>
        <v>40780</v>
      </c>
      <c r="R3048" t="s">
        <v>867</v>
      </c>
      <c r="S3048" s="58">
        <v>10.95</v>
      </c>
      <c r="X3048">
        <v>12</v>
      </c>
      <c r="Y3048" s="4">
        <v>1.65</v>
      </c>
      <c r="Z3048" s="58">
        <v>19.8</v>
      </c>
    </row>
    <row r="3049" spans="1:26">
      <c r="A3049">
        <v>313248</v>
      </c>
      <c r="B3049">
        <v>564479</v>
      </c>
      <c r="C3049">
        <v>22554</v>
      </c>
      <c r="D3049" t="s">
        <v>534</v>
      </c>
      <c r="E3049">
        <v>12</v>
      </c>
      <c r="F3049" s="3">
        <v>40780.550000000003</v>
      </c>
      <c r="G3049" s="4">
        <v>1.65</v>
      </c>
      <c r="H3049">
        <v>12682</v>
      </c>
      <c r="I3049" t="s">
        <v>10</v>
      </c>
      <c r="J3049" s="58">
        <f t="shared" si="94"/>
        <v>19.799999999999997</v>
      </c>
      <c r="K3049" s="59">
        <f t="shared" si="95"/>
        <v>40780</v>
      </c>
      <c r="R3049" t="s">
        <v>2382</v>
      </c>
      <c r="S3049" s="58">
        <v>9.9</v>
      </c>
      <c r="X3049">
        <v>12</v>
      </c>
      <c r="Y3049" s="4">
        <v>1.65</v>
      </c>
      <c r="Z3049" s="58">
        <v>19.8</v>
      </c>
    </row>
    <row r="3050" spans="1:26">
      <c r="A3050">
        <v>313249</v>
      </c>
      <c r="B3050">
        <v>564479</v>
      </c>
      <c r="C3050">
        <v>21731</v>
      </c>
      <c r="D3050" t="s">
        <v>97</v>
      </c>
      <c r="E3050">
        <v>12</v>
      </c>
      <c r="F3050" s="3">
        <v>40780.550000000003</v>
      </c>
      <c r="G3050" s="4">
        <v>1.65</v>
      </c>
      <c r="H3050">
        <v>12682</v>
      </c>
      <c r="I3050" t="s">
        <v>10</v>
      </c>
      <c r="J3050" s="58">
        <f t="shared" si="94"/>
        <v>19.799999999999997</v>
      </c>
      <c r="K3050" s="59">
        <f t="shared" si="95"/>
        <v>40780</v>
      </c>
      <c r="R3050" t="s">
        <v>2448</v>
      </c>
      <c r="S3050" s="58">
        <v>128.88</v>
      </c>
      <c r="X3050">
        <v>12</v>
      </c>
      <c r="Y3050" s="4">
        <v>1.65</v>
      </c>
      <c r="Z3050" s="58">
        <v>19.8</v>
      </c>
    </row>
    <row r="3051" spans="1:26">
      <c r="A3051">
        <v>313685</v>
      </c>
      <c r="B3051">
        <v>564531</v>
      </c>
      <c r="C3051">
        <v>22759</v>
      </c>
      <c r="D3051" t="s">
        <v>475</v>
      </c>
      <c r="E3051">
        <v>12</v>
      </c>
      <c r="F3051" s="3">
        <v>40780.627777777801</v>
      </c>
      <c r="G3051" s="4">
        <v>1.65</v>
      </c>
      <c r="H3051">
        <v>12624</v>
      </c>
      <c r="I3051" t="s">
        <v>10</v>
      </c>
      <c r="J3051" s="58">
        <f t="shared" si="94"/>
        <v>19.799999999999997</v>
      </c>
      <c r="K3051" s="59">
        <f t="shared" si="95"/>
        <v>40780</v>
      </c>
      <c r="R3051" t="s">
        <v>104</v>
      </c>
      <c r="S3051" s="58">
        <v>54</v>
      </c>
      <c r="X3051">
        <v>12</v>
      </c>
      <c r="Y3051" s="4">
        <v>1.65</v>
      </c>
      <c r="Z3051" s="58">
        <v>19.8</v>
      </c>
    </row>
    <row r="3052" spans="1:26">
      <c r="A3052">
        <v>314930</v>
      </c>
      <c r="B3052">
        <v>564670</v>
      </c>
      <c r="C3052">
        <v>22974</v>
      </c>
      <c r="D3052" t="s">
        <v>794</v>
      </c>
      <c r="E3052">
        <v>12</v>
      </c>
      <c r="F3052" s="3">
        <v>40781.655555555597</v>
      </c>
      <c r="G3052" s="4">
        <v>1.65</v>
      </c>
      <c r="H3052">
        <v>12683</v>
      </c>
      <c r="I3052" t="s">
        <v>10</v>
      </c>
      <c r="J3052" s="58">
        <f t="shared" si="94"/>
        <v>19.799999999999997</v>
      </c>
      <c r="K3052" s="59">
        <f t="shared" si="95"/>
        <v>40781</v>
      </c>
      <c r="R3052" t="s">
        <v>2427</v>
      </c>
      <c r="S3052" s="58">
        <v>29.7</v>
      </c>
      <c r="X3052">
        <v>12</v>
      </c>
      <c r="Y3052" s="4">
        <v>1.65</v>
      </c>
      <c r="Z3052" s="58">
        <v>19.8</v>
      </c>
    </row>
    <row r="3053" spans="1:26">
      <c r="A3053">
        <v>314936</v>
      </c>
      <c r="B3053">
        <v>564670</v>
      </c>
      <c r="C3053">
        <v>23325</v>
      </c>
      <c r="D3053" t="s">
        <v>2613</v>
      </c>
      <c r="E3053">
        <v>12</v>
      </c>
      <c r="F3053" s="3">
        <v>40781.655555555597</v>
      </c>
      <c r="G3053" s="4">
        <v>1.65</v>
      </c>
      <c r="H3053">
        <v>12683</v>
      </c>
      <c r="I3053" t="s">
        <v>10</v>
      </c>
      <c r="J3053" s="58">
        <f t="shared" si="94"/>
        <v>19.799999999999997</v>
      </c>
      <c r="K3053" s="59">
        <f t="shared" si="95"/>
        <v>40781</v>
      </c>
      <c r="R3053" t="s">
        <v>2429</v>
      </c>
      <c r="S3053" s="58">
        <v>20.8</v>
      </c>
      <c r="X3053">
        <v>12</v>
      </c>
      <c r="Y3053" s="4">
        <v>1.65</v>
      </c>
      <c r="Z3053" s="58">
        <v>19.8</v>
      </c>
    </row>
    <row r="3054" spans="1:26">
      <c r="A3054">
        <v>314941</v>
      </c>
      <c r="B3054">
        <v>564670</v>
      </c>
      <c r="C3054">
        <v>21196</v>
      </c>
      <c r="D3054" t="s">
        <v>2257</v>
      </c>
      <c r="E3054">
        <v>12</v>
      </c>
      <c r="F3054" s="3">
        <v>40781.655555555597</v>
      </c>
      <c r="G3054" s="4">
        <v>1.65</v>
      </c>
      <c r="H3054">
        <v>12683</v>
      </c>
      <c r="I3054" t="s">
        <v>10</v>
      </c>
      <c r="J3054" s="58">
        <f t="shared" si="94"/>
        <v>19.799999999999997</v>
      </c>
      <c r="K3054" s="59">
        <f t="shared" si="95"/>
        <v>40781</v>
      </c>
      <c r="R3054" t="s">
        <v>2430</v>
      </c>
      <c r="S3054" s="58">
        <v>20.8</v>
      </c>
      <c r="X3054">
        <v>12</v>
      </c>
      <c r="Y3054" s="4">
        <v>1.65</v>
      </c>
      <c r="Z3054" s="58">
        <v>19.8</v>
      </c>
    </row>
    <row r="3055" spans="1:26">
      <c r="A3055">
        <v>314942</v>
      </c>
      <c r="B3055">
        <v>564670</v>
      </c>
      <c r="C3055">
        <v>21197</v>
      </c>
      <c r="D3055" t="s">
        <v>743</v>
      </c>
      <c r="E3055">
        <v>12</v>
      </c>
      <c r="F3055" s="3">
        <v>40781.655555555597</v>
      </c>
      <c r="G3055" s="4">
        <v>1.65</v>
      </c>
      <c r="H3055">
        <v>12683</v>
      </c>
      <c r="I3055" t="s">
        <v>10</v>
      </c>
      <c r="J3055" s="58">
        <f t="shared" si="94"/>
        <v>19.799999999999997</v>
      </c>
      <c r="K3055" s="59">
        <f t="shared" si="95"/>
        <v>40781</v>
      </c>
      <c r="R3055" t="s">
        <v>2428</v>
      </c>
      <c r="S3055" s="58">
        <v>20.8</v>
      </c>
      <c r="X3055">
        <v>12</v>
      </c>
      <c r="Y3055" s="4">
        <v>1.65</v>
      </c>
      <c r="Z3055" s="58">
        <v>19.8</v>
      </c>
    </row>
    <row r="3056" spans="1:26">
      <c r="A3056">
        <v>314943</v>
      </c>
      <c r="B3056">
        <v>564670</v>
      </c>
      <c r="C3056">
        <v>21198</v>
      </c>
      <c r="D3056" t="s">
        <v>2275</v>
      </c>
      <c r="E3056">
        <v>12</v>
      </c>
      <c r="F3056" s="3">
        <v>40781.655555555597</v>
      </c>
      <c r="G3056" s="4">
        <v>1.65</v>
      </c>
      <c r="H3056">
        <v>12683</v>
      </c>
      <c r="I3056" t="s">
        <v>10</v>
      </c>
      <c r="J3056" s="58">
        <f t="shared" si="94"/>
        <v>19.799999999999997</v>
      </c>
      <c r="K3056" s="59">
        <f t="shared" si="95"/>
        <v>40781</v>
      </c>
      <c r="R3056" t="s">
        <v>1979</v>
      </c>
      <c r="S3056" s="58">
        <v>19.8</v>
      </c>
      <c r="X3056">
        <v>12</v>
      </c>
      <c r="Y3056" s="4">
        <v>1.65</v>
      </c>
      <c r="Z3056" s="58">
        <v>19.8</v>
      </c>
    </row>
    <row r="3057" spans="1:26">
      <c r="A3057">
        <v>314944</v>
      </c>
      <c r="B3057">
        <v>564670</v>
      </c>
      <c r="C3057">
        <v>21199</v>
      </c>
      <c r="D3057" t="s">
        <v>2237</v>
      </c>
      <c r="E3057">
        <v>12</v>
      </c>
      <c r="F3057" s="3">
        <v>40781.655555555597</v>
      </c>
      <c r="G3057" s="4">
        <v>1.65</v>
      </c>
      <c r="H3057">
        <v>12683</v>
      </c>
      <c r="I3057" t="s">
        <v>10</v>
      </c>
      <c r="J3057" s="58">
        <f t="shared" si="94"/>
        <v>19.799999999999997</v>
      </c>
      <c r="K3057" s="59">
        <f t="shared" si="95"/>
        <v>40781</v>
      </c>
      <c r="R3057" t="s">
        <v>2322</v>
      </c>
      <c r="S3057" s="58">
        <v>19.5</v>
      </c>
      <c r="X3057">
        <v>12</v>
      </c>
      <c r="Y3057" s="4">
        <v>1.65</v>
      </c>
      <c r="Z3057" s="58">
        <v>19.8</v>
      </c>
    </row>
    <row r="3058" spans="1:26">
      <c r="A3058">
        <v>314949</v>
      </c>
      <c r="B3058">
        <v>564670</v>
      </c>
      <c r="C3058">
        <v>23249</v>
      </c>
      <c r="D3058" t="s">
        <v>2530</v>
      </c>
      <c r="E3058">
        <v>12</v>
      </c>
      <c r="F3058" s="3">
        <v>40781.655555555597</v>
      </c>
      <c r="G3058" s="4">
        <v>1.65</v>
      </c>
      <c r="H3058">
        <v>12683</v>
      </c>
      <c r="I3058" t="s">
        <v>10</v>
      </c>
      <c r="J3058" s="58">
        <f t="shared" si="94"/>
        <v>19.799999999999997</v>
      </c>
      <c r="K3058" s="59">
        <f t="shared" si="95"/>
        <v>40781</v>
      </c>
      <c r="R3058" t="s">
        <v>2442</v>
      </c>
      <c r="S3058" s="58">
        <v>16.600000000000001</v>
      </c>
      <c r="X3058">
        <v>12</v>
      </c>
      <c r="Y3058" s="4">
        <v>1.65</v>
      </c>
      <c r="Z3058" s="58">
        <v>19.8</v>
      </c>
    </row>
    <row r="3059" spans="1:26">
      <c r="A3059">
        <v>314954</v>
      </c>
      <c r="B3059">
        <v>564670</v>
      </c>
      <c r="C3059">
        <v>22972</v>
      </c>
      <c r="D3059" t="s">
        <v>429</v>
      </c>
      <c r="E3059">
        <v>12</v>
      </c>
      <c r="F3059" s="3">
        <v>40781.655555555597</v>
      </c>
      <c r="G3059" s="4">
        <v>1.65</v>
      </c>
      <c r="H3059">
        <v>12683</v>
      </c>
      <c r="I3059" t="s">
        <v>10</v>
      </c>
      <c r="J3059" s="58">
        <f t="shared" si="94"/>
        <v>19.799999999999997</v>
      </c>
      <c r="K3059" s="59">
        <f t="shared" si="95"/>
        <v>40781</v>
      </c>
      <c r="R3059" t="s">
        <v>2431</v>
      </c>
      <c r="S3059" s="58">
        <v>16.5</v>
      </c>
      <c r="X3059">
        <v>12</v>
      </c>
      <c r="Y3059" s="4">
        <v>1.65</v>
      </c>
      <c r="Z3059" s="58">
        <v>19.8</v>
      </c>
    </row>
    <row r="3060" spans="1:26">
      <c r="A3060">
        <v>314955</v>
      </c>
      <c r="B3060">
        <v>564670</v>
      </c>
      <c r="C3060">
        <v>22973</v>
      </c>
      <c r="D3060" t="s">
        <v>784</v>
      </c>
      <c r="E3060">
        <v>12</v>
      </c>
      <c r="F3060" s="3">
        <v>40781.655555555597</v>
      </c>
      <c r="G3060" s="4">
        <v>1.65</v>
      </c>
      <c r="H3060">
        <v>12683</v>
      </c>
      <c r="I3060" t="s">
        <v>10</v>
      </c>
      <c r="J3060" s="58">
        <f t="shared" si="94"/>
        <v>19.799999999999997</v>
      </c>
      <c r="K3060" s="59">
        <f t="shared" si="95"/>
        <v>40781</v>
      </c>
      <c r="R3060" t="s">
        <v>2401</v>
      </c>
      <c r="S3060" s="58">
        <v>16.5</v>
      </c>
      <c r="X3060">
        <v>12</v>
      </c>
      <c r="Y3060" s="4">
        <v>1.65</v>
      </c>
      <c r="Z3060" s="58">
        <v>19.8</v>
      </c>
    </row>
    <row r="3061" spans="1:26">
      <c r="A3061">
        <v>319889</v>
      </c>
      <c r="B3061">
        <v>564912</v>
      </c>
      <c r="C3061">
        <v>21731</v>
      </c>
      <c r="D3061" t="s">
        <v>97</v>
      </c>
      <c r="E3061">
        <v>12</v>
      </c>
      <c r="F3061" s="3">
        <v>40786.522916666698</v>
      </c>
      <c r="G3061" s="4">
        <v>1.65</v>
      </c>
      <c r="H3061">
        <v>12490</v>
      </c>
      <c r="I3061" t="s">
        <v>10</v>
      </c>
      <c r="J3061" s="58">
        <f t="shared" si="94"/>
        <v>19.799999999999997</v>
      </c>
      <c r="K3061" s="59">
        <f t="shared" si="95"/>
        <v>40786</v>
      </c>
      <c r="R3061" t="s">
        <v>356</v>
      </c>
      <c r="S3061" s="58">
        <v>16.5</v>
      </c>
      <c r="X3061">
        <v>12</v>
      </c>
      <c r="Y3061" s="4">
        <v>1.65</v>
      </c>
      <c r="Z3061" s="58">
        <v>19.8</v>
      </c>
    </row>
    <row r="3062" spans="1:26">
      <c r="A3062">
        <v>323048</v>
      </c>
      <c r="B3062">
        <v>565239</v>
      </c>
      <c r="C3062">
        <v>22561</v>
      </c>
      <c r="D3062" t="s">
        <v>839</v>
      </c>
      <c r="E3062">
        <v>12</v>
      </c>
      <c r="F3062" s="3">
        <v>40788.410416666702</v>
      </c>
      <c r="G3062" s="4">
        <v>1.65</v>
      </c>
      <c r="H3062">
        <v>12670</v>
      </c>
      <c r="I3062" t="s">
        <v>10</v>
      </c>
      <c r="J3062" s="58">
        <f t="shared" si="94"/>
        <v>19.799999999999997</v>
      </c>
      <c r="K3062" s="59">
        <f t="shared" si="95"/>
        <v>40788</v>
      </c>
      <c r="R3062" t="s">
        <v>2250</v>
      </c>
      <c r="S3062" s="58">
        <v>15.3</v>
      </c>
      <c r="X3062">
        <v>12</v>
      </c>
      <c r="Y3062" s="4">
        <v>1.65</v>
      </c>
      <c r="Z3062" s="58">
        <v>19.8</v>
      </c>
    </row>
    <row r="3063" spans="1:26">
      <c r="A3063">
        <v>325491</v>
      </c>
      <c r="B3063">
        <v>565443</v>
      </c>
      <c r="C3063">
        <v>22341</v>
      </c>
      <c r="D3063" t="s">
        <v>1887</v>
      </c>
      <c r="E3063">
        <v>12</v>
      </c>
      <c r="F3063" s="3">
        <v>40790.598611111098</v>
      </c>
      <c r="G3063" s="4">
        <v>1.65</v>
      </c>
      <c r="H3063">
        <v>12567</v>
      </c>
      <c r="I3063" t="s">
        <v>10</v>
      </c>
      <c r="J3063" s="58">
        <f t="shared" si="94"/>
        <v>19.799999999999997</v>
      </c>
      <c r="K3063" s="59">
        <f t="shared" si="95"/>
        <v>40790</v>
      </c>
      <c r="R3063" t="s">
        <v>2458</v>
      </c>
      <c r="S3063" s="58">
        <v>15</v>
      </c>
      <c r="X3063">
        <v>12</v>
      </c>
      <c r="Y3063" s="4">
        <v>1.65</v>
      </c>
      <c r="Z3063" s="58">
        <v>19.8</v>
      </c>
    </row>
    <row r="3064" spans="1:26">
      <c r="A3064">
        <v>325498</v>
      </c>
      <c r="B3064">
        <v>565443</v>
      </c>
      <c r="C3064">
        <v>21731</v>
      </c>
      <c r="D3064" t="s">
        <v>97</v>
      </c>
      <c r="E3064">
        <v>12</v>
      </c>
      <c r="F3064" s="3">
        <v>40790.598611111098</v>
      </c>
      <c r="G3064" s="4">
        <v>1.65</v>
      </c>
      <c r="H3064">
        <v>12567</v>
      </c>
      <c r="I3064" t="s">
        <v>10</v>
      </c>
      <c r="J3064" s="58">
        <f t="shared" si="94"/>
        <v>19.799999999999997</v>
      </c>
      <c r="K3064" s="59">
        <f t="shared" si="95"/>
        <v>40790</v>
      </c>
      <c r="R3064" t="s">
        <v>2135</v>
      </c>
      <c r="S3064" s="58">
        <v>15</v>
      </c>
      <c r="X3064">
        <v>12</v>
      </c>
      <c r="Y3064" s="4">
        <v>1.65</v>
      </c>
      <c r="Z3064" s="58">
        <v>19.8</v>
      </c>
    </row>
    <row r="3065" spans="1:26">
      <c r="A3065">
        <v>325500</v>
      </c>
      <c r="B3065">
        <v>565443</v>
      </c>
      <c r="C3065">
        <v>22561</v>
      </c>
      <c r="D3065" t="s">
        <v>839</v>
      </c>
      <c r="E3065">
        <v>12</v>
      </c>
      <c r="F3065" s="3">
        <v>40790.598611111098</v>
      </c>
      <c r="G3065" s="4">
        <v>1.65</v>
      </c>
      <c r="H3065">
        <v>12567</v>
      </c>
      <c r="I3065" t="s">
        <v>10</v>
      </c>
      <c r="J3065" s="58">
        <f t="shared" si="94"/>
        <v>19.799999999999997</v>
      </c>
      <c r="K3065" s="59">
        <f t="shared" si="95"/>
        <v>40790</v>
      </c>
      <c r="R3065" t="s">
        <v>2441</v>
      </c>
      <c r="S3065" s="58">
        <v>13</v>
      </c>
      <c r="X3065">
        <v>12</v>
      </c>
      <c r="Y3065" s="4">
        <v>1.65</v>
      </c>
      <c r="Z3065" s="58">
        <v>19.8</v>
      </c>
    </row>
    <row r="3066" spans="1:26">
      <c r="A3066">
        <v>325504</v>
      </c>
      <c r="B3066">
        <v>565443</v>
      </c>
      <c r="C3066">
        <v>23191</v>
      </c>
      <c r="D3066" t="s">
        <v>2439</v>
      </c>
      <c r="E3066">
        <v>12</v>
      </c>
      <c r="F3066" s="3">
        <v>40790.598611111098</v>
      </c>
      <c r="G3066" s="4">
        <v>1.65</v>
      </c>
      <c r="H3066">
        <v>12567</v>
      </c>
      <c r="I3066" t="s">
        <v>10</v>
      </c>
      <c r="J3066" s="58">
        <f t="shared" si="94"/>
        <v>19.799999999999997</v>
      </c>
      <c r="K3066" s="59">
        <f t="shared" si="95"/>
        <v>40790</v>
      </c>
      <c r="R3066" t="s">
        <v>1442</v>
      </c>
      <c r="S3066" s="58">
        <v>10.199999999999999</v>
      </c>
      <c r="X3066">
        <v>12</v>
      </c>
      <c r="Y3066" s="4">
        <v>1.65</v>
      </c>
      <c r="Z3066" s="58">
        <v>19.8</v>
      </c>
    </row>
    <row r="3067" spans="1:26">
      <c r="A3067">
        <v>325526</v>
      </c>
      <c r="B3067">
        <v>565443</v>
      </c>
      <c r="C3067">
        <v>22554</v>
      </c>
      <c r="D3067" t="s">
        <v>534</v>
      </c>
      <c r="E3067">
        <v>12</v>
      </c>
      <c r="F3067" s="3">
        <v>40790.598611111098</v>
      </c>
      <c r="G3067" s="4">
        <v>1.65</v>
      </c>
      <c r="H3067">
        <v>12567</v>
      </c>
      <c r="I3067" t="s">
        <v>10</v>
      </c>
      <c r="J3067" s="58">
        <f t="shared" si="94"/>
        <v>19.799999999999997</v>
      </c>
      <c r="K3067" s="59">
        <f t="shared" si="95"/>
        <v>40790</v>
      </c>
      <c r="R3067" t="s">
        <v>2386</v>
      </c>
      <c r="S3067" s="58">
        <v>9.9600000000000009</v>
      </c>
      <c r="X3067">
        <v>12</v>
      </c>
      <c r="Y3067" s="4">
        <v>1.65</v>
      </c>
      <c r="Z3067" s="58">
        <v>19.8</v>
      </c>
    </row>
    <row r="3068" spans="1:26">
      <c r="A3068">
        <v>326915</v>
      </c>
      <c r="B3068">
        <v>565612</v>
      </c>
      <c r="C3068">
        <v>22554</v>
      </c>
      <c r="D3068" t="s">
        <v>534</v>
      </c>
      <c r="E3068">
        <v>12</v>
      </c>
      <c r="F3068" s="3">
        <v>40791.636805555601</v>
      </c>
      <c r="G3068" s="4">
        <v>1.65</v>
      </c>
      <c r="H3068">
        <v>12616</v>
      </c>
      <c r="I3068" t="s">
        <v>10</v>
      </c>
      <c r="J3068" s="58">
        <f t="shared" si="94"/>
        <v>19.799999999999997</v>
      </c>
      <c r="K3068" s="59">
        <f t="shared" si="95"/>
        <v>40791</v>
      </c>
      <c r="R3068" t="s">
        <v>364</v>
      </c>
      <c r="S3068" s="58">
        <v>-16.95</v>
      </c>
      <c r="X3068">
        <v>12</v>
      </c>
      <c r="Y3068" s="4">
        <v>1.65</v>
      </c>
      <c r="Z3068" s="58">
        <v>19.8</v>
      </c>
    </row>
    <row r="3069" spans="1:26">
      <c r="A3069">
        <v>326916</v>
      </c>
      <c r="B3069">
        <v>565612</v>
      </c>
      <c r="C3069">
        <v>22551</v>
      </c>
      <c r="D3069" t="s">
        <v>533</v>
      </c>
      <c r="E3069">
        <v>12</v>
      </c>
      <c r="F3069" s="3">
        <v>40791.636805555601</v>
      </c>
      <c r="G3069" s="4">
        <v>1.65</v>
      </c>
      <c r="H3069">
        <v>12616</v>
      </c>
      <c r="I3069" t="s">
        <v>10</v>
      </c>
      <c r="J3069" s="58">
        <f t="shared" si="94"/>
        <v>19.799999999999997</v>
      </c>
      <c r="K3069" s="59">
        <f t="shared" si="95"/>
        <v>40791</v>
      </c>
      <c r="R3069" t="s">
        <v>2430</v>
      </c>
      <c r="S3069" s="58">
        <v>358</v>
      </c>
      <c r="X3069">
        <v>12</v>
      </c>
      <c r="Y3069" s="4">
        <v>1.65</v>
      </c>
      <c r="Z3069" s="58">
        <v>19.8</v>
      </c>
    </row>
    <row r="3070" spans="1:26">
      <c r="A3070">
        <v>326917</v>
      </c>
      <c r="B3070">
        <v>565612</v>
      </c>
      <c r="C3070">
        <v>22555</v>
      </c>
      <c r="D3070" t="s">
        <v>835</v>
      </c>
      <c r="E3070">
        <v>12</v>
      </c>
      <c r="F3070" s="3">
        <v>40791.636805555601</v>
      </c>
      <c r="G3070" s="4">
        <v>1.65</v>
      </c>
      <c r="H3070">
        <v>12616</v>
      </c>
      <c r="I3070" t="s">
        <v>10</v>
      </c>
      <c r="J3070" s="58">
        <f t="shared" si="94"/>
        <v>19.799999999999997</v>
      </c>
      <c r="K3070" s="59">
        <f t="shared" si="95"/>
        <v>40791</v>
      </c>
      <c r="R3070" t="s">
        <v>221</v>
      </c>
      <c r="S3070" s="58">
        <v>237.6</v>
      </c>
      <c r="X3070">
        <v>12</v>
      </c>
      <c r="Y3070" s="4">
        <v>1.65</v>
      </c>
      <c r="Z3070" s="58">
        <v>19.8</v>
      </c>
    </row>
    <row r="3071" spans="1:26">
      <c r="A3071">
        <v>326918</v>
      </c>
      <c r="B3071">
        <v>565612</v>
      </c>
      <c r="C3071">
        <v>22556</v>
      </c>
      <c r="D3071" t="s">
        <v>263</v>
      </c>
      <c r="E3071">
        <v>12</v>
      </c>
      <c r="F3071" s="3">
        <v>40791.636805555601</v>
      </c>
      <c r="G3071" s="4">
        <v>1.65</v>
      </c>
      <c r="H3071">
        <v>12616</v>
      </c>
      <c r="I3071" t="s">
        <v>10</v>
      </c>
      <c r="J3071" s="58">
        <f t="shared" si="94"/>
        <v>19.799999999999997</v>
      </c>
      <c r="K3071" s="59">
        <f t="shared" si="95"/>
        <v>40791</v>
      </c>
      <c r="R3071" t="s">
        <v>104</v>
      </c>
      <c r="S3071" s="58">
        <v>198</v>
      </c>
      <c r="X3071">
        <v>12</v>
      </c>
      <c r="Y3071" s="4">
        <v>1.65</v>
      </c>
      <c r="Z3071" s="58">
        <v>19.8</v>
      </c>
    </row>
    <row r="3072" spans="1:26">
      <c r="A3072">
        <v>328694</v>
      </c>
      <c r="B3072">
        <v>565801</v>
      </c>
      <c r="C3072">
        <v>22551</v>
      </c>
      <c r="D3072" t="s">
        <v>533</v>
      </c>
      <c r="E3072">
        <v>12</v>
      </c>
      <c r="F3072" s="3">
        <v>40793.436111111099</v>
      </c>
      <c r="G3072" s="4">
        <v>1.65</v>
      </c>
      <c r="H3072">
        <v>12685</v>
      </c>
      <c r="I3072" t="s">
        <v>10</v>
      </c>
      <c r="J3072" s="58">
        <f t="shared" si="94"/>
        <v>19.799999999999997</v>
      </c>
      <c r="K3072" s="59">
        <f t="shared" si="95"/>
        <v>40793</v>
      </c>
      <c r="R3072" t="s">
        <v>2337</v>
      </c>
      <c r="S3072" s="58">
        <v>187.2</v>
      </c>
      <c r="X3072">
        <v>12</v>
      </c>
      <c r="Y3072" s="4">
        <v>1.65</v>
      </c>
      <c r="Z3072" s="58">
        <v>19.8</v>
      </c>
    </row>
    <row r="3073" spans="1:26">
      <c r="A3073">
        <v>328705</v>
      </c>
      <c r="B3073">
        <v>565801</v>
      </c>
      <c r="C3073">
        <v>22554</v>
      </c>
      <c r="D3073" t="s">
        <v>534</v>
      </c>
      <c r="E3073">
        <v>12</v>
      </c>
      <c r="F3073" s="3">
        <v>40793.436111111099</v>
      </c>
      <c r="G3073" s="4">
        <v>1.65</v>
      </c>
      <c r="H3073">
        <v>12685</v>
      </c>
      <c r="I3073" t="s">
        <v>10</v>
      </c>
      <c r="J3073" s="58">
        <f t="shared" si="94"/>
        <v>19.799999999999997</v>
      </c>
      <c r="K3073" s="59">
        <f t="shared" si="95"/>
        <v>40793</v>
      </c>
      <c r="R3073" t="s">
        <v>2336</v>
      </c>
      <c r="S3073" s="58">
        <v>163.80000000000001</v>
      </c>
      <c r="X3073">
        <v>12</v>
      </c>
      <c r="Y3073" s="4">
        <v>1.65</v>
      </c>
      <c r="Z3073" s="58">
        <v>19.8</v>
      </c>
    </row>
    <row r="3074" spans="1:26">
      <c r="A3074">
        <v>330003</v>
      </c>
      <c r="B3074">
        <v>565865</v>
      </c>
      <c r="C3074">
        <v>21329</v>
      </c>
      <c r="D3074" t="s">
        <v>644</v>
      </c>
      <c r="E3074">
        <v>12</v>
      </c>
      <c r="F3074" s="3">
        <v>40793.629861111098</v>
      </c>
      <c r="G3074" s="4">
        <v>1.65</v>
      </c>
      <c r="H3074">
        <v>12637</v>
      </c>
      <c r="I3074" t="s">
        <v>10</v>
      </c>
      <c r="J3074" s="58">
        <f t="shared" ref="J3074:J3137" si="96">E3074*G3074</f>
        <v>19.799999999999997</v>
      </c>
      <c r="K3074" s="59">
        <f t="shared" ref="K3074:K3137" si="97">DATE(YEAR(F3074),MONTH(F3074),DAY(F3074))</f>
        <v>40793</v>
      </c>
      <c r="R3074" t="s">
        <v>2431</v>
      </c>
      <c r="S3074" s="58">
        <v>132</v>
      </c>
      <c r="X3074">
        <v>12</v>
      </c>
      <c r="Y3074" s="4">
        <v>1.65</v>
      </c>
      <c r="Z3074" s="58">
        <v>19.8</v>
      </c>
    </row>
    <row r="3075" spans="1:26">
      <c r="A3075">
        <v>330004</v>
      </c>
      <c r="B3075">
        <v>565865</v>
      </c>
      <c r="C3075">
        <v>21328</v>
      </c>
      <c r="D3075" t="s">
        <v>315</v>
      </c>
      <c r="E3075">
        <v>12</v>
      </c>
      <c r="F3075" s="3">
        <v>40793.629861111098</v>
      </c>
      <c r="G3075" s="4">
        <v>1.65</v>
      </c>
      <c r="H3075">
        <v>12637</v>
      </c>
      <c r="I3075" t="s">
        <v>10</v>
      </c>
      <c r="J3075" s="58">
        <f t="shared" si="96"/>
        <v>19.799999999999997</v>
      </c>
      <c r="K3075" s="59">
        <f t="shared" si="97"/>
        <v>40793</v>
      </c>
      <c r="R3075" t="s">
        <v>1178</v>
      </c>
      <c r="S3075" s="58">
        <v>104.4</v>
      </c>
      <c r="X3075">
        <v>12</v>
      </c>
      <c r="Y3075" s="4">
        <v>1.65</v>
      </c>
      <c r="Z3075" s="58">
        <v>19.8</v>
      </c>
    </row>
    <row r="3076" spans="1:26">
      <c r="A3076">
        <v>330005</v>
      </c>
      <c r="B3076">
        <v>565865</v>
      </c>
      <c r="C3076">
        <v>22551</v>
      </c>
      <c r="D3076" t="s">
        <v>533</v>
      </c>
      <c r="E3076">
        <v>12</v>
      </c>
      <c r="F3076" s="3">
        <v>40793.629861111098</v>
      </c>
      <c r="G3076" s="4">
        <v>1.65</v>
      </c>
      <c r="H3076">
        <v>12637</v>
      </c>
      <c r="I3076" t="s">
        <v>10</v>
      </c>
      <c r="J3076" s="58">
        <f t="shared" si="96"/>
        <v>19.799999999999997</v>
      </c>
      <c r="K3076" s="59">
        <f t="shared" si="97"/>
        <v>40793</v>
      </c>
      <c r="R3076" t="s">
        <v>84</v>
      </c>
      <c r="S3076" s="58">
        <v>90</v>
      </c>
      <c r="X3076">
        <v>12</v>
      </c>
      <c r="Y3076" s="4">
        <v>1.65</v>
      </c>
      <c r="Z3076" s="58">
        <v>19.8</v>
      </c>
    </row>
    <row r="3077" spans="1:26">
      <c r="A3077">
        <v>330008</v>
      </c>
      <c r="B3077">
        <v>565865</v>
      </c>
      <c r="C3077">
        <v>23190</v>
      </c>
      <c r="D3077" t="s">
        <v>2438</v>
      </c>
      <c r="E3077">
        <v>12</v>
      </c>
      <c r="F3077" s="3">
        <v>40793.629861111098</v>
      </c>
      <c r="G3077" s="4">
        <v>1.65</v>
      </c>
      <c r="H3077">
        <v>12637</v>
      </c>
      <c r="I3077" t="s">
        <v>10</v>
      </c>
      <c r="J3077" s="58">
        <f t="shared" si="96"/>
        <v>19.799999999999997</v>
      </c>
      <c r="K3077" s="59">
        <f t="shared" si="97"/>
        <v>40793</v>
      </c>
      <c r="R3077" t="s">
        <v>104</v>
      </c>
      <c r="S3077" s="58">
        <v>90</v>
      </c>
      <c r="X3077">
        <v>12</v>
      </c>
      <c r="Y3077" s="4">
        <v>1.65</v>
      </c>
      <c r="Z3077" s="58">
        <v>19.8</v>
      </c>
    </row>
    <row r="3078" spans="1:26">
      <c r="A3078">
        <v>330009</v>
      </c>
      <c r="B3078">
        <v>565865</v>
      </c>
      <c r="C3078">
        <v>23192</v>
      </c>
      <c r="D3078" t="s">
        <v>2440</v>
      </c>
      <c r="E3078">
        <v>12</v>
      </c>
      <c r="F3078" s="3">
        <v>40793.629861111098</v>
      </c>
      <c r="G3078" s="4">
        <v>1.65</v>
      </c>
      <c r="H3078">
        <v>12637</v>
      </c>
      <c r="I3078" t="s">
        <v>10</v>
      </c>
      <c r="J3078" s="58">
        <f t="shared" si="96"/>
        <v>19.799999999999997</v>
      </c>
      <c r="K3078" s="59">
        <f t="shared" si="97"/>
        <v>40793</v>
      </c>
      <c r="R3078" t="s">
        <v>358</v>
      </c>
      <c r="S3078" s="58">
        <v>75.599999999999994</v>
      </c>
      <c r="X3078">
        <v>12</v>
      </c>
      <c r="Y3078" s="4">
        <v>1.65</v>
      </c>
      <c r="Z3078" s="58">
        <v>19.8</v>
      </c>
    </row>
    <row r="3079" spans="1:26">
      <c r="A3079">
        <v>330038</v>
      </c>
      <c r="B3079">
        <v>565865</v>
      </c>
      <c r="C3079">
        <v>23170</v>
      </c>
      <c r="D3079" t="s">
        <v>2446</v>
      </c>
      <c r="E3079">
        <v>12</v>
      </c>
      <c r="F3079" s="3">
        <v>40793.629861111098</v>
      </c>
      <c r="G3079" s="4">
        <v>1.65</v>
      </c>
      <c r="H3079">
        <v>12637</v>
      </c>
      <c r="I3079" t="s">
        <v>10</v>
      </c>
      <c r="J3079" s="58">
        <f t="shared" si="96"/>
        <v>19.799999999999997</v>
      </c>
      <c r="K3079" s="59">
        <f t="shared" si="97"/>
        <v>40793</v>
      </c>
      <c r="R3079" t="s">
        <v>104</v>
      </c>
      <c r="S3079" s="58">
        <v>72</v>
      </c>
      <c r="X3079">
        <v>12</v>
      </c>
      <c r="Y3079" s="4">
        <v>1.65</v>
      </c>
      <c r="Z3079" s="58">
        <v>19.8</v>
      </c>
    </row>
    <row r="3080" spans="1:26">
      <c r="A3080">
        <v>330039</v>
      </c>
      <c r="B3080">
        <v>565865</v>
      </c>
      <c r="C3080">
        <v>22174</v>
      </c>
      <c r="D3080" t="s">
        <v>261</v>
      </c>
      <c r="E3080">
        <v>12</v>
      </c>
      <c r="F3080" s="3">
        <v>40793.629861111098</v>
      </c>
      <c r="G3080" s="4">
        <v>1.65</v>
      </c>
      <c r="H3080">
        <v>12637</v>
      </c>
      <c r="I3080" t="s">
        <v>10</v>
      </c>
      <c r="J3080" s="58">
        <f t="shared" si="96"/>
        <v>19.799999999999997</v>
      </c>
      <c r="K3080" s="59">
        <f t="shared" si="97"/>
        <v>40793</v>
      </c>
      <c r="R3080" t="s">
        <v>964</v>
      </c>
      <c r="S3080" s="58">
        <v>70.8</v>
      </c>
      <c r="X3080">
        <v>12</v>
      </c>
      <c r="Y3080" s="4">
        <v>1.65</v>
      </c>
      <c r="Z3080" s="58">
        <v>19.8</v>
      </c>
    </row>
    <row r="3081" spans="1:26">
      <c r="A3081">
        <v>330060</v>
      </c>
      <c r="B3081">
        <v>565865</v>
      </c>
      <c r="C3081">
        <v>22554</v>
      </c>
      <c r="D3081" t="s">
        <v>534</v>
      </c>
      <c r="E3081">
        <v>12</v>
      </c>
      <c r="F3081" s="3">
        <v>40793.629861111098</v>
      </c>
      <c r="G3081" s="4">
        <v>1.65</v>
      </c>
      <c r="H3081">
        <v>12637</v>
      </c>
      <c r="I3081" t="s">
        <v>10</v>
      </c>
      <c r="J3081" s="58">
        <f t="shared" si="96"/>
        <v>19.799999999999997</v>
      </c>
      <c r="K3081" s="59">
        <f t="shared" si="97"/>
        <v>40793</v>
      </c>
      <c r="R3081" t="s">
        <v>1178</v>
      </c>
      <c r="S3081" s="58">
        <v>69.599999999999994</v>
      </c>
      <c r="X3081">
        <v>12</v>
      </c>
      <c r="Y3081" s="4">
        <v>1.65</v>
      </c>
      <c r="Z3081" s="58">
        <v>19.8</v>
      </c>
    </row>
    <row r="3082" spans="1:26">
      <c r="A3082">
        <v>330884</v>
      </c>
      <c r="B3082">
        <v>565930</v>
      </c>
      <c r="C3082">
        <v>22174</v>
      </c>
      <c r="D3082" t="s">
        <v>261</v>
      </c>
      <c r="E3082">
        <v>12</v>
      </c>
      <c r="F3082" s="3">
        <v>40794.438888888901</v>
      </c>
      <c r="G3082" s="4">
        <v>1.65</v>
      </c>
      <c r="H3082">
        <v>12685</v>
      </c>
      <c r="I3082" t="s">
        <v>10</v>
      </c>
      <c r="J3082" s="58">
        <f t="shared" si="96"/>
        <v>19.799999999999997</v>
      </c>
      <c r="K3082" s="59">
        <f t="shared" si="97"/>
        <v>40794</v>
      </c>
      <c r="R3082" t="s">
        <v>2437</v>
      </c>
      <c r="S3082" s="58">
        <v>69.12</v>
      </c>
      <c r="X3082">
        <v>12</v>
      </c>
      <c r="Y3082" s="4">
        <v>1.65</v>
      </c>
      <c r="Z3082" s="58">
        <v>19.8</v>
      </c>
    </row>
    <row r="3083" spans="1:26">
      <c r="A3083">
        <v>330928</v>
      </c>
      <c r="B3083">
        <v>565930</v>
      </c>
      <c r="C3083">
        <v>22554</v>
      </c>
      <c r="D3083" t="s">
        <v>534</v>
      </c>
      <c r="E3083">
        <v>12</v>
      </c>
      <c r="F3083" s="3">
        <v>40794.438888888901</v>
      </c>
      <c r="G3083" s="4">
        <v>1.65</v>
      </c>
      <c r="H3083">
        <v>12685</v>
      </c>
      <c r="I3083" t="s">
        <v>10</v>
      </c>
      <c r="J3083" s="58">
        <f t="shared" si="96"/>
        <v>19.799999999999997</v>
      </c>
      <c r="K3083" s="59">
        <f t="shared" si="97"/>
        <v>40794</v>
      </c>
      <c r="R3083" t="s">
        <v>740</v>
      </c>
      <c r="S3083" s="58">
        <v>69.12</v>
      </c>
      <c r="X3083">
        <v>12</v>
      </c>
      <c r="Y3083" s="4">
        <v>1.65</v>
      </c>
      <c r="Z3083" s="58">
        <v>19.8</v>
      </c>
    </row>
    <row r="3084" spans="1:26">
      <c r="A3084">
        <v>330931</v>
      </c>
      <c r="B3084">
        <v>565930</v>
      </c>
      <c r="C3084">
        <v>22551</v>
      </c>
      <c r="D3084" t="s">
        <v>533</v>
      </c>
      <c r="E3084">
        <v>12</v>
      </c>
      <c r="F3084" s="3">
        <v>40794.438888888901</v>
      </c>
      <c r="G3084" s="4">
        <v>1.65</v>
      </c>
      <c r="H3084">
        <v>12685</v>
      </c>
      <c r="I3084" t="s">
        <v>10</v>
      </c>
      <c r="J3084" s="58">
        <f t="shared" si="96"/>
        <v>19.799999999999997</v>
      </c>
      <c r="K3084" s="59">
        <f t="shared" si="97"/>
        <v>40794</v>
      </c>
      <c r="R3084" t="s">
        <v>2456</v>
      </c>
      <c r="S3084" s="58">
        <v>67.5</v>
      </c>
      <c r="X3084">
        <v>12</v>
      </c>
      <c r="Y3084" s="4">
        <v>1.65</v>
      </c>
      <c r="Z3084" s="58">
        <v>19.8</v>
      </c>
    </row>
    <row r="3085" spans="1:26">
      <c r="A3085">
        <v>330985</v>
      </c>
      <c r="B3085">
        <v>565931</v>
      </c>
      <c r="C3085">
        <v>22558</v>
      </c>
      <c r="D3085" t="s">
        <v>285</v>
      </c>
      <c r="E3085">
        <v>12</v>
      </c>
      <c r="F3085" s="3">
        <v>40794.440972222197</v>
      </c>
      <c r="G3085" s="4">
        <v>1.65</v>
      </c>
      <c r="H3085">
        <v>12683</v>
      </c>
      <c r="I3085" t="s">
        <v>10</v>
      </c>
      <c r="J3085" s="58">
        <f t="shared" si="96"/>
        <v>19.799999999999997</v>
      </c>
      <c r="K3085" s="59">
        <f t="shared" si="97"/>
        <v>40794</v>
      </c>
      <c r="R3085" t="s">
        <v>2250</v>
      </c>
      <c r="S3085" s="58">
        <v>61.2</v>
      </c>
      <c r="X3085">
        <v>12</v>
      </c>
      <c r="Y3085" s="4">
        <v>1.65</v>
      </c>
      <c r="Z3085" s="58">
        <v>19.8</v>
      </c>
    </row>
    <row r="3086" spans="1:26">
      <c r="A3086">
        <v>330995</v>
      </c>
      <c r="B3086">
        <v>565931</v>
      </c>
      <c r="C3086">
        <v>22551</v>
      </c>
      <c r="D3086" t="s">
        <v>533</v>
      </c>
      <c r="E3086">
        <v>12</v>
      </c>
      <c r="F3086" s="3">
        <v>40794.440972222197</v>
      </c>
      <c r="G3086" s="4">
        <v>1.65</v>
      </c>
      <c r="H3086">
        <v>12683</v>
      </c>
      <c r="I3086" t="s">
        <v>10</v>
      </c>
      <c r="J3086" s="58">
        <f t="shared" si="96"/>
        <v>19.799999999999997</v>
      </c>
      <c r="K3086" s="59">
        <f t="shared" si="97"/>
        <v>40794</v>
      </c>
      <c r="R3086" t="s">
        <v>1310</v>
      </c>
      <c r="S3086" s="58">
        <v>59.8</v>
      </c>
      <c r="X3086">
        <v>12</v>
      </c>
      <c r="Y3086" s="4">
        <v>1.65</v>
      </c>
      <c r="Z3086" s="58">
        <v>19.8</v>
      </c>
    </row>
    <row r="3087" spans="1:26">
      <c r="A3087">
        <v>332452</v>
      </c>
      <c r="B3087">
        <v>566074</v>
      </c>
      <c r="C3087">
        <v>22558</v>
      </c>
      <c r="D3087" t="s">
        <v>285</v>
      </c>
      <c r="E3087">
        <v>12</v>
      </c>
      <c r="F3087" s="3">
        <v>40795.366666666698</v>
      </c>
      <c r="G3087" s="4">
        <v>1.65</v>
      </c>
      <c r="H3087">
        <v>12535</v>
      </c>
      <c r="I3087" t="s">
        <v>10</v>
      </c>
      <c r="J3087" s="58">
        <f t="shared" si="96"/>
        <v>19.799999999999997</v>
      </c>
      <c r="K3087" s="59">
        <f t="shared" si="97"/>
        <v>40795</v>
      </c>
      <c r="R3087" t="s">
        <v>2414</v>
      </c>
      <c r="S3087" s="58">
        <v>56.4</v>
      </c>
      <c r="X3087">
        <v>12</v>
      </c>
      <c r="Y3087" s="4">
        <v>1.65</v>
      </c>
      <c r="Z3087" s="58">
        <v>19.8</v>
      </c>
    </row>
    <row r="3088" spans="1:26">
      <c r="A3088">
        <v>332922</v>
      </c>
      <c r="B3088">
        <v>566163</v>
      </c>
      <c r="C3088">
        <v>23170</v>
      </c>
      <c r="D3088" t="s">
        <v>2446</v>
      </c>
      <c r="E3088">
        <v>12</v>
      </c>
      <c r="F3088" s="3">
        <v>40795.491666666698</v>
      </c>
      <c r="G3088" s="4">
        <v>1.65</v>
      </c>
      <c r="H3088">
        <v>12637</v>
      </c>
      <c r="I3088" t="s">
        <v>10</v>
      </c>
      <c r="J3088" s="58">
        <f t="shared" si="96"/>
        <v>19.799999999999997</v>
      </c>
      <c r="K3088" s="59">
        <f t="shared" si="97"/>
        <v>40795</v>
      </c>
      <c r="R3088" t="s">
        <v>1069</v>
      </c>
      <c r="S3088" s="58">
        <v>53.1</v>
      </c>
      <c r="X3088">
        <v>12</v>
      </c>
      <c r="Y3088" s="4">
        <v>1.65</v>
      </c>
      <c r="Z3088" s="58">
        <v>19.8</v>
      </c>
    </row>
    <row r="3089" spans="1:26">
      <c r="A3089">
        <v>332923</v>
      </c>
      <c r="B3089">
        <v>566163</v>
      </c>
      <c r="C3089">
        <v>22174</v>
      </c>
      <c r="D3089" t="s">
        <v>261</v>
      </c>
      <c r="E3089">
        <v>12</v>
      </c>
      <c r="F3089" s="3">
        <v>40795.491666666698</v>
      </c>
      <c r="G3089" s="4">
        <v>1.65</v>
      </c>
      <c r="H3089">
        <v>12637</v>
      </c>
      <c r="I3089" t="s">
        <v>10</v>
      </c>
      <c r="J3089" s="58">
        <f t="shared" si="96"/>
        <v>19.799999999999997</v>
      </c>
      <c r="K3089" s="59">
        <f t="shared" si="97"/>
        <v>40795</v>
      </c>
      <c r="R3089" t="s">
        <v>1067</v>
      </c>
      <c r="S3089" s="58">
        <v>53.1</v>
      </c>
      <c r="X3089">
        <v>12</v>
      </c>
      <c r="Y3089" s="4">
        <v>1.65</v>
      </c>
      <c r="Z3089" s="58">
        <v>19.8</v>
      </c>
    </row>
    <row r="3090" spans="1:26">
      <c r="A3090">
        <v>332944</v>
      </c>
      <c r="B3090">
        <v>566163</v>
      </c>
      <c r="C3090">
        <v>22554</v>
      </c>
      <c r="D3090" t="s">
        <v>534</v>
      </c>
      <c r="E3090">
        <v>12</v>
      </c>
      <c r="F3090" s="3">
        <v>40795.491666666698</v>
      </c>
      <c r="G3090" s="4">
        <v>1.65</v>
      </c>
      <c r="H3090">
        <v>12637</v>
      </c>
      <c r="I3090" t="s">
        <v>10</v>
      </c>
      <c r="J3090" s="58">
        <f t="shared" si="96"/>
        <v>19.799999999999997</v>
      </c>
      <c r="K3090" s="59">
        <f t="shared" si="97"/>
        <v>40795</v>
      </c>
      <c r="R3090" t="s">
        <v>1758</v>
      </c>
      <c r="S3090" s="58">
        <v>51</v>
      </c>
      <c r="X3090">
        <v>12</v>
      </c>
      <c r="Y3090" s="4">
        <v>1.65</v>
      </c>
      <c r="Z3090" s="58">
        <v>19.8</v>
      </c>
    </row>
    <row r="3091" spans="1:26">
      <c r="A3091">
        <v>332954</v>
      </c>
      <c r="B3091">
        <v>566163</v>
      </c>
      <c r="C3091">
        <v>21329</v>
      </c>
      <c r="D3091" t="s">
        <v>644</v>
      </c>
      <c r="E3091">
        <v>12</v>
      </c>
      <c r="F3091" s="3">
        <v>40795.491666666698</v>
      </c>
      <c r="G3091" s="4">
        <v>1.65</v>
      </c>
      <c r="H3091">
        <v>12637</v>
      </c>
      <c r="I3091" t="s">
        <v>10</v>
      </c>
      <c r="J3091" s="58">
        <f t="shared" si="96"/>
        <v>19.799999999999997</v>
      </c>
      <c r="K3091" s="59">
        <f t="shared" si="97"/>
        <v>40795</v>
      </c>
      <c r="R3091" t="s">
        <v>1012</v>
      </c>
      <c r="S3091" s="58">
        <v>50.88</v>
      </c>
      <c r="X3091">
        <v>12</v>
      </c>
      <c r="Y3091" s="4">
        <v>1.65</v>
      </c>
      <c r="Z3091" s="58">
        <v>19.8</v>
      </c>
    </row>
    <row r="3092" spans="1:26">
      <c r="A3092">
        <v>332955</v>
      </c>
      <c r="B3092">
        <v>566163</v>
      </c>
      <c r="C3092">
        <v>21328</v>
      </c>
      <c r="D3092" t="s">
        <v>315</v>
      </c>
      <c r="E3092">
        <v>12</v>
      </c>
      <c r="F3092" s="3">
        <v>40795.491666666698</v>
      </c>
      <c r="G3092" s="4">
        <v>1.65</v>
      </c>
      <c r="H3092">
        <v>12637</v>
      </c>
      <c r="I3092" t="s">
        <v>10</v>
      </c>
      <c r="J3092" s="58">
        <f t="shared" si="96"/>
        <v>19.799999999999997</v>
      </c>
      <c r="K3092" s="59">
        <f t="shared" si="97"/>
        <v>40795</v>
      </c>
      <c r="R3092" t="s">
        <v>1667</v>
      </c>
      <c r="S3092" s="58">
        <v>50.4</v>
      </c>
      <c r="X3092">
        <v>12</v>
      </c>
      <c r="Y3092" s="4">
        <v>1.65</v>
      </c>
      <c r="Z3092" s="58">
        <v>19.8</v>
      </c>
    </row>
    <row r="3093" spans="1:26">
      <c r="A3093">
        <v>332956</v>
      </c>
      <c r="B3093">
        <v>566163</v>
      </c>
      <c r="C3093">
        <v>22551</v>
      </c>
      <c r="D3093" t="s">
        <v>533</v>
      </c>
      <c r="E3093">
        <v>12</v>
      </c>
      <c r="F3093" s="3">
        <v>40795.491666666698</v>
      </c>
      <c r="G3093" s="4">
        <v>1.65</v>
      </c>
      <c r="H3093">
        <v>12637</v>
      </c>
      <c r="I3093" t="s">
        <v>10</v>
      </c>
      <c r="J3093" s="58">
        <f t="shared" si="96"/>
        <v>19.799999999999997</v>
      </c>
      <c r="K3093" s="59">
        <f t="shared" si="97"/>
        <v>40795</v>
      </c>
      <c r="R3093" t="s">
        <v>574</v>
      </c>
      <c r="S3093" s="58">
        <v>50.4</v>
      </c>
      <c r="X3093">
        <v>12</v>
      </c>
      <c r="Y3093" s="4">
        <v>1.65</v>
      </c>
      <c r="Z3093" s="58">
        <v>19.8</v>
      </c>
    </row>
    <row r="3094" spans="1:26">
      <c r="A3094">
        <v>332959</v>
      </c>
      <c r="B3094">
        <v>566163</v>
      </c>
      <c r="C3094">
        <v>23190</v>
      </c>
      <c r="D3094" t="s">
        <v>2438</v>
      </c>
      <c r="E3094">
        <v>12</v>
      </c>
      <c r="F3094" s="3">
        <v>40795.491666666698</v>
      </c>
      <c r="G3094" s="4">
        <v>1.65</v>
      </c>
      <c r="H3094">
        <v>12637</v>
      </c>
      <c r="I3094" t="s">
        <v>10</v>
      </c>
      <c r="J3094" s="58">
        <f t="shared" si="96"/>
        <v>19.799999999999997</v>
      </c>
      <c r="K3094" s="59">
        <f t="shared" si="97"/>
        <v>40795</v>
      </c>
      <c r="R3094" t="s">
        <v>652</v>
      </c>
      <c r="S3094" s="58">
        <v>40</v>
      </c>
      <c r="X3094">
        <v>12</v>
      </c>
      <c r="Y3094" s="4">
        <v>1.65</v>
      </c>
      <c r="Z3094" s="58">
        <v>19.8</v>
      </c>
    </row>
    <row r="3095" spans="1:26">
      <c r="A3095">
        <v>332960</v>
      </c>
      <c r="B3095">
        <v>566163</v>
      </c>
      <c r="C3095">
        <v>23192</v>
      </c>
      <c r="D3095" t="s">
        <v>2440</v>
      </c>
      <c r="E3095">
        <v>12</v>
      </c>
      <c r="F3095" s="3">
        <v>40795.491666666698</v>
      </c>
      <c r="G3095" s="4">
        <v>1.65</v>
      </c>
      <c r="H3095">
        <v>12637</v>
      </c>
      <c r="I3095" t="s">
        <v>10</v>
      </c>
      <c r="J3095" s="58">
        <f t="shared" si="96"/>
        <v>19.799999999999997</v>
      </c>
      <c r="K3095" s="59">
        <f t="shared" si="97"/>
        <v>40795</v>
      </c>
      <c r="R3095" t="s">
        <v>2064</v>
      </c>
      <c r="S3095" s="58">
        <v>39.799999999999997</v>
      </c>
      <c r="X3095">
        <v>12</v>
      </c>
      <c r="Y3095" s="4">
        <v>1.65</v>
      </c>
      <c r="Z3095" s="58">
        <v>19.8</v>
      </c>
    </row>
    <row r="3096" spans="1:26">
      <c r="A3096">
        <v>346603</v>
      </c>
      <c r="B3096">
        <v>567191</v>
      </c>
      <c r="C3096">
        <v>21731</v>
      </c>
      <c r="D3096" t="s">
        <v>97</v>
      </c>
      <c r="E3096">
        <v>12</v>
      </c>
      <c r="F3096" s="3">
        <v>40805.385416666701</v>
      </c>
      <c r="G3096" s="4">
        <v>1.65</v>
      </c>
      <c r="H3096">
        <v>12562</v>
      </c>
      <c r="I3096" t="s">
        <v>10</v>
      </c>
      <c r="J3096" s="58">
        <f t="shared" si="96"/>
        <v>19.799999999999997</v>
      </c>
      <c r="K3096" s="59">
        <f t="shared" si="97"/>
        <v>40805</v>
      </c>
      <c r="R3096" t="s">
        <v>388</v>
      </c>
      <c r="S3096" s="58">
        <v>39.6</v>
      </c>
      <c r="X3096">
        <v>12</v>
      </c>
      <c r="Y3096" s="4">
        <v>1.65</v>
      </c>
      <c r="Z3096" s="58">
        <v>19.8</v>
      </c>
    </row>
    <row r="3097" spans="1:26">
      <c r="A3097">
        <v>349935</v>
      </c>
      <c r="B3097">
        <v>567552</v>
      </c>
      <c r="C3097">
        <v>21731</v>
      </c>
      <c r="D3097" t="s">
        <v>97</v>
      </c>
      <c r="E3097">
        <v>12</v>
      </c>
      <c r="F3097" s="3">
        <v>40807.444444444402</v>
      </c>
      <c r="G3097" s="4">
        <v>1.65</v>
      </c>
      <c r="H3097">
        <v>12583</v>
      </c>
      <c r="I3097" t="s">
        <v>10</v>
      </c>
      <c r="J3097" s="58">
        <f t="shared" si="96"/>
        <v>19.799999999999997</v>
      </c>
      <c r="K3097" s="59">
        <f t="shared" si="97"/>
        <v>40807</v>
      </c>
      <c r="R3097" t="s">
        <v>135</v>
      </c>
      <c r="S3097" s="58">
        <v>39.6</v>
      </c>
      <c r="X3097">
        <v>12</v>
      </c>
      <c r="Y3097" s="4">
        <v>1.65</v>
      </c>
      <c r="Z3097" s="58">
        <v>19.8</v>
      </c>
    </row>
    <row r="3098" spans="1:26">
      <c r="A3098">
        <v>353226</v>
      </c>
      <c r="B3098">
        <v>567793</v>
      </c>
      <c r="C3098">
        <v>23171</v>
      </c>
      <c r="D3098" t="s">
        <v>2445</v>
      </c>
      <c r="E3098">
        <v>12</v>
      </c>
      <c r="F3098" s="3">
        <v>40808.486111111102</v>
      </c>
      <c r="G3098" s="4">
        <v>1.65</v>
      </c>
      <c r="H3098">
        <v>12657</v>
      </c>
      <c r="I3098" t="s">
        <v>10</v>
      </c>
      <c r="J3098" s="58">
        <f t="shared" si="96"/>
        <v>19.799999999999997</v>
      </c>
      <c r="K3098" s="59">
        <f t="shared" si="97"/>
        <v>40808</v>
      </c>
      <c r="R3098" t="s">
        <v>263</v>
      </c>
      <c r="S3098" s="58">
        <v>39.6</v>
      </c>
      <c r="X3098">
        <v>12</v>
      </c>
      <c r="Y3098" s="4">
        <v>1.65</v>
      </c>
      <c r="Z3098" s="58">
        <v>19.8</v>
      </c>
    </row>
    <row r="3099" spans="1:26">
      <c r="A3099">
        <v>355283</v>
      </c>
      <c r="B3099">
        <v>567915</v>
      </c>
      <c r="C3099">
        <v>22551</v>
      </c>
      <c r="D3099" t="s">
        <v>533</v>
      </c>
      <c r="E3099">
        <v>12</v>
      </c>
      <c r="F3099" s="3">
        <v>40808.71875</v>
      </c>
      <c r="G3099" s="4">
        <v>1.65</v>
      </c>
      <c r="H3099">
        <v>12579</v>
      </c>
      <c r="I3099" t="s">
        <v>10</v>
      </c>
      <c r="J3099" s="58">
        <f t="shared" si="96"/>
        <v>19.799999999999997</v>
      </c>
      <c r="K3099" s="59">
        <f t="shared" si="97"/>
        <v>40808</v>
      </c>
      <c r="R3099" t="s">
        <v>2275</v>
      </c>
      <c r="S3099" s="58">
        <v>39.6</v>
      </c>
      <c r="X3099">
        <v>12</v>
      </c>
      <c r="Y3099" s="4">
        <v>1.65</v>
      </c>
      <c r="Z3099" s="58">
        <v>19.8</v>
      </c>
    </row>
    <row r="3100" spans="1:26">
      <c r="A3100">
        <v>355284</v>
      </c>
      <c r="B3100">
        <v>567915</v>
      </c>
      <c r="C3100">
        <v>22554</v>
      </c>
      <c r="D3100" t="s">
        <v>534</v>
      </c>
      <c r="E3100">
        <v>12</v>
      </c>
      <c r="F3100" s="3">
        <v>40808.71875</v>
      </c>
      <c r="G3100" s="4">
        <v>1.65</v>
      </c>
      <c r="H3100">
        <v>12579</v>
      </c>
      <c r="I3100" t="s">
        <v>10</v>
      </c>
      <c r="J3100" s="58">
        <f t="shared" si="96"/>
        <v>19.799999999999997</v>
      </c>
      <c r="K3100" s="59">
        <f t="shared" si="97"/>
        <v>40808</v>
      </c>
      <c r="R3100" t="s">
        <v>92</v>
      </c>
      <c r="S3100" s="58">
        <v>35.4</v>
      </c>
      <c r="X3100">
        <v>12</v>
      </c>
      <c r="Y3100" s="4">
        <v>1.65</v>
      </c>
      <c r="Z3100" s="58">
        <v>19.8</v>
      </c>
    </row>
    <row r="3101" spans="1:26">
      <c r="A3101">
        <v>356077</v>
      </c>
      <c r="B3101">
        <v>568040</v>
      </c>
      <c r="C3101">
        <v>22556</v>
      </c>
      <c r="D3101" t="s">
        <v>263</v>
      </c>
      <c r="E3101">
        <v>12</v>
      </c>
      <c r="F3101" s="3">
        <v>40809.506249999999</v>
      </c>
      <c r="G3101" s="4">
        <v>1.65</v>
      </c>
      <c r="H3101">
        <v>12681</v>
      </c>
      <c r="I3101" t="s">
        <v>10</v>
      </c>
      <c r="J3101" s="58">
        <f t="shared" si="96"/>
        <v>19.799999999999997</v>
      </c>
      <c r="K3101" s="59">
        <f t="shared" si="97"/>
        <v>40809</v>
      </c>
      <c r="R3101" t="s">
        <v>206</v>
      </c>
      <c r="S3101" s="58">
        <v>31.6</v>
      </c>
      <c r="X3101">
        <v>12</v>
      </c>
      <c r="Y3101" s="4">
        <v>1.65</v>
      </c>
      <c r="Z3101" s="58">
        <v>19.8</v>
      </c>
    </row>
    <row r="3102" spans="1:26">
      <c r="A3102">
        <v>356101</v>
      </c>
      <c r="B3102">
        <v>568040</v>
      </c>
      <c r="C3102">
        <v>22555</v>
      </c>
      <c r="D3102" t="s">
        <v>835</v>
      </c>
      <c r="E3102">
        <v>12</v>
      </c>
      <c r="F3102" s="3">
        <v>40809.506249999999</v>
      </c>
      <c r="G3102" s="4">
        <v>1.65</v>
      </c>
      <c r="H3102">
        <v>12681</v>
      </c>
      <c r="I3102" t="s">
        <v>10</v>
      </c>
      <c r="J3102" s="58">
        <f t="shared" si="96"/>
        <v>19.799999999999997</v>
      </c>
      <c r="K3102" s="59">
        <f t="shared" si="97"/>
        <v>40809</v>
      </c>
      <c r="R3102" t="s">
        <v>2267</v>
      </c>
      <c r="S3102" s="58">
        <v>30.6</v>
      </c>
      <c r="X3102">
        <v>12</v>
      </c>
      <c r="Y3102" s="4">
        <v>1.65</v>
      </c>
      <c r="Z3102" s="58">
        <v>19.8</v>
      </c>
    </row>
    <row r="3103" spans="1:26">
      <c r="A3103">
        <v>356106</v>
      </c>
      <c r="B3103">
        <v>568040</v>
      </c>
      <c r="C3103">
        <v>22554</v>
      </c>
      <c r="D3103" t="s">
        <v>534</v>
      </c>
      <c r="E3103">
        <v>12</v>
      </c>
      <c r="F3103" s="3">
        <v>40809.506249999999</v>
      </c>
      <c r="G3103" s="4">
        <v>1.65</v>
      </c>
      <c r="H3103">
        <v>12681</v>
      </c>
      <c r="I3103" t="s">
        <v>10</v>
      </c>
      <c r="J3103" s="58">
        <f t="shared" si="96"/>
        <v>19.799999999999997</v>
      </c>
      <c r="K3103" s="59">
        <f t="shared" si="97"/>
        <v>40809</v>
      </c>
      <c r="R3103" t="s">
        <v>692</v>
      </c>
      <c r="S3103" s="58">
        <v>30.24</v>
      </c>
      <c r="X3103">
        <v>12</v>
      </c>
      <c r="Y3103" s="4">
        <v>1.65</v>
      </c>
      <c r="Z3103" s="58">
        <v>19.8</v>
      </c>
    </row>
    <row r="3104" spans="1:26">
      <c r="A3104">
        <v>362781</v>
      </c>
      <c r="B3104">
        <v>568518</v>
      </c>
      <c r="C3104">
        <v>22555</v>
      </c>
      <c r="D3104" t="s">
        <v>835</v>
      </c>
      <c r="E3104">
        <v>12</v>
      </c>
      <c r="F3104" s="3">
        <v>40813.536805555603</v>
      </c>
      <c r="G3104" s="4">
        <v>1.65</v>
      </c>
      <c r="H3104">
        <v>12680</v>
      </c>
      <c r="I3104" t="s">
        <v>10</v>
      </c>
      <c r="J3104" s="58">
        <f t="shared" si="96"/>
        <v>19.799999999999997</v>
      </c>
      <c r="K3104" s="59">
        <f t="shared" si="97"/>
        <v>40813</v>
      </c>
      <c r="R3104" t="s">
        <v>385</v>
      </c>
      <c r="S3104" s="58">
        <v>30</v>
      </c>
      <c r="X3104">
        <v>12</v>
      </c>
      <c r="Y3104" s="4">
        <v>1.65</v>
      </c>
      <c r="Z3104" s="58">
        <v>19.8</v>
      </c>
    </row>
    <row r="3105" spans="1:26">
      <c r="A3105">
        <v>362782</v>
      </c>
      <c r="B3105">
        <v>568518</v>
      </c>
      <c r="C3105">
        <v>22556</v>
      </c>
      <c r="D3105" t="s">
        <v>263</v>
      </c>
      <c r="E3105">
        <v>12</v>
      </c>
      <c r="F3105" s="3">
        <v>40813.536805555603</v>
      </c>
      <c r="G3105" s="4">
        <v>1.65</v>
      </c>
      <c r="H3105">
        <v>12680</v>
      </c>
      <c r="I3105" t="s">
        <v>10</v>
      </c>
      <c r="J3105" s="58">
        <f t="shared" si="96"/>
        <v>19.799999999999997</v>
      </c>
      <c r="K3105" s="59">
        <f t="shared" si="97"/>
        <v>40813</v>
      </c>
      <c r="R3105" t="s">
        <v>1297</v>
      </c>
      <c r="S3105" s="58">
        <v>27</v>
      </c>
      <c r="X3105">
        <v>12</v>
      </c>
      <c r="Y3105" s="4">
        <v>1.65</v>
      </c>
      <c r="Z3105" s="58">
        <v>19.8</v>
      </c>
    </row>
    <row r="3106" spans="1:26">
      <c r="A3106">
        <v>364048</v>
      </c>
      <c r="B3106">
        <v>568645</v>
      </c>
      <c r="C3106">
        <v>22551</v>
      </c>
      <c r="D3106" t="s">
        <v>533</v>
      </c>
      <c r="E3106">
        <v>12</v>
      </c>
      <c r="F3106" s="3">
        <v>40814.484722222202</v>
      </c>
      <c r="G3106" s="4">
        <v>1.65</v>
      </c>
      <c r="H3106">
        <v>12656</v>
      </c>
      <c r="I3106" t="s">
        <v>10</v>
      </c>
      <c r="J3106" s="58">
        <f t="shared" si="96"/>
        <v>19.799999999999997</v>
      </c>
      <c r="K3106" s="59">
        <f t="shared" si="97"/>
        <v>40814</v>
      </c>
      <c r="R3106" t="s">
        <v>2383</v>
      </c>
      <c r="S3106" s="58">
        <v>24.96</v>
      </c>
      <c r="X3106">
        <v>12</v>
      </c>
      <c r="Y3106" s="4">
        <v>1.65</v>
      </c>
      <c r="Z3106" s="58">
        <v>19.8</v>
      </c>
    </row>
    <row r="3107" spans="1:26">
      <c r="A3107">
        <v>364053</v>
      </c>
      <c r="B3107">
        <v>568645</v>
      </c>
      <c r="C3107">
        <v>22554</v>
      </c>
      <c r="D3107" t="s">
        <v>534</v>
      </c>
      <c r="E3107">
        <v>12</v>
      </c>
      <c r="F3107" s="3">
        <v>40814.484722222202</v>
      </c>
      <c r="G3107" s="4">
        <v>1.65</v>
      </c>
      <c r="H3107">
        <v>12656</v>
      </c>
      <c r="I3107" t="s">
        <v>10</v>
      </c>
      <c r="J3107" s="58">
        <f t="shared" si="96"/>
        <v>19.799999999999997</v>
      </c>
      <c r="K3107" s="59">
        <f t="shared" si="97"/>
        <v>40814</v>
      </c>
      <c r="R3107" t="s">
        <v>2465</v>
      </c>
      <c r="S3107" s="58">
        <v>23.12</v>
      </c>
      <c r="X3107">
        <v>12</v>
      </c>
      <c r="Y3107" s="4">
        <v>1.65</v>
      </c>
      <c r="Z3107" s="58">
        <v>19.8</v>
      </c>
    </row>
    <row r="3108" spans="1:26">
      <c r="A3108">
        <v>366892</v>
      </c>
      <c r="B3108">
        <v>568798</v>
      </c>
      <c r="C3108">
        <v>21731</v>
      </c>
      <c r="D3108" t="s">
        <v>97</v>
      </c>
      <c r="E3108">
        <v>12</v>
      </c>
      <c r="F3108" s="3">
        <v>40815.432638888902</v>
      </c>
      <c r="G3108" s="4">
        <v>1.65</v>
      </c>
      <c r="H3108">
        <v>12615</v>
      </c>
      <c r="I3108" t="s">
        <v>10</v>
      </c>
      <c r="J3108" s="58">
        <f t="shared" si="96"/>
        <v>19.799999999999997</v>
      </c>
      <c r="K3108" s="59">
        <f t="shared" si="97"/>
        <v>40815</v>
      </c>
      <c r="R3108" t="s">
        <v>1387</v>
      </c>
      <c r="S3108" s="58">
        <v>20</v>
      </c>
      <c r="X3108">
        <v>12</v>
      </c>
      <c r="Y3108" s="4">
        <v>1.65</v>
      </c>
      <c r="Z3108" s="58">
        <v>19.8</v>
      </c>
    </row>
    <row r="3109" spans="1:26">
      <c r="A3109">
        <v>369989</v>
      </c>
      <c r="B3109">
        <v>569122</v>
      </c>
      <c r="C3109">
        <v>21200</v>
      </c>
      <c r="D3109" t="s">
        <v>2010</v>
      </c>
      <c r="E3109">
        <v>12</v>
      </c>
      <c r="F3109" s="3">
        <v>40816.545833333301</v>
      </c>
      <c r="G3109" s="4">
        <v>1.65</v>
      </c>
      <c r="H3109">
        <v>12694</v>
      </c>
      <c r="I3109" t="s">
        <v>10</v>
      </c>
      <c r="J3109" s="58">
        <f t="shared" si="96"/>
        <v>19.799999999999997</v>
      </c>
      <c r="K3109" s="59">
        <f t="shared" si="97"/>
        <v>40816</v>
      </c>
      <c r="R3109" t="s">
        <v>1979</v>
      </c>
      <c r="S3109" s="58">
        <v>19.8</v>
      </c>
      <c r="X3109">
        <v>12</v>
      </c>
      <c r="Y3109" s="4">
        <v>1.65</v>
      </c>
      <c r="Z3109" s="58">
        <v>19.8</v>
      </c>
    </row>
    <row r="3110" spans="1:26">
      <c r="A3110">
        <v>374739</v>
      </c>
      <c r="B3110">
        <v>569402</v>
      </c>
      <c r="C3110">
        <v>22555</v>
      </c>
      <c r="D3110" t="s">
        <v>835</v>
      </c>
      <c r="E3110">
        <v>12</v>
      </c>
      <c r="F3110" s="3">
        <v>40820.375</v>
      </c>
      <c r="G3110" s="4">
        <v>1.65</v>
      </c>
      <c r="H3110">
        <v>12413</v>
      </c>
      <c r="I3110" t="s">
        <v>10</v>
      </c>
      <c r="J3110" s="58">
        <f t="shared" si="96"/>
        <v>19.799999999999997</v>
      </c>
      <c r="K3110" s="59">
        <f t="shared" si="97"/>
        <v>40820</v>
      </c>
      <c r="R3110" t="s">
        <v>534</v>
      </c>
      <c r="S3110" s="58">
        <v>19.8</v>
      </c>
      <c r="X3110">
        <v>12</v>
      </c>
      <c r="Y3110" s="4">
        <v>1.65</v>
      </c>
      <c r="Z3110" s="58">
        <v>19.8</v>
      </c>
    </row>
    <row r="3111" spans="1:26">
      <c r="A3111">
        <v>376696</v>
      </c>
      <c r="B3111">
        <v>569531</v>
      </c>
      <c r="C3111">
        <v>23301</v>
      </c>
      <c r="D3111" t="s">
        <v>2467</v>
      </c>
      <c r="E3111">
        <v>12</v>
      </c>
      <c r="F3111" s="3">
        <v>40820.626388888901</v>
      </c>
      <c r="G3111" s="4">
        <v>1.65</v>
      </c>
      <c r="H3111">
        <v>12695</v>
      </c>
      <c r="I3111" t="s">
        <v>10</v>
      </c>
      <c r="J3111" s="58">
        <f t="shared" si="96"/>
        <v>19.799999999999997</v>
      </c>
      <c r="K3111" s="59">
        <f t="shared" si="97"/>
        <v>40820</v>
      </c>
      <c r="R3111" t="s">
        <v>835</v>
      </c>
      <c r="S3111" s="58">
        <v>19.8</v>
      </c>
      <c r="X3111">
        <v>12</v>
      </c>
      <c r="Y3111" s="4">
        <v>1.65</v>
      </c>
      <c r="Z3111" s="58">
        <v>19.8</v>
      </c>
    </row>
    <row r="3112" spans="1:26">
      <c r="A3112">
        <v>377824</v>
      </c>
      <c r="B3112">
        <v>569568</v>
      </c>
      <c r="C3112">
        <v>22561</v>
      </c>
      <c r="D3112" t="s">
        <v>839</v>
      </c>
      <c r="E3112">
        <v>12</v>
      </c>
      <c r="F3112" s="3">
        <v>40821.414583333302</v>
      </c>
      <c r="G3112" s="4">
        <v>1.65</v>
      </c>
      <c r="H3112">
        <v>12700</v>
      </c>
      <c r="I3112" t="s">
        <v>10</v>
      </c>
      <c r="J3112" s="58">
        <f t="shared" si="96"/>
        <v>19.799999999999997</v>
      </c>
      <c r="K3112" s="59">
        <f t="shared" si="97"/>
        <v>40821</v>
      </c>
      <c r="R3112" t="s">
        <v>97</v>
      </c>
      <c r="S3112" s="58">
        <v>19.8</v>
      </c>
      <c r="X3112">
        <v>12</v>
      </c>
      <c r="Y3112" s="4">
        <v>1.65</v>
      </c>
      <c r="Z3112" s="58">
        <v>19.8</v>
      </c>
    </row>
    <row r="3113" spans="1:26">
      <c r="A3113">
        <v>377837</v>
      </c>
      <c r="B3113">
        <v>569568</v>
      </c>
      <c r="C3113">
        <v>23191</v>
      </c>
      <c r="D3113" t="s">
        <v>2439</v>
      </c>
      <c r="E3113">
        <v>12</v>
      </c>
      <c r="F3113" s="3">
        <v>40821.414583333302</v>
      </c>
      <c r="G3113" s="4">
        <v>1.65</v>
      </c>
      <c r="H3113">
        <v>12700</v>
      </c>
      <c r="I3113" t="s">
        <v>10</v>
      </c>
      <c r="J3113" s="58">
        <f t="shared" si="96"/>
        <v>19.799999999999997</v>
      </c>
      <c r="K3113" s="59">
        <f t="shared" si="97"/>
        <v>40821</v>
      </c>
      <c r="R3113" t="s">
        <v>98</v>
      </c>
      <c r="S3113" s="58">
        <v>19.5</v>
      </c>
      <c r="X3113">
        <v>12</v>
      </c>
      <c r="Y3113" s="4">
        <v>1.65</v>
      </c>
      <c r="Z3113" s="58">
        <v>19.8</v>
      </c>
    </row>
    <row r="3114" spans="1:26">
      <c r="A3114">
        <v>377838</v>
      </c>
      <c r="B3114">
        <v>569568</v>
      </c>
      <c r="C3114">
        <v>23192</v>
      </c>
      <c r="D3114" t="s">
        <v>2440</v>
      </c>
      <c r="E3114">
        <v>12</v>
      </c>
      <c r="F3114" s="3">
        <v>40821.414583333302</v>
      </c>
      <c r="G3114" s="4">
        <v>1.65</v>
      </c>
      <c r="H3114">
        <v>12700</v>
      </c>
      <c r="I3114" t="s">
        <v>10</v>
      </c>
      <c r="J3114" s="58">
        <f t="shared" si="96"/>
        <v>19.799999999999997</v>
      </c>
      <c r="K3114" s="59">
        <f t="shared" si="97"/>
        <v>40821</v>
      </c>
      <c r="R3114" t="s">
        <v>679</v>
      </c>
      <c r="S3114" s="58">
        <v>19.5</v>
      </c>
      <c r="X3114">
        <v>12</v>
      </c>
      <c r="Y3114" s="4">
        <v>1.65</v>
      </c>
      <c r="Z3114" s="58">
        <v>19.8</v>
      </c>
    </row>
    <row r="3115" spans="1:26">
      <c r="A3115">
        <v>377847</v>
      </c>
      <c r="B3115">
        <v>569568</v>
      </c>
      <c r="C3115">
        <v>22973</v>
      </c>
      <c r="D3115" t="s">
        <v>784</v>
      </c>
      <c r="E3115">
        <v>12</v>
      </c>
      <c r="F3115" s="3">
        <v>40821.414583333302</v>
      </c>
      <c r="G3115" s="4">
        <v>1.65</v>
      </c>
      <c r="H3115">
        <v>12700</v>
      </c>
      <c r="I3115" t="s">
        <v>10</v>
      </c>
      <c r="J3115" s="58">
        <f t="shared" si="96"/>
        <v>19.799999999999997</v>
      </c>
      <c r="K3115" s="59">
        <f t="shared" si="97"/>
        <v>40821</v>
      </c>
      <c r="R3115" t="s">
        <v>466</v>
      </c>
      <c r="S3115" s="58">
        <v>17.7</v>
      </c>
      <c r="X3115">
        <v>12</v>
      </c>
      <c r="Y3115" s="4">
        <v>1.65</v>
      </c>
      <c r="Z3115" s="58">
        <v>19.8</v>
      </c>
    </row>
    <row r="3116" spans="1:26">
      <c r="A3116">
        <v>377848</v>
      </c>
      <c r="B3116">
        <v>569568</v>
      </c>
      <c r="C3116">
        <v>22974</v>
      </c>
      <c r="D3116" t="s">
        <v>794</v>
      </c>
      <c r="E3116">
        <v>12</v>
      </c>
      <c r="F3116" s="3">
        <v>40821.414583333302</v>
      </c>
      <c r="G3116" s="4">
        <v>1.65</v>
      </c>
      <c r="H3116">
        <v>12700</v>
      </c>
      <c r="I3116" t="s">
        <v>10</v>
      </c>
      <c r="J3116" s="58">
        <f t="shared" si="96"/>
        <v>19.799999999999997</v>
      </c>
      <c r="K3116" s="59">
        <f t="shared" si="97"/>
        <v>40821</v>
      </c>
      <c r="R3116" t="s">
        <v>204</v>
      </c>
      <c r="S3116" s="58">
        <v>17.7</v>
      </c>
      <c r="X3116">
        <v>12</v>
      </c>
      <c r="Y3116" s="4">
        <v>1.65</v>
      </c>
      <c r="Z3116" s="58">
        <v>19.8</v>
      </c>
    </row>
    <row r="3117" spans="1:26">
      <c r="A3117">
        <v>377849</v>
      </c>
      <c r="B3117">
        <v>569568</v>
      </c>
      <c r="C3117">
        <v>22972</v>
      </c>
      <c r="D3117" t="s">
        <v>429</v>
      </c>
      <c r="E3117">
        <v>12</v>
      </c>
      <c r="F3117" s="3">
        <v>40821.414583333302</v>
      </c>
      <c r="G3117" s="4">
        <v>1.65</v>
      </c>
      <c r="H3117">
        <v>12700</v>
      </c>
      <c r="I3117" t="s">
        <v>10</v>
      </c>
      <c r="J3117" s="58">
        <f t="shared" si="96"/>
        <v>19.799999999999997</v>
      </c>
      <c r="K3117" s="59">
        <f t="shared" si="97"/>
        <v>40821</v>
      </c>
      <c r="R3117" t="s">
        <v>1986</v>
      </c>
      <c r="S3117" s="58">
        <v>17.399999999999999</v>
      </c>
      <c r="X3117">
        <v>12</v>
      </c>
      <c r="Y3117" s="4">
        <v>1.65</v>
      </c>
      <c r="Z3117" s="58">
        <v>19.8</v>
      </c>
    </row>
    <row r="3118" spans="1:26">
      <c r="A3118">
        <v>377876</v>
      </c>
      <c r="B3118">
        <v>569568</v>
      </c>
      <c r="C3118">
        <v>22551</v>
      </c>
      <c r="D3118" t="s">
        <v>533</v>
      </c>
      <c r="E3118">
        <v>12</v>
      </c>
      <c r="F3118" s="3">
        <v>40821.414583333302</v>
      </c>
      <c r="G3118" s="4">
        <v>1.65</v>
      </c>
      <c r="H3118">
        <v>12700</v>
      </c>
      <c r="I3118" t="s">
        <v>10</v>
      </c>
      <c r="J3118" s="58">
        <f t="shared" si="96"/>
        <v>19.799999999999997</v>
      </c>
      <c r="K3118" s="59">
        <f t="shared" si="97"/>
        <v>40821</v>
      </c>
      <c r="R3118" t="s">
        <v>242</v>
      </c>
      <c r="S3118" s="58">
        <v>17</v>
      </c>
      <c r="X3118">
        <v>12</v>
      </c>
      <c r="Y3118" s="4">
        <v>1.65</v>
      </c>
      <c r="Z3118" s="58">
        <v>19.8</v>
      </c>
    </row>
    <row r="3119" spans="1:26">
      <c r="A3119">
        <v>377877</v>
      </c>
      <c r="B3119">
        <v>569568</v>
      </c>
      <c r="C3119">
        <v>22556</v>
      </c>
      <c r="D3119" t="s">
        <v>263</v>
      </c>
      <c r="E3119">
        <v>12</v>
      </c>
      <c r="F3119" s="3">
        <v>40821.414583333302</v>
      </c>
      <c r="G3119" s="4">
        <v>1.65</v>
      </c>
      <c r="H3119">
        <v>12700</v>
      </c>
      <c r="I3119" t="s">
        <v>10</v>
      </c>
      <c r="J3119" s="58">
        <f t="shared" si="96"/>
        <v>19.799999999999997</v>
      </c>
      <c r="K3119" s="59">
        <f t="shared" si="97"/>
        <v>40821</v>
      </c>
      <c r="R3119" t="s">
        <v>287</v>
      </c>
      <c r="S3119" s="58">
        <v>16.5</v>
      </c>
      <c r="X3119">
        <v>12</v>
      </c>
      <c r="Y3119" s="4">
        <v>1.65</v>
      </c>
      <c r="Z3119" s="58">
        <v>19.8</v>
      </c>
    </row>
    <row r="3120" spans="1:26">
      <c r="A3120">
        <v>383438</v>
      </c>
      <c r="B3120">
        <v>570020</v>
      </c>
      <c r="C3120">
        <v>22493</v>
      </c>
      <c r="D3120" t="s">
        <v>918</v>
      </c>
      <c r="E3120">
        <v>12</v>
      </c>
      <c r="F3120" s="3">
        <v>40823.429166666698</v>
      </c>
      <c r="G3120" s="4">
        <v>1.65</v>
      </c>
      <c r="H3120">
        <v>12684</v>
      </c>
      <c r="I3120" t="s">
        <v>10</v>
      </c>
      <c r="J3120" s="58">
        <f t="shared" si="96"/>
        <v>19.799999999999997</v>
      </c>
      <c r="K3120" s="59">
        <f t="shared" si="97"/>
        <v>40823</v>
      </c>
      <c r="R3120" t="s">
        <v>1650</v>
      </c>
      <c r="S3120" s="58">
        <v>15.9</v>
      </c>
      <c r="X3120">
        <v>12</v>
      </c>
      <c r="Y3120" s="4">
        <v>1.65</v>
      </c>
      <c r="Z3120" s="58">
        <v>19.8</v>
      </c>
    </row>
    <row r="3121" spans="1:26">
      <c r="A3121">
        <v>383555</v>
      </c>
      <c r="B3121">
        <v>570030</v>
      </c>
      <c r="C3121">
        <v>22553</v>
      </c>
      <c r="D3121" t="s">
        <v>269</v>
      </c>
      <c r="E3121">
        <v>12</v>
      </c>
      <c r="F3121" s="3">
        <v>40823.447222222203</v>
      </c>
      <c r="G3121" s="4">
        <v>1.65</v>
      </c>
      <c r="H3121">
        <v>12740</v>
      </c>
      <c r="I3121" t="s">
        <v>10</v>
      </c>
      <c r="J3121" s="58">
        <f t="shared" si="96"/>
        <v>19.799999999999997</v>
      </c>
      <c r="K3121" s="59">
        <f t="shared" si="97"/>
        <v>40823</v>
      </c>
      <c r="R3121" t="s">
        <v>499</v>
      </c>
      <c r="S3121" s="58">
        <v>15.9</v>
      </c>
      <c r="X3121">
        <v>12</v>
      </c>
      <c r="Y3121" s="4">
        <v>1.65</v>
      </c>
      <c r="Z3121" s="58">
        <v>19.8</v>
      </c>
    </row>
    <row r="3122" spans="1:26">
      <c r="A3122">
        <v>383558</v>
      </c>
      <c r="B3122">
        <v>570030</v>
      </c>
      <c r="C3122">
        <v>21207</v>
      </c>
      <c r="D3122" t="s">
        <v>1234</v>
      </c>
      <c r="E3122">
        <v>12</v>
      </c>
      <c r="F3122" s="3">
        <v>40823.447222222203</v>
      </c>
      <c r="G3122" s="4">
        <v>1.65</v>
      </c>
      <c r="H3122">
        <v>12740</v>
      </c>
      <c r="I3122" t="s">
        <v>10</v>
      </c>
      <c r="J3122" s="58">
        <f t="shared" si="96"/>
        <v>19.799999999999997</v>
      </c>
      <c r="K3122" s="59">
        <f t="shared" si="97"/>
        <v>40823</v>
      </c>
      <c r="R3122" t="s">
        <v>1498</v>
      </c>
      <c r="S3122" s="58">
        <v>15.6</v>
      </c>
      <c r="X3122">
        <v>12</v>
      </c>
      <c r="Y3122" s="4">
        <v>1.65</v>
      </c>
      <c r="Z3122" s="58">
        <v>19.8</v>
      </c>
    </row>
    <row r="3123" spans="1:26">
      <c r="A3123">
        <v>383559</v>
      </c>
      <c r="B3123">
        <v>570030</v>
      </c>
      <c r="C3123">
        <v>22554</v>
      </c>
      <c r="D3123" t="s">
        <v>534</v>
      </c>
      <c r="E3123">
        <v>12</v>
      </c>
      <c r="F3123" s="3">
        <v>40823.447222222203</v>
      </c>
      <c r="G3123" s="4">
        <v>1.65</v>
      </c>
      <c r="H3123">
        <v>12740</v>
      </c>
      <c r="I3123" t="s">
        <v>10</v>
      </c>
      <c r="J3123" s="58">
        <f t="shared" si="96"/>
        <v>19.799999999999997</v>
      </c>
      <c r="K3123" s="59">
        <f t="shared" si="97"/>
        <v>40823</v>
      </c>
      <c r="R3123" t="s">
        <v>981</v>
      </c>
      <c r="S3123" s="58">
        <v>15.3</v>
      </c>
      <c r="X3123">
        <v>12</v>
      </c>
      <c r="Y3123" s="4">
        <v>1.65</v>
      </c>
      <c r="Z3123" s="58">
        <v>19.8</v>
      </c>
    </row>
    <row r="3124" spans="1:26">
      <c r="A3124">
        <v>383560</v>
      </c>
      <c r="B3124">
        <v>570030</v>
      </c>
      <c r="C3124">
        <v>22555</v>
      </c>
      <c r="D3124" t="s">
        <v>835</v>
      </c>
      <c r="E3124">
        <v>12</v>
      </c>
      <c r="F3124" s="3">
        <v>40823.447222222203</v>
      </c>
      <c r="G3124" s="4">
        <v>1.65</v>
      </c>
      <c r="H3124">
        <v>12740</v>
      </c>
      <c r="I3124" t="s">
        <v>10</v>
      </c>
      <c r="J3124" s="58">
        <f t="shared" si="96"/>
        <v>19.799999999999997</v>
      </c>
      <c r="K3124" s="59">
        <f t="shared" si="97"/>
        <v>40823</v>
      </c>
      <c r="R3124" t="s">
        <v>2258</v>
      </c>
      <c r="S3124" s="58">
        <v>15.3</v>
      </c>
      <c r="X3124">
        <v>12</v>
      </c>
      <c r="Y3124" s="4">
        <v>1.65</v>
      </c>
      <c r="Z3124" s="58">
        <v>19.8</v>
      </c>
    </row>
    <row r="3125" spans="1:26">
      <c r="A3125">
        <v>387153</v>
      </c>
      <c r="B3125">
        <v>570267</v>
      </c>
      <c r="C3125">
        <v>22973</v>
      </c>
      <c r="D3125" t="s">
        <v>784</v>
      </c>
      <c r="E3125">
        <v>12</v>
      </c>
      <c r="F3125" s="3">
        <v>40826.425694444399</v>
      </c>
      <c r="G3125" s="4">
        <v>1.65</v>
      </c>
      <c r="H3125">
        <v>12682</v>
      </c>
      <c r="I3125" t="s">
        <v>10</v>
      </c>
      <c r="J3125" s="58">
        <f t="shared" si="96"/>
        <v>19.799999999999997</v>
      </c>
      <c r="K3125" s="59">
        <f t="shared" si="97"/>
        <v>40826</v>
      </c>
      <c r="R3125" t="s">
        <v>2463</v>
      </c>
      <c r="S3125" s="58">
        <v>15</v>
      </c>
      <c r="X3125">
        <v>12</v>
      </c>
      <c r="Y3125" s="4">
        <v>1.65</v>
      </c>
      <c r="Z3125" s="58">
        <v>19.8</v>
      </c>
    </row>
    <row r="3126" spans="1:26">
      <c r="A3126">
        <v>387154</v>
      </c>
      <c r="B3126">
        <v>570267</v>
      </c>
      <c r="C3126">
        <v>22972</v>
      </c>
      <c r="D3126" t="s">
        <v>429</v>
      </c>
      <c r="E3126">
        <v>12</v>
      </c>
      <c r="F3126" s="3">
        <v>40826.425694444399</v>
      </c>
      <c r="G3126" s="4">
        <v>1.65</v>
      </c>
      <c r="H3126">
        <v>12682</v>
      </c>
      <c r="I3126" t="s">
        <v>10</v>
      </c>
      <c r="J3126" s="58">
        <f t="shared" si="96"/>
        <v>19.799999999999997</v>
      </c>
      <c r="K3126" s="59">
        <f t="shared" si="97"/>
        <v>40826</v>
      </c>
      <c r="R3126" t="s">
        <v>1035</v>
      </c>
      <c r="S3126" s="58">
        <v>15</v>
      </c>
      <c r="X3126">
        <v>12</v>
      </c>
      <c r="Y3126" s="4">
        <v>1.65</v>
      </c>
      <c r="Z3126" s="58">
        <v>19.8</v>
      </c>
    </row>
    <row r="3127" spans="1:26">
      <c r="A3127">
        <v>387937</v>
      </c>
      <c r="B3127">
        <v>570409</v>
      </c>
      <c r="C3127">
        <v>21731</v>
      </c>
      <c r="D3127" t="s">
        <v>97</v>
      </c>
      <c r="E3127">
        <v>12</v>
      </c>
      <c r="F3127" s="3">
        <v>40826.543749999997</v>
      </c>
      <c r="G3127" s="4">
        <v>1.65</v>
      </c>
      <c r="H3127">
        <v>12682</v>
      </c>
      <c r="I3127" t="s">
        <v>10</v>
      </c>
      <c r="J3127" s="58">
        <f t="shared" si="96"/>
        <v>19.799999999999997</v>
      </c>
      <c r="K3127" s="59">
        <f t="shared" si="97"/>
        <v>40826</v>
      </c>
      <c r="R3127" t="s">
        <v>1660</v>
      </c>
      <c r="S3127" s="58">
        <v>13.92</v>
      </c>
      <c r="X3127">
        <v>12</v>
      </c>
      <c r="Y3127" s="4">
        <v>1.65</v>
      </c>
      <c r="Z3127" s="58">
        <v>19.8</v>
      </c>
    </row>
    <row r="3128" spans="1:26">
      <c r="A3128">
        <v>391411</v>
      </c>
      <c r="B3128">
        <v>570672</v>
      </c>
      <c r="C3128">
        <v>21832</v>
      </c>
      <c r="D3128" t="s">
        <v>186</v>
      </c>
      <c r="E3128">
        <v>12</v>
      </c>
      <c r="F3128" s="3">
        <v>40827.619444444397</v>
      </c>
      <c r="G3128" s="4">
        <v>1.65</v>
      </c>
      <c r="H3128">
        <v>12536</v>
      </c>
      <c r="I3128" t="s">
        <v>10</v>
      </c>
      <c r="J3128" s="58">
        <f t="shared" si="96"/>
        <v>19.799999999999997</v>
      </c>
      <c r="K3128" s="59">
        <f t="shared" si="97"/>
        <v>40827</v>
      </c>
      <c r="R3128" t="s">
        <v>655</v>
      </c>
      <c r="S3128" s="58">
        <v>12.75</v>
      </c>
      <c r="X3128">
        <v>12</v>
      </c>
      <c r="Y3128" s="4">
        <v>1.65</v>
      </c>
      <c r="Z3128" s="58">
        <v>19.8</v>
      </c>
    </row>
    <row r="3129" spans="1:26">
      <c r="A3129">
        <v>391414</v>
      </c>
      <c r="B3129">
        <v>570672</v>
      </c>
      <c r="C3129">
        <v>21871</v>
      </c>
      <c r="D3129" t="s">
        <v>108</v>
      </c>
      <c r="E3129">
        <v>12</v>
      </c>
      <c r="F3129" s="3">
        <v>40827.619444444397</v>
      </c>
      <c r="G3129" s="4">
        <v>1.65</v>
      </c>
      <c r="H3129">
        <v>12536</v>
      </c>
      <c r="I3129" t="s">
        <v>10</v>
      </c>
      <c r="J3129" s="58">
        <f t="shared" si="96"/>
        <v>19.799999999999997</v>
      </c>
      <c r="K3129" s="59">
        <f t="shared" si="97"/>
        <v>40827</v>
      </c>
      <c r="R3129" t="s">
        <v>2454</v>
      </c>
      <c r="S3129" s="58">
        <v>11.5</v>
      </c>
      <c r="X3129">
        <v>12</v>
      </c>
      <c r="Y3129" s="4">
        <v>1.65</v>
      </c>
      <c r="Z3129" s="58">
        <v>19.8</v>
      </c>
    </row>
    <row r="3130" spans="1:26">
      <c r="A3130">
        <v>391417</v>
      </c>
      <c r="B3130">
        <v>570672</v>
      </c>
      <c r="C3130">
        <v>21877</v>
      </c>
      <c r="D3130" t="s">
        <v>1618</v>
      </c>
      <c r="E3130">
        <v>12</v>
      </c>
      <c r="F3130" s="3">
        <v>40827.619444444397</v>
      </c>
      <c r="G3130" s="4">
        <v>1.65</v>
      </c>
      <c r="H3130">
        <v>12536</v>
      </c>
      <c r="I3130" t="s">
        <v>10</v>
      </c>
      <c r="J3130" s="58">
        <f t="shared" si="96"/>
        <v>19.799999999999997</v>
      </c>
      <c r="K3130" s="59">
        <f t="shared" si="97"/>
        <v>40827</v>
      </c>
      <c r="R3130" t="s">
        <v>254</v>
      </c>
      <c r="S3130" s="58">
        <v>10.199999999999999</v>
      </c>
      <c r="X3130">
        <v>12</v>
      </c>
      <c r="Y3130" s="4">
        <v>1.65</v>
      </c>
      <c r="Z3130" s="58">
        <v>19.8</v>
      </c>
    </row>
    <row r="3131" spans="1:26">
      <c r="A3131">
        <v>391484</v>
      </c>
      <c r="B3131">
        <v>570672</v>
      </c>
      <c r="C3131">
        <v>22551</v>
      </c>
      <c r="D3131" t="s">
        <v>533</v>
      </c>
      <c r="E3131">
        <v>12</v>
      </c>
      <c r="F3131" s="3">
        <v>40827.619444444397</v>
      </c>
      <c r="G3131" s="4">
        <v>1.65</v>
      </c>
      <c r="H3131">
        <v>12536</v>
      </c>
      <c r="I3131" t="s">
        <v>10</v>
      </c>
      <c r="J3131" s="58">
        <f t="shared" si="96"/>
        <v>19.799999999999997</v>
      </c>
      <c r="K3131" s="59">
        <f t="shared" si="97"/>
        <v>40827</v>
      </c>
      <c r="R3131" t="s">
        <v>400</v>
      </c>
      <c r="S3131" s="58">
        <v>10.199999999999999</v>
      </c>
      <c r="X3131">
        <v>12</v>
      </c>
      <c r="Y3131" s="4">
        <v>1.65</v>
      </c>
      <c r="Z3131" s="58">
        <v>19.8</v>
      </c>
    </row>
    <row r="3132" spans="1:26">
      <c r="A3132">
        <v>391485</v>
      </c>
      <c r="B3132">
        <v>570672</v>
      </c>
      <c r="C3132">
        <v>22554</v>
      </c>
      <c r="D3132" t="s">
        <v>534</v>
      </c>
      <c r="E3132">
        <v>12</v>
      </c>
      <c r="F3132" s="3">
        <v>40827.619444444397</v>
      </c>
      <c r="G3132" s="4">
        <v>1.65</v>
      </c>
      <c r="H3132">
        <v>12536</v>
      </c>
      <c r="I3132" t="s">
        <v>10</v>
      </c>
      <c r="J3132" s="58">
        <f t="shared" si="96"/>
        <v>19.799999999999997</v>
      </c>
      <c r="K3132" s="59">
        <f t="shared" si="97"/>
        <v>40827</v>
      </c>
      <c r="R3132" t="s">
        <v>2065</v>
      </c>
      <c r="S3132" s="58">
        <v>9.36</v>
      </c>
      <c r="X3132">
        <v>12</v>
      </c>
      <c r="Y3132" s="4">
        <v>1.65</v>
      </c>
      <c r="Z3132" s="58">
        <v>19.8</v>
      </c>
    </row>
    <row r="3133" spans="1:26">
      <c r="A3133">
        <v>391486</v>
      </c>
      <c r="B3133">
        <v>570672</v>
      </c>
      <c r="C3133">
        <v>22555</v>
      </c>
      <c r="D3133" t="s">
        <v>835</v>
      </c>
      <c r="E3133">
        <v>12</v>
      </c>
      <c r="F3133" s="3">
        <v>40827.619444444397</v>
      </c>
      <c r="G3133" s="4">
        <v>1.65</v>
      </c>
      <c r="H3133">
        <v>12536</v>
      </c>
      <c r="I3133" t="s">
        <v>10</v>
      </c>
      <c r="J3133" s="58">
        <f t="shared" si="96"/>
        <v>19.799999999999997</v>
      </c>
      <c r="K3133" s="59">
        <f t="shared" si="97"/>
        <v>40827</v>
      </c>
      <c r="R3133" t="s">
        <v>2402</v>
      </c>
      <c r="S3133" s="58">
        <v>8.5</v>
      </c>
      <c r="X3133">
        <v>12</v>
      </c>
      <c r="Y3133" s="4">
        <v>1.65</v>
      </c>
      <c r="Z3133" s="58">
        <v>19.8</v>
      </c>
    </row>
    <row r="3134" spans="1:26">
      <c r="A3134">
        <v>391487</v>
      </c>
      <c r="B3134">
        <v>570672</v>
      </c>
      <c r="C3134">
        <v>22556</v>
      </c>
      <c r="D3134" t="s">
        <v>263</v>
      </c>
      <c r="E3134">
        <v>12</v>
      </c>
      <c r="F3134" s="3">
        <v>40827.619444444397</v>
      </c>
      <c r="G3134" s="4">
        <v>1.65</v>
      </c>
      <c r="H3134">
        <v>12536</v>
      </c>
      <c r="I3134" t="s">
        <v>10</v>
      </c>
      <c r="J3134" s="58">
        <f t="shared" si="96"/>
        <v>19.799999999999997</v>
      </c>
      <c r="K3134" s="59">
        <f t="shared" si="97"/>
        <v>40827</v>
      </c>
      <c r="R3134" t="s">
        <v>1238</v>
      </c>
      <c r="S3134" s="58">
        <v>6.8</v>
      </c>
      <c r="X3134">
        <v>12</v>
      </c>
      <c r="Y3134" s="4">
        <v>1.65</v>
      </c>
      <c r="Z3134" s="58">
        <v>19.8</v>
      </c>
    </row>
    <row r="3135" spans="1:26">
      <c r="A3135">
        <v>391488</v>
      </c>
      <c r="B3135">
        <v>570672</v>
      </c>
      <c r="C3135">
        <v>22561</v>
      </c>
      <c r="D3135" t="s">
        <v>839</v>
      </c>
      <c r="E3135">
        <v>12</v>
      </c>
      <c r="F3135" s="3">
        <v>40827.619444444397</v>
      </c>
      <c r="G3135" s="4">
        <v>1.65</v>
      </c>
      <c r="H3135">
        <v>12536</v>
      </c>
      <c r="I3135" t="s">
        <v>10</v>
      </c>
      <c r="J3135" s="58">
        <f t="shared" si="96"/>
        <v>19.799999999999997</v>
      </c>
      <c r="K3135" s="59">
        <f t="shared" si="97"/>
        <v>40827</v>
      </c>
      <c r="R3135" t="s">
        <v>677</v>
      </c>
      <c r="S3135" s="58">
        <v>5.04</v>
      </c>
      <c r="X3135">
        <v>12</v>
      </c>
      <c r="Y3135" s="4">
        <v>1.65</v>
      </c>
      <c r="Z3135" s="58">
        <v>19.8</v>
      </c>
    </row>
    <row r="3136" spans="1:26">
      <c r="A3136">
        <v>391547</v>
      </c>
      <c r="B3136">
        <v>570672</v>
      </c>
      <c r="C3136">
        <v>23170</v>
      </c>
      <c r="D3136" t="s">
        <v>2446</v>
      </c>
      <c r="E3136">
        <v>12</v>
      </c>
      <c r="F3136" s="3">
        <v>40827.619444444397</v>
      </c>
      <c r="G3136" s="4">
        <v>1.65</v>
      </c>
      <c r="H3136">
        <v>12536</v>
      </c>
      <c r="I3136" t="s">
        <v>10</v>
      </c>
      <c r="J3136" s="58">
        <f t="shared" si="96"/>
        <v>19.799999999999997</v>
      </c>
      <c r="K3136" s="59">
        <f t="shared" si="97"/>
        <v>40827</v>
      </c>
      <c r="R3136" t="s">
        <v>955</v>
      </c>
      <c r="S3136" s="58">
        <v>5.04</v>
      </c>
      <c r="X3136">
        <v>12</v>
      </c>
      <c r="Y3136" s="4">
        <v>1.65</v>
      </c>
      <c r="Z3136" s="58">
        <v>19.8</v>
      </c>
    </row>
    <row r="3137" spans="1:26">
      <c r="A3137">
        <v>391551</v>
      </c>
      <c r="B3137">
        <v>570672</v>
      </c>
      <c r="C3137">
        <v>23190</v>
      </c>
      <c r="D3137" t="s">
        <v>2438</v>
      </c>
      <c r="E3137">
        <v>12</v>
      </c>
      <c r="F3137" s="3">
        <v>40827.619444444397</v>
      </c>
      <c r="G3137" s="4">
        <v>1.65</v>
      </c>
      <c r="H3137">
        <v>12536</v>
      </c>
      <c r="I3137" t="s">
        <v>10</v>
      </c>
      <c r="J3137" s="58">
        <f t="shared" si="96"/>
        <v>19.799999999999997</v>
      </c>
      <c r="K3137" s="59">
        <f t="shared" si="97"/>
        <v>40827</v>
      </c>
      <c r="R3137" t="s">
        <v>2288</v>
      </c>
      <c r="S3137" s="58">
        <v>4.5599999999999996</v>
      </c>
      <c r="X3137">
        <v>12</v>
      </c>
      <c r="Y3137" s="4">
        <v>1.65</v>
      </c>
      <c r="Z3137" s="58">
        <v>19.8</v>
      </c>
    </row>
    <row r="3138" spans="1:26">
      <c r="A3138">
        <v>391552</v>
      </c>
      <c r="B3138">
        <v>570672</v>
      </c>
      <c r="C3138">
        <v>23192</v>
      </c>
      <c r="D3138" t="s">
        <v>2440</v>
      </c>
      <c r="E3138">
        <v>12</v>
      </c>
      <c r="F3138" s="3">
        <v>40827.619444444397</v>
      </c>
      <c r="G3138" s="4">
        <v>1.65</v>
      </c>
      <c r="H3138">
        <v>12536</v>
      </c>
      <c r="I3138" t="s">
        <v>10</v>
      </c>
      <c r="J3138" s="58">
        <f t="shared" ref="J3138:J3201" si="98">E3138*G3138</f>
        <v>19.799999999999997</v>
      </c>
      <c r="K3138" s="59">
        <f t="shared" ref="K3138:K3201" si="99">DATE(YEAR(F3138),MONTH(F3138),DAY(F3138))</f>
        <v>40827</v>
      </c>
      <c r="R3138" t="s">
        <v>258</v>
      </c>
      <c r="S3138" s="58">
        <v>44.55</v>
      </c>
      <c r="X3138">
        <v>12</v>
      </c>
      <c r="Y3138" s="4">
        <v>1.65</v>
      </c>
      <c r="Z3138" s="58">
        <v>19.8</v>
      </c>
    </row>
    <row r="3139" spans="1:26">
      <c r="A3139">
        <v>391575</v>
      </c>
      <c r="B3139">
        <v>570672</v>
      </c>
      <c r="C3139">
        <v>23325</v>
      </c>
      <c r="D3139" t="s">
        <v>2613</v>
      </c>
      <c r="E3139">
        <v>12</v>
      </c>
      <c r="F3139" s="3">
        <v>40827.619444444397</v>
      </c>
      <c r="G3139" s="4">
        <v>1.65</v>
      </c>
      <c r="H3139">
        <v>12536</v>
      </c>
      <c r="I3139" t="s">
        <v>10</v>
      </c>
      <c r="J3139" s="58">
        <f t="shared" si="98"/>
        <v>19.799999999999997</v>
      </c>
      <c r="K3139" s="59">
        <f t="shared" si="99"/>
        <v>40827</v>
      </c>
      <c r="R3139" t="s">
        <v>305</v>
      </c>
      <c r="S3139" s="58">
        <v>44.55</v>
      </c>
      <c r="X3139">
        <v>12</v>
      </c>
      <c r="Y3139" s="4">
        <v>1.65</v>
      </c>
      <c r="Z3139" s="58">
        <v>19.8</v>
      </c>
    </row>
    <row r="3140" spans="1:26">
      <c r="A3140">
        <v>391590</v>
      </c>
      <c r="B3140">
        <v>570672</v>
      </c>
      <c r="C3140">
        <v>70007</v>
      </c>
      <c r="D3140" t="s">
        <v>672</v>
      </c>
      <c r="E3140">
        <v>12</v>
      </c>
      <c r="F3140" s="3">
        <v>40827.619444444397</v>
      </c>
      <c r="G3140" s="4">
        <v>1.65</v>
      </c>
      <c r="H3140">
        <v>12536</v>
      </c>
      <c r="I3140" t="s">
        <v>10</v>
      </c>
      <c r="J3140" s="58">
        <f t="shared" si="98"/>
        <v>19.799999999999997</v>
      </c>
      <c r="K3140" s="59">
        <f t="shared" si="99"/>
        <v>40827</v>
      </c>
      <c r="R3140" t="s">
        <v>2179</v>
      </c>
      <c r="S3140" s="58">
        <v>29.7</v>
      </c>
      <c r="X3140">
        <v>12</v>
      </c>
      <c r="Y3140" s="4">
        <v>1.65</v>
      </c>
      <c r="Z3140" s="58">
        <v>19.8</v>
      </c>
    </row>
    <row r="3141" spans="1:26">
      <c r="A3141">
        <v>391605</v>
      </c>
      <c r="B3141">
        <v>570672</v>
      </c>
      <c r="C3141" t="s">
        <v>1106</v>
      </c>
      <c r="D3141" t="s">
        <v>1107</v>
      </c>
      <c r="E3141">
        <v>12</v>
      </c>
      <c r="F3141" s="3">
        <v>40827.619444444397</v>
      </c>
      <c r="G3141" s="4">
        <v>1.65</v>
      </c>
      <c r="H3141">
        <v>12536</v>
      </c>
      <c r="I3141" t="s">
        <v>10</v>
      </c>
      <c r="J3141" s="58">
        <f t="shared" si="98"/>
        <v>19.799999999999997</v>
      </c>
      <c r="K3141" s="59">
        <f t="shared" si="99"/>
        <v>40827</v>
      </c>
      <c r="R3141" t="s">
        <v>67</v>
      </c>
      <c r="S3141" s="58">
        <v>25.5</v>
      </c>
      <c r="X3141">
        <v>12</v>
      </c>
      <c r="Y3141" s="4">
        <v>1.65</v>
      </c>
      <c r="Z3141" s="58">
        <v>19.8</v>
      </c>
    </row>
    <row r="3142" spans="1:26">
      <c r="A3142">
        <v>391606</v>
      </c>
      <c r="B3142">
        <v>570672</v>
      </c>
      <c r="C3142" t="s">
        <v>2162</v>
      </c>
      <c r="D3142" t="s">
        <v>2163</v>
      </c>
      <c r="E3142">
        <v>12</v>
      </c>
      <c r="F3142" s="3">
        <v>40827.619444444397</v>
      </c>
      <c r="G3142" s="4">
        <v>1.65</v>
      </c>
      <c r="H3142">
        <v>12536</v>
      </c>
      <c r="I3142" t="s">
        <v>10</v>
      </c>
      <c r="J3142" s="58">
        <f t="shared" si="98"/>
        <v>19.799999999999997</v>
      </c>
      <c r="K3142" s="59">
        <f t="shared" si="99"/>
        <v>40827</v>
      </c>
      <c r="R3142" t="s">
        <v>495</v>
      </c>
      <c r="S3142" s="58">
        <v>19.8</v>
      </c>
      <c r="X3142">
        <v>12</v>
      </c>
      <c r="Y3142" s="4">
        <v>1.65</v>
      </c>
      <c r="Z3142" s="58">
        <v>19.8</v>
      </c>
    </row>
    <row r="3143" spans="1:26">
      <c r="A3143">
        <v>393702</v>
      </c>
      <c r="B3143">
        <v>570841</v>
      </c>
      <c r="C3143">
        <v>22554</v>
      </c>
      <c r="D3143" t="s">
        <v>534</v>
      </c>
      <c r="E3143">
        <v>12</v>
      </c>
      <c r="F3143" s="3">
        <v>40828.595833333296</v>
      </c>
      <c r="G3143" s="4">
        <v>1.65</v>
      </c>
      <c r="H3143">
        <v>12553</v>
      </c>
      <c r="I3143" t="s">
        <v>10</v>
      </c>
      <c r="J3143" s="58">
        <f t="shared" si="98"/>
        <v>19.799999999999997</v>
      </c>
      <c r="K3143" s="59">
        <f t="shared" si="99"/>
        <v>40828</v>
      </c>
      <c r="R3143" t="s">
        <v>1629</v>
      </c>
      <c r="S3143" s="58">
        <v>19.8</v>
      </c>
      <c r="X3143">
        <v>12</v>
      </c>
      <c r="Y3143" s="4">
        <v>1.65</v>
      </c>
      <c r="Z3143" s="58">
        <v>19.8</v>
      </c>
    </row>
    <row r="3144" spans="1:26">
      <c r="A3144">
        <v>421473</v>
      </c>
      <c r="B3144">
        <v>572986</v>
      </c>
      <c r="C3144">
        <v>21871</v>
      </c>
      <c r="D3144" t="s">
        <v>108</v>
      </c>
      <c r="E3144">
        <v>12</v>
      </c>
      <c r="F3144" s="3">
        <v>40843.452083333301</v>
      </c>
      <c r="G3144" s="4">
        <v>1.65</v>
      </c>
      <c r="H3144">
        <v>12681</v>
      </c>
      <c r="I3144" t="s">
        <v>10</v>
      </c>
      <c r="J3144" s="58">
        <f t="shared" si="98"/>
        <v>19.799999999999997</v>
      </c>
      <c r="K3144" s="59">
        <f t="shared" si="99"/>
        <v>40843</v>
      </c>
      <c r="R3144" t="s">
        <v>2253</v>
      </c>
      <c r="S3144" s="58">
        <v>19.8</v>
      </c>
      <c r="X3144">
        <v>12</v>
      </c>
      <c r="Y3144" s="4">
        <v>1.65</v>
      </c>
      <c r="Z3144" s="58">
        <v>19.8</v>
      </c>
    </row>
    <row r="3145" spans="1:26">
      <c r="A3145">
        <v>421474</v>
      </c>
      <c r="B3145">
        <v>572986</v>
      </c>
      <c r="C3145">
        <v>22973</v>
      </c>
      <c r="D3145" t="s">
        <v>784</v>
      </c>
      <c r="E3145">
        <v>12</v>
      </c>
      <c r="F3145" s="3">
        <v>40843.452083333301</v>
      </c>
      <c r="G3145" s="4">
        <v>1.65</v>
      </c>
      <c r="H3145">
        <v>12681</v>
      </c>
      <c r="I3145" t="s">
        <v>10</v>
      </c>
      <c r="J3145" s="58">
        <f t="shared" si="98"/>
        <v>19.799999999999997</v>
      </c>
      <c r="K3145" s="59">
        <f t="shared" si="99"/>
        <v>40843</v>
      </c>
      <c r="R3145" t="s">
        <v>642</v>
      </c>
      <c r="S3145" s="58">
        <v>19.8</v>
      </c>
      <c r="X3145">
        <v>12</v>
      </c>
      <c r="Y3145" s="4">
        <v>1.65</v>
      </c>
      <c r="Z3145" s="58">
        <v>19.8</v>
      </c>
    </row>
    <row r="3146" spans="1:26">
      <c r="A3146">
        <v>421475</v>
      </c>
      <c r="B3146">
        <v>572986</v>
      </c>
      <c r="C3146">
        <v>22556</v>
      </c>
      <c r="D3146" t="s">
        <v>263</v>
      </c>
      <c r="E3146">
        <v>12</v>
      </c>
      <c r="F3146" s="3">
        <v>40843.452083333301</v>
      </c>
      <c r="G3146" s="4">
        <v>1.65</v>
      </c>
      <c r="H3146">
        <v>12681</v>
      </c>
      <c r="I3146" t="s">
        <v>10</v>
      </c>
      <c r="J3146" s="58">
        <f t="shared" si="98"/>
        <v>19.799999999999997</v>
      </c>
      <c r="K3146" s="59">
        <f t="shared" si="99"/>
        <v>40843</v>
      </c>
      <c r="R3146" t="s">
        <v>233</v>
      </c>
      <c r="S3146" s="58">
        <v>19.8</v>
      </c>
      <c r="X3146">
        <v>12</v>
      </c>
      <c r="Y3146" s="4">
        <v>1.65</v>
      </c>
      <c r="Z3146" s="58">
        <v>19.8</v>
      </c>
    </row>
    <row r="3147" spans="1:26">
      <c r="A3147">
        <v>421476</v>
      </c>
      <c r="B3147">
        <v>572986</v>
      </c>
      <c r="C3147">
        <v>22554</v>
      </c>
      <c r="D3147" t="s">
        <v>534</v>
      </c>
      <c r="E3147">
        <v>12</v>
      </c>
      <c r="F3147" s="3">
        <v>40843.452083333301</v>
      </c>
      <c r="G3147" s="4">
        <v>1.65</v>
      </c>
      <c r="H3147">
        <v>12681</v>
      </c>
      <c r="I3147" t="s">
        <v>10</v>
      </c>
      <c r="J3147" s="58">
        <f t="shared" si="98"/>
        <v>19.799999999999997</v>
      </c>
      <c r="K3147" s="59">
        <f t="shared" si="99"/>
        <v>40843</v>
      </c>
      <c r="R3147" t="s">
        <v>285</v>
      </c>
      <c r="S3147" s="58">
        <v>19.8</v>
      </c>
      <c r="X3147">
        <v>12</v>
      </c>
      <c r="Y3147" s="4">
        <v>1.65</v>
      </c>
      <c r="Z3147" s="58">
        <v>19.8</v>
      </c>
    </row>
    <row r="3148" spans="1:26">
      <c r="A3148">
        <v>422032</v>
      </c>
      <c r="B3148">
        <v>573036</v>
      </c>
      <c r="C3148">
        <v>21731</v>
      </c>
      <c r="D3148" t="s">
        <v>97</v>
      </c>
      <c r="E3148">
        <v>12</v>
      </c>
      <c r="F3148" s="3">
        <v>40843.572222222203</v>
      </c>
      <c r="G3148" s="4">
        <v>1.65</v>
      </c>
      <c r="H3148">
        <v>12437</v>
      </c>
      <c r="I3148" t="s">
        <v>10</v>
      </c>
      <c r="J3148" s="58">
        <f t="shared" si="98"/>
        <v>19.799999999999997</v>
      </c>
      <c r="K3148" s="59">
        <f t="shared" si="99"/>
        <v>40843</v>
      </c>
      <c r="R3148" t="s">
        <v>1294</v>
      </c>
      <c r="S3148" s="58">
        <v>15.9</v>
      </c>
      <c r="X3148">
        <v>12</v>
      </c>
      <c r="Y3148" s="4">
        <v>1.65</v>
      </c>
      <c r="Z3148" s="58">
        <v>19.8</v>
      </c>
    </row>
    <row r="3149" spans="1:26">
      <c r="A3149">
        <v>428423</v>
      </c>
      <c r="B3149">
        <v>573428</v>
      </c>
      <c r="C3149">
        <v>22554</v>
      </c>
      <c r="D3149" t="s">
        <v>534</v>
      </c>
      <c r="E3149">
        <v>12</v>
      </c>
      <c r="F3149" s="3">
        <v>40847.429861111101</v>
      </c>
      <c r="G3149" s="4">
        <v>1.65</v>
      </c>
      <c r="H3149">
        <v>12571</v>
      </c>
      <c r="I3149" t="s">
        <v>10</v>
      </c>
      <c r="J3149" s="58">
        <f t="shared" si="98"/>
        <v>19.799999999999997</v>
      </c>
      <c r="K3149" s="59">
        <f t="shared" si="99"/>
        <v>40847</v>
      </c>
      <c r="R3149" t="s">
        <v>1870</v>
      </c>
      <c r="S3149" s="58">
        <v>15.3</v>
      </c>
      <c r="X3149">
        <v>12</v>
      </c>
      <c r="Y3149" s="4">
        <v>1.65</v>
      </c>
      <c r="Z3149" s="58">
        <v>19.8</v>
      </c>
    </row>
    <row r="3150" spans="1:26">
      <c r="A3150">
        <v>432778</v>
      </c>
      <c r="B3150">
        <v>573891</v>
      </c>
      <c r="C3150">
        <v>22556</v>
      </c>
      <c r="D3150" t="s">
        <v>263</v>
      </c>
      <c r="E3150">
        <v>12</v>
      </c>
      <c r="F3150" s="3">
        <v>40848.5805555556</v>
      </c>
      <c r="G3150" s="4">
        <v>1.65</v>
      </c>
      <c r="H3150">
        <v>12682</v>
      </c>
      <c r="I3150" t="s">
        <v>10</v>
      </c>
      <c r="J3150" s="58">
        <f t="shared" si="98"/>
        <v>19.799999999999997</v>
      </c>
      <c r="K3150" s="59">
        <f t="shared" si="99"/>
        <v>40848</v>
      </c>
      <c r="R3150" t="s">
        <v>1974</v>
      </c>
      <c r="S3150" s="58">
        <v>15.3</v>
      </c>
      <c r="X3150">
        <v>12</v>
      </c>
      <c r="Y3150" s="4">
        <v>1.65</v>
      </c>
      <c r="Z3150" s="58">
        <v>19.8</v>
      </c>
    </row>
    <row r="3151" spans="1:26">
      <c r="A3151">
        <v>432779</v>
      </c>
      <c r="B3151">
        <v>573891</v>
      </c>
      <c r="C3151">
        <v>22554</v>
      </c>
      <c r="D3151" t="s">
        <v>534</v>
      </c>
      <c r="E3151">
        <v>12</v>
      </c>
      <c r="F3151" s="3">
        <v>40848.5805555556</v>
      </c>
      <c r="G3151" s="4">
        <v>1.65</v>
      </c>
      <c r="H3151">
        <v>12682</v>
      </c>
      <c r="I3151" t="s">
        <v>10</v>
      </c>
      <c r="J3151" s="58">
        <f t="shared" si="98"/>
        <v>19.799999999999997</v>
      </c>
      <c r="K3151" s="59">
        <f t="shared" si="99"/>
        <v>40848</v>
      </c>
      <c r="R3151" t="s">
        <v>2137</v>
      </c>
      <c r="S3151" s="58">
        <v>15</v>
      </c>
      <c r="X3151">
        <v>12</v>
      </c>
      <c r="Y3151" s="4">
        <v>1.65</v>
      </c>
      <c r="Z3151" s="58">
        <v>19.8</v>
      </c>
    </row>
    <row r="3152" spans="1:26">
      <c r="A3152">
        <v>436223</v>
      </c>
      <c r="B3152">
        <v>574093</v>
      </c>
      <c r="C3152">
        <v>21207</v>
      </c>
      <c r="D3152" t="s">
        <v>1234</v>
      </c>
      <c r="E3152">
        <v>12</v>
      </c>
      <c r="F3152" s="3">
        <v>40850.404861111099</v>
      </c>
      <c r="G3152" s="4">
        <v>1.65</v>
      </c>
      <c r="H3152">
        <v>12437</v>
      </c>
      <c r="I3152" t="s">
        <v>10</v>
      </c>
      <c r="J3152" s="58">
        <f t="shared" si="98"/>
        <v>19.799999999999997</v>
      </c>
      <c r="K3152" s="59">
        <f t="shared" si="99"/>
        <v>40850</v>
      </c>
      <c r="R3152" t="s">
        <v>459</v>
      </c>
      <c r="S3152" s="58">
        <v>14.85</v>
      </c>
      <c r="X3152">
        <v>12</v>
      </c>
      <c r="Y3152" s="4">
        <v>1.65</v>
      </c>
      <c r="Z3152" s="58">
        <v>19.8</v>
      </c>
    </row>
    <row r="3153" spans="1:26">
      <c r="A3153">
        <v>436386</v>
      </c>
      <c r="B3153">
        <v>574104</v>
      </c>
      <c r="C3153">
        <v>23571</v>
      </c>
      <c r="D3153" t="s">
        <v>2729</v>
      </c>
      <c r="E3153">
        <v>12</v>
      </c>
      <c r="F3153" s="3">
        <v>40850.447916666701</v>
      </c>
      <c r="G3153" s="4">
        <v>1.65</v>
      </c>
      <c r="H3153">
        <v>12615</v>
      </c>
      <c r="I3153" t="s">
        <v>10</v>
      </c>
      <c r="J3153" s="58">
        <f t="shared" si="98"/>
        <v>19.799999999999997</v>
      </c>
      <c r="K3153" s="59">
        <f t="shared" si="99"/>
        <v>40850</v>
      </c>
      <c r="R3153" t="s">
        <v>1279</v>
      </c>
      <c r="S3153" s="58">
        <v>11.6</v>
      </c>
      <c r="X3153">
        <v>12</v>
      </c>
      <c r="Y3153" s="4">
        <v>1.65</v>
      </c>
      <c r="Z3153" s="58">
        <v>19.8</v>
      </c>
    </row>
    <row r="3154" spans="1:26">
      <c r="A3154">
        <v>436957</v>
      </c>
      <c r="B3154">
        <v>574252</v>
      </c>
      <c r="C3154">
        <v>22554</v>
      </c>
      <c r="D3154" t="s">
        <v>534</v>
      </c>
      <c r="E3154">
        <v>12</v>
      </c>
      <c r="F3154" s="3">
        <v>40850.558333333298</v>
      </c>
      <c r="G3154" s="4">
        <v>1.65</v>
      </c>
      <c r="H3154">
        <v>12437</v>
      </c>
      <c r="I3154" t="s">
        <v>10</v>
      </c>
      <c r="J3154" s="58">
        <f t="shared" si="98"/>
        <v>19.799999999999997</v>
      </c>
      <c r="K3154" s="59">
        <f t="shared" si="99"/>
        <v>40850</v>
      </c>
      <c r="R3154" t="s">
        <v>1988</v>
      </c>
      <c r="S3154" s="58">
        <v>10.199999999999999</v>
      </c>
      <c r="X3154">
        <v>12</v>
      </c>
      <c r="Y3154" s="4">
        <v>1.65</v>
      </c>
      <c r="Z3154" s="58">
        <v>19.8</v>
      </c>
    </row>
    <row r="3155" spans="1:26">
      <c r="A3155">
        <v>448345</v>
      </c>
      <c r="B3155">
        <v>575049</v>
      </c>
      <c r="C3155">
        <v>21731</v>
      </c>
      <c r="D3155" t="s">
        <v>97</v>
      </c>
      <c r="E3155">
        <v>12</v>
      </c>
      <c r="F3155" s="3">
        <v>40855.5090277778</v>
      </c>
      <c r="G3155" s="4">
        <v>1.65</v>
      </c>
      <c r="H3155">
        <v>12721</v>
      </c>
      <c r="I3155" t="s">
        <v>10</v>
      </c>
      <c r="J3155" s="58">
        <f t="shared" si="98"/>
        <v>19.799999999999997</v>
      </c>
      <c r="K3155" s="59">
        <f t="shared" si="99"/>
        <v>40855</v>
      </c>
      <c r="R3155" t="s">
        <v>254</v>
      </c>
      <c r="S3155" s="58">
        <v>10.199999999999999</v>
      </c>
      <c r="X3155">
        <v>12</v>
      </c>
      <c r="Y3155" s="4">
        <v>1.65</v>
      </c>
      <c r="Z3155" s="58">
        <v>19.8</v>
      </c>
    </row>
    <row r="3156" spans="1:26">
      <c r="A3156">
        <v>448346</v>
      </c>
      <c r="B3156">
        <v>575049</v>
      </c>
      <c r="C3156">
        <v>22551</v>
      </c>
      <c r="D3156" t="s">
        <v>533</v>
      </c>
      <c r="E3156">
        <v>12</v>
      </c>
      <c r="F3156" s="3">
        <v>40855.5090277778</v>
      </c>
      <c r="G3156" s="4">
        <v>1.65</v>
      </c>
      <c r="H3156">
        <v>12721</v>
      </c>
      <c r="I3156" t="s">
        <v>10</v>
      </c>
      <c r="J3156" s="58">
        <f t="shared" si="98"/>
        <v>19.799999999999997</v>
      </c>
      <c r="K3156" s="59">
        <f t="shared" si="99"/>
        <v>40855</v>
      </c>
      <c r="R3156" t="s">
        <v>104</v>
      </c>
      <c r="S3156" s="58">
        <v>54</v>
      </c>
      <c r="X3156">
        <v>12</v>
      </c>
      <c r="Y3156" s="4">
        <v>1.65</v>
      </c>
      <c r="Z3156" s="58">
        <v>19.8</v>
      </c>
    </row>
    <row r="3157" spans="1:26">
      <c r="A3157">
        <v>448347</v>
      </c>
      <c r="B3157">
        <v>575049</v>
      </c>
      <c r="C3157">
        <v>22554</v>
      </c>
      <c r="D3157" t="s">
        <v>534</v>
      </c>
      <c r="E3157">
        <v>12</v>
      </c>
      <c r="F3157" s="3">
        <v>40855.5090277778</v>
      </c>
      <c r="G3157" s="4">
        <v>1.65</v>
      </c>
      <c r="H3157">
        <v>12721</v>
      </c>
      <c r="I3157" t="s">
        <v>10</v>
      </c>
      <c r="J3157" s="58">
        <f t="shared" si="98"/>
        <v>19.799999999999997</v>
      </c>
      <c r="K3157" s="59">
        <f t="shared" si="99"/>
        <v>40855</v>
      </c>
      <c r="R3157" t="s">
        <v>2378</v>
      </c>
      <c r="S3157" s="58">
        <v>50.88</v>
      </c>
      <c r="X3157">
        <v>12</v>
      </c>
      <c r="Y3157" s="4">
        <v>1.65</v>
      </c>
      <c r="Z3157" s="58">
        <v>19.8</v>
      </c>
    </row>
    <row r="3158" spans="1:26">
      <c r="A3158">
        <v>448650</v>
      </c>
      <c r="B3158">
        <v>575067</v>
      </c>
      <c r="C3158">
        <v>21207</v>
      </c>
      <c r="D3158" t="s">
        <v>1234</v>
      </c>
      <c r="E3158">
        <v>12</v>
      </c>
      <c r="F3158" s="3">
        <v>40855.53125</v>
      </c>
      <c r="G3158" s="4">
        <v>1.65</v>
      </c>
      <c r="H3158">
        <v>12583</v>
      </c>
      <c r="I3158" t="s">
        <v>10</v>
      </c>
      <c r="J3158" s="58">
        <f t="shared" si="98"/>
        <v>19.799999999999997</v>
      </c>
      <c r="K3158" s="59">
        <f t="shared" si="99"/>
        <v>40855</v>
      </c>
      <c r="R3158" t="s">
        <v>2383</v>
      </c>
      <c r="S3158" s="58">
        <v>49.92</v>
      </c>
      <c r="X3158">
        <v>12</v>
      </c>
      <c r="Y3158" s="4">
        <v>1.65</v>
      </c>
      <c r="Z3158" s="58">
        <v>19.8</v>
      </c>
    </row>
    <row r="3159" spans="1:26">
      <c r="A3159">
        <v>451264</v>
      </c>
      <c r="B3159">
        <v>575193</v>
      </c>
      <c r="C3159">
        <v>21731</v>
      </c>
      <c r="D3159" t="s">
        <v>97</v>
      </c>
      <c r="E3159">
        <v>12</v>
      </c>
      <c r="F3159" s="3">
        <v>40856.398611111101</v>
      </c>
      <c r="G3159" s="4">
        <v>1.65</v>
      </c>
      <c r="H3159">
        <v>12681</v>
      </c>
      <c r="I3159" t="s">
        <v>10</v>
      </c>
      <c r="J3159" s="58">
        <f t="shared" si="98"/>
        <v>19.799999999999997</v>
      </c>
      <c r="K3159" s="59">
        <f t="shared" si="99"/>
        <v>40856</v>
      </c>
      <c r="R3159" t="s">
        <v>2385</v>
      </c>
      <c r="S3159" s="58">
        <v>49.92</v>
      </c>
      <c r="X3159">
        <v>12</v>
      </c>
      <c r="Y3159" s="4">
        <v>1.65</v>
      </c>
      <c r="Z3159" s="58">
        <v>19.8</v>
      </c>
    </row>
    <row r="3160" spans="1:26">
      <c r="A3160">
        <v>451279</v>
      </c>
      <c r="B3160">
        <v>575193</v>
      </c>
      <c r="C3160">
        <v>22556</v>
      </c>
      <c r="D3160" t="s">
        <v>263</v>
      </c>
      <c r="E3160">
        <v>12</v>
      </c>
      <c r="F3160" s="3">
        <v>40856.398611111101</v>
      </c>
      <c r="G3160" s="4">
        <v>1.65</v>
      </c>
      <c r="H3160">
        <v>12681</v>
      </c>
      <c r="I3160" t="s">
        <v>10</v>
      </c>
      <c r="J3160" s="58">
        <f t="shared" si="98"/>
        <v>19.799999999999997</v>
      </c>
      <c r="K3160" s="59">
        <f t="shared" si="99"/>
        <v>40856</v>
      </c>
      <c r="R3160" t="s">
        <v>373</v>
      </c>
      <c r="S3160" s="58">
        <v>45</v>
      </c>
      <c r="X3160">
        <v>12</v>
      </c>
      <c r="Y3160" s="4">
        <v>1.65</v>
      </c>
      <c r="Z3160" s="58">
        <v>19.8</v>
      </c>
    </row>
    <row r="3161" spans="1:26">
      <c r="A3161">
        <v>451280</v>
      </c>
      <c r="B3161">
        <v>575193</v>
      </c>
      <c r="C3161">
        <v>22553</v>
      </c>
      <c r="D3161" t="s">
        <v>269</v>
      </c>
      <c r="E3161">
        <v>12</v>
      </c>
      <c r="F3161" s="3">
        <v>40856.398611111101</v>
      </c>
      <c r="G3161" s="4">
        <v>1.65</v>
      </c>
      <c r="H3161">
        <v>12681</v>
      </c>
      <c r="I3161" t="s">
        <v>10</v>
      </c>
      <c r="J3161" s="58">
        <f t="shared" si="98"/>
        <v>19.799999999999997</v>
      </c>
      <c r="K3161" s="59">
        <f t="shared" si="99"/>
        <v>40856</v>
      </c>
      <c r="R3161" t="s">
        <v>341</v>
      </c>
      <c r="S3161" s="58">
        <v>45</v>
      </c>
      <c r="X3161">
        <v>12</v>
      </c>
      <c r="Y3161" s="4">
        <v>1.65</v>
      </c>
      <c r="Z3161" s="58">
        <v>19.8</v>
      </c>
    </row>
    <row r="3162" spans="1:26">
      <c r="A3162">
        <v>452207</v>
      </c>
      <c r="B3162">
        <v>575326</v>
      </c>
      <c r="C3162">
        <v>22076</v>
      </c>
      <c r="D3162" t="s">
        <v>961</v>
      </c>
      <c r="E3162">
        <v>12</v>
      </c>
      <c r="F3162" s="3">
        <v>40856.574305555601</v>
      </c>
      <c r="G3162" s="4">
        <v>1.65</v>
      </c>
      <c r="H3162">
        <v>12532</v>
      </c>
      <c r="I3162" t="s">
        <v>10</v>
      </c>
      <c r="J3162" s="58">
        <f t="shared" si="98"/>
        <v>19.799999999999997</v>
      </c>
      <c r="K3162" s="59">
        <f t="shared" si="99"/>
        <v>40856</v>
      </c>
      <c r="R3162" t="s">
        <v>128</v>
      </c>
      <c r="S3162" s="58">
        <v>40.799999999999997</v>
      </c>
      <c r="X3162">
        <v>12</v>
      </c>
      <c r="Y3162" s="4">
        <v>1.65</v>
      </c>
      <c r="Z3162" s="58">
        <v>19.8</v>
      </c>
    </row>
    <row r="3163" spans="1:26">
      <c r="A3163">
        <v>454355</v>
      </c>
      <c r="B3163">
        <v>575519</v>
      </c>
      <c r="C3163">
        <v>23571</v>
      </c>
      <c r="D3163" t="s">
        <v>2729</v>
      </c>
      <c r="E3163">
        <v>12</v>
      </c>
      <c r="F3163" s="3">
        <v>40857.453472222202</v>
      </c>
      <c r="G3163" s="4">
        <v>1.65</v>
      </c>
      <c r="H3163">
        <v>12682</v>
      </c>
      <c r="I3163" t="s">
        <v>10</v>
      </c>
      <c r="J3163" s="58">
        <f t="shared" si="98"/>
        <v>19.799999999999997</v>
      </c>
      <c r="K3163" s="59">
        <f t="shared" si="99"/>
        <v>40857</v>
      </c>
      <c r="R3163" t="s">
        <v>423</v>
      </c>
      <c r="S3163" s="58">
        <v>34.799999999999997</v>
      </c>
      <c r="X3163">
        <v>12</v>
      </c>
      <c r="Y3163" s="4">
        <v>1.65</v>
      </c>
      <c r="Z3163" s="58">
        <v>19.8</v>
      </c>
    </row>
    <row r="3164" spans="1:26">
      <c r="A3164">
        <v>456108</v>
      </c>
      <c r="B3164">
        <v>575671</v>
      </c>
      <c r="C3164">
        <v>22554</v>
      </c>
      <c r="D3164" t="s">
        <v>534</v>
      </c>
      <c r="E3164">
        <v>12</v>
      </c>
      <c r="F3164" s="3">
        <v>40857.627083333296</v>
      </c>
      <c r="G3164" s="4">
        <v>1.65</v>
      </c>
      <c r="H3164">
        <v>12670</v>
      </c>
      <c r="I3164" t="s">
        <v>10</v>
      </c>
      <c r="J3164" s="58">
        <f t="shared" si="98"/>
        <v>19.799999999999997</v>
      </c>
      <c r="K3164" s="59">
        <f t="shared" si="99"/>
        <v>40857</v>
      </c>
      <c r="R3164" t="s">
        <v>2401</v>
      </c>
      <c r="S3164" s="58">
        <v>33</v>
      </c>
      <c r="X3164">
        <v>12</v>
      </c>
      <c r="Y3164" s="4">
        <v>1.65</v>
      </c>
      <c r="Z3164" s="58">
        <v>19.8</v>
      </c>
    </row>
    <row r="3165" spans="1:26">
      <c r="A3165">
        <v>456109</v>
      </c>
      <c r="B3165">
        <v>575671</v>
      </c>
      <c r="C3165">
        <v>22551</v>
      </c>
      <c r="D3165" t="s">
        <v>533</v>
      </c>
      <c r="E3165">
        <v>12</v>
      </c>
      <c r="F3165" s="3">
        <v>40857.627083333296</v>
      </c>
      <c r="G3165" s="4">
        <v>1.65</v>
      </c>
      <c r="H3165">
        <v>12670</v>
      </c>
      <c r="I3165" t="s">
        <v>10</v>
      </c>
      <c r="J3165" s="58">
        <f t="shared" si="98"/>
        <v>19.799999999999997</v>
      </c>
      <c r="K3165" s="59">
        <f t="shared" si="99"/>
        <v>40857</v>
      </c>
      <c r="R3165" t="s">
        <v>2401</v>
      </c>
      <c r="S3165" s="58">
        <v>33</v>
      </c>
      <c r="X3165">
        <v>12</v>
      </c>
      <c r="Y3165" s="4">
        <v>1.65</v>
      </c>
      <c r="Z3165" s="58">
        <v>19.8</v>
      </c>
    </row>
    <row r="3166" spans="1:26">
      <c r="A3166">
        <v>456110</v>
      </c>
      <c r="B3166">
        <v>575671</v>
      </c>
      <c r="C3166">
        <v>22556</v>
      </c>
      <c r="D3166" t="s">
        <v>263</v>
      </c>
      <c r="E3166">
        <v>12</v>
      </c>
      <c r="F3166" s="3">
        <v>40857.627083333296</v>
      </c>
      <c r="G3166" s="4">
        <v>1.65</v>
      </c>
      <c r="H3166">
        <v>12670</v>
      </c>
      <c r="I3166" t="s">
        <v>10</v>
      </c>
      <c r="J3166" s="58">
        <f t="shared" si="98"/>
        <v>19.799999999999997</v>
      </c>
      <c r="K3166" s="59">
        <f t="shared" si="99"/>
        <v>40857</v>
      </c>
      <c r="R3166" t="s">
        <v>1663</v>
      </c>
      <c r="S3166" s="58">
        <v>31.2</v>
      </c>
      <c r="X3166">
        <v>12</v>
      </c>
      <c r="Y3166" s="4">
        <v>1.65</v>
      </c>
      <c r="Z3166" s="58">
        <v>19.8</v>
      </c>
    </row>
    <row r="3167" spans="1:26">
      <c r="A3167">
        <v>458689</v>
      </c>
      <c r="B3167">
        <v>575845</v>
      </c>
      <c r="C3167">
        <v>22554</v>
      </c>
      <c r="D3167" t="s">
        <v>534</v>
      </c>
      <c r="E3167">
        <v>12</v>
      </c>
      <c r="F3167" s="3">
        <v>40858.504861111098</v>
      </c>
      <c r="G3167" s="4">
        <v>1.65</v>
      </c>
      <c r="H3167">
        <v>12598</v>
      </c>
      <c r="I3167" t="s">
        <v>10</v>
      </c>
      <c r="J3167" s="58">
        <f t="shared" si="98"/>
        <v>19.799999999999997</v>
      </c>
      <c r="K3167" s="59">
        <f t="shared" si="99"/>
        <v>40858</v>
      </c>
      <c r="R3167" t="s">
        <v>2380</v>
      </c>
      <c r="S3167" s="58">
        <v>30</v>
      </c>
      <c r="X3167">
        <v>12</v>
      </c>
      <c r="Y3167" s="4">
        <v>1.65</v>
      </c>
      <c r="Z3167" s="58">
        <v>19.8</v>
      </c>
    </row>
    <row r="3168" spans="1:26">
      <c r="A3168">
        <v>458690</v>
      </c>
      <c r="B3168">
        <v>575845</v>
      </c>
      <c r="C3168">
        <v>22556</v>
      </c>
      <c r="D3168" t="s">
        <v>263</v>
      </c>
      <c r="E3168">
        <v>12</v>
      </c>
      <c r="F3168" s="3">
        <v>40858.504861111098</v>
      </c>
      <c r="G3168" s="4">
        <v>1.65</v>
      </c>
      <c r="H3168">
        <v>12598</v>
      </c>
      <c r="I3168" t="s">
        <v>10</v>
      </c>
      <c r="J3168" s="58">
        <f t="shared" si="98"/>
        <v>19.799999999999997</v>
      </c>
      <c r="K3168" s="59">
        <f t="shared" si="99"/>
        <v>40858</v>
      </c>
      <c r="R3168" t="s">
        <v>2380</v>
      </c>
      <c r="S3168" s="58">
        <v>30</v>
      </c>
      <c r="X3168">
        <v>12</v>
      </c>
      <c r="Y3168" s="4">
        <v>1.65</v>
      </c>
      <c r="Z3168" s="58">
        <v>19.8</v>
      </c>
    </row>
    <row r="3169" spans="1:26">
      <c r="A3169">
        <v>459806</v>
      </c>
      <c r="B3169">
        <v>575880</v>
      </c>
      <c r="C3169">
        <v>21207</v>
      </c>
      <c r="D3169" t="s">
        <v>1234</v>
      </c>
      <c r="E3169">
        <v>12</v>
      </c>
      <c r="F3169" s="3">
        <v>40858.565972222197</v>
      </c>
      <c r="G3169" s="4">
        <v>1.65</v>
      </c>
      <c r="H3169">
        <v>12726</v>
      </c>
      <c r="I3169" t="s">
        <v>10</v>
      </c>
      <c r="J3169" s="58">
        <f t="shared" si="98"/>
        <v>19.799999999999997</v>
      </c>
      <c r="K3169" s="59">
        <f t="shared" si="99"/>
        <v>40858</v>
      </c>
      <c r="R3169" t="s">
        <v>593</v>
      </c>
      <c r="S3169" s="58">
        <v>30</v>
      </c>
      <c r="X3169">
        <v>12</v>
      </c>
      <c r="Y3169" s="4">
        <v>1.65</v>
      </c>
      <c r="Z3169" s="58">
        <v>19.8</v>
      </c>
    </row>
    <row r="3170" spans="1:26">
      <c r="A3170">
        <v>464304</v>
      </c>
      <c r="B3170">
        <v>576087</v>
      </c>
      <c r="C3170">
        <v>22551</v>
      </c>
      <c r="D3170" t="s">
        <v>533</v>
      </c>
      <c r="E3170">
        <v>12</v>
      </c>
      <c r="F3170" s="3">
        <v>40861.354861111096</v>
      </c>
      <c r="G3170" s="4">
        <v>1.65</v>
      </c>
      <c r="H3170">
        <v>12689</v>
      </c>
      <c r="I3170" t="s">
        <v>10</v>
      </c>
      <c r="J3170" s="58">
        <f t="shared" si="98"/>
        <v>19.799999999999997</v>
      </c>
      <c r="K3170" s="59">
        <f t="shared" si="99"/>
        <v>40861</v>
      </c>
      <c r="R3170" t="s">
        <v>337</v>
      </c>
      <c r="S3170" s="58">
        <v>30</v>
      </c>
      <c r="X3170">
        <v>12</v>
      </c>
      <c r="Y3170" s="4">
        <v>1.65</v>
      </c>
      <c r="Z3170" s="58">
        <v>19.8</v>
      </c>
    </row>
    <row r="3171" spans="1:26">
      <c r="A3171">
        <v>464330</v>
      </c>
      <c r="B3171">
        <v>576087</v>
      </c>
      <c r="C3171">
        <v>22554</v>
      </c>
      <c r="D3171" t="s">
        <v>534</v>
      </c>
      <c r="E3171">
        <v>12</v>
      </c>
      <c r="F3171" s="3">
        <v>40861.354861111096</v>
      </c>
      <c r="G3171" s="4">
        <v>1.65</v>
      </c>
      <c r="H3171">
        <v>12689</v>
      </c>
      <c r="I3171" t="s">
        <v>10</v>
      </c>
      <c r="J3171" s="58">
        <f t="shared" si="98"/>
        <v>19.799999999999997</v>
      </c>
      <c r="K3171" s="59">
        <f t="shared" si="99"/>
        <v>40861</v>
      </c>
      <c r="R3171" t="s">
        <v>619</v>
      </c>
      <c r="S3171" s="58">
        <v>30</v>
      </c>
      <c r="X3171">
        <v>12</v>
      </c>
      <c r="Y3171" s="4">
        <v>1.65</v>
      </c>
      <c r="Z3171" s="58">
        <v>19.8</v>
      </c>
    </row>
    <row r="3172" spans="1:26">
      <c r="A3172">
        <v>465537</v>
      </c>
      <c r="B3172">
        <v>576245</v>
      </c>
      <c r="C3172">
        <v>21731</v>
      </c>
      <c r="D3172" t="s">
        <v>97</v>
      </c>
      <c r="E3172">
        <v>12</v>
      </c>
      <c r="F3172" s="3">
        <v>40861.569444444402</v>
      </c>
      <c r="G3172" s="4">
        <v>1.65</v>
      </c>
      <c r="H3172">
        <v>12553</v>
      </c>
      <c r="I3172" t="s">
        <v>10</v>
      </c>
      <c r="J3172" s="58">
        <f t="shared" si="98"/>
        <v>19.799999999999997</v>
      </c>
      <c r="K3172" s="59">
        <f t="shared" si="99"/>
        <v>40861</v>
      </c>
      <c r="R3172" t="s">
        <v>717</v>
      </c>
      <c r="S3172" s="58">
        <v>30</v>
      </c>
      <c r="X3172">
        <v>12</v>
      </c>
      <c r="Y3172" s="4">
        <v>1.65</v>
      </c>
      <c r="Z3172" s="58">
        <v>19.8</v>
      </c>
    </row>
    <row r="3173" spans="1:26">
      <c r="A3173">
        <v>465538</v>
      </c>
      <c r="B3173">
        <v>576245</v>
      </c>
      <c r="C3173">
        <v>22554</v>
      </c>
      <c r="D3173" t="s">
        <v>534</v>
      </c>
      <c r="E3173">
        <v>12</v>
      </c>
      <c r="F3173" s="3">
        <v>40861.569444444402</v>
      </c>
      <c r="G3173" s="4">
        <v>1.65</v>
      </c>
      <c r="H3173">
        <v>12553</v>
      </c>
      <c r="I3173" t="s">
        <v>10</v>
      </c>
      <c r="J3173" s="58">
        <f t="shared" si="98"/>
        <v>19.799999999999997</v>
      </c>
      <c r="K3173" s="59">
        <f t="shared" si="99"/>
        <v>40861</v>
      </c>
      <c r="R3173" t="s">
        <v>1977</v>
      </c>
      <c r="S3173" s="58">
        <v>29.7</v>
      </c>
      <c r="X3173">
        <v>12</v>
      </c>
      <c r="Y3173" s="4">
        <v>1.65</v>
      </c>
      <c r="Z3173" s="58">
        <v>19.8</v>
      </c>
    </row>
    <row r="3174" spans="1:26">
      <c r="A3174">
        <v>465546</v>
      </c>
      <c r="B3174">
        <v>576245</v>
      </c>
      <c r="C3174">
        <v>22621</v>
      </c>
      <c r="D3174" t="s">
        <v>1967</v>
      </c>
      <c r="E3174">
        <v>12</v>
      </c>
      <c r="F3174" s="3">
        <v>40861.569444444402</v>
      </c>
      <c r="G3174" s="4">
        <v>1.65</v>
      </c>
      <c r="H3174">
        <v>12553</v>
      </c>
      <c r="I3174" t="s">
        <v>10</v>
      </c>
      <c r="J3174" s="58">
        <f t="shared" si="98"/>
        <v>19.799999999999997</v>
      </c>
      <c r="K3174" s="59">
        <f t="shared" si="99"/>
        <v>40861</v>
      </c>
      <c r="R3174" t="s">
        <v>1977</v>
      </c>
      <c r="S3174" s="58">
        <v>29.7</v>
      </c>
      <c r="X3174">
        <v>12</v>
      </c>
      <c r="Y3174" s="4">
        <v>1.65</v>
      </c>
      <c r="Z3174" s="58">
        <v>19.8</v>
      </c>
    </row>
    <row r="3175" spans="1:26">
      <c r="A3175">
        <v>468190</v>
      </c>
      <c r="B3175">
        <v>576399</v>
      </c>
      <c r="C3175">
        <v>22557</v>
      </c>
      <c r="D3175" t="s">
        <v>268</v>
      </c>
      <c r="E3175">
        <v>12</v>
      </c>
      <c r="F3175" s="3">
        <v>40862.451388888898</v>
      </c>
      <c r="G3175" s="4">
        <v>1.65</v>
      </c>
      <c r="H3175">
        <v>12684</v>
      </c>
      <c r="I3175" t="s">
        <v>10</v>
      </c>
      <c r="J3175" s="58">
        <f t="shared" si="98"/>
        <v>19.799999999999997</v>
      </c>
      <c r="K3175" s="59">
        <f t="shared" si="99"/>
        <v>40862</v>
      </c>
      <c r="R3175" t="s">
        <v>255</v>
      </c>
      <c r="S3175" s="58">
        <v>23.4</v>
      </c>
      <c r="X3175">
        <v>12</v>
      </c>
      <c r="Y3175" s="4">
        <v>1.65</v>
      </c>
      <c r="Z3175" s="58">
        <v>19.8</v>
      </c>
    </row>
    <row r="3176" spans="1:26">
      <c r="A3176">
        <v>468191</v>
      </c>
      <c r="B3176">
        <v>576399</v>
      </c>
      <c r="C3176">
        <v>22551</v>
      </c>
      <c r="D3176" t="s">
        <v>533</v>
      </c>
      <c r="E3176">
        <v>12</v>
      </c>
      <c r="F3176" s="3">
        <v>40862.451388888898</v>
      </c>
      <c r="G3176" s="4">
        <v>1.65</v>
      </c>
      <c r="H3176">
        <v>12684</v>
      </c>
      <c r="I3176" t="s">
        <v>10</v>
      </c>
      <c r="J3176" s="58">
        <f t="shared" si="98"/>
        <v>19.799999999999997</v>
      </c>
      <c r="K3176" s="59">
        <f t="shared" si="99"/>
        <v>40862</v>
      </c>
      <c r="R3176" t="s">
        <v>102</v>
      </c>
      <c r="S3176" s="58">
        <v>23.4</v>
      </c>
      <c r="X3176">
        <v>12</v>
      </c>
      <c r="Y3176" s="4">
        <v>1.65</v>
      </c>
      <c r="Z3176" s="58">
        <v>19.8</v>
      </c>
    </row>
    <row r="3177" spans="1:26">
      <c r="A3177">
        <v>468194</v>
      </c>
      <c r="B3177">
        <v>576399</v>
      </c>
      <c r="C3177">
        <v>23192</v>
      </c>
      <c r="D3177" t="s">
        <v>2440</v>
      </c>
      <c r="E3177">
        <v>12</v>
      </c>
      <c r="F3177" s="3">
        <v>40862.451388888898</v>
      </c>
      <c r="G3177" s="4">
        <v>1.65</v>
      </c>
      <c r="H3177">
        <v>12684</v>
      </c>
      <c r="I3177" t="s">
        <v>10</v>
      </c>
      <c r="J3177" s="58">
        <f t="shared" si="98"/>
        <v>19.799999999999997</v>
      </c>
      <c r="K3177" s="59">
        <f t="shared" si="99"/>
        <v>40862</v>
      </c>
      <c r="R3177" t="s">
        <v>740</v>
      </c>
      <c r="S3177" s="58">
        <v>20.399999999999999</v>
      </c>
      <c r="X3177">
        <v>12</v>
      </c>
      <c r="Y3177" s="4">
        <v>1.65</v>
      </c>
      <c r="Z3177" s="58">
        <v>19.8</v>
      </c>
    </row>
    <row r="3178" spans="1:26">
      <c r="A3178">
        <v>475971</v>
      </c>
      <c r="B3178">
        <v>576927</v>
      </c>
      <c r="C3178">
        <v>21202</v>
      </c>
      <c r="D3178" t="s">
        <v>2100</v>
      </c>
      <c r="E3178">
        <v>12</v>
      </c>
      <c r="F3178" s="3">
        <v>40864.4597222222</v>
      </c>
      <c r="G3178" s="4">
        <v>1.65</v>
      </c>
      <c r="H3178">
        <v>12567</v>
      </c>
      <c r="I3178" t="s">
        <v>10</v>
      </c>
      <c r="J3178" s="58">
        <f t="shared" si="98"/>
        <v>19.799999999999997</v>
      </c>
      <c r="K3178" s="59">
        <f t="shared" si="99"/>
        <v>40864</v>
      </c>
      <c r="R3178" t="s">
        <v>100</v>
      </c>
      <c r="S3178" s="58">
        <v>20.16</v>
      </c>
      <c r="X3178">
        <v>12</v>
      </c>
      <c r="Y3178" s="4">
        <v>1.65</v>
      </c>
      <c r="Z3178" s="58">
        <v>19.8</v>
      </c>
    </row>
    <row r="3179" spans="1:26">
      <c r="A3179">
        <v>478955</v>
      </c>
      <c r="B3179">
        <v>577121</v>
      </c>
      <c r="C3179">
        <v>21871</v>
      </c>
      <c r="D3179" t="s">
        <v>108</v>
      </c>
      <c r="E3179">
        <v>12</v>
      </c>
      <c r="F3179" s="3">
        <v>40864.770138888904</v>
      </c>
      <c r="G3179" s="4">
        <v>1.65</v>
      </c>
      <c r="H3179">
        <v>12681</v>
      </c>
      <c r="I3179" t="s">
        <v>10</v>
      </c>
      <c r="J3179" s="58">
        <f t="shared" si="98"/>
        <v>19.799999999999997</v>
      </c>
      <c r="K3179" s="59">
        <f t="shared" si="99"/>
        <v>40864</v>
      </c>
      <c r="R3179" t="s">
        <v>838</v>
      </c>
      <c r="S3179" s="58">
        <v>20.16</v>
      </c>
      <c r="X3179">
        <v>12</v>
      </c>
      <c r="Y3179" s="4">
        <v>1.65</v>
      </c>
      <c r="Z3179" s="58">
        <v>19.8</v>
      </c>
    </row>
    <row r="3180" spans="1:26">
      <c r="A3180">
        <v>478956</v>
      </c>
      <c r="B3180">
        <v>577121</v>
      </c>
      <c r="C3180">
        <v>22555</v>
      </c>
      <c r="D3180" t="s">
        <v>835</v>
      </c>
      <c r="E3180">
        <v>12</v>
      </c>
      <c r="F3180" s="3">
        <v>40864.770138888904</v>
      </c>
      <c r="G3180" s="4">
        <v>1.65</v>
      </c>
      <c r="H3180">
        <v>12681</v>
      </c>
      <c r="I3180" t="s">
        <v>10</v>
      </c>
      <c r="J3180" s="58">
        <f t="shared" si="98"/>
        <v>19.799999999999997</v>
      </c>
      <c r="K3180" s="59">
        <f t="shared" si="99"/>
        <v>40864</v>
      </c>
      <c r="R3180" t="s">
        <v>444</v>
      </c>
      <c r="S3180" s="58">
        <v>20.16</v>
      </c>
      <c r="X3180">
        <v>12</v>
      </c>
      <c r="Y3180" s="4">
        <v>1.65</v>
      </c>
      <c r="Z3180" s="58">
        <v>19.8</v>
      </c>
    </row>
    <row r="3181" spans="1:26">
      <c r="A3181">
        <v>479286</v>
      </c>
      <c r="B3181">
        <v>577152</v>
      </c>
      <c r="C3181">
        <v>23192</v>
      </c>
      <c r="D3181" t="s">
        <v>2440</v>
      </c>
      <c r="E3181">
        <v>12</v>
      </c>
      <c r="F3181" s="3">
        <v>40865.411805555603</v>
      </c>
      <c r="G3181" s="4">
        <v>1.65</v>
      </c>
      <c r="H3181">
        <v>14277</v>
      </c>
      <c r="I3181" t="s">
        <v>10</v>
      </c>
      <c r="J3181" s="58">
        <f t="shared" si="98"/>
        <v>19.799999999999997</v>
      </c>
      <c r="K3181" s="59">
        <f t="shared" si="99"/>
        <v>40865</v>
      </c>
      <c r="R3181" t="s">
        <v>652</v>
      </c>
      <c r="S3181" s="58">
        <v>20</v>
      </c>
      <c r="X3181">
        <v>12</v>
      </c>
      <c r="Y3181" s="4">
        <v>1.65</v>
      </c>
      <c r="Z3181" s="58">
        <v>19.8</v>
      </c>
    </row>
    <row r="3182" spans="1:26">
      <c r="A3182">
        <v>483422</v>
      </c>
      <c r="B3182">
        <v>577502</v>
      </c>
      <c r="C3182">
        <v>21731</v>
      </c>
      <c r="D3182" t="s">
        <v>97</v>
      </c>
      <c r="E3182">
        <v>12</v>
      </c>
      <c r="F3182" s="3">
        <v>40867.523611111101</v>
      </c>
      <c r="G3182" s="4">
        <v>1.65</v>
      </c>
      <c r="H3182">
        <v>12598</v>
      </c>
      <c r="I3182" t="s">
        <v>10</v>
      </c>
      <c r="J3182" s="58">
        <f t="shared" si="98"/>
        <v>19.799999999999997</v>
      </c>
      <c r="K3182" s="59">
        <f t="shared" si="99"/>
        <v>40867</v>
      </c>
      <c r="R3182" t="s">
        <v>652</v>
      </c>
      <c r="S3182" s="58">
        <v>20</v>
      </c>
      <c r="X3182">
        <v>12</v>
      </c>
      <c r="Y3182" s="4">
        <v>1.65</v>
      </c>
      <c r="Z3182" s="58">
        <v>19.8</v>
      </c>
    </row>
    <row r="3183" spans="1:26">
      <c r="A3183">
        <v>483429</v>
      </c>
      <c r="B3183">
        <v>577502</v>
      </c>
      <c r="C3183">
        <v>23571</v>
      </c>
      <c r="D3183" t="s">
        <v>2729</v>
      </c>
      <c r="E3183">
        <v>12</v>
      </c>
      <c r="F3183" s="3">
        <v>40867.523611111101</v>
      </c>
      <c r="G3183" s="4">
        <v>1.65</v>
      </c>
      <c r="H3183">
        <v>12598</v>
      </c>
      <c r="I3183" t="s">
        <v>10</v>
      </c>
      <c r="J3183" s="58">
        <f t="shared" si="98"/>
        <v>19.799999999999997</v>
      </c>
      <c r="K3183" s="59">
        <f t="shared" si="99"/>
        <v>40867</v>
      </c>
      <c r="R3183" t="s">
        <v>1985</v>
      </c>
      <c r="S3183" s="58">
        <v>19.8</v>
      </c>
      <c r="X3183">
        <v>12</v>
      </c>
      <c r="Y3183" s="4">
        <v>1.65</v>
      </c>
      <c r="Z3183" s="58">
        <v>19.8</v>
      </c>
    </row>
    <row r="3184" spans="1:26">
      <c r="A3184">
        <v>499852</v>
      </c>
      <c r="B3184">
        <v>578698</v>
      </c>
      <c r="C3184">
        <v>23660</v>
      </c>
      <c r="D3184" t="s">
        <v>2701</v>
      </c>
      <c r="E3184">
        <v>12</v>
      </c>
      <c r="F3184" s="3">
        <v>40872.430555555598</v>
      </c>
      <c r="G3184" s="4">
        <v>1.65</v>
      </c>
      <c r="H3184">
        <v>12620</v>
      </c>
      <c r="I3184" t="s">
        <v>10</v>
      </c>
      <c r="J3184" s="58">
        <f t="shared" si="98"/>
        <v>19.799999999999997</v>
      </c>
      <c r="K3184" s="59">
        <f t="shared" si="99"/>
        <v>40872</v>
      </c>
      <c r="R3184" t="s">
        <v>1985</v>
      </c>
      <c r="S3184" s="58">
        <v>19.8</v>
      </c>
      <c r="X3184">
        <v>12</v>
      </c>
      <c r="Y3184" s="4">
        <v>1.65</v>
      </c>
      <c r="Z3184" s="58">
        <v>19.8</v>
      </c>
    </row>
    <row r="3185" spans="1:26">
      <c r="A3185">
        <v>502092</v>
      </c>
      <c r="B3185">
        <v>578835</v>
      </c>
      <c r="C3185">
        <v>21731</v>
      </c>
      <c r="D3185" t="s">
        <v>97</v>
      </c>
      <c r="E3185">
        <v>12</v>
      </c>
      <c r="F3185" s="3">
        <v>40872.655555555597</v>
      </c>
      <c r="G3185" s="4">
        <v>1.65</v>
      </c>
      <c r="H3185">
        <v>12682</v>
      </c>
      <c r="I3185" t="s">
        <v>10</v>
      </c>
      <c r="J3185" s="58">
        <f t="shared" si="98"/>
        <v>19.799999999999997</v>
      </c>
      <c r="K3185" s="59">
        <f t="shared" si="99"/>
        <v>40872</v>
      </c>
      <c r="R3185" t="s">
        <v>1234</v>
      </c>
      <c r="S3185" s="58">
        <v>19.8</v>
      </c>
      <c r="X3185">
        <v>12</v>
      </c>
      <c r="Y3185" s="4">
        <v>1.65</v>
      </c>
      <c r="Z3185" s="58">
        <v>19.8</v>
      </c>
    </row>
    <row r="3186" spans="1:26">
      <c r="A3186">
        <v>506704</v>
      </c>
      <c r="B3186">
        <v>579153</v>
      </c>
      <c r="C3186">
        <v>22555</v>
      </c>
      <c r="D3186" t="s">
        <v>835</v>
      </c>
      <c r="E3186">
        <v>12</v>
      </c>
      <c r="F3186" s="3">
        <v>40875.559722222199</v>
      </c>
      <c r="G3186" s="4">
        <v>1.65</v>
      </c>
      <c r="H3186">
        <v>12660</v>
      </c>
      <c r="I3186" t="s">
        <v>10</v>
      </c>
      <c r="J3186" s="58">
        <f t="shared" si="98"/>
        <v>19.799999999999997</v>
      </c>
      <c r="K3186" s="59">
        <f t="shared" si="99"/>
        <v>40875</v>
      </c>
      <c r="R3186" t="s">
        <v>104</v>
      </c>
      <c r="S3186" s="58">
        <v>18</v>
      </c>
      <c r="X3186">
        <v>12</v>
      </c>
      <c r="Y3186" s="4">
        <v>1.65</v>
      </c>
      <c r="Z3186" s="58">
        <v>19.8</v>
      </c>
    </row>
    <row r="3187" spans="1:26">
      <c r="A3187">
        <v>506705</v>
      </c>
      <c r="B3187">
        <v>579153</v>
      </c>
      <c r="C3187">
        <v>22556</v>
      </c>
      <c r="D3187" t="s">
        <v>263</v>
      </c>
      <c r="E3187">
        <v>12</v>
      </c>
      <c r="F3187" s="3">
        <v>40875.559722222199</v>
      </c>
      <c r="G3187" s="4">
        <v>1.65</v>
      </c>
      <c r="H3187">
        <v>12660</v>
      </c>
      <c r="I3187" t="s">
        <v>10</v>
      </c>
      <c r="J3187" s="58">
        <f t="shared" si="98"/>
        <v>19.799999999999997</v>
      </c>
      <c r="K3187" s="59">
        <f t="shared" si="99"/>
        <v>40875</v>
      </c>
      <c r="R3187" t="s">
        <v>466</v>
      </c>
      <c r="S3187" s="58">
        <v>17.7</v>
      </c>
      <c r="X3187">
        <v>12</v>
      </c>
      <c r="Y3187" s="4">
        <v>1.65</v>
      </c>
      <c r="Z3187" s="58">
        <v>19.8</v>
      </c>
    </row>
    <row r="3188" spans="1:26">
      <c r="A3188">
        <v>506706</v>
      </c>
      <c r="B3188">
        <v>579153</v>
      </c>
      <c r="C3188">
        <v>22554</v>
      </c>
      <c r="D3188" t="s">
        <v>534</v>
      </c>
      <c r="E3188">
        <v>12</v>
      </c>
      <c r="F3188" s="3">
        <v>40875.559722222199</v>
      </c>
      <c r="G3188" s="4">
        <v>1.65</v>
      </c>
      <c r="H3188">
        <v>12660</v>
      </c>
      <c r="I3188" t="s">
        <v>10</v>
      </c>
      <c r="J3188" s="58">
        <f t="shared" si="98"/>
        <v>19.799999999999997</v>
      </c>
      <c r="K3188" s="59">
        <f t="shared" si="99"/>
        <v>40875</v>
      </c>
      <c r="R3188" t="s">
        <v>466</v>
      </c>
      <c r="S3188" s="58">
        <v>17.7</v>
      </c>
      <c r="X3188">
        <v>12</v>
      </c>
      <c r="Y3188" s="4">
        <v>1.65</v>
      </c>
      <c r="Z3188" s="58">
        <v>19.8</v>
      </c>
    </row>
    <row r="3189" spans="1:26">
      <c r="A3189">
        <v>509521</v>
      </c>
      <c r="B3189">
        <v>579345</v>
      </c>
      <c r="C3189">
        <v>22553</v>
      </c>
      <c r="D3189" t="s">
        <v>269</v>
      </c>
      <c r="E3189">
        <v>12</v>
      </c>
      <c r="F3189" s="3">
        <v>40876.490277777797</v>
      </c>
      <c r="G3189" s="4">
        <v>1.65</v>
      </c>
      <c r="H3189">
        <v>12727</v>
      </c>
      <c r="I3189" t="s">
        <v>10</v>
      </c>
      <c r="J3189" s="58">
        <f t="shared" si="98"/>
        <v>19.799999999999997</v>
      </c>
      <c r="K3189" s="59">
        <f t="shared" si="99"/>
        <v>40876</v>
      </c>
      <c r="R3189" t="s">
        <v>466</v>
      </c>
      <c r="S3189" s="58">
        <v>17.7</v>
      </c>
      <c r="X3189">
        <v>12</v>
      </c>
      <c r="Y3189" s="4">
        <v>1.65</v>
      </c>
      <c r="Z3189" s="58">
        <v>19.8</v>
      </c>
    </row>
    <row r="3190" spans="1:26">
      <c r="A3190">
        <v>509522</v>
      </c>
      <c r="B3190">
        <v>579345</v>
      </c>
      <c r="C3190">
        <v>22557</v>
      </c>
      <c r="D3190" t="s">
        <v>268</v>
      </c>
      <c r="E3190">
        <v>12</v>
      </c>
      <c r="F3190" s="3">
        <v>40876.490277777797</v>
      </c>
      <c r="G3190" s="4">
        <v>1.65</v>
      </c>
      <c r="H3190">
        <v>12727</v>
      </c>
      <c r="I3190" t="s">
        <v>10</v>
      </c>
      <c r="J3190" s="58">
        <f t="shared" si="98"/>
        <v>19.799999999999997</v>
      </c>
      <c r="K3190" s="59">
        <f t="shared" si="99"/>
        <v>40876</v>
      </c>
      <c r="R3190" t="s">
        <v>643</v>
      </c>
      <c r="S3190" s="58">
        <v>17.7</v>
      </c>
      <c r="X3190">
        <v>12</v>
      </c>
      <c r="Y3190" s="4">
        <v>1.65</v>
      </c>
      <c r="Z3190" s="58">
        <v>19.8</v>
      </c>
    </row>
    <row r="3191" spans="1:26">
      <c r="A3191">
        <v>509532</v>
      </c>
      <c r="B3191">
        <v>579345</v>
      </c>
      <c r="C3191">
        <v>22556</v>
      </c>
      <c r="D3191" t="s">
        <v>263</v>
      </c>
      <c r="E3191">
        <v>12</v>
      </c>
      <c r="F3191" s="3">
        <v>40876.490277777797</v>
      </c>
      <c r="G3191" s="4">
        <v>1.65</v>
      </c>
      <c r="H3191">
        <v>12727</v>
      </c>
      <c r="I3191" t="s">
        <v>10</v>
      </c>
      <c r="J3191" s="58">
        <f t="shared" si="98"/>
        <v>19.799999999999997</v>
      </c>
      <c r="K3191" s="59">
        <f t="shared" si="99"/>
        <v>40876</v>
      </c>
      <c r="R3191" t="s">
        <v>2491</v>
      </c>
      <c r="S3191" s="58">
        <v>17.399999999999999</v>
      </c>
      <c r="X3191">
        <v>12</v>
      </c>
      <c r="Y3191" s="4">
        <v>1.65</v>
      </c>
      <c r="Z3191" s="58">
        <v>19.8</v>
      </c>
    </row>
    <row r="3192" spans="1:26">
      <c r="A3192">
        <v>514554</v>
      </c>
      <c r="B3192">
        <v>579708</v>
      </c>
      <c r="C3192">
        <v>21731</v>
      </c>
      <c r="D3192" t="s">
        <v>97</v>
      </c>
      <c r="E3192">
        <v>12</v>
      </c>
      <c r="F3192" s="3">
        <v>40877.594444444498</v>
      </c>
      <c r="G3192" s="4">
        <v>1.65</v>
      </c>
      <c r="H3192">
        <v>12682</v>
      </c>
      <c r="I3192" t="s">
        <v>10</v>
      </c>
      <c r="J3192" s="58">
        <f t="shared" si="98"/>
        <v>19.799999999999997</v>
      </c>
      <c r="K3192" s="59">
        <f t="shared" si="99"/>
        <v>40877</v>
      </c>
      <c r="R3192" t="s">
        <v>778</v>
      </c>
      <c r="S3192" s="58">
        <v>17</v>
      </c>
      <c r="X3192">
        <v>12</v>
      </c>
      <c r="Y3192" s="4">
        <v>1.65</v>
      </c>
      <c r="Z3192" s="58">
        <v>19.8</v>
      </c>
    </row>
    <row r="3193" spans="1:26">
      <c r="A3193">
        <v>515928</v>
      </c>
      <c r="B3193">
        <v>579792</v>
      </c>
      <c r="C3193">
        <v>22558</v>
      </c>
      <c r="D3193" t="s">
        <v>285</v>
      </c>
      <c r="E3193">
        <v>12</v>
      </c>
      <c r="F3193" s="3">
        <v>40877.654861111099</v>
      </c>
      <c r="G3193" s="4">
        <v>1.65</v>
      </c>
      <c r="H3193">
        <v>12714</v>
      </c>
      <c r="I3193" t="s">
        <v>10</v>
      </c>
      <c r="J3193" s="58">
        <f t="shared" si="98"/>
        <v>19.799999999999997</v>
      </c>
      <c r="K3193" s="59">
        <f t="shared" si="99"/>
        <v>40877</v>
      </c>
      <c r="R3193" t="s">
        <v>808</v>
      </c>
      <c r="S3193" s="58">
        <v>17</v>
      </c>
      <c r="X3193">
        <v>12</v>
      </c>
      <c r="Y3193" s="4">
        <v>1.65</v>
      </c>
      <c r="Z3193" s="58">
        <v>19.8</v>
      </c>
    </row>
    <row r="3194" spans="1:26">
      <c r="A3194">
        <v>516140</v>
      </c>
      <c r="B3194">
        <v>579870</v>
      </c>
      <c r="C3194">
        <v>21731</v>
      </c>
      <c r="D3194" t="s">
        <v>97</v>
      </c>
      <c r="E3194">
        <v>12</v>
      </c>
      <c r="F3194" s="3">
        <v>40877.699305555601</v>
      </c>
      <c r="G3194" s="4">
        <v>1.65</v>
      </c>
      <c r="H3194">
        <v>12437</v>
      </c>
      <c r="I3194" t="s">
        <v>10</v>
      </c>
      <c r="J3194" s="58">
        <f t="shared" si="98"/>
        <v>19.799999999999997</v>
      </c>
      <c r="K3194" s="59">
        <f t="shared" si="99"/>
        <v>40877</v>
      </c>
      <c r="R3194" t="s">
        <v>2399</v>
      </c>
      <c r="S3194" s="58">
        <v>16.5</v>
      </c>
      <c r="X3194">
        <v>12</v>
      </c>
      <c r="Y3194" s="4">
        <v>1.65</v>
      </c>
      <c r="Z3194" s="58">
        <v>19.8</v>
      </c>
    </row>
    <row r="3195" spans="1:26">
      <c r="A3195">
        <v>516151</v>
      </c>
      <c r="B3195">
        <v>579870</v>
      </c>
      <c r="C3195">
        <v>22551</v>
      </c>
      <c r="D3195" t="s">
        <v>533</v>
      </c>
      <c r="E3195">
        <v>12</v>
      </c>
      <c r="F3195" s="3">
        <v>40877.699305555601</v>
      </c>
      <c r="G3195" s="4">
        <v>1.65</v>
      </c>
      <c r="H3195">
        <v>12437</v>
      </c>
      <c r="I3195" t="s">
        <v>10</v>
      </c>
      <c r="J3195" s="58">
        <f t="shared" si="98"/>
        <v>19.799999999999997</v>
      </c>
      <c r="K3195" s="59">
        <f t="shared" si="99"/>
        <v>40877</v>
      </c>
      <c r="R3195" t="s">
        <v>2403</v>
      </c>
      <c r="S3195" s="58">
        <v>16.5</v>
      </c>
      <c r="X3195">
        <v>12</v>
      </c>
      <c r="Y3195" s="4">
        <v>1.65</v>
      </c>
      <c r="Z3195" s="58">
        <v>19.8</v>
      </c>
    </row>
    <row r="3196" spans="1:26">
      <c r="A3196">
        <v>516152</v>
      </c>
      <c r="B3196">
        <v>579870</v>
      </c>
      <c r="C3196">
        <v>22554</v>
      </c>
      <c r="D3196" t="s">
        <v>534</v>
      </c>
      <c r="E3196">
        <v>12</v>
      </c>
      <c r="F3196" s="3">
        <v>40877.699305555601</v>
      </c>
      <c r="G3196" s="4">
        <v>1.65</v>
      </c>
      <c r="H3196">
        <v>12437</v>
      </c>
      <c r="I3196" t="s">
        <v>10</v>
      </c>
      <c r="J3196" s="58">
        <f t="shared" si="98"/>
        <v>19.799999999999997</v>
      </c>
      <c r="K3196" s="59">
        <f t="shared" si="99"/>
        <v>40877</v>
      </c>
      <c r="R3196" t="s">
        <v>356</v>
      </c>
      <c r="S3196" s="58">
        <v>16.5</v>
      </c>
      <c r="X3196">
        <v>12</v>
      </c>
      <c r="Y3196" s="4">
        <v>1.65</v>
      </c>
      <c r="Z3196" s="58">
        <v>19.8</v>
      </c>
    </row>
    <row r="3197" spans="1:26">
      <c r="A3197">
        <v>518883</v>
      </c>
      <c r="B3197">
        <v>580126</v>
      </c>
      <c r="C3197">
        <v>22974</v>
      </c>
      <c r="D3197" t="s">
        <v>794</v>
      </c>
      <c r="E3197">
        <v>12</v>
      </c>
      <c r="F3197" s="3">
        <v>40878.722222222197</v>
      </c>
      <c r="G3197" s="4">
        <v>1.65</v>
      </c>
      <c r="H3197">
        <v>12562</v>
      </c>
      <c r="I3197" t="s">
        <v>10</v>
      </c>
      <c r="J3197" s="58">
        <f t="shared" si="98"/>
        <v>19.799999999999997</v>
      </c>
      <c r="K3197" s="59">
        <f t="shared" si="99"/>
        <v>40878</v>
      </c>
      <c r="R3197" t="s">
        <v>355</v>
      </c>
      <c r="S3197" s="58">
        <v>16.5</v>
      </c>
      <c r="X3197">
        <v>12</v>
      </c>
      <c r="Y3197" s="4">
        <v>1.65</v>
      </c>
      <c r="Z3197" s="58">
        <v>19.8</v>
      </c>
    </row>
    <row r="3198" spans="1:26">
      <c r="A3198">
        <v>518884</v>
      </c>
      <c r="B3198">
        <v>580126</v>
      </c>
      <c r="C3198">
        <v>22972</v>
      </c>
      <c r="D3198" t="s">
        <v>429</v>
      </c>
      <c r="E3198">
        <v>12</v>
      </c>
      <c r="F3198" s="3">
        <v>40878.722222222197</v>
      </c>
      <c r="G3198" s="4">
        <v>1.65</v>
      </c>
      <c r="H3198">
        <v>12562</v>
      </c>
      <c r="I3198" t="s">
        <v>10</v>
      </c>
      <c r="J3198" s="58">
        <f t="shared" si="98"/>
        <v>19.799999999999997</v>
      </c>
      <c r="K3198" s="59">
        <f t="shared" si="99"/>
        <v>40878</v>
      </c>
      <c r="R3198" t="s">
        <v>2361</v>
      </c>
      <c r="S3198" s="58">
        <v>16.5</v>
      </c>
      <c r="X3198">
        <v>12</v>
      </c>
      <c r="Y3198" s="4">
        <v>1.65</v>
      </c>
      <c r="Z3198" s="58">
        <v>19.8</v>
      </c>
    </row>
    <row r="3199" spans="1:26">
      <c r="A3199">
        <v>519354</v>
      </c>
      <c r="B3199">
        <v>580144</v>
      </c>
      <c r="C3199">
        <v>22556</v>
      </c>
      <c r="D3199" t="s">
        <v>263</v>
      </c>
      <c r="E3199">
        <v>12</v>
      </c>
      <c r="F3199" s="3">
        <v>40879.411805555603</v>
      </c>
      <c r="G3199" s="4">
        <v>1.65</v>
      </c>
      <c r="H3199">
        <v>12684</v>
      </c>
      <c r="I3199" t="s">
        <v>10</v>
      </c>
      <c r="J3199" s="58">
        <f t="shared" si="98"/>
        <v>19.799999999999997</v>
      </c>
      <c r="K3199" s="59">
        <f t="shared" si="99"/>
        <v>40879</v>
      </c>
      <c r="R3199" t="s">
        <v>2403</v>
      </c>
      <c r="S3199" s="58">
        <v>16.5</v>
      </c>
      <c r="X3199">
        <v>12</v>
      </c>
      <c r="Y3199" s="4">
        <v>1.65</v>
      </c>
      <c r="Z3199" s="58">
        <v>19.8</v>
      </c>
    </row>
    <row r="3200" spans="1:26">
      <c r="A3200">
        <v>519649</v>
      </c>
      <c r="B3200">
        <v>580160</v>
      </c>
      <c r="C3200">
        <v>23571</v>
      </c>
      <c r="D3200" t="s">
        <v>2729</v>
      </c>
      <c r="E3200">
        <v>12</v>
      </c>
      <c r="F3200" s="3">
        <v>40879.449305555601</v>
      </c>
      <c r="G3200" s="4">
        <v>1.65</v>
      </c>
      <c r="H3200">
        <v>12700</v>
      </c>
      <c r="I3200" t="s">
        <v>10</v>
      </c>
      <c r="J3200" s="58">
        <f t="shared" si="98"/>
        <v>19.799999999999997</v>
      </c>
      <c r="K3200" s="59">
        <f t="shared" si="99"/>
        <v>40879</v>
      </c>
      <c r="R3200" t="s">
        <v>2399</v>
      </c>
      <c r="S3200" s="58">
        <v>16.5</v>
      </c>
      <c r="X3200">
        <v>12</v>
      </c>
      <c r="Y3200" s="4">
        <v>1.65</v>
      </c>
      <c r="Z3200" s="58">
        <v>19.8</v>
      </c>
    </row>
    <row r="3201" spans="1:26">
      <c r="A3201">
        <v>519653</v>
      </c>
      <c r="B3201">
        <v>580160</v>
      </c>
      <c r="C3201">
        <v>21731</v>
      </c>
      <c r="D3201" t="s">
        <v>97</v>
      </c>
      <c r="E3201">
        <v>12</v>
      </c>
      <c r="F3201" s="3">
        <v>40879.449305555601</v>
      </c>
      <c r="G3201" s="4">
        <v>1.65</v>
      </c>
      <c r="H3201">
        <v>12700</v>
      </c>
      <c r="I3201" t="s">
        <v>10</v>
      </c>
      <c r="J3201" s="58">
        <f t="shared" si="98"/>
        <v>19.799999999999997</v>
      </c>
      <c r="K3201" s="59">
        <f t="shared" si="99"/>
        <v>40879</v>
      </c>
      <c r="R3201" t="s">
        <v>2361</v>
      </c>
      <c r="S3201" s="58">
        <v>16.5</v>
      </c>
      <c r="X3201">
        <v>12</v>
      </c>
      <c r="Y3201" s="4">
        <v>1.65</v>
      </c>
      <c r="Z3201" s="58">
        <v>19.8</v>
      </c>
    </row>
    <row r="3202" spans="1:26">
      <c r="A3202">
        <v>519658</v>
      </c>
      <c r="B3202">
        <v>580160</v>
      </c>
      <c r="C3202">
        <v>22551</v>
      </c>
      <c r="D3202" t="s">
        <v>533</v>
      </c>
      <c r="E3202">
        <v>12</v>
      </c>
      <c r="F3202" s="3">
        <v>40879.449305555601</v>
      </c>
      <c r="G3202" s="4">
        <v>1.65</v>
      </c>
      <c r="H3202">
        <v>12700</v>
      </c>
      <c r="I3202" t="s">
        <v>10</v>
      </c>
      <c r="J3202" s="58">
        <f t="shared" ref="J3202:J3265" si="100">E3202*G3202</f>
        <v>19.799999999999997</v>
      </c>
      <c r="K3202" s="59">
        <f t="shared" ref="K3202:K3265" si="101">DATE(YEAR(F3202),MONTH(F3202),DAY(F3202))</f>
        <v>40879</v>
      </c>
      <c r="R3202" t="s">
        <v>355</v>
      </c>
      <c r="S3202" s="58">
        <v>16.5</v>
      </c>
      <c r="X3202">
        <v>12</v>
      </c>
      <c r="Y3202" s="4">
        <v>1.65</v>
      </c>
      <c r="Z3202" s="58">
        <v>19.8</v>
      </c>
    </row>
    <row r="3203" spans="1:26">
      <c r="A3203">
        <v>519698</v>
      </c>
      <c r="B3203">
        <v>580160</v>
      </c>
      <c r="C3203">
        <v>22561</v>
      </c>
      <c r="D3203" t="s">
        <v>839</v>
      </c>
      <c r="E3203">
        <v>12</v>
      </c>
      <c r="F3203" s="3">
        <v>40879.449305555601</v>
      </c>
      <c r="G3203" s="4">
        <v>1.65</v>
      </c>
      <c r="H3203">
        <v>12700</v>
      </c>
      <c r="I3203" t="s">
        <v>10</v>
      </c>
      <c r="J3203" s="58">
        <f t="shared" si="100"/>
        <v>19.799999999999997</v>
      </c>
      <c r="K3203" s="59">
        <f t="shared" si="101"/>
        <v>40879</v>
      </c>
      <c r="R3203" t="s">
        <v>356</v>
      </c>
      <c r="S3203" s="58">
        <v>16.5</v>
      </c>
      <c r="X3203">
        <v>12</v>
      </c>
      <c r="Y3203" s="4">
        <v>1.65</v>
      </c>
      <c r="Z3203" s="58">
        <v>19.8</v>
      </c>
    </row>
    <row r="3204" spans="1:26">
      <c r="A3204">
        <v>524168</v>
      </c>
      <c r="B3204">
        <v>580536</v>
      </c>
      <c r="C3204">
        <v>21731</v>
      </c>
      <c r="D3204" t="s">
        <v>97</v>
      </c>
      <c r="E3204">
        <v>12</v>
      </c>
      <c r="F3204" s="3">
        <v>40881.671527777798</v>
      </c>
      <c r="G3204" s="4">
        <v>1.65</v>
      </c>
      <c r="H3204">
        <v>12490</v>
      </c>
      <c r="I3204" t="s">
        <v>10</v>
      </c>
      <c r="J3204" s="58">
        <f t="shared" si="100"/>
        <v>19.799999999999997</v>
      </c>
      <c r="K3204" s="59">
        <f t="shared" si="101"/>
        <v>40881</v>
      </c>
      <c r="R3204" t="s">
        <v>356</v>
      </c>
      <c r="S3204" s="58">
        <v>16.5</v>
      </c>
      <c r="X3204">
        <v>12</v>
      </c>
      <c r="Y3204" s="4">
        <v>1.65</v>
      </c>
      <c r="Z3204" s="58">
        <v>19.8</v>
      </c>
    </row>
    <row r="3205" spans="1:26">
      <c r="A3205">
        <v>527320</v>
      </c>
      <c r="B3205">
        <v>580705</v>
      </c>
      <c r="C3205">
        <v>22972</v>
      </c>
      <c r="D3205" t="s">
        <v>429</v>
      </c>
      <c r="E3205">
        <v>12</v>
      </c>
      <c r="F3205" s="3">
        <v>40882.686111111099</v>
      </c>
      <c r="G3205" s="4">
        <v>1.65</v>
      </c>
      <c r="H3205">
        <v>12683</v>
      </c>
      <c r="I3205" t="s">
        <v>10</v>
      </c>
      <c r="J3205" s="58">
        <f t="shared" si="100"/>
        <v>19.799999999999997</v>
      </c>
      <c r="K3205" s="59">
        <f t="shared" si="101"/>
        <v>40882</v>
      </c>
      <c r="R3205" t="s">
        <v>357</v>
      </c>
      <c r="S3205" s="58">
        <v>16.5</v>
      </c>
      <c r="X3205">
        <v>12</v>
      </c>
      <c r="Y3205" s="4">
        <v>1.65</v>
      </c>
      <c r="Z3205" s="58">
        <v>19.8</v>
      </c>
    </row>
    <row r="3206" spans="1:26">
      <c r="A3206">
        <v>527322</v>
      </c>
      <c r="B3206">
        <v>580705</v>
      </c>
      <c r="C3206">
        <v>22973</v>
      </c>
      <c r="D3206" t="s">
        <v>784</v>
      </c>
      <c r="E3206">
        <v>12</v>
      </c>
      <c r="F3206" s="3">
        <v>40882.686111111099</v>
      </c>
      <c r="G3206" s="4">
        <v>1.65</v>
      </c>
      <c r="H3206">
        <v>12683</v>
      </c>
      <c r="I3206" t="s">
        <v>10</v>
      </c>
      <c r="J3206" s="58">
        <f t="shared" si="100"/>
        <v>19.799999999999997</v>
      </c>
      <c r="K3206" s="59">
        <f t="shared" si="101"/>
        <v>40882</v>
      </c>
      <c r="R3206" t="s">
        <v>2431</v>
      </c>
      <c r="S3206" s="58">
        <v>16.5</v>
      </c>
      <c r="X3206">
        <v>12</v>
      </c>
      <c r="Y3206" s="4">
        <v>1.65</v>
      </c>
      <c r="Z3206" s="58">
        <v>19.8</v>
      </c>
    </row>
    <row r="3207" spans="1:26">
      <c r="A3207">
        <v>529800</v>
      </c>
      <c r="B3207">
        <v>580753</v>
      </c>
      <c r="C3207">
        <v>22556</v>
      </c>
      <c r="D3207" t="s">
        <v>263</v>
      </c>
      <c r="E3207">
        <v>12</v>
      </c>
      <c r="F3207" s="3">
        <v>40883.416666666701</v>
      </c>
      <c r="G3207" s="4">
        <v>1.65</v>
      </c>
      <c r="H3207">
        <v>12682</v>
      </c>
      <c r="I3207" t="s">
        <v>10</v>
      </c>
      <c r="J3207" s="58">
        <f t="shared" si="100"/>
        <v>19.799999999999997</v>
      </c>
      <c r="K3207" s="59">
        <f t="shared" si="101"/>
        <v>40883</v>
      </c>
      <c r="R3207" t="s">
        <v>130</v>
      </c>
      <c r="S3207" s="58">
        <v>15.3</v>
      </c>
      <c r="X3207">
        <v>12</v>
      </c>
      <c r="Y3207" s="4">
        <v>1.65</v>
      </c>
      <c r="Z3207" s="58">
        <v>19.8</v>
      </c>
    </row>
    <row r="3208" spans="1:26">
      <c r="A3208">
        <v>529802</v>
      </c>
      <c r="B3208">
        <v>580753</v>
      </c>
      <c r="C3208">
        <v>22555</v>
      </c>
      <c r="D3208" t="s">
        <v>835</v>
      </c>
      <c r="E3208">
        <v>12</v>
      </c>
      <c r="F3208" s="3">
        <v>40883.416666666701</v>
      </c>
      <c r="G3208" s="4">
        <v>1.65</v>
      </c>
      <c r="H3208">
        <v>12682</v>
      </c>
      <c r="I3208" t="s">
        <v>10</v>
      </c>
      <c r="J3208" s="58">
        <f t="shared" si="100"/>
        <v>19.799999999999997</v>
      </c>
      <c r="K3208" s="59">
        <f t="shared" si="101"/>
        <v>40883</v>
      </c>
      <c r="R3208" t="s">
        <v>131</v>
      </c>
      <c r="S3208" s="58">
        <v>15.3</v>
      </c>
      <c r="X3208">
        <v>12</v>
      </c>
      <c r="Y3208" s="4">
        <v>1.65</v>
      </c>
      <c r="Z3208" s="58">
        <v>19.8</v>
      </c>
    </row>
    <row r="3209" spans="1:26">
      <c r="A3209">
        <v>529804</v>
      </c>
      <c r="B3209">
        <v>580753</v>
      </c>
      <c r="C3209">
        <v>23192</v>
      </c>
      <c r="D3209" t="s">
        <v>2440</v>
      </c>
      <c r="E3209">
        <v>12</v>
      </c>
      <c r="F3209" s="3">
        <v>40883.416666666701</v>
      </c>
      <c r="G3209" s="4">
        <v>1.65</v>
      </c>
      <c r="H3209">
        <v>12682</v>
      </c>
      <c r="I3209" t="s">
        <v>10</v>
      </c>
      <c r="J3209" s="58">
        <f t="shared" si="100"/>
        <v>19.799999999999997</v>
      </c>
      <c r="K3209" s="59">
        <f t="shared" si="101"/>
        <v>40883</v>
      </c>
      <c r="R3209" t="s">
        <v>1219</v>
      </c>
      <c r="S3209" s="58">
        <v>15</v>
      </c>
      <c r="X3209">
        <v>12</v>
      </c>
      <c r="Y3209" s="4">
        <v>1.65</v>
      </c>
      <c r="Z3209" s="58">
        <v>19.8</v>
      </c>
    </row>
    <row r="3210" spans="1:26">
      <c r="A3210">
        <v>541896</v>
      </c>
      <c r="B3210">
        <v>581587</v>
      </c>
      <c r="C3210">
        <v>22556</v>
      </c>
      <c r="D3210" t="s">
        <v>263</v>
      </c>
      <c r="E3210">
        <v>12</v>
      </c>
      <c r="F3210" s="3">
        <v>40886.534722222197</v>
      </c>
      <c r="G3210" s="4">
        <v>1.65</v>
      </c>
      <c r="H3210">
        <v>12680</v>
      </c>
      <c r="I3210" t="s">
        <v>10</v>
      </c>
      <c r="J3210" s="58">
        <f t="shared" si="100"/>
        <v>19.799999999999997</v>
      </c>
      <c r="K3210" s="59">
        <f t="shared" si="101"/>
        <v>40886</v>
      </c>
      <c r="R3210" t="s">
        <v>737</v>
      </c>
      <c r="S3210" s="58">
        <v>15</v>
      </c>
      <c r="X3210">
        <v>12</v>
      </c>
      <c r="Y3210" s="4">
        <v>1.65</v>
      </c>
      <c r="Z3210" s="58">
        <v>19.8</v>
      </c>
    </row>
    <row r="3211" spans="1:26">
      <c r="A3211">
        <v>541897</v>
      </c>
      <c r="B3211">
        <v>581587</v>
      </c>
      <c r="C3211">
        <v>22555</v>
      </c>
      <c r="D3211" t="s">
        <v>835</v>
      </c>
      <c r="E3211">
        <v>12</v>
      </c>
      <c r="F3211" s="3">
        <v>40886.534722222197</v>
      </c>
      <c r="G3211" s="4">
        <v>1.65</v>
      </c>
      <c r="H3211">
        <v>12680</v>
      </c>
      <c r="I3211" t="s">
        <v>10</v>
      </c>
      <c r="J3211" s="58">
        <f t="shared" si="100"/>
        <v>19.799999999999997</v>
      </c>
      <c r="K3211" s="59">
        <f t="shared" si="101"/>
        <v>40886</v>
      </c>
      <c r="R3211" t="s">
        <v>2492</v>
      </c>
      <c r="S3211" s="58">
        <v>13.2</v>
      </c>
      <c r="X3211">
        <v>12</v>
      </c>
      <c r="Y3211" s="4">
        <v>1.65</v>
      </c>
      <c r="Z3211" s="58">
        <v>19.8</v>
      </c>
    </row>
    <row r="3212" spans="1:26">
      <c r="A3212">
        <v>14154</v>
      </c>
      <c r="B3212">
        <v>537463</v>
      </c>
      <c r="C3212">
        <v>20682</v>
      </c>
      <c r="D3212" t="s">
        <v>1407</v>
      </c>
      <c r="E3212">
        <v>6</v>
      </c>
      <c r="F3212" s="3">
        <v>40519.422222222202</v>
      </c>
      <c r="G3212" s="4">
        <v>3.25</v>
      </c>
      <c r="H3212">
        <v>12681</v>
      </c>
      <c r="I3212" t="s">
        <v>10</v>
      </c>
      <c r="J3212" s="58">
        <f t="shared" si="100"/>
        <v>19.5</v>
      </c>
      <c r="K3212" s="59">
        <f t="shared" si="101"/>
        <v>40519</v>
      </c>
      <c r="R3212" t="s">
        <v>2490</v>
      </c>
      <c r="S3212" s="58">
        <v>13.2</v>
      </c>
      <c r="X3212">
        <v>12</v>
      </c>
      <c r="Y3212" s="4">
        <v>1.65</v>
      </c>
      <c r="Z3212" s="58">
        <v>19.8</v>
      </c>
    </row>
    <row r="3213" spans="1:26">
      <c r="A3213">
        <v>14155</v>
      </c>
      <c r="B3213">
        <v>537463</v>
      </c>
      <c r="C3213">
        <v>20681</v>
      </c>
      <c r="D3213" t="s">
        <v>1406</v>
      </c>
      <c r="E3213">
        <v>6</v>
      </c>
      <c r="F3213" s="3">
        <v>40519.422222222202</v>
      </c>
      <c r="G3213" s="4">
        <v>3.25</v>
      </c>
      <c r="H3213">
        <v>12681</v>
      </c>
      <c r="I3213" t="s">
        <v>10</v>
      </c>
      <c r="J3213" s="58">
        <f t="shared" si="100"/>
        <v>19.5</v>
      </c>
      <c r="K3213" s="59">
        <f t="shared" si="101"/>
        <v>40519</v>
      </c>
      <c r="R3213" t="s">
        <v>632</v>
      </c>
      <c r="S3213" s="58">
        <v>13.2</v>
      </c>
      <c r="X3213">
        <v>12</v>
      </c>
      <c r="Y3213" s="4">
        <v>1.65</v>
      </c>
      <c r="Z3213" s="58">
        <v>19.8</v>
      </c>
    </row>
    <row r="3214" spans="1:26">
      <c r="A3214">
        <v>21531</v>
      </c>
      <c r="B3214">
        <v>538093</v>
      </c>
      <c r="C3214">
        <v>22386</v>
      </c>
      <c r="D3214" t="s">
        <v>119</v>
      </c>
      <c r="E3214">
        <v>10</v>
      </c>
      <c r="F3214" s="3">
        <v>40521.617361111101</v>
      </c>
      <c r="G3214" s="4">
        <v>1.95</v>
      </c>
      <c r="H3214">
        <v>12682</v>
      </c>
      <c r="I3214" t="s">
        <v>10</v>
      </c>
      <c r="J3214" s="58">
        <f t="shared" si="100"/>
        <v>19.5</v>
      </c>
      <c r="K3214" s="59">
        <f t="shared" si="101"/>
        <v>40521</v>
      </c>
      <c r="R3214" t="s">
        <v>343</v>
      </c>
      <c r="S3214" s="58">
        <v>12.5</v>
      </c>
      <c r="X3214">
        <v>12</v>
      </c>
      <c r="Y3214" s="4">
        <v>1.65</v>
      </c>
      <c r="Z3214" s="58">
        <v>19.8</v>
      </c>
    </row>
    <row r="3215" spans="1:26">
      <c r="A3215">
        <v>21532</v>
      </c>
      <c r="B3215">
        <v>538093</v>
      </c>
      <c r="C3215">
        <v>22385</v>
      </c>
      <c r="D3215" t="s">
        <v>1732</v>
      </c>
      <c r="E3215">
        <v>10</v>
      </c>
      <c r="F3215" s="3">
        <v>40521.617361111101</v>
      </c>
      <c r="G3215" s="4">
        <v>1.95</v>
      </c>
      <c r="H3215">
        <v>12682</v>
      </c>
      <c r="I3215" t="s">
        <v>10</v>
      </c>
      <c r="J3215" s="58">
        <f t="shared" si="100"/>
        <v>19.5</v>
      </c>
      <c r="K3215" s="59">
        <f t="shared" si="101"/>
        <v>40521</v>
      </c>
      <c r="R3215" t="s">
        <v>999</v>
      </c>
      <c r="S3215" s="58">
        <v>11.7</v>
      </c>
      <c r="X3215">
        <v>12</v>
      </c>
      <c r="Y3215" s="4">
        <v>1.65</v>
      </c>
      <c r="Z3215" s="58">
        <v>19.8</v>
      </c>
    </row>
    <row r="3216" spans="1:26">
      <c r="A3216">
        <v>38393</v>
      </c>
      <c r="B3216">
        <v>539551</v>
      </c>
      <c r="C3216">
        <v>20682</v>
      </c>
      <c r="D3216" t="s">
        <v>1407</v>
      </c>
      <c r="E3216">
        <v>6</v>
      </c>
      <c r="F3216" s="3">
        <v>40532.484722222202</v>
      </c>
      <c r="G3216" s="4">
        <v>3.25</v>
      </c>
      <c r="H3216">
        <v>12721</v>
      </c>
      <c r="I3216" t="s">
        <v>10</v>
      </c>
      <c r="J3216" s="58">
        <f t="shared" si="100"/>
        <v>19.5</v>
      </c>
      <c r="K3216" s="59">
        <f t="shared" si="101"/>
        <v>40532</v>
      </c>
      <c r="R3216" t="s">
        <v>1687</v>
      </c>
      <c r="S3216" s="58">
        <v>11.7</v>
      </c>
      <c r="X3216">
        <v>12</v>
      </c>
      <c r="Y3216" s="4">
        <v>1.65</v>
      </c>
      <c r="Z3216" s="58">
        <v>19.8</v>
      </c>
    </row>
    <row r="3217" spans="1:26">
      <c r="A3217">
        <v>38394</v>
      </c>
      <c r="B3217">
        <v>539551</v>
      </c>
      <c r="C3217">
        <v>20681</v>
      </c>
      <c r="D3217" t="s">
        <v>1406</v>
      </c>
      <c r="E3217">
        <v>6</v>
      </c>
      <c r="F3217" s="3">
        <v>40532.484722222202</v>
      </c>
      <c r="G3217" s="4">
        <v>3.25</v>
      </c>
      <c r="H3217">
        <v>12721</v>
      </c>
      <c r="I3217" t="s">
        <v>10</v>
      </c>
      <c r="J3217" s="58">
        <f t="shared" si="100"/>
        <v>19.5</v>
      </c>
      <c r="K3217" s="59">
        <f t="shared" si="101"/>
        <v>40532</v>
      </c>
      <c r="R3217" t="s">
        <v>999</v>
      </c>
      <c r="S3217" s="58">
        <v>11.7</v>
      </c>
      <c r="X3217">
        <v>12</v>
      </c>
      <c r="Y3217" s="4">
        <v>1.65</v>
      </c>
      <c r="Z3217" s="58">
        <v>19.8</v>
      </c>
    </row>
    <row r="3218" spans="1:26">
      <c r="A3218">
        <v>44474</v>
      </c>
      <c r="B3218">
        <v>540178</v>
      </c>
      <c r="C3218">
        <v>20682</v>
      </c>
      <c r="D3218" t="s">
        <v>1407</v>
      </c>
      <c r="E3218">
        <v>6</v>
      </c>
      <c r="F3218" s="3">
        <v>40548.529166666704</v>
      </c>
      <c r="G3218" s="4">
        <v>3.25</v>
      </c>
      <c r="H3218">
        <v>12681</v>
      </c>
      <c r="I3218" t="s">
        <v>10</v>
      </c>
      <c r="J3218" s="58">
        <f t="shared" si="100"/>
        <v>19.5</v>
      </c>
      <c r="K3218" s="59">
        <f t="shared" si="101"/>
        <v>40548</v>
      </c>
      <c r="R3218" t="s">
        <v>1687</v>
      </c>
      <c r="S3218" s="58">
        <v>11.7</v>
      </c>
      <c r="X3218">
        <v>12</v>
      </c>
      <c r="Y3218" s="4">
        <v>1.65</v>
      </c>
      <c r="Z3218" s="58">
        <v>19.8</v>
      </c>
    </row>
    <row r="3219" spans="1:26">
      <c r="A3219">
        <v>44475</v>
      </c>
      <c r="B3219">
        <v>540178</v>
      </c>
      <c r="C3219">
        <v>20686</v>
      </c>
      <c r="D3219" t="s">
        <v>2009</v>
      </c>
      <c r="E3219">
        <v>6</v>
      </c>
      <c r="F3219" s="3">
        <v>40548.529166666704</v>
      </c>
      <c r="G3219" s="4">
        <v>3.25</v>
      </c>
      <c r="H3219">
        <v>12681</v>
      </c>
      <c r="I3219" t="s">
        <v>10</v>
      </c>
      <c r="J3219" s="58">
        <f t="shared" si="100"/>
        <v>19.5</v>
      </c>
      <c r="K3219" s="59">
        <f t="shared" si="101"/>
        <v>40548</v>
      </c>
      <c r="R3219" t="s">
        <v>1875</v>
      </c>
      <c r="S3219" s="58">
        <v>10.5</v>
      </c>
      <c r="X3219">
        <v>12</v>
      </c>
      <c r="Y3219" s="4">
        <v>1.65</v>
      </c>
      <c r="Z3219" s="58">
        <v>19.8</v>
      </c>
    </row>
    <row r="3220" spans="1:26">
      <c r="A3220">
        <v>46876</v>
      </c>
      <c r="B3220">
        <v>540365</v>
      </c>
      <c r="C3220" t="s">
        <v>216</v>
      </c>
      <c r="D3220" t="s">
        <v>217</v>
      </c>
      <c r="E3220">
        <v>10</v>
      </c>
      <c r="F3220" s="3">
        <v>40549.675000000003</v>
      </c>
      <c r="G3220" s="4">
        <v>1.95</v>
      </c>
      <c r="H3220">
        <v>12413</v>
      </c>
      <c r="I3220" t="s">
        <v>10</v>
      </c>
      <c r="J3220" s="58">
        <f t="shared" si="100"/>
        <v>19.5</v>
      </c>
      <c r="K3220" s="59">
        <f t="shared" si="101"/>
        <v>40549</v>
      </c>
      <c r="R3220" t="s">
        <v>2300</v>
      </c>
      <c r="S3220" s="58">
        <v>10.5</v>
      </c>
      <c r="X3220">
        <v>12</v>
      </c>
      <c r="Y3220" s="4">
        <v>1.65</v>
      </c>
      <c r="Z3220" s="58">
        <v>19.8</v>
      </c>
    </row>
    <row r="3221" spans="1:26">
      <c r="A3221">
        <v>51114</v>
      </c>
      <c r="B3221">
        <v>540642</v>
      </c>
      <c r="C3221">
        <v>22385</v>
      </c>
      <c r="D3221" t="s">
        <v>1732</v>
      </c>
      <c r="E3221">
        <v>10</v>
      </c>
      <c r="F3221" s="3">
        <v>40553.556944444397</v>
      </c>
      <c r="G3221" s="4">
        <v>1.95</v>
      </c>
      <c r="H3221">
        <v>12681</v>
      </c>
      <c r="I3221" t="s">
        <v>10</v>
      </c>
      <c r="J3221" s="58">
        <f t="shared" si="100"/>
        <v>19.5</v>
      </c>
      <c r="K3221" s="59">
        <f t="shared" si="101"/>
        <v>40553</v>
      </c>
      <c r="R3221" t="s">
        <v>2300</v>
      </c>
      <c r="S3221" s="58">
        <v>10.5</v>
      </c>
      <c r="X3221">
        <v>12</v>
      </c>
      <c r="Y3221" s="4">
        <v>1.65</v>
      </c>
      <c r="Z3221" s="58">
        <v>19.8</v>
      </c>
    </row>
    <row r="3222" spans="1:26">
      <c r="A3222">
        <v>51115</v>
      </c>
      <c r="B3222">
        <v>540642</v>
      </c>
      <c r="C3222" t="s">
        <v>216</v>
      </c>
      <c r="D3222" t="s">
        <v>217</v>
      </c>
      <c r="E3222">
        <v>10</v>
      </c>
      <c r="F3222" s="3">
        <v>40553.556944444397</v>
      </c>
      <c r="G3222" s="4">
        <v>1.95</v>
      </c>
      <c r="H3222">
        <v>12681</v>
      </c>
      <c r="I3222" t="s">
        <v>10</v>
      </c>
      <c r="J3222" s="58">
        <f t="shared" si="100"/>
        <v>19.5</v>
      </c>
      <c r="K3222" s="59">
        <f t="shared" si="101"/>
        <v>40553</v>
      </c>
      <c r="R3222" t="s">
        <v>1875</v>
      </c>
      <c r="S3222" s="58">
        <v>10.5</v>
      </c>
      <c r="X3222">
        <v>12</v>
      </c>
      <c r="Y3222" s="4">
        <v>1.65</v>
      </c>
      <c r="Z3222" s="58">
        <v>19.8</v>
      </c>
    </row>
    <row r="3223" spans="1:26">
      <c r="A3223">
        <v>56869</v>
      </c>
      <c r="B3223">
        <v>541120</v>
      </c>
      <c r="C3223" t="s">
        <v>216</v>
      </c>
      <c r="D3223" t="s">
        <v>217</v>
      </c>
      <c r="E3223">
        <v>10</v>
      </c>
      <c r="F3223" s="3">
        <v>40557.3840277778</v>
      </c>
      <c r="G3223" s="4">
        <v>1.95</v>
      </c>
      <c r="H3223">
        <v>12490</v>
      </c>
      <c r="I3223" t="s">
        <v>10</v>
      </c>
      <c r="J3223" s="58">
        <f t="shared" si="100"/>
        <v>19.5</v>
      </c>
      <c r="K3223" s="59">
        <f t="shared" si="101"/>
        <v>40557</v>
      </c>
      <c r="R3223" t="s">
        <v>1762</v>
      </c>
      <c r="S3223" s="58">
        <v>10.199999999999999</v>
      </c>
      <c r="X3223">
        <v>12</v>
      </c>
      <c r="Y3223" s="4">
        <v>1.65</v>
      </c>
      <c r="Z3223" s="58">
        <v>19.8</v>
      </c>
    </row>
    <row r="3224" spans="1:26">
      <c r="A3224">
        <v>56882</v>
      </c>
      <c r="B3224">
        <v>541120</v>
      </c>
      <c r="C3224">
        <v>22385</v>
      </c>
      <c r="D3224" t="s">
        <v>1732</v>
      </c>
      <c r="E3224">
        <v>10</v>
      </c>
      <c r="F3224" s="3">
        <v>40557.3840277778</v>
      </c>
      <c r="G3224" s="4">
        <v>1.95</v>
      </c>
      <c r="H3224">
        <v>12490</v>
      </c>
      <c r="I3224" t="s">
        <v>10</v>
      </c>
      <c r="J3224" s="58">
        <f t="shared" si="100"/>
        <v>19.5</v>
      </c>
      <c r="K3224" s="59">
        <f t="shared" si="101"/>
        <v>40557</v>
      </c>
      <c r="R3224" t="s">
        <v>2124</v>
      </c>
      <c r="S3224" s="58">
        <v>10.199999999999999</v>
      </c>
      <c r="X3224">
        <v>12</v>
      </c>
      <c r="Y3224" s="4">
        <v>1.65</v>
      </c>
      <c r="Z3224" s="58">
        <v>19.8</v>
      </c>
    </row>
    <row r="3225" spans="1:26">
      <c r="A3225">
        <v>56883</v>
      </c>
      <c r="B3225">
        <v>541120</v>
      </c>
      <c r="C3225">
        <v>20711</v>
      </c>
      <c r="D3225" t="s">
        <v>931</v>
      </c>
      <c r="E3225">
        <v>10</v>
      </c>
      <c r="F3225" s="3">
        <v>40557.3840277778</v>
      </c>
      <c r="G3225" s="4">
        <v>1.95</v>
      </c>
      <c r="H3225">
        <v>12490</v>
      </c>
      <c r="I3225" t="s">
        <v>10</v>
      </c>
      <c r="J3225" s="58">
        <f t="shared" si="100"/>
        <v>19.5</v>
      </c>
      <c r="K3225" s="59">
        <f t="shared" si="101"/>
        <v>40557</v>
      </c>
      <c r="R3225" t="s">
        <v>2230</v>
      </c>
      <c r="S3225" s="58">
        <v>10.199999999999999</v>
      </c>
      <c r="X3225">
        <v>12</v>
      </c>
      <c r="Y3225" s="4">
        <v>1.65</v>
      </c>
      <c r="Z3225" s="58">
        <v>19.8</v>
      </c>
    </row>
    <row r="3226" spans="1:26">
      <c r="A3226">
        <v>56885</v>
      </c>
      <c r="B3226">
        <v>541121</v>
      </c>
      <c r="C3226" t="s">
        <v>216</v>
      </c>
      <c r="D3226" t="s">
        <v>217</v>
      </c>
      <c r="E3226">
        <v>10</v>
      </c>
      <c r="F3226" s="3">
        <v>40557.388888888898</v>
      </c>
      <c r="G3226" s="4">
        <v>1.95</v>
      </c>
      <c r="H3226">
        <v>12672</v>
      </c>
      <c r="I3226" t="s">
        <v>10</v>
      </c>
      <c r="J3226" s="58">
        <f t="shared" si="100"/>
        <v>19.5</v>
      </c>
      <c r="K3226" s="59">
        <f t="shared" si="101"/>
        <v>40557</v>
      </c>
      <c r="R3226" t="s">
        <v>1763</v>
      </c>
      <c r="S3226" s="58">
        <v>10.199999999999999</v>
      </c>
      <c r="X3226">
        <v>12</v>
      </c>
      <c r="Y3226" s="4">
        <v>1.65</v>
      </c>
      <c r="Z3226" s="58">
        <v>19.8</v>
      </c>
    </row>
    <row r="3227" spans="1:26">
      <c r="A3227">
        <v>57239</v>
      </c>
      <c r="B3227">
        <v>541138</v>
      </c>
      <c r="C3227">
        <v>20682</v>
      </c>
      <c r="D3227" t="s">
        <v>1407</v>
      </c>
      <c r="E3227">
        <v>6</v>
      </c>
      <c r="F3227" s="3">
        <v>40557.445833333302</v>
      </c>
      <c r="G3227" s="4">
        <v>3.25</v>
      </c>
      <c r="H3227">
        <v>12553</v>
      </c>
      <c r="I3227" t="s">
        <v>10</v>
      </c>
      <c r="J3227" s="58">
        <f t="shared" si="100"/>
        <v>19.5</v>
      </c>
      <c r="K3227" s="59">
        <f t="shared" si="101"/>
        <v>40557</v>
      </c>
      <c r="R3227" t="s">
        <v>1762</v>
      </c>
      <c r="S3227" s="58">
        <v>10.199999999999999</v>
      </c>
      <c r="X3227">
        <v>12</v>
      </c>
      <c r="Y3227" s="4">
        <v>1.65</v>
      </c>
      <c r="Z3227" s="58">
        <v>19.8</v>
      </c>
    </row>
    <row r="3228" spans="1:26">
      <c r="A3228">
        <v>57241</v>
      </c>
      <c r="B3228">
        <v>541138</v>
      </c>
      <c r="C3228">
        <v>21931</v>
      </c>
      <c r="D3228" t="s">
        <v>142</v>
      </c>
      <c r="E3228">
        <v>10</v>
      </c>
      <c r="F3228" s="3">
        <v>40557.445833333302</v>
      </c>
      <c r="G3228" s="4">
        <v>1.95</v>
      </c>
      <c r="H3228">
        <v>12553</v>
      </c>
      <c r="I3228" t="s">
        <v>10</v>
      </c>
      <c r="J3228" s="58">
        <f t="shared" si="100"/>
        <v>19.5</v>
      </c>
      <c r="K3228" s="59">
        <f t="shared" si="101"/>
        <v>40557</v>
      </c>
      <c r="R3228" t="s">
        <v>254</v>
      </c>
      <c r="S3228" s="58">
        <v>10.199999999999999</v>
      </c>
      <c r="X3228">
        <v>12</v>
      </c>
      <c r="Y3228" s="4">
        <v>1.65</v>
      </c>
      <c r="Z3228" s="58">
        <v>19.8</v>
      </c>
    </row>
    <row r="3229" spans="1:26">
      <c r="A3229">
        <v>57242</v>
      </c>
      <c r="B3229">
        <v>541138</v>
      </c>
      <c r="C3229" t="s">
        <v>216</v>
      </c>
      <c r="D3229" t="s">
        <v>217</v>
      </c>
      <c r="E3229">
        <v>10</v>
      </c>
      <c r="F3229" s="3">
        <v>40557.445833333302</v>
      </c>
      <c r="G3229" s="4">
        <v>1.95</v>
      </c>
      <c r="H3229">
        <v>12553</v>
      </c>
      <c r="I3229" t="s">
        <v>10</v>
      </c>
      <c r="J3229" s="58">
        <f t="shared" si="100"/>
        <v>19.5</v>
      </c>
      <c r="K3229" s="59">
        <f t="shared" si="101"/>
        <v>40557</v>
      </c>
      <c r="R3229" t="s">
        <v>1761</v>
      </c>
      <c r="S3229" s="58">
        <v>7.8</v>
      </c>
      <c r="X3229">
        <v>12</v>
      </c>
      <c r="Y3229" s="4">
        <v>1.65</v>
      </c>
      <c r="Z3229" s="58">
        <v>19.8</v>
      </c>
    </row>
    <row r="3230" spans="1:26">
      <c r="A3230">
        <v>57243</v>
      </c>
      <c r="B3230">
        <v>541138</v>
      </c>
      <c r="C3230">
        <v>22385</v>
      </c>
      <c r="D3230" t="s">
        <v>1732</v>
      </c>
      <c r="E3230">
        <v>10</v>
      </c>
      <c r="F3230" s="3">
        <v>40557.445833333302</v>
      </c>
      <c r="G3230" s="4">
        <v>1.95</v>
      </c>
      <c r="H3230">
        <v>12553</v>
      </c>
      <c r="I3230" t="s">
        <v>10</v>
      </c>
      <c r="J3230" s="58">
        <f t="shared" si="100"/>
        <v>19.5</v>
      </c>
      <c r="K3230" s="59">
        <f t="shared" si="101"/>
        <v>40557</v>
      </c>
      <c r="R3230" t="s">
        <v>1761</v>
      </c>
      <c r="S3230" s="58">
        <v>7.8</v>
      </c>
      <c r="X3230">
        <v>12</v>
      </c>
      <c r="Y3230" s="4">
        <v>1.65</v>
      </c>
      <c r="Z3230" s="58">
        <v>19.8</v>
      </c>
    </row>
    <row r="3231" spans="1:26">
      <c r="A3231">
        <v>57244</v>
      </c>
      <c r="B3231">
        <v>541138</v>
      </c>
      <c r="C3231">
        <v>20712</v>
      </c>
      <c r="D3231" t="s">
        <v>783</v>
      </c>
      <c r="E3231">
        <v>10</v>
      </c>
      <c r="F3231" s="3">
        <v>40557.445833333302</v>
      </c>
      <c r="G3231" s="4">
        <v>1.95</v>
      </c>
      <c r="H3231">
        <v>12553</v>
      </c>
      <c r="I3231" t="s">
        <v>10</v>
      </c>
      <c r="J3231" s="58">
        <f t="shared" si="100"/>
        <v>19.5</v>
      </c>
      <c r="K3231" s="59">
        <f t="shared" si="101"/>
        <v>40557</v>
      </c>
      <c r="R3231" t="s">
        <v>2017</v>
      </c>
      <c r="S3231" s="58">
        <v>7.56</v>
      </c>
      <c r="X3231">
        <v>6</v>
      </c>
      <c r="Y3231" s="4">
        <v>3.25</v>
      </c>
      <c r="Z3231" s="58">
        <v>19.5</v>
      </c>
    </row>
    <row r="3232" spans="1:26">
      <c r="A3232">
        <v>64521</v>
      </c>
      <c r="B3232">
        <v>541631</v>
      </c>
      <c r="C3232">
        <v>20682</v>
      </c>
      <c r="D3232" t="s">
        <v>1407</v>
      </c>
      <c r="E3232">
        <v>6</v>
      </c>
      <c r="F3232" s="3">
        <v>40563.449999999997</v>
      </c>
      <c r="G3232" s="4">
        <v>3.25</v>
      </c>
      <c r="H3232">
        <v>12637</v>
      </c>
      <c r="I3232" t="s">
        <v>10</v>
      </c>
      <c r="J3232" s="58">
        <f t="shared" si="100"/>
        <v>19.5</v>
      </c>
      <c r="K3232" s="59">
        <f t="shared" si="101"/>
        <v>40563</v>
      </c>
      <c r="R3232" t="s">
        <v>1252</v>
      </c>
      <c r="S3232" s="58">
        <v>5.04</v>
      </c>
      <c r="X3232">
        <v>6</v>
      </c>
      <c r="Y3232" s="4">
        <v>3.25</v>
      </c>
      <c r="Z3232" s="58">
        <v>19.5</v>
      </c>
    </row>
    <row r="3233" spans="1:26">
      <c r="A3233">
        <v>64522</v>
      </c>
      <c r="B3233">
        <v>541631</v>
      </c>
      <c r="C3233">
        <v>20684</v>
      </c>
      <c r="D3233" t="s">
        <v>1208</v>
      </c>
      <c r="E3233">
        <v>6</v>
      </c>
      <c r="F3233" s="3">
        <v>40563.449999999997</v>
      </c>
      <c r="G3233" s="4">
        <v>3.25</v>
      </c>
      <c r="H3233">
        <v>12637</v>
      </c>
      <c r="I3233" t="s">
        <v>10</v>
      </c>
      <c r="J3233" s="58">
        <f t="shared" si="100"/>
        <v>19.5</v>
      </c>
      <c r="K3233" s="59">
        <f t="shared" si="101"/>
        <v>40563</v>
      </c>
      <c r="R3233" t="s">
        <v>2065</v>
      </c>
      <c r="S3233" s="58">
        <v>4.68</v>
      </c>
      <c r="X3233">
        <v>10</v>
      </c>
      <c r="Y3233" s="4">
        <v>1.95</v>
      </c>
      <c r="Z3233" s="58">
        <v>19.5</v>
      </c>
    </row>
    <row r="3234" spans="1:26">
      <c r="A3234">
        <v>74883</v>
      </c>
      <c r="B3234">
        <v>542535</v>
      </c>
      <c r="C3234">
        <v>20681</v>
      </c>
      <c r="D3234" t="s">
        <v>1406</v>
      </c>
      <c r="E3234">
        <v>6</v>
      </c>
      <c r="F3234" s="3">
        <v>40571.567361111098</v>
      </c>
      <c r="G3234" s="4">
        <v>3.25</v>
      </c>
      <c r="H3234">
        <v>12735</v>
      </c>
      <c r="I3234" t="s">
        <v>10</v>
      </c>
      <c r="J3234" s="58">
        <f t="shared" si="100"/>
        <v>19.5</v>
      </c>
      <c r="K3234" s="59">
        <f t="shared" si="101"/>
        <v>40571</v>
      </c>
      <c r="R3234" t="s">
        <v>2065</v>
      </c>
      <c r="S3234" s="58">
        <v>4.68</v>
      </c>
      <c r="X3234">
        <v>10</v>
      </c>
      <c r="Y3234" s="4">
        <v>1.95</v>
      </c>
      <c r="Z3234" s="58">
        <v>19.5</v>
      </c>
    </row>
    <row r="3235" spans="1:26">
      <c r="A3235">
        <v>77528</v>
      </c>
      <c r="B3235">
        <v>542735</v>
      </c>
      <c r="C3235">
        <v>20681</v>
      </c>
      <c r="D3235" t="s">
        <v>1406</v>
      </c>
      <c r="E3235">
        <v>6</v>
      </c>
      <c r="F3235" s="3">
        <v>40574.65</v>
      </c>
      <c r="G3235" s="4">
        <v>3.25</v>
      </c>
      <c r="H3235">
        <v>12681</v>
      </c>
      <c r="I3235" t="s">
        <v>10</v>
      </c>
      <c r="J3235" s="58">
        <f t="shared" si="100"/>
        <v>19.5</v>
      </c>
      <c r="K3235" s="59">
        <f t="shared" si="101"/>
        <v>40574</v>
      </c>
      <c r="R3235" t="s">
        <v>2288</v>
      </c>
      <c r="S3235" s="58">
        <v>4.5599999999999996</v>
      </c>
      <c r="X3235">
        <v>6</v>
      </c>
      <c r="Y3235" s="4">
        <v>3.25</v>
      </c>
      <c r="Z3235" s="58">
        <v>19.5</v>
      </c>
    </row>
    <row r="3236" spans="1:26">
      <c r="A3236">
        <v>78913</v>
      </c>
      <c r="B3236">
        <v>542904</v>
      </c>
      <c r="C3236">
        <v>20712</v>
      </c>
      <c r="D3236" t="s">
        <v>783</v>
      </c>
      <c r="E3236">
        <v>10</v>
      </c>
      <c r="F3236" s="3">
        <v>40575.623611111099</v>
      </c>
      <c r="G3236" s="4">
        <v>1.95</v>
      </c>
      <c r="H3236">
        <v>12682</v>
      </c>
      <c r="I3236" t="s">
        <v>10</v>
      </c>
      <c r="J3236" s="58">
        <f t="shared" si="100"/>
        <v>19.5</v>
      </c>
      <c r="K3236" s="59">
        <f t="shared" si="101"/>
        <v>40575</v>
      </c>
      <c r="R3236" t="s">
        <v>2288</v>
      </c>
      <c r="S3236" s="58">
        <v>4.5599999999999996</v>
      </c>
      <c r="X3236">
        <v>6</v>
      </c>
      <c r="Y3236" s="4">
        <v>3.25</v>
      </c>
      <c r="Z3236" s="58">
        <v>19.5</v>
      </c>
    </row>
    <row r="3237" spans="1:26">
      <c r="A3237">
        <v>82087</v>
      </c>
      <c r="B3237">
        <v>543188</v>
      </c>
      <c r="C3237">
        <v>20682</v>
      </c>
      <c r="D3237" t="s">
        <v>1407</v>
      </c>
      <c r="E3237">
        <v>6</v>
      </c>
      <c r="F3237" s="3">
        <v>40578.489583333299</v>
      </c>
      <c r="G3237" s="4">
        <v>3.25</v>
      </c>
      <c r="H3237">
        <v>12567</v>
      </c>
      <c r="I3237" t="s">
        <v>10</v>
      </c>
      <c r="J3237" s="58">
        <f t="shared" si="100"/>
        <v>19.5</v>
      </c>
      <c r="K3237" s="59">
        <f t="shared" si="101"/>
        <v>40578</v>
      </c>
      <c r="R3237" t="s">
        <v>2288</v>
      </c>
      <c r="S3237" s="58">
        <v>-4.5599999999999996</v>
      </c>
      <c r="X3237">
        <v>6</v>
      </c>
      <c r="Y3237" s="4">
        <v>3.25</v>
      </c>
      <c r="Z3237" s="58">
        <v>19.5</v>
      </c>
    </row>
    <row r="3238" spans="1:26">
      <c r="A3238">
        <v>82088</v>
      </c>
      <c r="B3238">
        <v>543188</v>
      </c>
      <c r="C3238">
        <v>20684</v>
      </c>
      <c r="D3238" t="s">
        <v>1208</v>
      </c>
      <c r="E3238">
        <v>6</v>
      </c>
      <c r="F3238" s="3">
        <v>40578.489583333299</v>
      </c>
      <c r="G3238" s="4">
        <v>3.25</v>
      </c>
      <c r="H3238">
        <v>12567</v>
      </c>
      <c r="I3238" t="s">
        <v>10</v>
      </c>
      <c r="J3238" s="58">
        <f t="shared" si="100"/>
        <v>19.5</v>
      </c>
      <c r="K3238" s="59">
        <f t="shared" si="101"/>
        <v>40578</v>
      </c>
      <c r="R3238" t="s">
        <v>2065</v>
      </c>
      <c r="S3238" s="58">
        <v>-4.68</v>
      </c>
      <c r="X3238">
        <v>6</v>
      </c>
      <c r="Y3238" s="4">
        <v>3.25</v>
      </c>
      <c r="Z3238" s="58">
        <v>19.5</v>
      </c>
    </row>
    <row r="3239" spans="1:26">
      <c r="A3239">
        <v>85608</v>
      </c>
      <c r="B3239">
        <v>543484</v>
      </c>
      <c r="C3239">
        <v>20712</v>
      </c>
      <c r="D3239" t="s">
        <v>783</v>
      </c>
      <c r="E3239">
        <v>10</v>
      </c>
      <c r="F3239" s="3">
        <v>40583.4243055556</v>
      </c>
      <c r="G3239" s="4">
        <v>1.95</v>
      </c>
      <c r="H3239">
        <v>12721</v>
      </c>
      <c r="I3239" t="s">
        <v>10</v>
      </c>
      <c r="J3239" s="58">
        <f t="shared" si="100"/>
        <v>19.5</v>
      </c>
      <c r="K3239" s="59">
        <f t="shared" si="101"/>
        <v>40583</v>
      </c>
      <c r="R3239" t="s">
        <v>2300</v>
      </c>
      <c r="S3239" s="58">
        <v>-10.5</v>
      </c>
      <c r="X3239">
        <v>10</v>
      </c>
      <c r="Y3239" s="4">
        <v>1.95</v>
      </c>
      <c r="Z3239" s="58">
        <v>19.5</v>
      </c>
    </row>
    <row r="3240" spans="1:26">
      <c r="A3240">
        <v>85613</v>
      </c>
      <c r="B3240">
        <v>543484</v>
      </c>
      <c r="C3240" t="s">
        <v>216</v>
      </c>
      <c r="D3240" t="s">
        <v>217</v>
      </c>
      <c r="E3240">
        <v>10</v>
      </c>
      <c r="F3240" s="3">
        <v>40583.4243055556</v>
      </c>
      <c r="G3240" s="4">
        <v>1.95</v>
      </c>
      <c r="H3240">
        <v>12721</v>
      </c>
      <c r="I3240" t="s">
        <v>10</v>
      </c>
      <c r="J3240" s="58">
        <f t="shared" si="100"/>
        <v>19.5</v>
      </c>
      <c r="K3240" s="59">
        <f t="shared" si="101"/>
        <v>40583</v>
      </c>
      <c r="R3240" t="s">
        <v>1875</v>
      </c>
      <c r="S3240" s="58">
        <v>-10.5</v>
      </c>
      <c r="X3240">
        <v>10</v>
      </c>
      <c r="Y3240" s="4">
        <v>1.95</v>
      </c>
      <c r="Z3240" s="58">
        <v>19.5</v>
      </c>
    </row>
    <row r="3241" spans="1:26">
      <c r="A3241">
        <v>92566</v>
      </c>
      <c r="B3241">
        <v>544200</v>
      </c>
      <c r="C3241">
        <v>21931</v>
      </c>
      <c r="D3241" t="s">
        <v>142</v>
      </c>
      <c r="E3241">
        <v>10</v>
      </c>
      <c r="F3241" s="3">
        <v>40591.422222222202</v>
      </c>
      <c r="G3241" s="4">
        <v>1.95</v>
      </c>
      <c r="H3241">
        <v>12494</v>
      </c>
      <c r="I3241" t="s">
        <v>10</v>
      </c>
      <c r="J3241" s="58">
        <f t="shared" si="100"/>
        <v>19.5</v>
      </c>
      <c r="K3241" s="59">
        <f t="shared" si="101"/>
        <v>40591</v>
      </c>
      <c r="R3241" t="s">
        <v>999</v>
      </c>
      <c r="S3241" s="58">
        <v>-11.7</v>
      </c>
      <c r="X3241">
        <v>10</v>
      </c>
      <c r="Y3241" s="4">
        <v>1.95</v>
      </c>
      <c r="Z3241" s="58">
        <v>19.5</v>
      </c>
    </row>
    <row r="3242" spans="1:26">
      <c r="A3242">
        <v>94401</v>
      </c>
      <c r="B3242">
        <v>544355</v>
      </c>
      <c r="C3242">
        <v>20686</v>
      </c>
      <c r="D3242" t="s">
        <v>2009</v>
      </c>
      <c r="E3242">
        <v>6</v>
      </c>
      <c r="F3242" s="3">
        <v>40592.453472222202</v>
      </c>
      <c r="G3242" s="4">
        <v>3.25</v>
      </c>
      <c r="H3242">
        <v>12714</v>
      </c>
      <c r="I3242" t="s">
        <v>10</v>
      </c>
      <c r="J3242" s="58">
        <f t="shared" si="100"/>
        <v>19.5</v>
      </c>
      <c r="K3242" s="59">
        <f t="shared" si="101"/>
        <v>40592</v>
      </c>
      <c r="R3242" t="s">
        <v>1687</v>
      </c>
      <c r="S3242" s="58">
        <v>-11.7</v>
      </c>
      <c r="X3242">
        <v>10</v>
      </c>
      <c r="Y3242" s="4">
        <v>1.95</v>
      </c>
      <c r="Z3242" s="58">
        <v>19.5</v>
      </c>
    </row>
    <row r="3243" spans="1:26">
      <c r="A3243">
        <v>94402</v>
      </c>
      <c r="B3243">
        <v>544355</v>
      </c>
      <c r="C3243">
        <v>20681</v>
      </c>
      <c r="D3243" t="s">
        <v>1406</v>
      </c>
      <c r="E3243">
        <v>6</v>
      </c>
      <c r="F3243" s="3">
        <v>40592.453472222202</v>
      </c>
      <c r="G3243" s="4">
        <v>3.25</v>
      </c>
      <c r="H3243">
        <v>12714</v>
      </c>
      <c r="I3243" t="s">
        <v>10</v>
      </c>
      <c r="J3243" s="58">
        <f t="shared" si="100"/>
        <v>19.5</v>
      </c>
      <c r="K3243" s="59">
        <f t="shared" si="101"/>
        <v>40592</v>
      </c>
      <c r="R3243" t="s">
        <v>2403</v>
      </c>
      <c r="S3243" s="58">
        <v>-16.5</v>
      </c>
      <c r="X3243">
        <v>10</v>
      </c>
      <c r="Y3243" s="4">
        <v>1.95</v>
      </c>
      <c r="Z3243" s="58">
        <v>19.5</v>
      </c>
    </row>
    <row r="3244" spans="1:26">
      <c r="A3244">
        <v>94403</v>
      </c>
      <c r="B3244">
        <v>544355</v>
      </c>
      <c r="C3244">
        <v>20682</v>
      </c>
      <c r="D3244" t="s">
        <v>1407</v>
      </c>
      <c r="E3244">
        <v>6</v>
      </c>
      <c r="F3244" s="3">
        <v>40592.453472222202</v>
      </c>
      <c r="G3244" s="4">
        <v>3.25</v>
      </c>
      <c r="H3244">
        <v>12714</v>
      </c>
      <c r="I3244" t="s">
        <v>10</v>
      </c>
      <c r="J3244" s="58">
        <f t="shared" si="100"/>
        <v>19.5</v>
      </c>
      <c r="K3244" s="59">
        <f t="shared" si="101"/>
        <v>40592</v>
      </c>
      <c r="R3244" t="s">
        <v>2399</v>
      </c>
      <c r="S3244" s="58">
        <v>-16.5</v>
      </c>
      <c r="X3244">
        <v>10</v>
      </c>
      <c r="Y3244" s="4">
        <v>1.95</v>
      </c>
      <c r="Z3244" s="58">
        <v>19.5</v>
      </c>
    </row>
    <row r="3245" spans="1:26">
      <c r="A3245">
        <v>94404</v>
      </c>
      <c r="B3245">
        <v>544355</v>
      </c>
      <c r="C3245">
        <v>20684</v>
      </c>
      <c r="D3245" t="s">
        <v>1208</v>
      </c>
      <c r="E3245">
        <v>6</v>
      </c>
      <c r="F3245" s="3">
        <v>40592.453472222202</v>
      </c>
      <c r="G3245" s="4">
        <v>3.25</v>
      </c>
      <c r="H3245">
        <v>12714</v>
      </c>
      <c r="I3245" t="s">
        <v>10</v>
      </c>
      <c r="J3245" s="58">
        <f t="shared" si="100"/>
        <v>19.5</v>
      </c>
      <c r="K3245" s="59">
        <f t="shared" si="101"/>
        <v>40592</v>
      </c>
      <c r="R3245" t="s">
        <v>2361</v>
      </c>
      <c r="S3245" s="58">
        <v>-16.5</v>
      </c>
      <c r="X3245">
        <v>10</v>
      </c>
      <c r="Y3245" s="4">
        <v>1.95</v>
      </c>
      <c r="Z3245" s="58">
        <v>19.5</v>
      </c>
    </row>
    <row r="3246" spans="1:26">
      <c r="A3246">
        <v>105958</v>
      </c>
      <c r="B3246">
        <v>545301</v>
      </c>
      <c r="C3246">
        <v>20682</v>
      </c>
      <c r="D3246" t="s">
        <v>1407</v>
      </c>
      <c r="E3246">
        <v>6</v>
      </c>
      <c r="F3246" s="3">
        <v>40603.5180555556</v>
      </c>
      <c r="G3246" s="4">
        <v>3.25</v>
      </c>
      <c r="H3246">
        <v>12679</v>
      </c>
      <c r="I3246" t="s">
        <v>10</v>
      </c>
      <c r="J3246" s="58">
        <f t="shared" si="100"/>
        <v>19.5</v>
      </c>
      <c r="K3246" s="59">
        <f t="shared" si="101"/>
        <v>40603</v>
      </c>
      <c r="R3246" t="s">
        <v>355</v>
      </c>
      <c r="S3246" s="58">
        <v>-16.5</v>
      </c>
      <c r="X3246">
        <v>6</v>
      </c>
      <c r="Y3246" s="4">
        <v>3.25</v>
      </c>
      <c r="Z3246" s="58">
        <v>19.5</v>
      </c>
    </row>
    <row r="3247" spans="1:26">
      <c r="A3247">
        <v>109101</v>
      </c>
      <c r="B3247">
        <v>545583</v>
      </c>
      <c r="C3247">
        <v>21931</v>
      </c>
      <c r="D3247" t="s">
        <v>142</v>
      </c>
      <c r="E3247">
        <v>10</v>
      </c>
      <c r="F3247" s="3">
        <v>40606.380555555603</v>
      </c>
      <c r="G3247" s="4">
        <v>1.95</v>
      </c>
      <c r="H3247">
        <v>12553</v>
      </c>
      <c r="I3247" t="s">
        <v>10</v>
      </c>
      <c r="J3247" s="58">
        <f t="shared" si="100"/>
        <v>19.5</v>
      </c>
      <c r="K3247" s="59">
        <f t="shared" si="101"/>
        <v>40606</v>
      </c>
      <c r="R3247" t="s">
        <v>356</v>
      </c>
      <c r="S3247" s="58">
        <v>-16.5</v>
      </c>
      <c r="X3247">
        <v>10</v>
      </c>
      <c r="Y3247" s="4">
        <v>1.95</v>
      </c>
      <c r="Z3247" s="58">
        <v>19.5</v>
      </c>
    </row>
    <row r="3248" spans="1:26">
      <c r="A3248">
        <v>133090</v>
      </c>
      <c r="B3248">
        <v>547722</v>
      </c>
      <c r="C3248">
        <v>20712</v>
      </c>
      <c r="D3248" t="s">
        <v>783</v>
      </c>
      <c r="E3248">
        <v>10</v>
      </c>
      <c r="F3248" s="3">
        <v>40627.429861111101</v>
      </c>
      <c r="G3248" s="4">
        <v>1.95</v>
      </c>
      <c r="H3248">
        <v>12553</v>
      </c>
      <c r="I3248" t="s">
        <v>10</v>
      </c>
      <c r="J3248" s="58">
        <f t="shared" si="100"/>
        <v>19.5</v>
      </c>
      <c r="K3248" s="59">
        <f t="shared" si="101"/>
        <v>40627</v>
      </c>
      <c r="R3248" t="s">
        <v>466</v>
      </c>
      <c r="S3248" s="58">
        <v>-17.7</v>
      </c>
      <c r="X3248">
        <v>10</v>
      </c>
      <c r="Y3248" s="4">
        <v>1.95</v>
      </c>
      <c r="Z3248" s="58">
        <v>19.5</v>
      </c>
    </row>
    <row r="3249" spans="1:26">
      <c r="A3249">
        <v>135348</v>
      </c>
      <c r="B3249">
        <v>547892</v>
      </c>
      <c r="C3249" t="s">
        <v>463</v>
      </c>
      <c r="D3249" t="s">
        <v>464</v>
      </c>
      <c r="E3249">
        <v>10</v>
      </c>
      <c r="F3249" s="3">
        <v>40630.427083333299</v>
      </c>
      <c r="G3249" s="4">
        <v>1.95</v>
      </c>
      <c r="H3249">
        <v>12669</v>
      </c>
      <c r="I3249" t="s">
        <v>10</v>
      </c>
      <c r="J3249" s="58">
        <f t="shared" si="100"/>
        <v>19.5</v>
      </c>
      <c r="K3249" s="59">
        <f t="shared" si="101"/>
        <v>40630</v>
      </c>
      <c r="R3249" t="s">
        <v>1985</v>
      </c>
      <c r="S3249" s="58">
        <v>-19.8</v>
      </c>
      <c r="X3249">
        <v>10</v>
      </c>
      <c r="Y3249" s="4">
        <v>1.95</v>
      </c>
      <c r="Z3249" s="58">
        <v>19.5</v>
      </c>
    </row>
    <row r="3250" spans="1:26">
      <c r="A3250">
        <v>158782</v>
      </c>
      <c r="B3250">
        <v>550313</v>
      </c>
      <c r="C3250">
        <v>22895</v>
      </c>
      <c r="D3250" t="s">
        <v>679</v>
      </c>
      <c r="E3250">
        <v>6</v>
      </c>
      <c r="F3250" s="3">
        <v>40650.472916666702</v>
      </c>
      <c r="G3250" s="4">
        <v>3.25</v>
      </c>
      <c r="H3250">
        <v>12681</v>
      </c>
      <c r="I3250" t="s">
        <v>10</v>
      </c>
      <c r="J3250" s="58">
        <f t="shared" si="100"/>
        <v>19.5</v>
      </c>
      <c r="K3250" s="59">
        <f t="shared" si="101"/>
        <v>40650</v>
      </c>
      <c r="R3250" t="s">
        <v>652</v>
      </c>
      <c r="S3250" s="58">
        <v>-20</v>
      </c>
      <c r="X3250">
        <v>10</v>
      </c>
      <c r="Y3250" s="4">
        <v>1.95</v>
      </c>
      <c r="Z3250" s="58">
        <v>19.5</v>
      </c>
    </row>
    <row r="3251" spans="1:26">
      <c r="A3251">
        <v>164693</v>
      </c>
      <c r="B3251">
        <v>550661</v>
      </c>
      <c r="C3251">
        <v>22989</v>
      </c>
      <c r="D3251" t="s">
        <v>2322</v>
      </c>
      <c r="E3251">
        <v>6</v>
      </c>
      <c r="F3251" s="3">
        <v>40653.388888888898</v>
      </c>
      <c r="G3251" s="4">
        <v>3.25</v>
      </c>
      <c r="H3251">
        <v>12656</v>
      </c>
      <c r="I3251" t="s">
        <v>10</v>
      </c>
      <c r="J3251" s="58">
        <f t="shared" si="100"/>
        <v>19.5</v>
      </c>
      <c r="K3251" s="59">
        <f t="shared" si="101"/>
        <v>40653</v>
      </c>
      <c r="R3251" t="s">
        <v>1977</v>
      </c>
      <c r="S3251" s="58">
        <v>-29.7</v>
      </c>
      <c r="X3251">
        <v>6</v>
      </c>
      <c r="Y3251" s="4">
        <v>3.25</v>
      </c>
      <c r="Z3251" s="58">
        <v>19.5</v>
      </c>
    </row>
    <row r="3252" spans="1:26">
      <c r="A3252">
        <v>165771</v>
      </c>
      <c r="B3252">
        <v>550827</v>
      </c>
      <c r="C3252">
        <v>20682</v>
      </c>
      <c r="D3252" t="s">
        <v>1407</v>
      </c>
      <c r="E3252">
        <v>6</v>
      </c>
      <c r="F3252" s="3">
        <v>40654.427777777797</v>
      </c>
      <c r="G3252" s="4">
        <v>3.25</v>
      </c>
      <c r="H3252">
        <v>12670</v>
      </c>
      <c r="I3252" t="s">
        <v>10</v>
      </c>
      <c r="J3252" s="58">
        <f t="shared" si="100"/>
        <v>19.5</v>
      </c>
      <c r="K3252" s="59">
        <f t="shared" si="101"/>
        <v>40654</v>
      </c>
      <c r="R3252" t="s">
        <v>2380</v>
      </c>
      <c r="S3252" s="58">
        <v>-30</v>
      </c>
      <c r="X3252">
        <v>6</v>
      </c>
      <c r="Y3252" s="4">
        <v>3.25</v>
      </c>
      <c r="Z3252" s="58">
        <v>19.5</v>
      </c>
    </row>
    <row r="3253" spans="1:26">
      <c r="A3253">
        <v>180546</v>
      </c>
      <c r="B3253">
        <v>552325</v>
      </c>
      <c r="C3253">
        <v>22895</v>
      </c>
      <c r="D3253" t="s">
        <v>679</v>
      </c>
      <c r="E3253">
        <v>6</v>
      </c>
      <c r="F3253" s="3">
        <v>40672.407638888901</v>
      </c>
      <c r="G3253" s="4">
        <v>3.25</v>
      </c>
      <c r="H3253">
        <v>12490</v>
      </c>
      <c r="I3253" t="s">
        <v>10</v>
      </c>
      <c r="J3253" s="58">
        <f t="shared" si="100"/>
        <v>19.5</v>
      </c>
      <c r="K3253" s="59">
        <f t="shared" si="101"/>
        <v>40672</v>
      </c>
      <c r="R3253" t="s">
        <v>2401</v>
      </c>
      <c r="S3253" s="58">
        <v>-33</v>
      </c>
      <c r="X3253">
        <v>6</v>
      </c>
      <c r="Y3253" s="4">
        <v>3.25</v>
      </c>
      <c r="Z3253" s="58">
        <v>19.5</v>
      </c>
    </row>
    <row r="3254" spans="1:26">
      <c r="A3254">
        <v>188535</v>
      </c>
      <c r="B3254">
        <v>553044</v>
      </c>
      <c r="C3254">
        <v>22895</v>
      </c>
      <c r="D3254" t="s">
        <v>679</v>
      </c>
      <c r="E3254">
        <v>6</v>
      </c>
      <c r="F3254" s="3">
        <v>40676.391666666699</v>
      </c>
      <c r="G3254" s="4">
        <v>3.25</v>
      </c>
      <c r="H3254">
        <v>12682</v>
      </c>
      <c r="I3254" t="s">
        <v>10</v>
      </c>
      <c r="J3254" s="58">
        <f t="shared" si="100"/>
        <v>19.5</v>
      </c>
      <c r="K3254" s="59">
        <f t="shared" si="101"/>
        <v>40676</v>
      </c>
      <c r="R3254" t="s">
        <v>104</v>
      </c>
      <c r="S3254" s="58">
        <v>72</v>
      </c>
      <c r="X3254">
        <v>6</v>
      </c>
      <c r="Y3254" s="4">
        <v>3.25</v>
      </c>
      <c r="Z3254" s="58">
        <v>19.5</v>
      </c>
    </row>
    <row r="3255" spans="1:26">
      <c r="A3255">
        <v>190776</v>
      </c>
      <c r="B3255">
        <v>553208</v>
      </c>
      <c r="C3255">
        <v>22438</v>
      </c>
      <c r="D3255" t="s">
        <v>178</v>
      </c>
      <c r="E3255">
        <v>10</v>
      </c>
      <c r="F3255" s="3">
        <v>40679.381944444402</v>
      </c>
      <c r="G3255" s="4">
        <v>1.95</v>
      </c>
      <c r="H3255">
        <v>12674</v>
      </c>
      <c r="I3255" t="s">
        <v>10</v>
      </c>
      <c r="J3255" s="58">
        <f t="shared" si="100"/>
        <v>19.5</v>
      </c>
      <c r="K3255" s="59">
        <f t="shared" si="101"/>
        <v>40679</v>
      </c>
      <c r="R3255" t="s">
        <v>104</v>
      </c>
      <c r="S3255" s="58">
        <v>54</v>
      </c>
      <c r="X3255">
        <v>10</v>
      </c>
      <c r="Y3255" s="4">
        <v>1.95</v>
      </c>
      <c r="Z3255" s="58">
        <v>19.5</v>
      </c>
    </row>
    <row r="3256" spans="1:26">
      <c r="A3256">
        <v>200004</v>
      </c>
      <c r="B3256">
        <v>554109</v>
      </c>
      <c r="C3256">
        <v>21035</v>
      </c>
      <c r="D3256" t="s">
        <v>91</v>
      </c>
      <c r="E3256">
        <v>6</v>
      </c>
      <c r="F3256" s="3">
        <v>40685.606249999997</v>
      </c>
      <c r="G3256" s="4">
        <v>3.25</v>
      </c>
      <c r="H3256">
        <v>12682</v>
      </c>
      <c r="I3256" t="s">
        <v>10</v>
      </c>
      <c r="J3256" s="58">
        <f t="shared" si="100"/>
        <v>19.5</v>
      </c>
      <c r="K3256" s="59">
        <f t="shared" si="101"/>
        <v>40685</v>
      </c>
      <c r="R3256" t="s">
        <v>1758</v>
      </c>
      <c r="S3256" s="58">
        <v>51</v>
      </c>
      <c r="X3256">
        <v>6</v>
      </c>
      <c r="Y3256" s="4">
        <v>3.25</v>
      </c>
      <c r="Z3256" s="58">
        <v>19.5</v>
      </c>
    </row>
    <row r="3257" spans="1:26">
      <c r="A3257">
        <v>208117</v>
      </c>
      <c r="B3257">
        <v>555096</v>
      </c>
      <c r="C3257">
        <v>22989</v>
      </c>
      <c r="D3257" t="s">
        <v>2322</v>
      </c>
      <c r="E3257">
        <v>6</v>
      </c>
      <c r="F3257" s="3">
        <v>40694.563888888901</v>
      </c>
      <c r="G3257" s="4">
        <v>3.25</v>
      </c>
      <c r="H3257">
        <v>12682</v>
      </c>
      <c r="I3257" t="s">
        <v>10</v>
      </c>
      <c r="J3257" s="58">
        <f t="shared" si="100"/>
        <v>19.5</v>
      </c>
      <c r="K3257" s="59">
        <f t="shared" si="101"/>
        <v>40694</v>
      </c>
      <c r="R3257" t="s">
        <v>2337</v>
      </c>
      <c r="S3257" s="58">
        <v>46.8</v>
      </c>
      <c r="X3257">
        <v>6</v>
      </c>
      <c r="Y3257" s="4">
        <v>3.25</v>
      </c>
      <c r="Z3257" s="58">
        <v>19.5</v>
      </c>
    </row>
    <row r="3258" spans="1:26">
      <c r="A3258">
        <v>213605</v>
      </c>
      <c r="B3258">
        <v>555547</v>
      </c>
      <c r="C3258">
        <v>22900</v>
      </c>
      <c r="D3258" t="s">
        <v>98</v>
      </c>
      <c r="E3258">
        <v>6</v>
      </c>
      <c r="F3258" s="3">
        <v>40699.550694444399</v>
      </c>
      <c r="G3258" s="4">
        <v>3.25</v>
      </c>
      <c r="H3258">
        <v>12681</v>
      </c>
      <c r="I3258" t="s">
        <v>10</v>
      </c>
      <c r="J3258" s="58">
        <f t="shared" si="100"/>
        <v>19.5</v>
      </c>
      <c r="K3258" s="59">
        <f t="shared" si="101"/>
        <v>40699</v>
      </c>
      <c r="R3258" t="s">
        <v>2215</v>
      </c>
      <c r="S3258" s="58">
        <v>37.200000000000003</v>
      </c>
      <c r="X3258">
        <v>10</v>
      </c>
      <c r="Y3258" s="4">
        <v>1.95</v>
      </c>
      <c r="Z3258" s="58">
        <v>19.5</v>
      </c>
    </row>
    <row r="3259" spans="1:26">
      <c r="A3259">
        <v>213606</v>
      </c>
      <c r="B3259">
        <v>555547</v>
      </c>
      <c r="C3259">
        <v>22895</v>
      </c>
      <c r="D3259" t="s">
        <v>679</v>
      </c>
      <c r="E3259">
        <v>6</v>
      </c>
      <c r="F3259" s="3">
        <v>40699.550694444399</v>
      </c>
      <c r="G3259" s="4">
        <v>3.25</v>
      </c>
      <c r="H3259">
        <v>12681</v>
      </c>
      <c r="I3259" t="s">
        <v>10</v>
      </c>
      <c r="J3259" s="58">
        <f t="shared" si="100"/>
        <v>19.5</v>
      </c>
      <c r="K3259" s="59">
        <f t="shared" si="101"/>
        <v>40699</v>
      </c>
      <c r="R3259" t="s">
        <v>619</v>
      </c>
      <c r="S3259" s="58">
        <v>30</v>
      </c>
      <c r="X3259">
        <v>10</v>
      </c>
      <c r="Y3259" s="4">
        <v>1.95</v>
      </c>
      <c r="Z3259" s="58">
        <v>19.5</v>
      </c>
    </row>
    <row r="3260" spans="1:26">
      <c r="A3260">
        <v>224149</v>
      </c>
      <c r="B3260">
        <v>556507</v>
      </c>
      <c r="C3260">
        <v>22989</v>
      </c>
      <c r="D3260" t="s">
        <v>2322</v>
      </c>
      <c r="E3260">
        <v>6</v>
      </c>
      <c r="F3260" s="3">
        <v>40707.413194444402</v>
      </c>
      <c r="G3260" s="4">
        <v>3.25</v>
      </c>
      <c r="H3260">
        <v>12567</v>
      </c>
      <c r="I3260" t="s">
        <v>10</v>
      </c>
      <c r="J3260" s="58">
        <f t="shared" si="100"/>
        <v>19.5</v>
      </c>
      <c r="K3260" s="59">
        <f t="shared" si="101"/>
        <v>40707</v>
      </c>
      <c r="R3260" t="s">
        <v>2135</v>
      </c>
      <c r="S3260" s="58">
        <v>30</v>
      </c>
      <c r="X3260">
        <v>10</v>
      </c>
      <c r="Y3260" s="4">
        <v>1.95</v>
      </c>
      <c r="Z3260" s="58">
        <v>19.5</v>
      </c>
    </row>
    <row r="3261" spans="1:26">
      <c r="A3261">
        <v>229666</v>
      </c>
      <c r="B3261">
        <v>557069</v>
      </c>
      <c r="C3261">
        <v>20682</v>
      </c>
      <c r="D3261" t="s">
        <v>1407</v>
      </c>
      <c r="E3261">
        <v>6</v>
      </c>
      <c r="F3261" s="3">
        <v>40710.640277777798</v>
      </c>
      <c r="G3261" s="4">
        <v>3.25</v>
      </c>
      <c r="H3261">
        <v>12562</v>
      </c>
      <c r="I3261" t="s">
        <v>10</v>
      </c>
      <c r="J3261" s="58">
        <f t="shared" si="100"/>
        <v>19.5</v>
      </c>
      <c r="K3261" s="59">
        <f t="shared" si="101"/>
        <v>40710</v>
      </c>
      <c r="R3261" t="s">
        <v>2186</v>
      </c>
      <c r="S3261" s="58">
        <v>25.5</v>
      </c>
      <c r="X3261">
        <v>6</v>
      </c>
      <c r="Y3261" s="4">
        <v>3.25</v>
      </c>
      <c r="Z3261" s="58">
        <v>19.5</v>
      </c>
    </row>
    <row r="3262" spans="1:26">
      <c r="A3262">
        <v>255968</v>
      </c>
      <c r="B3262">
        <v>559418</v>
      </c>
      <c r="C3262">
        <v>22900</v>
      </c>
      <c r="D3262" t="s">
        <v>2485</v>
      </c>
      <c r="E3262">
        <v>6</v>
      </c>
      <c r="F3262" s="3">
        <v>40732.483333333301</v>
      </c>
      <c r="G3262" s="4">
        <v>3.25</v>
      </c>
      <c r="H3262">
        <v>12681</v>
      </c>
      <c r="I3262" t="s">
        <v>10</v>
      </c>
      <c r="J3262" s="58">
        <f t="shared" si="100"/>
        <v>19.5</v>
      </c>
      <c r="K3262" s="59">
        <f t="shared" si="101"/>
        <v>40732</v>
      </c>
      <c r="R3262" t="s">
        <v>655</v>
      </c>
      <c r="S3262" s="58">
        <v>25.5</v>
      </c>
      <c r="X3262">
        <v>6</v>
      </c>
      <c r="Y3262" s="4">
        <v>3.25</v>
      </c>
      <c r="Z3262" s="58">
        <v>19.5</v>
      </c>
    </row>
    <row r="3263" spans="1:26">
      <c r="A3263">
        <v>276081</v>
      </c>
      <c r="B3263">
        <v>561029</v>
      </c>
      <c r="C3263">
        <v>22895</v>
      </c>
      <c r="D3263" t="s">
        <v>679</v>
      </c>
      <c r="E3263">
        <v>6</v>
      </c>
      <c r="F3263" s="3">
        <v>40748.475694444402</v>
      </c>
      <c r="G3263" s="4">
        <v>3.25</v>
      </c>
      <c r="H3263">
        <v>12490</v>
      </c>
      <c r="I3263" t="s">
        <v>10</v>
      </c>
      <c r="J3263" s="58">
        <f t="shared" si="100"/>
        <v>19.5</v>
      </c>
      <c r="K3263" s="59">
        <f t="shared" si="101"/>
        <v>40748</v>
      </c>
      <c r="R3263" t="s">
        <v>402</v>
      </c>
      <c r="S3263" s="58">
        <v>25.2</v>
      </c>
      <c r="X3263">
        <v>6</v>
      </c>
      <c r="Y3263" s="4">
        <v>3.25</v>
      </c>
      <c r="Z3263" s="58">
        <v>19.5</v>
      </c>
    </row>
    <row r="3264" spans="1:26">
      <c r="A3264">
        <v>283639</v>
      </c>
      <c r="B3264">
        <v>561795</v>
      </c>
      <c r="C3264">
        <v>22895</v>
      </c>
      <c r="D3264" t="s">
        <v>679</v>
      </c>
      <c r="E3264">
        <v>6</v>
      </c>
      <c r="F3264" s="3">
        <v>40753.561111111099</v>
      </c>
      <c r="G3264" s="4">
        <v>3.25</v>
      </c>
      <c r="H3264">
        <v>12716</v>
      </c>
      <c r="I3264" t="s">
        <v>10</v>
      </c>
      <c r="J3264" s="58">
        <f t="shared" si="100"/>
        <v>19.5</v>
      </c>
      <c r="K3264" s="59">
        <f t="shared" si="101"/>
        <v>40753</v>
      </c>
      <c r="R3264" t="s">
        <v>102</v>
      </c>
      <c r="S3264" s="58">
        <v>23.4</v>
      </c>
      <c r="X3264">
        <v>6</v>
      </c>
      <c r="Y3264" s="4">
        <v>3.25</v>
      </c>
      <c r="Z3264" s="58">
        <v>19.5</v>
      </c>
    </row>
    <row r="3265" spans="1:26">
      <c r="A3265">
        <v>311698</v>
      </c>
      <c r="B3265">
        <v>564314</v>
      </c>
      <c r="C3265">
        <v>22900</v>
      </c>
      <c r="D3265" t="s">
        <v>2485</v>
      </c>
      <c r="E3265">
        <v>6</v>
      </c>
      <c r="F3265" s="3">
        <v>40779.5402777778</v>
      </c>
      <c r="G3265" s="4">
        <v>3.25</v>
      </c>
      <c r="H3265">
        <v>12695</v>
      </c>
      <c r="I3265" t="s">
        <v>10</v>
      </c>
      <c r="J3265" s="58">
        <f t="shared" si="100"/>
        <v>19.5</v>
      </c>
      <c r="K3265" s="59">
        <f t="shared" si="101"/>
        <v>40779</v>
      </c>
      <c r="R3265" t="s">
        <v>95</v>
      </c>
      <c r="S3265" s="58">
        <v>23.4</v>
      </c>
      <c r="X3265">
        <v>6</v>
      </c>
      <c r="Y3265" s="4">
        <v>3.25</v>
      </c>
      <c r="Z3265" s="58">
        <v>19.5</v>
      </c>
    </row>
    <row r="3266" spans="1:26">
      <c r="A3266">
        <v>314924</v>
      </c>
      <c r="B3266">
        <v>564670</v>
      </c>
      <c r="C3266">
        <v>22895</v>
      </c>
      <c r="D3266" t="s">
        <v>679</v>
      </c>
      <c r="E3266">
        <v>6</v>
      </c>
      <c r="F3266" s="3">
        <v>40781.655555555597</v>
      </c>
      <c r="G3266" s="4">
        <v>3.25</v>
      </c>
      <c r="H3266">
        <v>12683</v>
      </c>
      <c r="I3266" t="s">
        <v>10</v>
      </c>
      <c r="J3266" s="58">
        <f t="shared" ref="J3266:J3329" si="102">E3266*G3266</f>
        <v>19.5</v>
      </c>
      <c r="K3266" s="59">
        <f t="shared" ref="K3266:K3329" si="103">DATE(YEAR(F3266),MONTH(F3266),DAY(F3266))</f>
        <v>40781</v>
      </c>
      <c r="R3266" t="s">
        <v>93</v>
      </c>
      <c r="S3266" s="58">
        <v>23.4</v>
      </c>
      <c r="X3266">
        <v>10</v>
      </c>
      <c r="Y3266" s="4">
        <v>1.95</v>
      </c>
      <c r="Z3266" s="58">
        <v>19.5</v>
      </c>
    </row>
    <row r="3267" spans="1:26">
      <c r="A3267">
        <v>325513</v>
      </c>
      <c r="B3267">
        <v>565443</v>
      </c>
      <c r="C3267">
        <v>22895</v>
      </c>
      <c r="D3267" t="s">
        <v>679</v>
      </c>
      <c r="E3267">
        <v>6</v>
      </c>
      <c r="F3267" s="3">
        <v>40790.598611111098</v>
      </c>
      <c r="G3267" s="4">
        <v>3.25</v>
      </c>
      <c r="H3267">
        <v>12567</v>
      </c>
      <c r="I3267" t="s">
        <v>10</v>
      </c>
      <c r="J3267" s="58">
        <f t="shared" si="102"/>
        <v>19.5</v>
      </c>
      <c r="K3267" s="59">
        <f t="shared" si="103"/>
        <v>40790</v>
      </c>
      <c r="R3267" t="s">
        <v>217</v>
      </c>
      <c r="S3267" s="58">
        <v>20.8</v>
      </c>
      <c r="X3267">
        <v>10</v>
      </c>
      <c r="Y3267" s="4">
        <v>1.95</v>
      </c>
      <c r="Z3267" s="58">
        <v>19.5</v>
      </c>
    </row>
    <row r="3268" spans="1:26">
      <c r="A3268">
        <v>334496</v>
      </c>
      <c r="B3268">
        <v>566256</v>
      </c>
      <c r="C3268">
        <v>20682</v>
      </c>
      <c r="D3268" t="s">
        <v>1407</v>
      </c>
      <c r="E3268">
        <v>6</v>
      </c>
      <c r="F3268" s="3">
        <v>40797.518750000003</v>
      </c>
      <c r="G3268" s="4">
        <v>3.25</v>
      </c>
      <c r="H3268">
        <v>12680</v>
      </c>
      <c r="I3268" t="s">
        <v>10</v>
      </c>
      <c r="J3268" s="58">
        <f t="shared" si="102"/>
        <v>19.5</v>
      </c>
      <c r="K3268" s="59">
        <f t="shared" si="103"/>
        <v>40797</v>
      </c>
      <c r="R3268" t="s">
        <v>2443</v>
      </c>
      <c r="S3268" s="58">
        <v>19.899999999999999</v>
      </c>
      <c r="X3268">
        <v>10</v>
      </c>
      <c r="Y3268" s="4">
        <v>1.95</v>
      </c>
      <c r="Z3268" s="58">
        <v>19.5</v>
      </c>
    </row>
    <row r="3269" spans="1:26">
      <c r="A3269">
        <v>342581</v>
      </c>
      <c r="B3269">
        <v>566873</v>
      </c>
      <c r="C3269">
        <v>20682</v>
      </c>
      <c r="D3269" t="s">
        <v>1407</v>
      </c>
      <c r="E3269">
        <v>6</v>
      </c>
      <c r="F3269" s="3">
        <v>40801.563194444498</v>
      </c>
      <c r="G3269" s="4">
        <v>3.25</v>
      </c>
      <c r="H3269">
        <v>12682</v>
      </c>
      <c r="I3269" t="s">
        <v>10</v>
      </c>
      <c r="J3269" s="58">
        <f t="shared" si="102"/>
        <v>19.5</v>
      </c>
      <c r="K3269" s="59">
        <f t="shared" si="103"/>
        <v>40801</v>
      </c>
      <c r="R3269" t="s">
        <v>1979</v>
      </c>
      <c r="S3269" s="58">
        <v>19.8</v>
      </c>
      <c r="X3269">
        <v>6</v>
      </c>
      <c r="Y3269" s="4">
        <v>3.25</v>
      </c>
      <c r="Z3269" s="58">
        <v>19.5</v>
      </c>
    </row>
    <row r="3270" spans="1:26">
      <c r="A3270">
        <v>347202</v>
      </c>
      <c r="B3270">
        <v>567293</v>
      </c>
      <c r="C3270">
        <v>21890</v>
      </c>
      <c r="D3270" t="s">
        <v>546</v>
      </c>
      <c r="E3270">
        <v>6</v>
      </c>
      <c r="F3270" s="3">
        <v>40805.500694444498</v>
      </c>
      <c r="G3270" s="4">
        <v>3.25</v>
      </c>
      <c r="H3270">
        <v>12640</v>
      </c>
      <c r="I3270" t="s">
        <v>10</v>
      </c>
      <c r="J3270" s="58">
        <f t="shared" si="102"/>
        <v>19.5</v>
      </c>
      <c r="K3270" s="59">
        <f t="shared" si="103"/>
        <v>40805</v>
      </c>
      <c r="R3270" t="s">
        <v>1234</v>
      </c>
      <c r="S3270" s="58">
        <v>19.8</v>
      </c>
      <c r="X3270">
        <v>6</v>
      </c>
      <c r="Y3270" s="4">
        <v>3.25</v>
      </c>
      <c r="Z3270" s="58">
        <v>19.5</v>
      </c>
    </row>
    <row r="3271" spans="1:26">
      <c r="A3271">
        <v>353232</v>
      </c>
      <c r="B3271">
        <v>567793</v>
      </c>
      <c r="C3271">
        <v>22900</v>
      </c>
      <c r="D3271" t="s">
        <v>2485</v>
      </c>
      <c r="E3271">
        <v>6</v>
      </c>
      <c r="F3271" s="3">
        <v>40808.486111111102</v>
      </c>
      <c r="G3271" s="4">
        <v>3.25</v>
      </c>
      <c r="H3271">
        <v>12657</v>
      </c>
      <c r="I3271" t="s">
        <v>10</v>
      </c>
      <c r="J3271" s="58">
        <f t="shared" si="102"/>
        <v>19.5</v>
      </c>
      <c r="K3271" s="59">
        <f t="shared" si="103"/>
        <v>40808</v>
      </c>
      <c r="R3271" t="s">
        <v>263</v>
      </c>
      <c r="S3271" s="58">
        <v>19.8</v>
      </c>
      <c r="X3271">
        <v>6</v>
      </c>
      <c r="Y3271" s="4">
        <v>3.25</v>
      </c>
      <c r="Z3271" s="58">
        <v>19.5</v>
      </c>
    </row>
    <row r="3272" spans="1:26">
      <c r="A3272">
        <v>355264</v>
      </c>
      <c r="B3272">
        <v>567915</v>
      </c>
      <c r="C3272">
        <v>20686</v>
      </c>
      <c r="D3272" t="s">
        <v>2009</v>
      </c>
      <c r="E3272">
        <v>6</v>
      </c>
      <c r="F3272" s="3">
        <v>40808.71875</v>
      </c>
      <c r="G3272" s="4">
        <v>3.25</v>
      </c>
      <c r="H3272">
        <v>12579</v>
      </c>
      <c r="I3272" t="s">
        <v>10</v>
      </c>
      <c r="J3272" s="58">
        <f t="shared" si="102"/>
        <v>19.5</v>
      </c>
      <c r="K3272" s="59">
        <f t="shared" si="103"/>
        <v>40808</v>
      </c>
      <c r="R3272" t="s">
        <v>2440</v>
      </c>
      <c r="S3272" s="58">
        <v>19.8</v>
      </c>
      <c r="X3272">
        <v>6</v>
      </c>
      <c r="Y3272" s="4">
        <v>3.25</v>
      </c>
      <c r="Z3272" s="58">
        <v>19.5</v>
      </c>
    </row>
    <row r="3273" spans="1:26">
      <c r="A3273">
        <v>355265</v>
      </c>
      <c r="B3273">
        <v>567915</v>
      </c>
      <c r="C3273">
        <v>20682</v>
      </c>
      <c r="D3273" t="s">
        <v>1407</v>
      </c>
      <c r="E3273">
        <v>6</v>
      </c>
      <c r="F3273" s="3">
        <v>40808.71875</v>
      </c>
      <c r="G3273" s="4">
        <v>3.25</v>
      </c>
      <c r="H3273">
        <v>12579</v>
      </c>
      <c r="I3273" t="s">
        <v>10</v>
      </c>
      <c r="J3273" s="58">
        <f t="shared" si="102"/>
        <v>19.5</v>
      </c>
      <c r="K3273" s="59">
        <f t="shared" si="103"/>
        <v>40808</v>
      </c>
      <c r="R3273" t="s">
        <v>2468</v>
      </c>
      <c r="S3273" s="58">
        <v>19.8</v>
      </c>
      <c r="X3273">
        <v>6</v>
      </c>
      <c r="Y3273" s="4">
        <v>3.25</v>
      </c>
      <c r="Z3273" s="58">
        <v>19.5</v>
      </c>
    </row>
    <row r="3274" spans="1:26">
      <c r="A3274">
        <v>356083</v>
      </c>
      <c r="B3274">
        <v>568040</v>
      </c>
      <c r="C3274">
        <v>20682</v>
      </c>
      <c r="D3274" t="s">
        <v>1407</v>
      </c>
      <c r="E3274">
        <v>6</v>
      </c>
      <c r="F3274" s="3">
        <v>40809.506249999999</v>
      </c>
      <c r="G3274" s="4">
        <v>3.25</v>
      </c>
      <c r="H3274">
        <v>12681</v>
      </c>
      <c r="I3274" t="s">
        <v>10</v>
      </c>
      <c r="J3274" s="58">
        <f t="shared" si="102"/>
        <v>19.5</v>
      </c>
      <c r="K3274" s="59">
        <f t="shared" si="103"/>
        <v>40809</v>
      </c>
      <c r="R3274" t="s">
        <v>97</v>
      </c>
      <c r="S3274" s="58">
        <v>19.8</v>
      </c>
      <c r="X3274">
        <v>10</v>
      </c>
      <c r="Y3274" s="4">
        <v>1.95</v>
      </c>
      <c r="Z3274" s="58">
        <v>19.5</v>
      </c>
    </row>
    <row r="3275" spans="1:26">
      <c r="A3275">
        <v>377828</v>
      </c>
      <c r="B3275">
        <v>569568</v>
      </c>
      <c r="C3275">
        <v>22989</v>
      </c>
      <c r="D3275" t="s">
        <v>2322</v>
      </c>
      <c r="E3275">
        <v>6</v>
      </c>
      <c r="F3275" s="3">
        <v>40821.414583333302</v>
      </c>
      <c r="G3275" s="4">
        <v>3.25</v>
      </c>
      <c r="H3275">
        <v>12700</v>
      </c>
      <c r="I3275" t="s">
        <v>10</v>
      </c>
      <c r="J3275" s="58">
        <f t="shared" si="102"/>
        <v>19.5</v>
      </c>
      <c r="K3275" s="59">
        <f t="shared" si="103"/>
        <v>40821</v>
      </c>
      <c r="R3275" t="s">
        <v>475</v>
      </c>
      <c r="S3275" s="58">
        <v>19.8</v>
      </c>
      <c r="X3275">
        <v>6</v>
      </c>
      <c r="Y3275" s="4">
        <v>3.25</v>
      </c>
      <c r="Z3275" s="58">
        <v>19.5</v>
      </c>
    </row>
    <row r="3276" spans="1:26">
      <c r="A3276">
        <v>377829</v>
      </c>
      <c r="B3276">
        <v>569568</v>
      </c>
      <c r="C3276">
        <v>22895</v>
      </c>
      <c r="D3276" t="s">
        <v>679</v>
      </c>
      <c r="E3276">
        <v>6</v>
      </c>
      <c r="F3276" s="3">
        <v>40821.414583333302</v>
      </c>
      <c r="G3276" s="4">
        <v>3.25</v>
      </c>
      <c r="H3276">
        <v>12700</v>
      </c>
      <c r="I3276" t="s">
        <v>10</v>
      </c>
      <c r="J3276" s="58">
        <f t="shared" si="102"/>
        <v>19.5</v>
      </c>
      <c r="K3276" s="59">
        <f t="shared" si="103"/>
        <v>40821</v>
      </c>
      <c r="R3276" t="s">
        <v>759</v>
      </c>
      <c r="S3276" s="58">
        <v>17.7</v>
      </c>
      <c r="X3276">
        <v>6</v>
      </c>
      <c r="Y3276" s="4">
        <v>3.25</v>
      </c>
      <c r="Z3276" s="58">
        <v>19.5</v>
      </c>
    </row>
    <row r="3277" spans="1:26">
      <c r="A3277">
        <v>379572</v>
      </c>
      <c r="B3277">
        <v>569699</v>
      </c>
      <c r="C3277">
        <v>22900</v>
      </c>
      <c r="D3277" t="s">
        <v>2485</v>
      </c>
      <c r="E3277">
        <v>6</v>
      </c>
      <c r="F3277" s="3">
        <v>40821.661111111098</v>
      </c>
      <c r="G3277" s="4">
        <v>3.25</v>
      </c>
      <c r="H3277">
        <v>12723</v>
      </c>
      <c r="I3277" t="s">
        <v>10</v>
      </c>
      <c r="J3277" s="58">
        <f t="shared" si="102"/>
        <v>19.5</v>
      </c>
      <c r="K3277" s="59">
        <f t="shared" si="103"/>
        <v>40821</v>
      </c>
      <c r="R3277" t="s">
        <v>964</v>
      </c>
      <c r="S3277" s="58">
        <v>17.7</v>
      </c>
      <c r="X3277">
        <v>6</v>
      </c>
      <c r="Y3277" s="4">
        <v>3.25</v>
      </c>
      <c r="Z3277" s="58">
        <v>19.5</v>
      </c>
    </row>
    <row r="3278" spans="1:26">
      <c r="A3278">
        <v>387940</v>
      </c>
      <c r="B3278">
        <v>570409</v>
      </c>
      <c r="C3278">
        <v>23493</v>
      </c>
      <c r="D3278" t="s">
        <v>2658</v>
      </c>
      <c r="E3278">
        <v>10</v>
      </c>
      <c r="F3278" s="3">
        <v>40826.543749999997</v>
      </c>
      <c r="G3278" s="4">
        <v>1.95</v>
      </c>
      <c r="H3278">
        <v>12682</v>
      </c>
      <c r="I3278" t="s">
        <v>10</v>
      </c>
      <c r="J3278" s="58">
        <f t="shared" si="102"/>
        <v>19.5</v>
      </c>
      <c r="K3278" s="59">
        <f t="shared" si="103"/>
        <v>40826</v>
      </c>
      <c r="R3278" t="s">
        <v>423</v>
      </c>
      <c r="S3278" s="58">
        <v>17.399999999999999</v>
      </c>
      <c r="X3278">
        <v>6</v>
      </c>
      <c r="Y3278" s="4">
        <v>3.25</v>
      </c>
      <c r="Z3278" s="58">
        <v>19.5</v>
      </c>
    </row>
    <row r="3279" spans="1:26">
      <c r="A3279">
        <v>391363</v>
      </c>
      <c r="B3279">
        <v>570672</v>
      </c>
      <c r="C3279">
        <v>20682</v>
      </c>
      <c r="D3279" t="s">
        <v>1407</v>
      </c>
      <c r="E3279">
        <v>6</v>
      </c>
      <c r="F3279" s="3">
        <v>40827.619444444397</v>
      </c>
      <c r="G3279" s="4">
        <v>3.25</v>
      </c>
      <c r="H3279">
        <v>12536</v>
      </c>
      <c r="I3279" t="s">
        <v>10</v>
      </c>
      <c r="J3279" s="58">
        <f t="shared" si="102"/>
        <v>19.5</v>
      </c>
      <c r="K3279" s="59">
        <f t="shared" si="103"/>
        <v>40827</v>
      </c>
      <c r="R3279" t="s">
        <v>2372</v>
      </c>
      <c r="S3279" s="58">
        <v>16.95</v>
      </c>
      <c r="X3279">
        <v>6</v>
      </c>
      <c r="Y3279" s="4">
        <v>3.25</v>
      </c>
      <c r="Z3279" s="58">
        <v>19.5</v>
      </c>
    </row>
    <row r="3280" spans="1:26">
      <c r="A3280">
        <v>391523</v>
      </c>
      <c r="B3280">
        <v>570672</v>
      </c>
      <c r="C3280">
        <v>22900</v>
      </c>
      <c r="D3280" t="s">
        <v>2485</v>
      </c>
      <c r="E3280">
        <v>6</v>
      </c>
      <c r="F3280" s="3">
        <v>40827.619444444397</v>
      </c>
      <c r="G3280" s="4">
        <v>3.25</v>
      </c>
      <c r="H3280">
        <v>12536</v>
      </c>
      <c r="I3280" t="s">
        <v>10</v>
      </c>
      <c r="J3280" s="58">
        <f t="shared" si="102"/>
        <v>19.5</v>
      </c>
      <c r="K3280" s="59">
        <f t="shared" si="103"/>
        <v>40827</v>
      </c>
      <c r="R3280" t="s">
        <v>2394</v>
      </c>
      <c r="S3280" s="58">
        <v>16.600000000000001</v>
      </c>
      <c r="X3280">
        <v>6</v>
      </c>
      <c r="Y3280" s="4">
        <v>3.25</v>
      </c>
      <c r="Z3280" s="58">
        <v>19.5</v>
      </c>
    </row>
    <row r="3281" spans="1:26">
      <c r="A3281">
        <v>391531</v>
      </c>
      <c r="B3281">
        <v>570672</v>
      </c>
      <c r="C3281">
        <v>22989</v>
      </c>
      <c r="D3281" t="s">
        <v>2322</v>
      </c>
      <c r="E3281">
        <v>6</v>
      </c>
      <c r="F3281" s="3">
        <v>40827.619444444397</v>
      </c>
      <c r="G3281" s="4">
        <v>3.25</v>
      </c>
      <c r="H3281">
        <v>12536</v>
      </c>
      <c r="I3281" t="s">
        <v>10</v>
      </c>
      <c r="J3281" s="58">
        <f t="shared" si="102"/>
        <v>19.5</v>
      </c>
      <c r="K3281" s="59">
        <f t="shared" si="103"/>
        <v>40827</v>
      </c>
      <c r="R3281" t="s">
        <v>545</v>
      </c>
      <c r="S3281" s="58">
        <v>15</v>
      </c>
      <c r="X3281">
        <v>6</v>
      </c>
      <c r="Y3281" s="4">
        <v>3.25</v>
      </c>
      <c r="Z3281" s="58">
        <v>19.5</v>
      </c>
    </row>
    <row r="3282" spans="1:26">
      <c r="A3282">
        <v>391582</v>
      </c>
      <c r="B3282">
        <v>570672</v>
      </c>
      <c r="C3282">
        <v>23493</v>
      </c>
      <c r="D3282" t="s">
        <v>2658</v>
      </c>
      <c r="E3282">
        <v>10</v>
      </c>
      <c r="F3282" s="3">
        <v>40827.619444444397</v>
      </c>
      <c r="G3282" s="4">
        <v>1.95</v>
      </c>
      <c r="H3282">
        <v>12536</v>
      </c>
      <c r="I3282" t="s">
        <v>10</v>
      </c>
      <c r="J3282" s="58">
        <f t="shared" si="102"/>
        <v>19.5</v>
      </c>
      <c r="K3282" s="59">
        <f t="shared" si="103"/>
        <v>40827</v>
      </c>
      <c r="R3282" t="s">
        <v>945</v>
      </c>
      <c r="S3282" s="58">
        <v>15</v>
      </c>
      <c r="X3282">
        <v>6</v>
      </c>
      <c r="Y3282" s="4">
        <v>3.25</v>
      </c>
      <c r="Z3282" s="58">
        <v>19.5</v>
      </c>
    </row>
    <row r="3283" spans="1:26">
      <c r="A3283">
        <v>398375</v>
      </c>
      <c r="B3283">
        <v>571240</v>
      </c>
      <c r="C3283">
        <v>23493</v>
      </c>
      <c r="D3283" t="s">
        <v>2658</v>
      </c>
      <c r="E3283">
        <v>10</v>
      </c>
      <c r="F3283" s="3">
        <v>40830.621527777803</v>
      </c>
      <c r="G3283" s="4">
        <v>1.95</v>
      </c>
      <c r="H3283">
        <v>12562</v>
      </c>
      <c r="I3283" t="s">
        <v>10</v>
      </c>
      <c r="J3283" s="58">
        <f t="shared" si="102"/>
        <v>19.5</v>
      </c>
      <c r="K3283" s="59">
        <f t="shared" si="103"/>
        <v>40830</v>
      </c>
      <c r="R3283" t="s">
        <v>1097</v>
      </c>
      <c r="S3283" s="58">
        <v>15</v>
      </c>
      <c r="X3283">
        <v>6</v>
      </c>
      <c r="Y3283" s="4">
        <v>3.25</v>
      </c>
      <c r="Z3283" s="58">
        <v>19.5</v>
      </c>
    </row>
    <row r="3284" spans="1:26">
      <c r="A3284">
        <v>421477</v>
      </c>
      <c r="B3284">
        <v>572986</v>
      </c>
      <c r="C3284">
        <v>22895</v>
      </c>
      <c r="D3284" t="s">
        <v>679</v>
      </c>
      <c r="E3284">
        <v>6</v>
      </c>
      <c r="F3284" s="3">
        <v>40843.452083333301</v>
      </c>
      <c r="G3284" s="4">
        <v>3.25</v>
      </c>
      <c r="H3284">
        <v>12681</v>
      </c>
      <c r="I3284" t="s">
        <v>10</v>
      </c>
      <c r="J3284" s="58">
        <f t="shared" si="102"/>
        <v>19.5</v>
      </c>
      <c r="K3284" s="59">
        <f t="shared" si="103"/>
        <v>40843</v>
      </c>
      <c r="R3284" t="s">
        <v>2018</v>
      </c>
      <c r="S3284" s="58">
        <v>14.75</v>
      </c>
      <c r="X3284">
        <v>6</v>
      </c>
      <c r="Y3284" s="4">
        <v>3.25</v>
      </c>
      <c r="Z3284" s="58">
        <v>19.5</v>
      </c>
    </row>
    <row r="3285" spans="1:26">
      <c r="A3285">
        <v>456000</v>
      </c>
      <c r="B3285">
        <v>575661</v>
      </c>
      <c r="C3285">
        <v>22077</v>
      </c>
      <c r="D3285" t="s">
        <v>478</v>
      </c>
      <c r="E3285">
        <v>10</v>
      </c>
      <c r="F3285" s="3">
        <v>40857.610416666699</v>
      </c>
      <c r="G3285" s="4">
        <v>1.95</v>
      </c>
      <c r="H3285">
        <v>12617</v>
      </c>
      <c r="I3285" t="s">
        <v>10</v>
      </c>
      <c r="J3285" s="58">
        <f t="shared" si="102"/>
        <v>19.5</v>
      </c>
      <c r="K3285" s="59">
        <f t="shared" si="103"/>
        <v>40857</v>
      </c>
      <c r="R3285" t="s">
        <v>2492</v>
      </c>
      <c r="S3285" s="58">
        <v>13.2</v>
      </c>
      <c r="X3285">
        <v>6</v>
      </c>
      <c r="Y3285" s="4">
        <v>3.25</v>
      </c>
      <c r="Z3285" s="58">
        <v>19.5</v>
      </c>
    </row>
    <row r="3286" spans="1:26">
      <c r="A3286">
        <v>457789</v>
      </c>
      <c r="B3286">
        <v>575747</v>
      </c>
      <c r="C3286">
        <v>22591</v>
      </c>
      <c r="D3286" t="s">
        <v>1965</v>
      </c>
      <c r="E3286">
        <v>6</v>
      </c>
      <c r="F3286" s="3">
        <v>40858.429861111101</v>
      </c>
      <c r="G3286" s="4">
        <v>3.25</v>
      </c>
      <c r="H3286">
        <v>12589</v>
      </c>
      <c r="I3286" t="s">
        <v>10</v>
      </c>
      <c r="J3286" s="58">
        <f t="shared" si="102"/>
        <v>19.5</v>
      </c>
      <c r="K3286" s="59">
        <f t="shared" si="103"/>
        <v>40858</v>
      </c>
      <c r="R3286" t="s">
        <v>2490</v>
      </c>
      <c r="S3286" s="58">
        <v>13.2</v>
      </c>
      <c r="X3286">
        <v>6</v>
      </c>
      <c r="Y3286" s="4">
        <v>3.25</v>
      </c>
      <c r="Z3286" s="58">
        <v>19.5</v>
      </c>
    </row>
    <row r="3287" spans="1:26">
      <c r="A3287">
        <v>464317</v>
      </c>
      <c r="B3287">
        <v>576087</v>
      </c>
      <c r="C3287">
        <v>20682</v>
      </c>
      <c r="D3287" t="s">
        <v>1407</v>
      </c>
      <c r="E3287">
        <v>6</v>
      </c>
      <c r="F3287" s="3">
        <v>40861.354861111096</v>
      </c>
      <c r="G3287" s="4">
        <v>3.25</v>
      </c>
      <c r="H3287">
        <v>12689</v>
      </c>
      <c r="I3287" t="s">
        <v>10</v>
      </c>
      <c r="J3287" s="58">
        <f t="shared" si="102"/>
        <v>19.5</v>
      </c>
      <c r="K3287" s="59">
        <f t="shared" si="103"/>
        <v>40861</v>
      </c>
      <c r="R3287" t="s">
        <v>2488</v>
      </c>
      <c r="S3287" s="58">
        <v>13.2</v>
      </c>
      <c r="X3287">
        <v>6</v>
      </c>
      <c r="Y3287" s="4">
        <v>3.25</v>
      </c>
      <c r="Z3287" s="58">
        <v>19.5</v>
      </c>
    </row>
    <row r="3288" spans="1:26">
      <c r="A3288">
        <v>478958</v>
      </c>
      <c r="B3288">
        <v>577121</v>
      </c>
      <c r="C3288">
        <v>20682</v>
      </c>
      <c r="D3288" t="s">
        <v>1407</v>
      </c>
      <c r="E3288">
        <v>6</v>
      </c>
      <c r="F3288" s="3">
        <v>40864.770138888904</v>
      </c>
      <c r="G3288" s="4">
        <v>3.25</v>
      </c>
      <c r="H3288">
        <v>12681</v>
      </c>
      <c r="I3288" t="s">
        <v>10</v>
      </c>
      <c r="J3288" s="58">
        <f t="shared" si="102"/>
        <v>19.5</v>
      </c>
      <c r="K3288" s="59">
        <f t="shared" si="103"/>
        <v>40864</v>
      </c>
      <c r="R3288" t="s">
        <v>632</v>
      </c>
      <c r="S3288" s="58">
        <v>13.2</v>
      </c>
      <c r="X3288">
        <v>6</v>
      </c>
      <c r="Y3288" s="4">
        <v>3.25</v>
      </c>
      <c r="Z3288" s="58">
        <v>19.5</v>
      </c>
    </row>
    <row r="3289" spans="1:26">
      <c r="A3289">
        <v>483891</v>
      </c>
      <c r="B3289">
        <v>577512</v>
      </c>
      <c r="C3289">
        <v>23175</v>
      </c>
      <c r="D3289" t="s">
        <v>2441</v>
      </c>
      <c r="E3289">
        <v>6</v>
      </c>
      <c r="F3289" s="3">
        <v>40867.538194444402</v>
      </c>
      <c r="G3289" s="4">
        <v>3.25</v>
      </c>
      <c r="H3289">
        <v>12523</v>
      </c>
      <c r="I3289" t="s">
        <v>10</v>
      </c>
      <c r="J3289" s="58">
        <f t="shared" si="102"/>
        <v>19.5</v>
      </c>
      <c r="K3289" s="59">
        <f t="shared" si="103"/>
        <v>40867</v>
      </c>
      <c r="R3289" t="s">
        <v>1469</v>
      </c>
      <c r="S3289" s="58">
        <v>13.2</v>
      </c>
      <c r="X3289">
        <v>6</v>
      </c>
      <c r="Y3289" s="4">
        <v>3.25</v>
      </c>
      <c r="Z3289" s="58">
        <v>19.5</v>
      </c>
    </row>
    <row r="3290" spans="1:26">
      <c r="A3290">
        <v>498859</v>
      </c>
      <c r="B3290">
        <v>578541</v>
      </c>
      <c r="C3290">
        <v>22853</v>
      </c>
      <c r="D3290" t="s">
        <v>2050</v>
      </c>
      <c r="E3290">
        <v>6</v>
      </c>
      <c r="F3290" s="3">
        <v>40871.625694444498</v>
      </c>
      <c r="G3290" s="4">
        <v>3.25</v>
      </c>
      <c r="H3290">
        <v>14277</v>
      </c>
      <c r="I3290" t="s">
        <v>10</v>
      </c>
      <c r="J3290" s="58">
        <f t="shared" si="102"/>
        <v>19.5</v>
      </c>
      <c r="K3290" s="59">
        <f t="shared" si="103"/>
        <v>40871</v>
      </c>
      <c r="R3290" t="s">
        <v>2452</v>
      </c>
      <c r="S3290" s="58">
        <v>12.5</v>
      </c>
      <c r="X3290">
        <v>6</v>
      </c>
      <c r="Y3290" s="4">
        <v>3.25</v>
      </c>
      <c r="Z3290" s="58">
        <v>19.5</v>
      </c>
    </row>
    <row r="3291" spans="1:26">
      <c r="A3291">
        <v>500149</v>
      </c>
      <c r="B3291">
        <v>578736</v>
      </c>
      <c r="C3291">
        <v>23493</v>
      </c>
      <c r="D3291" t="s">
        <v>2658</v>
      </c>
      <c r="E3291">
        <v>10</v>
      </c>
      <c r="F3291" s="3">
        <v>40872.481249999997</v>
      </c>
      <c r="G3291" s="4">
        <v>1.95</v>
      </c>
      <c r="H3291">
        <v>12681</v>
      </c>
      <c r="I3291" t="s">
        <v>10</v>
      </c>
      <c r="J3291" s="58">
        <f t="shared" si="102"/>
        <v>19.5</v>
      </c>
      <c r="K3291" s="59">
        <f t="shared" si="103"/>
        <v>40872</v>
      </c>
      <c r="R3291" t="s">
        <v>2243</v>
      </c>
      <c r="S3291" s="58">
        <v>10.5</v>
      </c>
      <c r="X3291">
        <v>6</v>
      </c>
      <c r="Y3291" s="4">
        <v>3.25</v>
      </c>
      <c r="Z3291" s="58">
        <v>19.5</v>
      </c>
    </row>
    <row r="3292" spans="1:26">
      <c r="A3292">
        <v>507991</v>
      </c>
      <c r="B3292">
        <v>579190</v>
      </c>
      <c r="C3292">
        <v>22900</v>
      </c>
      <c r="D3292" t="s">
        <v>2485</v>
      </c>
      <c r="E3292">
        <v>6</v>
      </c>
      <c r="F3292" s="3">
        <v>40875.649305555598</v>
      </c>
      <c r="G3292" s="4">
        <v>3.25</v>
      </c>
      <c r="H3292">
        <v>12657</v>
      </c>
      <c r="I3292" t="s">
        <v>10</v>
      </c>
      <c r="J3292" s="58">
        <f t="shared" si="102"/>
        <v>19.5</v>
      </c>
      <c r="K3292" s="59">
        <f t="shared" si="103"/>
        <v>40875</v>
      </c>
      <c r="R3292" t="s">
        <v>2293</v>
      </c>
      <c r="S3292" s="58">
        <v>10.5</v>
      </c>
      <c r="X3292">
        <v>6</v>
      </c>
      <c r="Y3292" s="4">
        <v>3.25</v>
      </c>
      <c r="Z3292" s="58">
        <v>19.5</v>
      </c>
    </row>
    <row r="3293" spans="1:26">
      <c r="A3293">
        <v>508013</v>
      </c>
      <c r="B3293">
        <v>579193</v>
      </c>
      <c r="C3293">
        <v>22900</v>
      </c>
      <c r="D3293" t="s">
        <v>2485</v>
      </c>
      <c r="E3293">
        <v>6</v>
      </c>
      <c r="F3293" s="3">
        <v>40875.657638888901</v>
      </c>
      <c r="G3293" s="4">
        <v>3.25</v>
      </c>
      <c r="H3293">
        <v>12657</v>
      </c>
      <c r="I3293" t="s">
        <v>10</v>
      </c>
      <c r="J3293" s="58">
        <f t="shared" si="102"/>
        <v>19.5</v>
      </c>
      <c r="K3293" s="59">
        <f t="shared" si="103"/>
        <v>40875</v>
      </c>
      <c r="R3293" t="s">
        <v>1959</v>
      </c>
      <c r="S3293" s="58">
        <v>10.5</v>
      </c>
      <c r="X3293">
        <v>6</v>
      </c>
      <c r="Y3293" s="4">
        <v>3.25</v>
      </c>
      <c r="Z3293" s="58">
        <v>19.5</v>
      </c>
    </row>
    <row r="3294" spans="1:26">
      <c r="A3294">
        <v>513937</v>
      </c>
      <c r="B3294">
        <v>579634</v>
      </c>
      <c r="C3294">
        <v>23493</v>
      </c>
      <c r="D3294" t="s">
        <v>2658</v>
      </c>
      <c r="E3294">
        <v>10</v>
      </c>
      <c r="F3294" s="3">
        <v>40877.512499999997</v>
      </c>
      <c r="G3294" s="4">
        <v>1.95</v>
      </c>
      <c r="H3294">
        <v>12598</v>
      </c>
      <c r="I3294" t="s">
        <v>10</v>
      </c>
      <c r="J3294" s="58">
        <f t="shared" si="102"/>
        <v>19.5</v>
      </c>
      <c r="K3294" s="59">
        <f t="shared" si="103"/>
        <v>40877</v>
      </c>
      <c r="R3294" t="s">
        <v>1816</v>
      </c>
      <c r="S3294" s="58">
        <v>10.5</v>
      </c>
      <c r="X3294">
        <v>6</v>
      </c>
      <c r="Y3294" s="4">
        <v>3.25</v>
      </c>
      <c r="Z3294" s="58">
        <v>19.5</v>
      </c>
    </row>
    <row r="3295" spans="1:26">
      <c r="A3295">
        <v>518877</v>
      </c>
      <c r="B3295">
        <v>580126</v>
      </c>
      <c r="C3295">
        <v>23493</v>
      </c>
      <c r="D3295" t="s">
        <v>2658</v>
      </c>
      <c r="E3295">
        <v>10</v>
      </c>
      <c r="F3295" s="3">
        <v>40878.722222222197</v>
      </c>
      <c r="G3295" s="4">
        <v>1.95</v>
      </c>
      <c r="H3295">
        <v>12562</v>
      </c>
      <c r="I3295" t="s">
        <v>10</v>
      </c>
      <c r="J3295" s="58">
        <f t="shared" si="102"/>
        <v>19.5</v>
      </c>
      <c r="K3295" s="59">
        <f t="shared" si="103"/>
        <v>40878</v>
      </c>
      <c r="R3295" t="s">
        <v>826</v>
      </c>
      <c r="S3295" s="58">
        <v>10.5</v>
      </c>
      <c r="X3295">
        <v>6</v>
      </c>
      <c r="Y3295" s="4">
        <v>3.25</v>
      </c>
      <c r="Z3295" s="58">
        <v>19.5</v>
      </c>
    </row>
    <row r="3296" spans="1:26">
      <c r="A3296">
        <v>524188</v>
      </c>
      <c r="B3296">
        <v>580536</v>
      </c>
      <c r="C3296">
        <v>20682</v>
      </c>
      <c r="D3296" t="s">
        <v>1407</v>
      </c>
      <c r="E3296">
        <v>6</v>
      </c>
      <c r="F3296" s="3">
        <v>40881.671527777798</v>
      </c>
      <c r="G3296" s="4">
        <v>3.25</v>
      </c>
      <c r="H3296">
        <v>12490</v>
      </c>
      <c r="I3296" t="s">
        <v>10</v>
      </c>
      <c r="J3296" s="58">
        <f t="shared" si="102"/>
        <v>19.5</v>
      </c>
      <c r="K3296" s="59">
        <f t="shared" si="103"/>
        <v>40881</v>
      </c>
      <c r="R3296" t="s">
        <v>1994</v>
      </c>
      <c r="S3296" s="58">
        <v>10.199999999999999</v>
      </c>
      <c r="X3296">
        <v>6</v>
      </c>
      <c r="Y3296" s="4">
        <v>3.25</v>
      </c>
      <c r="Z3296" s="58">
        <v>19.5</v>
      </c>
    </row>
    <row r="3297" spans="1:26">
      <c r="A3297">
        <v>527330</v>
      </c>
      <c r="B3297">
        <v>580705</v>
      </c>
      <c r="C3297">
        <v>21035</v>
      </c>
      <c r="D3297" t="s">
        <v>91</v>
      </c>
      <c r="E3297">
        <v>6</v>
      </c>
      <c r="F3297" s="3">
        <v>40882.686111111099</v>
      </c>
      <c r="G3297" s="4">
        <v>3.25</v>
      </c>
      <c r="H3297">
        <v>12683</v>
      </c>
      <c r="I3297" t="s">
        <v>10</v>
      </c>
      <c r="J3297" s="58">
        <f t="shared" si="102"/>
        <v>19.5</v>
      </c>
      <c r="K3297" s="59">
        <f t="shared" si="103"/>
        <v>40882</v>
      </c>
      <c r="R3297" t="s">
        <v>100</v>
      </c>
      <c r="S3297" s="58">
        <v>10.08</v>
      </c>
      <c r="X3297">
        <v>10</v>
      </c>
      <c r="Y3297" s="4">
        <v>1.95</v>
      </c>
      <c r="Z3297" s="58">
        <v>19.5</v>
      </c>
    </row>
    <row r="3298" spans="1:26">
      <c r="A3298">
        <v>68268</v>
      </c>
      <c r="B3298">
        <v>541857</v>
      </c>
      <c r="C3298">
        <v>82484</v>
      </c>
      <c r="D3298" t="s">
        <v>197</v>
      </c>
      <c r="E3298">
        <v>3</v>
      </c>
      <c r="F3298" s="3">
        <v>40566.636805555601</v>
      </c>
      <c r="G3298" s="4">
        <v>6.45</v>
      </c>
      <c r="H3298">
        <v>12727</v>
      </c>
      <c r="I3298" t="s">
        <v>10</v>
      </c>
      <c r="J3298" s="58">
        <f t="shared" si="102"/>
        <v>19.350000000000001</v>
      </c>
      <c r="K3298" s="59">
        <f t="shared" si="103"/>
        <v>40566</v>
      </c>
      <c r="R3298" t="s">
        <v>101</v>
      </c>
      <c r="S3298" s="58">
        <v>10.08</v>
      </c>
      <c r="X3298">
        <v>6</v>
      </c>
      <c r="Y3298" s="4">
        <v>3.25</v>
      </c>
      <c r="Z3298" s="58">
        <v>19.5</v>
      </c>
    </row>
    <row r="3299" spans="1:26">
      <c r="A3299">
        <v>259709</v>
      </c>
      <c r="B3299">
        <v>559704</v>
      </c>
      <c r="C3299">
        <v>37342</v>
      </c>
      <c r="D3299" t="s">
        <v>2264</v>
      </c>
      <c r="E3299">
        <v>24</v>
      </c>
      <c r="F3299" s="3">
        <v>40736.412499999999</v>
      </c>
      <c r="G3299" s="4">
        <v>0.79</v>
      </c>
      <c r="H3299">
        <v>12669</v>
      </c>
      <c r="I3299" t="s">
        <v>10</v>
      </c>
      <c r="J3299" s="58">
        <f t="shared" si="102"/>
        <v>18.96</v>
      </c>
      <c r="K3299" s="59">
        <f t="shared" si="103"/>
        <v>40736</v>
      </c>
      <c r="R3299" t="s">
        <v>2461</v>
      </c>
      <c r="S3299" s="58">
        <v>9.9600000000000009</v>
      </c>
      <c r="X3299">
        <v>6</v>
      </c>
      <c r="Y3299" s="4">
        <v>3.25</v>
      </c>
      <c r="Z3299" s="58">
        <v>19.5</v>
      </c>
    </row>
    <row r="3300" spans="1:26">
      <c r="A3300">
        <v>96719</v>
      </c>
      <c r="B3300">
        <v>544585</v>
      </c>
      <c r="C3300">
        <v>22354</v>
      </c>
      <c r="D3300" t="s">
        <v>2067</v>
      </c>
      <c r="E3300">
        <v>5</v>
      </c>
      <c r="F3300" s="3">
        <v>40595.623611111099</v>
      </c>
      <c r="G3300" s="4">
        <v>3.75</v>
      </c>
      <c r="H3300">
        <v>12523</v>
      </c>
      <c r="I3300" t="s">
        <v>10</v>
      </c>
      <c r="J3300" s="58">
        <f t="shared" si="102"/>
        <v>18.75</v>
      </c>
      <c r="K3300" s="59">
        <f t="shared" si="103"/>
        <v>40595</v>
      </c>
      <c r="R3300" t="s">
        <v>279</v>
      </c>
      <c r="S3300" s="58">
        <v>9.9499999999999993</v>
      </c>
      <c r="X3300">
        <v>6</v>
      </c>
      <c r="Y3300" s="4">
        <v>3.25</v>
      </c>
      <c r="Z3300" s="58">
        <v>19.5</v>
      </c>
    </row>
    <row r="3301" spans="1:26">
      <c r="A3301">
        <v>494900</v>
      </c>
      <c r="B3301">
        <v>578277</v>
      </c>
      <c r="C3301">
        <v>23502</v>
      </c>
      <c r="D3301" t="s">
        <v>2676</v>
      </c>
      <c r="E3301">
        <v>15</v>
      </c>
      <c r="F3301" s="3">
        <v>40870.577083333301</v>
      </c>
      <c r="G3301" s="4">
        <v>1.25</v>
      </c>
      <c r="H3301">
        <v>12723</v>
      </c>
      <c r="I3301" t="s">
        <v>10</v>
      </c>
      <c r="J3301" s="58">
        <f t="shared" si="102"/>
        <v>18.75</v>
      </c>
      <c r="K3301" s="59">
        <f t="shared" si="103"/>
        <v>40870</v>
      </c>
      <c r="R3301" t="s">
        <v>944</v>
      </c>
      <c r="S3301" s="58">
        <v>7.8</v>
      </c>
      <c r="X3301">
        <v>10</v>
      </c>
      <c r="Y3301" s="4">
        <v>1.95</v>
      </c>
      <c r="Z3301" s="58">
        <v>19.5</v>
      </c>
    </row>
    <row r="3302" spans="1:26">
      <c r="A3302">
        <v>196334</v>
      </c>
      <c r="B3302">
        <v>553838</v>
      </c>
      <c r="C3302">
        <v>21394</v>
      </c>
      <c r="D3302" t="s">
        <v>2276</v>
      </c>
      <c r="E3302">
        <v>48</v>
      </c>
      <c r="F3302" s="3">
        <v>40682.506944444402</v>
      </c>
      <c r="G3302" s="4">
        <v>0.39</v>
      </c>
      <c r="H3302">
        <v>12620</v>
      </c>
      <c r="I3302" t="s">
        <v>10</v>
      </c>
      <c r="J3302" s="58">
        <f t="shared" si="102"/>
        <v>18.72</v>
      </c>
      <c r="K3302" s="59">
        <f t="shared" si="103"/>
        <v>40682</v>
      </c>
      <c r="R3302" t="s">
        <v>88</v>
      </c>
      <c r="S3302" s="58">
        <v>7.8</v>
      </c>
      <c r="X3302">
        <v>10</v>
      </c>
      <c r="Y3302" s="4">
        <v>1.95</v>
      </c>
      <c r="Z3302" s="58">
        <v>19.5</v>
      </c>
    </row>
    <row r="3303" spans="1:26">
      <c r="A3303">
        <v>258330</v>
      </c>
      <c r="B3303">
        <v>559607</v>
      </c>
      <c r="C3303">
        <v>21394</v>
      </c>
      <c r="D3303" t="s">
        <v>2276</v>
      </c>
      <c r="E3303">
        <v>48</v>
      </c>
      <c r="F3303" s="3">
        <v>40735.485416666699</v>
      </c>
      <c r="G3303" s="4">
        <v>0.39</v>
      </c>
      <c r="H3303">
        <v>12681</v>
      </c>
      <c r="I3303" t="s">
        <v>10</v>
      </c>
      <c r="J3303" s="58">
        <f t="shared" si="102"/>
        <v>18.72</v>
      </c>
      <c r="K3303" s="59">
        <f t="shared" si="103"/>
        <v>40735</v>
      </c>
      <c r="R3303" t="s">
        <v>476</v>
      </c>
      <c r="S3303" s="58">
        <v>7.8</v>
      </c>
      <c r="X3303">
        <v>6</v>
      </c>
      <c r="Y3303" s="4">
        <v>3.25</v>
      </c>
      <c r="Z3303" s="58">
        <v>19.5</v>
      </c>
    </row>
    <row r="3304" spans="1:26">
      <c r="A3304">
        <v>258331</v>
      </c>
      <c r="B3304">
        <v>559607</v>
      </c>
      <c r="C3304">
        <v>21395</v>
      </c>
      <c r="D3304" t="s">
        <v>2375</v>
      </c>
      <c r="E3304">
        <v>48</v>
      </c>
      <c r="F3304" s="3">
        <v>40735.485416666699</v>
      </c>
      <c r="G3304" s="4">
        <v>0.39</v>
      </c>
      <c r="H3304">
        <v>12681</v>
      </c>
      <c r="I3304" t="s">
        <v>10</v>
      </c>
      <c r="J3304" s="58">
        <f t="shared" si="102"/>
        <v>18.72</v>
      </c>
      <c r="K3304" s="59">
        <f t="shared" si="103"/>
        <v>40735</v>
      </c>
      <c r="R3304" t="s">
        <v>2017</v>
      </c>
      <c r="S3304" s="58">
        <v>7.56</v>
      </c>
      <c r="X3304">
        <v>10</v>
      </c>
      <c r="Y3304" s="4">
        <v>1.95</v>
      </c>
      <c r="Z3304" s="58">
        <v>19.5</v>
      </c>
    </row>
    <row r="3305" spans="1:26">
      <c r="A3305">
        <v>301483</v>
      </c>
      <c r="B3305">
        <v>563288</v>
      </c>
      <c r="C3305" t="s">
        <v>1061</v>
      </c>
      <c r="D3305" t="s">
        <v>1062</v>
      </c>
      <c r="E3305">
        <v>48</v>
      </c>
      <c r="F3305" s="3">
        <v>40770.536805555603</v>
      </c>
      <c r="G3305" s="4">
        <v>0.39</v>
      </c>
      <c r="H3305">
        <v>12656</v>
      </c>
      <c r="I3305" t="s">
        <v>10</v>
      </c>
      <c r="J3305" s="58">
        <f t="shared" si="102"/>
        <v>18.72</v>
      </c>
      <c r="K3305" s="59">
        <f t="shared" si="103"/>
        <v>40770</v>
      </c>
      <c r="R3305" t="s">
        <v>2096</v>
      </c>
      <c r="S3305" s="58">
        <v>6.72</v>
      </c>
      <c r="X3305">
        <v>6</v>
      </c>
      <c r="Y3305" s="4">
        <v>3.25</v>
      </c>
      <c r="Z3305" s="58">
        <v>19.5</v>
      </c>
    </row>
    <row r="3306" spans="1:26">
      <c r="A3306">
        <v>348183</v>
      </c>
      <c r="B3306">
        <v>567380</v>
      </c>
      <c r="C3306">
        <v>21394</v>
      </c>
      <c r="D3306" t="s">
        <v>2276</v>
      </c>
      <c r="E3306">
        <v>48</v>
      </c>
      <c r="F3306" s="3">
        <v>40806.420833333301</v>
      </c>
      <c r="G3306" s="4">
        <v>0.39</v>
      </c>
      <c r="H3306">
        <v>12620</v>
      </c>
      <c r="I3306" t="s">
        <v>10</v>
      </c>
      <c r="J3306" s="58">
        <f t="shared" si="102"/>
        <v>18.72</v>
      </c>
      <c r="K3306" s="59">
        <f t="shared" si="103"/>
        <v>40806</v>
      </c>
      <c r="R3306" t="s">
        <v>2132</v>
      </c>
      <c r="S3306" s="58">
        <v>6.72</v>
      </c>
      <c r="X3306">
        <v>6</v>
      </c>
      <c r="Y3306" s="4">
        <v>3.25</v>
      </c>
      <c r="Z3306" s="58">
        <v>19.5</v>
      </c>
    </row>
    <row r="3307" spans="1:26">
      <c r="A3307">
        <v>446747</v>
      </c>
      <c r="B3307">
        <v>574918</v>
      </c>
      <c r="C3307">
        <v>21811</v>
      </c>
      <c r="D3307" t="s">
        <v>2316</v>
      </c>
      <c r="E3307">
        <v>48</v>
      </c>
      <c r="F3307" s="3">
        <v>40854.688194444498</v>
      </c>
      <c r="G3307" s="4">
        <v>0.39</v>
      </c>
      <c r="I3307" t="s">
        <v>10</v>
      </c>
      <c r="J3307" s="58">
        <f t="shared" si="102"/>
        <v>18.72</v>
      </c>
      <c r="K3307" s="59">
        <f t="shared" si="103"/>
        <v>40854</v>
      </c>
      <c r="R3307" t="s">
        <v>2290</v>
      </c>
      <c r="S3307" s="58">
        <v>4.68</v>
      </c>
      <c r="X3307">
        <v>6</v>
      </c>
      <c r="Y3307" s="4">
        <v>3.25</v>
      </c>
      <c r="Z3307" s="58">
        <v>19.5</v>
      </c>
    </row>
    <row r="3308" spans="1:26">
      <c r="A3308">
        <v>458223</v>
      </c>
      <c r="B3308">
        <v>575759</v>
      </c>
      <c r="C3308">
        <v>21811</v>
      </c>
      <c r="D3308" t="s">
        <v>2316</v>
      </c>
      <c r="E3308">
        <v>48</v>
      </c>
      <c r="F3308" s="3">
        <v>40858.451388888898</v>
      </c>
      <c r="G3308" s="4">
        <v>0.39</v>
      </c>
      <c r="I3308" t="s">
        <v>10</v>
      </c>
      <c r="J3308" s="58">
        <f t="shared" si="102"/>
        <v>18.72</v>
      </c>
      <c r="K3308" s="59">
        <f t="shared" si="103"/>
        <v>40858</v>
      </c>
      <c r="R3308" t="s">
        <v>2289</v>
      </c>
      <c r="S3308" s="58">
        <v>4.5599999999999996</v>
      </c>
      <c r="X3308">
        <v>6</v>
      </c>
      <c r="Y3308" s="4">
        <v>3.25</v>
      </c>
      <c r="Z3308" s="58">
        <v>19.5</v>
      </c>
    </row>
    <row r="3309" spans="1:26">
      <c r="A3309">
        <v>475932</v>
      </c>
      <c r="B3309">
        <v>576927</v>
      </c>
      <c r="C3309">
        <v>35953</v>
      </c>
      <c r="D3309" t="s">
        <v>2073</v>
      </c>
      <c r="E3309">
        <v>48</v>
      </c>
      <c r="F3309" s="3">
        <v>40864.4597222222</v>
      </c>
      <c r="G3309" s="4">
        <v>0.39</v>
      </c>
      <c r="H3309">
        <v>12567</v>
      </c>
      <c r="I3309" t="s">
        <v>10</v>
      </c>
      <c r="J3309" s="58">
        <f t="shared" si="102"/>
        <v>18.72</v>
      </c>
      <c r="K3309" s="59">
        <f t="shared" si="103"/>
        <v>40864</v>
      </c>
      <c r="R3309" t="s">
        <v>2154</v>
      </c>
      <c r="S3309" s="58">
        <v>2.88</v>
      </c>
      <c r="X3309">
        <v>6</v>
      </c>
      <c r="Y3309" s="4">
        <v>3.25</v>
      </c>
      <c r="Z3309" s="58">
        <v>19.5</v>
      </c>
    </row>
    <row r="3310" spans="1:26">
      <c r="A3310">
        <v>14239</v>
      </c>
      <c r="B3310">
        <v>537468</v>
      </c>
      <c r="C3310">
        <v>22837</v>
      </c>
      <c r="D3310" t="s">
        <v>367</v>
      </c>
      <c r="E3310">
        <v>4</v>
      </c>
      <c r="F3310" s="3">
        <v>40519.441666666702</v>
      </c>
      <c r="G3310" s="4">
        <v>4.6500000000000004</v>
      </c>
      <c r="H3310">
        <v>12567</v>
      </c>
      <c r="I3310" t="s">
        <v>10</v>
      </c>
      <c r="J3310" s="58">
        <f t="shared" si="102"/>
        <v>18.600000000000001</v>
      </c>
      <c r="K3310" s="59">
        <f t="shared" si="103"/>
        <v>40519</v>
      </c>
      <c r="R3310" t="s">
        <v>163</v>
      </c>
      <c r="S3310" s="58">
        <v>204</v>
      </c>
      <c r="X3310">
        <v>10</v>
      </c>
      <c r="Y3310" s="4">
        <v>1.95</v>
      </c>
      <c r="Z3310" s="58">
        <v>19.5</v>
      </c>
    </row>
    <row r="3311" spans="1:26">
      <c r="A3311">
        <v>520456</v>
      </c>
      <c r="B3311">
        <v>580285</v>
      </c>
      <c r="C3311" t="s">
        <v>1174</v>
      </c>
      <c r="D3311" t="s">
        <v>1175</v>
      </c>
      <c r="E3311">
        <v>4</v>
      </c>
      <c r="F3311" s="3">
        <v>40879.556944444397</v>
      </c>
      <c r="G3311" s="4">
        <v>4.6500000000000004</v>
      </c>
      <c r="H3311">
        <v>12695</v>
      </c>
      <c r="I3311" t="s">
        <v>10</v>
      </c>
      <c r="J3311" s="58">
        <f t="shared" si="102"/>
        <v>18.600000000000001</v>
      </c>
      <c r="K3311" s="59">
        <f t="shared" si="103"/>
        <v>40879</v>
      </c>
      <c r="R3311" t="s">
        <v>964</v>
      </c>
      <c r="S3311" s="58">
        <v>204</v>
      </c>
      <c r="X3311">
        <v>6</v>
      </c>
      <c r="Y3311" s="4">
        <v>3.25</v>
      </c>
      <c r="Z3311" s="58">
        <v>19.5</v>
      </c>
    </row>
    <row r="3312" spans="1:26">
      <c r="A3312">
        <v>5259</v>
      </c>
      <c r="B3312">
        <v>536852</v>
      </c>
      <c r="C3312" t="s">
        <v>103</v>
      </c>
      <c r="D3312" t="s">
        <v>104</v>
      </c>
      <c r="E3312">
        <v>1</v>
      </c>
      <c r="F3312" s="3">
        <v>40515.410416666702</v>
      </c>
      <c r="G3312" s="4">
        <v>18</v>
      </c>
      <c r="H3312">
        <v>12686</v>
      </c>
      <c r="I3312" t="s">
        <v>10</v>
      </c>
      <c r="J3312" s="58">
        <f t="shared" si="102"/>
        <v>18</v>
      </c>
      <c r="K3312" s="59">
        <f t="shared" si="103"/>
        <v>40515</v>
      </c>
      <c r="R3312" t="s">
        <v>104</v>
      </c>
      <c r="S3312" s="58">
        <v>72</v>
      </c>
      <c r="X3312">
        <v>6</v>
      </c>
      <c r="Y3312" s="4">
        <v>3.25</v>
      </c>
      <c r="Z3312" s="58">
        <v>19.5</v>
      </c>
    </row>
    <row r="3313" spans="1:26">
      <c r="A3313">
        <v>17291</v>
      </c>
      <c r="B3313">
        <v>537693</v>
      </c>
      <c r="C3313" t="s">
        <v>103</v>
      </c>
      <c r="D3313" t="s">
        <v>104</v>
      </c>
      <c r="E3313">
        <v>1</v>
      </c>
      <c r="F3313" s="3">
        <v>40520.447916666701</v>
      </c>
      <c r="G3313" s="4">
        <v>18</v>
      </c>
      <c r="H3313">
        <v>12441</v>
      </c>
      <c r="I3313" t="s">
        <v>10</v>
      </c>
      <c r="J3313" s="58">
        <f t="shared" si="102"/>
        <v>18</v>
      </c>
      <c r="K3313" s="59">
        <f t="shared" si="103"/>
        <v>40520</v>
      </c>
      <c r="R3313" t="s">
        <v>413</v>
      </c>
      <c r="S3313" s="58">
        <v>68.400000000000006</v>
      </c>
      <c r="X3313">
        <v>10</v>
      </c>
      <c r="Y3313" s="4">
        <v>1.95</v>
      </c>
      <c r="Z3313" s="58">
        <v>19.5</v>
      </c>
    </row>
    <row r="3314" spans="1:26">
      <c r="A3314">
        <v>19839</v>
      </c>
      <c r="B3314">
        <v>537897</v>
      </c>
      <c r="C3314" t="s">
        <v>103</v>
      </c>
      <c r="D3314" t="s">
        <v>104</v>
      </c>
      <c r="E3314">
        <v>1</v>
      </c>
      <c r="F3314" s="3">
        <v>40521.442361111098</v>
      </c>
      <c r="G3314" s="4">
        <v>18</v>
      </c>
      <c r="H3314">
        <v>12683</v>
      </c>
      <c r="I3314" t="s">
        <v>10</v>
      </c>
      <c r="J3314" s="58">
        <f t="shared" si="102"/>
        <v>18</v>
      </c>
      <c r="K3314" s="59">
        <f t="shared" si="103"/>
        <v>40521</v>
      </c>
      <c r="R3314" t="s">
        <v>2427</v>
      </c>
      <c r="S3314" s="58">
        <v>59.4</v>
      </c>
      <c r="X3314">
        <v>10</v>
      </c>
      <c r="Y3314" s="4">
        <v>1.95</v>
      </c>
      <c r="Z3314" s="58">
        <v>19.5</v>
      </c>
    </row>
    <row r="3315" spans="1:26">
      <c r="A3315">
        <v>19979</v>
      </c>
      <c r="B3315">
        <v>537967</v>
      </c>
      <c r="C3315" t="s">
        <v>103</v>
      </c>
      <c r="D3315" t="s">
        <v>104</v>
      </c>
      <c r="E3315">
        <v>1</v>
      </c>
      <c r="F3315" s="3">
        <v>40521.479861111096</v>
      </c>
      <c r="G3315" s="4">
        <v>18</v>
      </c>
      <c r="H3315">
        <v>12494</v>
      </c>
      <c r="I3315" t="s">
        <v>10</v>
      </c>
      <c r="J3315" s="58">
        <f t="shared" si="102"/>
        <v>18</v>
      </c>
      <c r="K3315" s="59">
        <f t="shared" si="103"/>
        <v>40521</v>
      </c>
      <c r="R3315" t="s">
        <v>1992</v>
      </c>
      <c r="S3315" s="58">
        <v>41.04</v>
      </c>
      <c r="X3315">
        <v>6</v>
      </c>
      <c r="Y3315" s="4">
        <v>3.25</v>
      </c>
      <c r="Z3315" s="58">
        <v>19.5</v>
      </c>
    </row>
    <row r="3316" spans="1:26">
      <c r="A3316">
        <v>34576</v>
      </c>
      <c r="B3316">
        <v>539407</v>
      </c>
      <c r="C3316" t="s">
        <v>103</v>
      </c>
      <c r="D3316" t="s">
        <v>104</v>
      </c>
      <c r="E3316">
        <v>1</v>
      </c>
      <c r="F3316" s="3">
        <v>40529.538888888899</v>
      </c>
      <c r="G3316" s="4">
        <v>18</v>
      </c>
      <c r="H3316">
        <v>12726</v>
      </c>
      <c r="I3316" t="s">
        <v>10</v>
      </c>
      <c r="J3316" s="58">
        <f t="shared" si="102"/>
        <v>18</v>
      </c>
      <c r="K3316" s="59">
        <f t="shared" si="103"/>
        <v>40529</v>
      </c>
      <c r="R3316" t="s">
        <v>104</v>
      </c>
      <c r="S3316" s="58">
        <v>36</v>
      </c>
      <c r="X3316">
        <v>6</v>
      </c>
      <c r="Y3316" s="4">
        <v>3.25</v>
      </c>
      <c r="Z3316" s="58">
        <v>19.5</v>
      </c>
    </row>
    <row r="3317" spans="1:26">
      <c r="A3317">
        <v>35211</v>
      </c>
      <c r="B3317">
        <v>539435</v>
      </c>
      <c r="C3317" t="s">
        <v>103</v>
      </c>
      <c r="D3317" t="s">
        <v>104</v>
      </c>
      <c r="E3317">
        <v>1</v>
      </c>
      <c r="F3317" s="3">
        <v>40529.615277777797</v>
      </c>
      <c r="G3317" s="4">
        <v>18</v>
      </c>
      <c r="H3317">
        <v>12691</v>
      </c>
      <c r="I3317" t="s">
        <v>10</v>
      </c>
      <c r="J3317" s="58">
        <f t="shared" si="102"/>
        <v>18</v>
      </c>
      <c r="K3317" s="59">
        <f t="shared" si="103"/>
        <v>40529</v>
      </c>
      <c r="R3317" t="s">
        <v>252</v>
      </c>
      <c r="S3317" s="58">
        <v>30.6</v>
      </c>
      <c r="X3317">
        <v>3</v>
      </c>
      <c r="Y3317" s="4">
        <v>6.45</v>
      </c>
      <c r="Z3317" s="58">
        <v>19.350000000000001</v>
      </c>
    </row>
    <row r="3318" spans="1:26">
      <c r="A3318">
        <v>38399</v>
      </c>
      <c r="B3318">
        <v>539551</v>
      </c>
      <c r="C3318" t="s">
        <v>103</v>
      </c>
      <c r="D3318" t="s">
        <v>104</v>
      </c>
      <c r="E3318">
        <v>1</v>
      </c>
      <c r="F3318" s="3">
        <v>40532.484722222202</v>
      </c>
      <c r="G3318" s="4">
        <v>18</v>
      </c>
      <c r="H3318">
        <v>12721</v>
      </c>
      <c r="I3318" t="s">
        <v>10</v>
      </c>
      <c r="J3318" s="58">
        <f t="shared" si="102"/>
        <v>18</v>
      </c>
      <c r="K3318" s="59">
        <f t="shared" si="103"/>
        <v>40532</v>
      </c>
      <c r="R3318" t="s">
        <v>221</v>
      </c>
      <c r="S3318" s="58">
        <v>23.4</v>
      </c>
      <c r="X3318">
        <v>24</v>
      </c>
      <c r="Y3318" s="4">
        <v>0.79</v>
      </c>
      <c r="Z3318" s="58">
        <v>18.96</v>
      </c>
    </row>
    <row r="3319" spans="1:26">
      <c r="A3319">
        <v>40178</v>
      </c>
      <c r="B3319">
        <v>539727</v>
      </c>
      <c r="C3319" t="s">
        <v>103</v>
      </c>
      <c r="D3319" t="s">
        <v>104</v>
      </c>
      <c r="E3319">
        <v>1</v>
      </c>
      <c r="F3319" s="3">
        <v>40533.601388888899</v>
      </c>
      <c r="G3319" s="4">
        <v>18</v>
      </c>
      <c r="H3319">
        <v>12678</v>
      </c>
      <c r="I3319" t="s">
        <v>10</v>
      </c>
      <c r="J3319" s="58">
        <f t="shared" si="102"/>
        <v>18</v>
      </c>
      <c r="K3319" s="59">
        <f t="shared" si="103"/>
        <v>40533</v>
      </c>
      <c r="R3319" t="s">
        <v>839</v>
      </c>
      <c r="S3319" s="58">
        <v>19.8</v>
      </c>
      <c r="X3319">
        <v>5</v>
      </c>
      <c r="Y3319" s="4">
        <v>3.75</v>
      </c>
      <c r="Z3319" s="58">
        <v>18.75</v>
      </c>
    </row>
    <row r="3320" spans="1:26">
      <c r="A3320">
        <v>53469</v>
      </c>
      <c r="B3320">
        <v>540835</v>
      </c>
      <c r="C3320" t="s">
        <v>103</v>
      </c>
      <c r="D3320" t="s">
        <v>104</v>
      </c>
      <c r="E3320">
        <v>1</v>
      </c>
      <c r="F3320" s="3">
        <v>40554.625</v>
      </c>
      <c r="G3320" s="4">
        <v>18</v>
      </c>
      <c r="H3320">
        <v>12724</v>
      </c>
      <c r="I3320" t="s">
        <v>10</v>
      </c>
      <c r="J3320" s="58">
        <f t="shared" si="102"/>
        <v>18</v>
      </c>
      <c r="K3320" s="59">
        <f t="shared" si="103"/>
        <v>40554</v>
      </c>
      <c r="R3320" t="s">
        <v>417</v>
      </c>
      <c r="S3320" s="58">
        <v>17.399999999999999</v>
      </c>
      <c r="X3320">
        <v>15</v>
      </c>
      <c r="Y3320" s="4">
        <v>1.25</v>
      </c>
      <c r="Z3320" s="58">
        <v>18.75</v>
      </c>
    </row>
    <row r="3321" spans="1:26">
      <c r="A3321">
        <v>80262</v>
      </c>
      <c r="B3321">
        <v>543030</v>
      </c>
      <c r="C3321" t="s">
        <v>103</v>
      </c>
      <c r="D3321" t="s">
        <v>104</v>
      </c>
      <c r="E3321">
        <v>1</v>
      </c>
      <c r="F3321" s="3">
        <v>40576.640277777798</v>
      </c>
      <c r="G3321" s="4">
        <v>18</v>
      </c>
      <c r="H3321">
        <v>12437</v>
      </c>
      <c r="I3321" t="s">
        <v>10</v>
      </c>
      <c r="J3321" s="58">
        <f t="shared" si="102"/>
        <v>18</v>
      </c>
      <c r="K3321" s="59">
        <f t="shared" si="103"/>
        <v>40576</v>
      </c>
      <c r="R3321" t="s">
        <v>2455</v>
      </c>
      <c r="S3321" s="58">
        <v>15</v>
      </c>
      <c r="X3321">
        <v>48</v>
      </c>
      <c r="Y3321" s="4">
        <v>0.39</v>
      </c>
      <c r="Z3321" s="58">
        <v>18.72</v>
      </c>
    </row>
    <row r="3322" spans="1:26">
      <c r="A3322">
        <v>96724</v>
      </c>
      <c r="B3322">
        <v>544585</v>
      </c>
      <c r="C3322" t="s">
        <v>103</v>
      </c>
      <c r="D3322" t="s">
        <v>104</v>
      </c>
      <c r="E3322">
        <v>1</v>
      </c>
      <c r="F3322" s="3">
        <v>40595.623611111099</v>
      </c>
      <c r="G3322" s="4">
        <v>18</v>
      </c>
      <c r="H3322">
        <v>12523</v>
      </c>
      <c r="I3322" t="s">
        <v>10</v>
      </c>
      <c r="J3322" s="58">
        <f t="shared" si="102"/>
        <v>18</v>
      </c>
      <c r="K3322" s="59">
        <f t="shared" si="103"/>
        <v>40595</v>
      </c>
      <c r="R3322" t="s">
        <v>470</v>
      </c>
      <c r="S3322" s="58">
        <v>13.52</v>
      </c>
      <c r="X3322">
        <v>48</v>
      </c>
      <c r="Y3322" s="4">
        <v>0.39</v>
      </c>
      <c r="Z3322" s="58">
        <v>18.72</v>
      </c>
    </row>
    <row r="3323" spans="1:26">
      <c r="A3323">
        <v>103056</v>
      </c>
      <c r="B3323">
        <v>545051</v>
      </c>
      <c r="C3323" t="s">
        <v>103</v>
      </c>
      <c r="D3323" t="s">
        <v>104</v>
      </c>
      <c r="E3323">
        <v>1</v>
      </c>
      <c r="F3323" s="3">
        <v>40601.498611111099</v>
      </c>
      <c r="G3323" s="4">
        <v>18</v>
      </c>
      <c r="H3323">
        <v>12599</v>
      </c>
      <c r="I3323" t="s">
        <v>10</v>
      </c>
      <c r="J3323" s="58">
        <f t="shared" si="102"/>
        <v>18</v>
      </c>
      <c r="K3323" s="59">
        <f t="shared" si="103"/>
        <v>40601</v>
      </c>
      <c r="R3323" t="s">
        <v>471</v>
      </c>
      <c r="S3323" s="58">
        <v>13.52</v>
      </c>
      <c r="X3323">
        <v>48</v>
      </c>
      <c r="Y3323" s="4">
        <v>0.39</v>
      </c>
      <c r="Z3323" s="58">
        <v>18.72</v>
      </c>
    </row>
    <row r="3324" spans="1:26">
      <c r="A3324">
        <v>104048</v>
      </c>
      <c r="B3324">
        <v>545086</v>
      </c>
      <c r="C3324" t="s">
        <v>103</v>
      </c>
      <c r="D3324" t="s">
        <v>104</v>
      </c>
      <c r="E3324">
        <v>1</v>
      </c>
      <c r="F3324" s="3">
        <v>40602.488194444399</v>
      </c>
      <c r="G3324" s="4">
        <v>18</v>
      </c>
      <c r="H3324">
        <v>12678</v>
      </c>
      <c r="I3324" t="s">
        <v>10</v>
      </c>
      <c r="J3324" s="58">
        <f t="shared" si="102"/>
        <v>18</v>
      </c>
      <c r="K3324" s="59">
        <f t="shared" si="103"/>
        <v>40602</v>
      </c>
      <c r="R3324" t="s">
        <v>988</v>
      </c>
      <c r="S3324" s="58">
        <v>8.5</v>
      </c>
      <c r="X3324">
        <v>48</v>
      </c>
      <c r="Y3324" s="4">
        <v>0.39</v>
      </c>
      <c r="Z3324" s="58">
        <v>18.72</v>
      </c>
    </row>
    <row r="3325" spans="1:26">
      <c r="A3325">
        <v>104462</v>
      </c>
      <c r="B3325">
        <v>545180</v>
      </c>
      <c r="C3325" t="s">
        <v>103</v>
      </c>
      <c r="D3325" t="s">
        <v>104</v>
      </c>
      <c r="E3325">
        <v>1</v>
      </c>
      <c r="F3325" s="3">
        <v>40602.612500000003</v>
      </c>
      <c r="G3325" s="4">
        <v>18</v>
      </c>
      <c r="H3325">
        <v>12728</v>
      </c>
      <c r="I3325" t="s">
        <v>10</v>
      </c>
      <c r="J3325" s="58">
        <f t="shared" si="102"/>
        <v>18</v>
      </c>
      <c r="K3325" s="59">
        <f t="shared" si="103"/>
        <v>40602</v>
      </c>
      <c r="R3325" t="s">
        <v>1942</v>
      </c>
      <c r="S3325" s="58">
        <v>6.8</v>
      </c>
      <c r="X3325">
        <v>48</v>
      </c>
      <c r="Y3325" s="4">
        <v>0.39</v>
      </c>
      <c r="Z3325" s="58">
        <v>18.72</v>
      </c>
    </row>
    <row r="3326" spans="1:26">
      <c r="A3326">
        <v>104469</v>
      </c>
      <c r="B3326">
        <v>545181</v>
      </c>
      <c r="C3326" t="s">
        <v>103</v>
      </c>
      <c r="D3326" t="s">
        <v>104</v>
      </c>
      <c r="E3326">
        <v>1</v>
      </c>
      <c r="F3326" s="3">
        <v>40602.614583333299</v>
      </c>
      <c r="G3326" s="4">
        <v>18</v>
      </c>
      <c r="H3326">
        <v>12509</v>
      </c>
      <c r="I3326" t="s">
        <v>10</v>
      </c>
      <c r="J3326" s="58">
        <f t="shared" si="102"/>
        <v>18</v>
      </c>
      <c r="K3326" s="59">
        <f t="shared" si="103"/>
        <v>40602</v>
      </c>
      <c r="R3326" t="s">
        <v>1238</v>
      </c>
      <c r="S3326" s="58">
        <v>6.8</v>
      </c>
      <c r="X3326">
        <v>48</v>
      </c>
      <c r="Y3326" s="4">
        <v>0.39</v>
      </c>
      <c r="Z3326" s="58">
        <v>18.72</v>
      </c>
    </row>
    <row r="3327" spans="1:26">
      <c r="A3327">
        <v>108199</v>
      </c>
      <c r="B3327">
        <v>545517</v>
      </c>
      <c r="C3327" t="s">
        <v>103</v>
      </c>
      <c r="D3327" t="s">
        <v>104</v>
      </c>
      <c r="E3327">
        <v>1</v>
      </c>
      <c r="F3327" s="3">
        <v>40605.513888888898</v>
      </c>
      <c r="G3327" s="4">
        <v>18</v>
      </c>
      <c r="H3327">
        <v>12727</v>
      </c>
      <c r="I3327" t="s">
        <v>10</v>
      </c>
      <c r="J3327" s="58">
        <f t="shared" si="102"/>
        <v>18</v>
      </c>
      <c r="K3327" s="59">
        <f t="shared" si="103"/>
        <v>40605</v>
      </c>
      <c r="R3327" t="s">
        <v>104</v>
      </c>
      <c r="S3327" s="58">
        <v>144</v>
      </c>
      <c r="X3327">
        <v>48</v>
      </c>
      <c r="Y3327" s="4">
        <v>0.39</v>
      </c>
      <c r="Z3327" s="58">
        <v>18.72</v>
      </c>
    </row>
    <row r="3328" spans="1:26">
      <c r="A3328">
        <v>118763</v>
      </c>
      <c r="B3328">
        <v>546479</v>
      </c>
      <c r="C3328">
        <v>23176</v>
      </c>
      <c r="D3328" t="s">
        <v>2356</v>
      </c>
      <c r="E3328">
        <v>8</v>
      </c>
      <c r="F3328" s="3">
        <v>40616.484722222202</v>
      </c>
      <c r="G3328" s="4">
        <v>2.25</v>
      </c>
      <c r="H3328">
        <v>12682</v>
      </c>
      <c r="I3328" t="s">
        <v>10</v>
      </c>
      <c r="J3328" s="58">
        <f t="shared" si="102"/>
        <v>18</v>
      </c>
      <c r="K3328" s="59">
        <f t="shared" si="103"/>
        <v>40616</v>
      </c>
      <c r="R3328" t="s">
        <v>205</v>
      </c>
      <c r="S3328" s="58">
        <v>79.599999999999994</v>
      </c>
      <c r="X3328">
        <v>48</v>
      </c>
      <c r="Y3328" s="4">
        <v>0.39</v>
      </c>
      <c r="Z3328" s="58">
        <v>18.72</v>
      </c>
    </row>
    <row r="3329" spans="1:26">
      <c r="A3329">
        <v>121467</v>
      </c>
      <c r="B3329">
        <v>546765</v>
      </c>
      <c r="C3329" t="s">
        <v>103</v>
      </c>
      <c r="D3329" t="s">
        <v>104</v>
      </c>
      <c r="E3329">
        <v>1</v>
      </c>
      <c r="F3329" s="3">
        <v>40618.609027777798</v>
      </c>
      <c r="G3329" s="4">
        <v>18</v>
      </c>
      <c r="H3329">
        <v>12437</v>
      </c>
      <c r="I3329" t="s">
        <v>10</v>
      </c>
      <c r="J3329" s="58">
        <f t="shared" si="102"/>
        <v>18</v>
      </c>
      <c r="K3329" s="59">
        <f t="shared" si="103"/>
        <v>40618</v>
      </c>
      <c r="R3329" t="s">
        <v>104</v>
      </c>
      <c r="S3329" s="58">
        <v>72</v>
      </c>
      <c r="X3329">
        <v>4</v>
      </c>
      <c r="Y3329" s="4">
        <v>4.6500000000000004</v>
      </c>
      <c r="Z3329" s="58">
        <v>18.600000000000001</v>
      </c>
    </row>
    <row r="3330" spans="1:26">
      <c r="A3330">
        <v>126588</v>
      </c>
      <c r="B3330">
        <v>547087</v>
      </c>
      <c r="C3330" t="s">
        <v>103</v>
      </c>
      <c r="D3330" t="s">
        <v>104</v>
      </c>
      <c r="E3330">
        <v>1</v>
      </c>
      <c r="F3330" s="3">
        <v>40622.6652777778</v>
      </c>
      <c r="G3330" s="4">
        <v>18</v>
      </c>
      <c r="H3330">
        <v>12726</v>
      </c>
      <c r="I3330" t="s">
        <v>10</v>
      </c>
      <c r="J3330" s="58">
        <f t="shared" ref="J3330:J3393" si="104">E3330*G3330</f>
        <v>18</v>
      </c>
      <c r="K3330" s="59">
        <f t="shared" ref="K3330:K3393" si="105">DATE(YEAR(F3330),MONTH(F3330),DAY(F3330))</f>
        <v>40622</v>
      </c>
      <c r="R3330" t="s">
        <v>2374</v>
      </c>
      <c r="S3330" s="58">
        <v>67.8</v>
      </c>
      <c r="X3330">
        <v>4</v>
      </c>
      <c r="Y3330" s="4">
        <v>4.6500000000000004</v>
      </c>
      <c r="Z3330" s="58">
        <v>18.600000000000001</v>
      </c>
    </row>
    <row r="3331" spans="1:26">
      <c r="A3331">
        <v>130494</v>
      </c>
      <c r="B3331">
        <v>547492</v>
      </c>
      <c r="C3331" t="s">
        <v>103</v>
      </c>
      <c r="D3331" t="s">
        <v>104</v>
      </c>
      <c r="E3331">
        <v>1</v>
      </c>
      <c r="F3331" s="3">
        <v>40625.504166666702</v>
      </c>
      <c r="G3331" s="4">
        <v>18</v>
      </c>
      <c r="H3331">
        <v>12604</v>
      </c>
      <c r="I3331" t="s">
        <v>10</v>
      </c>
      <c r="J3331" s="58">
        <f t="shared" si="104"/>
        <v>18</v>
      </c>
      <c r="K3331" s="59">
        <f t="shared" si="105"/>
        <v>40625</v>
      </c>
      <c r="R3331" t="s">
        <v>2372</v>
      </c>
      <c r="S3331" s="58">
        <v>67.8</v>
      </c>
      <c r="X3331">
        <v>1</v>
      </c>
      <c r="Y3331" s="4">
        <v>18</v>
      </c>
      <c r="Z3331" s="58">
        <v>18</v>
      </c>
    </row>
    <row r="3332" spans="1:26">
      <c r="A3332">
        <v>171136</v>
      </c>
      <c r="B3332">
        <v>551389</v>
      </c>
      <c r="C3332" t="s">
        <v>103</v>
      </c>
      <c r="D3332" t="s">
        <v>104</v>
      </c>
      <c r="E3332">
        <v>1</v>
      </c>
      <c r="F3332" s="3">
        <v>40661.489583333299</v>
      </c>
      <c r="G3332" s="4">
        <v>18</v>
      </c>
      <c r="H3332">
        <v>12437</v>
      </c>
      <c r="I3332" t="s">
        <v>10</v>
      </c>
      <c r="J3332" s="58">
        <f t="shared" si="104"/>
        <v>18</v>
      </c>
      <c r="K3332" s="59">
        <f t="shared" si="105"/>
        <v>40661</v>
      </c>
      <c r="R3332" t="s">
        <v>63</v>
      </c>
      <c r="S3332" s="58">
        <v>51</v>
      </c>
      <c r="X3332">
        <v>1</v>
      </c>
      <c r="Y3332" s="4">
        <v>18</v>
      </c>
      <c r="Z3332" s="58">
        <v>18</v>
      </c>
    </row>
    <row r="3333" spans="1:26">
      <c r="A3333">
        <v>180372</v>
      </c>
      <c r="B3333">
        <v>552315</v>
      </c>
      <c r="C3333">
        <v>23194</v>
      </c>
      <c r="D3333" t="s">
        <v>2359</v>
      </c>
      <c r="E3333">
        <v>8</v>
      </c>
      <c r="F3333" s="3">
        <v>40671.673611111102</v>
      </c>
      <c r="G3333" s="4">
        <v>2.25</v>
      </c>
      <c r="H3333">
        <v>12700</v>
      </c>
      <c r="I3333" t="s">
        <v>10</v>
      </c>
      <c r="J3333" s="58">
        <f t="shared" si="104"/>
        <v>18</v>
      </c>
      <c r="K3333" s="59">
        <f t="shared" si="105"/>
        <v>40671</v>
      </c>
      <c r="R3333" t="s">
        <v>2361</v>
      </c>
      <c r="S3333" s="58">
        <v>49.5</v>
      </c>
      <c r="X3333">
        <v>1</v>
      </c>
      <c r="Y3333" s="4">
        <v>18</v>
      </c>
      <c r="Z3333" s="58">
        <v>18</v>
      </c>
    </row>
    <row r="3334" spans="1:26">
      <c r="A3334">
        <v>180373</v>
      </c>
      <c r="B3334">
        <v>552315</v>
      </c>
      <c r="C3334">
        <v>23176</v>
      </c>
      <c r="D3334" t="s">
        <v>2356</v>
      </c>
      <c r="E3334">
        <v>8</v>
      </c>
      <c r="F3334" s="3">
        <v>40671.673611111102</v>
      </c>
      <c r="G3334" s="4">
        <v>2.25</v>
      </c>
      <c r="H3334">
        <v>12700</v>
      </c>
      <c r="I3334" t="s">
        <v>10</v>
      </c>
      <c r="J3334" s="58">
        <f t="shared" si="104"/>
        <v>18</v>
      </c>
      <c r="K3334" s="59">
        <f t="shared" si="105"/>
        <v>40671</v>
      </c>
      <c r="R3334" t="s">
        <v>2448</v>
      </c>
      <c r="S3334" s="58">
        <v>42.96</v>
      </c>
      <c r="X3334">
        <v>1</v>
      </c>
      <c r="Y3334" s="4">
        <v>18</v>
      </c>
      <c r="Z3334" s="58">
        <v>18</v>
      </c>
    </row>
    <row r="3335" spans="1:26">
      <c r="A3335">
        <v>181318</v>
      </c>
      <c r="B3335">
        <v>552464</v>
      </c>
      <c r="C3335" t="s">
        <v>103</v>
      </c>
      <c r="D3335" t="s">
        <v>104</v>
      </c>
      <c r="E3335">
        <v>1</v>
      </c>
      <c r="F3335" s="3">
        <v>40672.633333333302</v>
      </c>
      <c r="G3335" s="4">
        <v>18</v>
      </c>
      <c r="H3335">
        <v>12726</v>
      </c>
      <c r="I3335" t="s">
        <v>10</v>
      </c>
      <c r="J3335" s="58">
        <f t="shared" si="104"/>
        <v>18</v>
      </c>
      <c r="K3335" s="59">
        <f t="shared" si="105"/>
        <v>40672</v>
      </c>
      <c r="R3335" t="s">
        <v>2400</v>
      </c>
      <c r="S3335" s="58">
        <v>41.6</v>
      </c>
      <c r="X3335">
        <v>1</v>
      </c>
      <c r="Y3335" s="4">
        <v>18</v>
      </c>
      <c r="Z3335" s="58">
        <v>18</v>
      </c>
    </row>
    <row r="3336" spans="1:26">
      <c r="A3336">
        <v>187041</v>
      </c>
      <c r="B3336">
        <v>552946</v>
      </c>
      <c r="C3336" t="s">
        <v>103</v>
      </c>
      <c r="D3336" t="s">
        <v>104</v>
      </c>
      <c r="E3336">
        <v>1</v>
      </c>
      <c r="F3336" s="3">
        <v>40675.493055555598</v>
      </c>
      <c r="G3336" s="4">
        <v>18</v>
      </c>
      <c r="H3336">
        <v>12683</v>
      </c>
      <c r="I3336" t="s">
        <v>10</v>
      </c>
      <c r="J3336" s="58">
        <f t="shared" si="104"/>
        <v>18</v>
      </c>
      <c r="K3336" s="59">
        <f t="shared" si="105"/>
        <v>40675</v>
      </c>
      <c r="R3336" t="s">
        <v>652</v>
      </c>
      <c r="S3336" s="58">
        <v>40</v>
      </c>
      <c r="X3336">
        <v>1</v>
      </c>
      <c r="Y3336" s="4">
        <v>18</v>
      </c>
      <c r="Z3336" s="58">
        <v>18</v>
      </c>
    </row>
    <row r="3337" spans="1:26">
      <c r="A3337">
        <v>189618</v>
      </c>
      <c r="B3337">
        <v>553161</v>
      </c>
      <c r="C3337" t="s">
        <v>103</v>
      </c>
      <c r="D3337" t="s">
        <v>104</v>
      </c>
      <c r="E3337">
        <v>1</v>
      </c>
      <c r="F3337" s="3">
        <v>40676.658333333296</v>
      </c>
      <c r="G3337" s="4">
        <v>18</v>
      </c>
      <c r="H3337">
        <v>12681</v>
      </c>
      <c r="I3337" t="s">
        <v>10</v>
      </c>
      <c r="J3337" s="58">
        <f t="shared" si="104"/>
        <v>18</v>
      </c>
      <c r="K3337" s="59">
        <f t="shared" si="105"/>
        <v>40676</v>
      </c>
      <c r="R3337" t="s">
        <v>2064</v>
      </c>
      <c r="S3337" s="58">
        <v>39.799999999999997</v>
      </c>
      <c r="X3337">
        <v>1</v>
      </c>
      <c r="Y3337" s="4">
        <v>18</v>
      </c>
      <c r="Z3337" s="58">
        <v>18</v>
      </c>
    </row>
    <row r="3338" spans="1:26">
      <c r="A3338">
        <v>190486</v>
      </c>
      <c r="B3338">
        <v>553195</v>
      </c>
      <c r="C3338" t="s">
        <v>103</v>
      </c>
      <c r="D3338" t="s">
        <v>104</v>
      </c>
      <c r="E3338">
        <v>1</v>
      </c>
      <c r="F3338" s="3">
        <v>40678.572916666701</v>
      </c>
      <c r="G3338" s="4">
        <v>18</v>
      </c>
      <c r="H3338">
        <v>12599</v>
      </c>
      <c r="I3338" t="s">
        <v>10</v>
      </c>
      <c r="J3338" s="58">
        <f t="shared" si="104"/>
        <v>18</v>
      </c>
      <c r="K3338" s="59">
        <f t="shared" si="105"/>
        <v>40678</v>
      </c>
      <c r="R3338" t="s">
        <v>2452</v>
      </c>
      <c r="S3338" s="58">
        <v>37.5</v>
      </c>
      <c r="X3338">
        <v>1</v>
      </c>
      <c r="Y3338" s="4">
        <v>18</v>
      </c>
      <c r="Z3338" s="58">
        <v>18</v>
      </c>
    </row>
    <row r="3339" spans="1:26">
      <c r="A3339">
        <v>191123</v>
      </c>
      <c r="B3339">
        <v>553316</v>
      </c>
      <c r="C3339" t="s">
        <v>103</v>
      </c>
      <c r="D3339" t="s">
        <v>104</v>
      </c>
      <c r="E3339">
        <v>1</v>
      </c>
      <c r="F3339" s="3">
        <v>40679.502777777801</v>
      </c>
      <c r="G3339" s="4">
        <v>18</v>
      </c>
      <c r="H3339">
        <v>12682</v>
      </c>
      <c r="I3339" t="s">
        <v>10</v>
      </c>
      <c r="J3339" s="58">
        <f t="shared" si="104"/>
        <v>18</v>
      </c>
      <c r="K3339" s="59">
        <f t="shared" si="105"/>
        <v>40679</v>
      </c>
      <c r="R3339" t="s">
        <v>2393</v>
      </c>
      <c r="S3339" s="58">
        <v>33.200000000000003</v>
      </c>
      <c r="X3339">
        <v>1</v>
      </c>
      <c r="Y3339" s="4">
        <v>18</v>
      </c>
      <c r="Z3339" s="58">
        <v>18</v>
      </c>
    </row>
    <row r="3340" spans="1:26">
      <c r="A3340">
        <v>217872</v>
      </c>
      <c r="B3340">
        <v>555941</v>
      </c>
      <c r="C3340" t="s">
        <v>103</v>
      </c>
      <c r="D3340" t="s">
        <v>104</v>
      </c>
      <c r="E3340">
        <v>1</v>
      </c>
      <c r="F3340" s="3">
        <v>40702.423611111102</v>
      </c>
      <c r="G3340" s="4">
        <v>18</v>
      </c>
      <c r="H3340">
        <v>12726</v>
      </c>
      <c r="I3340" t="s">
        <v>10</v>
      </c>
      <c r="J3340" s="58">
        <f t="shared" si="104"/>
        <v>18</v>
      </c>
      <c r="K3340" s="59">
        <f t="shared" si="105"/>
        <v>40702</v>
      </c>
      <c r="R3340" t="s">
        <v>2392</v>
      </c>
      <c r="S3340" s="58">
        <v>33.200000000000003</v>
      </c>
      <c r="X3340">
        <v>1</v>
      </c>
      <c r="Y3340" s="4">
        <v>18</v>
      </c>
      <c r="Z3340" s="58">
        <v>18</v>
      </c>
    </row>
    <row r="3341" spans="1:26">
      <c r="A3341">
        <v>224460</v>
      </c>
      <c r="B3341">
        <v>556526</v>
      </c>
      <c r="C3341" t="s">
        <v>103</v>
      </c>
      <c r="D3341" t="s">
        <v>104</v>
      </c>
      <c r="E3341">
        <v>1</v>
      </c>
      <c r="F3341" s="3">
        <v>40707.481249999997</v>
      </c>
      <c r="G3341" s="4">
        <v>18</v>
      </c>
      <c r="H3341">
        <v>12732</v>
      </c>
      <c r="I3341" t="s">
        <v>10</v>
      </c>
      <c r="J3341" s="58">
        <f t="shared" si="104"/>
        <v>18</v>
      </c>
      <c r="K3341" s="59">
        <f t="shared" si="105"/>
        <v>40707</v>
      </c>
      <c r="R3341" t="s">
        <v>2394</v>
      </c>
      <c r="S3341" s="58">
        <v>33.200000000000003</v>
      </c>
      <c r="X3341">
        <v>1</v>
      </c>
      <c r="Y3341" s="4">
        <v>18</v>
      </c>
      <c r="Z3341" s="58">
        <v>18</v>
      </c>
    </row>
    <row r="3342" spans="1:26">
      <c r="A3342">
        <v>231975</v>
      </c>
      <c r="B3342">
        <v>557295</v>
      </c>
      <c r="C3342" t="s">
        <v>103</v>
      </c>
      <c r="D3342" t="s">
        <v>104</v>
      </c>
      <c r="E3342">
        <v>1</v>
      </c>
      <c r="F3342" s="3">
        <v>40713.567361111098</v>
      </c>
      <c r="G3342" s="4">
        <v>18</v>
      </c>
      <c r="H3342">
        <v>12724</v>
      </c>
      <c r="I3342" t="s">
        <v>10</v>
      </c>
      <c r="J3342" s="58">
        <f t="shared" si="104"/>
        <v>18</v>
      </c>
      <c r="K3342" s="59">
        <f t="shared" si="105"/>
        <v>40713</v>
      </c>
      <c r="R3342" t="s">
        <v>2365</v>
      </c>
      <c r="S3342" s="58">
        <v>33</v>
      </c>
      <c r="X3342">
        <v>1</v>
      </c>
      <c r="Y3342" s="4">
        <v>18</v>
      </c>
      <c r="Z3342" s="58">
        <v>18</v>
      </c>
    </row>
    <row r="3343" spans="1:26">
      <c r="A3343">
        <v>233679</v>
      </c>
      <c r="B3343">
        <v>557483</v>
      </c>
      <c r="C3343" t="s">
        <v>103</v>
      </c>
      <c r="D3343" t="s">
        <v>104</v>
      </c>
      <c r="E3343">
        <v>1</v>
      </c>
      <c r="F3343" s="3">
        <v>40714.595138888901</v>
      </c>
      <c r="G3343" s="4">
        <v>18</v>
      </c>
      <c r="H3343">
        <v>12643</v>
      </c>
      <c r="I3343" t="s">
        <v>10</v>
      </c>
      <c r="J3343" s="58">
        <f t="shared" si="104"/>
        <v>18</v>
      </c>
      <c r="K3343" s="59">
        <f t="shared" si="105"/>
        <v>40714</v>
      </c>
      <c r="R3343" t="s">
        <v>2362</v>
      </c>
      <c r="S3343" s="58">
        <v>33</v>
      </c>
      <c r="X3343">
        <v>1</v>
      </c>
      <c r="Y3343" s="4">
        <v>18</v>
      </c>
      <c r="Z3343" s="58">
        <v>18</v>
      </c>
    </row>
    <row r="3344" spans="1:26">
      <c r="A3344">
        <v>235174</v>
      </c>
      <c r="B3344">
        <v>557627</v>
      </c>
      <c r="C3344" t="s">
        <v>103</v>
      </c>
      <c r="D3344" t="s">
        <v>104</v>
      </c>
      <c r="E3344">
        <v>1</v>
      </c>
      <c r="F3344" s="3">
        <v>40715.604166666701</v>
      </c>
      <c r="G3344" s="4">
        <v>18</v>
      </c>
      <c r="H3344">
        <v>12583</v>
      </c>
      <c r="I3344" t="s">
        <v>10</v>
      </c>
      <c r="J3344" s="58">
        <f t="shared" si="104"/>
        <v>18</v>
      </c>
      <c r="K3344" s="59">
        <f t="shared" si="105"/>
        <v>40715</v>
      </c>
      <c r="R3344" t="s">
        <v>2363</v>
      </c>
      <c r="S3344" s="58">
        <v>33</v>
      </c>
      <c r="X3344">
        <v>1</v>
      </c>
      <c r="Y3344" s="4">
        <v>18</v>
      </c>
      <c r="Z3344" s="58">
        <v>18</v>
      </c>
    </row>
    <row r="3345" spans="1:26">
      <c r="A3345">
        <v>239344</v>
      </c>
      <c r="B3345">
        <v>558045</v>
      </c>
      <c r="C3345">
        <v>23176</v>
      </c>
      <c r="D3345" t="s">
        <v>2356</v>
      </c>
      <c r="E3345">
        <v>8</v>
      </c>
      <c r="F3345" s="3">
        <v>40718.565972222197</v>
      </c>
      <c r="G3345" s="4">
        <v>2.25</v>
      </c>
      <c r="H3345">
        <v>12615</v>
      </c>
      <c r="I3345" t="s">
        <v>10</v>
      </c>
      <c r="J3345" s="58">
        <f t="shared" si="104"/>
        <v>18</v>
      </c>
      <c r="K3345" s="59">
        <f t="shared" si="105"/>
        <v>40718</v>
      </c>
      <c r="R3345" t="s">
        <v>2364</v>
      </c>
      <c r="S3345" s="58">
        <v>33</v>
      </c>
      <c r="X3345">
        <v>1</v>
      </c>
      <c r="Y3345" s="4">
        <v>18</v>
      </c>
      <c r="Z3345" s="58">
        <v>18</v>
      </c>
    </row>
    <row r="3346" spans="1:26">
      <c r="A3346">
        <v>241061</v>
      </c>
      <c r="B3346">
        <v>558124</v>
      </c>
      <c r="C3346" t="s">
        <v>103</v>
      </c>
      <c r="D3346" t="s">
        <v>104</v>
      </c>
      <c r="E3346">
        <v>1</v>
      </c>
      <c r="F3346" s="3">
        <v>40721.4284722222</v>
      </c>
      <c r="G3346" s="4">
        <v>18</v>
      </c>
      <c r="H3346">
        <v>12493</v>
      </c>
      <c r="I3346" t="s">
        <v>10</v>
      </c>
      <c r="J3346" s="58">
        <f t="shared" si="104"/>
        <v>18</v>
      </c>
      <c r="K3346" s="59">
        <f t="shared" si="105"/>
        <v>40721</v>
      </c>
      <c r="R3346" t="s">
        <v>902</v>
      </c>
      <c r="S3346" s="58">
        <v>31.8</v>
      </c>
      <c r="X3346">
        <v>1</v>
      </c>
      <c r="Y3346" s="4">
        <v>18</v>
      </c>
      <c r="Z3346" s="58">
        <v>18</v>
      </c>
    </row>
    <row r="3347" spans="1:26">
      <c r="A3347">
        <v>242332</v>
      </c>
      <c r="B3347">
        <v>558334</v>
      </c>
      <c r="C3347" t="s">
        <v>103</v>
      </c>
      <c r="D3347" t="s">
        <v>104</v>
      </c>
      <c r="E3347">
        <v>1</v>
      </c>
      <c r="F3347" s="3">
        <v>40722.5493055556</v>
      </c>
      <c r="G3347" s="4">
        <v>18</v>
      </c>
      <c r="H3347">
        <v>12599</v>
      </c>
      <c r="I3347" t="s">
        <v>10</v>
      </c>
      <c r="J3347" s="58">
        <f t="shared" si="104"/>
        <v>18</v>
      </c>
      <c r="K3347" s="59">
        <f t="shared" si="105"/>
        <v>40722</v>
      </c>
      <c r="R3347" t="s">
        <v>879</v>
      </c>
      <c r="S3347" s="58">
        <v>30.6</v>
      </c>
      <c r="X3347">
        <v>8</v>
      </c>
      <c r="Y3347" s="4">
        <v>2.25</v>
      </c>
      <c r="Z3347" s="58">
        <v>18</v>
      </c>
    </row>
    <row r="3348" spans="1:26">
      <c r="A3348">
        <v>246298</v>
      </c>
      <c r="B3348">
        <v>558687</v>
      </c>
      <c r="C3348" t="s">
        <v>103</v>
      </c>
      <c r="D3348" t="s">
        <v>104</v>
      </c>
      <c r="E3348">
        <v>1</v>
      </c>
      <c r="F3348" s="3">
        <v>40725.488194444399</v>
      </c>
      <c r="G3348" s="4">
        <v>18</v>
      </c>
      <c r="H3348">
        <v>12598</v>
      </c>
      <c r="I3348" t="s">
        <v>10</v>
      </c>
      <c r="J3348" s="58">
        <f t="shared" si="104"/>
        <v>18</v>
      </c>
      <c r="K3348" s="59">
        <f t="shared" si="105"/>
        <v>40725</v>
      </c>
      <c r="R3348" t="s">
        <v>358</v>
      </c>
      <c r="S3348" s="58">
        <v>30.6</v>
      </c>
      <c r="X3348">
        <v>1</v>
      </c>
      <c r="Y3348" s="4">
        <v>18</v>
      </c>
      <c r="Z3348" s="58">
        <v>18</v>
      </c>
    </row>
    <row r="3349" spans="1:26">
      <c r="A3349">
        <v>246365</v>
      </c>
      <c r="B3349">
        <v>558699</v>
      </c>
      <c r="C3349" t="s">
        <v>103</v>
      </c>
      <c r="D3349" t="s">
        <v>104</v>
      </c>
      <c r="E3349">
        <v>1</v>
      </c>
      <c r="F3349" s="3">
        <v>40725.511805555601</v>
      </c>
      <c r="G3349" s="4">
        <v>18</v>
      </c>
      <c r="H3349">
        <v>12494</v>
      </c>
      <c r="I3349" t="s">
        <v>10</v>
      </c>
      <c r="J3349" s="58">
        <f t="shared" si="104"/>
        <v>18</v>
      </c>
      <c r="K3349" s="59">
        <f t="shared" si="105"/>
        <v>40725</v>
      </c>
      <c r="R3349" t="s">
        <v>130</v>
      </c>
      <c r="S3349" s="58">
        <v>30.6</v>
      </c>
      <c r="X3349">
        <v>1</v>
      </c>
      <c r="Y3349" s="4">
        <v>18</v>
      </c>
      <c r="Z3349" s="58">
        <v>18</v>
      </c>
    </row>
    <row r="3350" spans="1:26">
      <c r="A3350">
        <v>259056</v>
      </c>
      <c r="B3350">
        <v>559685</v>
      </c>
      <c r="C3350" t="s">
        <v>103</v>
      </c>
      <c r="D3350" t="s">
        <v>104</v>
      </c>
      <c r="E3350">
        <v>1</v>
      </c>
      <c r="F3350" s="3">
        <v>40735.640277777798</v>
      </c>
      <c r="G3350" s="4">
        <v>18</v>
      </c>
      <c r="H3350">
        <v>12599</v>
      </c>
      <c r="I3350" t="s">
        <v>10</v>
      </c>
      <c r="J3350" s="58">
        <f t="shared" si="104"/>
        <v>18</v>
      </c>
      <c r="K3350" s="59">
        <f t="shared" si="105"/>
        <v>40735</v>
      </c>
      <c r="R3350" t="s">
        <v>131</v>
      </c>
      <c r="S3350" s="58">
        <v>30.6</v>
      </c>
      <c r="X3350">
        <v>1</v>
      </c>
      <c r="Y3350" s="4">
        <v>18</v>
      </c>
      <c r="Z3350" s="58">
        <v>18</v>
      </c>
    </row>
    <row r="3351" spans="1:26">
      <c r="A3351">
        <v>259666</v>
      </c>
      <c r="B3351">
        <v>559699</v>
      </c>
      <c r="C3351" t="s">
        <v>103</v>
      </c>
      <c r="D3351" t="s">
        <v>104</v>
      </c>
      <c r="E3351">
        <v>1</v>
      </c>
      <c r="F3351" s="3">
        <v>40736.369444444397</v>
      </c>
      <c r="G3351" s="4">
        <v>18</v>
      </c>
      <c r="H3351">
        <v>12682</v>
      </c>
      <c r="I3351" t="s">
        <v>10</v>
      </c>
      <c r="J3351" s="58">
        <f t="shared" si="104"/>
        <v>18</v>
      </c>
      <c r="K3351" s="59">
        <f t="shared" si="105"/>
        <v>40736</v>
      </c>
      <c r="R3351" t="s">
        <v>290</v>
      </c>
      <c r="S3351" s="58">
        <v>30</v>
      </c>
      <c r="X3351">
        <v>1</v>
      </c>
      <c r="Y3351" s="4">
        <v>18</v>
      </c>
      <c r="Z3351" s="58">
        <v>18</v>
      </c>
    </row>
    <row r="3352" spans="1:26">
      <c r="A3352">
        <v>261273</v>
      </c>
      <c r="B3352">
        <v>559819</v>
      </c>
      <c r="C3352" t="s">
        <v>103</v>
      </c>
      <c r="D3352" t="s">
        <v>104</v>
      </c>
      <c r="E3352">
        <v>1</v>
      </c>
      <c r="F3352" s="3">
        <v>40736.706944444399</v>
      </c>
      <c r="G3352" s="4">
        <v>18</v>
      </c>
      <c r="H3352">
        <v>12682</v>
      </c>
      <c r="I3352" t="s">
        <v>10</v>
      </c>
      <c r="J3352" s="58">
        <f t="shared" si="104"/>
        <v>18</v>
      </c>
      <c r="K3352" s="59">
        <f t="shared" si="105"/>
        <v>40736</v>
      </c>
      <c r="R3352" t="s">
        <v>1370</v>
      </c>
      <c r="S3352" s="58">
        <v>30</v>
      </c>
      <c r="X3352">
        <v>8</v>
      </c>
      <c r="Y3352" s="4">
        <v>2.25</v>
      </c>
      <c r="Z3352" s="58">
        <v>18</v>
      </c>
    </row>
    <row r="3353" spans="1:26">
      <c r="A3353">
        <v>266887</v>
      </c>
      <c r="B3353">
        <v>560272</v>
      </c>
      <c r="C3353" t="s">
        <v>103</v>
      </c>
      <c r="D3353" t="s">
        <v>104</v>
      </c>
      <c r="E3353">
        <v>1</v>
      </c>
      <c r="F3353" s="3">
        <v>40741.622222222199</v>
      </c>
      <c r="G3353" s="4">
        <v>18</v>
      </c>
      <c r="H3353">
        <v>12691</v>
      </c>
      <c r="I3353" t="s">
        <v>10</v>
      </c>
      <c r="J3353" s="58">
        <f t="shared" si="104"/>
        <v>18</v>
      </c>
      <c r="K3353" s="59">
        <f t="shared" si="105"/>
        <v>40741</v>
      </c>
      <c r="R3353" t="s">
        <v>2380</v>
      </c>
      <c r="S3353" s="58">
        <v>30</v>
      </c>
      <c r="X3353">
        <v>8</v>
      </c>
      <c r="Y3353" s="4">
        <v>2.25</v>
      </c>
      <c r="Z3353" s="58">
        <v>18</v>
      </c>
    </row>
    <row r="3354" spans="1:26">
      <c r="A3354">
        <v>267840</v>
      </c>
      <c r="B3354">
        <v>560363</v>
      </c>
      <c r="C3354" t="s">
        <v>103</v>
      </c>
      <c r="D3354" t="s">
        <v>104</v>
      </c>
      <c r="E3354">
        <v>1</v>
      </c>
      <c r="F3354" s="3">
        <v>40742.503472222197</v>
      </c>
      <c r="G3354" s="4">
        <v>18</v>
      </c>
      <c r="H3354">
        <v>12589</v>
      </c>
      <c r="I3354" t="s">
        <v>10</v>
      </c>
      <c r="J3354" s="58">
        <f t="shared" si="104"/>
        <v>18</v>
      </c>
      <c r="K3354" s="59">
        <f t="shared" si="105"/>
        <v>40742</v>
      </c>
      <c r="R3354" t="s">
        <v>2148</v>
      </c>
      <c r="S3354" s="58">
        <v>30</v>
      </c>
      <c r="X3354">
        <v>1</v>
      </c>
      <c r="Y3354" s="4">
        <v>18</v>
      </c>
      <c r="Z3354" s="58">
        <v>18</v>
      </c>
    </row>
    <row r="3355" spans="1:26">
      <c r="A3355">
        <v>269481</v>
      </c>
      <c r="B3355">
        <v>560452</v>
      </c>
      <c r="C3355" t="s">
        <v>103</v>
      </c>
      <c r="D3355" t="s">
        <v>104</v>
      </c>
      <c r="E3355">
        <v>1</v>
      </c>
      <c r="F3355" s="3">
        <v>40743.410416666702</v>
      </c>
      <c r="G3355" s="4">
        <v>18</v>
      </c>
      <c r="H3355">
        <v>12682</v>
      </c>
      <c r="I3355" t="s">
        <v>10</v>
      </c>
      <c r="J3355" s="58">
        <f t="shared" si="104"/>
        <v>18</v>
      </c>
      <c r="K3355" s="59">
        <f t="shared" si="105"/>
        <v>40743</v>
      </c>
      <c r="R3355" t="s">
        <v>619</v>
      </c>
      <c r="S3355" s="58">
        <v>30</v>
      </c>
      <c r="X3355">
        <v>1</v>
      </c>
      <c r="Y3355" s="4">
        <v>18</v>
      </c>
      <c r="Z3355" s="58">
        <v>18</v>
      </c>
    </row>
    <row r="3356" spans="1:26">
      <c r="A3356">
        <v>280598</v>
      </c>
      <c r="B3356">
        <v>561470</v>
      </c>
      <c r="C3356" t="s">
        <v>103</v>
      </c>
      <c r="D3356" t="s">
        <v>104</v>
      </c>
      <c r="E3356">
        <v>1</v>
      </c>
      <c r="F3356" s="3">
        <v>40751.551388888904</v>
      </c>
      <c r="G3356" s="4">
        <v>18</v>
      </c>
      <c r="H3356">
        <v>12523</v>
      </c>
      <c r="I3356" t="s">
        <v>10</v>
      </c>
      <c r="J3356" s="58">
        <f t="shared" si="104"/>
        <v>18</v>
      </c>
      <c r="K3356" s="59">
        <f t="shared" si="105"/>
        <v>40751</v>
      </c>
      <c r="R3356" t="s">
        <v>813</v>
      </c>
      <c r="S3356" s="58">
        <v>29.85</v>
      </c>
      <c r="X3356">
        <v>1</v>
      </c>
      <c r="Y3356" s="4">
        <v>18</v>
      </c>
      <c r="Z3356" s="58">
        <v>18</v>
      </c>
    </row>
    <row r="3357" spans="1:26">
      <c r="A3357">
        <v>291392</v>
      </c>
      <c r="B3357">
        <v>562450</v>
      </c>
      <c r="C3357">
        <v>23176</v>
      </c>
      <c r="D3357" t="s">
        <v>2356</v>
      </c>
      <c r="E3357">
        <v>8</v>
      </c>
      <c r="F3357" s="3">
        <v>40760.361111111102</v>
      </c>
      <c r="G3357" s="4">
        <v>2.25</v>
      </c>
      <c r="H3357">
        <v>12562</v>
      </c>
      <c r="I3357" t="s">
        <v>10</v>
      </c>
      <c r="J3357" s="58">
        <f t="shared" si="104"/>
        <v>18</v>
      </c>
      <c r="K3357" s="59">
        <f t="shared" si="105"/>
        <v>40760</v>
      </c>
      <c r="R3357" t="s">
        <v>71</v>
      </c>
      <c r="S3357" s="58">
        <v>27.04</v>
      </c>
      <c r="X3357">
        <v>1</v>
      </c>
      <c r="Y3357" s="4">
        <v>18</v>
      </c>
      <c r="Z3357" s="58">
        <v>18</v>
      </c>
    </row>
    <row r="3358" spans="1:26">
      <c r="A3358">
        <v>291829</v>
      </c>
      <c r="B3358">
        <v>562520</v>
      </c>
      <c r="C3358" t="s">
        <v>103</v>
      </c>
      <c r="D3358" t="s">
        <v>104</v>
      </c>
      <c r="E3358">
        <v>1</v>
      </c>
      <c r="F3358" s="3">
        <v>40760.526388888902</v>
      </c>
      <c r="G3358" s="4">
        <v>18</v>
      </c>
      <c r="H3358">
        <v>12599</v>
      </c>
      <c r="I3358" t="s">
        <v>10</v>
      </c>
      <c r="J3358" s="58">
        <f t="shared" si="104"/>
        <v>18</v>
      </c>
      <c r="K3358" s="59">
        <f t="shared" si="105"/>
        <v>40760</v>
      </c>
      <c r="R3358" t="s">
        <v>2387</v>
      </c>
      <c r="S3358" s="58">
        <v>24.96</v>
      </c>
      <c r="X3358">
        <v>1</v>
      </c>
      <c r="Y3358" s="4">
        <v>18</v>
      </c>
      <c r="Z3358" s="58">
        <v>18</v>
      </c>
    </row>
    <row r="3359" spans="1:26">
      <c r="A3359">
        <v>307042</v>
      </c>
      <c r="B3359">
        <v>563897</v>
      </c>
      <c r="C3359" t="s">
        <v>103</v>
      </c>
      <c r="D3359" t="s">
        <v>104</v>
      </c>
      <c r="E3359">
        <v>1</v>
      </c>
      <c r="F3359" s="3">
        <v>40776.447222222203</v>
      </c>
      <c r="G3359" s="4">
        <v>18</v>
      </c>
      <c r="H3359">
        <v>12523</v>
      </c>
      <c r="I3359" t="s">
        <v>10</v>
      </c>
      <c r="J3359" s="58">
        <f t="shared" si="104"/>
        <v>18</v>
      </c>
      <c r="K3359" s="59">
        <f t="shared" si="105"/>
        <v>40776</v>
      </c>
      <c r="R3359" t="s">
        <v>2337</v>
      </c>
      <c r="S3359" s="58">
        <v>23.4</v>
      </c>
      <c r="X3359">
        <v>1</v>
      </c>
      <c r="Y3359" s="4">
        <v>18</v>
      </c>
      <c r="Z3359" s="58">
        <v>18</v>
      </c>
    </row>
    <row r="3360" spans="1:26">
      <c r="A3360">
        <v>307048</v>
      </c>
      <c r="B3360">
        <v>563897</v>
      </c>
      <c r="C3360">
        <v>23177</v>
      </c>
      <c r="D3360" t="s">
        <v>2354</v>
      </c>
      <c r="E3360">
        <v>8</v>
      </c>
      <c r="F3360" s="3">
        <v>40776.447222222203</v>
      </c>
      <c r="G3360" s="4">
        <v>2.25</v>
      </c>
      <c r="H3360">
        <v>12523</v>
      </c>
      <c r="I3360" t="s">
        <v>10</v>
      </c>
      <c r="J3360" s="58">
        <f t="shared" si="104"/>
        <v>18</v>
      </c>
      <c r="K3360" s="59">
        <f t="shared" si="105"/>
        <v>40776</v>
      </c>
      <c r="R3360" t="s">
        <v>2336</v>
      </c>
      <c r="S3360" s="58">
        <v>23.4</v>
      </c>
      <c r="X3360">
        <v>1</v>
      </c>
      <c r="Y3360" s="4">
        <v>18</v>
      </c>
      <c r="Z3360" s="58">
        <v>18</v>
      </c>
    </row>
    <row r="3361" spans="1:26">
      <c r="A3361">
        <v>313194</v>
      </c>
      <c r="B3361">
        <v>564471</v>
      </c>
      <c r="C3361" t="s">
        <v>103</v>
      </c>
      <c r="D3361" t="s">
        <v>104</v>
      </c>
      <c r="E3361">
        <v>1</v>
      </c>
      <c r="F3361" s="3">
        <v>40780.5180555556</v>
      </c>
      <c r="G3361" s="4">
        <v>18</v>
      </c>
      <c r="H3361">
        <v>12583</v>
      </c>
      <c r="I3361" t="s">
        <v>10</v>
      </c>
      <c r="J3361" s="58">
        <f t="shared" si="104"/>
        <v>18</v>
      </c>
      <c r="K3361" s="59">
        <f t="shared" si="105"/>
        <v>40780</v>
      </c>
      <c r="R3361" t="s">
        <v>95</v>
      </c>
      <c r="S3361" s="58">
        <v>23.4</v>
      </c>
      <c r="X3361">
        <v>1</v>
      </c>
      <c r="Y3361" s="4">
        <v>18</v>
      </c>
      <c r="Z3361" s="58">
        <v>18</v>
      </c>
    </row>
    <row r="3362" spans="1:26">
      <c r="A3362">
        <v>325507</v>
      </c>
      <c r="B3362">
        <v>565443</v>
      </c>
      <c r="C3362">
        <v>23194</v>
      </c>
      <c r="D3362" t="s">
        <v>2359</v>
      </c>
      <c r="E3362">
        <v>8</v>
      </c>
      <c r="F3362" s="3">
        <v>40790.598611111098</v>
      </c>
      <c r="G3362" s="4">
        <v>2.25</v>
      </c>
      <c r="H3362">
        <v>12567</v>
      </c>
      <c r="I3362" t="s">
        <v>10</v>
      </c>
      <c r="J3362" s="58">
        <f t="shared" si="104"/>
        <v>18</v>
      </c>
      <c r="K3362" s="59">
        <f t="shared" si="105"/>
        <v>40790</v>
      </c>
      <c r="R3362" t="s">
        <v>217</v>
      </c>
      <c r="S3362" s="58">
        <v>20.8</v>
      </c>
      <c r="X3362">
        <v>1</v>
      </c>
      <c r="Y3362" s="4">
        <v>18</v>
      </c>
      <c r="Z3362" s="58">
        <v>18</v>
      </c>
    </row>
    <row r="3363" spans="1:26">
      <c r="A3363">
        <v>325508</v>
      </c>
      <c r="B3363">
        <v>565443</v>
      </c>
      <c r="C3363">
        <v>23193</v>
      </c>
      <c r="D3363" t="s">
        <v>2355</v>
      </c>
      <c r="E3363">
        <v>8</v>
      </c>
      <c r="F3363" s="3">
        <v>40790.598611111098</v>
      </c>
      <c r="G3363" s="4">
        <v>2.25</v>
      </c>
      <c r="H3363">
        <v>12567</v>
      </c>
      <c r="I3363" t="s">
        <v>10</v>
      </c>
      <c r="J3363" s="58">
        <f t="shared" si="104"/>
        <v>18</v>
      </c>
      <c r="K3363" s="59">
        <f t="shared" si="105"/>
        <v>40790</v>
      </c>
      <c r="R3363" t="s">
        <v>783</v>
      </c>
      <c r="S3363" s="58">
        <v>20.8</v>
      </c>
      <c r="X3363">
        <v>1</v>
      </c>
      <c r="Y3363" s="4">
        <v>18</v>
      </c>
      <c r="Z3363" s="58">
        <v>18</v>
      </c>
    </row>
    <row r="3364" spans="1:26">
      <c r="A3364">
        <v>330976</v>
      </c>
      <c r="B3364">
        <v>565931</v>
      </c>
      <c r="C3364">
        <v>23194</v>
      </c>
      <c r="D3364" t="s">
        <v>2359</v>
      </c>
      <c r="E3364">
        <v>8</v>
      </c>
      <c r="F3364" s="3">
        <v>40794.440972222197</v>
      </c>
      <c r="G3364" s="4">
        <v>2.25</v>
      </c>
      <c r="H3364">
        <v>12683</v>
      </c>
      <c r="I3364" t="s">
        <v>10</v>
      </c>
      <c r="J3364" s="58">
        <f t="shared" si="104"/>
        <v>18</v>
      </c>
      <c r="K3364" s="59">
        <f t="shared" si="105"/>
        <v>40794</v>
      </c>
      <c r="R3364" t="s">
        <v>2429</v>
      </c>
      <c r="S3364" s="58">
        <v>20.8</v>
      </c>
      <c r="X3364">
        <v>8</v>
      </c>
      <c r="Y3364" s="4">
        <v>2.25</v>
      </c>
      <c r="Z3364" s="58">
        <v>18</v>
      </c>
    </row>
    <row r="3365" spans="1:26">
      <c r="A3365">
        <v>330997</v>
      </c>
      <c r="B3365">
        <v>565931</v>
      </c>
      <c r="C3365">
        <v>23176</v>
      </c>
      <c r="D3365" t="s">
        <v>2356</v>
      </c>
      <c r="E3365">
        <v>8</v>
      </c>
      <c r="F3365" s="3">
        <v>40794.440972222197</v>
      </c>
      <c r="G3365" s="4">
        <v>2.25</v>
      </c>
      <c r="H3365">
        <v>12683</v>
      </c>
      <c r="I3365" t="s">
        <v>10</v>
      </c>
      <c r="J3365" s="58">
        <f t="shared" si="104"/>
        <v>18</v>
      </c>
      <c r="K3365" s="59">
        <f t="shared" si="105"/>
        <v>40794</v>
      </c>
      <c r="R3365" t="s">
        <v>2348</v>
      </c>
      <c r="S3365" s="58">
        <v>20.8</v>
      </c>
      <c r="X3365">
        <v>1</v>
      </c>
      <c r="Y3365" s="4">
        <v>18</v>
      </c>
      <c r="Z3365" s="58">
        <v>18</v>
      </c>
    </row>
    <row r="3366" spans="1:26">
      <c r="A3366">
        <v>332801</v>
      </c>
      <c r="B3366">
        <v>566115</v>
      </c>
      <c r="C3366" t="s">
        <v>103</v>
      </c>
      <c r="D3366" t="s">
        <v>104</v>
      </c>
      <c r="E3366">
        <v>1</v>
      </c>
      <c r="F3366" s="3">
        <v>40795.452083333301</v>
      </c>
      <c r="G3366" s="4">
        <v>18</v>
      </c>
      <c r="H3366">
        <v>12674</v>
      </c>
      <c r="I3366" t="s">
        <v>10</v>
      </c>
      <c r="J3366" s="58">
        <f t="shared" si="104"/>
        <v>18</v>
      </c>
      <c r="K3366" s="59">
        <f t="shared" si="105"/>
        <v>40795</v>
      </c>
      <c r="R3366" t="s">
        <v>142</v>
      </c>
      <c r="S3366" s="58">
        <v>20.8</v>
      </c>
      <c r="X3366">
        <v>1</v>
      </c>
      <c r="Y3366" s="4">
        <v>18</v>
      </c>
      <c r="Z3366" s="58">
        <v>18</v>
      </c>
    </row>
    <row r="3367" spans="1:26">
      <c r="A3367">
        <v>334500</v>
      </c>
      <c r="B3367">
        <v>566256</v>
      </c>
      <c r="C3367" t="s">
        <v>103</v>
      </c>
      <c r="D3367" t="s">
        <v>104</v>
      </c>
      <c r="E3367">
        <v>1</v>
      </c>
      <c r="F3367" s="3">
        <v>40797.518750000003</v>
      </c>
      <c r="G3367" s="4">
        <v>18</v>
      </c>
      <c r="H3367">
        <v>12680</v>
      </c>
      <c r="I3367" t="s">
        <v>10</v>
      </c>
      <c r="J3367" s="58">
        <f t="shared" si="104"/>
        <v>18</v>
      </c>
      <c r="K3367" s="59">
        <f t="shared" si="105"/>
        <v>40797</v>
      </c>
      <c r="R3367" t="s">
        <v>783</v>
      </c>
      <c r="S3367" s="58">
        <v>20.8</v>
      </c>
      <c r="X3367">
        <v>1</v>
      </c>
      <c r="Y3367" s="4">
        <v>18</v>
      </c>
      <c r="Z3367" s="58">
        <v>18</v>
      </c>
    </row>
    <row r="3368" spans="1:26">
      <c r="A3368">
        <v>338021</v>
      </c>
      <c r="B3368">
        <v>566492</v>
      </c>
      <c r="C3368" t="s">
        <v>103</v>
      </c>
      <c r="D3368" t="s">
        <v>104</v>
      </c>
      <c r="E3368">
        <v>1</v>
      </c>
      <c r="F3368" s="3">
        <v>40799.440277777801</v>
      </c>
      <c r="G3368" s="4">
        <v>18</v>
      </c>
      <c r="H3368">
        <v>12679</v>
      </c>
      <c r="I3368" t="s">
        <v>10</v>
      </c>
      <c r="J3368" s="58">
        <f t="shared" si="104"/>
        <v>18</v>
      </c>
      <c r="K3368" s="59">
        <f t="shared" si="105"/>
        <v>40799</v>
      </c>
      <c r="R3368" t="s">
        <v>143</v>
      </c>
      <c r="S3368" s="58">
        <v>20.8</v>
      </c>
      <c r="X3368">
        <v>1</v>
      </c>
      <c r="Y3368" s="4">
        <v>18</v>
      </c>
      <c r="Z3368" s="58">
        <v>18</v>
      </c>
    </row>
    <row r="3369" spans="1:26">
      <c r="A3369">
        <v>342936</v>
      </c>
      <c r="B3369">
        <v>566918</v>
      </c>
      <c r="C3369" t="s">
        <v>103</v>
      </c>
      <c r="D3369" t="s">
        <v>104</v>
      </c>
      <c r="E3369">
        <v>1</v>
      </c>
      <c r="F3369" s="3">
        <v>40801.618055555598</v>
      </c>
      <c r="G3369" s="4">
        <v>18</v>
      </c>
      <c r="H3369">
        <v>12722</v>
      </c>
      <c r="I3369" t="s">
        <v>10</v>
      </c>
      <c r="J3369" s="58">
        <f t="shared" si="104"/>
        <v>18</v>
      </c>
      <c r="K3369" s="59">
        <f t="shared" si="105"/>
        <v>40801</v>
      </c>
      <c r="R3369" t="s">
        <v>119</v>
      </c>
      <c r="S3369" s="58">
        <v>20.8</v>
      </c>
      <c r="X3369">
        <v>1</v>
      </c>
      <c r="Y3369" s="4">
        <v>18</v>
      </c>
      <c r="Z3369" s="58">
        <v>18</v>
      </c>
    </row>
    <row r="3370" spans="1:26">
      <c r="A3370">
        <v>347285</v>
      </c>
      <c r="B3370">
        <v>567296</v>
      </c>
      <c r="C3370" t="s">
        <v>103</v>
      </c>
      <c r="D3370" t="s">
        <v>104</v>
      </c>
      <c r="E3370">
        <v>1</v>
      </c>
      <c r="F3370" s="3">
        <v>40805.5131944444</v>
      </c>
      <c r="G3370" s="4">
        <v>18</v>
      </c>
      <c r="H3370">
        <v>12682</v>
      </c>
      <c r="I3370" t="s">
        <v>10</v>
      </c>
      <c r="J3370" s="58">
        <f t="shared" si="104"/>
        <v>18</v>
      </c>
      <c r="K3370" s="59">
        <f t="shared" si="105"/>
        <v>40805</v>
      </c>
      <c r="R3370" t="s">
        <v>147</v>
      </c>
      <c r="S3370" s="58">
        <v>20.8</v>
      </c>
      <c r="X3370">
        <v>1</v>
      </c>
      <c r="Y3370" s="4">
        <v>18</v>
      </c>
      <c r="Z3370" s="58">
        <v>18</v>
      </c>
    </row>
    <row r="3371" spans="1:26">
      <c r="A3371">
        <v>350226</v>
      </c>
      <c r="B3371">
        <v>567618</v>
      </c>
      <c r="C3371" t="s">
        <v>103</v>
      </c>
      <c r="D3371" t="s">
        <v>104</v>
      </c>
      <c r="E3371">
        <v>1</v>
      </c>
      <c r="F3371" s="3">
        <v>40807.5180555556</v>
      </c>
      <c r="G3371" s="4">
        <v>18</v>
      </c>
      <c r="H3371">
        <v>12721</v>
      </c>
      <c r="I3371" t="s">
        <v>10</v>
      </c>
      <c r="J3371" s="58">
        <f t="shared" si="104"/>
        <v>18</v>
      </c>
      <c r="K3371" s="59">
        <f t="shared" si="105"/>
        <v>40807</v>
      </c>
      <c r="R3371" t="s">
        <v>2398</v>
      </c>
      <c r="S3371" s="58">
        <v>20.8</v>
      </c>
      <c r="X3371">
        <v>1</v>
      </c>
      <c r="Y3371" s="4">
        <v>18</v>
      </c>
      <c r="Z3371" s="58">
        <v>18</v>
      </c>
    </row>
    <row r="3372" spans="1:26">
      <c r="A3372">
        <v>355150</v>
      </c>
      <c r="B3372">
        <v>567910</v>
      </c>
      <c r="C3372" t="s">
        <v>103</v>
      </c>
      <c r="D3372" t="s">
        <v>104</v>
      </c>
      <c r="E3372">
        <v>1</v>
      </c>
      <c r="F3372" s="3">
        <v>40808.706944444399</v>
      </c>
      <c r="G3372" s="4">
        <v>18</v>
      </c>
      <c r="H3372">
        <v>12437</v>
      </c>
      <c r="I3372" t="s">
        <v>10</v>
      </c>
      <c r="J3372" s="58">
        <f t="shared" si="104"/>
        <v>18</v>
      </c>
      <c r="K3372" s="59">
        <f t="shared" si="105"/>
        <v>40808</v>
      </c>
      <c r="R3372" t="s">
        <v>2438</v>
      </c>
      <c r="S3372" s="58">
        <v>19.8</v>
      </c>
      <c r="X3372">
        <v>1</v>
      </c>
      <c r="Y3372" s="4">
        <v>18</v>
      </c>
      <c r="Z3372" s="58">
        <v>18</v>
      </c>
    </row>
    <row r="3373" spans="1:26">
      <c r="A3373">
        <v>359141</v>
      </c>
      <c r="B3373">
        <v>568176</v>
      </c>
      <c r="C3373" t="s">
        <v>103</v>
      </c>
      <c r="D3373" t="s">
        <v>104</v>
      </c>
      <c r="E3373">
        <v>1</v>
      </c>
      <c r="F3373" s="3">
        <v>40811.559027777803</v>
      </c>
      <c r="G3373" s="4">
        <v>18</v>
      </c>
      <c r="H3373">
        <v>12685</v>
      </c>
      <c r="I3373" t="s">
        <v>10</v>
      </c>
      <c r="J3373" s="58">
        <f t="shared" si="104"/>
        <v>18</v>
      </c>
      <c r="K3373" s="59">
        <f t="shared" si="105"/>
        <v>40811</v>
      </c>
      <c r="R3373" t="s">
        <v>2440</v>
      </c>
      <c r="S3373" s="58">
        <v>19.8</v>
      </c>
      <c r="X3373">
        <v>1</v>
      </c>
      <c r="Y3373" s="4">
        <v>18</v>
      </c>
      <c r="Z3373" s="58">
        <v>18</v>
      </c>
    </row>
    <row r="3374" spans="1:26">
      <c r="A3374">
        <v>362790</v>
      </c>
      <c r="B3374">
        <v>568518</v>
      </c>
      <c r="C3374" t="s">
        <v>103</v>
      </c>
      <c r="D3374" t="s">
        <v>104</v>
      </c>
      <c r="E3374">
        <v>1</v>
      </c>
      <c r="F3374" s="3">
        <v>40813.536805555603</v>
      </c>
      <c r="G3374" s="4">
        <v>18</v>
      </c>
      <c r="H3374">
        <v>12680</v>
      </c>
      <c r="I3374" t="s">
        <v>10</v>
      </c>
      <c r="J3374" s="58">
        <f t="shared" si="104"/>
        <v>18</v>
      </c>
      <c r="K3374" s="59">
        <f t="shared" si="105"/>
        <v>40813</v>
      </c>
      <c r="R3374" t="s">
        <v>534</v>
      </c>
      <c r="S3374" s="58">
        <v>19.8</v>
      </c>
      <c r="X3374">
        <v>1</v>
      </c>
      <c r="Y3374" s="4">
        <v>18</v>
      </c>
      <c r="Z3374" s="58">
        <v>18</v>
      </c>
    </row>
    <row r="3375" spans="1:26">
      <c r="A3375">
        <v>368477</v>
      </c>
      <c r="B3375">
        <v>568953</v>
      </c>
      <c r="C3375" t="s">
        <v>103</v>
      </c>
      <c r="D3375" t="s">
        <v>104</v>
      </c>
      <c r="E3375">
        <v>1</v>
      </c>
      <c r="F3375" s="3">
        <v>40815.646527777797</v>
      </c>
      <c r="G3375" s="4">
        <v>18</v>
      </c>
      <c r="H3375">
        <v>12728</v>
      </c>
      <c r="I3375" t="s">
        <v>10</v>
      </c>
      <c r="J3375" s="58">
        <f t="shared" si="104"/>
        <v>18</v>
      </c>
      <c r="K3375" s="59">
        <f t="shared" si="105"/>
        <v>40815</v>
      </c>
      <c r="R3375" t="s">
        <v>835</v>
      </c>
      <c r="S3375" s="58">
        <v>19.8</v>
      </c>
      <c r="X3375">
        <v>1</v>
      </c>
      <c r="Y3375" s="4">
        <v>18</v>
      </c>
      <c r="Z3375" s="58">
        <v>18</v>
      </c>
    </row>
    <row r="3376" spans="1:26">
      <c r="A3376">
        <v>374741</v>
      </c>
      <c r="B3376">
        <v>569402</v>
      </c>
      <c r="C3376" t="s">
        <v>103</v>
      </c>
      <c r="D3376" t="s">
        <v>104</v>
      </c>
      <c r="E3376">
        <v>1</v>
      </c>
      <c r="F3376" s="3">
        <v>40820.375</v>
      </c>
      <c r="G3376" s="4">
        <v>18</v>
      </c>
      <c r="H3376">
        <v>12413</v>
      </c>
      <c r="I3376" t="s">
        <v>10</v>
      </c>
      <c r="J3376" s="58">
        <f t="shared" si="104"/>
        <v>18</v>
      </c>
      <c r="K3376" s="59">
        <f t="shared" si="105"/>
        <v>40820</v>
      </c>
      <c r="R3376" t="s">
        <v>263</v>
      </c>
      <c r="S3376" s="58">
        <v>19.8</v>
      </c>
      <c r="X3376">
        <v>8</v>
      </c>
      <c r="Y3376" s="4">
        <v>2.25</v>
      </c>
      <c r="Z3376" s="58">
        <v>18</v>
      </c>
    </row>
    <row r="3377" spans="1:26">
      <c r="A3377">
        <v>383442</v>
      </c>
      <c r="B3377">
        <v>570020</v>
      </c>
      <c r="C3377" t="s">
        <v>103</v>
      </c>
      <c r="D3377" t="s">
        <v>104</v>
      </c>
      <c r="E3377">
        <v>1</v>
      </c>
      <c r="F3377" s="3">
        <v>40823.429166666698</v>
      </c>
      <c r="G3377" s="4">
        <v>18</v>
      </c>
      <c r="H3377">
        <v>12684</v>
      </c>
      <c r="I3377" t="s">
        <v>10</v>
      </c>
      <c r="J3377" s="58">
        <f t="shared" si="104"/>
        <v>18</v>
      </c>
      <c r="K3377" s="59">
        <f t="shared" si="105"/>
        <v>40823</v>
      </c>
      <c r="R3377" t="s">
        <v>2322</v>
      </c>
      <c r="S3377" s="58">
        <v>19.5</v>
      </c>
      <c r="X3377">
        <v>1</v>
      </c>
      <c r="Y3377" s="4">
        <v>18</v>
      </c>
      <c r="Z3377" s="58">
        <v>18</v>
      </c>
    </row>
    <row r="3378" spans="1:26">
      <c r="A3378">
        <v>387156</v>
      </c>
      <c r="B3378">
        <v>570267</v>
      </c>
      <c r="C3378" t="s">
        <v>103</v>
      </c>
      <c r="D3378" t="s">
        <v>104</v>
      </c>
      <c r="E3378">
        <v>1</v>
      </c>
      <c r="F3378" s="3">
        <v>40826.425694444399</v>
      </c>
      <c r="G3378" s="4">
        <v>18</v>
      </c>
      <c r="H3378">
        <v>12682</v>
      </c>
      <c r="I3378" t="s">
        <v>10</v>
      </c>
      <c r="J3378" s="58">
        <f t="shared" si="104"/>
        <v>18</v>
      </c>
      <c r="K3378" s="59">
        <f t="shared" si="105"/>
        <v>40826</v>
      </c>
      <c r="R3378" t="s">
        <v>104</v>
      </c>
      <c r="S3378" s="58">
        <v>18</v>
      </c>
      <c r="X3378">
        <v>1</v>
      </c>
      <c r="Y3378" s="4">
        <v>18</v>
      </c>
      <c r="Z3378" s="58">
        <v>18</v>
      </c>
    </row>
    <row r="3379" spans="1:26">
      <c r="A3379">
        <v>391550</v>
      </c>
      <c r="B3379">
        <v>570672</v>
      </c>
      <c r="C3379">
        <v>23176</v>
      </c>
      <c r="D3379" t="s">
        <v>2356</v>
      </c>
      <c r="E3379">
        <v>8</v>
      </c>
      <c r="F3379" s="3">
        <v>40827.619444444397</v>
      </c>
      <c r="G3379" s="4">
        <v>2.25</v>
      </c>
      <c r="H3379">
        <v>12536</v>
      </c>
      <c r="I3379" t="s">
        <v>10</v>
      </c>
      <c r="J3379" s="58">
        <f t="shared" si="104"/>
        <v>18</v>
      </c>
      <c r="K3379" s="59">
        <f t="shared" si="105"/>
        <v>40827</v>
      </c>
      <c r="R3379" t="s">
        <v>2460</v>
      </c>
      <c r="S3379" s="58">
        <v>17.899999999999999</v>
      </c>
      <c r="X3379">
        <v>8</v>
      </c>
      <c r="Y3379" s="4">
        <v>2.25</v>
      </c>
      <c r="Z3379" s="58">
        <v>18</v>
      </c>
    </row>
    <row r="3380" spans="1:26">
      <c r="A3380">
        <v>391553</v>
      </c>
      <c r="B3380">
        <v>570672</v>
      </c>
      <c r="C3380">
        <v>23194</v>
      </c>
      <c r="D3380" t="s">
        <v>2359</v>
      </c>
      <c r="E3380">
        <v>8</v>
      </c>
      <c r="F3380" s="3">
        <v>40827.619444444397</v>
      </c>
      <c r="G3380" s="4">
        <v>2.25</v>
      </c>
      <c r="H3380">
        <v>12536</v>
      </c>
      <c r="I3380" t="s">
        <v>10</v>
      </c>
      <c r="J3380" s="58">
        <f t="shared" si="104"/>
        <v>18</v>
      </c>
      <c r="K3380" s="59">
        <f t="shared" si="105"/>
        <v>40827</v>
      </c>
      <c r="R3380" t="s">
        <v>79</v>
      </c>
      <c r="S3380" s="58">
        <v>17.850000000000001</v>
      </c>
      <c r="X3380">
        <v>1</v>
      </c>
      <c r="Y3380" s="4">
        <v>18</v>
      </c>
      <c r="Z3380" s="58">
        <v>18</v>
      </c>
    </row>
    <row r="3381" spans="1:26">
      <c r="A3381">
        <v>393368</v>
      </c>
      <c r="B3381">
        <v>570823</v>
      </c>
      <c r="C3381" t="s">
        <v>103</v>
      </c>
      <c r="D3381" t="s">
        <v>104</v>
      </c>
      <c r="E3381">
        <v>1</v>
      </c>
      <c r="F3381" s="3">
        <v>40828.537499999999</v>
      </c>
      <c r="G3381" s="4">
        <v>18</v>
      </c>
      <c r="H3381">
        <v>12691</v>
      </c>
      <c r="I3381" t="s">
        <v>10</v>
      </c>
      <c r="J3381" s="58">
        <f t="shared" si="104"/>
        <v>18</v>
      </c>
      <c r="K3381" s="59">
        <f t="shared" si="105"/>
        <v>40828</v>
      </c>
      <c r="R3381" t="s">
        <v>80</v>
      </c>
      <c r="S3381" s="58">
        <v>17.850000000000001</v>
      </c>
      <c r="X3381">
        <v>8</v>
      </c>
      <c r="Y3381" s="4">
        <v>2.25</v>
      </c>
      <c r="Z3381" s="58">
        <v>18</v>
      </c>
    </row>
    <row r="3382" spans="1:26">
      <c r="A3382">
        <v>393772</v>
      </c>
      <c r="B3382">
        <v>570851</v>
      </c>
      <c r="C3382" t="s">
        <v>103</v>
      </c>
      <c r="D3382" t="s">
        <v>104</v>
      </c>
      <c r="E3382">
        <v>1</v>
      </c>
      <c r="F3382" s="3">
        <v>40828.615277777797</v>
      </c>
      <c r="G3382" s="4">
        <v>18</v>
      </c>
      <c r="H3382">
        <v>12583</v>
      </c>
      <c r="I3382" t="s">
        <v>10</v>
      </c>
      <c r="J3382" s="58">
        <f t="shared" si="104"/>
        <v>18</v>
      </c>
      <c r="K3382" s="59">
        <f t="shared" si="105"/>
        <v>40828</v>
      </c>
      <c r="R3382" t="s">
        <v>888</v>
      </c>
      <c r="S3382" s="58">
        <v>17.7</v>
      </c>
      <c r="X3382">
        <v>8</v>
      </c>
      <c r="Y3382" s="4">
        <v>2.25</v>
      </c>
      <c r="Z3382" s="58">
        <v>18</v>
      </c>
    </row>
    <row r="3383" spans="1:26">
      <c r="A3383">
        <v>427835</v>
      </c>
      <c r="B3383">
        <v>573402</v>
      </c>
      <c r="C3383" t="s">
        <v>103</v>
      </c>
      <c r="D3383" t="s">
        <v>104</v>
      </c>
      <c r="E3383">
        <v>1</v>
      </c>
      <c r="F3383" s="3">
        <v>40846.655555555597</v>
      </c>
      <c r="G3383" s="4">
        <v>18</v>
      </c>
      <c r="H3383">
        <v>12494</v>
      </c>
      <c r="I3383" t="s">
        <v>10</v>
      </c>
      <c r="J3383" s="58">
        <f t="shared" si="104"/>
        <v>18</v>
      </c>
      <c r="K3383" s="59">
        <f t="shared" si="105"/>
        <v>40846</v>
      </c>
      <c r="R3383" t="s">
        <v>466</v>
      </c>
      <c r="S3383" s="58">
        <v>17.7</v>
      </c>
      <c r="X3383">
        <v>8</v>
      </c>
      <c r="Y3383" s="4">
        <v>2.25</v>
      </c>
      <c r="Z3383" s="58">
        <v>18</v>
      </c>
    </row>
    <row r="3384" spans="1:26">
      <c r="A3384">
        <v>454472</v>
      </c>
      <c r="B3384">
        <v>575581</v>
      </c>
      <c r="C3384" t="s">
        <v>103</v>
      </c>
      <c r="D3384" t="s">
        <v>104</v>
      </c>
      <c r="E3384">
        <v>1</v>
      </c>
      <c r="F3384" s="3">
        <v>40857.495138888902</v>
      </c>
      <c r="G3384" s="4">
        <v>18</v>
      </c>
      <c r="H3384">
        <v>12659</v>
      </c>
      <c r="I3384" t="s">
        <v>10</v>
      </c>
      <c r="J3384" s="58">
        <f t="shared" si="104"/>
        <v>18</v>
      </c>
      <c r="K3384" s="59">
        <f t="shared" si="105"/>
        <v>40857</v>
      </c>
      <c r="R3384" t="s">
        <v>272</v>
      </c>
      <c r="S3384" s="58">
        <v>17.399999999999999</v>
      </c>
      <c r="X3384">
        <v>8</v>
      </c>
      <c r="Y3384" s="4">
        <v>2.25</v>
      </c>
      <c r="Z3384" s="58">
        <v>18</v>
      </c>
    </row>
    <row r="3385" spans="1:26">
      <c r="A3385">
        <v>454572</v>
      </c>
      <c r="B3385">
        <v>575584</v>
      </c>
      <c r="C3385" t="s">
        <v>103</v>
      </c>
      <c r="D3385" t="s">
        <v>104</v>
      </c>
      <c r="E3385">
        <v>1</v>
      </c>
      <c r="F3385" s="3">
        <v>40857.496527777803</v>
      </c>
      <c r="G3385" s="4">
        <v>18</v>
      </c>
      <c r="H3385">
        <v>12682</v>
      </c>
      <c r="I3385" t="s">
        <v>10</v>
      </c>
      <c r="J3385" s="58">
        <f t="shared" si="104"/>
        <v>18</v>
      </c>
      <c r="K3385" s="59">
        <f t="shared" si="105"/>
        <v>40857</v>
      </c>
      <c r="R3385" t="s">
        <v>1433</v>
      </c>
      <c r="S3385" s="58">
        <v>17</v>
      </c>
      <c r="X3385">
        <v>1</v>
      </c>
      <c r="Y3385" s="4">
        <v>18</v>
      </c>
      <c r="Z3385" s="58">
        <v>18</v>
      </c>
    </row>
    <row r="3386" spans="1:26">
      <c r="A3386">
        <v>455574</v>
      </c>
      <c r="B3386">
        <v>575629</v>
      </c>
      <c r="C3386" t="s">
        <v>103</v>
      </c>
      <c r="D3386" t="s">
        <v>104</v>
      </c>
      <c r="E3386">
        <v>1</v>
      </c>
      <c r="F3386" s="3">
        <v>40857.565277777801</v>
      </c>
      <c r="G3386" s="4">
        <v>18</v>
      </c>
      <c r="H3386">
        <v>12599</v>
      </c>
      <c r="I3386" t="s">
        <v>10</v>
      </c>
      <c r="J3386" s="58">
        <f t="shared" si="104"/>
        <v>18</v>
      </c>
      <c r="K3386" s="59">
        <f t="shared" si="105"/>
        <v>40857</v>
      </c>
      <c r="R3386" t="s">
        <v>2422</v>
      </c>
      <c r="S3386" s="58">
        <v>16.600000000000001</v>
      </c>
      <c r="X3386">
        <v>1</v>
      </c>
      <c r="Y3386" s="4">
        <v>18</v>
      </c>
      <c r="Z3386" s="58">
        <v>18</v>
      </c>
    </row>
    <row r="3387" spans="1:26">
      <c r="A3387">
        <v>458697</v>
      </c>
      <c r="B3387">
        <v>575845</v>
      </c>
      <c r="C3387" t="s">
        <v>103</v>
      </c>
      <c r="D3387" t="s">
        <v>104</v>
      </c>
      <c r="E3387">
        <v>1</v>
      </c>
      <c r="F3387" s="3">
        <v>40858.504861111098</v>
      </c>
      <c r="G3387" s="4">
        <v>18</v>
      </c>
      <c r="H3387">
        <v>12598</v>
      </c>
      <c r="I3387" t="s">
        <v>10</v>
      </c>
      <c r="J3387" s="58">
        <f t="shared" si="104"/>
        <v>18</v>
      </c>
      <c r="K3387" s="59">
        <f t="shared" si="105"/>
        <v>40858</v>
      </c>
      <c r="R3387" t="s">
        <v>2401</v>
      </c>
      <c r="S3387" s="58">
        <v>16.5</v>
      </c>
      <c r="X3387">
        <v>1</v>
      </c>
      <c r="Y3387" s="4">
        <v>18</v>
      </c>
      <c r="Z3387" s="58">
        <v>18</v>
      </c>
    </row>
    <row r="3388" spans="1:26">
      <c r="A3388">
        <v>460430</v>
      </c>
      <c r="B3388">
        <v>575916</v>
      </c>
      <c r="C3388" t="s">
        <v>103</v>
      </c>
      <c r="D3388" t="s">
        <v>104</v>
      </c>
      <c r="E3388">
        <v>1</v>
      </c>
      <c r="F3388" s="3">
        <v>40858.7006944444</v>
      </c>
      <c r="G3388" s="4">
        <v>18</v>
      </c>
      <c r="H3388">
        <v>12691</v>
      </c>
      <c r="I3388" t="s">
        <v>10</v>
      </c>
      <c r="J3388" s="58">
        <f t="shared" si="104"/>
        <v>18</v>
      </c>
      <c r="K3388" s="59">
        <f t="shared" si="105"/>
        <v>40858</v>
      </c>
      <c r="R3388" t="s">
        <v>356</v>
      </c>
      <c r="S3388" s="58">
        <v>16.5</v>
      </c>
      <c r="X3388">
        <v>1</v>
      </c>
      <c r="Y3388" s="4">
        <v>18</v>
      </c>
      <c r="Z3388" s="58">
        <v>18</v>
      </c>
    </row>
    <row r="3389" spans="1:26">
      <c r="A3389">
        <v>472188</v>
      </c>
      <c r="B3389">
        <v>576669</v>
      </c>
      <c r="C3389" t="s">
        <v>103</v>
      </c>
      <c r="D3389" t="s">
        <v>104</v>
      </c>
      <c r="E3389">
        <v>1</v>
      </c>
      <c r="F3389" s="3">
        <v>40863.494444444397</v>
      </c>
      <c r="G3389" s="4">
        <v>18</v>
      </c>
      <c r="H3389">
        <v>12640</v>
      </c>
      <c r="I3389" t="s">
        <v>10</v>
      </c>
      <c r="J3389" s="58">
        <f t="shared" si="104"/>
        <v>18</v>
      </c>
      <c r="K3389" s="59">
        <f t="shared" si="105"/>
        <v>40863</v>
      </c>
      <c r="R3389" t="s">
        <v>357</v>
      </c>
      <c r="S3389" s="58">
        <v>16.5</v>
      </c>
      <c r="X3389">
        <v>1</v>
      </c>
      <c r="Y3389" s="4">
        <v>18</v>
      </c>
      <c r="Z3389" s="58">
        <v>18</v>
      </c>
    </row>
    <row r="3390" spans="1:26">
      <c r="A3390">
        <v>475937</v>
      </c>
      <c r="B3390">
        <v>576927</v>
      </c>
      <c r="C3390">
        <v>23176</v>
      </c>
      <c r="D3390" t="s">
        <v>2356</v>
      </c>
      <c r="E3390">
        <v>8</v>
      </c>
      <c r="F3390" s="3">
        <v>40864.4597222222</v>
      </c>
      <c r="G3390" s="4">
        <v>2.25</v>
      </c>
      <c r="H3390">
        <v>12567</v>
      </c>
      <c r="I3390" t="s">
        <v>10</v>
      </c>
      <c r="J3390" s="58">
        <f t="shared" si="104"/>
        <v>18</v>
      </c>
      <c r="K3390" s="59">
        <f t="shared" si="105"/>
        <v>40864</v>
      </c>
      <c r="R3390" t="s">
        <v>391</v>
      </c>
      <c r="S3390" s="58">
        <v>16.5</v>
      </c>
      <c r="X3390">
        <v>1</v>
      </c>
      <c r="Y3390" s="4">
        <v>18</v>
      </c>
      <c r="Z3390" s="58">
        <v>18</v>
      </c>
    </row>
    <row r="3391" spans="1:26">
      <c r="A3391">
        <v>475938</v>
      </c>
      <c r="B3391">
        <v>576927</v>
      </c>
      <c r="C3391">
        <v>23177</v>
      </c>
      <c r="D3391" t="s">
        <v>2354</v>
      </c>
      <c r="E3391">
        <v>8</v>
      </c>
      <c r="F3391" s="3">
        <v>40864.4597222222</v>
      </c>
      <c r="G3391" s="4">
        <v>2.25</v>
      </c>
      <c r="H3391">
        <v>12567</v>
      </c>
      <c r="I3391" t="s">
        <v>10</v>
      </c>
      <c r="J3391" s="58">
        <f t="shared" si="104"/>
        <v>18</v>
      </c>
      <c r="K3391" s="59">
        <f t="shared" si="105"/>
        <v>40864</v>
      </c>
      <c r="R3391" t="s">
        <v>2431</v>
      </c>
      <c r="S3391" s="58">
        <v>16.5</v>
      </c>
      <c r="X3391">
        <v>1</v>
      </c>
      <c r="Y3391" s="4">
        <v>18</v>
      </c>
      <c r="Z3391" s="58">
        <v>18</v>
      </c>
    </row>
    <row r="3392" spans="1:26">
      <c r="A3392">
        <v>481164</v>
      </c>
      <c r="B3392">
        <v>577344</v>
      </c>
      <c r="C3392" t="s">
        <v>103</v>
      </c>
      <c r="D3392" t="s">
        <v>104</v>
      </c>
      <c r="E3392">
        <v>1</v>
      </c>
      <c r="F3392" s="3">
        <v>40865.634722222203</v>
      </c>
      <c r="G3392" s="4">
        <v>18</v>
      </c>
      <c r="H3392">
        <v>12437</v>
      </c>
      <c r="I3392" t="s">
        <v>10</v>
      </c>
      <c r="J3392" s="58">
        <f t="shared" si="104"/>
        <v>18</v>
      </c>
      <c r="K3392" s="59">
        <f t="shared" si="105"/>
        <v>40865</v>
      </c>
      <c r="R3392" t="s">
        <v>2364</v>
      </c>
      <c r="S3392" s="58">
        <v>16.5</v>
      </c>
      <c r="X3392">
        <v>1</v>
      </c>
      <c r="Y3392" s="4">
        <v>18</v>
      </c>
      <c r="Z3392" s="58">
        <v>18</v>
      </c>
    </row>
    <row r="3393" spans="1:26">
      <c r="A3393">
        <v>502095</v>
      </c>
      <c r="B3393">
        <v>578835</v>
      </c>
      <c r="C3393" t="s">
        <v>103</v>
      </c>
      <c r="D3393" t="s">
        <v>104</v>
      </c>
      <c r="E3393">
        <v>1</v>
      </c>
      <c r="F3393" s="3">
        <v>40872.655555555597</v>
      </c>
      <c r="G3393" s="4">
        <v>18</v>
      </c>
      <c r="H3393">
        <v>12682</v>
      </c>
      <c r="I3393" t="s">
        <v>10</v>
      </c>
      <c r="J3393" s="58">
        <f t="shared" si="104"/>
        <v>18</v>
      </c>
      <c r="K3393" s="59">
        <f t="shared" si="105"/>
        <v>40872</v>
      </c>
      <c r="R3393" t="s">
        <v>2431</v>
      </c>
      <c r="S3393" s="58">
        <v>16.5</v>
      </c>
      <c r="X3393">
        <v>1</v>
      </c>
      <c r="Y3393" s="4">
        <v>18</v>
      </c>
      <c r="Z3393" s="58">
        <v>18</v>
      </c>
    </row>
    <row r="3394" spans="1:26">
      <c r="A3394">
        <v>506716</v>
      </c>
      <c r="B3394">
        <v>579153</v>
      </c>
      <c r="C3394" t="s">
        <v>103</v>
      </c>
      <c r="D3394" t="s">
        <v>104</v>
      </c>
      <c r="E3394">
        <v>1</v>
      </c>
      <c r="F3394" s="3">
        <v>40875.559722222199</v>
      </c>
      <c r="G3394" s="4">
        <v>18</v>
      </c>
      <c r="H3394">
        <v>12660</v>
      </c>
      <c r="I3394" t="s">
        <v>10</v>
      </c>
      <c r="J3394" s="58">
        <f t="shared" ref="J3394:J3457" si="106">E3394*G3394</f>
        <v>18</v>
      </c>
      <c r="K3394" s="59">
        <f t="shared" ref="K3394:K3457" si="107">DATE(YEAR(F3394),MONTH(F3394),DAY(F3394))</f>
        <v>40875</v>
      </c>
      <c r="R3394" t="s">
        <v>2250</v>
      </c>
      <c r="S3394" s="58">
        <v>15.3</v>
      </c>
      <c r="X3394">
        <v>1</v>
      </c>
      <c r="Y3394" s="4">
        <v>18</v>
      </c>
      <c r="Z3394" s="58">
        <v>18</v>
      </c>
    </row>
    <row r="3395" spans="1:26">
      <c r="A3395">
        <v>518837</v>
      </c>
      <c r="B3395">
        <v>580120</v>
      </c>
      <c r="C3395" t="s">
        <v>103</v>
      </c>
      <c r="D3395" t="s">
        <v>104</v>
      </c>
      <c r="E3395">
        <v>1</v>
      </c>
      <c r="F3395" s="3">
        <v>40878.693055555603</v>
      </c>
      <c r="G3395" s="4">
        <v>18</v>
      </c>
      <c r="H3395">
        <v>12553</v>
      </c>
      <c r="I3395" t="s">
        <v>10</v>
      </c>
      <c r="J3395" s="58">
        <f t="shared" si="106"/>
        <v>18</v>
      </c>
      <c r="K3395" s="59">
        <f t="shared" si="107"/>
        <v>40878</v>
      </c>
      <c r="R3395" t="s">
        <v>131</v>
      </c>
      <c r="S3395" s="58">
        <v>15.3</v>
      </c>
      <c r="X3395">
        <v>1</v>
      </c>
      <c r="Y3395" s="4">
        <v>18</v>
      </c>
      <c r="Z3395" s="58">
        <v>18</v>
      </c>
    </row>
    <row r="3396" spans="1:26">
      <c r="A3396">
        <v>519355</v>
      </c>
      <c r="B3396">
        <v>580144</v>
      </c>
      <c r="C3396" t="s">
        <v>103</v>
      </c>
      <c r="D3396" t="s">
        <v>104</v>
      </c>
      <c r="E3396">
        <v>1</v>
      </c>
      <c r="F3396" s="3">
        <v>40879.411805555603</v>
      </c>
      <c r="G3396" s="4">
        <v>18</v>
      </c>
      <c r="H3396">
        <v>12684</v>
      </c>
      <c r="I3396" t="s">
        <v>10</v>
      </c>
      <c r="J3396" s="58">
        <f t="shared" si="106"/>
        <v>18</v>
      </c>
      <c r="K3396" s="59">
        <f t="shared" si="107"/>
        <v>40879</v>
      </c>
      <c r="R3396" t="s">
        <v>1753</v>
      </c>
      <c r="S3396" s="58">
        <v>15.3</v>
      </c>
      <c r="X3396">
        <v>1</v>
      </c>
      <c r="Y3396" s="4">
        <v>18</v>
      </c>
      <c r="Z3396" s="58">
        <v>18</v>
      </c>
    </row>
    <row r="3397" spans="1:26">
      <c r="A3397">
        <v>524167</v>
      </c>
      <c r="B3397">
        <v>580534</v>
      </c>
      <c r="C3397" t="s">
        <v>103</v>
      </c>
      <c r="D3397" t="s">
        <v>104</v>
      </c>
      <c r="E3397">
        <v>1</v>
      </c>
      <c r="F3397" s="3">
        <v>40881.668055555601</v>
      </c>
      <c r="G3397" s="4">
        <v>18</v>
      </c>
      <c r="H3397">
        <v>12724</v>
      </c>
      <c r="I3397" t="s">
        <v>10</v>
      </c>
      <c r="J3397" s="58">
        <f t="shared" si="106"/>
        <v>18</v>
      </c>
      <c r="K3397" s="59">
        <f t="shared" si="107"/>
        <v>40881</v>
      </c>
      <c r="R3397" t="s">
        <v>1957</v>
      </c>
      <c r="S3397" s="58">
        <v>15.3</v>
      </c>
      <c r="X3397">
        <v>1</v>
      </c>
      <c r="Y3397" s="4">
        <v>18</v>
      </c>
      <c r="Z3397" s="58">
        <v>18</v>
      </c>
    </row>
    <row r="3398" spans="1:26">
      <c r="A3398">
        <v>529887</v>
      </c>
      <c r="B3398">
        <v>580756</v>
      </c>
      <c r="C3398" t="s">
        <v>103</v>
      </c>
      <c r="D3398" t="s">
        <v>104</v>
      </c>
      <c r="E3398">
        <v>1</v>
      </c>
      <c r="F3398" s="3">
        <v>40883.429861111101</v>
      </c>
      <c r="G3398" s="4">
        <v>18</v>
      </c>
      <c r="H3398">
        <v>12723</v>
      </c>
      <c r="I3398" t="s">
        <v>10</v>
      </c>
      <c r="J3398" s="58">
        <f t="shared" si="106"/>
        <v>18</v>
      </c>
      <c r="K3398" s="59">
        <f t="shared" si="107"/>
        <v>40883</v>
      </c>
      <c r="R3398" t="s">
        <v>1981</v>
      </c>
      <c r="S3398" s="58">
        <v>15.3</v>
      </c>
      <c r="X3398">
        <v>8</v>
      </c>
      <c r="Y3398" s="4">
        <v>2.25</v>
      </c>
      <c r="Z3398" s="58">
        <v>18</v>
      </c>
    </row>
    <row r="3399" spans="1:26">
      <c r="A3399">
        <v>541910</v>
      </c>
      <c r="B3399">
        <v>581587</v>
      </c>
      <c r="C3399" t="s">
        <v>103</v>
      </c>
      <c r="D3399" t="s">
        <v>104</v>
      </c>
      <c r="E3399">
        <v>1</v>
      </c>
      <c r="F3399" s="3">
        <v>40886.534722222197</v>
      </c>
      <c r="G3399" s="4">
        <v>18</v>
      </c>
      <c r="H3399">
        <v>12680</v>
      </c>
      <c r="I3399" t="s">
        <v>10</v>
      </c>
      <c r="J3399" s="58">
        <f t="shared" si="106"/>
        <v>18</v>
      </c>
      <c r="K3399" s="59">
        <f t="shared" si="107"/>
        <v>40886</v>
      </c>
      <c r="R3399" t="s">
        <v>2458</v>
      </c>
      <c r="S3399" s="58">
        <v>15</v>
      </c>
      <c r="X3399">
        <v>8</v>
      </c>
      <c r="Y3399" s="4">
        <v>2.25</v>
      </c>
      <c r="Z3399" s="58">
        <v>18</v>
      </c>
    </row>
    <row r="3400" spans="1:26">
      <c r="A3400">
        <v>133082</v>
      </c>
      <c r="B3400">
        <v>547722</v>
      </c>
      <c r="C3400">
        <v>21056</v>
      </c>
      <c r="D3400" t="s">
        <v>927</v>
      </c>
      <c r="E3400">
        <v>2</v>
      </c>
      <c r="F3400" s="3">
        <v>40627.429861111101</v>
      </c>
      <c r="G3400" s="4">
        <v>8.9499999999999993</v>
      </c>
      <c r="H3400">
        <v>12553</v>
      </c>
      <c r="I3400" t="s">
        <v>10</v>
      </c>
      <c r="J3400" s="58">
        <f t="shared" si="106"/>
        <v>17.899999999999999</v>
      </c>
      <c r="K3400" s="59">
        <f t="shared" si="107"/>
        <v>40627</v>
      </c>
      <c r="R3400" t="s">
        <v>2135</v>
      </c>
      <c r="S3400" s="58">
        <v>15</v>
      </c>
      <c r="X3400">
        <v>1</v>
      </c>
      <c r="Y3400" s="4">
        <v>18</v>
      </c>
      <c r="Z3400" s="58">
        <v>18</v>
      </c>
    </row>
    <row r="3401" spans="1:26">
      <c r="A3401">
        <v>224182</v>
      </c>
      <c r="B3401">
        <v>556507</v>
      </c>
      <c r="C3401">
        <v>23079</v>
      </c>
      <c r="D3401" t="s">
        <v>2460</v>
      </c>
      <c r="E3401">
        <v>2</v>
      </c>
      <c r="F3401" s="3">
        <v>40707.413194444402</v>
      </c>
      <c r="G3401" s="4">
        <v>8.9499999999999993</v>
      </c>
      <c r="H3401">
        <v>12567</v>
      </c>
      <c r="I3401" t="s">
        <v>10</v>
      </c>
      <c r="J3401" s="58">
        <f t="shared" si="106"/>
        <v>17.899999999999999</v>
      </c>
      <c r="K3401" s="59">
        <f t="shared" si="107"/>
        <v>40707</v>
      </c>
      <c r="R3401" t="s">
        <v>399</v>
      </c>
      <c r="S3401" s="58">
        <v>15</v>
      </c>
      <c r="X3401">
        <v>1</v>
      </c>
      <c r="Y3401" s="4">
        <v>18</v>
      </c>
      <c r="Z3401" s="58">
        <v>18</v>
      </c>
    </row>
    <row r="3402" spans="1:26">
      <c r="A3402">
        <v>246356</v>
      </c>
      <c r="B3402">
        <v>558699</v>
      </c>
      <c r="C3402">
        <v>23079</v>
      </c>
      <c r="D3402" t="s">
        <v>2460</v>
      </c>
      <c r="E3402">
        <v>2</v>
      </c>
      <c r="F3402" s="3">
        <v>40725.511805555601</v>
      </c>
      <c r="G3402" s="4">
        <v>8.9499999999999993</v>
      </c>
      <c r="H3402">
        <v>12494</v>
      </c>
      <c r="I3402" t="s">
        <v>10</v>
      </c>
      <c r="J3402" s="58">
        <f t="shared" si="106"/>
        <v>17.899999999999999</v>
      </c>
      <c r="K3402" s="59">
        <f t="shared" si="107"/>
        <v>40725</v>
      </c>
      <c r="R3402" t="s">
        <v>399</v>
      </c>
      <c r="S3402" s="58">
        <v>15</v>
      </c>
      <c r="X3402">
        <v>1</v>
      </c>
      <c r="Y3402" s="4">
        <v>18</v>
      </c>
      <c r="Z3402" s="58">
        <v>18</v>
      </c>
    </row>
    <row r="3403" spans="1:26">
      <c r="A3403">
        <v>14243</v>
      </c>
      <c r="B3403">
        <v>537468</v>
      </c>
      <c r="C3403">
        <v>22558</v>
      </c>
      <c r="D3403" t="s">
        <v>285</v>
      </c>
      <c r="E3403">
        <v>12</v>
      </c>
      <c r="F3403" s="3">
        <v>40519.441666666702</v>
      </c>
      <c r="G3403" s="4">
        <v>1.49</v>
      </c>
      <c r="H3403">
        <v>12567</v>
      </c>
      <c r="I3403" t="s">
        <v>10</v>
      </c>
      <c r="J3403" s="58">
        <f t="shared" si="106"/>
        <v>17.88</v>
      </c>
      <c r="K3403" s="59">
        <f t="shared" si="107"/>
        <v>40519</v>
      </c>
      <c r="R3403" t="s">
        <v>145</v>
      </c>
      <c r="S3403" s="58">
        <v>14.85</v>
      </c>
      <c r="X3403">
        <v>1</v>
      </c>
      <c r="Y3403" s="4">
        <v>18</v>
      </c>
      <c r="Z3403" s="58">
        <v>18</v>
      </c>
    </row>
    <row r="3404" spans="1:26">
      <c r="A3404">
        <v>19848</v>
      </c>
      <c r="B3404">
        <v>537897</v>
      </c>
      <c r="C3404">
        <v>22558</v>
      </c>
      <c r="D3404" t="s">
        <v>285</v>
      </c>
      <c r="E3404">
        <v>12</v>
      </c>
      <c r="F3404" s="3">
        <v>40521.442361111098</v>
      </c>
      <c r="G3404" s="4">
        <v>1.49</v>
      </c>
      <c r="H3404">
        <v>12683</v>
      </c>
      <c r="I3404" t="s">
        <v>10</v>
      </c>
      <c r="J3404" s="58">
        <f t="shared" si="106"/>
        <v>17.88</v>
      </c>
      <c r="K3404" s="59">
        <f t="shared" si="107"/>
        <v>40521</v>
      </c>
      <c r="R3404" t="s">
        <v>2018</v>
      </c>
      <c r="S3404" s="58">
        <v>14.75</v>
      </c>
      <c r="X3404">
        <v>1</v>
      </c>
      <c r="Y3404" s="4">
        <v>18</v>
      </c>
      <c r="Z3404" s="58">
        <v>18</v>
      </c>
    </row>
    <row r="3405" spans="1:26">
      <c r="A3405">
        <v>40177</v>
      </c>
      <c r="B3405">
        <v>539727</v>
      </c>
      <c r="C3405">
        <v>22558</v>
      </c>
      <c r="D3405" t="s">
        <v>285</v>
      </c>
      <c r="E3405">
        <v>12</v>
      </c>
      <c r="F3405" s="3">
        <v>40533.601388888899</v>
      </c>
      <c r="G3405" s="4">
        <v>1.49</v>
      </c>
      <c r="H3405">
        <v>12678</v>
      </c>
      <c r="I3405" t="s">
        <v>10</v>
      </c>
      <c r="J3405" s="58">
        <f t="shared" si="106"/>
        <v>17.88</v>
      </c>
      <c r="K3405" s="59">
        <f t="shared" si="107"/>
        <v>40533</v>
      </c>
      <c r="R3405" t="s">
        <v>2043</v>
      </c>
      <c r="S3405" s="58">
        <v>14.75</v>
      </c>
      <c r="X3405">
        <v>1</v>
      </c>
      <c r="Y3405" s="4">
        <v>18</v>
      </c>
      <c r="Z3405" s="58">
        <v>18</v>
      </c>
    </row>
    <row r="3406" spans="1:26">
      <c r="A3406">
        <v>44805</v>
      </c>
      <c r="B3406">
        <v>540239</v>
      </c>
      <c r="C3406">
        <v>22558</v>
      </c>
      <c r="D3406" t="s">
        <v>285</v>
      </c>
      <c r="E3406">
        <v>12</v>
      </c>
      <c r="F3406" s="3">
        <v>40548.616666666698</v>
      </c>
      <c r="G3406" s="4">
        <v>1.49</v>
      </c>
      <c r="H3406">
        <v>12682</v>
      </c>
      <c r="I3406" t="s">
        <v>10</v>
      </c>
      <c r="J3406" s="58">
        <f t="shared" si="106"/>
        <v>17.88</v>
      </c>
      <c r="K3406" s="59">
        <f t="shared" si="107"/>
        <v>40548</v>
      </c>
      <c r="R3406" t="s">
        <v>1760</v>
      </c>
      <c r="S3406" s="58">
        <v>13.6</v>
      </c>
      <c r="X3406">
        <v>1</v>
      </c>
      <c r="Y3406" s="4">
        <v>18</v>
      </c>
      <c r="Z3406" s="58">
        <v>18</v>
      </c>
    </row>
    <row r="3407" spans="1:26">
      <c r="A3407">
        <v>82075</v>
      </c>
      <c r="B3407">
        <v>543188</v>
      </c>
      <c r="C3407">
        <v>22558</v>
      </c>
      <c r="D3407" t="s">
        <v>285</v>
      </c>
      <c r="E3407">
        <v>12</v>
      </c>
      <c r="F3407" s="3">
        <v>40578.489583333299</v>
      </c>
      <c r="G3407" s="4">
        <v>1.49</v>
      </c>
      <c r="H3407">
        <v>12567</v>
      </c>
      <c r="I3407" t="s">
        <v>10</v>
      </c>
      <c r="J3407" s="58">
        <f t="shared" si="106"/>
        <v>17.88</v>
      </c>
      <c r="K3407" s="59">
        <f t="shared" si="107"/>
        <v>40578</v>
      </c>
      <c r="R3407" t="s">
        <v>471</v>
      </c>
      <c r="S3407" s="58">
        <v>13.52</v>
      </c>
      <c r="X3407">
        <v>1</v>
      </c>
      <c r="Y3407" s="4">
        <v>18</v>
      </c>
      <c r="Z3407" s="58">
        <v>18</v>
      </c>
    </row>
    <row r="3408" spans="1:26">
      <c r="A3408">
        <v>311153</v>
      </c>
      <c r="B3408">
        <v>564226</v>
      </c>
      <c r="C3408">
        <v>22059</v>
      </c>
      <c r="D3408" t="s">
        <v>564</v>
      </c>
      <c r="E3408">
        <v>12</v>
      </c>
      <c r="F3408" s="3">
        <v>40779.425694444399</v>
      </c>
      <c r="G3408" s="4">
        <v>1.49</v>
      </c>
      <c r="H3408">
        <v>12523</v>
      </c>
      <c r="I3408" t="s">
        <v>10</v>
      </c>
      <c r="J3408" s="58">
        <f t="shared" si="106"/>
        <v>17.88</v>
      </c>
      <c r="K3408" s="59">
        <f t="shared" si="107"/>
        <v>40779</v>
      </c>
      <c r="R3408" t="s">
        <v>470</v>
      </c>
      <c r="S3408" s="58">
        <v>13.52</v>
      </c>
      <c r="X3408">
        <v>1</v>
      </c>
      <c r="Y3408" s="4">
        <v>18</v>
      </c>
      <c r="Z3408" s="58">
        <v>18</v>
      </c>
    </row>
    <row r="3409" spans="1:26">
      <c r="A3409">
        <v>6663</v>
      </c>
      <c r="B3409">
        <v>536974</v>
      </c>
      <c r="C3409" t="s">
        <v>1360</v>
      </c>
      <c r="D3409" t="s">
        <v>1361</v>
      </c>
      <c r="E3409">
        <v>3</v>
      </c>
      <c r="F3409" s="3">
        <v>40515.582638888904</v>
      </c>
      <c r="G3409" s="4">
        <v>5.95</v>
      </c>
      <c r="H3409">
        <v>12682</v>
      </c>
      <c r="I3409" t="s">
        <v>10</v>
      </c>
      <c r="J3409" s="58">
        <f t="shared" si="106"/>
        <v>17.850000000000001</v>
      </c>
      <c r="K3409" s="59">
        <f t="shared" si="107"/>
        <v>40515</v>
      </c>
      <c r="R3409" t="s">
        <v>472</v>
      </c>
      <c r="S3409" s="58">
        <v>13.52</v>
      </c>
      <c r="X3409">
        <v>8</v>
      </c>
      <c r="Y3409" s="4">
        <v>2.25</v>
      </c>
      <c r="Z3409" s="58">
        <v>18</v>
      </c>
    </row>
    <row r="3410" spans="1:26">
      <c r="A3410">
        <v>38395</v>
      </c>
      <c r="B3410">
        <v>539551</v>
      </c>
      <c r="C3410" t="s">
        <v>174</v>
      </c>
      <c r="D3410" t="s">
        <v>175</v>
      </c>
      <c r="E3410">
        <v>3</v>
      </c>
      <c r="F3410" s="3">
        <v>40532.484722222202</v>
      </c>
      <c r="G3410" s="4">
        <v>5.95</v>
      </c>
      <c r="H3410">
        <v>12721</v>
      </c>
      <c r="I3410" t="s">
        <v>10</v>
      </c>
      <c r="J3410" s="58">
        <f t="shared" si="106"/>
        <v>17.850000000000001</v>
      </c>
      <c r="K3410" s="59">
        <f t="shared" si="107"/>
        <v>40532</v>
      </c>
      <c r="R3410" t="s">
        <v>2492</v>
      </c>
      <c r="S3410" s="58">
        <v>13.2</v>
      </c>
      <c r="X3410">
        <v>8</v>
      </c>
      <c r="Y3410" s="4">
        <v>2.25</v>
      </c>
      <c r="Z3410" s="58">
        <v>18</v>
      </c>
    </row>
    <row r="3411" spans="1:26">
      <c r="A3411">
        <v>38396</v>
      </c>
      <c r="B3411">
        <v>539551</v>
      </c>
      <c r="C3411" t="s">
        <v>1360</v>
      </c>
      <c r="D3411" t="s">
        <v>1361</v>
      </c>
      <c r="E3411">
        <v>3</v>
      </c>
      <c r="F3411" s="3">
        <v>40532.484722222202</v>
      </c>
      <c r="G3411" s="4">
        <v>5.95</v>
      </c>
      <c r="H3411">
        <v>12721</v>
      </c>
      <c r="I3411" t="s">
        <v>10</v>
      </c>
      <c r="J3411" s="58">
        <f t="shared" si="106"/>
        <v>17.850000000000001</v>
      </c>
      <c r="K3411" s="59">
        <f t="shared" si="107"/>
        <v>40532</v>
      </c>
      <c r="R3411" t="s">
        <v>1765</v>
      </c>
      <c r="S3411" s="58">
        <v>13.2</v>
      </c>
      <c r="X3411">
        <v>1</v>
      </c>
      <c r="Y3411" s="4">
        <v>18</v>
      </c>
      <c r="Z3411" s="58">
        <v>18</v>
      </c>
    </row>
    <row r="3412" spans="1:26">
      <c r="A3412">
        <v>44828</v>
      </c>
      <c r="B3412">
        <v>540239</v>
      </c>
      <c r="C3412" t="s">
        <v>174</v>
      </c>
      <c r="D3412" t="s">
        <v>175</v>
      </c>
      <c r="E3412">
        <v>3</v>
      </c>
      <c r="F3412" s="3">
        <v>40548.616666666698</v>
      </c>
      <c r="G3412" s="4">
        <v>5.95</v>
      </c>
      <c r="H3412">
        <v>12682</v>
      </c>
      <c r="I3412" t="s">
        <v>10</v>
      </c>
      <c r="J3412" s="58">
        <f t="shared" si="106"/>
        <v>17.850000000000001</v>
      </c>
      <c r="K3412" s="59">
        <f t="shared" si="107"/>
        <v>40548</v>
      </c>
      <c r="R3412" t="s">
        <v>632</v>
      </c>
      <c r="S3412" s="58">
        <v>13.2</v>
      </c>
      <c r="X3412">
        <v>1</v>
      </c>
      <c r="Y3412" s="4">
        <v>18</v>
      </c>
      <c r="Z3412" s="58">
        <v>18</v>
      </c>
    </row>
    <row r="3413" spans="1:26">
      <c r="A3413">
        <v>44829</v>
      </c>
      <c r="B3413">
        <v>540239</v>
      </c>
      <c r="C3413" t="s">
        <v>1360</v>
      </c>
      <c r="D3413" t="s">
        <v>1361</v>
      </c>
      <c r="E3413">
        <v>3</v>
      </c>
      <c r="F3413" s="3">
        <v>40548.616666666698</v>
      </c>
      <c r="G3413" s="4">
        <v>5.95</v>
      </c>
      <c r="H3413">
        <v>12682</v>
      </c>
      <c r="I3413" t="s">
        <v>10</v>
      </c>
      <c r="J3413" s="58">
        <f t="shared" si="106"/>
        <v>17.850000000000001</v>
      </c>
      <c r="K3413" s="59">
        <f t="shared" si="107"/>
        <v>40548</v>
      </c>
      <c r="R3413" t="s">
        <v>1469</v>
      </c>
      <c r="S3413" s="58">
        <v>13.2</v>
      </c>
      <c r="X3413">
        <v>1</v>
      </c>
      <c r="Y3413" s="4">
        <v>18</v>
      </c>
      <c r="Z3413" s="58">
        <v>18</v>
      </c>
    </row>
    <row r="3414" spans="1:26">
      <c r="A3414">
        <v>46873</v>
      </c>
      <c r="B3414">
        <v>540365</v>
      </c>
      <c r="C3414">
        <v>20679</v>
      </c>
      <c r="D3414" t="s">
        <v>106</v>
      </c>
      <c r="E3414">
        <v>3</v>
      </c>
      <c r="F3414" s="3">
        <v>40549.675000000003</v>
      </c>
      <c r="G3414" s="4">
        <v>5.95</v>
      </c>
      <c r="H3414">
        <v>12413</v>
      </c>
      <c r="I3414" t="s">
        <v>10</v>
      </c>
      <c r="J3414" s="58">
        <f t="shared" si="106"/>
        <v>17.850000000000001</v>
      </c>
      <c r="K3414" s="59">
        <f t="shared" si="107"/>
        <v>40549</v>
      </c>
      <c r="R3414" t="s">
        <v>2448</v>
      </c>
      <c r="S3414" s="58">
        <v>12.48</v>
      </c>
      <c r="X3414">
        <v>1</v>
      </c>
      <c r="Y3414" s="4">
        <v>18</v>
      </c>
      <c r="Z3414" s="58">
        <v>18</v>
      </c>
    </row>
    <row r="3415" spans="1:26">
      <c r="A3415">
        <v>46874</v>
      </c>
      <c r="B3415">
        <v>540365</v>
      </c>
      <c r="C3415" t="s">
        <v>238</v>
      </c>
      <c r="D3415" t="s">
        <v>239</v>
      </c>
      <c r="E3415">
        <v>3</v>
      </c>
      <c r="F3415" s="3">
        <v>40549.675000000003</v>
      </c>
      <c r="G3415" s="4">
        <v>5.95</v>
      </c>
      <c r="H3415">
        <v>12413</v>
      </c>
      <c r="I3415" t="s">
        <v>10</v>
      </c>
      <c r="J3415" s="58">
        <f t="shared" si="106"/>
        <v>17.850000000000001</v>
      </c>
      <c r="K3415" s="59">
        <f t="shared" si="107"/>
        <v>40549</v>
      </c>
      <c r="R3415" t="s">
        <v>187</v>
      </c>
      <c r="S3415" s="58">
        <v>10.5</v>
      </c>
      <c r="X3415">
        <v>1</v>
      </c>
      <c r="Y3415" s="4">
        <v>18</v>
      </c>
      <c r="Z3415" s="58">
        <v>18</v>
      </c>
    </row>
    <row r="3416" spans="1:26">
      <c r="A3416">
        <v>49556</v>
      </c>
      <c r="B3416">
        <v>540521</v>
      </c>
      <c r="C3416" t="s">
        <v>172</v>
      </c>
      <c r="D3416" t="s">
        <v>173</v>
      </c>
      <c r="E3416">
        <v>3</v>
      </c>
      <c r="F3416" s="3">
        <v>40552.531944444498</v>
      </c>
      <c r="G3416" s="4">
        <v>5.95</v>
      </c>
      <c r="H3416">
        <v>12651</v>
      </c>
      <c r="I3416" t="s">
        <v>10</v>
      </c>
      <c r="J3416" s="58">
        <f t="shared" si="106"/>
        <v>17.850000000000001</v>
      </c>
      <c r="K3416" s="59">
        <f t="shared" si="107"/>
        <v>40552</v>
      </c>
      <c r="R3416" t="s">
        <v>1994</v>
      </c>
      <c r="S3416" s="58">
        <v>10.199999999999999</v>
      </c>
      <c r="X3416">
        <v>1</v>
      </c>
      <c r="Y3416" s="4">
        <v>18</v>
      </c>
      <c r="Z3416" s="58">
        <v>18</v>
      </c>
    </row>
    <row r="3417" spans="1:26">
      <c r="A3417">
        <v>56887</v>
      </c>
      <c r="B3417">
        <v>541121</v>
      </c>
      <c r="C3417">
        <v>20679</v>
      </c>
      <c r="D3417" t="s">
        <v>106</v>
      </c>
      <c r="E3417">
        <v>3</v>
      </c>
      <c r="F3417" s="3">
        <v>40557.388888888898</v>
      </c>
      <c r="G3417" s="4">
        <v>5.95</v>
      </c>
      <c r="H3417">
        <v>12672</v>
      </c>
      <c r="I3417" t="s">
        <v>10</v>
      </c>
      <c r="J3417" s="58">
        <f t="shared" si="106"/>
        <v>17.850000000000001</v>
      </c>
      <c r="K3417" s="59">
        <f t="shared" si="107"/>
        <v>40557</v>
      </c>
      <c r="R3417" t="s">
        <v>2436</v>
      </c>
      <c r="S3417" s="58">
        <v>9.9600000000000009</v>
      </c>
      <c r="X3417">
        <v>1</v>
      </c>
      <c r="Y3417" s="4">
        <v>18</v>
      </c>
      <c r="Z3417" s="58">
        <v>18</v>
      </c>
    </row>
    <row r="3418" spans="1:26">
      <c r="A3418">
        <v>63393</v>
      </c>
      <c r="B3418">
        <v>541567</v>
      </c>
      <c r="C3418" t="s">
        <v>236</v>
      </c>
      <c r="D3418" t="s">
        <v>237</v>
      </c>
      <c r="E3418">
        <v>3</v>
      </c>
      <c r="F3418" s="3">
        <v>40562.493750000001</v>
      </c>
      <c r="G3418" s="4">
        <v>5.95</v>
      </c>
      <c r="H3418">
        <v>12681</v>
      </c>
      <c r="I3418" t="s">
        <v>10</v>
      </c>
      <c r="J3418" s="58">
        <f t="shared" si="106"/>
        <v>17.850000000000001</v>
      </c>
      <c r="K3418" s="59">
        <f t="shared" si="107"/>
        <v>40562</v>
      </c>
      <c r="R3418" t="s">
        <v>2449</v>
      </c>
      <c r="S3418" s="58">
        <v>9.9600000000000009</v>
      </c>
      <c r="X3418">
        <v>1</v>
      </c>
      <c r="Y3418" s="4">
        <v>18</v>
      </c>
      <c r="Z3418" s="58">
        <v>18</v>
      </c>
    </row>
    <row r="3419" spans="1:26">
      <c r="A3419">
        <v>64477</v>
      </c>
      <c r="B3419">
        <v>541631</v>
      </c>
      <c r="C3419">
        <v>21756</v>
      </c>
      <c r="D3419" t="s">
        <v>83</v>
      </c>
      <c r="E3419">
        <v>3</v>
      </c>
      <c r="F3419" s="3">
        <v>40563.449305555601</v>
      </c>
      <c r="G3419" s="4">
        <v>5.95</v>
      </c>
      <c r="H3419">
        <v>12637</v>
      </c>
      <c r="I3419" t="s">
        <v>10</v>
      </c>
      <c r="J3419" s="58">
        <f t="shared" si="106"/>
        <v>17.850000000000001</v>
      </c>
      <c r="K3419" s="59">
        <f t="shared" si="107"/>
        <v>40563</v>
      </c>
      <c r="R3419" t="s">
        <v>2402</v>
      </c>
      <c r="S3419" s="58">
        <v>8.5</v>
      </c>
      <c r="X3419">
        <v>2</v>
      </c>
      <c r="Y3419" s="4">
        <v>8.9499999999999993</v>
      </c>
      <c r="Z3419" s="58">
        <v>17.899999999999999</v>
      </c>
    </row>
    <row r="3420" spans="1:26">
      <c r="A3420">
        <v>64479</v>
      </c>
      <c r="B3420">
        <v>541631</v>
      </c>
      <c r="C3420">
        <v>21754</v>
      </c>
      <c r="D3420" t="s">
        <v>79</v>
      </c>
      <c r="E3420">
        <v>3</v>
      </c>
      <c r="F3420" s="3">
        <v>40563.449999999997</v>
      </c>
      <c r="G3420" s="4">
        <v>5.95</v>
      </c>
      <c r="H3420">
        <v>12637</v>
      </c>
      <c r="I3420" t="s">
        <v>10</v>
      </c>
      <c r="J3420" s="58">
        <f t="shared" si="106"/>
        <v>17.850000000000001</v>
      </c>
      <c r="K3420" s="59">
        <f t="shared" si="107"/>
        <v>40563</v>
      </c>
      <c r="R3420" t="s">
        <v>1662</v>
      </c>
      <c r="S3420" s="58">
        <v>8.4</v>
      </c>
      <c r="X3420">
        <v>2</v>
      </c>
      <c r="Y3420" s="4">
        <v>8.9499999999999993</v>
      </c>
      <c r="Z3420" s="58">
        <v>17.899999999999999</v>
      </c>
    </row>
    <row r="3421" spans="1:26">
      <c r="A3421">
        <v>68274</v>
      </c>
      <c r="B3421">
        <v>541857</v>
      </c>
      <c r="C3421" t="s">
        <v>174</v>
      </c>
      <c r="D3421" t="s">
        <v>175</v>
      </c>
      <c r="E3421">
        <v>3</v>
      </c>
      <c r="F3421" s="3">
        <v>40566.636805555601</v>
      </c>
      <c r="G3421" s="4">
        <v>5.95</v>
      </c>
      <c r="H3421">
        <v>12727</v>
      </c>
      <c r="I3421" t="s">
        <v>10</v>
      </c>
      <c r="J3421" s="58">
        <f t="shared" si="106"/>
        <v>17.850000000000001</v>
      </c>
      <c r="K3421" s="59">
        <f t="shared" si="107"/>
        <v>40566</v>
      </c>
      <c r="R3421" t="s">
        <v>1238</v>
      </c>
      <c r="S3421" s="58">
        <v>6.8</v>
      </c>
      <c r="X3421">
        <v>2</v>
      </c>
      <c r="Y3421" s="4">
        <v>8.9499999999999993</v>
      </c>
      <c r="Z3421" s="58">
        <v>17.899999999999999</v>
      </c>
    </row>
    <row r="3422" spans="1:26">
      <c r="A3422">
        <v>78908</v>
      </c>
      <c r="B3422">
        <v>542904</v>
      </c>
      <c r="C3422" t="s">
        <v>174</v>
      </c>
      <c r="D3422" t="s">
        <v>175</v>
      </c>
      <c r="E3422">
        <v>3</v>
      </c>
      <c r="F3422" s="3">
        <v>40575.623611111099</v>
      </c>
      <c r="G3422" s="4">
        <v>5.95</v>
      </c>
      <c r="H3422">
        <v>12682</v>
      </c>
      <c r="I3422" t="s">
        <v>10</v>
      </c>
      <c r="J3422" s="58">
        <f t="shared" si="106"/>
        <v>17.850000000000001</v>
      </c>
      <c r="K3422" s="59">
        <f t="shared" si="107"/>
        <v>40575</v>
      </c>
      <c r="R3422" t="s">
        <v>1942</v>
      </c>
      <c r="S3422" s="58">
        <v>6.8</v>
      </c>
      <c r="X3422">
        <v>12</v>
      </c>
      <c r="Y3422" s="4">
        <v>1.49</v>
      </c>
      <c r="Z3422" s="58">
        <v>17.88</v>
      </c>
    </row>
    <row r="3423" spans="1:26">
      <c r="A3423">
        <v>78909</v>
      </c>
      <c r="B3423">
        <v>542904</v>
      </c>
      <c r="C3423">
        <v>20679</v>
      </c>
      <c r="D3423" t="s">
        <v>106</v>
      </c>
      <c r="E3423">
        <v>3</v>
      </c>
      <c r="F3423" s="3">
        <v>40575.623611111099</v>
      </c>
      <c r="G3423" s="4">
        <v>5.95</v>
      </c>
      <c r="H3423">
        <v>12682</v>
      </c>
      <c r="I3423" t="s">
        <v>10</v>
      </c>
      <c r="J3423" s="58">
        <f t="shared" si="106"/>
        <v>17.850000000000001</v>
      </c>
      <c r="K3423" s="59">
        <f t="shared" si="107"/>
        <v>40575</v>
      </c>
      <c r="R3423" t="s">
        <v>1760</v>
      </c>
      <c r="S3423" s="58">
        <v>6.8</v>
      </c>
      <c r="X3423">
        <v>12</v>
      </c>
      <c r="Y3423" s="4">
        <v>1.49</v>
      </c>
      <c r="Z3423" s="58">
        <v>17.88</v>
      </c>
    </row>
    <row r="3424" spans="1:26">
      <c r="A3424">
        <v>79210</v>
      </c>
      <c r="B3424">
        <v>542922</v>
      </c>
      <c r="C3424" t="s">
        <v>174</v>
      </c>
      <c r="D3424" t="s">
        <v>175</v>
      </c>
      <c r="E3424">
        <v>3</v>
      </c>
      <c r="F3424" s="3">
        <v>40576.379166666702</v>
      </c>
      <c r="G3424" s="4">
        <v>5.95</v>
      </c>
      <c r="H3424">
        <v>12682</v>
      </c>
      <c r="I3424" t="s">
        <v>10</v>
      </c>
      <c r="J3424" s="58">
        <f t="shared" si="106"/>
        <v>17.850000000000001</v>
      </c>
      <c r="K3424" s="59">
        <f t="shared" si="107"/>
        <v>40576</v>
      </c>
      <c r="R3424" t="s">
        <v>2448</v>
      </c>
      <c r="S3424" s="58">
        <v>171.84</v>
      </c>
      <c r="X3424">
        <v>12</v>
      </c>
      <c r="Y3424" s="4">
        <v>1.49</v>
      </c>
      <c r="Z3424" s="58">
        <v>17.88</v>
      </c>
    </row>
    <row r="3425" spans="1:26">
      <c r="A3425">
        <v>79221</v>
      </c>
      <c r="B3425">
        <v>542922</v>
      </c>
      <c r="C3425" t="s">
        <v>236</v>
      </c>
      <c r="D3425" t="s">
        <v>237</v>
      </c>
      <c r="E3425">
        <v>3</v>
      </c>
      <c r="F3425" s="3">
        <v>40576.379166666702</v>
      </c>
      <c r="G3425" s="4">
        <v>5.95</v>
      </c>
      <c r="H3425">
        <v>12682</v>
      </c>
      <c r="I3425" t="s">
        <v>10</v>
      </c>
      <c r="J3425" s="58">
        <f t="shared" si="106"/>
        <v>17.850000000000001</v>
      </c>
      <c r="K3425" s="59">
        <f t="shared" si="107"/>
        <v>40576</v>
      </c>
      <c r="R3425" t="s">
        <v>2186</v>
      </c>
      <c r="S3425" s="58">
        <v>131.4</v>
      </c>
      <c r="X3425">
        <v>12</v>
      </c>
      <c r="Y3425" s="4">
        <v>1.49</v>
      </c>
      <c r="Z3425" s="58">
        <v>17.88</v>
      </c>
    </row>
    <row r="3426" spans="1:26">
      <c r="A3426">
        <v>85617</v>
      </c>
      <c r="B3426">
        <v>543484</v>
      </c>
      <c r="C3426" t="s">
        <v>174</v>
      </c>
      <c r="D3426" t="s">
        <v>175</v>
      </c>
      <c r="E3426">
        <v>3</v>
      </c>
      <c r="F3426" s="3">
        <v>40583.4243055556</v>
      </c>
      <c r="G3426" s="4">
        <v>5.95</v>
      </c>
      <c r="H3426">
        <v>12721</v>
      </c>
      <c r="I3426" t="s">
        <v>10</v>
      </c>
      <c r="J3426" s="58">
        <f t="shared" si="106"/>
        <v>17.850000000000001</v>
      </c>
      <c r="K3426" s="59">
        <f t="shared" si="107"/>
        <v>40583</v>
      </c>
      <c r="R3426" t="s">
        <v>255</v>
      </c>
      <c r="S3426" s="58">
        <v>78</v>
      </c>
      <c r="X3426">
        <v>12</v>
      </c>
      <c r="Y3426" s="4">
        <v>1.49</v>
      </c>
      <c r="Z3426" s="58">
        <v>17.88</v>
      </c>
    </row>
    <row r="3427" spans="1:26">
      <c r="A3427">
        <v>118321</v>
      </c>
      <c r="B3427">
        <v>546428</v>
      </c>
      <c r="C3427">
        <v>22320</v>
      </c>
      <c r="D3427" t="s">
        <v>1752</v>
      </c>
      <c r="E3427">
        <v>3</v>
      </c>
      <c r="F3427" s="3">
        <v>40615.621527777803</v>
      </c>
      <c r="G3427" s="4">
        <v>5.95</v>
      </c>
      <c r="H3427">
        <v>12681</v>
      </c>
      <c r="I3427" t="s">
        <v>10</v>
      </c>
      <c r="J3427" s="58">
        <f t="shared" si="106"/>
        <v>17.850000000000001</v>
      </c>
      <c r="K3427" s="59">
        <f t="shared" si="107"/>
        <v>40615</v>
      </c>
      <c r="R3427" t="s">
        <v>104</v>
      </c>
      <c r="S3427" s="58">
        <v>72</v>
      </c>
      <c r="X3427">
        <v>12</v>
      </c>
      <c r="Y3427" s="4">
        <v>1.49</v>
      </c>
      <c r="Z3427" s="58">
        <v>17.88</v>
      </c>
    </row>
    <row r="3428" spans="1:26">
      <c r="A3428">
        <v>130932</v>
      </c>
      <c r="B3428">
        <v>547520</v>
      </c>
      <c r="C3428" t="s">
        <v>238</v>
      </c>
      <c r="D3428" t="s">
        <v>239</v>
      </c>
      <c r="E3428">
        <v>3</v>
      </c>
      <c r="F3428" s="3">
        <v>40625.621527777803</v>
      </c>
      <c r="G3428" s="4">
        <v>5.95</v>
      </c>
      <c r="H3428">
        <v>12564</v>
      </c>
      <c r="I3428" t="s">
        <v>10</v>
      </c>
      <c r="J3428" s="58">
        <f t="shared" si="106"/>
        <v>17.850000000000001</v>
      </c>
      <c r="K3428" s="59">
        <f t="shared" si="107"/>
        <v>40625</v>
      </c>
      <c r="R3428" t="s">
        <v>128</v>
      </c>
      <c r="S3428" s="58">
        <v>61.44</v>
      </c>
      <c r="X3428">
        <v>3</v>
      </c>
      <c r="Y3428" s="4">
        <v>5.95</v>
      </c>
      <c r="Z3428" s="58">
        <v>17.850000000000001</v>
      </c>
    </row>
    <row r="3429" spans="1:26">
      <c r="A3429">
        <v>133079</v>
      </c>
      <c r="B3429">
        <v>547722</v>
      </c>
      <c r="C3429" t="s">
        <v>172</v>
      </c>
      <c r="D3429" t="s">
        <v>173</v>
      </c>
      <c r="E3429">
        <v>3</v>
      </c>
      <c r="F3429" s="3">
        <v>40627.429861111101</v>
      </c>
      <c r="G3429" s="4">
        <v>5.95</v>
      </c>
      <c r="H3429">
        <v>12553</v>
      </c>
      <c r="I3429" t="s">
        <v>10</v>
      </c>
      <c r="J3429" s="58">
        <f t="shared" si="106"/>
        <v>17.850000000000001</v>
      </c>
      <c r="K3429" s="59">
        <f t="shared" si="107"/>
        <v>40627</v>
      </c>
      <c r="R3429" t="s">
        <v>104</v>
      </c>
      <c r="S3429" s="58">
        <v>54</v>
      </c>
      <c r="X3429">
        <v>3</v>
      </c>
      <c r="Y3429" s="4">
        <v>5.95</v>
      </c>
      <c r="Z3429" s="58">
        <v>17.850000000000001</v>
      </c>
    </row>
    <row r="3430" spans="1:26">
      <c r="A3430">
        <v>144322</v>
      </c>
      <c r="B3430">
        <v>548737</v>
      </c>
      <c r="C3430" t="s">
        <v>1360</v>
      </c>
      <c r="D3430" t="s">
        <v>1361</v>
      </c>
      <c r="E3430">
        <v>3</v>
      </c>
      <c r="F3430" s="3">
        <v>40637.470833333296</v>
      </c>
      <c r="G3430" s="4">
        <v>5.95</v>
      </c>
      <c r="H3430">
        <v>12682</v>
      </c>
      <c r="I3430" t="s">
        <v>10</v>
      </c>
      <c r="J3430" s="58">
        <f t="shared" si="106"/>
        <v>17.850000000000001</v>
      </c>
      <c r="K3430" s="59">
        <f t="shared" si="107"/>
        <v>40637</v>
      </c>
      <c r="R3430" t="s">
        <v>2190</v>
      </c>
      <c r="S3430" s="58">
        <v>46.8</v>
      </c>
      <c r="X3430">
        <v>3</v>
      </c>
      <c r="Y3430" s="4">
        <v>5.95</v>
      </c>
      <c r="Z3430" s="58">
        <v>17.850000000000001</v>
      </c>
    </row>
    <row r="3431" spans="1:26">
      <c r="A3431">
        <v>156542</v>
      </c>
      <c r="B3431">
        <v>550145</v>
      </c>
      <c r="C3431" t="s">
        <v>238</v>
      </c>
      <c r="D3431" t="s">
        <v>239</v>
      </c>
      <c r="E3431">
        <v>3</v>
      </c>
      <c r="F3431" s="3">
        <v>40647.59375</v>
      </c>
      <c r="G3431" s="4">
        <v>5.95</v>
      </c>
      <c r="H3431">
        <v>12637</v>
      </c>
      <c r="I3431" t="s">
        <v>10</v>
      </c>
      <c r="J3431" s="58">
        <f t="shared" si="106"/>
        <v>17.850000000000001</v>
      </c>
      <c r="K3431" s="59">
        <f t="shared" si="107"/>
        <v>40647</v>
      </c>
      <c r="R3431" t="s">
        <v>2427</v>
      </c>
      <c r="S3431" s="58">
        <v>44.55</v>
      </c>
      <c r="X3431">
        <v>3</v>
      </c>
      <c r="Y3431" s="4">
        <v>5.95</v>
      </c>
      <c r="Z3431" s="58">
        <v>17.850000000000001</v>
      </c>
    </row>
    <row r="3432" spans="1:26">
      <c r="A3432">
        <v>158768</v>
      </c>
      <c r="B3432">
        <v>550313</v>
      </c>
      <c r="C3432">
        <v>22427</v>
      </c>
      <c r="D3432" t="s">
        <v>207</v>
      </c>
      <c r="E3432">
        <v>3</v>
      </c>
      <c r="F3432" s="3">
        <v>40650.472916666702</v>
      </c>
      <c r="G3432" s="4">
        <v>5.95</v>
      </c>
      <c r="H3432">
        <v>12681</v>
      </c>
      <c r="I3432" t="s">
        <v>10</v>
      </c>
      <c r="J3432" s="58">
        <f t="shared" si="106"/>
        <v>17.850000000000001</v>
      </c>
      <c r="K3432" s="59">
        <f t="shared" si="107"/>
        <v>40650</v>
      </c>
      <c r="R3432" t="s">
        <v>2448</v>
      </c>
      <c r="S3432" s="58">
        <v>42.96</v>
      </c>
      <c r="X3432">
        <v>3</v>
      </c>
      <c r="Y3432" s="4">
        <v>5.95</v>
      </c>
      <c r="Z3432" s="58">
        <v>17.850000000000001</v>
      </c>
    </row>
    <row r="3433" spans="1:26">
      <c r="A3433">
        <v>159474</v>
      </c>
      <c r="B3433">
        <v>550338</v>
      </c>
      <c r="C3433" t="s">
        <v>238</v>
      </c>
      <c r="D3433" t="s">
        <v>239</v>
      </c>
      <c r="E3433">
        <v>3</v>
      </c>
      <c r="F3433" s="3">
        <v>40650.647916666698</v>
      </c>
      <c r="G3433" s="4">
        <v>5.95</v>
      </c>
      <c r="H3433">
        <v>12413</v>
      </c>
      <c r="I3433" t="s">
        <v>10</v>
      </c>
      <c r="J3433" s="58">
        <f t="shared" si="106"/>
        <v>17.850000000000001</v>
      </c>
      <c r="K3433" s="59">
        <f t="shared" si="107"/>
        <v>40650</v>
      </c>
      <c r="R3433" t="s">
        <v>97</v>
      </c>
      <c r="S3433" s="58">
        <v>39.6</v>
      </c>
      <c r="X3433">
        <v>3</v>
      </c>
      <c r="Y3433" s="4">
        <v>5.95</v>
      </c>
      <c r="Z3433" s="58">
        <v>17.850000000000001</v>
      </c>
    </row>
    <row r="3434" spans="1:26">
      <c r="A3434">
        <v>224189</v>
      </c>
      <c r="B3434">
        <v>556507</v>
      </c>
      <c r="C3434">
        <v>21754</v>
      </c>
      <c r="D3434" t="s">
        <v>79</v>
      </c>
      <c r="E3434">
        <v>3</v>
      </c>
      <c r="F3434" s="3">
        <v>40707.413194444402</v>
      </c>
      <c r="G3434" s="4">
        <v>5.95</v>
      </c>
      <c r="H3434">
        <v>12567</v>
      </c>
      <c r="I3434" t="s">
        <v>10</v>
      </c>
      <c r="J3434" s="58">
        <f t="shared" si="106"/>
        <v>17.850000000000001</v>
      </c>
      <c r="K3434" s="59">
        <f t="shared" si="107"/>
        <v>40707</v>
      </c>
      <c r="R3434" t="s">
        <v>2406</v>
      </c>
      <c r="S3434" s="58">
        <v>37.5</v>
      </c>
      <c r="X3434">
        <v>3</v>
      </c>
      <c r="Y3434" s="4">
        <v>5.95</v>
      </c>
      <c r="Z3434" s="58">
        <v>17.850000000000001</v>
      </c>
    </row>
    <row r="3435" spans="1:26">
      <c r="A3435">
        <v>224190</v>
      </c>
      <c r="B3435">
        <v>556507</v>
      </c>
      <c r="C3435">
        <v>21755</v>
      </c>
      <c r="D3435" t="s">
        <v>80</v>
      </c>
      <c r="E3435">
        <v>3</v>
      </c>
      <c r="F3435" s="3">
        <v>40707.413194444402</v>
      </c>
      <c r="G3435" s="4">
        <v>5.95</v>
      </c>
      <c r="H3435">
        <v>12567</v>
      </c>
      <c r="I3435" t="s">
        <v>10</v>
      </c>
      <c r="J3435" s="58">
        <f t="shared" si="106"/>
        <v>17.850000000000001</v>
      </c>
      <c r="K3435" s="59">
        <f t="shared" si="107"/>
        <v>40707</v>
      </c>
      <c r="R3435" t="s">
        <v>104</v>
      </c>
      <c r="S3435" s="58">
        <v>36</v>
      </c>
      <c r="X3435">
        <v>3</v>
      </c>
      <c r="Y3435" s="4">
        <v>5.95</v>
      </c>
      <c r="Z3435" s="58">
        <v>17.850000000000001</v>
      </c>
    </row>
    <row r="3436" spans="1:26">
      <c r="A3436">
        <v>227080</v>
      </c>
      <c r="B3436">
        <v>556819</v>
      </c>
      <c r="C3436" t="s">
        <v>238</v>
      </c>
      <c r="D3436" t="s">
        <v>239</v>
      </c>
      <c r="E3436">
        <v>3</v>
      </c>
      <c r="F3436" s="3">
        <v>40709.431250000001</v>
      </c>
      <c r="G3436" s="4">
        <v>5.95</v>
      </c>
      <c r="H3436">
        <v>12682</v>
      </c>
      <c r="I3436" t="s">
        <v>10</v>
      </c>
      <c r="J3436" s="58">
        <f t="shared" si="106"/>
        <v>17.850000000000001</v>
      </c>
      <c r="K3436" s="59">
        <f t="shared" si="107"/>
        <v>40709</v>
      </c>
      <c r="R3436" t="s">
        <v>175</v>
      </c>
      <c r="S3436" s="58">
        <v>35.700000000000003</v>
      </c>
      <c r="X3436">
        <v>3</v>
      </c>
      <c r="Y3436" s="4">
        <v>5.95</v>
      </c>
      <c r="Z3436" s="58">
        <v>17.850000000000001</v>
      </c>
    </row>
    <row r="3437" spans="1:26">
      <c r="A3437">
        <v>227113</v>
      </c>
      <c r="B3437">
        <v>556820</v>
      </c>
      <c r="C3437" t="s">
        <v>172</v>
      </c>
      <c r="D3437" t="s">
        <v>173</v>
      </c>
      <c r="E3437">
        <v>3</v>
      </c>
      <c r="F3437" s="3">
        <v>40709.431944444397</v>
      </c>
      <c r="G3437" s="4">
        <v>5.95</v>
      </c>
      <c r="H3437">
        <v>12682</v>
      </c>
      <c r="I3437" t="s">
        <v>10</v>
      </c>
      <c r="J3437" s="58">
        <f t="shared" si="106"/>
        <v>17.850000000000001</v>
      </c>
      <c r="K3437" s="59">
        <f t="shared" si="107"/>
        <v>40709</v>
      </c>
      <c r="R3437" t="s">
        <v>92</v>
      </c>
      <c r="S3437" s="58">
        <v>35.4</v>
      </c>
      <c r="X3437">
        <v>3</v>
      </c>
      <c r="Y3437" s="4">
        <v>5.95</v>
      </c>
      <c r="Z3437" s="58">
        <v>17.850000000000001</v>
      </c>
    </row>
    <row r="3438" spans="1:26">
      <c r="A3438">
        <v>227608</v>
      </c>
      <c r="B3438">
        <v>556886</v>
      </c>
      <c r="C3438">
        <v>22320</v>
      </c>
      <c r="D3438" t="s">
        <v>1752</v>
      </c>
      <c r="E3438">
        <v>3</v>
      </c>
      <c r="F3438" s="3">
        <v>40709.523611111101</v>
      </c>
      <c r="G3438" s="4">
        <v>5.95</v>
      </c>
      <c r="H3438">
        <v>12624</v>
      </c>
      <c r="I3438" t="s">
        <v>10</v>
      </c>
      <c r="J3438" s="58">
        <f t="shared" si="106"/>
        <v>17.850000000000001</v>
      </c>
      <c r="K3438" s="59">
        <f t="shared" si="107"/>
        <v>40709</v>
      </c>
      <c r="R3438" t="s">
        <v>1240</v>
      </c>
      <c r="S3438" s="58">
        <v>35.4</v>
      </c>
      <c r="X3438">
        <v>3</v>
      </c>
      <c r="Y3438" s="4">
        <v>5.95</v>
      </c>
      <c r="Z3438" s="58">
        <v>17.850000000000001</v>
      </c>
    </row>
    <row r="3439" spans="1:26">
      <c r="A3439">
        <v>229667</v>
      </c>
      <c r="B3439">
        <v>557069</v>
      </c>
      <c r="C3439" t="s">
        <v>172</v>
      </c>
      <c r="D3439" t="s">
        <v>173</v>
      </c>
      <c r="E3439">
        <v>3</v>
      </c>
      <c r="F3439" s="3">
        <v>40710.640277777798</v>
      </c>
      <c r="G3439" s="4">
        <v>5.95</v>
      </c>
      <c r="H3439">
        <v>12562</v>
      </c>
      <c r="I3439" t="s">
        <v>10</v>
      </c>
      <c r="J3439" s="58">
        <f t="shared" si="106"/>
        <v>17.850000000000001</v>
      </c>
      <c r="K3439" s="59">
        <f t="shared" si="107"/>
        <v>40710</v>
      </c>
      <c r="R3439" t="s">
        <v>499</v>
      </c>
      <c r="S3439" s="58">
        <v>31.8</v>
      </c>
      <c r="X3439">
        <v>3</v>
      </c>
      <c r="Y3439" s="4">
        <v>5.95</v>
      </c>
      <c r="Z3439" s="58">
        <v>17.850000000000001</v>
      </c>
    </row>
    <row r="3440" spans="1:26">
      <c r="A3440">
        <v>229668</v>
      </c>
      <c r="B3440">
        <v>557069</v>
      </c>
      <c r="C3440" t="s">
        <v>174</v>
      </c>
      <c r="D3440" t="s">
        <v>175</v>
      </c>
      <c r="E3440">
        <v>3</v>
      </c>
      <c r="F3440" s="3">
        <v>40710.640277777798</v>
      </c>
      <c r="G3440" s="4">
        <v>5.95</v>
      </c>
      <c r="H3440">
        <v>12562</v>
      </c>
      <c r="I3440" t="s">
        <v>10</v>
      </c>
      <c r="J3440" s="58">
        <f t="shared" si="106"/>
        <v>17.850000000000001</v>
      </c>
      <c r="K3440" s="59">
        <f t="shared" si="107"/>
        <v>40710</v>
      </c>
      <c r="R3440" t="s">
        <v>1753</v>
      </c>
      <c r="S3440" s="58">
        <v>30.6</v>
      </c>
      <c r="X3440">
        <v>3</v>
      </c>
      <c r="Y3440" s="4">
        <v>5.95</v>
      </c>
      <c r="Z3440" s="58">
        <v>17.850000000000001</v>
      </c>
    </row>
    <row r="3441" spans="1:26">
      <c r="A3441">
        <v>256011</v>
      </c>
      <c r="B3441">
        <v>559422</v>
      </c>
      <c r="C3441" t="s">
        <v>236</v>
      </c>
      <c r="D3441" t="s">
        <v>237</v>
      </c>
      <c r="E3441">
        <v>3</v>
      </c>
      <c r="F3441" s="3">
        <v>40732.5</v>
      </c>
      <c r="G3441" s="4">
        <v>5.95</v>
      </c>
      <c r="H3441">
        <v>12553</v>
      </c>
      <c r="I3441" t="s">
        <v>10</v>
      </c>
      <c r="J3441" s="58">
        <f t="shared" si="106"/>
        <v>17.850000000000001</v>
      </c>
      <c r="K3441" s="59">
        <f t="shared" si="107"/>
        <v>40732</v>
      </c>
      <c r="R3441" t="s">
        <v>131</v>
      </c>
      <c r="S3441" s="58">
        <v>30.6</v>
      </c>
      <c r="X3441">
        <v>3</v>
      </c>
      <c r="Y3441" s="4">
        <v>5.95</v>
      </c>
      <c r="Z3441" s="58">
        <v>17.850000000000001</v>
      </c>
    </row>
    <row r="3442" spans="1:26">
      <c r="A3442">
        <v>256012</v>
      </c>
      <c r="B3442">
        <v>559422</v>
      </c>
      <c r="C3442" t="s">
        <v>172</v>
      </c>
      <c r="D3442" t="s">
        <v>173</v>
      </c>
      <c r="E3442">
        <v>3</v>
      </c>
      <c r="F3442" s="3">
        <v>40732.5</v>
      </c>
      <c r="G3442" s="4">
        <v>5.95</v>
      </c>
      <c r="H3442">
        <v>12553</v>
      </c>
      <c r="I3442" t="s">
        <v>10</v>
      </c>
      <c r="J3442" s="58">
        <f t="shared" si="106"/>
        <v>17.850000000000001</v>
      </c>
      <c r="K3442" s="59">
        <f t="shared" si="107"/>
        <v>40732</v>
      </c>
      <c r="R3442" t="s">
        <v>2378</v>
      </c>
      <c r="S3442" s="58">
        <v>30</v>
      </c>
      <c r="X3442">
        <v>3</v>
      </c>
      <c r="Y3442" s="4">
        <v>5.95</v>
      </c>
      <c r="Z3442" s="58">
        <v>17.850000000000001</v>
      </c>
    </row>
    <row r="3443" spans="1:26">
      <c r="A3443">
        <v>301460</v>
      </c>
      <c r="B3443">
        <v>563288</v>
      </c>
      <c r="C3443">
        <v>22320</v>
      </c>
      <c r="D3443" t="s">
        <v>1752</v>
      </c>
      <c r="E3443">
        <v>3</v>
      </c>
      <c r="F3443" s="3">
        <v>40770.536805555603</v>
      </c>
      <c r="G3443" s="4">
        <v>5.95</v>
      </c>
      <c r="H3443">
        <v>12656</v>
      </c>
      <c r="I3443" t="s">
        <v>10</v>
      </c>
      <c r="J3443" s="58">
        <f t="shared" si="106"/>
        <v>17.850000000000001</v>
      </c>
      <c r="K3443" s="59">
        <f t="shared" si="107"/>
        <v>40770</v>
      </c>
      <c r="R3443" t="s">
        <v>2012</v>
      </c>
      <c r="S3443" s="58">
        <v>25</v>
      </c>
      <c r="X3443">
        <v>3</v>
      </c>
      <c r="Y3443" s="4">
        <v>5.95</v>
      </c>
      <c r="Z3443" s="58">
        <v>17.850000000000001</v>
      </c>
    </row>
    <row r="3444" spans="1:26">
      <c r="A3444">
        <v>310325</v>
      </c>
      <c r="B3444">
        <v>564173</v>
      </c>
      <c r="C3444" t="s">
        <v>172</v>
      </c>
      <c r="D3444" t="s">
        <v>173</v>
      </c>
      <c r="E3444">
        <v>3</v>
      </c>
      <c r="F3444" s="3">
        <v>40778.599305555603</v>
      </c>
      <c r="G3444" s="4">
        <v>5.95</v>
      </c>
      <c r="H3444">
        <v>12567</v>
      </c>
      <c r="I3444" t="s">
        <v>10</v>
      </c>
      <c r="J3444" s="58">
        <f t="shared" si="106"/>
        <v>17.850000000000001</v>
      </c>
      <c r="K3444" s="59">
        <f t="shared" si="107"/>
        <v>40778</v>
      </c>
      <c r="R3444" t="s">
        <v>2379</v>
      </c>
      <c r="S3444" s="58">
        <v>25</v>
      </c>
      <c r="X3444">
        <v>3</v>
      </c>
      <c r="Y3444" s="4">
        <v>5.95</v>
      </c>
      <c r="Z3444" s="58">
        <v>17.850000000000001</v>
      </c>
    </row>
    <row r="3445" spans="1:26">
      <c r="A3445">
        <v>310326</v>
      </c>
      <c r="B3445">
        <v>564173</v>
      </c>
      <c r="C3445" t="s">
        <v>238</v>
      </c>
      <c r="D3445" t="s">
        <v>239</v>
      </c>
      <c r="E3445">
        <v>3</v>
      </c>
      <c r="F3445" s="3">
        <v>40778.599305555603</v>
      </c>
      <c r="G3445" s="4">
        <v>5.95</v>
      </c>
      <c r="H3445">
        <v>12567</v>
      </c>
      <c r="I3445" t="s">
        <v>10</v>
      </c>
      <c r="J3445" s="58">
        <f t="shared" si="106"/>
        <v>17.850000000000001</v>
      </c>
      <c r="K3445" s="59">
        <f t="shared" si="107"/>
        <v>40778</v>
      </c>
      <c r="R3445" t="s">
        <v>2496</v>
      </c>
      <c r="S3445" s="58">
        <v>24.9</v>
      </c>
      <c r="X3445">
        <v>3</v>
      </c>
      <c r="Y3445" s="4">
        <v>5.95</v>
      </c>
      <c r="Z3445" s="58">
        <v>17.850000000000001</v>
      </c>
    </row>
    <row r="3446" spans="1:26">
      <c r="A3446">
        <v>310327</v>
      </c>
      <c r="B3446">
        <v>564173</v>
      </c>
      <c r="C3446" t="s">
        <v>236</v>
      </c>
      <c r="D3446" t="s">
        <v>237</v>
      </c>
      <c r="E3446">
        <v>3</v>
      </c>
      <c r="F3446" s="3">
        <v>40778.599305555603</v>
      </c>
      <c r="G3446" s="4">
        <v>5.95</v>
      </c>
      <c r="H3446">
        <v>12567</v>
      </c>
      <c r="I3446" t="s">
        <v>10</v>
      </c>
      <c r="J3446" s="58">
        <f t="shared" si="106"/>
        <v>17.850000000000001</v>
      </c>
      <c r="K3446" s="59">
        <f t="shared" si="107"/>
        <v>40778</v>
      </c>
      <c r="R3446" t="s">
        <v>2508</v>
      </c>
      <c r="S3446" s="58">
        <v>24.9</v>
      </c>
      <c r="X3446">
        <v>3</v>
      </c>
      <c r="Y3446" s="4">
        <v>5.95</v>
      </c>
      <c r="Z3446" s="58">
        <v>17.850000000000001</v>
      </c>
    </row>
    <row r="3447" spans="1:26">
      <c r="A3447">
        <v>311696</v>
      </c>
      <c r="B3447">
        <v>564314</v>
      </c>
      <c r="C3447">
        <v>21624</v>
      </c>
      <c r="D3447" t="s">
        <v>1621</v>
      </c>
      <c r="E3447">
        <v>3</v>
      </c>
      <c r="F3447" s="3">
        <v>40779.5402777778</v>
      </c>
      <c r="G3447" s="4">
        <v>5.95</v>
      </c>
      <c r="H3447">
        <v>12695</v>
      </c>
      <c r="I3447" t="s">
        <v>10</v>
      </c>
      <c r="J3447" s="58">
        <f t="shared" si="106"/>
        <v>17.850000000000001</v>
      </c>
      <c r="K3447" s="59">
        <f t="shared" si="107"/>
        <v>40779</v>
      </c>
      <c r="R3447" t="s">
        <v>2497</v>
      </c>
      <c r="S3447" s="58">
        <v>24.9</v>
      </c>
      <c r="X3447">
        <v>3</v>
      </c>
      <c r="Y3447" s="4">
        <v>5.95</v>
      </c>
      <c r="Z3447" s="58">
        <v>17.850000000000001</v>
      </c>
    </row>
    <row r="3448" spans="1:26">
      <c r="A3448">
        <v>312783</v>
      </c>
      <c r="B3448">
        <v>564372</v>
      </c>
      <c r="C3448">
        <v>20679</v>
      </c>
      <c r="D3448" t="s">
        <v>106</v>
      </c>
      <c r="E3448">
        <v>3</v>
      </c>
      <c r="F3448" s="3">
        <v>40780.413194444402</v>
      </c>
      <c r="G3448" s="4">
        <v>5.95</v>
      </c>
      <c r="H3448">
        <v>12714</v>
      </c>
      <c r="I3448" t="s">
        <v>10</v>
      </c>
      <c r="J3448" s="58">
        <f t="shared" si="106"/>
        <v>17.850000000000001</v>
      </c>
      <c r="K3448" s="59">
        <f t="shared" si="107"/>
        <v>40780</v>
      </c>
      <c r="R3448" t="s">
        <v>999</v>
      </c>
      <c r="S3448" s="58">
        <v>23.4</v>
      </c>
      <c r="X3448">
        <v>3</v>
      </c>
      <c r="Y3448" s="4">
        <v>5.95</v>
      </c>
      <c r="Z3448" s="58">
        <v>17.850000000000001</v>
      </c>
    </row>
    <row r="3449" spans="1:26">
      <c r="A3449">
        <v>313241</v>
      </c>
      <c r="B3449">
        <v>564479</v>
      </c>
      <c r="C3449">
        <v>20679</v>
      </c>
      <c r="D3449" t="s">
        <v>106</v>
      </c>
      <c r="E3449">
        <v>3</v>
      </c>
      <c r="F3449" s="3">
        <v>40780.550000000003</v>
      </c>
      <c r="G3449" s="4">
        <v>5.95</v>
      </c>
      <c r="H3449">
        <v>12682</v>
      </c>
      <c r="I3449" t="s">
        <v>10</v>
      </c>
      <c r="J3449" s="58">
        <f t="shared" si="106"/>
        <v>17.850000000000001</v>
      </c>
      <c r="K3449" s="59">
        <f t="shared" si="107"/>
        <v>40780</v>
      </c>
      <c r="R3449" t="s">
        <v>2430</v>
      </c>
      <c r="S3449" s="58">
        <v>20.8</v>
      </c>
      <c r="X3449">
        <v>3</v>
      </c>
      <c r="Y3449" s="4">
        <v>5.95</v>
      </c>
      <c r="Z3449" s="58">
        <v>17.850000000000001</v>
      </c>
    </row>
    <row r="3450" spans="1:26">
      <c r="A3450">
        <v>313242</v>
      </c>
      <c r="B3450">
        <v>564479</v>
      </c>
      <c r="C3450" t="s">
        <v>236</v>
      </c>
      <c r="D3450" t="s">
        <v>237</v>
      </c>
      <c r="E3450">
        <v>3</v>
      </c>
      <c r="F3450" s="3">
        <v>40780.550000000003</v>
      </c>
      <c r="G3450" s="4">
        <v>5.95</v>
      </c>
      <c r="H3450">
        <v>12682</v>
      </c>
      <c r="I3450" t="s">
        <v>10</v>
      </c>
      <c r="J3450" s="58">
        <f t="shared" si="106"/>
        <v>17.850000000000001</v>
      </c>
      <c r="K3450" s="59">
        <f t="shared" si="107"/>
        <v>40780</v>
      </c>
      <c r="R3450" t="s">
        <v>652</v>
      </c>
      <c r="S3450" s="58">
        <v>20</v>
      </c>
      <c r="X3450">
        <v>3</v>
      </c>
      <c r="Y3450" s="4">
        <v>5.95</v>
      </c>
      <c r="Z3450" s="58">
        <v>17.850000000000001</v>
      </c>
    </row>
    <row r="3451" spans="1:26">
      <c r="A3451">
        <v>313243</v>
      </c>
      <c r="B3451">
        <v>564479</v>
      </c>
      <c r="C3451" t="s">
        <v>238</v>
      </c>
      <c r="D3451" t="s">
        <v>239</v>
      </c>
      <c r="E3451">
        <v>3</v>
      </c>
      <c r="F3451" s="3">
        <v>40780.550000000003</v>
      </c>
      <c r="G3451" s="4">
        <v>5.95</v>
      </c>
      <c r="H3451">
        <v>12682</v>
      </c>
      <c r="I3451" t="s">
        <v>10</v>
      </c>
      <c r="J3451" s="58">
        <f t="shared" si="106"/>
        <v>17.850000000000001</v>
      </c>
      <c r="K3451" s="59">
        <f t="shared" si="107"/>
        <v>40780</v>
      </c>
      <c r="R3451" t="s">
        <v>653</v>
      </c>
      <c r="S3451" s="58">
        <v>20</v>
      </c>
      <c r="X3451">
        <v>3</v>
      </c>
      <c r="Y3451" s="4">
        <v>5.95</v>
      </c>
      <c r="Z3451" s="58">
        <v>17.850000000000001</v>
      </c>
    </row>
    <row r="3452" spans="1:26">
      <c r="A3452">
        <v>313697</v>
      </c>
      <c r="B3452">
        <v>564531</v>
      </c>
      <c r="C3452">
        <v>21754</v>
      </c>
      <c r="D3452" t="s">
        <v>79</v>
      </c>
      <c r="E3452">
        <v>3</v>
      </c>
      <c r="F3452" s="3">
        <v>40780.627777777801</v>
      </c>
      <c r="G3452" s="4">
        <v>5.95</v>
      </c>
      <c r="H3452">
        <v>12624</v>
      </c>
      <c r="I3452" t="s">
        <v>10</v>
      </c>
      <c r="J3452" s="58">
        <f t="shared" si="106"/>
        <v>17.850000000000001</v>
      </c>
      <c r="K3452" s="59">
        <f t="shared" si="107"/>
        <v>40780</v>
      </c>
      <c r="R3452" t="s">
        <v>1979</v>
      </c>
      <c r="S3452" s="58">
        <v>19.8</v>
      </c>
      <c r="X3452">
        <v>3</v>
      </c>
      <c r="Y3452" s="4">
        <v>5.95</v>
      </c>
      <c r="Z3452" s="58">
        <v>17.850000000000001</v>
      </c>
    </row>
    <row r="3453" spans="1:26">
      <c r="A3453">
        <v>313700</v>
      </c>
      <c r="B3453">
        <v>564531</v>
      </c>
      <c r="C3453">
        <v>23356</v>
      </c>
      <c r="D3453" t="s">
        <v>2616</v>
      </c>
      <c r="E3453">
        <v>3</v>
      </c>
      <c r="F3453" s="3">
        <v>40780.627777777801</v>
      </c>
      <c r="G3453" s="4">
        <v>5.95</v>
      </c>
      <c r="H3453">
        <v>12624</v>
      </c>
      <c r="I3453" t="s">
        <v>10</v>
      </c>
      <c r="J3453" s="58">
        <f t="shared" si="106"/>
        <v>17.850000000000001</v>
      </c>
      <c r="K3453" s="59">
        <f t="shared" si="107"/>
        <v>40780</v>
      </c>
      <c r="R3453" t="s">
        <v>2500</v>
      </c>
      <c r="S3453" s="58">
        <v>19.8</v>
      </c>
      <c r="X3453">
        <v>3</v>
      </c>
      <c r="Y3453" s="4">
        <v>5.95</v>
      </c>
      <c r="Z3453" s="58">
        <v>17.850000000000001</v>
      </c>
    </row>
    <row r="3454" spans="1:26">
      <c r="A3454">
        <v>347280</v>
      </c>
      <c r="B3454">
        <v>567296</v>
      </c>
      <c r="C3454" t="s">
        <v>174</v>
      </c>
      <c r="D3454" t="s">
        <v>175</v>
      </c>
      <c r="E3454">
        <v>3</v>
      </c>
      <c r="F3454" s="3">
        <v>40805.5131944444</v>
      </c>
      <c r="G3454" s="4">
        <v>5.95</v>
      </c>
      <c r="H3454">
        <v>12682</v>
      </c>
      <c r="I3454" t="s">
        <v>10</v>
      </c>
      <c r="J3454" s="58">
        <f t="shared" si="106"/>
        <v>17.850000000000001</v>
      </c>
      <c r="K3454" s="59">
        <f t="shared" si="107"/>
        <v>40805</v>
      </c>
      <c r="R3454" t="s">
        <v>2530</v>
      </c>
      <c r="S3454" s="58">
        <v>19.8</v>
      </c>
      <c r="X3454">
        <v>3</v>
      </c>
      <c r="Y3454" s="4">
        <v>5.95</v>
      </c>
      <c r="Z3454" s="58">
        <v>17.850000000000001</v>
      </c>
    </row>
    <row r="3455" spans="1:26">
      <c r="A3455">
        <v>347361</v>
      </c>
      <c r="B3455">
        <v>567300</v>
      </c>
      <c r="C3455">
        <v>22121</v>
      </c>
      <c r="D3455" t="s">
        <v>869</v>
      </c>
      <c r="E3455">
        <v>3</v>
      </c>
      <c r="F3455" s="3">
        <v>40805.525000000001</v>
      </c>
      <c r="G3455" s="4">
        <v>5.95</v>
      </c>
      <c r="H3455">
        <v>12724</v>
      </c>
      <c r="I3455" t="s">
        <v>10</v>
      </c>
      <c r="J3455" s="58">
        <f t="shared" si="106"/>
        <v>17.850000000000001</v>
      </c>
      <c r="K3455" s="59">
        <f t="shared" si="107"/>
        <v>40805</v>
      </c>
      <c r="R3455" t="s">
        <v>239</v>
      </c>
      <c r="S3455" s="58">
        <v>17.850000000000001</v>
      </c>
      <c r="X3455">
        <v>3</v>
      </c>
      <c r="Y3455" s="4">
        <v>5.95</v>
      </c>
      <c r="Z3455" s="58">
        <v>17.850000000000001</v>
      </c>
    </row>
    <row r="3456" spans="1:26">
      <c r="A3456">
        <v>366881</v>
      </c>
      <c r="B3456">
        <v>568798</v>
      </c>
      <c r="C3456" t="s">
        <v>238</v>
      </c>
      <c r="D3456" t="s">
        <v>239</v>
      </c>
      <c r="E3456">
        <v>3</v>
      </c>
      <c r="F3456" s="3">
        <v>40815.432638888902</v>
      </c>
      <c r="G3456" s="4">
        <v>5.95</v>
      </c>
      <c r="H3456">
        <v>12615</v>
      </c>
      <c r="I3456" t="s">
        <v>10</v>
      </c>
      <c r="J3456" s="58">
        <f t="shared" si="106"/>
        <v>17.850000000000001</v>
      </c>
      <c r="K3456" s="59">
        <f t="shared" si="107"/>
        <v>40815</v>
      </c>
      <c r="R3456" t="s">
        <v>173</v>
      </c>
      <c r="S3456" s="58">
        <v>17.850000000000001</v>
      </c>
      <c r="X3456">
        <v>3</v>
      </c>
      <c r="Y3456" s="4">
        <v>5.95</v>
      </c>
      <c r="Z3456" s="58">
        <v>17.850000000000001</v>
      </c>
    </row>
    <row r="3457" spans="1:26">
      <c r="A3457">
        <v>366882</v>
      </c>
      <c r="B3457">
        <v>568798</v>
      </c>
      <c r="C3457" t="s">
        <v>236</v>
      </c>
      <c r="D3457" t="s">
        <v>237</v>
      </c>
      <c r="E3457">
        <v>3</v>
      </c>
      <c r="F3457" s="3">
        <v>40815.432638888902</v>
      </c>
      <c r="G3457" s="4">
        <v>5.95</v>
      </c>
      <c r="H3457">
        <v>12615</v>
      </c>
      <c r="I3457" t="s">
        <v>10</v>
      </c>
      <c r="J3457" s="58">
        <f t="shared" si="106"/>
        <v>17.850000000000001</v>
      </c>
      <c r="K3457" s="59">
        <f t="shared" si="107"/>
        <v>40815</v>
      </c>
      <c r="R3457" t="s">
        <v>1752</v>
      </c>
      <c r="S3457" s="58">
        <v>17.850000000000001</v>
      </c>
      <c r="X3457">
        <v>3</v>
      </c>
      <c r="Y3457" s="4">
        <v>5.95</v>
      </c>
      <c r="Z3457" s="58">
        <v>17.850000000000001</v>
      </c>
    </row>
    <row r="3458" spans="1:26">
      <c r="A3458">
        <v>368601</v>
      </c>
      <c r="B3458">
        <v>568988</v>
      </c>
      <c r="C3458" t="s">
        <v>174</v>
      </c>
      <c r="D3458" t="s">
        <v>175</v>
      </c>
      <c r="E3458">
        <v>3</v>
      </c>
      <c r="F3458" s="3">
        <v>40815.693055555603</v>
      </c>
      <c r="G3458" s="4">
        <v>5.95</v>
      </c>
      <c r="H3458">
        <v>12718</v>
      </c>
      <c r="I3458" t="s">
        <v>10</v>
      </c>
      <c r="J3458" s="58">
        <f t="shared" ref="J3458:J3521" si="108">E3458*G3458</f>
        <v>17.850000000000001</v>
      </c>
      <c r="K3458" s="59">
        <f t="shared" ref="K3458:K3521" si="109">DATE(YEAR(F3458),MONTH(F3458),DAY(F3458))</f>
        <v>40815</v>
      </c>
      <c r="R3458" t="s">
        <v>2491</v>
      </c>
      <c r="S3458" s="58">
        <v>17.399999999999999</v>
      </c>
      <c r="X3458">
        <v>3</v>
      </c>
      <c r="Y3458" s="4">
        <v>5.95</v>
      </c>
      <c r="Z3458" s="58">
        <v>17.850000000000001</v>
      </c>
    </row>
    <row r="3459" spans="1:26">
      <c r="A3459">
        <v>391450</v>
      </c>
      <c r="B3459">
        <v>570672</v>
      </c>
      <c r="C3459">
        <v>22320</v>
      </c>
      <c r="D3459" t="s">
        <v>1752</v>
      </c>
      <c r="E3459">
        <v>3</v>
      </c>
      <c r="F3459" s="3">
        <v>40827.619444444397</v>
      </c>
      <c r="G3459" s="4">
        <v>5.95</v>
      </c>
      <c r="H3459">
        <v>12536</v>
      </c>
      <c r="I3459" t="s">
        <v>10</v>
      </c>
      <c r="J3459" s="58">
        <f t="shared" si="108"/>
        <v>17.850000000000001</v>
      </c>
      <c r="K3459" s="59">
        <f t="shared" si="109"/>
        <v>40827</v>
      </c>
      <c r="R3459" t="s">
        <v>423</v>
      </c>
      <c r="S3459" s="58">
        <v>17.399999999999999</v>
      </c>
      <c r="X3459">
        <v>3</v>
      </c>
      <c r="Y3459" s="4">
        <v>5.95</v>
      </c>
      <c r="Z3459" s="58">
        <v>17.850000000000001</v>
      </c>
    </row>
    <row r="3460" spans="1:26">
      <c r="A3460">
        <v>391475</v>
      </c>
      <c r="B3460">
        <v>570672</v>
      </c>
      <c r="C3460">
        <v>22499</v>
      </c>
      <c r="D3460" t="s">
        <v>1479</v>
      </c>
      <c r="E3460">
        <v>3</v>
      </c>
      <c r="F3460" s="3">
        <v>40827.619444444397</v>
      </c>
      <c r="G3460" s="4">
        <v>5.95</v>
      </c>
      <c r="H3460">
        <v>12536</v>
      </c>
      <c r="I3460" t="s">
        <v>10</v>
      </c>
      <c r="J3460" s="58">
        <f t="shared" si="108"/>
        <v>17.850000000000001</v>
      </c>
      <c r="K3460" s="59">
        <f t="shared" si="109"/>
        <v>40827</v>
      </c>
      <c r="R3460" t="s">
        <v>988</v>
      </c>
      <c r="S3460" s="58">
        <v>17</v>
      </c>
      <c r="X3460">
        <v>3</v>
      </c>
      <c r="Y3460" s="4">
        <v>5.95</v>
      </c>
      <c r="Z3460" s="58">
        <v>17.850000000000001</v>
      </c>
    </row>
    <row r="3461" spans="1:26">
      <c r="A3461">
        <v>391604</v>
      </c>
      <c r="B3461">
        <v>570672</v>
      </c>
      <c r="C3461" t="s">
        <v>238</v>
      </c>
      <c r="D3461" t="s">
        <v>239</v>
      </c>
      <c r="E3461">
        <v>3</v>
      </c>
      <c r="F3461" s="3">
        <v>40827.619444444397</v>
      </c>
      <c r="G3461" s="4">
        <v>5.95</v>
      </c>
      <c r="H3461">
        <v>12536</v>
      </c>
      <c r="I3461" t="s">
        <v>10</v>
      </c>
      <c r="J3461" s="58">
        <f t="shared" si="108"/>
        <v>17.850000000000001</v>
      </c>
      <c r="K3461" s="59">
        <f t="shared" si="109"/>
        <v>40827</v>
      </c>
      <c r="R3461" t="s">
        <v>391</v>
      </c>
      <c r="S3461" s="58">
        <v>16.5</v>
      </c>
      <c r="X3461">
        <v>3</v>
      </c>
      <c r="Y3461" s="4">
        <v>5.95</v>
      </c>
      <c r="Z3461" s="58">
        <v>17.850000000000001</v>
      </c>
    </row>
    <row r="3462" spans="1:26">
      <c r="A3462">
        <v>407992</v>
      </c>
      <c r="B3462">
        <v>571923</v>
      </c>
      <c r="C3462" t="s">
        <v>236</v>
      </c>
      <c r="D3462" t="s">
        <v>237</v>
      </c>
      <c r="E3462">
        <v>3</v>
      </c>
      <c r="F3462" s="3">
        <v>40835.683333333298</v>
      </c>
      <c r="G3462" s="4">
        <v>5.95</v>
      </c>
      <c r="H3462">
        <v>12685</v>
      </c>
      <c r="I3462" t="s">
        <v>10</v>
      </c>
      <c r="J3462" s="58">
        <f t="shared" si="108"/>
        <v>17.850000000000001</v>
      </c>
      <c r="K3462" s="59">
        <f t="shared" si="109"/>
        <v>40835</v>
      </c>
      <c r="R3462" t="s">
        <v>129</v>
      </c>
      <c r="S3462" s="58">
        <v>16.5</v>
      </c>
      <c r="X3462">
        <v>3</v>
      </c>
      <c r="Y3462" s="4">
        <v>5.95</v>
      </c>
      <c r="Z3462" s="58">
        <v>17.850000000000001</v>
      </c>
    </row>
    <row r="3463" spans="1:26">
      <c r="A3463">
        <v>421459</v>
      </c>
      <c r="B3463">
        <v>572986</v>
      </c>
      <c r="C3463">
        <v>23534</v>
      </c>
      <c r="D3463" t="s">
        <v>2691</v>
      </c>
      <c r="E3463">
        <v>3</v>
      </c>
      <c r="F3463" s="3">
        <v>40843.452083333301</v>
      </c>
      <c r="G3463" s="4">
        <v>5.95</v>
      </c>
      <c r="H3463">
        <v>12681</v>
      </c>
      <c r="I3463" t="s">
        <v>10</v>
      </c>
      <c r="J3463" s="58">
        <f t="shared" si="108"/>
        <v>17.850000000000001</v>
      </c>
      <c r="K3463" s="59">
        <f t="shared" si="109"/>
        <v>40843</v>
      </c>
      <c r="R3463" t="s">
        <v>2362</v>
      </c>
      <c r="S3463" s="58">
        <v>16.5</v>
      </c>
      <c r="X3463">
        <v>3</v>
      </c>
      <c r="Y3463" s="4">
        <v>5.95</v>
      </c>
      <c r="Z3463" s="58">
        <v>17.850000000000001</v>
      </c>
    </row>
    <row r="3464" spans="1:26">
      <c r="A3464">
        <v>432329</v>
      </c>
      <c r="B3464">
        <v>573868</v>
      </c>
      <c r="C3464">
        <v>22320</v>
      </c>
      <c r="D3464" t="s">
        <v>1752</v>
      </c>
      <c r="E3464">
        <v>3</v>
      </c>
      <c r="F3464" s="3">
        <v>40848.512499999997</v>
      </c>
      <c r="G3464" s="4">
        <v>5.95</v>
      </c>
      <c r="H3464">
        <v>12491</v>
      </c>
      <c r="I3464" t="s">
        <v>10</v>
      </c>
      <c r="J3464" s="58">
        <f t="shared" si="108"/>
        <v>17.850000000000001</v>
      </c>
      <c r="K3464" s="59">
        <f t="shared" si="109"/>
        <v>40848</v>
      </c>
      <c r="R3464" t="s">
        <v>2431</v>
      </c>
      <c r="S3464" s="58">
        <v>16.5</v>
      </c>
      <c r="X3464">
        <v>3</v>
      </c>
      <c r="Y3464" s="4">
        <v>5.95</v>
      </c>
      <c r="Z3464" s="58">
        <v>17.850000000000001</v>
      </c>
    </row>
    <row r="3465" spans="1:26">
      <c r="A3465">
        <v>432784</v>
      </c>
      <c r="B3465">
        <v>573891</v>
      </c>
      <c r="C3465" t="s">
        <v>236</v>
      </c>
      <c r="D3465" t="s">
        <v>237</v>
      </c>
      <c r="E3465">
        <v>3</v>
      </c>
      <c r="F3465" s="3">
        <v>40848.5805555556</v>
      </c>
      <c r="G3465" s="4">
        <v>5.95</v>
      </c>
      <c r="H3465">
        <v>12682</v>
      </c>
      <c r="I3465" t="s">
        <v>10</v>
      </c>
      <c r="J3465" s="58">
        <f t="shared" si="108"/>
        <v>17.850000000000001</v>
      </c>
      <c r="K3465" s="59">
        <f t="shared" si="109"/>
        <v>40848</v>
      </c>
      <c r="R3465" t="s">
        <v>2214</v>
      </c>
      <c r="S3465" s="58">
        <v>15.9</v>
      </c>
      <c r="X3465">
        <v>3</v>
      </c>
      <c r="Y3465" s="4">
        <v>5.95</v>
      </c>
      <c r="Z3465" s="58">
        <v>17.850000000000001</v>
      </c>
    </row>
    <row r="3466" spans="1:26">
      <c r="A3466">
        <v>436389</v>
      </c>
      <c r="B3466">
        <v>574104</v>
      </c>
      <c r="C3466" t="s">
        <v>172</v>
      </c>
      <c r="D3466" t="s">
        <v>173</v>
      </c>
      <c r="E3466">
        <v>3</v>
      </c>
      <c r="F3466" s="3">
        <v>40850.447916666701</v>
      </c>
      <c r="G3466" s="4">
        <v>5.95</v>
      </c>
      <c r="H3466">
        <v>12615</v>
      </c>
      <c r="I3466" t="s">
        <v>10</v>
      </c>
      <c r="J3466" s="58">
        <f t="shared" si="108"/>
        <v>17.850000000000001</v>
      </c>
      <c r="K3466" s="59">
        <f t="shared" si="109"/>
        <v>40850</v>
      </c>
      <c r="R3466" t="s">
        <v>2321</v>
      </c>
      <c r="S3466" s="58">
        <v>15.9</v>
      </c>
      <c r="X3466">
        <v>3</v>
      </c>
      <c r="Y3466" s="4">
        <v>5.95</v>
      </c>
      <c r="Z3466" s="58">
        <v>17.850000000000001</v>
      </c>
    </row>
    <row r="3467" spans="1:26">
      <c r="A3467">
        <v>451281</v>
      </c>
      <c r="B3467">
        <v>575193</v>
      </c>
      <c r="C3467">
        <v>23494</v>
      </c>
      <c r="D3467" t="s">
        <v>2677</v>
      </c>
      <c r="E3467">
        <v>3</v>
      </c>
      <c r="F3467" s="3">
        <v>40856.398611111101</v>
      </c>
      <c r="G3467" s="4">
        <v>5.95</v>
      </c>
      <c r="H3467">
        <v>12681</v>
      </c>
      <c r="I3467" t="s">
        <v>10</v>
      </c>
      <c r="J3467" s="58">
        <f t="shared" si="108"/>
        <v>17.850000000000001</v>
      </c>
      <c r="K3467" s="59">
        <f t="shared" si="109"/>
        <v>40856</v>
      </c>
      <c r="R3467" t="s">
        <v>2219</v>
      </c>
      <c r="S3467" s="58">
        <v>15.9</v>
      </c>
      <c r="X3467">
        <v>3</v>
      </c>
      <c r="Y3467" s="4">
        <v>5.95</v>
      </c>
      <c r="Z3467" s="58">
        <v>17.850000000000001</v>
      </c>
    </row>
    <row r="3468" spans="1:26">
      <c r="A3468">
        <v>465541</v>
      </c>
      <c r="B3468">
        <v>576245</v>
      </c>
      <c r="C3468" t="s">
        <v>172</v>
      </c>
      <c r="D3468" t="s">
        <v>173</v>
      </c>
      <c r="E3468">
        <v>3</v>
      </c>
      <c r="F3468" s="3">
        <v>40861.569444444402</v>
      </c>
      <c r="G3468" s="4">
        <v>5.95</v>
      </c>
      <c r="H3468">
        <v>12553</v>
      </c>
      <c r="I3468" t="s">
        <v>10</v>
      </c>
      <c r="J3468" s="58">
        <f t="shared" si="108"/>
        <v>17.850000000000001</v>
      </c>
      <c r="K3468" s="59">
        <f t="shared" si="109"/>
        <v>40861</v>
      </c>
      <c r="R3468" t="s">
        <v>354</v>
      </c>
      <c r="S3468" s="58">
        <v>15.9</v>
      </c>
      <c r="X3468">
        <v>3</v>
      </c>
      <c r="Y3468" s="4">
        <v>5.95</v>
      </c>
      <c r="Z3468" s="58">
        <v>17.850000000000001</v>
      </c>
    </row>
    <row r="3469" spans="1:26">
      <c r="A3469">
        <v>465542</v>
      </c>
      <c r="B3469">
        <v>576245</v>
      </c>
      <c r="C3469" t="s">
        <v>236</v>
      </c>
      <c r="D3469" t="s">
        <v>237</v>
      </c>
      <c r="E3469">
        <v>3</v>
      </c>
      <c r="F3469" s="3">
        <v>40861.569444444402</v>
      </c>
      <c r="G3469" s="4">
        <v>5.95</v>
      </c>
      <c r="H3469">
        <v>12553</v>
      </c>
      <c r="I3469" t="s">
        <v>10</v>
      </c>
      <c r="J3469" s="58">
        <f t="shared" si="108"/>
        <v>17.850000000000001</v>
      </c>
      <c r="K3469" s="59">
        <f t="shared" si="109"/>
        <v>40861</v>
      </c>
      <c r="R3469" t="s">
        <v>179</v>
      </c>
      <c r="S3469" s="58">
        <v>15.8</v>
      </c>
      <c r="X3469">
        <v>3</v>
      </c>
      <c r="Y3469" s="4">
        <v>5.95</v>
      </c>
      <c r="Z3469" s="58">
        <v>17.850000000000001</v>
      </c>
    </row>
    <row r="3470" spans="1:26">
      <c r="A3470">
        <v>467883</v>
      </c>
      <c r="B3470">
        <v>576373</v>
      </c>
      <c r="C3470">
        <v>23534</v>
      </c>
      <c r="D3470" t="s">
        <v>2691</v>
      </c>
      <c r="E3470">
        <v>3</v>
      </c>
      <c r="F3470" s="3">
        <v>40862.363194444399</v>
      </c>
      <c r="G3470" s="4">
        <v>5.95</v>
      </c>
      <c r="H3470">
        <v>12640</v>
      </c>
      <c r="I3470" t="s">
        <v>10</v>
      </c>
      <c r="J3470" s="58">
        <f t="shared" si="108"/>
        <v>17.850000000000001</v>
      </c>
      <c r="K3470" s="59">
        <f t="shared" si="109"/>
        <v>40862</v>
      </c>
      <c r="R3470" t="s">
        <v>1863</v>
      </c>
      <c r="S3470" s="58">
        <v>15.6</v>
      </c>
      <c r="X3470">
        <v>3</v>
      </c>
      <c r="Y3470" s="4">
        <v>5.95</v>
      </c>
      <c r="Z3470" s="58">
        <v>17.850000000000001</v>
      </c>
    </row>
    <row r="3471" spans="1:26">
      <c r="A3471">
        <v>475483</v>
      </c>
      <c r="B3471">
        <v>576894</v>
      </c>
      <c r="C3471">
        <v>22320</v>
      </c>
      <c r="D3471" t="s">
        <v>1752</v>
      </c>
      <c r="E3471">
        <v>3</v>
      </c>
      <c r="F3471" s="3">
        <v>40864.357638888898</v>
      </c>
      <c r="G3471" s="4">
        <v>5.95</v>
      </c>
      <c r="H3471">
        <v>12681</v>
      </c>
      <c r="I3471" t="s">
        <v>10</v>
      </c>
      <c r="J3471" s="58">
        <f t="shared" si="108"/>
        <v>17.850000000000001</v>
      </c>
      <c r="K3471" s="59">
        <f t="shared" si="109"/>
        <v>40864</v>
      </c>
      <c r="R3471" t="s">
        <v>1981</v>
      </c>
      <c r="S3471" s="58">
        <v>15.3</v>
      </c>
      <c r="X3471">
        <v>3</v>
      </c>
      <c r="Y3471" s="4">
        <v>5.95</v>
      </c>
      <c r="Z3471" s="58">
        <v>17.850000000000001</v>
      </c>
    </row>
    <row r="3472" spans="1:26">
      <c r="A3472">
        <v>475919</v>
      </c>
      <c r="B3472">
        <v>576927</v>
      </c>
      <c r="C3472">
        <v>22580</v>
      </c>
      <c r="D3472" t="s">
        <v>508</v>
      </c>
      <c r="E3472">
        <v>3</v>
      </c>
      <c r="F3472" s="3">
        <v>40864.4597222222</v>
      </c>
      <c r="G3472" s="4">
        <v>5.95</v>
      </c>
      <c r="H3472">
        <v>12567</v>
      </c>
      <c r="I3472" t="s">
        <v>10</v>
      </c>
      <c r="J3472" s="58">
        <f t="shared" si="108"/>
        <v>17.850000000000001</v>
      </c>
      <c r="K3472" s="59">
        <f t="shared" si="109"/>
        <v>40864</v>
      </c>
      <c r="R3472" t="s">
        <v>130</v>
      </c>
      <c r="S3472" s="58">
        <v>15.3</v>
      </c>
      <c r="X3472">
        <v>3</v>
      </c>
      <c r="Y3472" s="4">
        <v>5.95</v>
      </c>
      <c r="Z3472" s="58">
        <v>17.850000000000001</v>
      </c>
    </row>
    <row r="3473" spans="1:26">
      <c r="A3473">
        <v>475923</v>
      </c>
      <c r="B3473">
        <v>576927</v>
      </c>
      <c r="C3473">
        <v>22121</v>
      </c>
      <c r="D3473" t="s">
        <v>869</v>
      </c>
      <c r="E3473">
        <v>3</v>
      </c>
      <c r="F3473" s="3">
        <v>40864.4597222222</v>
      </c>
      <c r="G3473" s="4">
        <v>5.95</v>
      </c>
      <c r="H3473">
        <v>12567</v>
      </c>
      <c r="I3473" t="s">
        <v>10</v>
      </c>
      <c r="J3473" s="58">
        <f t="shared" si="108"/>
        <v>17.850000000000001</v>
      </c>
      <c r="K3473" s="59">
        <f t="shared" si="109"/>
        <v>40864</v>
      </c>
      <c r="R3473" t="s">
        <v>2529</v>
      </c>
      <c r="S3473" s="58">
        <v>15</v>
      </c>
      <c r="X3473">
        <v>3</v>
      </c>
      <c r="Y3473" s="4">
        <v>5.95</v>
      </c>
      <c r="Z3473" s="58">
        <v>17.850000000000001</v>
      </c>
    </row>
    <row r="3474" spans="1:26">
      <c r="A3474">
        <v>478945</v>
      </c>
      <c r="B3474">
        <v>577121</v>
      </c>
      <c r="C3474">
        <v>23534</v>
      </c>
      <c r="D3474" t="s">
        <v>2691</v>
      </c>
      <c r="E3474">
        <v>3</v>
      </c>
      <c r="F3474" s="3">
        <v>40864.770138888904</v>
      </c>
      <c r="G3474" s="4">
        <v>5.95</v>
      </c>
      <c r="H3474">
        <v>12681</v>
      </c>
      <c r="I3474" t="s">
        <v>10</v>
      </c>
      <c r="J3474" s="58">
        <f t="shared" si="108"/>
        <v>17.850000000000001</v>
      </c>
      <c r="K3474" s="59">
        <f t="shared" si="109"/>
        <v>40864</v>
      </c>
      <c r="R3474" t="s">
        <v>2531</v>
      </c>
      <c r="S3474" s="58">
        <v>15</v>
      </c>
      <c r="X3474">
        <v>3</v>
      </c>
      <c r="Y3474" s="4">
        <v>5.95</v>
      </c>
      <c r="Z3474" s="58">
        <v>17.850000000000001</v>
      </c>
    </row>
    <row r="3475" spans="1:26">
      <c r="A3475">
        <v>480221</v>
      </c>
      <c r="B3475">
        <v>577295</v>
      </c>
      <c r="C3475">
        <v>20679</v>
      </c>
      <c r="D3475" t="s">
        <v>106</v>
      </c>
      <c r="E3475">
        <v>3</v>
      </c>
      <c r="F3475" s="3">
        <v>40865.531944444498</v>
      </c>
      <c r="G3475" s="4">
        <v>5.95</v>
      </c>
      <c r="H3475">
        <v>12682</v>
      </c>
      <c r="I3475" t="s">
        <v>10</v>
      </c>
      <c r="J3475" s="58">
        <f t="shared" si="108"/>
        <v>17.850000000000001</v>
      </c>
      <c r="K3475" s="59">
        <f t="shared" si="109"/>
        <v>40865</v>
      </c>
      <c r="R3475" t="s">
        <v>2516</v>
      </c>
      <c r="S3475" s="58">
        <v>15</v>
      </c>
      <c r="X3475">
        <v>3</v>
      </c>
      <c r="Y3475" s="4">
        <v>5.95</v>
      </c>
      <c r="Z3475" s="58">
        <v>17.850000000000001</v>
      </c>
    </row>
    <row r="3476" spans="1:26">
      <c r="A3476">
        <v>494882</v>
      </c>
      <c r="B3476">
        <v>578277</v>
      </c>
      <c r="C3476">
        <v>23494</v>
      </c>
      <c r="D3476" t="s">
        <v>2677</v>
      </c>
      <c r="E3476">
        <v>3</v>
      </c>
      <c r="F3476" s="3">
        <v>40870.577083333301</v>
      </c>
      <c r="G3476" s="4">
        <v>5.95</v>
      </c>
      <c r="H3476">
        <v>12723</v>
      </c>
      <c r="I3476" t="s">
        <v>10</v>
      </c>
      <c r="J3476" s="58">
        <f t="shared" si="108"/>
        <v>17.850000000000001</v>
      </c>
      <c r="K3476" s="59">
        <f t="shared" si="109"/>
        <v>40870</v>
      </c>
      <c r="R3476" t="s">
        <v>341</v>
      </c>
      <c r="S3476" s="58">
        <v>15</v>
      </c>
      <c r="X3476">
        <v>3</v>
      </c>
      <c r="Y3476" s="4">
        <v>5.95</v>
      </c>
      <c r="Z3476" s="58">
        <v>17.850000000000001</v>
      </c>
    </row>
    <row r="3477" spans="1:26">
      <c r="A3477">
        <v>498909</v>
      </c>
      <c r="B3477">
        <v>578541</v>
      </c>
      <c r="C3477">
        <v>22498</v>
      </c>
      <c r="D3477" t="s">
        <v>2151</v>
      </c>
      <c r="E3477">
        <v>3</v>
      </c>
      <c r="F3477" s="3">
        <v>40871.625694444498</v>
      </c>
      <c r="G3477" s="4">
        <v>5.95</v>
      </c>
      <c r="H3477">
        <v>14277</v>
      </c>
      <c r="I3477" t="s">
        <v>10</v>
      </c>
      <c r="J3477" s="58">
        <f t="shared" si="108"/>
        <v>17.850000000000001</v>
      </c>
      <c r="K3477" s="59">
        <f t="shared" si="109"/>
        <v>40871</v>
      </c>
      <c r="R3477" t="s">
        <v>2135</v>
      </c>
      <c r="S3477" s="58">
        <v>15</v>
      </c>
      <c r="X3477">
        <v>3</v>
      </c>
      <c r="Y3477" s="4">
        <v>5.95</v>
      </c>
      <c r="Z3477" s="58">
        <v>17.850000000000001</v>
      </c>
    </row>
    <row r="3478" spans="1:26">
      <c r="A3478">
        <v>506709</v>
      </c>
      <c r="B3478">
        <v>579153</v>
      </c>
      <c r="C3478">
        <v>22320</v>
      </c>
      <c r="D3478" t="s">
        <v>1752</v>
      </c>
      <c r="E3478">
        <v>3</v>
      </c>
      <c r="F3478" s="3">
        <v>40875.559722222199</v>
      </c>
      <c r="G3478" s="4">
        <v>5.95</v>
      </c>
      <c r="H3478">
        <v>12660</v>
      </c>
      <c r="I3478" t="s">
        <v>10</v>
      </c>
      <c r="J3478" s="58">
        <f t="shared" si="108"/>
        <v>17.850000000000001</v>
      </c>
      <c r="K3478" s="59">
        <f t="shared" si="109"/>
        <v>40875</v>
      </c>
      <c r="R3478" t="s">
        <v>1035</v>
      </c>
      <c r="S3478" s="58">
        <v>15</v>
      </c>
      <c r="X3478">
        <v>3</v>
      </c>
      <c r="Y3478" s="4">
        <v>5.95</v>
      </c>
      <c r="Z3478" s="58">
        <v>17.850000000000001</v>
      </c>
    </row>
    <row r="3479" spans="1:26">
      <c r="A3479">
        <v>506713</v>
      </c>
      <c r="B3479">
        <v>579153</v>
      </c>
      <c r="C3479">
        <v>22654</v>
      </c>
      <c r="D3479" t="s">
        <v>257</v>
      </c>
      <c r="E3479">
        <v>3</v>
      </c>
      <c r="F3479" s="3">
        <v>40875.559722222199</v>
      </c>
      <c r="G3479" s="4">
        <v>5.95</v>
      </c>
      <c r="H3479">
        <v>12660</v>
      </c>
      <c r="I3479" t="s">
        <v>10</v>
      </c>
      <c r="J3479" s="58">
        <f t="shared" si="108"/>
        <v>17.850000000000001</v>
      </c>
      <c r="K3479" s="59">
        <f t="shared" si="109"/>
        <v>40875</v>
      </c>
      <c r="R3479" t="s">
        <v>2179</v>
      </c>
      <c r="S3479" s="58">
        <v>14.85</v>
      </c>
      <c r="X3479">
        <v>3</v>
      </c>
      <c r="Y3479" s="4">
        <v>5.95</v>
      </c>
      <c r="Z3479" s="58">
        <v>17.850000000000001</v>
      </c>
    </row>
    <row r="3480" spans="1:26">
      <c r="A3480">
        <v>515918</v>
      </c>
      <c r="B3480">
        <v>579792</v>
      </c>
      <c r="C3480" t="s">
        <v>172</v>
      </c>
      <c r="D3480" t="s">
        <v>173</v>
      </c>
      <c r="E3480">
        <v>3</v>
      </c>
      <c r="F3480" s="3">
        <v>40877.654861111099</v>
      </c>
      <c r="G3480" s="4">
        <v>5.95</v>
      </c>
      <c r="H3480">
        <v>12714</v>
      </c>
      <c r="I3480" t="s">
        <v>10</v>
      </c>
      <c r="J3480" s="58">
        <f t="shared" si="108"/>
        <v>17.850000000000001</v>
      </c>
      <c r="K3480" s="59">
        <f t="shared" si="109"/>
        <v>40877</v>
      </c>
      <c r="R3480" t="s">
        <v>132</v>
      </c>
      <c r="S3480" s="58">
        <v>13.2</v>
      </c>
      <c r="X3480">
        <v>3</v>
      </c>
      <c r="Y3480" s="4">
        <v>5.95</v>
      </c>
      <c r="Z3480" s="58">
        <v>17.850000000000001</v>
      </c>
    </row>
    <row r="3481" spans="1:26">
      <c r="A3481">
        <v>515919</v>
      </c>
      <c r="B3481">
        <v>579792</v>
      </c>
      <c r="C3481">
        <v>20679</v>
      </c>
      <c r="D3481" t="s">
        <v>106</v>
      </c>
      <c r="E3481">
        <v>3</v>
      </c>
      <c r="F3481" s="3">
        <v>40877.654861111099</v>
      </c>
      <c r="G3481" s="4">
        <v>5.95</v>
      </c>
      <c r="H3481">
        <v>12714</v>
      </c>
      <c r="I3481" t="s">
        <v>10</v>
      </c>
      <c r="J3481" s="58">
        <f t="shared" si="108"/>
        <v>17.850000000000001</v>
      </c>
      <c r="K3481" s="59">
        <f t="shared" si="109"/>
        <v>40877</v>
      </c>
      <c r="R3481" t="s">
        <v>525</v>
      </c>
      <c r="S3481" s="58">
        <v>13.2</v>
      </c>
      <c r="X3481">
        <v>3</v>
      </c>
      <c r="Y3481" s="4">
        <v>5.95</v>
      </c>
      <c r="Z3481" s="58">
        <v>17.850000000000001</v>
      </c>
    </row>
    <row r="3482" spans="1:26">
      <c r="A3482">
        <v>518876</v>
      </c>
      <c r="B3482">
        <v>580126</v>
      </c>
      <c r="C3482">
        <v>23494</v>
      </c>
      <c r="D3482" t="s">
        <v>2677</v>
      </c>
      <c r="E3482">
        <v>3</v>
      </c>
      <c r="F3482" s="3">
        <v>40878.722222222197</v>
      </c>
      <c r="G3482" s="4">
        <v>5.95</v>
      </c>
      <c r="H3482">
        <v>12562</v>
      </c>
      <c r="I3482" t="s">
        <v>10</v>
      </c>
      <c r="J3482" s="58">
        <f t="shared" si="108"/>
        <v>17.850000000000001</v>
      </c>
      <c r="K3482" s="59">
        <f t="shared" si="109"/>
        <v>40878</v>
      </c>
      <c r="R3482" t="s">
        <v>1162</v>
      </c>
      <c r="S3482" s="58">
        <v>10.4</v>
      </c>
      <c r="X3482">
        <v>3</v>
      </c>
      <c r="Y3482" s="4">
        <v>5.95</v>
      </c>
      <c r="Z3482" s="58">
        <v>17.850000000000001</v>
      </c>
    </row>
    <row r="3483" spans="1:26">
      <c r="A3483">
        <v>523359</v>
      </c>
      <c r="B3483">
        <v>580509</v>
      </c>
      <c r="C3483">
        <v>23356</v>
      </c>
      <c r="D3483" t="s">
        <v>2616</v>
      </c>
      <c r="E3483">
        <v>3</v>
      </c>
      <c r="F3483" s="3">
        <v>40881.572916666701</v>
      </c>
      <c r="G3483" s="4">
        <v>5.95</v>
      </c>
      <c r="H3483">
        <v>12719</v>
      </c>
      <c r="I3483" t="s">
        <v>10</v>
      </c>
      <c r="J3483" s="58">
        <f t="shared" si="108"/>
        <v>17.850000000000001</v>
      </c>
      <c r="K3483" s="59">
        <f t="shared" si="109"/>
        <v>40881</v>
      </c>
      <c r="R3483" t="s">
        <v>400</v>
      </c>
      <c r="S3483" s="58">
        <v>10.199999999999999</v>
      </c>
      <c r="X3483">
        <v>3</v>
      </c>
      <c r="Y3483" s="4">
        <v>5.95</v>
      </c>
      <c r="Z3483" s="58">
        <v>17.850000000000001</v>
      </c>
    </row>
    <row r="3484" spans="1:26">
      <c r="A3484">
        <v>534789</v>
      </c>
      <c r="B3484">
        <v>581171</v>
      </c>
      <c r="C3484" t="s">
        <v>236</v>
      </c>
      <c r="D3484" t="s">
        <v>237</v>
      </c>
      <c r="E3484">
        <v>3</v>
      </c>
      <c r="F3484" s="3">
        <v>40884.626388888901</v>
      </c>
      <c r="G3484" s="4">
        <v>5.95</v>
      </c>
      <c r="H3484">
        <v>12615</v>
      </c>
      <c r="I3484" t="s">
        <v>10</v>
      </c>
      <c r="J3484" s="58">
        <f t="shared" si="108"/>
        <v>17.850000000000001</v>
      </c>
      <c r="K3484" s="59">
        <f t="shared" si="109"/>
        <v>40884</v>
      </c>
      <c r="R3484" t="s">
        <v>128</v>
      </c>
      <c r="S3484" s="58">
        <v>10.199999999999999</v>
      </c>
      <c r="X3484">
        <v>3</v>
      </c>
      <c r="Y3484" s="4">
        <v>5.95</v>
      </c>
      <c r="Z3484" s="58">
        <v>17.850000000000001</v>
      </c>
    </row>
    <row r="3485" spans="1:26">
      <c r="A3485">
        <v>7903</v>
      </c>
      <c r="B3485">
        <v>537065</v>
      </c>
      <c r="C3485">
        <v>20665</v>
      </c>
      <c r="D3485" t="s">
        <v>1616</v>
      </c>
      <c r="E3485">
        <v>6</v>
      </c>
      <c r="F3485" s="3">
        <v>40517.497916666704</v>
      </c>
      <c r="G3485" s="4">
        <v>2.95</v>
      </c>
      <c r="H3485">
        <v>12567</v>
      </c>
      <c r="I3485" t="s">
        <v>10</v>
      </c>
      <c r="J3485" s="58">
        <f t="shared" si="108"/>
        <v>17.700000000000003</v>
      </c>
      <c r="K3485" s="59">
        <f t="shared" si="109"/>
        <v>40517</v>
      </c>
      <c r="R3485" t="s">
        <v>1988</v>
      </c>
      <c r="S3485" s="58">
        <v>10.199999999999999</v>
      </c>
      <c r="X3485">
        <v>3</v>
      </c>
      <c r="Y3485" s="4">
        <v>5.95</v>
      </c>
      <c r="Z3485" s="58">
        <v>17.850000000000001</v>
      </c>
    </row>
    <row r="3486" spans="1:26">
      <c r="A3486">
        <v>7918</v>
      </c>
      <c r="B3486">
        <v>537065</v>
      </c>
      <c r="C3486">
        <v>22318</v>
      </c>
      <c r="D3486" t="s">
        <v>224</v>
      </c>
      <c r="E3486">
        <v>6</v>
      </c>
      <c r="F3486" s="3">
        <v>40517.497916666704</v>
      </c>
      <c r="G3486" s="4">
        <v>2.95</v>
      </c>
      <c r="H3486">
        <v>12567</v>
      </c>
      <c r="I3486" t="s">
        <v>10</v>
      </c>
      <c r="J3486" s="58">
        <f t="shared" si="108"/>
        <v>17.700000000000003</v>
      </c>
      <c r="K3486" s="59">
        <f t="shared" si="109"/>
        <v>40517</v>
      </c>
      <c r="R3486" t="s">
        <v>254</v>
      </c>
      <c r="S3486" s="58">
        <v>10.199999999999999</v>
      </c>
      <c r="X3486">
        <v>3</v>
      </c>
      <c r="Y3486" s="4">
        <v>5.95</v>
      </c>
      <c r="Z3486" s="58">
        <v>17.850000000000001</v>
      </c>
    </row>
    <row r="3487" spans="1:26">
      <c r="A3487">
        <v>7924</v>
      </c>
      <c r="B3487">
        <v>537065</v>
      </c>
      <c r="C3487">
        <v>22326</v>
      </c>
      <c r="D3487" t="s">
        <v>92</v>
      </c>
      <c r="E3487">
        <v>6</v>
      </c>
      <c r="F3487" s="3">
        <v>40517.497916666704</v>
      </c>
      <c r="G3487" s="4">
        <v>2.95</v>
      </c>
      <c r="H3487">
        <v>12567</v>
      </c>
      <c r="I3487" t="s">
        <v>10</v>
      </c>
      <c r="J3487" s="58">
        <f t="shared" si="108"/>
        <v>17.700000000000003</v>
      </c>
      <c r="K3487" s="59">
        <f t="shared" si="109"/>
        <v>40517</v>
      </c>
      <c r="R3487" t="s">
        <v>1768</v>
      </c>
      <c r="S3487" s="58">
        <v>10</v>
      </c>
      <c r="X3487">
        <v>3</v>
      </c>
      <c r="Y3487" s="4">
        <v>5.95</v>
      </c>
      <c r="Z3487" s="58">
        <v>17.850000000000001</v>
      </c>
    </row>
    <row r="3488" spans="1:26">
      <c r="A3488">
        <v>7954</v>
      </c>
      <c r="B3488">
        <v>537065</v>
      </c>
      <c r="C3488">
        <v>22483</v>
      </c>
      <c r="D3488" t="s">
        <v>1990</v>
      </c>
      <c r="E3488">
        <v>6</v>
      </c>
      <c r="F3488" s="3">
        <v>40517.497916666704</v>
      </c>
      <c r="G3488" s="4">
        <v>2.95</v>
      </c>
      <c r="H3488">
        <v>12567</v>
      </c>
      <c r="I3488" t="s">
        <v>10</v>
      </c>
      <c r="J3488" s="58">
        <f t="shared" si="108"/>
        <v>17.700000000000003</v>
      </c>
      <c r="K3488" s="59">
        <f t="shared" si="109"/>
        <v>40517</v>
      </c>
      <c r="R3488" t="s">
        <v>255</v>
      </c>
      <c r="S3488" s="58">
        <v>7.8</v>
      </c>
      <c r="X3488">
        <v>3</v>
      </c>
      <c r="Y3488" s="4">
        <v>5.95</v>
      </c>
      <c r="Z3488" s="58">
        <v>17.850000000000001</v>
      </c>
    </row>
    <row r="3489" spans="1:26">
      <c r="A3489">
        <v>14158</v>
      </c>
      <c r="B3489">
        <v>537463</v>
      </c>
      <c r="C3489">
        <v>22413</v>
      </c>
      <c r="D3489" t="s">
        <v>334</v>
      </c>
      <c r="E3489">
        <v>6</v>
      </c>
      <c r="F3489" s="3">
        <v>40519.422222222202</v>
      </c>
      <c r="G3489" s="4">
        <v>2.95</v>
      </c>
      <c r="H3489">
        <v>12681</v>
      </c>
      <c r="I3489" t="s">
        <v>10</v>
      </c>
      <c r="J3489" s="58">
        <f t="shared" si="108"/>
        <v>17.700000000000003</v>
      </c>
      <c r="K3489" s="59">
        <f t="shared" si="109"/>
        <v>40519</v>
      </c>
      <c r="R3489" t="s">
        <v>2522</v>
      </c>
      <c r="S3489" s="58">
        <v>6.8</v>
      </c>
      <c r="X3489">
        <v>3</v>
      </c>
      <c r="Y3489" s="4">
        <v>5.95</v>
      </c>
      <c r="Z3489" s="58">
        <v>17.850000000000001</v>
      </c>
    </row>
    <row r="3490" spans="1:26">
      <c r="A3490">
        <v>14165</v>
      </c>
      <c r="B3490">
        <v>537463</v>
      </c>
      <c r="C3490">
        <v>22895</v>
      </c>
      <c r="D3490" t="s">
        <v>679</v>
      </c>
      <c r="E3490">
        <v>6</v>
      </c>
      <c r="F3490" s="3">
        <v>40519.422222222202</v>
      </c>
      <c r="G3490" s="4">
        <v>2.95</v>
      </c>
      <c r="H3490">
        <v>12681</v>
      </c>
      <c r="I3490" t="s">
        <v>10</v>
      </c>
      <c r="J3490" s="58">
        <f t="shared" si="108"/>
        <v>17.700000000000003</v>
      </c>
      <c r="K3490" s="59">
        <f t="shared" si="109"/>
        <v>40519</v>
      </c>
      <c r="R3490" t="s">
        <v>2521</v>
      </c>
      <c r="S3490" s="58">
        <v>6.8</v>
      </c>
      <c r="X3490">
        <v>3</v>
      </c>
      <c r="Y3490" s="4">
        <v>5.95</v>
      </c>
      <c r="Z3490" s="58">
        <v>17.850000000000001</v>
      </c>
    </row>
    <row r="3491" spans="1:26">
      <c r="A3491">
        <v>14246</v>
      </c>
      <c r="B3491">
        <v>537468</v>
      </c>
      <c r="C3491">
        <v>22272</v>
      </c>
      <c r="D3491" t="s">
        <v>1645</v>
      </c>
      <c r="E3491">
        <v>6</v>
      </c>
      <c r="F3491" s="3">
        <v>40519.441666666702</v>
      </c>
      <c r="G3491" s="4">
        <v>2.95</v>
      </c>
      <c r="H3491">
        <v>12567</v>
      </c>
      <c r="I3491" t="s">
        <v>10</v>
      </c>
      <c r="J3491" s="58">
        <f t="shared" si="108"/>
        <v>17.700000000000003</v>
      </c>
      <c r="K3491" s="59">
        <f t="shared" si="109"/>
        <v>40519</v>
      </c>
      <c r="R3491" t="s">
        <v>2384</v>
      </c>
      <c r="S3491" s="58">
        <v>6.24</v>
      </c>
      <c r="X3491">
        <v>3</v>
      </c>
      <c r="Y3491" s="4">
        <v>5.95</v>
      </c>
      <c r="Z3491" s="58">
        <v>17.850000000000001</v>
      </c>
    </row>
    <row r="3492" spans="1:26">
      <c r="A3492">
        <v>17284</v>
      </c>
      <c r="B3492">
        <v>537693</v>
      </c>
      <c r="C3492">
        <v>22910</v>
      </c>
      <c r="D3492" t="s">
        <v>250</v>
      </c>
      <c r="E3492">
        <v>6</v>
      </c>
      <c r="F3492" s="3">
        <v>40520.447916666701</v>
      </c>
      <c r="G3492" s="4">
        <v>2.95</v>
      </c>
      <c r="H3492">
        <v>12441</v>
      </c>
      <c r="I3492" t="s">
        <v>10</v>
      </c>
      <c r="J3492" s="58">
        <f t="shared" si="108"/>
        <v>17.700000000000003</v>
      </c>
      <c r="K3492" s="59">
        <f t="shared" si="109"/>
        <v>40520</v>
      </c>
      <c r="R3492" t="s">
        <v>2385</v>
      </c>
      <c r="S3492" s="58">
        <v>6.24</v>
      </c>
      <c r="X3492">
        <v>3</v>
      </c>
      <c r="Y3492" s="4">
        <v>5.95</v>
      </c>
      <c r="Z3492" s="58">
        <v>17.850000000000001</v>
      </c>
    </row>
    <row r="3493" spans="1:26">
      <c r="A3493">
        <v>17285</v>
      </c>
      <c r="B3493">
        <v>537693</v>
      </c>
      <c r="C3493">
        <v>22086</v>
      </c>
      <c r="D3493" t="s">
        <v>105</v>
      </c>
      <c r="E3493">
        <v>6</v>
      </c>
      <c r="F3493" s="3">
        <v>40520.447916666701</v>
      </c>
      <c r="G3493" s="4">
        <v>2.95</v>
      </c>
      <c r="H3493">
        <v>12441</v>
      </c>
      <c r="I3493" t="s">
        <v>10</v>
      </c>
      <c r="J3493" s="58">
        <f t="shared" si="108"/>
        <v>17.700000000000003</v>
      </c>
      <c r="K3493" s="59">
        <f t="shared" si="109"/>
        <v>40520</v>
      </c>
      <c r="R3493" t="s">
        <v>1258</v>
      </c>
      <c r="S3493" s="58">
        <v>5.04</v>
      </c>
      <c r="X3493">
        <v>3</v>
      </c>
      <c r="Y3493" s="4">
        <v>5.95</v>
      </c>
      <c r="Z3493" s="58">
        <v>17.850000000000001</v>
      </c>
    </row>
    <row r="3494" spans="1:26">
      <c r="A3494">
        <v>17286</v>
      </c>
      <c r="B3494">
        <v>537693</v>
      </c>
      <c r="C3494">
        <v>22742</v>
      </c>
      <c r="D3494" t="s">
        <v>643</v>
      </c>
      <c r="E3494">
        <v>6</v>
      </c>
      <c r="F3494" s="3">
        <v>40520.447916666701</v>
      </c>
      <c r="G3494" s="4">
        <v>2.95</v>
      </c>
      <c r="H3494">
        <v>12441</v>
      </c>
      <c r="I3494" t="s">
        <v>10</v>
      </c>
      <c r="J3494" s="58">
        <f t="shared" si="108"/>
        <v>17.700000000000003</v>
      </c>
      <c r="K3494" s="59">
        <f t="shared" si="109"/>
        <v>40520</v>
      </c>
      <c r="R3494" t="s">
        <v>2524</v>
      </c>
      <c r="S3494" s="58">
        <v>2.08</v>
      </c>
      <c r="X3494">
        <v>3</v>
      </c>
      <c r="Y3494" s="4">
        <v>5.95</v>
      </c>
      <c r="Z3494" s="58">
        <v>17.850000000000001</v>
      </c>
    </row>
    <row r="3495" spans="1:26">
      <c r="A3495">
        <v>17287</v>
      </c>
      <c r="B3495">
        <v>537693</v>
      </c>
      <c r="C3495">
        <v>22744</v>
      </c>
      <c r="D3495" t="s">
        <v>613</v>
      </c>
      <c r="E3495">
        <v>6</v>
      </c>
      <c r="F3495" s="3">
        <v>40520.447916666701</v>
      </c>
      <c r="G3495" s="4">
        <v>2.95</v>
      </c>
      <c r="H3495">
        <v>12441</v>
      </c>
      <c r="I3495" t="s">
        <v>10</v>
      </c>
      <c r="J3495" s="58">
        <f t="shared" si="108"/>
        <v>17.700000000000003</v>
      </c>
      <c r="K3495" s="59">
        <f t="shared" si="109"/>
        <v>40520</v>
      </c>
      <c r="R3495" t="s">
        <v>2520</v>
      </c>
      <c r="S3495" s="58">
        <v>2.08</v>
      </c>
      <c r="X3495">
        <v>3</v>
      </c>
      <c r="Y3495" s="4">
        <v>5.95</v>
      </c>
      <c r="Z3495" s="58">
        <v>17.850000000000001</v>
      </c>
    </row>
    <row r="3496" spans="1:26">
      <c r="A3496">
        <v>19846</v>
      </c>
      <c r="B3496">
        <v>537897</v>
      </c>
      <c r="C3496">
        <v>21481</v>
      </c>
      <c r="D3496" t="s">
        <v>554</v>
      </c>
      <c r="E3496">
        <v>6</v>
      </c>
      <c r="F3496" s="3">
        <v>40521.442361111098</v>
      </c>
      <c r="G3496" s="4">
        <v>2.95</v>
      </c>
      <c r="H3496">
        <v>12683</v>
      </c>
      <c r="I3496" t="s">
        <v>10</v>
      </c>
      <c r="J3496" s="58">
        <f t="shared" si="108"/>
        <v>17.700000000000003</v>
      </c>
      <c r="K3496" s="59">
        <f t="shared" si="109"/>
        <v>40521</v>
      </c>
      <c r="R3496" t="s">
        <v>1349</v>
      </c>
      <c r="S3496" s="58">
        <v>1.95</v>
      </c>
      <c r="X3496">
        <v>3</v>
      </c>
      <c r="Y3496" s="4">
        <v>5.95</v>
      </c>
      <c r="Z3496" s="58">
        <v>17.850000000000001</v>
      </c>
    </row>
    <row r="3497" spans="1:26">
      <c r="A3497">
        <v>19847</v>
      </c>
      <c r="B3497">
        <v>537897</v>
      </c>
      <c r="C3497">
        <v>22454</v>
      </c>
      <c r="D3497" t="s">
        <v>791</v>
      </c>
      <c r="E3497">
        <v>6</v>
      </c>
      <c r="F3497" s="3">
        <v>40521.442361111098</v>
      </c>
      <c r="G3497" s="4">
        <v>2.95</v>
      </c>
      <c r="H3497">
        <v>12683</v>
      </c>
      <c r="I3497" t="s">
        <v>10</v>
      </c>
      <c r="J3497" s="58">
        <f t="shared" si="108"/>
        <v>17.700000000000003</v>
      </c>
      <c r="K3497" s="59">
        <f t="shared" si="109"/>
        <v>40521</v>
      </c>
      <c r="R3497" t="s">
        <v>2176</v>
      </c>
      <c r="S3497" s="58">
        <v>1.7</v>
      </c>
      <c r="X3497">
        <v>3</v>
      </c>
      <c r="Y3497" s="4">
        <v>5.95</v>
      </c>
      <c r="Z3497" s="58">
        <v>17.850000000000001</v>
      </c>
    </row>
    <row r="3498" spans="1:26">
      <c r="A3498">
        <v>19851</v>
      </c>
      <c r="B3498">
        <v>537897</v>
      </c>
      <c r="C3498">
        <v>22495</v>
      </c>
      <c r="D3498" t="s">
        <v>2118</v>
      </c>
      <c r="E3498">
        <v>6</v>
      </c>
      <c r="F3498" s="3">
        <v>40521.442361111098</v>
      </c>
      <c r="G3498" s="4">
        <v>2.95</v>
      </c>
      <c r="H3498">
        <v>12683</v>
      </c>
      <c r="I3498" t="s">
        <v>10</v>
      </c>
      <c r="J3498" s="58">
        <f t="shared" si="108"/>
        <v>17.700000000000003</v>
      </c>
      <c r="K3498" s="59">
        <f t="shared" si="109"/>
        <v>40521</v>
      </c>
      <c r="R3498" t="s">
        <v>681</v>
      </c>
      <c r="S3498" s="58">
        <v>1.7</v>
      </c>
      <c r="X3498">
        <v>3</v>
      </c>
      <c r="Y3498" s="4">
        <v>5.95</v>
      </c>
      <c r="Z3498" s="58">
        <v>17.850000000000001</v>
      </c>
    </row>
    <row r="3499" spans="1:26">
      <c r="A3499">
        <v>19978</v>
      </c>
      <c r="B3499">
        <v>537967</v>
      </c>
      <c r="C3499">
        <v>22667</v>
      </c>
      <c r="D3499" t="s">
        <v>856</v>
      </c>
      <c r="E3499">
        <v>6</v>
      </c>
      <c r="F3499" s="3">
        <v>40521.479861111096</v>
      </c>
      <c r="G3499" s="4">
        <v>2.95</v>
      </c>
      <c r="H3499">
        <v>12494</v>
      </c>
      <c r="I3499" t="s">
        <v>10</v>
      </c>
      <c r="J3499" s="58">
        <f t="shared" si="108"/>
        <v>17.700000000000003</v>
      </c>
      <c r="K3499" s="59">
        <f t="shared" si="109"/>
        <v>40521</v>
      </c>
      <c r="R3499" t="s">
        <v>1229</v>
      </c>
      <c r="S3499" s="58">
        <v>1.69</v>
      </c>
      <c r="X3499">
        <v>3</v>
      </c>
      <c r="Y3499" s="4">
        <v>5.95</v>
      </c>
      <c r="Z3499" s="58">
        <v>17.850000000000001</v>
      </c>
    </row>
    <row r="3500" spans="1:26">
      <c r="A3500">
        <v>20097</v>
      </c>
      <c r="B3500">
        <v>538008</v>
      </c>
      <c r="C3500">
        <v>22895</v>
      </c>
      <c r="D3500" t="s">
        <v>679</v>
      </c>
      <c r="E3500">
        <v>6</v>
      </c>
      <c r="F3500" s="3">
        <v>40521.511805555601</v>
      </c>
      <c r="G3500" s="4">
        <v>2.95</v>
      </c>
      <c r="H3500">
        <v>12683</v>
      </c>
      <c r="I3500" t="s">
        <v>10</v>
      </c>
      <c r="J3500" s="58">
        <f t="shared" si="108"/>
        <v>17.700000000000003</v>
      </c>
      <c r="K3500" s="59">
        <f t="shared" si="109"/>
        <v>40521</v>
      </c>
      <c r="R3500" t="s">
        <v>594</v>
      </c>
      <c r="S3500" s="58">
        <v>1.45</v>
      </c>
      <c r="X3500">
        <v>3</v>
      </c>
      <c r="Y3500" s="4">
        <v>5.95</v>
      </c>
      <c r="Z3500" s="58">
        <v>17.850000000000001</v>
      </c>
    </row>
    <row r="3501" spans="1:26">
      <c r="A3501">
        <v>21540</v>
      </c>
      <c r="B3501">
        <v>538093</v>
      </c>
      <c r="C3501">
        <v>21452</v>
      </c>
      <c r="D3501" t="s">
        <v>795</v>
      </c>
      <c r="E3501">
        <v>6</v>
      </c>
      <c r="F3501" s="3">
        <v>40521.617361111101</v>
      </c>
      <c r="G3501" s="4">
        <v>2.95</v>
      </c>
      <c r="H3501">
        <v>12682</v>
      </c>
      <c r="I3501" t="s">
        <v>10</v>
      </c>
      <c r="J3501" s="58">
        <f t="shared" si="108"/>
        <v>17.700000000000003</v>
      </c>
      <c r="K3501" s="59">
        <f t="shared" si="109"/>
        <v>40521</v>
      </c>
      <c r="R3501" t="s">
        <v>2246</v>
      </c>
      <c r="S3501" s="58">
        <v>1.25</v>
      </c>
      <c r="X3501">
        <v>3</v>
      </c>
      <c r="Y3501" s="4">
        <v>5.95</v>
      </c>
      <c r="Z3501" s="58">
        <v>17.850000000000001</v>
      </c>
    </row>
    <row r="3502" spans="1:26">
      <c r="A3502">
        <v>38958</v>
      </c>
      <c r="B3502">
        <v>539607</v>
      </c>
      <c r="C3502">
        <v>22895</v>
      </c>
      <c r="D3502" t="s">
        <v>679</v>
      </c>
      <c r="E3502">
        <v>6</v>
      </c>
      <c r="F3502" s="3">
        <v>40532.590277777803</v>
      </c>
      <c r="G3502" s="4">
        <v>2.95</v>
      </c>
      <c r="H3502">
        <v>12681</v>
      </c>
      <c r="I3502" t="s">
        <v>10</v>
      </c>
      <c r="J3502" s="58">
        <f t="shared" si="108"/>
        <v>17.700000000000003</v>
      </c>
      <c r="K3502" s="59">
        <f t="shared" si="109"/>
        <v>40532</v>
      </c>
      <c r="R3502" t="s">
        <v>104</v>
      </c>
      <c r="S3502" s="58">
        <v>54</v>
      </c>
      <c r="X3502">
        <v>3</v>
      </c>
      <c r="Y3502" s="4">
        <v>5.95</v>
      </c>
      <c r="Z3502" s="58">
        <v>17.850000000000001</v>
      </c>
    </row>
    <row r="3503" spans="1:26">
      <c r="A3503">
        <v>38981</v>
      </c>
      <c r="B3503">
        <v>539607</v>
      </c>
      <c r="C3503">
        <v>22413</v>
      </c>
      <c r="D3503" t="s">
        <v>334</v>
      </c>
      <c r="E3503">
        <v>6</v>
      </c>
      <c r="F3503" s="3">
        <v>40532.590277777803</v>
      </c>
      <c r="G3503" s="4">
        <v>2.95</v>
      </c>
      <c r="H3503">
        <v>12681</v>
      </c>
      <c r="I3503" t="s">
        <v>10</v>
      </c>
      <c r="J3503" s="58">
        <f t="shared" si="108"/>
        <v>17.700000000000003</v>
      </c>
      <c r="K3503" s="59">
        <f t="shared" si="109"/>
        <v>40532</v>
      </c>
      <c r="R3503" t="s">
        <v>2448</v>
      </c>
      <c r="S3503" s="58">
        <v>42.96</v>
      </c>
      <c r="X3503">
        <v>3</v>
      </c>
      <c r="Y3503" s="4">
        <v>5.95</v>
      </c>
      <c r="Z3503" s="58">
        <v>17.850000000000001</v>
      </c>
    </row>
    <row r="3504" spans="1:26">
      <c r="A3504">
        <v>38998</v>
      </c>
      <c r="B3504">
        <v>539607</v>
      </c>
      <c r="C3504">
        <v>22314</v>
      </c>
      <c r="D3504" t="s">
        <v>983</v>
      </c>
      <c r="E3504">
        <v>6</v>
      </c>
      <c r="F3504" s="3">
        <v>40532.590277777803</v>
      </c>
      <c r="G3504" s="4">
        <v>2.95</v>
      </c>
      <c r="H3504">
        <v>12681</v>
      </c>
      <c r="I3504" t="s">
        <v>10</v>
      </c>
      <c r="J3504" s="58">
        <f t="shared" si="108"/>
        <v>17.700000000000003</v>
      </c>
      <c r="K3504" s="59">
        <f t="shared" si="109"/>
        <v>40532</v>
      </c>
      <c r="R3504" t="s">
        <v>145</v>
      </c>
      <c r="S3504" s="58">
        <v>29.7</v>
      </c>
      <c r="X3504">
        <v>6</v>
      </c>
      <c r="Y3504" s="4">
        <v>2.95</v>
      </c>
      <c r="Z3504" s="58">
        <v>17.7</v>
      </c>
    </row>
    <row r="3505" spans="1:26">
      <c r="A3505">
        <v>40175</v>
      </c>
      <c r="B3505">
        <v>539727</v>
      </c>
      <c r="C3505">
        <v>22933</v>
      </c>
      <c r="D3505" t="s">
        <v>2187</v>
      </c>
      <c r="E3505">
        <v>6</v>
      </c>
      <c r="F3505" s="3">
        <v>40533.601388888899</v>
      </c>
      <c r="G3505" s="4">
        <v>2.95</v>
      </c>
      <c r="H3505">
        <v>12678</v>
      </c>
      <c r="I3505" t="s">
        <v>10</v>
      </c>
      <c r="J3505" s="58">
        <f t="shared" si="108"/>
        <v>17.700000000000003</v>
      </c>
      <c r="K3505" s="59">
        <f t="shared" si="109"/>
        <v>40533</v>
      </c>
      <c r="R3505" t="s">
        <v>93</v>
      </c>
      <c r="S3505" s="58">
        <v>23.4</v>
      </c>
      <c r="X3505">
        <v>6</v>
      </c>
      <c r="Y3505" s="4">
        <v>2.95</v>
      </c>
      <c r="Z3505" s="58">
        <v>17.7</v>
      </c>
    </row>
    <row r="3506" spans="1:26">
      <c r="A3506">
        <v>40176</v>
      </c>
      <c r="B3506">
        <v>539727</v>
      </c>
      <c r="C3506">
        <v>22934</v>
      </c>
      <c r="D3506" t="s">
        <v>2208</v>
      </c>
      <c r="E3506">
        <v>6</v>
      </c>
      <c r="F3506" s="3">
        <v>40533.601388888899</v>
      </c>
      <c r="G3506" s="4">
        <v>2.95</v>
      </c>
      <c r="H3506">
        <v>12678</v>
      </c>
      <c r="I3506" t="s">
        <v>10</v>
      </c>
      <c r="J3506" s="58">
        <f t="shared" si="108"/>
        <v>17.700000000000003</v>
      </c>
      <c r="K3506" s="59">
        <f t="shared" si="109"/>
        <v>40533</v>
      </c>
      <c r="R3506" t="s">
        <v>783</v>
      </c>
      <c r="S3506" s="58">
        <v>20.8</v>
      </c>
      <c r="X3506">
        <v>6</v>
      </c>
      <c r="Y3506" s="4">
        <v>2.95</v>
      </c>
      <c r="Z3506" s="58">
        <v>17.7</v>
      </c>
    </row>
    <row r="3507" spans="1:26">
      <c r="A3507">
        <v>44468</v>
      </c>
      <c r="B3507">
        <v>540178</v>
      </c>
      <c r="C3507">
        <v>22895</v>
      </c>
      <c r="D3507" t="s">
        <v>679</v>
      </c>
      <c r="E3507">
        <v>6</v>
      </c>
      <c r="F3507" s="3">
        <v>40548.529166666704</v>
      </c>
      <c r="G3507" s="4">
        <v>2.95</v>
      </c>
      <c r="H3507">
        <v>12681</v>
      </c>
      <c r="I3507" t="s">
        <v>10</v>
      </c>
      <c r="J3507" s="58">
        <f t="shared" si="108"/>
        <v>17.700000000000003</v>
      </c>
      <c r="K3507" s="59">
        <f t="shared" si="109"/>
        <v>40548</v>
      </c>
      <c r="R3507" t="s">
        <v>142</v>
      </c>
      <c r="S3507" s="58">
        <v>20.8</v>
      </c>
      <c r="X3507">
        <v>6</v>
      </c>
      <c r="Y3507" s="4">
        <v>2.95</v>
      </c>
      <c r="Z3507" s="58">
        <v>17.7</v>
      </c>
    </row>
    <row r="3508" spans="1:26">
      <c r="A3508">
        <v>44481</v>
      </c>
      <c r="B3508">
        <v>540178</v>
      </c>
      <c r="C3508">
        <v>22313</v>
      </c>
      <c r="D3508" t="s">
        <v>1320</v>
      </c>
      <c r="E3508">
        <v>6</v>
      </c>
      <c r="F3508" s="3">
        <v>40548.529166666704</v>
      </c>
      <c r="G3508" s="4">
        <v>2.95</v>
      </c>
      <c r="H3508">
        <v>12681</v>
      </c>
      <c r="I3508" t="s">
        <v>10</v>
      </c>
      <c r="J3508" s="58">
        <f t="shared" si="108"/>
        <v>17.700000000000003</v>
      </c>
      <c r="K3508" s="59">
        <f t="shared" si="109"/>
        <v>40548</v>
      </c>
      <c r="R3508" t="s">
        <v>1732</v>
      </c>
      <c r="S3508" s="58">
        <v>20.8</v>
      </c>
      <c r="X3508">
        <v>6</v>
      </c>
      <c r="Y3508" s="4">
        <v>2.95</v>
      </c>
      <c r="Z3508" s="58">
        <v>17.7</v>
      </c>
    </row>
    <row r="3509" spans="1:26">
      <c r="A3509">
        <v>44482</v>
      </c>
      <c r="B3509">
        <v>540178</v>
      </c>
      <c r="C3509">
        <v>22314</v>
      </c>
      <c r="D3509" t="s">
        <v>983</v>
      </c>
      <c r="E3509">
        <v>6</v>
      </c>
      <c r="F3509" s="3">
        <v>40548.529166666704</v>
      </c>
      <c r="G3509" s="4">
        <v>2.95</v>
      </c>
      <c r="H3509">
        <v>12681</v>
      </c>
      <c r="I3509" t="s">
        <v>10</v>
      </c>
      <c r="J3509" s="58">
        <f t="shared" si="108"/>
        <v>17.700000000000003</v>
      </c>
      <c r="K3509" s="59">
        <f t="shared" si="109"/>
        <v>40548</v>
      </c>
      <c r="R3509" t="s">
        <v>210</v>
      </c>
      <c r="S3509" s="58">
        <v>20.8</v>
      </c>
      <c r="X3509">
        <v>6</v>
      </c>
      <c r="Y3509" s="4">
        <v>2.95</v>
      </c>
      <c r="Z3509" s="58">
        <v>17.7</v>
      </c>
    </row>
    <row r="3510" spans="1:26">
      <c r="A3510">
        <v>44493</v>
      </c>
      <c r="B3510">
        <v>540178</v>
      </c>
      <c r="C3510">
        <v>22904</v>
      </c>
      <c r="D3510" t="s">
        <v>712</v>
      </c>
      <c r="E3510">
        <v>6</v>
      </c>
      <c r="F3510" s="3">
        <v>40548.529166666704</v>
      </c>
      <c r="G3510" s="4">
        <v>2.95</v>
      </c>
      <c r="H3510">
        <v>12681</v>
      </c>
      <c r="I3510" t="s">
        <v>10</v>
      </c>
      <c r="J3510" s="58">
        <f t="shared" si="108"/>
        <v>17.700000000000003</v>
      </c>
      <c r="K3510" s="59">
        <f t="shared" si="109"/>
        <v>40548</v>
      </c>
      <c r="R3510" t="s">
        <v>2400</v>
      </c>
      <c r="S3510" s="58">
        <v>20.8</v>
      </c>
      <c r="X3510">
        <v>6</v>
      </c>
      <c r="Y3510" s="4">
        <v>2.95</v>
      </c>
      <c r="Z3510" s="58">
        <v>17.7</v>
      </c>
    </row>
    <row r="3511" spans="1:26">
      <c r="A3511">
        <v>44802</v>
      </c>
      <c r="B3511">
        <v>540239</v>
      </c>
      <c r="C3511">
        <v>22895</v>
      </c>
      <c r="D3511" t="s">
        <v>679</v>
      </c>
      <c r="E3511">
        <v>6</v>
      </c>
      <c r="F3511" s="3">
        <v>40548.616666666698</v>
      </c>
      <c r="G3511" s="4">
        <v>2.95</v>
      </c>
      <c r="H3511">
        <v>12682</v>
      </c>
      <c r="I3511" t="s">
        <v>10</v>
      </c>
      <c r="J3511" s="58">
        <f t="shared" si="108"/>
        <v>17.700000000000003</v>
      </c>
      <c r="K3511" s="59">
        <f t="shared" si="109"/>
        <v>40548</v>
      </c>
      <c r="R3511" t="s">
        <v>2398</v>
      </c>
      <c r="S3511" s="58">
        <v>20.8</v>
      </c>
      <c r="X3511">
        <v>6</v>
      </c>
      <c r="Y3511" s="4">
        <v>2.95</v>
      </c>
      <c r="Z3511" s="58">
        <v>17.7</v>
      </c>
    </row>
    <row r="3512" spans="1:26">
      <c r="A3512">
        <v>44806</v>
      </c>
      <c r="B3512">
        <v>540239</v>
      </c>
      <c r="C3512">
        <v>22904</v>
      </c>
      <c r="D3512" t="s">
        <v>712</v>
      </c>
      <c r="E3512">
        <v>6</v>
      </c>
      <c r="F3512" s="3">
        <v>40548.616666666698</v>
      </c>
      <c r="G3512" s="4">
        <v>2.95</v>
      </c>
      <c r="H3512">
        <v>12682</v>
      </c>
      <c r="I3512" t="s">
        <v>10</v>
      </c>
      <c r="J3512" s="58">
        <f t="shared" si="108"/>
        <v>17.700000000000003</v>
      </c>
      <c r="K3512" s="59">
        <f t="shared" si="109"/>
        <v>40548</v>
      </c>
      <c r="R3512" t="s">
        <v>2430</v>
      </c>
      <c r="S3512" s="58">
        <v>20.8</v>
      </c>
      <c r="X3512">
        <v>6</v>
      </c>
      <c r="Y3512" s="4">
        <v>2.95</v>
      </c>
      <c r="Z3512" s="58">
        <v>17.7</v>
      </c>
    </row>
    <row r="3513" spans="1:26">
      <c r="A3513">
        <v>44825</v>
      </c>
      <c r="B3513">
        <v>540239</v>
      </c>
      <c r="C3513">
        <v>22326</v>
      </c>
      <c r="D3513" t="s">
        <v>92</v>
      </c>
      <c r="E3513">
        <v>6</v>
      </c>
      <c r="F3513" s="3">
        <v>40548.616666666698</v>
      </c>
      <c r="G3513" s="4">
        <v>2.95</v>
      </c>
      <c r="H3513">
        <v>12682</v>
      </c>
      <c r="I3513" t="s">
        <v>10</v>
      </c>
      <c r="J3513" s="58">
        <f t="shared" si="108"/>
        <v>17.700000000000003</v>
      </c>
      <c r="K3513" s="59">
        <f t="shared" si="109"/>
        <v>40548</v>
      </c>
      <c r="R3513" t="s">
        <v>1407</v>
      </c>
      <c r="S3513" s="58">
        <v>19.5</v>
      </c>
      <c r="X3513">
        <v>6</v>
      </c>
      <c r="Y3513" s="4">
        <v>2.95</v>
      </c>
      <c r="Z3513" s="58">
        <v>17.7</v>
      </c>
    </row>
    <row r="3514" spans="1:26">
      <c r="A3514">
        <v>44826</v>
      </c>
      <c r="B3514">
        <v>540239</v>
      </c>
      <c r="C3514">
        <v>22328</v>
      </c>
      <c r="D3514" t="s">
        <v>466</v>
      </c>
      <c r="E3514">
        <v>6</v>
      </c>
      <c r="F3514" s="3">
        <v>40548.616666666698</v>
      </c>
      <c r="G3514" s="4">
        <v>2.95</v>
      </c>
      <c r="H3514">
        <v>12682</v>
      </c>
      <c r="I3514" t="s">
        <v>10</v>
      </c>
      <c r="J3514" s="58">
        <f t="shared" si="108"/>
        <v>17.700000000000003</v>
      </c>
      <c r="K3514" s="59">
        <f t="shared" si="109"/>
        <v>40548</v>
      </c>
      <c r="R3514" t="s">
        <v>173</v>
      </c>
      <c r="S3514" s="58">
        <v>17.850000000000001</v>
      </c>
      <c r="X3514">
        <v>6</v>
      </c>
      <c r="Y3514" s="4">
        <v>2.95</v>
      </c>
      <c r="Z3514" s="58">
        <v>17.7</v>
      </c>
    </row>
    <row r="3515" spans="1:26">
      <c r="A3515">
        <v>44833</v>
      </c>
      <c r="B3515">
        <v>540239</v>
      </c>
      <c r="C3515">
        <v>22090</v>
      </c>
      <c r="D3515" t="s">
        <v>964</v>
      </c>
      <c r="E3515">
        <v>6</v>
      </c>
      <c r="F3515" s="3">
        <v>40548.616666666698</v>
      </c>
      <c r="G3515" s="4">
        <v>2.95</v>
      </c>
      <c r="H3515">
        <v>12682</v>
      </c>
      <c r="I3515" t="s">
        <v>10</v>
      </c>
      <c r="J3515" s="58">
        <f t="shared" si="108"/>
        <v>17.700000000000003</v>
      </c>
      <c r="K3515" s="59">
        <f t="shared" si="109"/>
        <v>40548</v>
      </c>
      <c r="R3515" t="s">
        <v>175</v>
      </c>
      <c r="S3515" s="58">
        <v>17.850000000000001</v>
      </c>
      <c r="X3515">
        <v>6</v>
      </c>
      <c r="Y3515" s="4">
        <v>2.95</v>
      </c>
      <c r="Z3515" s="58">
        <v>17.7</v>
      </c>
    </row>
    <row r="3516" spans="1:26">
      <c r="A3516">
        <v>46865</v>
      </c>
      <c r="B3516">
        <v>540365</v>
      </c>
      <c r="C3516">
        <v>22326</v>
      </c>
      <c r="D3516" t="s">
        <v>92</v>
      </c>
      <c r="E3516">
        <v>6</v>
      </c>
      <c r="F3516" s="3">
        <v>40549.675000000003</v>
      </c>
      <c r="G3516" s="4">
        <v>2.95</v>
      </c>
      <c r="H3516">
        <v>12413</v>
      </c>
      <c r="I3516" t="s">
        <v>10</v>
      </c>
      <c r="J3516" s="58">
        <f t="shared" si="108"/>
        <v>17.700000000000003</v>
      </c>
      <c r="K3516" s="59">
        <f t="shared" si="109"/>
        <v>40549</v>
      </c>
      <c r="R3516" t="s">
        <v>356</v>
      </c>
      <c r="S3516" s="58">
        <v>16.5</v>
      </c>
      <c r="X3516">
        <v>6</v>
      </c>
      <c r="Y3516" s="4">
        <v>2.95</v>
      </c>
      <c r="Z3516" s="58">
        <v>17.7</v>
      </c>
    </row>
    <row r="3517" spans="1:26">
      <c r="A3517">
        <v>46871</v>
      </c>
      <c r="B3517">
        <v>540365</v>
      </c>
      <c r="C3517">
        <v>22273</v>
      </c>
      <c r="D3517" t="s">
        <v>473</v>
      </c>
      <c r="E3517">
        <v>6</v>
      </c>
      <c r="F3517" s="3">
        <v>40549.675000000003</v>
      </c>
      <c r="G3517" s="4">
        <v>2.95</v>
      </c>
      <c r="H3517">
        <v>12413</v>
      </c>
      <c r="I3517" t="s">
        <v>10</v>
      </c>
      <c r="J3517" s="58">
        <f t="shared" si="108"/>
        <v>17.700000000000003</v>
      </c>
      <c r="K3517" s="59">
        <f t="shared" si="109"/>
        <v>40549</v>
      </c>
      <c r="R3517" t="s">
        <v>391</v>
      </c>
      <c r="S3517" s="58">
        <v>16.5</v>
      </c>
      <c r="X3517">
        <v>6</v>
      </c>
      <c r="Y3517" s="4">
        <v>2.95</v>
      </c>
      <c r="Z3517" s="58">
        <v>17.7</v>
      </c>
    </row>
    <row r="3518" spans="1:26">
      <c r="A3518">
        <v>48120</v>
      </c>
      <c r="B3518">
        <v>540463</v>
      </c>
      <c r="C3518">
        <v>22090</v>
      </c>
      <c r="D3518" t="s">
        <v>964</v>
      </c>
      <c r="E3518">
        <v>6</v>
      </c>
      <c r="F3518" s="3">
        <v>40550.550694444399</v>
      </c>
      <c r="G3518" s="4">
        <v>2.95</v>
      </c>
      <c r="H3518">
        <v>12489</v>
      </c>
      <c r="I3518" t="s">
        <v>10</v>
      </c>
      <c r="J3518" s="58">
        <f t="shared" si="108"/>
        <v>17.700000000000003</v>
      </c>
      <c r="K3518" s="59">
        <f t="shared" si="109"/>
        <v>40550</v>
      </c>
      <c r="R3518" t="s">
        <v>355</v>
      </c>
      <c r="S3518" s="58">
        <v>16.5</v>
      </c>
      <c r="X3518">
        <v>6</v>
      </c>
      <c r="Y3518" s="4">
        <v>2.95</v>
      </c>
      <c r="Z3518" s="58">
        <v>17.7</v>
      </c>
    </row>
    <row r="3519" spans="1:26">
      <c r="A3519">
        <v>49555</v>
      </c>
      <c r="B3519">
        <v>540521</v>
      </c>
      <c r="C3519">
        <v>21035</v>
      </c>
      <c r="D3519" t="s">
        <v>91</v>
      </c>
      <c r="E3519">
        <v>6</v>
      </c>
      <c r="F3519" s="3">
        <v>40552.531944444498</v>
      </c>
      <c r="G3519" s="4">
        <v>2.95</v>
      </c>
      <c r="H3519">
        <v>12651</v>
      </c>
      <c r="I3519" t="s">
        <v>10</v>
      </c>
      <c r="J3519" s="58">
        <f t="shared" si="108"/>
        <v>17.700000000000003</v>
      </c>
      <c r="K3519" s="59">
        <f t="shared" si="109"/>
        <v>40552</v>
      </c>
      <c r="R3519" t="s">
        <v>2347</v>
      </c>
      <c r="S3519" s="58">
        <v>16.5</v>
      </c>
      <c r="X3519">
        <v>6</v>
      </c>
      <c r="Y3519" s="4">
        <v>2.95</v>
      </c>
      <c r="Z3519" s="58">
        <v>17.7</v>
      </c>
    </row>
    <row r="3520" spans="1:26">
      <c r="A3520">
        <v>53196</v>
      </c>
      <c r="B3520">
        <v>540824</v>
      </c>
      <c r="C3520">
        <v>22311</v>
      </c>
      <c r="D3520" t="s">
        <v>871</v>
      </c>
      <c r="E3520">
        <v>6</v>
      </c>
      <c r="F3520" s="3">
        <v>40554.563194444498</v>
      </c>
      <c r="G3520" s="4">
        <v>2.95</v>
      </c>
      <c r="H3520">
        <v>12728</v>
      </c>
      <c r="I3520" t="s">
        <v>10</v>
      </c>
      <c r="J3520" s="58">
        <f t="shared" si="108"/>
        <v>17.700000000000003</v>
      </c>
      <c r="K3520" s="59">
        <f t="shared" si="109"/>
        <v>40554</v>
      </c>
      <c r="R3520" t="s">
        <v>2401</v>
      </c>
      <c r="S3520" s="58">
        <v>16.5</v>
      </c>
      <c r="X3520">
        <v>6</v>
      </c>
      <c r="Y3520" s="4">
        <v>2.95</v>
      </c>
      <c r="Z3520" s="58">
        <v>17.7</v>
      </c>
    </row>
    <row r="3521" spans="1:26">
      <c r="A3521">
        <v>54725</v>
      </c>
      <c r="B3521">
        <v>540976</v>
      </c>
      <c r="C3521">
        <v>21890</v>
      </c>
      <c r="D3521" t="s">
        <v>546</v>
      </c>
      <c r="E3521">
        <v>6</v>
      </c>
      <c r="F3521" s="3">
        <v>40555.625</v>
      </c>
      <c r="G3521" s="4">
        <v>2.95</v>
      </c>
      <c r="H3521">
        <v>12652</v>
      </c>
      <c r="I3521" t="s">
        <v>10</v>
      </c>
      <c r="J3521" s="58">
        <f t="shared" si="108"/>
        <v>17.700000000000003</v>
      </c>
      <c r="K3521" s="59">
        <f t="shared" si="109"/>
        <v>40555</v>
      </c>
      <c r="R3521" t="s">
        <v>214</v>
      </c>
      <c r="S3521" s="58">
        <v>16.5</v>
      </c>
      <c r="X3521">
        <v>6</v>
      </c>
      <c r="Y3521" s="4">
        <v>2.95</v>
      </c>
      <c r="Z3521" s="58">
        <v>17.7</v>
      </c>
    </row>
    <row r="3522" spans="1:26">
      <c r="A3522">
        <v>54728</v>
      </c>
      <c r="B3522">
        <v>540976</v>
      </c>
      <c r="C3522">
        <v>21111</v>
      </c>
      <c r="D3522" t="s">
        <v>728</v>
      </c>
      <c r="E3522">
        <v>6</v>
      </c>
      <c r="F3522" s="3">
        <v>40555.625</v>
      </c>
      <c r="G3522" s="4">
        <v>2.95</v>
      </c>
      <c r="H3522">
        <v>12652</v>
      </c>
      <c r="I3522" t="s">
        <v>10</v>
      </c>
      <c r="J3522" s="58">
        <f t="shared" ref="J3522:J3585" si="110">E3522*G3522</f>
        <v>17.700000000000003</v>
      </c>
      <c r="K3522" s="59">
        <f t="shared" ref="K3522:K3585" si="111">DATE(YEAR(F3522),MONTH(F3522),DAY(F3522))</f>
        <v>40555</v>
      </c>
      <c r="R3522" t="s">
        <v>2018</v>
      </c>
      <c r="S3522" s="58">
        <v>14.75</v>
      </c>
      <c r="X3522">
        <v>6</v>
      </c>
      <c r="Y3522" s="4">
        <v>2.95</v>
      </c>
      <c r="Z3522" s="58">
        <v>17.7</v>
      </c>
    </row>
    <row r="3523" spans="1:26">
      <c r="A3523">
        <v>54738</v>
      </c>
      <c r="B3523">
        <v>540976</v>
      </c>
      <c r="C3523">
        <v>22900</v>
      </c>
      <c r="D3523" t="s">
        <v>98</v>
      </c>
      <c r="E3523">
        <v>6</v>
      </c>
      <c r="F3523" s="3">
        <v>40555.625</v>
      </c>
      <c r="G3523" s="4">
        <v>2.95</v>
      </c>
      <c r="H3523">
        <v>12652</v>
      </c>
      <c r="I3523" t="s">
        <v>10</v>
      </c>
      <c r="J3523" s="58">
        <f t="shared" si="110"/>
        <v>17.700000000000003</v>
      </c>
      <c r="K3523" s="59">
        <f t="shared" si="111"/>
        <v>40555</v>
      </c>
      <c r="R3523" t="s">
        <v>1209</v>
      </c>
      <c r="S3523" s="58">
        <v>8.5</v>
      </c>
      <c r="X3523">
        <v>6</v>
      </c>
      <c r="Y3523" s="4">
        <v>2.95</v>
      </c>
      <c r="Z3523" s="58">
        <v>17.7</v>
      </c>
    </row>
    <row r="3524" spans="1:26">
      <c r="A3524">
        <v>54741</v>
      </c>
      <c r="B3524">
        <v>540976</v>
      </c>
      <c r="C3524">
        <v>22115</v>
      </c>
      <c r="D3524" t="s">
        <v>553</v>
      </c>
      <c r="E3524">
        <v>6</v>
      </c>
      <c r="F3524" s="3">
        <v>40555.625</v>
      </c>
      <c r="G3524" s="4">
        <v>2.95</v>
      </c>
      <c r="H3524">
        <v>12652</v>
      </c>
      <c r="I3524" t="s">
        <v>10</v>
      </c>
      <c r="J3524" s="58">
        <f t="shared" si="110"/>
        <v>17.700000000000003</v>
      </c>
      <c r="K3524" s="59">
        <f t="shared" si="111"/>
        <v>40555</v>
      </c>
      <c r="R3524" t="s">
        <v>915</v>
      </c>
      <c r="S3524" s="58">
        <v>8.5</v>
      </c>
      <c r="X3524">
        <v>6</v>
      </c>
      <c r="Y3524" s="4">
        <v>2.95</v>
      </c>
      <c r="Z3524" s="58">
        <v>17.7</v>
      </c>
    </row>
    <row r="3525" spans="1:26">
      <c r="A3525">
        <v>54742</v>
      </c>
      <c r="B3525">
        <v>540976</v>
      </c>
      <c r="C3525">
        <v>22413</v>
      </c>
      <c r="D3525" t="s">
        <v>334</v>
      </c>
      <c r="E3525">
        <v>6</v>
      </c>
      <c r="F3525" s="3">
        <v>40555.625</v>
      </c>
      <c r="G3525" s="4">
        <v>2.95</v>
      </c>
      <c r="H3525">
        <v>12652</v>
      </c>
      <c r="I3525" t="s">
        <v>10</v>
      </c>
      <c r="J3525" s="58">
        <f t="shared" si="110"/>
        <v>17.700000000000003</v>
      </c>
      <c r="K3525" s="59">
        <f t="shared" si="111"/>
        <v>40555</v>
      </c>
      <c r="R3525" t="s">
        <v>2402</v>
      </c>
      <c r="S3525" s="58">
        <v>8.5</v>
      </c>
      <c r="X3525">
        <v>6</v>
      </c>
      <c r="Y3525" s="4">
        <v>2.95</v>
      </c>
      <c r="Z3525" s="58">
        <v>17.7</v>
      </c>
    </row>
    <row r="3526" spans="1:26">
      <c r="A3526">
        <v>54743</v>
      </c>
      <c r="B3526">
        <v>540976</v>
      </c>
      <c r="C3526">
        <v>21164</v>
      </c>
      <c r="D3526" t="s">
        <v>1422</v>
      </c>
      <c r="E3526">
        <v>6</v>
      </c>
      <c r="F3526" s="3">
        <v>40555.625</v>
      </c>
      <c r="G3526" s="4">
        <v>2.95</v>
      </c>
      <c r="H3526">
        <v>12652</v>
      </c>
      <c r="I3526" t="s">
        <v>10</v>
      </c>
      <c r="J3526" s="58">
        <f t="shared" si="110"/>
        <v>17.700000000000003</v>
      </c>
      <c r="K3526" s="59">
        <f t="shared" si="111"/>
        <v>40555</v>
      </c>
      <c r="R3526" t="s">
        <v>1679</v>
      </c>
      <c r="S3526" s="58">
        <v>5.04</v>
      </c>
      <c r="X3526">
        <v>6</v>
      </c>
      <c r="Y3526" s="4">
        <v>2.95</v>
      </c>
      <c r="Z3526" s="58">
        <v>17.7</v>
      </c>
    </row>
    <row r="3527" spans="1:26">
      <c r="A3527">
        <v>54751</v>
      </c>
      <c r="B3527">
        <v>540976</v>
      </c>
      <c r="C3527">
        <v>21452</v>
      </c>
      <c r="D3527" t="s">
        <v>795</v>
      </c>
      <c r="E3527">
        <v>6</v>
      </c>
      <c r="F3527" s="3">
        <v>40555.625</v>
      </c>
      <c r="G3527" s="4">
        <v>2.95</v>
      </c>
      <c r="H3527">
        <v>12652</v>
      </c>
      <c r="I3527" t="s">
        <v>10</v>
      </c>
      <c r="J3527" s="58">
        <f t="shared" si="110"/>
        <v>17.700000000000003</v>
      </c>
      <c r="K3527" s="59">
        <f t="shared" si="111"/>
        <v>40555</v>
      </c>
      <c r="R3527" t="s">
        <v>1368</v>
      </c>
      <c r="S3527" s="58">
        <v>5.04</v>
      </c>
      <c r="X3527">
        <v>6</v>
      </c>
      <c r="Y3527" s="4">
        <v>2.95</v>
      </c>
      <c r="Z3527" s="58">
        <v>17.7</v>
      </c>
    </row>
    <row r="3528" spans="1:26">
      <c r="A3528">
        <v>54753</v>
      </c>
      <c r="B3528">
        <v>540976</v>
      </c>
      <c r="C3528">
        <v>20914</v>
      </c>
      <c r="D3528" t="s">
        <v>394</v>
      </c>
      <c r="E3528">
        <v>6</v>
      </c>
      <c r="F3528" s="3">
        <v>40555.625</v>
      </c>
      <c r="G3528" s="4">
        <v>2.95</v>
      </c>
      <c r="H3528">
        <v>12652</v>
      </c>
      <c r="I3528" t="s">
        <v>10</v>
      </c>
      <c r="J3528" s="58">
        <f t="shared" si="110"/>
        <v>17.700000000000003</v>
      </c>
      <c r="K3528" s="59">
        <f t="shared" si="111"/>
        <v>40555</v>
      </c>
      <c r="R3528" t="s">
        <v>1658</v>
      </c>
      <c r="S3528" s="58">
        <v>5.04</v>
      </c>
      <c r="X3528">
        <v>6</v>
      </c>
      <c r="Y3528" s="4">
        <v>2.95</v>
      </c>
      <c r="Z3528" s="58">
        <v>17.7</v>
      </c>
    </row>
    <row r="3529" spans="1:26">
      <c r="A3529">
        <v>54760</v>
      </c>
      <c r="B3529">
        <v>540976</v>
      </c>
      <c r="C3529">
        <v>22358</v>
      </c>
      <c r="D3529" t="s">
        <v>551</v>
      </c>
      <c r="E3529">
        <v>6</v>
      </c>
      <c r="F3529" s="3">
        <v>40555.625</v>
      </c>
      <c r="G3529" s="4">
        <v>2.95</v>
      </c>
      <c r="H3529">
        <v>12652</v>
      </c>
      <c r="I3529" t="s">
        <v>10</v>
      </c>
      <c r="J3529" s="58">
        <f t="shared" si="110"/>
        <v>17.700000000000003</v>
      </c>
      <c r="K3529" s="59">
        <f t="shared" si="111"/>
        <v>40555</v>
      </c>
      <c r="R3529" t="s">
        <v>2023</v>
      </c>
      <c r="S3529" s="58">
        <v>5.04</v>
      </c>
      <c r="X3529">
        <v>6</v>
      </c>
      <c r="Y3529" s="4">
        <v>2.95</v>
      </c>
      <c r="Z3529" s="58">
        <v>17.7</v>
      </c>
    </row>
    <row r="3530" spans="1:26">
      <c r="A3530">
        <v>56851</v>
      </c>
      <c r="B3530">
        <v>541120</v>
      </c>
      <c r="C3530">
        <v>22895</v>
      </c>
      <c r="D3530" t="s">
        <v>679</v>
      </c>
      <c r="E3530">
        <v>6</v>
      </c>
      <c r="F3530" s="3">
        <v>40557.3840277778</v>
      </c>
      <c r="G3530" s="4">
        <v>2.95</v>
      </c>
      <c r="H3530">
        <v>12490</v>
      </c>
      <c r="I3530" t="s">
        <v>10</v>
      </c>
      <c r="J3530" s="58">
        <f t="shared" si="110"/>
        <v>17.700000000000003</v>
      </c>
      <c r="K3530" s="59">
        <f t="shared" si="111"/>
        <v>40557</v>
      </c>
      <c r="R3530" t="s">
        <v>71</v>
      </c>
      <c r="S3530" s="58">
        <v>232</v>
      </c>
      <c r="X3530">
        <v>6</v>
      </c>
      <c r="Y3530" s="4">
        <v>2.95</v>
      </c>
      <c r="Z3530" s="58">
        <v>17.7</v>
      </c>
    </row>
    <row r="3531" spans="1:26">
      <c r="A3531">
        <v>57246</v>
      </c>
      <c r="B3531">
        <v>541138</v>
      </c>
      <c r="C3531">
        <v>22742</v>
      </c>
      <c r="D3531" t="s">
        <v>643</v>
      </c>
      <c r="E3531">
        <v>6</v>
      </c>
      <c r="F3531" s="3">
        <v>40557.445833333302</v>
      </c>
      <c r="G3531" s="4">
        <v>2.95</v>
      </c>
      <c r="H3531">
        <v>12553</v>
      </c>
      <c r="I3531" t="s">
        <v>10</v>
      </c>
      <c r="J3531" s="58">
        <f t="shared" si="110"/>
        <v>17.700000000000003</v>
      </c>
      <c r="K3531" s="59">
        <f t="shared" si="111"/>
        <v>40557</v>
      </c>
      <c r="R3531" t="s">
        <v>655</v>
      </c>
      <c r="S3531" s="58">
        <v>175.2</v>
      </c>
      <c r="X3531">
        <v>6</v>
      </c>
      <c r="Y3531" s="4">
        <v>2.95</v>
      </c>
      <c r="Z3531" s="58">
        <v>17.7</v>
      </c>
    </row>
    <row r="3532" spans="1:26">
      <c r="A3532">
        <v>57266</v>
      </c>
      <c r="B3532">
        <v>541138</v>
      </c>
      <c r="C3532">
        <v>22274</v>
      </c>
      <c r="D3532" t="s">
        <v>485</v>
      </c>
      <c r="E3532">
        <v>6</v>
      </c>
      <c r="F3532" s="3">
        <v>40557.445833333302</v>
      </c>
      <c r="G3532" s="4">
        <v>2.95</v>
      </c>
      <c r="H3532">
        <v>12553</v>
      </c>
      <c r="I3532" t="s">
        <v>10</v>
      </c>
      <c r="J3532" s="58">
        <f t="shared" si="110"/>
        <v>17.700000000000003</v>
      </c>
      <c r="K3532" s="59">
        <f t="shared" si="111"/>
        <v>40557</v>
      </c>
      <c r="R3532" t="s">
        <v>2443</v>
      </c>
      <c r="S3532" s="58">
        <v>97.8</v>
      </c>
      <c r="X3532">
        <v>6</v>
      </c>
      <c r="Y3532" s="4">
        <v>2.95</v>
      </c>
      <c r="Z3532" s="58">
        <v>17.7</v>
      </c>
    </row>
    <row r="3533" spans="1:26">
      <c r="A3533">
        <v>57274</v>
      </c>
      <c r="B3533">
        <v>541138</v>
      </c>
      <c r="C3533">
        <v>21365</v>
      </c>
      <c r="D3533" t="s">
        <v>1245</v>
      </c>
      <c r="E3533">
        <v>6</v>
      </c>
      <c r="F3533" s="3">
        <v>40557.445833333302</v>
      </c>
      <c r="G3533" s="4">
        <v>2.95</v>
      </c>
      <c r="H3533">
        <v>12553</v>
      </c>
      <c r="I3533" t="s">
        <v>10</v>
      </c>
      <c r="J3533" s="58">
        <f t="shared" si="110"/>
        <v>17.700000000000003</v>
      </c>
      <c r="K3533" s="59">
        <f t="shared" si="111"/>
        <v>40557</v>
      </c>
      <c r="R3533" t="s">
        <v>2372</v>
      </c>
      <c r="S3533" s="58">
        <v>89.7</v>
      </c>
      <c r="X3533">
        <v>6</v>
      </c>
      <c r="Y3533" s="4">
        <v>2.95</v>
      </c>
      <c r="Z3533" s="58">
        <v>17.7</v>
      </c>
    </row>
    <row r="3534" spans="1:26">
      <c r="A3534">
        <v>57275</v>
      </c>
      <c r="B3534">
        <v>541138</v>
      </c>
      <c r="C3534">
        <v>21249</v>
      </c>
      <c r="D3534" t="s">
        <v>1239</v>
      </c>
      <c r="E3534">
        <v>6</v>
      </c>
      <c r="F3534" s="3">
        <v>40557.445833333302</v>
      </c>
      <c r="G3534" s="4">
        <v>2.95</v>
      </c>
      <c r="H3534">
        <v>12553</v>
      </c>
      <c r="I3534" t="s">
        <v>10</v>
      </c>
      <c r="J3534" s="58">
        <f t="shared" si="110"/>
        <v>17.700000000000003</v>
      </c>
      <c r="K3534" s="59">
        <f t="shared" si="111"/>
        <v>40557</v>
      </c>
      <c r="R3534" t="s">
        <v>2371</v>
      </c>
      <c r="S3534" s="58">
        <v>89.7</v>
      </c>
      <c r="X3534">
        <v>6</v>
      </c>
      <c r="Y3534" s="4">
        <v>2.95</v>
      </c>
      <c r="Z3534" s="58">
        <v>17.7</v>
      </c>
    </row>
    <row r="3535" spans="1:26">
      <c r="A3535">
        <v>59690</v>
      </c>
      <c r="B3535">
        <v>541405</v>
      </c>
      <c r="C3535">
        <v>21035</v>
      </c>
      <c r="D3535" t="s">
        <v>91</v>
      </c>
      <c r="E3535">
        <v>6</v>
      </c>
      <c r="F3535" s="3">
        <v>40560.636805555601</v>
      </c>
      <c r="G3535" s="4">
        <v>2.95</v>
      </c>
      <c r="H3535">
        <v>12683</v>
      </c>
      <c r="I3535" t="s">
        <v>10</v>
      </c>
      <c r="J3535" s="58">
        <f t="shared" si="110"/>
        <v>17.700000000000003</v>
      </c>
      <c r="K3535" s="59">
        <f t="shared" si="111"/>
        <v>40560</v>
      </c>
      <c r="R3535" t="s">
        <v>2374</v>
      </c>
      <c r="S3535" s="58">
        <v>89.7</v>
      </c>
      <c r="X3535">
        <v>6</v>
      </c>
      <c r="Y3535" s="4">
        <v>2.95</v>
      </c>
      <c r="Z3535" s="58">
        <v>17.7</v>
      </c>
    </row>
    <row r="3536" spans="1:26">
      <c r="A3536">
        <v>63385</v>
      </c>
      <c r="B3536">
        <v>541567</v>
      </c>
      <c r="C3536">
        <v>22314</v>
      </c>
      <c r="D3536" t="s">
        <v>983</v>
      </c>
      <c r="E3536">
        <v>6</v>
      </c>
      <c r="F3536" s="3">
        <v>40562.493750000001</v>
      </c>
      <c r="G3536" s="4">
        <v>2.95</v>
      </c>
      <c r="H3536">
        <v>12681</v>
      </c>
      <c r="I3536" t="s">
        <v>10</v>
      </c>
      <c r="J3536" s="58">
        <f t="shared" si="110"/>
        <v>17.700000000000003</v>
      </c>
      <c r="K3536" s="59">
        <f t="shared" si="111"/>
        <v>40562</v>
      </c>
      <c r="R3536" t="s">
        <v>285</v>
      </c>
      <c r="S3536" s="58">
        <v>69.599999999999994</v>
      </c>
      <c r="X3536">
        <v>6</v>
      </c>
      <c r="Y3536" s="4">
        <v>2.95</v>
      </c>
      <c r="Z3536" s="58">
        <v>17.7</v>
      </c>
    </row>
    <row r="3537" spans="1:26">
      <c r="A3537">
        <v>64456</v>
      </c>
      <c r="B3537">
        <v>541631</v>
      </c>
      <c r="C3537">
        <v>84592</v>
      </c>
      <c r="D3537" t="s">
        <v>2302</v>
      </c>
      <c r="E3537">
        <v>6</v>
      </c>
      <c r="F3537" s="3">
        <v>40563.449305555601</v>
      </c>
      <c r="G3537" s="4">
        <v>2.95</v>
      </c>
      <c r="H3537">
        <v>12637</v>
      </c>
      <c r="I3537" t="s">
        <v>10</v>
      </c>
      <c r="J3537" s="58">
        <f t="shared" si="110"/>
        <v>17.700000000000003</v>
      </c>
      <c r="K3537" s="59">
        <f t="shared" si="111"/>
        <v>40563</v>
      </c>
      <c r="R3537" t="s">
        <v>72</v>
      </c>
      <c r="S3537" s="58">
        <v>50.4</v>
      </c>
      <c r="X3537">
        <v>6</v>
      </c>
      <c r="Y3537" s="4">
        <v>2.95</v>
      </c>
      <c r="Z3537" s="58">
        <v>17.7</v>
      </c>
    </row>
    <row r="3538" spans="1:26">
      <c r="A3538">
        <v>64457</v>
      </c>
      <c r="B3538">
        <v>541631</v>
      </c>
      <c r="C3538">
        <v>22362</v>
      </c>
      <c r="D3538" t="s">
        <v>2044</v>
      </c>
      <c r="E3538">
        <v>6</v>
      </c>
      <c r="F3538" s="3">
        <v>40563.449305555601</v>
      </c>
      <c r="G3538" s="4">
        <v>2.95</v>
      </c>
      <c r="H3538">
        <v>12637</v>
      </c>
      <c r="I3538" t="s">
        <v>10</v>
      </c>
      <c r="J3538" s="58">
        <f t="shared" si="110"/>
        <v>17.700000000000003</v>
      </c>
      <c r="K3538" s="59">
        <f t="shared" si="111"/>
        <v>40563</v>
      </c>
      <c r="R3538" t="s">
        <v>1489</v>
      </c>
      <c r="S3538" s="58">
        <v>50.4</v>
      </c>
      <c r="X3538">
        <v>6</v>
      </c>
      <c r="Y3538" s="4">
        <v>2.95</v>
      </c>
      <c r="Z3538" s="58">
        <v>17.7</v>
      </c>
    </row>
    <row r="3539" spans="1:26">
      <c r="A3539">
        <v>64480</v>
      </c>
      <c r="B3539">
        <v>541631</v>
      </c>
      <c r="C3539">
        <v>22116</v>
      </c>
      <c r="D3539" t="s">
        <v>2034</v>
      </c>
      <c r="E3539">
        <v>6</v>
      </c>
      <c r="F3539" s="3">
        <v>40563.449999999997</v>
      </c>
      <c r="G3539" s="4">
        <v>2.95</v>
      </c>
      <c r="H3539">
        <v>12637</v>
      </c>
      <c r="I3539" t="s">
        <v>10</v>
      </c>
      <c r="J3539" s="58">
        <f t="shared" si="110"/>
        <v>17.700000000000003</v>
      </c>
      <c r="K3539" s="59">
        <f t="shared" si="111"/>
        <v>40563</v>
      </c>
      <c r="R3539" t="s">
        <v>73</v>
      </c>
      <c r="S3539" s="58">
        <v>50.4</v>
      </c>
      <c r="X3539">
        <v>6</v>
      </c>
      <c r="Y3539" s="4">
        <v>2.95</v>
      </c>
      <c r="Z3539" s="58">
        <v>17.7</v>
      </c>
    </row>
    <row r="3540" spans="1:26">
      <c r="A3540">
        <v>64481</v>
      </c>
      <c r="B3540">
        <v>541631</v>
      </c>
      <c r="C3540">
        <v>21164</v>
      </c>
      <c r="D3540" t="s">
        <v>1422</v>
      </c>
      <c r="E3540">
        <v>6</v>
      </c>
      <c r="F3540" s="3">
        <v>40563.449999999997</v>
      </c>
      <c r="G3540" s="4">
        <v>2.95</v>
      </c>
      <c r="H3540">
        <v>12637</v>
      </c>
      <c r="I3540" t="s">
        <v>10</v>
      </c>
      <c r="J3540" s="58">
        <f t="shared" si="110"/>
        <v>17.700000000000003</v>
      </c>
      <c r="K3540" s="59">
        <f t="shared" si="111"/>
        <v>40563</v>
      </c>
      <c r="R3540" t="s">
        <v>1488</v>
      </c>
      <c r="S3540" s="58">
        <v>50.4</v>
      </c>
      <c r="X3540">
        <v>6</v>
      </c>
      <c r="Y3540" s="4">
        <v>2.95</v>
      </c>
      <c r="Z3540" s="58">
        <v>17.7</v>
      </c>
    </row>
    <row r="3541" spans="1:26">
      <c r="A3541">
        <v>64485</v>
      </c>
      <c r="B3541">
        <v>541631</v>
      </c>
      <c r="C3541">
        <v>22326</v>
      </c>
      <c r="D3541" t="s">
        <v>92</v>
      </c>
      <c r="E3541">
        <v>6</v>
      </c>
      <c r="F3541" s="3">
        <v>40563.449999999997</v>
      </c>
      <c r="G3541" s="4">
        <v>2.95</v>
      </c>
      <c r="H3541">
        <v>12637</v>
      </c>
      <c r="I3541" t="s">
        <v>10</v>
      </c>
      <c r="J3541" s="58">
        <f t="shared" si="110"/>
        <v>17.700000000000003</v>
      </c>
      <c r="K3541" s="59">
        <f t="shared" si="111"/>
        <v>40563</v>
      </c>
      <c r="R3541" t="s">
        <v>2442</v>
      </c>
      <c r="S3541" s="58">
        <v>49.8</v>
      </c>
      <c r="X3541">
        <v>6</v>
      </c>
      <c r="Y3541" s="4">
        <v>2.95</v>
      </c>
      <c r="Z3541" s="58">
        <v>17.7</v>
      </c>
    </row>
    <row r="3542" spans="1:26">
      <c r="A3542">
        <v>64486</v>
      </c>
      <c r="B3542">
        <v>541631</v>
      </c>
      <c r="C3542">
        <v>22327</v>
      </c>
      <c r="D3542" t="s">
        <v>467</v>
      </c>
      <c r="E3542">
        <v>6</v>
      </c>
      <c r="F3542" s="3">
        <v>40563.449999999997</v>
      </c>
      <c r="G3542" s="4">
        <v>2.95</v>
      </c>
      <c r="H3542">
        <v>12637</v>
      </c>
      <c r="I3542" t="s">
        <v>10</v>
      </c>
      <c r="J3542" s="58">
        <f t="shared" si="110"/>
        <v>17.700000000000003</v>
      </c>
      <c r="K3542" s="59">
        <f t="shared" si="111"/>
        <v>40563</v>
      </c>
      <c r="R3542" t="s">
        <v>975</v>
      </c>
      <c r="S3542" s="58">
        <v>45</v>
      </c>
      <c r="X3542">
        <v>6</v>
      </c>
      <c r="Y3542" s="4">
        <v>2.95</v>
      </c>
      <c r="Z3542" s="58">
        <v>17.7</v>
      </c>
    </row>
    <row r="3543" spans="1:26">
      <c r="A3543">
        <v>68272</v>
      </c>
      <c r="B3543">
        <v>541857</v>
      </c>
      <c r="C3543" t="s">
        <v>1066</v>
      </c>
      <c r="D3543" t="s">
        <v>1067</v>
      </c>
      <c r="E3543">
        <v>6</v>
      </c>
      <c r="F3543" s="3">
        <v>40566.636805555601</v>
      </c>
      <c r="G3543" s="4">
        <v>2.95</v>
      </c>
      <c r="H3543">
        <v>12727</v>
      </c>
      <c r="I3543" t="s">
        <v>10</v>
      </c>
      <c r="J3543" s="58">
        <f t="shared" si="110"/>
        <v>17.700000000000003</v>
      </c>
      <c r="K3543" s="59">
        <f t="shared" si="111"/>
        <v>40566</v>
      </c>
      <c r="R3543" t="s">
        <v>2441</v>
      </c>
      <c r="S3543" s="58">
        <v>39</v>
      </c>
      <c r="X3543">
        <v>6</v>
      </c>
      <c r="Y3543" s="4">
        <v>2.95</v>
      </c>
      <c r="Z3543" s="58">
        <v>17.7</v>
      </c>
    </row>
    <row r="3544" spans="1:26">
      <c r="A3544">
        <v>69741</v>
      </c>
      <c r="B3544">
        <v>541981</v>
      </c>
      <c r="C3544">
        <v>22083</v>
      </c>
      <c r="D3544" t="s">
        <v>163</v>
      </c>
      <c r="E3544">
        <v>6</v>
      </c>
      <c r="F3544" s="3">
        <v>40567.6472222222</v>
      </c>
      <c r="G3544" s="4">
        <v>2.95</v>
      </c>
      <c r="H3544">
        <v>12691</v>
      </c>
      <c r="I3544" t="s">
        <v>10</v>
      </c>
      <c r="J3544" s="58">
        <f t="shared" si="110"/>
        <v>17.700000000000003</v>
      </c>
      <c r="K3544" s="59">
        <f t="shared" si="111"/>
        <v>40567</v>
      </c>
      <c r="R3544" t="s">
        <v>129</v>
      </c>
      <c r="S3544" s="58">
        <v>33</v>
      </c>
      <c r="X3544">
        <v>6</v>
      </c>
      <c r="Y3544" s="4">
        <v>2.95</v>
      </c>
      <c r="Z3544" s="58">
        <v>17.7</v>
      </c>
    </row>
    <row r="3545" spans="1:26">
      <c r="A3545">
        <v>74418</v>
      </c>
      <c r="B3545">
        <v>542425</v>
      </c>
      <c r="C3545">
        <v>22666</v>
      </c>
      <c r="D3545" t="s">
        <v>857</v>
      </c>
      <c r="E3545">
        <v>6</v>
      </c>
      <c r="F3545" s="3">
        <v>40571.388888888898</v>
      </c>
      <c r="G3545" s="4">
        <v>2.95</v>
      </c>
      <c r="H3545">
        <v>12574</v>
      </c>
      <c r="I3545" t="s">
        <v>10</v>
      </c>
      <c r="J3545" s="58">
        <f t="shared" si="110"/>
        <v>17.700000000000003</v>
      </c>
      <c r="K3545" s="59">
        <f t="shared" si="111"/>
        <v>40571</v>
      </c>
      <c r="R3545" t="s">
        <v>131</v>
      </c>
      <c r="S3545" s="58">
        <v>30.6</v>
      </c>
      <c r="X3545">
        <v>6</v>
      </c>
      <c r="Y3545" s="4">
        <v>2.95</v>
      </c>
      <c r="Z3545" s="58">
        <v>17.7</v>
      </c>
    </row>
    <row r="3546" spans="1:26">
      <c r="A3546">
        <v>74425</v>
      </c>
      <c r="B3546">
        <v>542425</v>
      </c>
      <c r="C3546">
        <v>22831</v>
      </c>
      <c r="D3546" t="s">
        <v>1492</v>
      </c>
      <c r="E3546">
        <v>6</v>
      </c>
      <c r="F3546" s="3">
        <v>40571.388888888898</v>
      </c>
      <c r="G3546" s="4">
        <v>2.95</v>
      </c>
      <c r="H3546">
        <v>12574</v>
      </c>
      <c r="I3546" t="s">
        <v>10</v>
      </c>
      <c r="J3546" s="58">
        <f t="shared" si="110"/>
        <v>17.700000000000003</v>
      </c>
      <c r="K3546" s="59">
        <f t="shared" si="111"/>
        <v>40571</v>
      </c>
      <c r="R3546" t="s">
        <v>398</v>
      </c>
      <c r="S3546" s="58">
        <v>30</v>
      </c>
      <c r="X3546">
        <v>6</v>
      </c>
      <c r="Y3546" s="4">
        <v>2.95</v>
      </c>
      <c r="Z3546" s="58">
        <v>17.7</v>
      </c>
    </row>
    <row r="3547" spans="1:26">
      <c r="A3547">
        <v>77515</v>
      </c>
      <c r="B3547">
        <v>542735</v>
      </c>
      <c r="C3547">
        <v>22452</v>
      </c>
      <c r="D3547" t="s">
        <v>1888</v>
      </c>
      <c r="E3547">
        <v>6</v>
      </c>
      <c r="F3547" s="3">
        <v>40574.65</v>
      </c>
      <c r="G3547" s="4">
        <v>2.95</v>
      </c>
      <c r="H3547">
        <v>12681</v>
      </c>
      <c r="I3547" t="s">
        <v>10</v>
      </c>
      <c r="J3547" s="58">
        <f t="shared" si="110"/>
        <v>17.700000000000003</v>
      </c>
      <c r="K3547" s="59">
        <f t="shared" si="111"/>
        <v>40574</v>
      </c>
      <c r="R3547" t="s">
        <v>399</v>
      </c>
      <c r="S3547" s="58">
        <v>30</v>
      </c>
      <c r="X3547">
        <v>6</v>
      </c>
      <c r="Y3547" s="4">
        <v>2.95</v>
      </c>
      <c r="Z3547" s="58">
        <v>17.7</v>
      </c>
    </row>
    <row r="3548" spans="1:26">
      <c r="A3548">
        <v>77526</v>
      </c>
      <c r="B3548">
        <v>542735</v>
      </c>
      <c r="C3548">
        <v>22314</v>
      </c>
      <c r="D3548" t="s">
        <v>983</v>
      </c>
      <c r="E3548">
        <v>6</v>
      </c>
      <c r="F3548" s="3">
        <v>40574.65</v>
      </c>
      <c r="G3548" s="4">
        <v>2.95</v>
      </c>
      <c r="H3548">
        <v>12681</v>
      </c>
      <c r="I3548" t="s">
        <v>10</v>
      </c>
      <c r="J3548" s="58">
        <f t="shared" si="110"/>
        <v>17.700000000000003</v>
      </c>
      <c r="K3548" s="59">
        <f t="shared" si="111"/>
        <v>40574</v>
      </c>
      <c r="R3548" t="s">
        <v>93</v>
      </c>
      <c r="S3548" s="58">
        <v>23.4</v>
      </c>
      <c r="X3548">
        <v>6</v>
      </c>
      <c r="Y3548" s="4">
        <v>2.95</v>
      </c>
      <c r="Z3548" s="58">
        <v>17.7</v>
      </c>
    </row>
    <row r="3549" spans="1:26">
      <c r="A3549">
        <v>79213</v>
      </c>
      <c r="B3549">
        <v>542922</v>
      </c>
      <c r="C3549">
        <v>22328</v>
      </c>
      <c r="D3549" t="s">
        <v>466</v>
      </c>
      <c r="E3549">
        <v>6</v>
      </c>
      <c r="F3549" s="3">
        <v>40576.379166666702</v>
      </c>
      <c r="G3549" s="4">
        <v>2.95</v>
      </c>
      <c r="H3549">
        <v>12682</v>
      </c>
      <c r="I3549" t="s">
        <v>10</v>
      </c>
      <c r="J3549" s="58">
        <f t="shared" si="110"/>
        <v>17.700000000000003</v>
      </c>
      <c r="K3549" s="59">
        <f t="shared" si="111"/>
        <v>40576</v>
      </c>
      <c r="R3549" t="s">
        <v>468</v>
      </c>
      <c r="S3549" s="58">
        <v>23.4</v>
      </c>
      <c r="X3549">
        <v>6</v>
      </c>
      <c r="Y3549" s="4">
        <v>2.95</v>
      </c>
      <c r="Z3549" s="58">
        <v>17.7</v>
      </c>
    </row>
    <row r="3550" spans="1:26">
      <c r="A3550">
        <v>82091</v>
      </c>
      <c r="B3550">
        <v>543188</v>
      </c>
      <c r="C3550">
        <v>22361</v>
      </c>
      <c r="D3550" t="s">
        <v>990</v>
      </c>
      <c r="E3550">
        <v>6</v>
      </c>
      <c r="F3550" s="3">
        <v>40578.489583333299</v>
      </c>
      <c r="G3550" s="4">
        <v>2.95</v>
      </c>
      <c r="H3550">
        <v>12567</v>
      </c>
      <c r="I3550" t="s">
        <v>10</v>
      </c>
      <c r="J3550" s="58">
        <f t="shared" si="110"/>
        <v>17.700000000000003</v>
      </c>
      <c r="K3550" s="59">
        <f t="shared" si="111"/>
        <v>40578</v>
      </c>
      <c r="R3550" t="s">
        <v>1658</v>
      </c>
      <c r="S3550" s="58">
        <v>5.04</v>
      </c>
      <c r="X3550">
        <v>6</v>
      </c>
      <c r="Y3550" s="4">
        <v>2.95</v>
      </c>
      <c r="Z3550" s="58">
        <v>17.7</v>
      </c>
    </row>
    <row r="3551" spans="1:26">
      <c r="A3551">
        <v>82092</v>
      </c>
      <c r="B3551">
        <v>543188</v>
      </c>
      <c r="C3551">
        <v>21696</v>
      </c>
      <c r="D3551" t="s">
        <v>2075</v>
      </c>
      <c r="E3551">
        <v>6</v>
      </c>
      <c r="F3551" s="3">
        <v>40578.489583333299</v>
      </c>
      <c r="G3551" s="4">
        <v>2.95</v>
      </c>
      <c r="H3551">
        <v>12567</v>
      </c>
      <c r="I3551" t="s">
        <v>10</v>
      </c>
      <c r="J3551" s="58">
        <f t="shared" si="110"/>
        <v>17.700000000000003</v>
      </c>
      <c r="K3551" s="59">
        <f t="shared" si="111"/>
        <v>40578</v>
      </c>
      <c r="R3551" t="s">
        <v>675</v>
      </c>
      <c r="S3551" s="58">
        <v>5.04</v>
      </c>
      <c r="X3551">
        <v>6</v>
      </c>
      <c r="Y3551" s="4">
        <v>2.95</v>
      </c>
      <c r="Z3551" s="58">
        <v>17.7</v>
      </c>
    </row>
    <row r="3552" spans="1:26">
      <c r="A3552">
        <v>82104</v>
      </c>
      <c r="B3552">
        <v>543188</v>
      </c>
      <c r="C3552">
        <v>22090</v>
      </c>
      <c r="D3552" t="s">
        <v>964</v>
      </c>
      <c r="E3552">
        <v>6</v>
      </c>
      <c r="F3552" s="3">
        <v>40578.489583333299</v>
      </c>
      <c r="G3552" s="4">
        <v>2.95</v>
      </c>
      <c r="H3552">
        <v>12567</v>
      </c>
      <c r="I3552" t="s">
        <v>10</v>
      </c>
      <c r="J3552" s="58">
        <f t="shared" si="110"/>
        <v>17.700000000000003</v>
      </c>
      <c r="K3552" s="59">
        <f t="shared" si="111"/>
        <v>40578</v>
      </c>
      <c r="R3552" t="s">
        <v>385</v>
      </c>
      <c r="S3552" s="58">
        <v>-15</v>
      </c>
      <c r="X3552">
        <v>6</v>
      </c>
      <c r="Y3552" s="4">
        <v>2.95</v>
      </c>
      <c r="Z3552" s="58">
        <v>17.7</v>
      </c>
    </row>
    <row r="3553" spans="1:26">
      <c r="A3553">
        <v>82110</v>
      </c>
      <c r="B3553">
        <v>543188</v>
      </c>
      <c r="C3553">
        <v>22699</v>
      </c>
      <c r="D3553" t="s">
        <v>759</v>
      </c>
      <c r="E3553">
        <v>6</v>
      </c>
      <c r="F3553" s="3">
        <v>40578.489583333299</v>
      </c>
      <c r="G3553" s="4">
        <v>2.95</v>
      </c>
      <c r="H3553">
        <v>12567</v>
      </c>
      <c r="I3553" t="s">
        <v>10</v>
      </c>
      <c r="J3553" s="58">
        <f t="shared" si="110"/>
        <v>17.700000000000003</v>
      </c>
      <c r="K3553" s="59">
        <f t="shared" si="111"/>
        <v>40578</v>
      </c>
      <c r="R3553" t="s">
        <v>1667</v>
      </c>
      <c r="S3553" s="58">
        <v>-25.2</v>
      </c>
      <c r="X3553">
        <v>6</v>
      </c>
      <c r="Y3553" s="4">
        <v>2.95</v>
      </c>
      <c r="Z3553" s="58">
        <v>17.7</v>
      </c>
    </row>
    <row r="3554" spans="1:26">
      <c r="A3554">
        <v>85050</v>
      </c>
      <c r="B3554">
        <v>543459</v>
      </c>
      <c r="C3554">
        <v>22090</v>
      </c>
      <c r="D3554" t="s">
        <v>964</v>
      </c>
      <c r="E3554">
        <v>6</v>
      </c>
      <c r="F3554" s="3">
        <v>40582.561111111099</v>
      </c>
      <c r="G3554" s="4">
        <v>2.95</v>
      </c>
      <c r="H3554">
        <v>12599</v>
      </c>
      <c r="I3554" t="s">
        <v>10</v>
      </c>
      <c r="J3554" s="58">
        <f t="shared" si="110"/>
        <v>17.700000000000003</v>
      </c>
      <c r="K3554" s="59">
        <f t="shared" si="111"/>
        <v>40582</v>
      </c>
      <c r="R3554" t="s">
        <v>2448</v>
      </c>
      <c r="S3554" s="58">
        <v>24.96</v>
      </c>
      <c r="X3554">
        <v>6</v>
      </c>
      <c r="Y3554" s="4">
        <v>2.95</v>
      </c>
      <c r="Z3554" s="58">
        <v>17.7</v>
      </c>
    </row>
    <row r="3555" spans="1:26">
      <c r="A3555">
        <v>90792</v>
      </c>
      <c r="B3555">
        <v>544069</v>
      </c>
      <c r="C3555">
        <v>22326</v>
      </c>
      <c r="D3555" t="s">
        <v>92</v>
      </c>
      <c r="E3555">
        <v>6</v>
      </c>
      <c r="F3555" s="3">
        <v>40589.595138888901</v>
      </c>
      <c r="G3555" s="4">
        <v>2.95</v>
      </c>
      <c r="H3555">
        <v>12616</v>
      </c>
      <c r="I3555" t="s">
        <v>10</v>
      </c>
      <c r="J3555" s="58">
        <f t="shared" si="110"/>
        <v>17.700000000000003</v>
      </c>
      <c r="K3555" s="59">
        <f t="shared" si="111"/>
        <v>40589</v>
      </c>
      <c r="R3555" t="s">
        <v>104</v>
      </c>
      <c r="S3555" s="58">
        <v>18</v>
      </c>
      <c r="X3555">
        <v>6</v>
      </c>
      <c r="Y3555" s="4">
        <v>2.95</v>
      </c>
      <c r="Z3555" s="58">
        <v>17.7</v>
      </c>
    </row>
    <row r="3556" spans="1:26">
      <c r="A3556">
        <v>90796</v>
      </c>
      <c r="B3556">
        <v>544069</v>
      </c>
      <c r="C3556">
        <v>22328</v>
      </c>
      <c r="D3556" t="s">
        <v>466</v>
      </c>
      <c r="E3556">
        <v>6</v>
      </c>
      <c r="F3556" s="3">
        <v>40589.595138888901</v>
      </c>
      <c r="G3556" s="4">
        <v>2.95</v>
      </c>
      <c r="H3556">
        <v>12616</v>
      </c>
      <c r="I3556" t="s">
        <v>10</v>
      </c>
      <c r="J3556" s="58">
        <f t="shared" si="110"/>
        <v>17.700000000000003</v>
      </c>
      <c r="K3556" s="59">
        <f t="shared" si="111"/>
        <v>40589</v>
      </c>
      <c r="R3556" t="s">
        <v>355</v>
      </c>
      <c r="S3556" s="58">
        <v>16.5</v>
      </c>
      <c r="X3556">
        <v>6</v>
      </c>
      <c r="Y3556" s="4">
        <v>2.95</v>
      </c>
      <c r="Z3556" s="58">
        <v>17.7</v>
      </c>
    </row>
    <row r="3557" spans="1:26">
      <c r="A3557">
        <v>91723</v>
      </c>
      <c r="B3557">
        <v>544115</v>
      </c>
      <c r="C3557">
        <v>21890</v>
      </c>
      <c r="D3557" t="s">
        <v>546</v>
      </c>
      <c r="E3557">
        <v>6</v>
      </c>
      <c r="F3557" s="3">
        <v>40590.489583333299</v>
      </c>
      <c r="G3557" s="4">
        <v>2.95</v>
      </c>
      <c r="H3557">
        <v>12727</v>
      </c>
      <c r="I3557" t="s">
        <v>10</v>
      </c>
      <c r="J3557" s="58">
        <f t="shared" si="110"/>
        <v>17.700000000000003</v>
      </c>
      <c r="K3557" s="59">
        <f t="shared" si="111"/>
        <v>40590</v>
      </c>
      <c r="R3557" t="s">
        <v>2347</v>
      </c>
      <c r="S3557" s="58">
        <v>16.5</v>
      </c>
      <c r="X3557">
        <v>6</v>
      </c>
      <c r="Y3557" s="4">
        <v>2.95</v>
      </c>
      <c r="Z3557" s="58">
        <v>17.7</v>
      </c>
    </row>
    <row r="3558" spans="1:26">
      <c r="A3558">
        <v>94396</v>
      </c>
      <c r="B3558">
        <v>544355</v>
      </c>
      <c r="C3558">
        <v>22904</v>
      </c>
      <c r="D3558" t="s">
        <v>712</v>
      </c>
      <c r="E3558">
        <v>6</v>
      </c>
      <c r="F3558" s="3">
        <v>40592.453472222202</v>
      </c>
      <c r="G3558" s="4">
        <v>2.95</v>
      </c>
      <c r="H3558">
        <v>12714</v>
      </c>
      <c r="I3558" t="s">
        <v>10</v>
      </c>
      <c r="J3558" s="58">
        <f t="shared" si="110"/>
        <v>17.700000000000003</v>
      </c>
      <c r="K3558" s="59">
        <f t="shared" si="111"/>
        <v>40592</v>
      </c>
      <c r="R3558" t="s">
        <v>2401</v>
      </c>
      <c r="S3558" s="58">
        <v>16.5</v>
      </c>
      <c r="X3558">
        <v>6</v>
      </c>
      <c r="Y3558" s="4">
        <v>2.95</v>
      </c>
      <c r="Z3558" s="58">
        <v>17.7</v>
      </c>
    </row>
    <row r="3559" spans="1:26">
      <c r="A3559">
        <v>94400</v>
      </c>
      <c r="B3559">
        <v>544355</v>
      </c>
      <c r="C3559">
        <v>20665</v>
      </c>
      <c r="D3559" t="s">
        <v>1616</v>
      </c>
      <c r="E3559">
        <v>6</v>
      </c>
      <c r="F3559" s="3">
        <v>40592.453472222202</v>
      </c>
      <c r="G3559" s="4">
        <v>2.95</v>
      </c>
      <c r="H3559">
        <v>12714</v>
      </c>
      <c r="I3559" t="s">
        <v>10</v>
      </c>
      <c r="J3559" s="58">
        <f t="shared" si="110"/>
        <v>17.700000000000003</v>
      </c>
      <c r="K3559" s="59">
        <f t="shared" si="111"/>
        <v>40592</v>
      </c>
      <c r="R3559" t="s">
        <v>2403</v>
      </c>
      <c r="S3559" s="58">
        <v>16.5</v>
      </c>
      <c r="X3559">
        <v>6</v>
      </c>
      <c r="Y3559" s="4">
        <v>2.95</v>
      </c>
      <c r="Z3559" s="58">
        <v>17.7</v>
      </c>
    </row>
    <row r="3560" spans="1:26">
      <c r="A3560">
        <v>95983</v>
      </c>
      <c r="B3560">
        <v>544470</v>
      </c>
      <c r="C3560">
        <v>22900</v>
      </c>
      <c r="D3560" t="s">
        <v>98</v>
      </c>
      <c r="E3560">
        <v>6</v>
      </c>
      <c r="F3560" s="3">
        <v>40595.359722222202</v>
      </c>
      <c r="G3560" s="4">
        <v>2.95</v>
      </c>
      <c r="H3560">
        <v>12707</v>
      </c>
      <c r="I3560" t="s">
        <v>10</v>
      </c>
      <c r="J3560" s="58">
        <f t="shared" si="110"/>
        <v>17.700000000000003</v>
      </c>
      <c r="K3560" s="59">
        <f t="shared" si="111"/>
        <v>40595</v>
      </c>
      <c r="R3560" t="s">
        <v>391</v>
      </c>
      <c r="S3560" s="58">
        <v>16.5</v>
      </c>
      <c r="X3560">
        <v>6</v>
      </c>
      <c r="Y3560" s="4">
        <v>2.95</v>
      </c>
      <c r="Z3560" s="58">
        <v>17.7</v>
      </c>
    </row>
    <row r="3561" spans="1:26">
      <c r="A3561">
        <v>95991</v>
      </c>
      <c r="B3561">
        <v>544470</v>
      </c>
      <c r="C3561">
        <v>22084</v>
      </c>
      <c r="D3561" t="s">
        <v>1456</v>
      </c>
      <c r="E3561">
        <v>6</v>
      </c>
      <c r="F3561" s="3">
        <v>40595.359722222202</v>
      </c>
      <c r="G3561" s="4">
        <v>2.95</v>
      </c>
      <c r="H3561">
        <v>12707</v>
      </c>
      <c r="I3561" t="s">
        <v>10</v>
      </c>
      <c r="J3561" s="58">
        <f t="shared" si="110"/>
        <v>17.700000000000003</v>
      </c>
      <c r="K3561" s="59">
        <f t="shared" si="111"/>
        <v>40595</v>
      </c>
      <c r="R3561" t="s">
        <v>1524</v>
      </c>
      <c r="S3561" s="58">
        <v>232.5</v>
      </c>
      <c r="X3561">
        <v>6</v>
      </c>
      <c r="Y3561" s="4">
        <v>2.95</v>
      </c>
      <c r="Z3561" s="58">
        <v>17.7</v>
      </c>
    </row>
    <row r="3562" spans="1:26">
      <c r="A3562">
        <v>96723</v>
      </c>
      <c r="B3562">
        <v>544585</v>
      </c>
      <c r="C3562">
        <v>22957</v>
      </c>
      <c r="D3562" t="s">
        <v>2297</v>
      </c>
      <c r="E3562">
        <v>6</v>
      </c>
      <c r="F3562" s="3">
        <v>40595.623611111099</v>
      </c>
      <c r="G3562" s="4">
        <v>2.95</v>
      </c>
      <c r="H3562">
        <v>12523</v>
      </c>
      <c r="I3562" t="s">
        <v>10</v>
      </c>
      <c r="J3562" s="58">
        <f t="shared" si="110"/>
        <v>17.700000000000003</v>
      </c>
      <c r="K3562" s="59">
        <f t="shared" si="111"/>
        <v>40595</v>
      </c>
      <c r="R3562" t="s">
        <v>104</v>
      </c>
      <c r="S3562" s="58">
        <v>54</v>
      </c>
      <c r="X3562">
        <v>6</v>
      </c>
      <c r="Y3562" s="4">
        <v>2.95</v>
      </c>
      <c r="Z3562" s="58">
        <v>17.7</v>
      </c>
    </row>
    <row r="3563" spans="1:26">
      <c r="A3563">
        <v>105706</v>
      </c>
      <c r="B3563">
        <v>545235</v>
      </c>
      <c r="C3563">
        <v>22328</v>
      </c>
      <c r="D3563" t="s">
        <v>466</v>
      </c>
      <c r="E3563">
        <v>6</v>
      </c>
      <c r="F3563" s="3">
        <v>40603.438194444498</v>
      </c>
      <c r="G3563" s="4">
        <v>2.95</v>
      </c>
      <c r="H3563">
        <v>12683</v>
      </c>
      <c r="I3563" t="s">
        <v>10</v>
      </c>
      <c r="J3563" s="58">
        <f t="shared" si="110"/>
        <v>17.700000000000003</v>
      </c>
      <c r="K3563" s="59">
        <f t="shared" si="111"/>
        <v>40603</v>
      </c>
      <c r="R3563" t="s">
        <v>2448</v>
      </c>
      <c r="S3563" s="58">
        <v>42.96</v>
      </c>
      <c r="X3563">
        <v>6</v>
      </c>
      <c r="Y3563" s="4">
        <v>2.95</v>
      </c>
      <c r="Z3563" s="58">
        <v>17.7</v>
      </c>
    </row>
    <row r="3564" spans="1:26">
      <c r="A3564">
        <v>105921</v>
      </c>
      <c r="B3564">
        <v>545301</v>
      </c>
      <c r="C3564">
        <v>22089</v>
      </c>
      <c r="D3564" t="s">
        <v>1929</v>
      </c>
      <c r="E3564">
        <v>6</v>
      </c>
      <c r="F3564" s="3">
        <v>40603.5180555556</v>
      </c>
      <c r="G3564" s="4">
        <v>2.95</v>
      </c>
      <c r="H3564">
        <v>12679</v>
      </c>
      <c r="I3564" t="s">
        <v>10</v>
      </c>
      <c r="J3564" s="58">
        <f t="shared" si="110"/>
        <v>17.700000000000003</v>
      </c>
      <c r="K3564" s="59">
        <f t="shared" si="111"/>
        <v>40603</v>
      </c>
      <c r="R3564" t="s">
        <v>2400</v>
      </c>
      <c r="S3564" s="58">
        <v>41.6</v>
      </c>
      <c r="X3564">
        <v>6</v>
      </c>
      <c r="Y3564" s="4">
        <v>2.95</v>
      </c>
      <c r="Z3564" s="58">
        <v>17.7</v>
      </c>
    </row>
    <row r="3565" spans="1:26">
      <c r="A3565">
        <v>105922</v>
      </c>
      <c r="B3565">
        <v>545301</v>
      </c>
      <c r="C3565">
        <v>22090</v>
      </c>
      <c r="D3565" t="s">
        <v>964</v>
      </c>
      <c r="E3565">
        <v>6</v>
      </c>
      <c r="F3565" s="3">
        <v>40603.5180555556</v>
      </c>
      <c r="G3565" s="4">
        <v>2.95</v>
      </c>
      <c r="H3565">
        <v>12679</v>
      </c>
      <c r="I3565" t="s">
        <v>10</v>
      </c>
      <c r="J3565" s="58">
        <f t="shared" si="110"/>
        <v>17.700000000000003</v>
      </c>
      <c r="K3565" s="59">
        <f t="shared" si="111"/>
        <v>40603</v>
      </c>
      <c r="R3565" t="s">
        <v>217</v>
      </c>
      <c r="S3565" s="58">
        <v>41.6</v>
      </c>
      <c r="X3565">
        <v>6</v>
      </c>
      <c r="Y3565" s="4">
        <v>2.95</v>
      </c>
      <c r="Z3565" s="58">
        <v>17.7</v>
      </c>
    </row>
    <row r="3566" spans="1:26">
      <c r="A3566">
        <v>105941</v>
      </c>
      <c r="B3566">
        <v>545301</v>
      </c>
      <c r="C3566">
        <v>22328</v>
      </c>
      <c r="D3566" t="s">
        <v>466</v>
      </c>
      <c r="E3566">
        <v>6</v>
      </c>
      <c r="F3566" s="3">
        <v>40603.5180555556</v>
      </c>
      <c r="G3566" s="4">
        <v>2.95</v>
      </c>
      <c r="H3566">
        <v>12679</v>
      </c>
      <c r="I3566" t="s">
        <v>10</v>
      </c>
      <c r="J3566" s="58">
        <f t="shared" si="110"/>
        <v>17.700000000000003</v>
      </c>
      <c r="K3566" s="59">
        <f t="shared" si="111"/>
        <v>40603</v>
      </c>
      <c r="R3566" t="s">
        <v>2497</v>
      </c>
      <c r="S3566" s="58">
        <v>24.9</v>
      </c>
      <c r="X3566">
        <v>6</v>
      </c>
      <c r="Y3566" s="4">
        <v>2.95</v>
      </c>
      <c r="Z3566" s="58">
        <v>17.7</v>
      </c>
    </row>
    <row r="3567" spans="1:26">
      <c r="A3567">
        <v>105953</v>
      </c>
      <c r="B3567">
        <v>545301</v>
      </c>
      <c r="C3567">
        <v>21251</v>
      </c>
      <c r="D3567" t="s">
        <v>2142</v>
      </c>
      <c r="E3567">
        <v>6</v>
      </c>
      <c r="F3567" s="3">
        <v>40603.5180555556</v>
      </c>
      <c r="G3567" s="4">
        <v>2.95</v>
      </c>
      <c r="H3567">
        <v>12679</v>
      </c>
      <c r="I3567" t="s">
        <v>10</v>
      </c>
      <c r="J3567" s="58">
        <f t="shared" si="110"/>
        <v>17.700000000000003</v>
      </c>
      <c r="K3567" s="59">
        <f t="shared" si="111"/>
        <v>40603</v>
      </c>
      <c r="R3567" t="s">
        <v>2337</v>
      </c>
      <c r="S3567" s="58">
        <v>23.4</v>
      </c>
      <c r="X3567">
        <v>6</v>
      </c>
      <c r="Y3567" s="4">
        <v>2.95</v>
      </c>
      <c r="Z3567" s="58">
        <v>17.7</v>
      </c>
    </row>
    <row r="3568" spans="1:26">
      <c r="A3568">
        <v>105954</v>
      </c>
      <c r="B3568">
        <v>545301</v>
      </c>
      <c r="C3568">
        <v>21249</v>
      </c>
      <c r="D3568" t="s">
        <v>1239</v>
      </c>
      <c r="E3568">
        <v>6</v>
      </c>
      <c r="F3568" s="3">
        <v>40603.5180555556</v>
      </c>
      <c r="G3568" s="4">
        <v>2.95</v>
      </c>
      <c r="H3568">
        <v>12679</v>
      </c>
      <c r="I3568" t="s">
        <v>10</v>
      </c>
      <c r="J3568" s="58">
        <f t="shared" si="110"/>
        <v>17.700000000000003</v>
      </c>
      <c r="K3568" s="59">
        <f t="shared" si="111"/>
        <v>40603</v>
      </c>
      <c r="R3568" t="s">
        <v>95</v>
      </c>
      <c r="S3568" s="58">
        <v>23.4</v>
      </c>
      <c r="X3568">
        <v>6</v>
      </c>
      <c r="Y3568" s="4">
        <v>2.95</v>
      </c>
      <c r="Z3568" s="58">
        <v>17.7</v>
      </c>
    </row>
    <row r="3569" spans="1:26">
      <c r="A3569">
        <v>108163</v>
      </c>
      <c r="B3569">
        <v>545515</v>
      </c>
      <c r="C3569">
        <v>22087</v>
      </c>
      <c r="D3569" t="s">
        <v>662</v>
      </c>
      <c r="E3569">
        <v>6</v>
      </c>
      <c r="F3569" s="3">
        <v>40605.504166666702</v>
      </c>
      <c r="G3569" s="4">
        <v>2.95</v>
      </c>
      <c r="H3569">
        <v>12727</v>
      </c>
      <c r="I3569" t="s">
        <v>10</v>
      </c>
      <c r="J3569" s="58">
        <f t="shared" si="110"/>
        <v>17.700000000000003</v>
      </c>
      <c r="K3569" s="59">
        <f t="shared" si="111"/>
        <v>40605</v>
      </c>
      <c r="R3569" t="s">
        <v>93</v>
      </c>
      <c r="S3569" s="58">
        <v>23.4</v>
      </c>
      <c r="X3569">
        <v>6</v>
      </c>
      <c r="Y3569" s="4">
        <v>2.95</v>
      </c>
      <c r="Z3569" s="58">
        <v>17.7</v>
      </c>
    </row>
    <row r="3570" spans="1:26">
      <c r="A3570">
        <v>109106</v>
      </c>
      <c r="B3570">
        <v>545583</v>
      </c>
      <c r="C3570">
        <v>22090</v>
      </c>
      <c r="D3570" t="s">
        <v>964</v>
      </c>
      <c r="E3570">
        <v>6</v>
      </c>
      <c r="F3570" s="3">
        <v>40606.380555555603</v>
      </c>
      <c r="G3570" s="4">
        <v>2.95</v>
      </c>
      <c r="H3570">
        <v>12553</v>
      </c>
      <c r="I3570" t="s">
        <v>10</v>
      </c>
      <c r="J3570" s="58">
        <f t="shared" si="110"/>
        <v>17.700000000000003</v>
      </c>
      <c r="K3570" s="59">
        <f t="shared" si="111"/>
        <v>40606</v>
      </c>
      <c r="R3570" t="s">
        <v>2429</v>
      </c>
      <c r="S3570" s="58">
        <v>20.8</v>
      </c>
      <c r="X3570">
        <v>6</v>
      </c>
      <c r="Y3570" s="4">
        <v>2.95</v>
      </c>
      <c r="Z3570" s="58">
        <v>17.7</v>
      </c>
    </row>
    <row r="3571" spans="1:26">
      <c r="A3571">
        <v>118317</v>
      </c>
      <c r="B3571">
        <v>546428</v>
      </c>
      <c r="C3571">
        <v>21452</v>
      </c>
      <c r="D3571" t="s">
        <v>795</v>
      </c>
      <c r="E3571">
        <v>6</v>
      </c>
      <c r="F3571" s="3">
        <v>40615.621527777803</v>
      </c>
      <c r="G3571" s="4">
        <v>2.95</v>
      </c>
      <c r="H3571">
        <v>12681</v>
      </c>
      <c r="I3571" t="s">
        <v>10</v>
      </c>
      <c r="J3571" s="58">
        <f t="shared" si="110"/>
        <v>17.700000000000003</v>
      </c>
      <c r="K3571" s="59">
        <f t="shared" si="111"/>
        <v>40615</v>
      </c>
      <c r="R3571" t="s">
        <v>2430</v>
      </c>
      <c r="S3571" s="58">
        <v>20.8</v>
      </c>
      <c r="X3571">
        <v>6</v>
      </c>
      <c r="Y3571" s="4">
        <v>2.95</v>
      </c>
      <c r="Z3571" s="58">
        <v>17.7</v>
      </c>
    </row>
    <row r="3572" spans="1:26">
      <c r="A3572">
        <v>118319</v>
      </c>
      <c r="B3572">
        <v>546428</v>
      </c>
      <c r="C3572">
        <v>22967</v>
      </c>
      <c r="D3572" t="s">
        <v>2296</v>
      </c>
      <c r="E3572">
        <v>6</v>
      </c>
      <c r="F3572" s="3">
        <v>40615.621527777803</v>
      </c>
      <c r="G3572" s="4">
        <v>2.95</v>
      </c>
      <c r="H3572">
        <v>12681</v>
      </c>
      <c r="I3572" t="s">
        <v>10</v>
      </c>
      <c r="J3572" s="58">
        <f t="shared" si="110"/>
        <v>17.700000000000003</v>
      </c>
      <c r="K3572" s="59">
        <f t="shared" si="111"/>
        <v>40615</v>
      </c>
      <c r="R3572" t="s">
        <v>119</v>
      </c>
      <c r="S3572" s="58">
        <v>20.8</v>
      </c>
      <c r="X3572">
        <v>6</v>
      </c>
      <c r="Y3572" s="4">
        <v>2.95</v>
      </c>
      <c r="Z3572" s="58">
        <v>17.7</v>
      </c>
    </row>
    <row r="3573" spans="1:26">
      <c r="A3573">
        <v>118320</v>
      </c>
      <c r="B3573">
        <v>546428</v>
      </c>
      <c r="C3573">
        <v>22957</v>
      </c>
      <c r="D3573" t="s">
        <v>2297</v>
      </c>
      <c r="E3573">
        <v>6</v>
      </c>
      <c r="F3573" s="3">
        <v>40615.621527777803</v>
      </c>
      <c r="G3573" s="4">
        <v>2.95</v>
      </c>
      <c r="H3573">
        <v>12681</v>
      </c>
      <c r="I3573" t="s">
        <v>10</v>
      </c>
      <c r="J3573" s="58">
        <f t="shared" si="110"/>
        <v>17.700000000000003</v>
      </c>
      <c r="K3573" s="59">
        <f t="shared" si="111"/>
        <v>40615</v>
      </c>
      <c r="R3573" t="s">
        <v>652</v>
      </c>
      <c r="S3573" s="58">
        <v>20</v>
      </c>
      <c r="X3573">
        <v>6</v>
      </c>
      <c r="Y3573" s="4">
        <v>2.95</v>
      </c>
      <c r="Z3573" s="58">
        <v>17.7</v>
      </c>
    </row>
    <row r="3574" spans="1:26">
      <c r="A3574">
        <v>118760</v>
      </c>
      <c r="B3574">
        <v>546479</v>
      </c>
      <c r="C3574">
        <v>22957</v>
      </c>
      <c r="D3574" t="s">
        <v>2297</v>
      </c>
      <c r="E3574">
        <v>6</v>
      </c>
      <c r="F3574" s="3">
        <v>40616.484722222202</v>
      </c>
      <c r="G3574" s="4">
        <v>2.95</v>
      </c>
      <c r="H3574">
        <v>12682</v>
      </c>
      <c r="I3574" t="s">
        <v>10</v>
      </c>
      <c r="J3574" s="58">
        <f t="shared" si="110"/>
        <v>17.700000000000003</v>
      </c>
      <c r="K3574" s="59">
        <f t="shared" si="111"/>
        <v>40616</v>
      </c>
      <c r="R3574" t="s">
        <v>653</v>
      </c>
      <c r="S3574" s="58">
        <v>20</v>
      </c>
      <c r="X3574">
        <v>6</v>
      </c>
      <c r="Y3574" s="4">
        <v>2.95</v>
      </c>
      <c r="Z3574" s="58">
        <v>17.7</v>
      </c>
    </row>
    <row r="3575" spans="1:26">
      <c r="A3575">
        <v>118769</v>
      </c>
      <c r="B3575">
        <v>546479</v>
      </c>
      <c r="C3575">
        <v>22895</v>
      </c>
      <c r="D3575" t="s">
        <v>679</v>
      </c>
      <c r="E3575">
        <v>6</v>
      </c>
      <c r="F3575" s="3">
        <v>40616.484722222202</v>
      </c>
      <c r="G3575" s="4">
        <v>2.95</v>
      </c>
      <c r="H3575">
        <v>12682</v>
      </c>
      <c r="I3575" t="s">
        <v>10</v>
      </c>
      <c r="J3575" s="58">
        <f t="shared" si="110"/>
        <v>17.700000000000003</v>
      </c>
      <c r="K3575" s="59">
        <f t="shared" si="111"/>
        <v>40616</v>
      </c>
      <c r="R3575" t="s">
        <v>104</v>
      </c>
      <c r="S3575" s="58">
        <v>18</v>
      </c>
      <c r="X3575">
        <v>6</v>
      </c>
      <c r="Y3575" s="4">
        <v>2.95</v>
      </c>
      <c r="Z3575" s="58">
        <v>17.7</v>
      </c>
    </row>
    <row r="3576" spans="1:26">
      <c r="A3576">
        <v>120769</v>
      </c>
      <c r="B3576">
        <v>546678</v>
      </c>
      <c r="C3576">
        <v>22326</v>
      </c>
      <c r="D3576" t="s">
        <v>92</v>
      </c>
      <c r="E3576">
        <v>6</v>
      </c>
      <c r="F3576" s="3">
        <v>40617.693749999999</v>
      </c>
      <c r="G3576" s="4">
        <v>2.95</v>
      </c>
      <c r="H3576">
        <v>12681</v>
      </c>
      <c r="I3576" t="s">
        <v>10</v>
      </c>
      <c r="J3576" s="58">
        <f t="shared" si="110"/>
        <v>17.700000000000003</v>
      </c>
      <c r="K3576" s="59">
        <f t="shared" si="111"/>
        <v>40617</v>
      </c>
      <c r="R3576" t="s">
        <v>964</v>
      </c>
      <c r="S3576" s="58">
        <v>17.7</v>
      </c>
      <c r="X3576">
        <v>6</v>
      </c>
      <c r="Y3576" s="4">
        <v>2.95</v>
      </c>
      <c r="Z3576" s="58">
        <v>17.7</v>
      </c>
    </row>
    <row r="3577" spans="1:26">
      <c r="A3577">
        <v>120772</v>
      </c>
      <c r="B3577">
        <v>546678</v>
      </c>
      <c r="C3577">
        <v>22904</v>
      </c>
      <c r="D3577" t="s">
        <v>712</v>
      </c>
      <c r="E3577">
        <v>6</v>
      </c>
      <c r="F3577" s="3">
        <v>40617.693749999999</v>
      </c>
      <c r="G3577" s="4">
        <v>2.95</v>
      </c>
      <c r="H3577">
        <v>12681</v>
      </c>
      <c r="I3577" t="s">
        <v>10</v>
      </c>
      <c r="J3577" s="58">
        <f t="shared" si="110"/>
        <v>17.700000000000003</v>
      </c>
      <c r="K3577" s="59">
        <f t="shared" si="111"/>
        <v>40617</v>
      </c>
      <c r="R3577" t="s">
        <v>466</v>
      </c>
      <c r="S3577" s="58">
        <v>17.7</v>
      </c>
      <c r="X3577">
        <v>6</v>
      </c>
      <c r="Y3577" s="4">
        <v>2.95</v>
      </c>
      <c r="Z3577" s="58">
        <v>17.7</v>
      </c>
    </row>
    <row r="3578" spans="1:26">
      <c r="A3578">
        <v>120780</v>
      </c>
      <c r="B3578">
        <v>546678</v>
      </c>
      <c r="C3578">
        <v>22452</v>
      </c>
      <c r="D3578" t="s">
        <v>1888</v>
      </c>
      <c r="E3578">
        <v>6</v>
      </c>
      <c r="F3578" s="3">
        <v>40617.693749999999</v>
      </c>
      <c r="G3578" s="4">
        <v>2.95</v>
      </c>
      <c r="H3578">
        <v>12681</v>
      </c>
      <c r="I3578" t="s">
        <v>10</v>
      </c>
      <c r="J3578" s="58">
        <f t="shared" si="110"/>
        <v>17.700000000000003</v>
      </c>
      <c r="K3578" s="59">
        <f t="shared" si="111"/>
        <v>40617</v>
      </c>
      <c r="R3578" t="s">
        <v>92</v>
      </c>
      <c r="S3578" s="58">
        <v>17.7</v>
      </c>
      <c r="X3578">
        <v>6</v>
      </c>
      <c r="Y3578" s="4">
        <v>2.95</v>
      </c>
      <c r="Z3578" s="58">
        <v>17.7</v>
      </c>
    </row>
    <row r="3579" spans="1:26">
      <c r="A3579">
        <v>120784</v>
      </c>
      <c r="B3579">
        <v>546678</v>
      </c>
      <c r="C3579">
        <v>22312</v>
      </c>
      <c r="D3579" t="s">
        <v>649</v>
      </c>
      <c r="E3579">
        <v>6</v>
      </c>
      <c r="F3579" s="3">
        <v>40617.693749999999</v>
      </c>
      <c r="G3579" s="4">
        <v>2.95</v>
      </c>
      <c r="H3579">
        <v>12681</v>
      </c>
      <c r="I3579" t="s">
        <v>10</v>
      </c>
      <c r="J3579" s="58">
        <f t="shared" si="110"/>
        <v>17.700000000000003</v>
      </c>
      <c r="K3579" s="59">
        <f t="shared" si="111"/>
        <v>40617</v>
      </c>
      <c r="R3579" t="s">
        <v>499</v>
      </c>
      <c r="S3579" s="58">
        <v>15.9</v>
      </c>
      <c r="X3579">
        <v>6</v>
      </c>
      <c r="Y3579" s="4">
        <v>2.95</v>
      </c>
      <c r="Z3579" s="58">
        <v>17.7</v>
      </c>
    </row>
    <row r="3580" spans="1:26">
      <c r="A3580">
        <v>120793</v>
      </c>
      <c r="B3580">
        <v>546678</v>
      </c>
      <c r="C3580">
        <v>22895</v>
      </c>
      <c r="D3580" t="s">
        <v>679</v>
      </c>
      <c r="E3580">
        <v>6</v>
      </c>
      <c r="F3580" s="3">
        <v>40617.693749999999</v>
      </c>
      <c r="G3580" s="4">
        <v>2.95</v>
      </c>
      <c r="H3580">
        <v>12681</v>
      </c>
      <c r="I3580" t="s">
        <v>10</v>
      </c>
      <c r="J3580" s="58">
        <f t="shared" si="110"/>
        <v>17.700000000000003</v>
      </c>
      <c r="K3580" s="59">
        <f t="shared" si="111"/>
        <v>40617</v>
      </c>
      <c r="R3580" t="s">
        <v>981</v>
      </c>
      <c r="S3580" s="58">
        <v>15.3</v>
      </c>
      <c r="X3580">
        <v>6</v>
      </c>
      <c r="Y3580" s="4">
        <v>2.95</v>
      </c>
      <c r="Z3580" s="58">
        <v>17.7</v>
      </c>
    </row>
    <row r="3581" spans="1:26">
      <c r="A3581">
        <v>121531</v>
      </c>
      <c r="B3581">
        <v>546770</v>
      </c>
      <c r="C3581">
        <v>22967</v>
      </c>
      <c r="D3581" t="s">
        <v>2296</v>
      </c>
      <c r="E3581">
        <v>6</v>
      </c>
      <c r="F3581" s="3">
        <v>40618.636805555601</v>
      </c>
      <c r="G3581" s="4">
        <v>2.95</v>
      </c>
      <c r="H3581">
        <v>12523</v>
      </c>
      <c r="I3581" t="s">
        <v>10</v>
      </c>
      <c r="J3581" s="58">
        <f t="shared" si="110"/>
        <v>17.700000000000003</v>
      </c>
      <c r="K3581" s="59">
        <f t="shared" si="111"/>
        <v>40618</v>
      </c>
      <c r="R3581" t="s">
        <v>131</v>
      </c>
      <c r="S3581" s="58">
        <v>15.3</v>
      </c>
      <c r="X3581">
        <v>6</v>
      </c>
      <c r="Y3581" s="4">
        <v>2.95</v>
      </c>
      <c r="Z3581" s="58">
        <v>17.7</v>
      </c>
    </row>
    <row r="3582" spans="1:26">
      <c r="A3582">
        <v>127111</v>
      </c>
      <c r="B3582">
        <v>547194</v>
      </c>
      <c r="C3582">
        <v>22328</v>
      </c>
      <c r="D3582" t="s">
        <v>466</v>
      </c>
      <c r="E3582">
        <v>6</v>
      </c>
      <c r="F3582" s="3">
        <v>40623.529166666704</v>
      </c>
      <c r="G3582" s="4">
        <v>2.95</v>
      </c>
      <c r="H3582">
        <v>12637</v>
      </c>
      <c r="I3582" t="s">
        <v>10</v>
      </c>
      <c r="J3582" s="58">
        <f t="shared" si="110"/>
        <v>17.700000000000003</v>
      </c>
      <c r="K3582" s="59">
        <f t="shared" si="111"/>
        <v>40623</v>
      </c>
      <c r="R3582" t="s">
        <v>2528</v>
      </c>
      <c r="S3582" s="58">
        <v>6.8</v>
      </c>
      <c r="X3582">
        <v>6</v>
      </c>
      <c r="Y3582" s="4">
        <v>2.95</v>
      </c>
      <c r="Z3582" s="58">
        <v>17.7</v>
      </c>
    </row>
    <row r="3583" spans="1:26">
      <c r="A3583">
        <v>128430</v>
      </c>
      <c r="B3583">
        <v>547327</v>
      </c>
      <c r="C3583">
        <v>22328</v>
      </c>
      <c r="D3583" t="s">
        <v>466</v>
      </c>
      <c r="E3583">
        <v>6</v>
      </c>
      <c r="F3583" s="3">
        <v>40624.4777777778</v>
      </c>
      <c r="G3583" s="4">
        <v>2.95</v>
      </c>
      <c r="H3583">
        <v>12681</v>
      </c>
      <c r="I3583" t="s">
        <v>10</v>
      </c>
      <c r="J3583" s="58">
        <f t="shared" si="110"/>
        <v>17.700000000000003</v>
      </c>
      <c r="K3583" s="59">
        <f t="shared" si="111"/>
        <v>40624</v>
      </c>
      <c r="R3583" t="s">
        <v>86</v>
      </c>
      <c r="S3583" s="58">
        <v>60</v>
      </c>
      <c r="X3583">
        <v>6</v>
      </c>
      <c r="Y3583" s="4">
        <v>2.95</v>
      </c>
      <c r="Z3583" s="58">
        <v>17.7</v>
      </c>
    </row>
    <row r="3584" spans="1:26">
      <c r="A3584">
        <v>130918</v>
      </c>
      <c r="B3584">
        <v>547520</v>
      </c>
      <c r="C3584">
        <v>22326</v>
      </c>
      <c r="D3584" t="s">
        <v>92</v>
      </c>
      <c r="E3584">
        <v>6</v>
      </c>
      <c r="F3584" s="3">
        <v>40625.621527777803</v>
      </c>
      <c r="G3584" s="4">
        <v>2.95</v>
      </c>
      <c r="H3584">
        <v>12564</v>
      </c>
      <c r="I3584" t="s">
        <v>10</v>
      </c>
      <c r="J3584" s="58">
        <f t="shared" si="110"/>
        <v>17.700000000000003</v>
      </c>
      <c r="K3584" s="59">
        <f t="shared" si="111"/>
        <v>40625</v>
      </c>
      <c r="R3584" t="s">
        <v>85</v>
      </c>
      <c r="S3584" s="58">
        <v>45</v>
      </c>
      <c r="X3584">
        <v>6</v>
      </c>
      <c r="Y3584" s="4">
        <v>2.95</v>
      </c>
      <c r="Z3584" s="58">
        <v>17.7</v>
      </c>
    </row>
    <row r="3585" spans="1:26">
      <c r="A3585">
        <v>130919</v>
      </c>
      <c r="B3585">
        <v>547520</v>
      </c>
      <c r="C3585">
        <v>22328</v>
      </c>
      <c r="D3585" t="s">
        <v>466</v>
      </c>
      <c r="E3585">
        <v>6</v>
      </c>
      <c r="F3585" s="3">
        <v>40625.621527777803</v>
      </c>
      <c r="G3585" s="4">
        <v>2.95</v>
      </c>
      <c r="H3585">
        <v>12564</v>
      </c>
      <c r="I3585" t="s">
        <v>10</v>
      </c>
      <c r="J3585" s="58">
        <f t="shared" si="110"/>
        <v>17.700000000000003</v>
      </c>
      <c r="K3585" s="59">
        <f t="shared" si="111"/>
        <v>40625</v>
      </c>
      <c r="R3585" t="s">
        <v>632</v>
      </c>
      <c r="S3585" s="58">
        <v>26.4</v>
      </c>
      <c r="X3585">
        <v>6</v>
      </c>
      <c r="Y3585" s="4">
        <v>2.95</v>
      </c>
      <c r="Z3585" s="58">
        <v>17.7</v>
      </c>
    </row>
    <row r="3586" spans="1:26">
      <c r="A3586">
        <v>130931</v>
      </c>
      <c r="B3586">
        <v>547520</v>
      </c>
      <c r="C3586" t="s">
        <v>2144</v>
      </c>
      <c r="D3586" t="s">
        <v>2145</v>
      </c>
      <c r="E3586">
        <v>6</v>
      </c>
      <c r="F3586" s="3">
        <v>40625.621527777803</v>
      </c>
      <c r="G3586" s="4">
        <v>2.95</v>
      </c>
      <c r="H3586">
        <v>12564</v>
      </c>
      <c r="I3586" t="s">
        <v>10</v>
      </c>
      <c r="J3586" s="58">
        <f t="shared" ref="J3586:J3649" si="112">E3586*G3586</f>
        <v>17.700000000000003</v>
      </c>
      <c r="K3586" s="59">
        <f t="shared" ref="K3586:K3649" si="113">DATE(YEAR(F3586),MONTH(F3586),DAY(F3586))</f>
        <v>40625</v>
      </c>
      <c r="R3586" t="s">
        <v>2549</v>
      </c>
      <c r="S3586" s="58">
        <v>20</v>
      </c>
      <c r="X3586">
        <v>6</v>
      </c>
      <c r="Y3586" s="4">
        <v>2.95</v>
      </c>
      <c r="Z3586" s="58">
        <v>17.7</v>
      </c>
    </row>
    <row r="3587" spans="1:26">
      <c r="A3587">
        <v>133094</v>
      </c>
      <c r="B3587">
        <v>547722</v>
      </c>
      <c r="C3587">
        <v>22957</v>
      </c>
      <c r="D3587" t="s">
        <v>2297</v>
      </c>
      <c r="E3587">
        <v>6</v>
      </c>
      <c r="F3587" s="3">
        <v>40627.429861111101</v>
      </c>
      <c r="G3587" s="4">
        <v>2.95</v>
      </c>
      <c r="H3587">
        <v>12553</v>
      </c>
      <c r="I3587" t="s">
        <v>10</v>
      </c>
      <c r="J3587" s="58">
        <f t="shared" si="112"/>
        <v>17.700000000000003</v>
      </c>
      <c r="K3587" s="59">
        <f t="shared" si="113"/>
        <v>40627</v>
      </c>
      <c r="R3587" t="s">
        <v>104</v>
      </c>
      <c r="S3587" s="58">
        <v>18</v>
      </c>
      <c r="X3587">
        <v>6</v>
      </c>
      <c r="Y3587" s="4">
        <v>2.95</v>
      </c>
      <c r="Z3587" s="58">
        <v>17.7</v>
      </c>
    </row>
    <row r="3588" spans="1:26">
      <c r="A3588">
        <v>134698</v>
      </c>
      <c r="B3588">
        <v>547863</v>
      </c>
      <c r="C3588">
        <v>22957</v>
      </c>
      <c r="D3588" t="s">
        <v>2297</v>
      </c>
      <c r="E3588">
        <v>6</v>
      </c>
      <c r="F3588" s="3">
        <v>40629.546527777798</v>
      </c>
      <c r="G3588" s="4">
        <v>2.95</v>
      </c>
      <c r="H3588">
        <v>12728</v>
      </c>
      <c r="I3588" t="s">
        <v>10</v>
      </c>
      <c r="J3588" s="58">
        <f t="shared" si="112"/>
        <v>17.700000000000003</v>
      </c>
      <c r="K3588" s="59">
        <f t="shared" si="113"/>
        <v>40629</v>
      </c>
      <c r="R3588" t="s">
        <v>130</v>
      </c>
      <c r="S3588" s="58">
        <v>15.3</v>
      </c>
      <c r="X3588">
        <v>6</v>
      </c>
      <c r="Y3588" s="4">
        <v>2.95</v>
      </c>
      <c r="Z3588" s="58">
        <v>17.7</v>
      </c>
    </row>
    <row r="3589" spans="1:26">
      <c r="A3589">
        <v>135357</v>
      </c>
      <c r="B3589">
        <v>547892</v>
      </c>
      <c r="C3589">
        <v>22900</v>
      </c>
      <c r="D3589" t="s">
        <v>98</v>
      </c>
      <c r="E3589">
        <v>6</v>
      </c>
      <c r="F3589" s="3">
        <v>40630.427083333299</v>
      </c>
      <c r="G3589" s="4">
        <v>2.95</v>
      </c>
      <c r="H3589">
        <v>12669</v>
      </c>
      <c r="I3589" t="s">
        <v>10</v>
      </c>
      <c r="J3589" s="58">
        <f t="shared" si="112"/>
        <v>17.700000000000003</v>
      </c>
      <c r="K3589" s="59">
        <f t="shared" si="113"/>
        <v>40630</v>
      </c>
      <c r="R3589" t="s">
        <v>84</v>
      </c>
      <c r="S3589" s="58">
        <v>15</v>
      </c>
      <c r="X3589">
        <v>6</v>
      </c>
      <c r="Y3589" s="4">
        <v>2.95</v>
      </c>
      <c r="Z3589" s="58">
        <v>17.7</v>
      </c>
    </row>
    <row r="3590" spans="1:26">
      <c r="A3590">
        <v>135370</v>
      </c>
      <c r="B3590">
        <v>547892</v>
      </c>
      <c r="C3590">
        <v>22328</v>
      </c>
      <c r="D3590" t="s">
        <v>466</v>
      </c>
      <c r="E3590">
        <v>6</v>
      </c>
      <c r="F3590" s="3">
        <v>40630.427083333299</v>
      </c>
      <c r="G3590" s="4">
        <v>2.95</v>
      </c>
      <c r="H3590">
        <v>12669</v>
      </c>
      <c r="I3590" t="s">
        <v>10</v>
      </c>
      <c r="J3590" s="58">
        <f t="shared" si="112"/>
        <v>17.700000000000003</v>
      </c>
      <c r="K3590" s="59">
        <f t="shared" si="113"/>
        <v>40630</v>
      </c>
      <c r="R3590" t="s">
        <v>291</v>
      </c>
      <c r="S3590" s="58">
        <v>15</v>
      </c>
      <c r="X3590">
        <v>6</v>
      </c>
      <c r="Y3590" s="4">
        <v>2.95</v>
      </c>
      <c r="Z3590" s="58">
        <v>17.7</v>
      </c>
    </row>
    <row r="3591" spans="1:26">
      <c r="A3591">
        <v>135372</v>
      </c>
      <c r="B3591">
        <v>547892</v>
      </c>
      <c r="C3591">
        <v>22895</v>
      </c>
      <c r="D3591" t="s">
        <v>679</v>
      </c>
      <c r="E3591">
        <v>6</v>
      </c>
      <c r="F3591" s="3">
        <v>40630.427083333299</v>
      </c>
      <c r="G3591" s="4">
        <v>2.95</v>
      </c>
      <c r="H3591">
        <v>12669</v>
      </c>
      <c r="I3591" t="s">
        <v>10</v>
      </c>
      <c r="J3591" s="58">
        <f t="shared" si="112"/>
        <v>17.700000000000003</v>
      </c>
      <c r="K3591" s="59">
        <f t="shared" si="113"/>
        <v>40630</v>
      </c>
      <c r="R3591" t="s">
        <v>2007</v>
      </c>
      <c r="S3591" s="58">
        <v>14.4</v>
      </c>
      <c r="X3591">
        <v>6</v>
      </c>
      <c r="Y3591" s="4">
        <v>2.95</v>
      </c>
      <c r="Z3591" s="58">
        <v>17.7</v>
      </c>
    </row>
    <row r="3592" spans="1:26">
      <c r="A3592">
        <v>142146</v>
      </c>
      <c r="B3592">
        <v>548553</v>
      </c>
      <c r="C3592">
        <v>21844</v>
      </c>
      <c r="D3592" t="s">
        <v>296</v>
      </c>
      <c r="E3592">
        <v>6</v>
      </c>
      <c r="F3592" s="3">
        <v>40634.3881944444</v>
      </c>
      <c r="G3592" s="4">
        <v>2.95</v>
      </c>
      <c r="H3592">
        <v>12523</v>
      </c>
      <c r="I3592" t="s">
        <v>10</v>
      </c>
      <c r="J3592" s="58">
        <f t="shared" si="112"/>
        <v>17.700000000000003</v>
      </c>
      <c r="K3592" s="59">
        <f t="shared" si="113"/>
        <v>40634</v>
      </c>
      <c r="R3592" t="s">
        <v>128</v>
      </c>
      <c r="S3592" s="58">
        <v>10.199999999999999</v>
      </c>
      <c r="X3592">
        <v>6</v>
      </c>
      <c r="Y3592" s="4">
        <v>2.95</v>
      </c>
      <c r="Z3592" s="58">
        <v>17.7</v>
      </c>
    </row>
    <row r="3593" spans="1:26">
      <c r="A3593">
        <v>142147</v>
      </c>
      <c r="B3593">
        <v>548553</v>
      </c>
      <c r="C3593">
        <v>22957</v>
      </c>
      <c r="D3593" t="s">
        <v>2297</v>
      </c>
      <c r="E3593">
        <v>6</v>
      </c>
      <c r="F3593" s="3">
        <v>40634.3881944444</v>
      </c>
      <c r="G3593" s="4">
        <v>2.95</v>
      </c>
      <c r="H3593">
        <v>12523</v>
      </c>
      <c r="I3593" t="s">
        <v>10</v>
      </c>
      <c r="J3593" s="58">
        <f t="shared" si="112"/>
        <v>17.700000000000003</v>
      </c>
      <c r="K3593" s="59">
        <f t="shared" si="113"/>
        <v>40634</v>
      </c>
      <c r="R3593" t="s">
        <v>254</v>
      </c>
      <c r="S3593" s="58">
        <v>10.199999999999999</v>
      </c>
      <c r="X3593">
        <v>6</v>
      </c>
      <c r="Y3593" s="4">
        <v>2.95</v>
      </c>
      <c r="Z3593" s="58">
        <v>17.7</v>
      </c>
    </row>
    <row r="3594" spans="1:26">
      <c r="A3594">
        <v>144331</v>
      </c>
      <c r="B3594">
        <v>548737</v>
      </c>
      <c r="C3594">
        <v>22087</v>
      </c>
      <c r="D3594" t="s">
        <v>662</v>
      </c>
      <c r="E3594">
        <v>6</v>
      </c>
      <c r="F3594" s="3">
        <v>40637.470833333296</v>
      </c>
      <c r="G3594" s="4">
        <v>2.95</v>
      </c>
      <c r="H3594">
        <v>12682</v>
      </c>
      <c r="I3594" t="s">
        <v>10</v>
      </c>
      <c r="J3594" s="58">
        <f t="shared" si="112"/>
        <v>17.700000000000003</v>
      </c>
      <c r="K3594" s="59">
        <f t="shared" si="113"/>
        <v>40637</v>
      </c>
      <c r="R3594" t="s">
        <v>255</v>
      </c>
      <c r="S3594" s="58">
        <v>7.8</v>
      </c>
      <c r="X3594">
        <v>6</v>
      </c>
      <c r="Y3594" s="4">
        <v>2.95</v>
      </c>
      <c r="Z3594" s="58">
        <v>17.7</v>
      </c>
    </row>
    <row r="3595" spans="1:26">
      <c r="A3595">
        <v>156555</v>
      </c>
      <c r="B3595">
        <v>550145</v>
      </c>
      <c r="C3595">
        <v>22326</v>
      </c>
      <c r="D3595" t="s">
        <v>92</v>
      </c>
      <c r="E3595">
        <v>6</v>
      </c>
      <c r="F3595" s="3">
        <v>40647.59375</v>
      </c>
      <c r="G3595" s="4">
        <v>2.95</v>
      </c>
      <c r="H3595">
        <v>12637</v>
      </c>
      <c r="I3595" t="s">
        <v>10</v>
      </c>
      <c r="J3595" s="58">
        <f t="shared" si="112"/>
        <v>17.700000000000003</v>
      </c>
      <c r="K3595" s="59">
        <f t="shared" si="113"/>
        <v>40647</v>
      </c>
      <c r="R3595" t="s">
        <v>2337</v>
      </c>
      <c r="S3595" s="58">
        <v>93.6</v>
      </c>
      <c r="X3595">
        <v>6</v>
      </c>
      <c r="Y3595" s="4">
        <v>2.95</v>
      </c>
      <c r="Z3595" s="58">
        <v>17.7</v>
      </c>
    </row>
    <row r="3596" spans="1:26">
      <c r="A3596">
        <v>158778</v>
      </c>
      <c r="B3596">
        <v>550313</v>
      </c>
      <c r="C3596">
        <v>22312</v>
      </c>
      <c r="D3596" t="s">
        <v>649</v>
      </c>
      <c r="E3596">
        <v>6</v>
      </c>
      <c r="F3596" s="3">
        <v>40650.472916666702</v>
      </c>
      <c r="G3596" s="4">
        <v>2.95</v>
      </c>
      <c r="H3596">
        <v>12681</v>
      </c>
      <c r="I3596" t="s">
        <v>10</v>
      </c>
      <c r="J3596" s="58">
        <f t="shared" si="112"/>
        <v>17.700000000000003</v>
      </c>
      <c r="K3596" s="59">
        <f t="shared" si="113"/>
        <v>40650</v>
      </c>
      <c r="R3596" t="s">
        <v>102</v>
      </c>
      <c r="S3596" s="58">
        <v>70.2</v>
      </c>
      <c r="X3596">
        <v>6</v>
      </c>
      <c r="Y3596" s="4">
        <v>2.95</v>
      </c>
      <c r="Z3596" s="58">
        <v>17.7</v>
      </c>
    </row>
    <row r="3597" spans="1:26">
      <c r="A3597">
        <v>180538</v>
      </c>
      <c r="B3597">
        <v>552325</v>
      </c>
      <c r="C3597">
        <v>22090</v>
      </c>
      <c r="D3597" t="s">
        <v>964</v>
      </c>
      <c r="E3597">
        <v>6</v>
      </c>
      <c r="F3597" s="3">
        <v>40672.407638888901</v>
      </c>
      <c r="G3597" s="4">
        <v>2.95</v>
      </c>
      <c r="H3597">
        <v>12490</v>
      </c>
      <c r="I3597" t="s">
        <v>10</v>
      </c>
      <c r="J3597" s="58">
        <f t="shared" si="112"/>
        <v>17.700000000000003</v>
      </c>
      <c r="K3597" s="59">
        <f t="shared" si="113"/>
        <v>40672</v>
      </c>
      <c r="R3597" t="s">
        <v>918</v>
      </c>
      <c r="S3597" s="58">
        <v>59.4</v>
      </c>
      <c r="X3597">
        <v>6</v>
      </c>
      <c r="Y3597" s="4">
        <v>2.95</v>
      </c>
      <c r="Z3597" s="58">
        <v>17.7</v>
      </c>
    </row>
    <row r="3598" spans="1:26">
      <c r="A3598">
        <v>182961</v>
      </c>
      <c r="B3598">
        <v>552631</v>
      </c>
      <c r="C3598">
        <v>22273</v>
      </c>
      <c r="D3598" t="s">
        <v>473</v>
      </c>
      <c r="E3598">
        <v>6</v>
      </c>
      <c r="F3598" s="3">
        <v>40673.538194444402</v>
      </c>
      <c r="G3598" s="4">
        <v>2.95</v>
      </c>
      <c r="H3598">
        <v>12684</v>
      </c>
      <c r="I3598" t="s">
        <v>10</v>
      </c>
      <c r="J3598" s="58">
        <f t="shared" si="112"/>
        <v>17.700000000000003</v>
      </c>
      <c r="K3598" s="59">
        <f t="shared" si="113"/>
        <v>40673</v>
      </c>
      <c r="R3598" t="s">
        <v>2448</v>
      </c>
      <c r="S3598" s="58">
        <v>42.96</v>
      </c>
      <c r="X3598">
        <v>6</v>
      </c>
      <c r="Y3598" s="4">
        <v>2.95</v>
      </c>
      <c r="Z3598" s="58">
        <v>17.7</v>
      </c>
    </row>
    <row r="3599" spans="1:26">
      <c r="A3599">
        <v>185765</v>
      </c>
      <c r="B3599">
        <v>552826</v>
      </c>
      <c r="C3599">
        <v>21844</v>
      </c>
      <c r="D3599" t="s">
        <v>296</v>
      </c>
      <c r="E3599">
        <v>6</v>
      </c>
      <c r="F3599" s="3">
        <v>40674.555555555598</v>
      </c>
      <c r="G3599" s="4">
        <v>2.95</v>
      </c>
      <c r="H3599">
        <v>14277</v>
      </c>
      <c r="I3599" t="s">
        <v>10</v>
      </c>
      <c r="J3599" s="58">
        <f t="shared" si="112"/>
        <v>17.700000000000003</v>
      </c>
      <c r="K3599" s="59">
        <f t="shared" si="113"/>
        <v>40674</v>
      </c>
      <c r="R3599" t="s">
        <v>104</v>
      </c>
      <c r="S3599" s="58">
        <v>36</v>
      </c>
      <c r="X3599">
        <v>6</v>
      </c>
      <c r="Y3599" s="4">
        <v>2.95</v>
      </c>
      <c r="Z3599" s="58">
        <v>17.7</v>
      </c>
    </row>
    <row r="3600" spans="1:26">
      <c r="A3600">
        <v>188537</v>
      </c>
      <c r="B3600">
        <v>553044</v>
      </c>
      <c r="C3600">
        <v>22326</v>
      </c>
      <c r="D3600" t="s">
        <v>92</v>
      </c>
      <c r="E3600">
        <v>6</v>
      </c>
      <c r="F3600" s="3">
        <v>40676.391666666699</v>
      </c>
      <c r="G3600" s="4">
        <v>2.95</v>
      </c>
      <c r="H3600">
        <v>12682</v>
      </c>
      <c r="I3600" t="s">
        <v>10</v>
      </c>
      <c r="J3600" s="58">
        <f t="shared" si="112"/>
        <v>17.700000000000003</v>
      </c>
      <c r="K3600" s="59">
        <f t="shared" si="113"/>
        <v>40676</v>
      </c>
      <c r="R3600" t="s">
        <v>104</v>
      </c>
      <c r="S3600" s="58">
        <v>36</v>
      </c>
      <c r="X3600">
        <v>6</v>
      </c>
      <c r="Y3600" s="4">
        <v>2.95</v>
      </c>
      <c r="Z3600" s="58">
        <v>17.7</v>
      </c>
    </row>
    <row r="3601" spans="1:26">
      <c r="A3601">
        <v>188538</v>
      </c>
      <c r="B3601">
        <v>553044</v>
      </c>
      <c r="C3601">
        <v>22328</v>
      </c>
      <c r="D3601" t="s">
        <v>466</v>
      </c>
      <c r="E3601">
        <v>6</v>
      </c>
      <c r="F3601" s="3">
        <v>40676.391666666699</v>
      </c>
      <c r="G3601" s="4">
        <v>2.95</v>
      </c>
      <c r="H3601">
        <v>12682</v>
      </c>
      <c r="I3601" t="s">
        <v>10</v>
      </c>
      <c r="J3601" s="58">
        <f t="shared" si="112"/>
        <v>17.700000000000003</v>
      </c>
      <c r="K3601" s="59">
        <f t="shared" si="113"/>
        <v>40676</v>
      </c>
      <c r="R3601" t="s">
        <v>1000</v>
      </c>
      <c r="S3601" s="58">
        <v>34</v>
      </c>
      <c r="X3601">
        <v>6</v>
      </c>
      <c r="Y3601" s="4">
        <v>2.95</v>
      </c>
      <c r="Z3601" s="58">
        <v>17.7</v>
      </c>
    </row>
    <row r="3602" spans="1:26">
      <c r="A3602">
        <v>189611</v>
      </c>
      <c r="B3602">
        <v>553161</v>
      </c>
      <c r="C3602">
        <v>22413</v>
      </c>
      <c r="D3602" t="s">
        <v>334</v>
      </c>
      <c r="E3602">
        <v>6</v>
      </c>
      <c r="F3602" s="3">
        <v>40676.658333333296</v>
      </c>
      <c r="G3602" s="4">
        <v>2.95</v>
      </c>
      <c r="H3602">
        <v>12681</v>
      </c>
      <c r="I3602" t="s">
        <v>10</v>
      </c>
      <c r="J3602" s="58">
        <f t="shared" si="112"/>
        <v>17.700000000000003</v>
      </c>
      <c r="K3602" s="59">
        <f t="shared" si="113"/>
        <v>40676</v>
      </c>
      <c r="R3602" t="s">
        <v>770</v>
      </c>
      <c r="S3602" s="58">
        <v>31.2</v>
      </c>
      <c r="X3602">
        <v>6</v>
      </c>
      <c r="Y3602" s="4">
        <v>2.95</v>
      </c>
      <c r="Z3602" s="58">
        <v>17.7</v>
      </c>
    </row>
    <row r="3603" spans="1:26">
      <c r="A3603">
        <v>190774</v>
      </c>
      <c r="B3603">
        <v>553208</v>
      </c>
      <c r="C3603">
        <v>22326</v>
      </c>
      <c r="D3603" t="s">
        <v>92</v>
      </c>
      <c r="E3603">
        <v>6</v>
      </c>
      <c r="F3603" s="3">
        <v>40679.381944444402</v>
      </c>
      <c r="G3603" s="4">
        <v>2.95</v>
      </c>
      <c r="H3603">
        <v>12674</v>
      </c>
      <c r="I3603" t="s">
        <v>10</v>
      </c>
      <c r="J3603" s="58">
        <f t="shared" si="112"/>
        <v>17.700000000000003</v>
      </c>
      <c r="K3603" s="59">
        <f t="shared" si="113"/>
        <v>40679</v>
      </c>
      <c r="R3603" t="s">
        <v>2148</v>
      </c>
      <c r="S3603" s="58">
        <v>30</v>
      </c>
      <c r="X3603">
        <v>6</v>
      </c>
      <c r="Y3603" s="4">
        <v>2.95</v>
      </c>
      <c r="Z3603" s="58">
        <v>17.7</v>
      </c>
    </row>
    <row r="3604" spans="1:26">
      <c r="A3604">
        <v>192394</v>
      </c>
      <c r="B3604">
        <v>553411</v>
      </c>
      <c r="C3604">
        <v>22904</v>
      </c>
      <c r="D3604" t="s">
        <v>712</v>
      </c>
      <c r="E3604">
        <v>6</v>
      </c>
      <c r="F3604" s="3">
        <v>40680.394444444399</v>
      </c>
      <c r="G3604" s="4">
        <v>2.95</v>
      </c>
      <c r="H3604">
        <v>12714</v>
      </c>
      <c r="I3604" t="s">
        <v>10</v>
      </c>
      <c r="J3604" s="58">
        <f t="shared" si="112"/>
        <v>17.700000000000003</v>
      </c>
      <c r="K3604" s="59">
        <f t="shared" si="113"/>
        <v>40680</v>
      </c>
      <c r="R3604" t="s">
        <v>2380</v>
      </c>
      <c r="S3604" s="58">
        <v>30</v>
      </c>
      <c r="X3604">
        <v>6</v>
      </c>
      <c r="Y3604" s="4">
        <v>2.95</v>
      </c>
      <c r="Z3604" s="58">
        <v>17.7</v>
      </c>
    </row>
    <row r="3605" spans="1:26">
      <c r="A3605">
        <v>196384</v>
      </c>
      <c r="B3605">
        <v>553843</v>
      </c>
      <c r="C3605">
        <v>22090</v>
      </c>
      <c r="D3605" t="s">
        <v>964</v>
      </c>
      <c r="E3605">
        <v>6</v>
      </c>
      <c r="F3605" s="3">
        <v>40682.520138888904</v>
      </c>
      <c r="G3605" s="4">
        <v>2.95</v>
      </c>
      <c r="H3605">
        <v>12553</v>
      </c>
      <c r="I3605" t="s">
        <v>10</v>
      </c>
      <c r="J3605" s="58">
        <f t="shared" si="112"/>
        <v>17.700000000000003</v>
      </c>
      <c r="K3605" s="59">
        <f t="shared" si="113"/>
        <v>40682</v>
      </c>
      <c r="R3605" t="s">
        <v>398</v>
      </c>
      <c r="S3605" s="58">
        <v>30</v>
      </c>
      <c r="X3605">
        <v>6</v>
      </c>
      <c r="Y3605" s="4">
        <v>2.95</v>
      </c>
      <c r="Z3605" s="58">
        <v>17.7</v>
      </c>
    </row>
    <row r="3606" spans="1:26">
      <c r="A3606">
        <v>199667</v>
      </c>
      <c r="B3606">
        <v>554097</v>
      </c>
      <c r="C3606">
        <v>21563</v>
      </c>
      <c r="D3606" t="s">
        <v>1253</v>
      </c>
      <c r="E3606">
        <v>6</v>
      </c>
      <c r="F3606" s="3">
        <v>40685.542361111096</v>
      </c>
      <c r="G3606" s="4">
        <v>2.95</v>
      </c>
      <c r="H3606">
        <v>12567</v>
      </c>
      <c r="I3606" t="s">
        <v>10</v>
      </c>
      <c r="J3606" s="58">
        <f t="shared" si="112"/>
        <v>17.700000000000003</v>
      </c>
      <c r="K3606" s="59">
        <f t="shared" si="113"/>
        <v>40685</v>
      </c>
      <c r="R3606" t="s">
        <v>2387</v>
      </c>
      <c r="S3606" s="58">
        <v>24.96</v>
      </c>
      <c r="X3606">
        <v>6</v>
      </c>
      <c r="Y3606" s="4">
        <v>2.95</v>
      </c>
      <c r="Z3606" s="58">
        <v>17.7</v>
      </c>
    </row>
    <row r="3607" spans="1:26">
      <c r="A3607">
        <v>199668</v>
      </c>
      <c r="B3607">
        <v>554097</v>
      </c>
      <c r="C3607">
        <v>21564</v>
      </c>
      <c r="D3607" t="s">
        <v>1254</v>
      </c>
      <c r="E3607">
        <v>6</v>
      </c>
      <c r="F3607" s="3">
        <v>40685.542361111096</v>
      </c>
      <c r="G3607" s="4">
        <v>2.95</v>
      </c>
      <c r="H3607">
        <v>12567</v>
      </c>
      <c r="I3607" t="s">
        <v>10</v>
      </c>
      <c r="J3607" s="58">
        <f t="shared" si="112"/>
        <v>17.700000000000003</v>
      </c>
      <c r="K3607" s="59">
        <f t="shared" si="113"/>
        <v>40685</v>
      </c>
      <c r="R3607" t="s">
        <v>102</v>
      </c>
      <c r="S3607" s="58">
        <v>23.4</v>
      </c>
      <c r="X3607">
        <v>6</v>
      </c>
      <c r="Y3607" s="4">
        <v>2.95</v>
      </c>
      <c r="Z3607" s="58">
        <v>17.7</v>
      </c>
    </row>
    <row r="3608" spans="1:26">
      <c r="A3608">
        <v>204266</v>
      </c>
      <c r="B3608">
        <v>554648</v>
      </c>
      <c r="C3608">
        <v>20665</v>
      </c>
      <c r="D3608" t="s">
        <v>1616</v>
      </c>
      <c r="E3608">
        <v>6</v>
      </c>
      <c r="F3608" s="3">
        <v>40688.530555555597</v>
      </c>
      <c r="G3608" s="4">
        <v>2.95</v>
      </c>
      <c r="H3608">
        <v>12562</v>
      </c>
      <c r="I3608" t="s">
        <v>10</v>
      </c>
      <c r="J3608" s="58">
        <f t="shared" si="112"/>
        <v>17.700000000000003</v>
      </c>
      <c r="K3608" s="59">
        <f t="shared" si="113"/>
        <v>40688</v>
      </c>
      <c r="R3608" t="s">
        <v>468</v>
      </c>
      <c r="S3608" s="58">
        <v>23.4</v>
      </c>
      <c r="X3608">
        <v>6</v>
      </c>
      <c r="Y3608" s="4">
        <v>2.95</v>
      </c>
      <c r="Z3608" s="58">
        <v>17.7</v>
      </c>
    </row>
    <row r="3609" spans="1:26">
      <c r="A3609">
        <v>204273</v>
      </c>
      <c r="B3609">
        <v>554648</v>
      </c>
      <c r="C3609">
        <v>22744</v>
      </c>
      <c r="D3609" t="s">
        <v>613</v>
      </c>
      <c r="E3609">
        <v>6</v>
      </c>
      <c r="F3609" s="3">
        <v>40688.530555555597</v>
      </c>
      <c r="G3609" s="4">
        <v>2.95</v>
      </c>
      <c r="H3609">
        <v>12562</v>
      </c>
      <c r="I3609" t="s">
        <v>10</v>
      </c>
      <c r="J3609" s="58">
        <f t="shared" si="112"/>
        <v>17.700000000000003</v>
      </c>
      <c r="K3609" s="59">
        <f t="shared" si="113"/>
        <v>40688</v>
      </c>
      <c r="R3609" t="s">
        <v>93</v>
      </c>
      <c r="S3609" s="58">
        <v>23.4</v>
      </c>
      <c r="X3609">
        <v>6</v>
      </c>
      <c r="Y3609" s="4">
        <v>2.95</v>
      </c>
      <c r="Z3609" s="58">
        <v>17.7</v>
      </c>
    </row>
    <row r="3610" spans="1:26">
      <c r="A3610">
        <v>204302</v>
      </c>
      <c r="B3610">
        <v>554650</v>
      </c>
      <c r="C3610">
        <v>21693</v>
      </c>
      <c r="D3610" t="s">
        <v>2102</v>
      </c>
      <c r="E3610">
        <v>6</v>
      </c>
      <c r="F3610" s="3">
        <v>40688.537499999999</v>
      </c>
      <c r="G3610" s="4">
        <v>2.95</v>
      </c>
      <c r="H3610">
        <v>12681</v>
      </c>
      <c r="I3610" t="s">
        <v>10</v>
      </c>
      <c r="J3610" s="58">
        <f t="shared" si="112"/>
        <v>17.700000000000003</v>
      </c>
      <c r="K3610" s="59">
        <f t="shared" si="113"/>
        <v>40688</v>
      </c>
      <c r="R3610" t="s">
        <v>95</v>
      </c>
      <c r="S3610" s="58">
        <v>23.4</v>
      </c>
      <c r="X3610">
        <v>6</v>
      </c>
      <c r="Y3610" s="4">
        <v>2.95</v>
      </c>
      <c r="Z3610" s="58">
        <v>17.7</v>
      </c>
    </row>
    <row r="3611" spans="1:26">
      <c r="A3611">
        <v>206511</v>
      </c>
      <c r="B3611">
        <v>554940</v>
      </c>
      <c r="C3611">
        <v>21249</v>
      </c>
      <c r="D3611" t="s">
        <v>1239</v>
      </c>
      <c r="E3611">
        <v>6</v>
      </c>
      <c r="F3611" s="3">
        <v>40690.5756944444</v>
      </c>
      <c r="G3611" s="4">
        <v>2.95</v>
      </c>
      <c r="H3611">
        <v>12494</v>
      </c>
      <c r="I3611" t="s">
        <v>10</v>
      </c>
      <c r="J3611" s="58">
        <f t="shared" si="112"/>
        <v>17.700000000000003</v>
      </c>
      <c r="K3611" s="59">
        <f t="shared" si="113"/>
        <v>40690</v>
      </c>
      <c r="R3611" t="s">
        <v>2358</v>
      </c>
      <c r="S3611" s="58">
        <v>19.8</v>
      </c>
      <c r="X3611">
        <v>6</v>
      </c>
      <c r="Y3611" s="4">
        <v>2.95</v>
      </c>
      <c r="Z3611" s="58">
        <v>17.7</v>
      </c>
    </row>
    <row r="3612" spans="1:26">
      <c r="A3612">
        <v>206513</v>
      </c>
      <c r="B3612">
        <v>554940</v>
      </c>
      <c r="C3612">
        <v>22413</v>
      </c>
      <c r="D3612" t="s">
        <v>334</v>
      </c>
      <c r="E3612">
        <v>6</v>
      </c>
      <c r="F3612" s="3">
        <v>40690.5756944444</v>
      </c>
      <c r="G3612" s="4">
        <v>2.95</v>
      </c>
      <c r="H3612">
        <v>12494</v>
      </c>
      <c r="I3612" t="s">
        <v>10</v>
      </c>
      <c r="J3612" s="58">
        <f t="shared" si="112"/>
        <v>17.700000000000003</v>
      </c>
      <c r="K3612" s="59">
        <f t="shared" si="113"/>
        <v>40690</v>
      </c>
      <c r="R3612" t="s">
        <v>2438</v>
      </c>
      <c r="S3612" s="58">
        <v>19.8</v>
      </c>
      <c r="X3612">
        <v>6</v>
      </c>
      <c r="Y3612" s="4">
        <v>2.95</v>
      </c>
      <c r="Z3612" s="58">
        <v>17.7</v>
      </c>
    </row>
    <row r="3613" spans="1:26">
      <c r="A3613">
        <v>206515</v>
      </c>
      <c r="B3613">
        <v>554940</v>
      </c>
      <c r="C3613">
        <v>21164</v>
      </c>
      <c r="D3613" t="s">
        <v>1422</v>
      </c>
      <c r="E3613">
        <v>6</v>
      </c>
      <c r="F3613" s="3">
        <v>40690.5756944444</v>
      </c>
      <c r="G3613" s="4">
        <v>2.95</v>
      </c>
      <c r="H3613">
        <v>12494</v>
      </c>
      <c r="I3613" t="s">
        <v>10</v>
      </c>
      <c r="J3613" s="58">
        <f t="shared" si="112"/>
        <v>17.700000000000003</v>
      </c>
      <c r="K3613" s="59">
        <f t="shared" si="113"/>
        <v>40690</v>
      </c>
      <c r="R3613" t="s">
        <v>269</v>
      </c>
      <c r="S3613" s="58">
        <v>19.8</v>
      </c>
      <c r="X3613">
        <v>6</v>
      </c>
      <c r="Y3613" s="4">
        <v>2.95</v>
      </c>
      <c r="Z3613" s="58">
        <v>17.7</v>
      </c>
    </row>
    <row r="3614" spans="1:26">
      <c r="A3614">
        <v>213595</v>
      </c>
      <c r="B3614">
        <v>555547</v>
      </c>
      <c r="C3614">
        <v>22328</v>
      </c>
      <c r="D3614" t="s">
        <v>466</v>
      </c>
      <c r="E3614">
        <v>6</v>
      </c>
      <c r="F3614" s="3">
        <v>40699.550694444399</v>
      </c>
      <c r="G3614" s="4">
        <v>2.95</v>
      </c>
      <c r="H3614">
        <v>12681</v>
      </c>
      <c r="I3614" t="s">
        <v>10</v>
      </c>
      <c r="J3614" s="58">
        <f t="shared" si="112"/>
        <v>17.700000000000003</v>
      </c>
      <c r="K3614" s="59">
        <f t="shared" si="113"/>
        <v>40699</v>
      </c>
      <c r="R3614" t="s">
        <v>466</v>
      </c>
      <c r="S3614" s="58">
        <v>17.7</v>
      </c>
      <c r="X3614">
        <v>6</v>
      </c>
      <c r="Y3614" s="4">
        <v>2.95</v>
      </c>
      <c r="Z3614" s="58">
        <v>17.7</v>
      </c>
    </row>
    <row r="3615" spans="1:26">
      <c r="A3615">
        <v>214258</v>
      </c>
      <c r="B3615">
        <v>555569</v>
      </c>
      <c r="C3615">
        <v>22224</v>
      </c>
      <c r="D3615" t="s">
        <v>204</v>
      </c>
      <c r="E3615">
        <v>6</v>
      </c>
      <c r="F3615" s="3">
        <v>40699.645138888904</v>
      </c>
      <c r="G3615" s="4">
        <v>2.95</v>
      </c>
      <c r="H3615">
        <v>12727</v>
      </c>
      <c r="I3615" t="s">
        <v>10</v>
      </c>
      <c r="J3615" s="58">
        <f t="shared" si="112"/>
        <v>17.700000000000003</v>
      </c>
      <c r="K3615" s="59">
        <f t="shared" si="113"/>
        <v>40699</v>
      </c>
      <c r="R3615" t="s">
        <v>92</v>
      </c>
      <c r="S3615" s="58">
        <v>17.7</v>
      </c>
      <c r="X3615">
        <v>6</v>
      </c>
      <c r="Y3615" s="4">
        <v>2.95</v>
      </c>
      <c r="Z3615" s="58">
        <v>17.7</v>
      </c>
    </row>
    <row r="3616" spans="1:26">
      <c r="A3616">
        <v>217745</v>
      </c>
      <c r="B3616">
        <v>555933</v>
      </c>
      <c r="C3616">
        <v>22328</v>
      </c>
      <c r="D3616" t="s">
        <v>466</v>
      </c>
      <c r="E3616">
        <v>6</v>
      </c>
      <c r="F3616" s="3">
        <v>40702.367361111101</v>
      </c>
      <c r="G3616" s="4">
        <v>2.95</v>
      </c>
      <c r="H3616">
        <v>12567</v>
      </c>
      <c r="I3616" t="s">
        <v>10</v>
      </c>
      <c r="J3616" s="58">
        <f t="shared" si="112"/>
        <v>17.700000000000003</v>
      </c>
      <c r="K3616" s="59">
        <f t="shared" si="113"/>
        <v>40702</v>
      </c>
      <c r="R3616" t="s">
        <v>423</v>
      </c>
      <c r="S3616" s="58">
        <v>17.399999999999999</v>
      </c>
      <c r="X3616">
        <v>6</v>
      </c>
      <c r="Y3616" s="4">
        <v>2.95</v>
      </c>
      <c r="Z3616" s="58">
        <v>17.7</v>
      </c>
    </row>
    <row r="3617" spans="1:26">
      <c r="A3617">
        <v>217792</v>
      </c>
      <c r="B3617">
        <v>555936</v>
      </c>
      <c r="C3617">
        <v>22328</v>
      </c>
      <c r="D3617" t="s">
        <v>466</v>
      </c>
      <c r="E3617">
        <v>6</v>
      </c>
      <c r="F3617" s="3">
        <v>40702.386111111096</v>
      </c>
      <c r="G3617" s="4">
        <v>2.95</v>
      </c>
      <c r="H3617">
        <v>12567</v>
      </c>
      <c r="I3617" t="s">
        <v>10</v>
      </c>
      <c r="J3617" s="58">
        <f t="shared" si="112"/>
        <v>17.700000000000003</v>
      </c>
      <c r="K3617" s="59">
        <f t="shared" si="113"/>
        <v>40702</v>
      </c>
      <c r="R3617" t="s">
        <v>85</v>
      </c>
      <c r="S3617" s="58">
        <v>15</v>
      </c>
      <c r="X3617">
        <v>6</v>
      </c>
      <c r="Y3617" s="4">
        <v>2.95</v>
      </c>
      <c r="Z3617" s="58">
        <v>17.7</v>
      </c>
    </row>
    <row r="3618" spans="1:26">
      <c r="A3618">
        <v>217816</v>
      </c>
      <c r="B3618">
        <v>555937</v>
      </c>
      <c r="C3618">
        <v>22328</v>
      </c>
      <c r="D3618" t="s">
        <v>466</v>
      </c>
      <c r="E3618">
        <v>6</v>
      </c>
      <c r="F3618" s="3">
        <v>40702.402083333298</v>
      </c>
      <c r="G3618" s="4">
        <v>2.95</v>
      </c>
      <c r="H3618">
        <v>12683</v>
      </c>
      <c r="I3618" t="s">
        <v>10</v>
      </c>
      <c r="J3618" s="58">
        <f t="shared" si="112"/>
        <v>17.700000000000003</v>
      </c>
      <c r="K3618" s="59">
        <f t="shared" si="113"/>
        <v>40702</v>
      </c>
      <c r="R3618" t="s">
        <v>86</v>
      </c>
      <c r="S3618" s="58">
        <v>15</v>
      </c>
      <c r="X3618">
        <v>6</v>
      </c>
      <c r="Y3618" s="4">
        <v>2.95</v>
      </c>
      <c r="Z3618" s="58">
        <v>17.7</v>
      </c>
    </row>
    <row r="3619" spans="1:26">
      <c r="A3619">
        <v>217818</v>
      </c>
      <c r="B3619">
        <v>555937</v>
      </c>
      <c r="C3619">
        <v>22742</v>
      </c>
      <c r="D3619" t="s">
        <v>643</v>
      </c>
      <c r="E3619">
        <v>6</v>
      </c>
      <c r="F3619" s="3">
        <v>40702.402083333298</v>
      </c>
      <c r="G3619" s="4">
        <v>2.95</v>
      </c>
      <c r="H3619">
        <v>12683</v>
      </c>
      <c r="I3619" t="s">
        <v>10</v>
      </c>
      <c r="J3619" s="58">
        <f t="shared" si="112"/>
        <v>17.700000000000003</v>
      </c>
      <c r="K3619" s="59">
        <f t="shared" si="113"/>
        <v>40702</v>
      </c>
      <c r="R3619" t="s">
        <v>84</v>
      </c>
      <c r="S3619" s="58">
        <v>15</v>
      </c>
      <c r="X3619">
        <v>6</v>
      </c>
      <c r="Y3619" s="4">
        <v>2.95</v>
      </c>
      <c r="Z3619" s="58">
        <v>17.7</v>
      </c>
    </row>
    <row r="3620" spans="1:26">
      <c r="A3620">
        <v>221615</v>
      </c>
      <c r="B3620">
        <v>556259</v>
      </c>
      <c r="C3620">
        <v>22699</v>
      </c>
      <c r="D3620" t="s">
        <v>759</v>
      </c>
      <c r="E3620">
        <v>6</v>
      </c>
      <c r="F3620" s="3">
        <v>40703.745138888902</v>
      </c>
      <c r="G3620" s="4">
        <v>2.95</v>
      </c>
      <c r="H3620">
        <v>12721</v>
      </c>
      <c r="I3620" t="s">
        <v>10</v>
      </c>
      <c r="J3620" s="58">
        <f t="shared" si="112"/>
        <v>17.700000000000003</v>
      </c>
      <c r="K3620" s="59">
        <f t="shared" si="113"/>
        <v>40703</v>
      </c>
      <c r="R3620" t="s">
        <v>2040</v>
      </c>
      <c r="S3620" s="58">
        <v>15</v>
      </c>
      <c r="X3620">
        <v>6</v>
      </c>
      <c r="Y3620" s="4">
        <v>2.95</v>
      </c>
      <c r="Z3620" s="58">
        <v>17.7</v>
      </c>
    </row>
    <row r="3621" spans="1:26">
      <c r="A3621">
        <v>221639</v>
      </c>
      <c r="B3621">
        <v>556259</v>
      </c>
      <c r="C3621">
        <v>22090</v>
      </c>
      <c r="D3621" t="s">
        <v>964</v>
      </c>
      <c r="E3621">
        <v>6</v>
      </c>
      <c r="F3621" s="3">
        <v>40703.745138888902</v>
      </c>
      <c r="G3621" s="4">
        <v>2.95</v>
      </c>
      <c r="H3621">
        <v>12721</v>
      </c>
      <c r="I3621" t="s">
        <v>10</v>
      </c>
      <c r="J3621" s="58">
        <f t="shared" si="112"/>
        <v>17.700000000000003</v>
      </c>
      <c r="K3621" s="59">
        <f t="shared" si="113"/>
        <v>40703</v>
      </c>
      <c r="R3621" t="s">
        <v>513</v>
      </c>
      <c r="S3621" s="58">
        <v>12.6</v>
      </c>
      <c r="X3621">
        <v>6</v>
      </c>
      <c r="Y3621" s="4">
        <v>2.95</v>
      </c>
      <c r="Z3621" s="58">
        <v>17.7</v>
      </c>
    </row>
    <row r="3622" spans="1:26">
      <c r="A3622">
        <v>224178</v>
      </c>
      <c r="B3622">
        <v>556507</v>
      </c>
      <c r="C3622">
        <v>22088</v>
      </c>
      <c r="D3622" t="s">
        <v>888</v>
      </c>
      <c r="E3622">
        <v>6</v>
      </c>
      <c r="F3622" s="3">
        <v>40707.413194444402</v>
      </c>
      <c r="G3622" s="4">
        <v>2.95</v>
      </c>
      <c r="H3622">
        <v>12567</v>
      </c>
      <c r="I3622" t="s">
        <v>10</v>
      </c>
      <c r="J3622" s="58">
        <f t="shared" si="112"/>
        <v>17.700000000000003</v>
      </c>
      <c r="K3622" s="59">
        <f t="shared" si="113"/>
        <v>40707</v>
      </c>
      <c r="R3622" t="s">
        <v>840</v>
      </c>
      <c r="S3622" s="58">
        <v>10.08</v>
      </c>
      <c r="X3622">
        <v>6</v>
      </c>
      <c r="Y3622" s="4">
        <v>2.95</v>
      </c>
      <c r="Z3622" s="58">
        <v>17.7</v>
      </c>
    </row>
    <row r="3623" spans="1:26">
      <c r="A3623">
        <v>224459</v>
      </c>
      <c r="B3623">
        <v>556526</v>
      </c>
      <c r="C3623">
        <v>22328</v>
      </c>
      <c r="D3623" t="s">
        <v>466</v>
      </c>
      <c r="E3623">
        <v>6</v>
      </c>
      <c r="F3623" s="3">
        <v>40707.481249999997</v>
      </c>
      <c r="G3623" s="4">
        <v>2.95</v>
      </c>
      <c r="H3623">
        <v>12732</v>
      </c>
      <c r="I3623" t="s">
        <v>10</v>
      </c>
      <c r="J3623" s="58">
        <f t="shared" si="112"/>
        <v>17.700000000000003</v>
      </c>
      <c r="K3623" s="59">
        <f t="shared" si="113"/>
        <v>40707</v>
      </c>
      <c r="R3623" t="s">
        <v>2068</v>
      </c>
      <c r="S3623" s="58">
        <v>8.5</v>
      </c>
      <c r="X3623">
        <v>6</v>
      </c>
      <c r="Y3623" s="4">
        <v>2.95</v>
      </c>
      <c r="Z3623" s="58">
        <v>17.7</v>
      </c>
    </row>
    <row r="3624" spans="1:26">
      <c r="A3624">
        <v>233785</v>
      </c>
      <c r="B3624">
        <v>557489</v>
      </c>
      <c r="C3624">
        <v>22090</v>
      </c>
      <c r="D3624" t="s">
        <v>964</v>
      </c>
      <c r="E3624">
        <v>6</v>
      </c>
      <c r="F3624" s="3">
        <v>40714.623611111099</v>
      </c>
      <c r="G3624" s="4">
        <v>2.95</v>
      </c>
      <c r="H3624">
        <v>12490</v>
      </c>
      <c r="I3624" t="s">
        <v>10</v>
      </c>
      <c r="J3624" s="58">
        <f t="shared" si="112"/>
        <v>17.700000000000003</v>
      </c>
      <c r="K3624" s="59">
        <f t="shared" si="113"/>
        <v>40714</v>
      </c>
      <c r="R3624" t="s">
        <v>2199</v>
      </c>
      <c r="S3624" s="58">
        <v>7.8</v>
      </c>
      <c r="X3624">
        <v>6</v>
      </c>
      <c r="Y3624" s="4">
        <v>2.95</v>
      </c>
      <c r="Z3624" s="58">
        <v>17.7</v>
      </c>
    </row>
    <row r="3625" spans="1:26">
      <c r="A3625">
        <v>233794</v>
      </c>
      <c r="B3625">
        <v>557489</v>
      </c>
      <c r="C3625">
        <v>22328</v>
      </c>
      <c r="D3625" t="s">
        <v>466</v>
      </c>
      <c r="E3625">
        <v>6</v>
      </c>
      <c r="F3625" s="3">
        <v>40714.623611111099</v>
      </c>
      <c r="G3625" s="4">
        <v>2.95</v>
      </c>
      <c r="H3625">
        <v>12490</v>
      </c>
      <c r="I3625" t="s">
        <v>10</v>
      </c>
      <c r="J3625" s="58">
        <f t="shared" si="112"/>
        <v>17.700000000000003</v>
      </c>
      <c r="K3625" s="59">
        <f t="shared" si="113"/>
        <v>40714</v>
      </c>
      <c r="R3625" t="s">
        <v>1673</v>
      </c>
      <c r="S3625" s="58">
        <v>7.8</v>
      </c>
      <c r="X3625">
        <v>6</v>
      </c>
      <c r="Y3625" s="4">
        <v>2.95</v>
      </c>
      <c r="Z3625" s="58">
        <v>17.7</v>
      </c>
    </row>
    <row r="3626" spans="1:26">
      <c r="A3626">
        <v>233795</v>
      </c>
      <c r="B3626">
        <v>557489</v>
      </c>
      <c r="C3626">
        <v>22326</v>
      </c>
      <c r="D3626" t="s">
        <v>92</v>
      </c>
      <c r="E3626">
        <v>6</v>
      </c>
      <c r="F3626" s="3">
        <v>40714.623611111099</v>
      </c>
      <c r="G3626" s="4">
        <v>2.95</v>
      </c>
      <c r="H3626">
        <v>12490</v>
      </c>
      <c r="I3626" t="s">
        <v>10</v>
      </c>
      <c r="J3626" s="58">
        <f t="shared" si="112"/>
        <v>17.700000000000003</v>
      </c>
      <c r="K3626" s="59">
        <f t="shared" si="113"/>
        <v>40714</v>
      </c>
      <c r="R3626" t="s">
        <v>88</v>
      </c>
      <c r="S3626" s="58">
        <v>7.8</v>
      </c>
      <c r="X3626">
        <v>6</v>
      </c>
      <c r="Y3626" s="4">
        <v>2.95</v>
      </c>
      <c r="Z3626" s="58">
        <v>17.7</v>
      </c>
    </row>
    <row r="3627" spans="1:26">
      <c r="A3627">
        <v>235979</v>
      </c>
      <c r="B3627">
        <v>557669</v>
      </c>
      <c r="C3627">
        <v>22328</v>
      </c>
      <c r="D3627" t="s">
        <v>466</v>
      </c>
      <c r="E3627">
        <v>6</v>
      </c>
      <c r="F3627" s="3">
        <v>40716.404861111099</v>
      </c>
      <c r="G3627" s="4">
        <v>2.95</v>
      </c>
      <c r="H3627">
        <v>12674</v>
      </c>
      <c r="I3627" t="s">
        <v>10</v>
      </c>
      <c r="J3627" s="58">
        <f t="shared" si="112"/>
        <v>17.700000000000003</v>
      </c>
      <c r="K3627" s="59">
        <f t="shared" si="113"/>
        <v>40716</v>
      </c>
      <c r="R3627" t="s">
        <v>2542</v>
      </c>
      <c r="S3627" s="58">
        <v>7.44</v>
      </c>
      <c r="X3627">
        <v>6</v>
      </c>
      <c r="Y3627" s="4">
        <v>2.95</v>
      </c>
      <c r="Z3627" s="58">
        <v>17.7</v>
      </c>
    </row>
    <row r="3628" spans="1:26">
      <c r="A3628">
        <v>235980</v>
      </c>
      <c r="B3628">
        <v>557669</v>
      </c>
      <c r="C3628">
        <v>22326</v>
      </c>
      <c r="D3628" t="s">
        <v>92</v>
      </c>
      <c r="E3628">
        <v>6</v>
      </c>
      <c r="F3628" s="3">
        <v>40716.404861111099</v>
      </c>
      <c r="G3628" s="4">
        <v>2.95</v>
      </c>
      <c r="H3628">
        <v>12674</v>
      </c>
      <c r="I3628" t="s">
        <v>10</v>
      </c>
      <c r="J3628" s="58">
        <f t="shared" si="112"/>
        <v>17.700000000000003</v>
      </c>
      <c r="K3628" s="59">
        <f t="shared" si="113"/>
        <v>40716</v>
      </c>
      <c r="R3628" t="s">
        <v>418</v>
      </c>
      <c r="S3628" s="58">
        <v>6.3</v>
      </c>
      <c r="X3628">
        <v>6</v>
      </c>
      <c r="Y3628" s="4">
        <v>2.95</v>
      </c>
      <c r="Z3628" s="58">
        <v>17.7</v>
      </c>
    </row>
    <row r="3629" spans="1:26">
      <c r="A3629">
        <v>252735</v>
      </c>
      <c r="B3629">
        <v>559134</v>
      </c>
      <c r="C3629">
        <v>22175</v>
      </c>
      <c r="D3629" t="s">
        <v>1869</v>
      </c>
      <c r="E3629">
        <v>6</v>
      </c>
      <c r="F3629" s="3">
        <v>40730.551388888904</v>
      </c>
      <c r="G3629" s="4">
        <v>2.95</v>
      </c>
      <c r="H3629">
        <v>12700</v>
      </c>
      <c r="I3629" t="s">
        <v>10</v>
      </c>
      <c r="J3629" s="58">
        <f t="shared" si="112"/>
        <v>17.700000000000003</v>
      </c>
      <c r="K3629" s="59">
        <f t="shared" si="113"/>
        <v>40730</v>
      </c>
      <c r="R3629" t="s">
        <v>104</v>
      </c>
      <c r="S3629" s="58">
        <v>54</v>
      </c>
      <c r="X3629">
        <v>6</v>
      </c>
      <c r="Y3629" s="4">
        <v>2.95</v>
      </c>
      <c r="Z3629" s="58">
        <v>17.7</v>
      </c>
    </row>
    <row r="3630" spans="1:26">
      <c r="A3630">
        <v>252743</v>
      </c>
      <c r="B3630">
        <v>559134</v>
      </c>
      <c r="C3630">
        <v>22698</v>
      </c>
      <c r="D3630" t="s">
        <v>2184</v>
      </c>
      <c r="E3630">
        <v>6</v>
      </c>
      <c r="F3630" s="3">
        <v>40730.551388888904</v>
      </c>
      <c r="G3630" s="4">
        <v>2.95</v>
      </c>
      <c r="H3630">
        <v>12700</v>
      </c>
      <c r="I3630" t="s">
        <v>10</v>
      </c>
      <c r="J3630" s="58">
        <f t="shared" si="112"/>
        <v>17.700000000000003</v>
      </c>
      <c r="K3630" s="59">
        <f t="shared" si="113"/>
        <v>40730</v>
      </c>
      <c r="R3630" t="s">
        <v>144</v>
      </c>
      <c r="S3630" s="58">
        <v>52.2</v>
      </c>
      <c r="X3630">
        <v>6</v>
      </c>
      <c r="Y3630" s="4">
        <v>2.95</v>
      </c>
      <c r="Z3630" s="58">
        <v>17.7</v>
      </c>
    </row>
    <row r="3631" spans="1:26">
      <c r="A3631">
        <v>252744</v>
      </c>
      <c r="B3631">
        <v>559134</v>
      </c>
      <c r="C3631">
        <v>22697</v>
      </c>
      <c r="D3631" t="s">
        <v>764</v>
      </c>
      <c r="E3631">
        <v>6</v>
      </c>
      <c r="F3631" s="3">
        <v>40730.551388888904</v>
      </c>
      <c r="G3631" s="4">
        <v>2.95</v>
      </c>
      <c r="H3631">
        <v>12700</v>
      </c>
      <c r="I3631" t="s">
        <v>10</v>
      </c>
      <c r="J3631" s="58">
        <f t="shared" si="112"/>
        <v>17.700000000000003</v>
      </c>
      <c r="K3631" s="59">
        <f t="shared" si="113"/>
        <v>40730</v>
      </c>
      <c r="R3631" t="s">
        <v>119</v>
      </c>
      <c r="S3631" s="58">
        <v>41.6</v>
      </c>
      <c r="X3631">
        <v>6</v>
      </c>
      <c r="Y3631" s="4">
        <v>2.95</v>
      </c>
      <c r="Z3631" s="58">
        <v>17.7</v>
      </c>
    </row>
    <row r="3632" spans="1:26">
      <c r="A3632">
        <v>255942</v>
      </c>
      <c r="B3632">
        <v>559418</v>
      </c>
      <c r="C3632">
        <v>22328</v>
      </c>
      <c r="D3632" t="s">
        <v>466</v>
      </c>
      <c r="E3632">
        <v>6</v>
      </c>
      <c r="F3632" s="3">
        <v>40732.483333333301</v>
      </c>
      <c r="G3632" s="4">
        <v>2.95</v>
      </c>
      <c r="H3632">
        <v>12681</v>
      </c>
      <c r="I3632" t="s">
        <v>10</v>
      </c>
      <c r="J3632" s="58">
        <f t="shared" si="112"/>
        <v>17.700000000000003</v>
      </c>
      <c r="K3632" s="59">
        <f t="shared" si="113"/>
        <v>40732</v>
      </c>
      <c r="R3632" t="s">
        <v>1846</v>
      </c>
      <c r="S3632" s="58">
        <v>40.799999999999997</v>
      </c>
      <c r="X3632">
        <v>6</v>
      </c>
      <c r="Y3632" s="4">
        <v>2.95</v>
      </c>
      <c r="Z3632" s="58">
        <v>17.7</v>
      </c>
    </row>
    <row r="3633" spans="1:26">
      <c r="A3633">
        <v>255952</v>
      </c>
      <c r="B3633">
        <v>559418</v>
      </c>
      <c r="C3633">
        <v>22413</v>
      </c>
      <c r="D3633" t="s">
        <v>334</v>
      </c>
      <c r="E3633">
        <v>6</v>
      </c>
      <c r="F3633" s="3">
        <v>40732.483333333301</v>
      </c>
      <c r="G3633" s="4">
        <v>2.95</v>
      </c>
      <c r="H3633">
        <v>12681</v>
      </c>
      <c r="I3633" t="s">
        <v>10</v>
      </c>
      <c r="J3633" s="58">
        <f t="shared" si="112"/>
        <v>17.700000000000003</v>
      </c>
      <c r="K3633" s="59">
        <f t="shared" si="113"/>
        <v>40732</v>
      </c>
      <c r="R3633" t="s">
        <v>2018</v>
      </c>
      <c r="S3633" s="58">
        <v>29.5</v>
      </c>
      <c r="X3633">
        <v>6</v>
      </c>
      <c r="Y3633" s="4">
        <v>2.95</v>
      </c>
      <c r="Z3633" s="58">
        <v>17.7</v>
      </c>
    </row>
    <row r="3634" spans="1:26">
      <c r="A3634">
        <v>255963</v>
      </c>
      <c r="B3634">
        <v>559418</v>
      </c>
      <c r="C3634">
        <v>22314</v>
      </c>
      <c r="D3634" t="s">
        <v>983</v>
      </c>
      <c r="E3634">
        <v>6</v>
      </c>
      <c r="F3634" s="3">
        <v>40732.483333333301</v>
      </c>
      <c r="G3634" s="4">
        <v>2.95</v>
      </c>
      <c r="H3634">
        <v>12681</v>
      </c>
      <c r="I3634" t="s">
        <v>10</v>
      </c>
      <c r="J3634" s="58">
        <f t="shared" si="112"/>
        <v>17.700000000000003</v>
      </c>
      <c r="K3634" s="59">
        <f t="shared" si="113"/>
        <v>40732</v>
      </c>
      <c r="R3634" t="s">
        <v>635</v>
      </c>
      <c r="S3634" s="58">
        <v>25.2</v>
      </c>
      <c r="X3634">
        <v>6</v>
      </c>
      <c r="Y3634" s="4">
        <v>2.95</v>
      </c>
      <c r="Z3634" s="58">
        <v>17.7</v>
      </c>
    </row>
    <row r="3635" spans="1:26">
      <c r="A3635">
        <v>258321</v>
      </c>
      <c r="B3635">
        <v>559607</v>
      </c>
      <c r="C3635">
        <v>22326</v>
      </c>
      <c r="D3635" t="s">
        <v>92</v>
      </c>
      <c r="E3635">
        <v>6</v>
      </c>
      <c r="F3635" s="3">
        <v>40735.485416666699</v>
      </c>
      <c r="G3635" s="4">
        <v>2.95</v>
      </c>
      <c r="H3635">
        <v>12681</v>
      </c>
      <c r="I3635" t="s">
        <v>10</v>
      </c>
      <c r="J3635" s="58">
        <f t="shared" si="112"/>
        <v>17.700000000000003</v>
      </c>
      <c r="K3635" s="59">
        <f t="shared" si="113"/>
        <v>40735</v>
      </c>
      <c r="R3635" t="s">
        <v>2384</v>
      </c>
      <c r="S3635" s="58">
        <v>24.96</v>
      </c>
      <c r="X3635">
        <v>6</v>
      </c>
      <c r="Y3635" s="4">
        <v>2.95</v>
      </c>
      <c r="Z3635" s="58">
        <v>17.7</v>
      </c>
    </row>
    <row r="3636" spans="1:26">
      <c r="A3636">
        <v>258323</v>
      </c>
      <c r="B3636">
        <v>559607</v>
      </c>
      <c r="C3636">
        <v>22328</v>
      </c>
      <c r="D3636" t="s">
        <v>466</v>
      </c>
      <c r="E3636">
        <v>6</v>
      </c>
      <c r="F3636" s="3">
        <v>40735.485416666699</v>
      </c>
      <c r="G3636" s="4">
        <v>2.95</v>
      </c>
      <c r="H3636">
        <v>12681</v>
      </c>
      <c r="I3636" t="s">
        <v>10</v>
      </c>
      <c r="J3636" s="58">
        <f t="shared" si="112"/>
        <v>17.700000000000003</v>
      </c>
      <c r="K3636" s="59">
        <f t="shared" si="113"/>
        <v>40735</v>
      </c>
      <c r="R3636" t="s">
        <v>2448</v>
      </c>
      <c r="S3636" s="58">
        <v>24.96</v>
      </c>
      <c r="X3636">
        <v>6</v>
      </c>
      <c r="Y3636" s="4">
        <v>2.95</v>
      </c>
      <c r="Z3636" s="58">
        <v>17.7</v>
      </c>
    </row>
    <row r="3637" spans="1:26">
      <c r="A3637">
        <v>259660</v>
      </c>
      <c r="B3637">
        <v>559699</v>
      </c>
      <c r="C3637">
        <v>22361</v>
      </c>
      <c r="D3637" t="s">
        <v>990</v>
      </c>
      <c r="E3637">
        <v>6</v>
      </c>
      <c r="F3637" s="3">
        <v>40736.369444444397</v>
      </c>
      <c r="G3637" s="4">
        <v>2.95</v>
      </c>
      <c r="H3637">
        <v>12682</v>
      </c>
      <c r="I3637" t="s">
        <v>10</v>
      </c>
      <c r="J3637" s="58">
        <f t="shared" si="112"/>
        <v>17.700000000000003</v>
      </c>
      <c r="K3637" s="59">
        <f t="shared" si="113"/>
        <v>40736</v>
      </c>
      <c r="R3637" t="s">
        <v>217</v>
      </c>
      <c r="S3637" s="58">
        <v>20.8</v>
      </c>
      <c r="X3637">
        <v>6</v>
      </c>
      <c r="Y3637" s="4">
        <v>2.95</v>
      </c>
      <c r="Z3637" s="58">
        <v>17.7</v>
      </c>
    </row>
    <row r="3638" spans="1:26">
      <c r="A3638">
        <v>259664</v>
      </c>
      <c r="B3638">
        <v>559699</v>
      </c>
      <c r="C3638">
        <v>22326</v>
      </c>
      <c r="D3638" t="s">
        <v>92</v>
      </c>
      <c r="E3638">
        <v>6</v>
      </c>
      <c r="F3638" s="3">
        <v>40736.369444444397</v>
      </c>
      <c r="G3638" s="4">
        <v>2.95</v>
      </c>
      <c r="H3638">
        <v>12682</v>
      </c>
      <c r="I3638" t="s">
        <v>10</v>
      </c>
      <c r="J3638" s="58">
        <f t="shared" si="112"/>
        <v>17.700000000000003</v>
      </c>
      <c r="K3638" s="59">
        <f t="shared" si="113"/>
        <v>40736</v>
      </c>
      <c r="R3638" t="s">
        <v>783</v>
      </c>
      <c r="S3638" s="58">
        <v>20.8</v>
      </c>
      <c r="X3638">
        <v>6</v>
      </c>
      <c r="Y3638" s="4">
        <v>2.95</v>
      </c>
      <c r="Z3638" s="58">
        <v>17.7</v>
      </c>
    </row>
    <row r="3639" spans="1:26">
      <c r="A3639">
        <v>259665</v>
      </c>
      <c r="B3639">
        <v>559699</v>
      </c>
      <c r="C3639">
        <v>22328</v>
      </c>
      <c r="D3639" t="s">
        <v>466</v>
      </c>
      <c r="E3639">
        <v>6</v>
      </c>
      <c r="F3639" s="3">
        <v>40736.369444444397</v>
      </c>
      <c r="G3639" s="4">
        <v>2.95</v>
      </c>
      <c r="H3639">
        <v>12682</v>
      </c>
      <c r="I3639" t="s">
        <v>10</v>
      </c>
      <c r="J3639" s="58">
        <f t="shared" si="112"/>
        <v>17.700000000000003</v>
      </c>
      <c r="K3639" s="59">
        <f t="shared" si="113"/>
        <v>40736</v>
      </c>
      <c r="R3639" t="s">
        <v>143</v>
      </c>
      <c r="S3639" s="58">
        <v>20.8</v>
      </c>
      <c r="X3639">
        <v>6</v>
      </c>
      <c r="Y3639" s="4">
        <v>2.95</v>
      </c>
      <c r="Z3639" s="58">
        <v>17.7</v>
      </c>
    </row>
    <row r="3640" spans="1:26">
      <c r="A3640">
        <v>259689</v>
      </c>
      <c r="B3640">
        <v>559704</v>
      </c>
      <c r="C3640">
        <v>22326</v>
      </c>
      <c r="D3640" t="s">
        <v>92</v>
      </c>
      <c r="E3640">
        <v>6</v>
      </c>
      <c r="F3640" s="3">
        <v>40736.412499999999</v>
      </c>
      <c r="G3640" s="4">
        <v>2.95</v>
      </c>
      <c r="H3640">
        <v>12669</v>
      </c>
      <c r="I3640" t="s">
        <v>10</v>
      </c>
      <c r="J3640" s="58">
        <f t="shared" si="112"/>
        <v>17.700000000000003</v>
      </c>
      <c r="K3640" s="59">
        <f t="shared" si="113"/>
        <v>40736</v>
      </c>
      <c r="R3640" t="s">
        <v>1732</v>
      </c>
      <c r="S3640" s="58">
        <v>20.8</v>
      </c>
      <c r="X3640">
        <v>6</v>
      </c>
      <c r="Y3640" s="4">
        <v>2.95</v>
      </c>
      <c r="Z3640" s="58">
        <v>17.7</v>
      </c>
    </row>
    <row r="3641" spans="1:26">
      <c r="A3641">
        <v>259690</v>
      </c>
      <c r="B3641">
        <v>559704</v>
      </c>
      <c r="C3641">
        <v>22328</v>
      </c>
      <c r="D3641" t="s">
        <v>466</v>
      </c>
      <c r="E3641">
        <v>6</v>
      </c>
      <c r="F3641" s="3">
        <v>40736.412499999999</v>
      </c>
      <c r="G3641" s="4">
        <v>2.95</v>
      </c>
      <c r="H3641">
        <v>12669</v>
      </c>
      <c r="I3641" t="s">
        <v>10</v>
      </c>
      <c r="J3641" s="58">
        <f t="shared" si="112"/>
        <v>17.700000000000003</v>
      </c>
      <c r="K3641" s="59">
        <f t="shared" si="113"/>
        <v>40736</v>
      </c>
      <c r="R3641" t="s">
        <v>2500</v>
      </c>
      <c r="S3641" s="58">
        <v>19.8</v>
      </c>
      <c r="X3641">
        <v>6</v>
      </c>
      <c r="Y3641" s="4">
        <v>2.95</v>
      </c>
      <c r="Z3641" s="58">
        <v>17.7</v>
      </c>
    </row>
    <row r="3642" spans="1:26">
      <c r="A3642">
        <v>268279</v>
      </c>
      <c r="B3642">
        <v>560398</v>
      </c>
      <c r="C3642">
        <v>22698</v>
      </c>
      <c r="D3642" t="s">
        <v>2184</v>
      </c>
      <c r="E3642">
        <v>6</v>
      </c>
      <c r="F3642" s="3">
        <v>40742.590277777803</v>
      </c>
      <c r="G3642" s="4">
        <v>2.95</v>
      </c>
      <c r="H3642">
        <v>12731</v>
      </c>
      <c r="I3642" t="s">
        <v>10</v>
      </c>
      <c r="J3642" s="58">
        <f t="shared" si="112"/>
        <v>17.700000000000003</v>
      </c>
      <c r="K3642" s="59">
        <f t="shared" si="113"/>
        <v>40742</v>
      </c>
      <c r="R3642" t="s">
        <v>1967</v>
      </c>
      <c r="S3642" s="58">
        <v>19.8</v>
      </c>
      <c r="X3642">
        <v>6</v>
      </c>
      <c r="Y3642" s="4">
        <v>2.95</v>
      </c>
      <c r="Z3642" s="58">
        <v>17.7</v>
      </c>
    </row>
    <row r="3643" spans="1:26">
      <c r="A3643">
        <v>280601</v>
      </c>
      <c r="B3643">
        <v>561470</v>
      </c>
      <c r="C3643">
        <v>22904</v>
      </c>
      <c r="D3643" t="s">
        <v>712</v>
      </c>
      <c r="E3643">
        <v>6</v>
      </c>
      <c r="F3643" s="3">
        <v>40751.551388888904</v>
      </c>
      <c r="G3643" s="4">
        <v>2.95</v>
      </c>
      <c r="H3643">
        <v>12523</v>
      </c>
      <c r="I3643" t="s">
        <v>10</v>
      </c>
      <c r="J3643" s="58">
        <f t="shared" si="112"/>
        <v>17.700000000000003</v>
      </c>
      <c r="K3643" s="59">
        <f t="shared" si="113"/>
        <v>40751</v>
      </c>
      <c r="R3643" t="s">
        <v>698</v>
      </c>
      <c r="S3643" s="58">
        <v>19.8</v>
      </c>
      <c r="X3643">
        <v>6</v>
      </c>
      <c r="Y3643" s="4">
        <v>2.95</v>
      </c>
      <c r="Z3643" s="58">
        <v>17.7</v>
      </c>
    </row>
    <row r="3644" spans="1:26">
      <c r="A3644">
        <v>283636</v>
      </c>
      <c r="B3644">
        <v>561795</v>
      </c>
      <c r="C3644">
        <v>21380</v>
      </c>
      <c r="D3644" t="s">
        <v>1637</v>
      </c>
      <c r="E3644">
        <v>6</v>
      </c>
      <c r="F3644" s="3">
        <v>40753.561111111099</v>
      </c>
      <c r="G3644" s="4">
        <v>2.95</v>
      </c>
      <c r="H3644">
        <v>12716</v>
      </c>
      <c r="I3644" t="s">
        <v>10</v>
      </c>
      <c r="J3644" s="58">
        <f t="shared" si="112"/>
        <v>17.700000000000003</v>
      </c>
      <c r="K3644" s="59">
        <f t="shared" si="113"/>
        <v>40753</v>
      </c>
      <c r="R3644" t="s">
        <v>2356</v>
      </c>
      <c r="S3644" s="58">
        <v>18</v>
      </c>
      <c r="X3644">
        <v>6</v>
      </c>
      <c r="Y3644" s="4">
        <v>2.95</v>
      </c>
      <c r="Z3644" s="58">
        <v>17.7</v>
      </c>
    </row>
    <row r="3645" spans="1:26">
      <c r="A3645">
        <v>283637</v>
      </c>
      <c r="B3645">
        <v>561795</v>
      </c>
      <c r="C3645">
        <v>22090</v>
      </c>
      <c r="D3645" t="s">
        <v>964</v>
      </c>
      <c r="E3645">
        <v>6</v>
      </c>
      <c r="F3645" s="3">
        <v>40753.561111111099</v>
      </c>
      <c r="G3645" s="4">
        <v>2.95</v>
      </c>
      <c r="H3645">
        <v>12716</v>
      </c>
      <c r="I3645" t="s">
        <v>10</v>
      </c>
      <c r="J3645" s="58">
        <f t="shared" si="112"/>
        <v>17.700000000000003</v>
      </c>
      <c r="K3645" s="59">
        <f t="shared" si="113"/>
        <v>40753</v>
      </c>
      <c r="R3645" t="s">
        <v>227</v>
      </c>
      <c r="S3645" s="58">
        <v>17.399999999999999</v>
      </c>
      <c r="X3645">
        <v>6</v>
      </c>
      <c r="Y3645" s="4">
        <v>2.95</v>
      </c>
      <c r="Z3645" s="58">
        <v>17.7</v>
      </c>
    </row>
    <row r="3646" spans="1:26">
      <c r="A3646">
        <v>283668</v>
      </c>
      <c r="B3646">
        <v>561795</v>
      </c>
      <c r="C3646">
        <v>22328</v>
      </c>
      <c r="D3646" t="s">
        <v>466</v>
      </c>
      <c r="E3646">
        <v>6</v>
      </c>
      <c r="F3646" s="3">
        <v>40753.561111111099</v>
      </c>
      <c r="G3646" s="4">
        <v>2.95</v>
      </c>
      <c r="H3646">
        <v>12716</v>
      </c>
      <c r="I3646" t="s">
        <v>10</v>
      </c>
      <c r="J3646" s="58">
        <f t="shared" si="112"/>
        <v>17.700000000000003</v>
      </c>
      <c r="K3646" s="59">
        <f t="shared" si="113"/>
        <v>40753</v>
      </c>
      <c r="R3646" t="s">
        <v>2392</v>
      </c>
      <c r="S3646" s="58">
        <v>16.600000000000001</v>
      </c>
      <c r="X3646">
        <v>6</v>
      </c>
      <c r="Y3646" s="4">
        <v>2.95</v>
      </c>
      <c r="Z3646" s="58">
        <v>17.7</v>
      </c>
    </row>
    <row r="3647" spans="1:26">
      <c r="A3647">
        <v>289625</v>
      </c>
      <c r="B3647">
        <v>562275</v>
      </c>
      <c r="C3647">
        <v>21249</v>
      </c>
      <c r="D3647" t="s">
        <v>1239</v>
      </c>
      <c r="E3647">
        <v>6</v>
      </c>
      <c r="F3647" s="3">
        <v>40759.4194444444</v>
      </c>
      <c r="G3647" s="4">
        <v>2.95</v>
      </c>
      <c r="H3647">
        <v>12689</v>
      </c>
      <c r="I3647" t="s">
        <v>10</v>
      </c>
      <c r="J3647" s="58">
        <f t="shared" si="112"/>
        <v>17.700000000000003</v>
      </c>
      <c r="K3647" s="59">
        <f t="shared" si="113"/>
        <v>40759</v>
      </c>
      <c r="R3647" t="s">
        <v>2393</v>
      </c>
      <c r="S3647" s="58">
        <v>16.600000000000001</v>
      </c>
      <c r="X3647">
        <v>6</v>
      </c>
      <c r="Y3647" s="4">
        <v>2.95</v>
      </c>
      <c r="Z3647" s="58">
        <v>17.7</v>
      </c>
    </row>
    <row r="3648" spans="1:26">
      <c r="A3648">
        <v>289626</v>
      </c>
      <c r="B3648">
        <v>562275</v>
      </c>
      <c r="C3648">
        <v>21452</v>
      </c>
      <c r="D3648" t="s">
        <v>795</v>
      </c>
      <c r="E3648">
        <v>6</v>
      </c>
      <c r="F3648" s="3">
        <v>40759.4194444444</v>
      </c>
      <c r="G3648" s="4">
        <v>2.95</v>
      </c>
      <c r="H3648">
        <v>12689</v>
      </c>
      <c r="I3648" t="s">
        <v>10</v>
      </c>
      <c r="J3648" s="58">
        <f t="shared" si="112"/>
        <v>17.700000000000003</v>
      </c>
      <c r="K3648" s="59">
        <f t="shared" si="113"/>
        <v>40759</v>
      </c>
      <c r="R3648" t="s">
        <v>354</v>
      </c>
      <c r="S3648" s="58">
        <v>15.9</v>
      </c>
      <c r="X3648">
        <v>6</v>
      </c>
      <c r="Y3648" s="4">
        <v>2.95</v>
      </c>
      <c r="Z3648" s="58">
        <v>17.7</v>
      </c>
    </row>
    <row r="3649" spans="1:26">
      <c r="A3649">
        <v>291394</v>
      </c>
      <c r="B3649">
        <v>562450</v>
      </c>
      <c r="C3649">
        <v>22326</v>
      </c>
      <c r="D3649" t="s">
        <v>92</v>
      </c>
      <c r="E3649">
        <v>6</v>
      </c>
      <c r="F3649" s="3">
        <v>40760.361111111102</v>
      </c>
      <c r="G3649" s="4">
        <v>2.95</v>
      </c>
      <c r="H3649">
        <v>12562</v>
      </c>
      <c r="I3649" t="s">
        <v>10</v>
      </c>
      <c r="J3649" s="58">
        <f t="shared" si="112"/>
        <v>17.700000000000003</v>
      </c>
      <c r="K3649" s="59">
        <f t="shared" si="113"/>
        <v>40760</v>
      </c>
      <c r="R3649" t="s">
        <v>499</v>
      </c>
      <c r="S3649" s="58">
        <v>15.9</v>
      </c>
      <c r="X3649">
        <v>6</v>
      </c>
      <c r="Y3649" s="4">
        <v>2.95</v>
      </c>
      <c r="Z3649" s="58">
        <v>17.7</v>
      </c>
    </row>
    <row r="3650" spans="1:26">
      <c r="A3650">
        <v>291411</v>
      </c>
      <c r="B3650">
        <v>562450</v>
      </c>
      <c r="C3650">
        <v>21452</v>
      </c>
      <c r="D3650" t="s">
        <v>795</v>
      </c>
      <c r="E3650">
        <v>6</v>
      </c>
      <c r="F3650" s="3">
        <v>40760.361111111102</v>
      </c>
      <c r="G3650" s="4">
        <v>2.95</v>
      </c>
      <c r="H3650">
        <v>12562</v>
      </c>
      <c r="I3650" t="s">
        <v>10</v>
      </c>
      <c r="J3650" s="58">
        <f t="shared" ref="J3650:J3713" si="114">E3650*G3650</f>
        <v>17.700000000000003</v>
      </c>
      <c r="K3650" s="59">
        <f t="shared" ref="K3650:K3713" si="115">DATE(YEAR(F3650),MONTH(F3650),DAY(F3650))</f>
        <v>40760</v>
      </c>
      <c r="R3650" t="s">
        <v>523</v>
      </c>
      <c r="S3650" s="58">
        <v>15.6</v>
      </c>
      <c r="X3650">
        <v>6</v>
      </c>
      <c r="Y3650" s="4">
        <v>2.95</v>
      </c>
      <c r="Z3650" s="58">
        <v>17.7</v>
      </c>
    </row>
    <row r="3651" spans="1:26">
      <c r="A3651">
        <v>291828</v>
      </c>
      <c r="B3651">
        <v>562520</v>
      </c>
      <c r="C3651">
        <v>22090</v>
      </c>
      <c r="D3651" t="s">
        <v>964</v>
      </c>
      <c r="E3651">
        <v>6</v>
      </c>
      <c r="F3651" s="3">
        <v>40760.526388888902</v>
      </c>
      <c r="G3651" s="4">
        <v>2.95</v>
      </c>
      <c r="H3651">
        <v>12599</v>
      </c>
      <c r="I3651" t="s">
        <v>10</v>
      </c>
      <c r="J3651" s="58">
        <f t="shared" si="114"/>
        <v>17.700000000000003</v>
      </c>
      <c r="K3651" s="59">
        <f t="shared" si="115"/>
        <v>40760</v>
      </c>
      <c r="R3651" t="s">
        <v>571</v>
      </c>
      <c r="S3651" s="58">
        <v>15.6</v>
      </c>
      <c r="X3651">
        <v>6</v>
      </c>
      <c r="Y3651" s="4">
        <v>2.95</v>
      </c>
      <c r="Z3651" s="58">
        <v>17.7</v>
      </c>
    </row>
    <row r="3652" spans="1:26">
      <c r="A3652">
        <v>300015</v>
      </c>
      <c r="B3652">
        <v>563189</v>
      </c>
      <c r="C3652">
        <v>22326</v>
      </c>
      <c r="D3652" t="s">
        <v>92</v>
      </c>
      <c r="E3652">
        <v>6</v>
      </c>
      <c r="F3652" s="3">
        <v>40767.640277777798</v>
      </c>
      <c r="G3652" s="4">
        <v>2.95</v>
      </c>
      <c r="H3652">
        <v>12682</v>
      </c>
      <c r="I3652" t="s">
        <v>10</v>
      </c>
      <c r="J3652" s="58">
        <f t="shared" si="114"/>
        <v>17.700000000000003</v>
      </c>
      <c r="K3652" s="59">
        <f t="shared" si="115"/>
        <v>40767</v>
      </c>
      <c r="R3652" t="s">
        <v>2329</v>
      </c>
      <c r="S3652" s="58">
        <v>15</v>
      </c>
      <c r="X3652">
        <v>6</v>
      </c>
      <c r="Y3652" s="4">
        <v>2.95</v>
      </c>
      <c r="Z3652" s="58">
        <v>17.7</v>
      </c>
    </row>
    <row r="3653" spans="1:26">
      <c r="A3653">
        <v>300016</v>
      </c>
      <c r="B3653">
        <v>563189</v>
      </c>
      <c r="C3653">
        <v>22328</v>
      </c>
      <c r="D3653" t="s">
        <v>466</v>
      </c>
      <c r="E3653">
        <v>6</v>
      </c>
      <c r="F3653" s="3">
        <v>40767.640277777798</v>
      </c>
      <c r="G3653" s="4">
        <v>2.95</v>
      </c>
      <c r="H3653">
        <v>12682</v>
      </c>
      <c r="I3653" t="s">
        <v>10</v>
      </c>
      <c r="J3653" s="58">
        <f t="shared" si="114"/>
        <v>17.700000000000003</v>
      </c>
      <c r="K3653" s="59">
        <f t="shared" si="115"/>
        <v>40767</v>
      </c>
      <c r="R3653" t="s">
        <v>1660</v>
      </c>
      <c r="S3653" s="58">
        <v>13.92</v>
      </c>
      <c r="X3653">
        <v>6</v>
      </c>
      <c r="Y3653" s="4">
        <v>2.95</v>
      </c>
      <c r="Z3653" s="58">
        <v>17.7</v>
      </c>
    </row>
    <row r="3654" spans="1:26">
      <c r="A3654">
        <v>305278</v>
      </c>
      <c r="B3654">
        <v>563662</v>
      </c>
      <c r="C3654">
        <v>21249</v>
      </c>
      <c r="D3654" t="s">
        <v>1239</v>
      </c>
      <c r="E3654">
        <v>6</v>
      </c>
      <c r="F3654" s="3">
        <v>40773.486111111102</v>
      </c>
      <c r="G3654" s="4">
        <v>2.95</v>
      </c>
      <c r="H3654">
        <v>12729</v>
      </c>
      <c r="I3654" t="s">
        <v>10</v>
      </c>
      <c r="J3654" s="58">
        <f t="shared" si="114"/>
        <v>17.700000000000003</v>
      </c>
      <c r="K3654" s="59">
        <f t="shared" si="115"/>
        <v>40773</v>
      </c>
      <c r="R3654" t="s">
        <v>2490</v>
      </c>
      <c r="S3654" s="58">
        <v>13.2</v>
      </c>
      <c r="X3654">
        <v>6</v>
      </c>
      <c r="Y3654" s="4">
        <v>2.95</v>
      </c>
      <c r="Z3654" s="58">
        <v>17.7</v>
      </c>
    </row>
    <row r="3655" spans="1:26">
      <c r="A3655">
        <v>305279</v>
      </c>
      <c r="B3655">
        <v>563662</v>
      </c>
      <c r="C3655">
        <v>21251</v>
      </c>
      <c r="D3655" t="s">
        <v>2142</v>
      </c>
      <c r="E3655">
        <v>6</v>
      </c>
      <c r="F3655" s="3">
        <v>40773.486111111102</v>
      </c>
      <c r="G3655" s="4">
        <v>2.95</v>
      </c>
      <c r="H3655">
        <v>12729</v>
      </c>
      <c r="I3655" t="s">
        <v>10</v>
      </c>
      <c r="J3655" s="58">
        <f t="shared" si="114"/>
        <v>17.700000000000003</v>
      </c>
      <c r="K3655" s="59">
        <f t="shared" si="115"/>
        <v>40773</v>
      </c>
      <c r="R3655" t="s">
        <v>1679</v>
      </c>
      <c r="S3655" s="58">
        <v>5.04</v>
      </c>
      <c r="X3655">
        <v>6</v>
      </c>
      <c r="Y3655" s="4">
        <v>2.95</v>
      </c>
      <c r="Z3655" s="58">
        <v>17.7</v>
      </c>
    </row>
    <row r="3656" spans="1:26">
      <c r="A3656">
        <v>305798</v>
      </c>
      <c r="B3656">
        <v>563712</v>
      </c>
      <c r="C3656">
        <v>22326</v>
      </c>
      <c r="D3656" t="s">
        <v>92</v>
      </c>
      <c r="E3656">
        <v>6</v>
      </c>
      <c r="F3656" s="3">
        <v>40773.655555555597</v>
      </c>
      <c r="G3656" s="4">
        <v>2.95</v>
      </c>
      <c r="H3656">
        <v>12680</v>
      </c>
      <c r="I3656" t="s">
        <v>10</v>
      </c>
      <c r="J3656" s="58">
        <f t="shared" si="114"/>
        <v>17.700000000000003</v>
      </c>
      <c r="K3656" s="59">
        <f t="shared" si="115"/>
        <v>40773</v>
      </c>
      <c r="R3656" t="s">
        <v>1682</v>
      </c>
      <c r="S3656" s="58">
        <v>5.04</v>
      </c>
      <c r="X3656">
        <v>6</v>
      </c>
      <c r="Y3656" s="4">
        <v>2.95</v>
      </c>
      <c r="Z3656" s="58">
        <v>17.7</v>
      </c>
    </row>
    <row r="3657" spans="1:26">
      <c r="A3657">
        <v>307043</v>
      </c>
      <c r="B3657">
        <v>563897</v>
      </c>
      <c r="C3657">
        <v>20914</v>
      </c>
      <c r="D3657" t="s">
        <v>394</v>
      </c>
      <c r="E3657">
        <v>6</v>
      </c>
      <c r="F3657" s="3">
        <v>40776.447222222203</v>
      </c>
      <c r="G3657" s="4">
        <v>2.95</v>
      </c>
      <c r="H3657">
        <v>12523</v>
      </c>
      <c r="I3657" t="s">
        <v>10</v>
      </c>
      <c r="J3657" s="58">
        <f t="shared" si="114"/>
        <v>17.700000000000003</v>
      </c>
      <c r="K3657" s="59">
        <f t="shared" si="115"/>
        <v>40776</v>
      </c>
      <c r="R3657" t="s">
        <v>1658</v>
      </c>
      <c r="S3657" s="58">
        <v>5.04</v>
      </c>
      <c r="X3657">
        <v>6</v>
      </c>
      <c r="Y3657" s="4">
        <v>2.95</v>
      </c>
      <c r="Z3657" s="58">
        <v>17.7</v>
      </c>
    </row>
    <row r="3658" spans="1:26">
      <c r="A3658">
        <v>310320</v>
      </c>
      <c r="B3658">
        <v>564173</v>
      </c>
      <c r="C3658">
        <v>22326</v>
      </c>
      <c r="D3658" t="s">
        <v>92</v>
      </c>
      <c r="E3658">
        <v>6</v>
      </c>
      <c r="F3658" s="3">
        <v>40778.599305555603</v>
      </c>
      <c r="G3658" s="4">
        <v>2.95</v>
      </c>
      <c r="H3658">
        <v>12567</v>
      </c>
      <c r="I3658" t="s">
        <v>10</v>
      </c>
      <c r="J3658" s="58">
        <f t="shared" si="114"/>
        <v>17.700000000000003</v>
      </c>
      <c r="K3658" s="59">
        <f t="shared" si="115"/>
        <v>40778</v>
      </c>
      <c r="R3658" t="s">
        <v>841</v>
      </c>
      <c r="S3658" s="58">
        <v>5.04</v>
      </c>
      <c r="X3658">
        <v>6</v>
      </c>
      <c r="Y3658" s="4">
        <v>2.95</v>
      </c>
      <c r="Z3658" s="58">
        <v>17.7</v>
      </c>
    </row>
    <row r="3659" spans="1:26">
      <c r="A3659">
        <v>312794</v>
      </c>
      <c r="B3659">
        <v>564372</v>
      </c>
      <c r="C3659">
        <v>22326</v>
      </c>
      <c r="D3659" t="s">
        <v>92</v>
      </c>
      <c r="E3659">
        <v>6</v>
      </c>
      <c r="F3659" s="3">
        <v>40780.413194444402</v>
      </c>
      <c r="G3659" s="4">
        <v>2.95</v>
      </c>
      <c r="H3659">
        <v>12714</v>
      </c>
      <c r="I3659" t="s">
        <v>10</v>
      </c>
      <c r="J3659" s="58">
        <f t="shared" si="114"/>
        <v>17.700000000000003</v>
      </c>
      <c r="K3659" s="59">
        <f t="shared" si="115"/>
        <v>40780</v>
      </c>
      <c r="R3659" t="s">
        <v>2099</v>
      </c>
      <c r="S3659" s="58">
        <v>5.04</v>
      </c>
      <c r="X3659">
        <v>6</v>
      </c>
      <c r="Y3659" s="4">
        <v>2.95</v>
      </c>
      <c r="Z3659" s="58">
        <v>17.7</v>
      </c>
    </row>
    <row r="3660" spans="1:26">
      <c r="A3660">
        <v>312795</v>
      </c>
      <c r="B3660">
        <v>564372</v>
      </c>
      <c r="C3660">
        <v>22328</v>
      </c>
      <c r="D3660" t="s">
        <v>466</v>
      </c>
      <c r="E3660">
        <v>6</v>
      </c>
      <c r="F3660" s="3">
        <v>40780.413194444402</v>
      </c>
      <c r="G3660" s="4">
        <v>2.95</v>
      </c>
      <c r="H3660">
        <v>12714</v>
      </c>
      <c r="I3660" t="s">
        <v>10</v>
      </c>
      <c r="J3660" s="58">
        <f t="shared" si="114"/>
        <v>17.700000000000003</v>
      </c>
      <c r="K3660" s="59">
        <f t="shared" si="115"/>
        <v>40780</v>
      </c>
      <c r="R3660" t="s">
        <v>1883</v>
      </c>
      <c r="S3660" s="58">
        <v>29.88</v>
      </c>
      <c r="X3660">
        <v>6</v>
      </c>
      <c r="Y3660" s="4">
        <v>2.95</v>
      </c>
      <c r="Z3660" s="58">
        <v>17.7</v>
      </c>
    </row>
    <row r="3661" spans="1:26">
      <c r="A3661">
        <v>312811</v>
      </c>
      <c r="B3661">
        <v>564372</v>
      </c>
      <c r="C3661">
        <v>84674</v>
      </c>
      <c r="D3661" t="s">
        <v>1688</v>
      </c>
      <c r="E3661">
        <v>6</v>
      </c>
      <c r="F3661" s="3">
        <v>40780.413194444402</v>
      </c>
      <c r="G3661" s="4">
        <v>2.95</v>
      </c>
      <c r="H3661">
        <v>12714</v>
      </c>
      <c r="I3661" t="s">
        <v>10</v>
      </c>
      <c r="J3661" s="58">
        <f t="shared" si="114"/>
        <v>17.700000000000003</v>
      </c>
      <c r="K3661" s="59">
        <f t="shared" si="115"/>
        <v>40780</v>
      </c>
      <c r="R3661" t="s">
        <v>2448</v>
      </c>
      <c r="S3661" s="58">
        <v>24.96</v>
      </c>
      <c r="X3661">
        <v>6</v>
      </c>
      <c r="Y3661" s="4">
        <v>2.95</v>
      </c>
      <c r="Z3661" s="58">
        <v>17.7</v>
      </c>
    </row>
    <row r="3662" spans="1:26">
      <c r="A3662">
        <v>313694</v>
      </c>
      <c r="B3662">
        <v>564531</v>
      </c>
      <c r="C3662">
        <v>21249</v>
      </c>
      <c r="D3662" t="s">
        <v>1239</v>
      </c>
      <c r="E3662">
        <v>6</v>
      </c>
      <c r="F3662" s="3">
        <v>40780.627777777801</v>
      </c>
      <c r="G3662" s="4">
        <v>2.95</v>
      </c>
      <c r="H3662">
        <v>12624</v>
      </c>
      <c r="I3662" t="s">
        <v>10</v>
      </c>
      <c r="J3662" s="58">
        <f t="shared" si="114"/>
        <v>17.700000000000003</v>
      </c>
      <c r="K3662" s="59">
        <f t="shared" si="115"/>
        <v>40780</v>
      </c>
      <c r="R3662" t="s">
        <v>2400</v>
      </c>
      <c r="S3662" s="58">
        <v>20.8</v>
      </c>
      <c r="X3662">
        <v>6</v>
      </c>
      <c r="Y3662" s="4">
        <v>2.95</v>
      </c>
      <c r="Z3662" s="58">
        <v>17.7</v>
      </c>
    </row>
    <row r="3663" spans="1:26">
      <c r="A3663">
        <v>319879</v>
      </c>
      <c r="B3663">
        <v>564912</v>
      </c>
      <c r="C3663">
        <v>22090</v>
      </c>
      <c r="D3663" t="s">
        <v>964</v>
      </c>
      <c r="E3663">
        <v>6</v>
      </c>
      <c r="F3663" s="3">
        <v>40786.522916666698</v>
      </c>
      <c r="G3663" s="4">
        <v>2.95</v>
      </c>
      <c r="H3663">
        <v>12490</v>
      </c>
      <c r="I3663" t="s">
        <v>10</v>
      </c>
      <c r="J3663" s="58">
        <f t="shared" si="114"/>
        <v>17.700000000000003</v>
      </c>
      <c r="K3663" s="59">
        <f t="shared" si="115"/>
        <v>40786</v>
      </c>
      <c r="R3663" t="s">
        <v>1732</v>
      </c>
      <c r="S3663" s="58">
        <v>20.8</v>
      </c>
      <c r="X3663">
        <v>6</v>
      </c>
      <c r="Y3663" s="4">
        <v>2.95</v>
      </c>
      <c r="Z3663" s="58">
        <v>17.7</v>
      </c>
    </row>
    <row r="3664" spans="1:26">
      <c r="A3664">
        <v>325489</v>
      </c>
      <c r="B3664">
        <v>565443</v>
      </c>
      <c r="C3664">
        <v>21380</v>
      </c>
      <c r="D3664" t="s">
        <v>1637</v>
      </c>
      <c r="E3664">
        <v>6</v>
      </c>
      <c r="F3664" s="3">
        <v>40790.598611111098</v>
      </c>
      <c r="G3664" s="4">
        <v>2.95</v>
      </c>
      <c r="H3664">
        <v>12567</v>
      </c>
      <c r="I3664" t="s">
        <v>10</v>
      </c>
      <c r="J3664" s="58">
        <f t="shared" si="114"/>
        <v>17.700000000000003</v>
      </c>
      <c r="K3664" s="59">
        <f t="shared" si="115"/>
        <v>40790</v>
      </c>
      <c r="R3664" t="s">
        <v>142</v>
      </c>
      <c r="S3664" s="58">
        <v>20.8</v>
      </c>
      <c r="X3664">
        <v>6</v>
      </c>
      <c r="Y3664" s="4">
        <v>2.95</v>
      </c>
      <c r="Z3664" s="58">
        <v>17.7</v>
      </c>
    </row>
    <row r="3665" spans="1:26">
      <c r="A3665">
        <v>325494</v>
      </c>
      <c r="B3665">
        <v>565443</v>
      </c>
      <c r="C3665" t="s">
        <v>2127</v>
      </c>
      <c r="D3665" t="s">
        <v>2128</v>
      </c>
      <c r="E3665">
        <v>6</v>
      </c>
      <c r="F3665" s="3">
        <v>40790.598611111098</v>
      </c>
      <c r="G3665" s="4">
        <v>2.95</v>
      </c>
      <c r="H3665">
        <v>12567</v>
      </c>
      <c r="I3665" t="s">
        <v>10</v>
      </c>
      <c r="J3665" s="58">
        <f t="shared" si="114"/>
        <v>17.700000000000003</v>
      </c>
      <c r="K3665" s="59">
        <f t="shared" si="115"/>
        <v>40790</v>
      </c>
      <c r="R3665" t="s">
        <v>104</v>
      </c>
      <c r="S3665" s="58">
        <v>18</v>
      </c>
      <c r="X3665">
        <v>6</v>
      </c>
      <c r="Y3665" s="4">
        <v>2.95</v>
      </c>
      <c r="Z3665" s="58">
        <v>17.7</v>
      </c>
    </row>
    <row r="3666" spans="1:26">
      <c r="A3666">
        <v>325495</v>
      </c>
      <c r="B3666">
        <v>565443</v>
      </c>
      <c r="C3666">
        <v>22326</v>
      </c>
      <c r="D3666" t="s">
        <v>92</v>
      </c>
      <c r="E3666">
        <v>6</v>
      </c>
      <c r="F3666" s="3">
        <v>40790.598611111098</v>
      </c>
      <c r="G3666" s="4">
        <v>2.95</v>
      </c>
      <c r="H3666">
        <v>12567</v>
      </c>
      <c r="I3666" t="s">
        <v>10</v>
      </c>
      <c r="J3666" s="58">
        <f t="shared" si="114"/>
        <v>17.700000000000003</v>
      </c>
      <c r="K3666" s="59">
        <f t="shared" si="115"/>
        <v>40790</v>
      </c>
      <c r="R3666" t="s">
        <v>355</v>
      </c>
      <c r="S3666" s="58">
        <v>16.5</v>
      </c>
      <c r="X3666">
        <v>6</v>
      </c>
      <c r="Y3666" s="4">
        <v>2.95</v>
      </c>
      <c r="Z3666" s="58">
        <v>17.7</v>
      </c>
    </row>
    <row r="3667" spans="1:26">
      <c r="A3667">
        <v>328703</v>
      </c>
      <c r="B3667">
        <v>565801</v>
      </c>
      <c r="C3667">
        <v>21424</v>
      </c>
      <c r="D3667" t="s">
        <v>2088</v>
      </c>
      <c r="E3667">
        <v>6</v>
      </c>
      <c r="F3667" s="3">
        <v>40793.436111111099</v>
      </c>
      <c r="G3667" s="4">
        <v>2.95</v>
      </c>
      <c r="H3667">
        <v>12685</v>
      </c>
      <c r="I3667" t="s">
        <v>10</v>
      </c>
      <c r="J3667" s="58">
        <f t="shared" si="114"/>
        <v>17.700000000000003</v>
      </c>
      <c r="K3667" s="59">
        <f t="shared" si="115"/>
        <v>40793</v>
      </c>
      <c r="R3667" t="s">
        <v>2347</v>
      </c>
      <c r="S3667" s="58">
        <v>16.5</v>
      </c>
      <c r="X3667">
        <v>6</v>
      </c>
      <c r="Y3667" s="4">
        <v>2.95</v>
      </c>
      <c r="Z3667" s="58">
        <v>17.7</v>
      </c>
    </row>
    <row r="3668" spans="1:26">
      <c r="A3668">
        <v>328706</v>
      </c>
      <c r="B3668">
        <v>565801</v>
      </c>
      <c r="C3668">
        <v>22326</v>
      </c>
      <c r="D3668" t="s">
        <v>92</v>
      </c>
      <c r="E3668">
        <v>6</v>
      </c>
      <c r="F3668" s="3">
        <v>40793.436111111099</v>
      </c>
      <c r="G3668" s="4">
        <v>2.95</v>
      </c>
      <c r="H3668">
        <v>12685</v>
      </c>
      <c r="I3668" t="s">
        <v>10</v>
      </c>
      <c r="J3668" s="58">
        <f t="shared" si="114"/>
        <v>17.700000000000003</v>
      </c>
      <c r="K3668" s="59">
        <f t="shared" si="115"/>
        <v>40793</v>
      </c>
      <c r="R3668" t="s">
        <v>2401</v>
      </c>
      <c r="S3668" s="58">
        <v>16.5</v>
      </c>
      <c r="X3668">
        <v>6</v>
      </c>
      <c r="Y3668" s="4">
        <v>2.95</v>
      </c>
      <c r="Z3668" s="58">
        <v>17.7</v>
      </c>
    </row>
    <row r="3669" spans="1:26">
      <c r="A3669">
        <v>329779</v>
      </c>
      <c r="B3669">
        <v>565854</v>
      </c>
      <c r="C3669">
        <v>21564</v>
      </c>
      <c r="D3669" t="s">
        <v>1254</v>
      </c>
      <c r="E3669">
        <v>6</v>
      </c>
      <c r="F3669" s="3">
        <v>40793.556944444397</v>
      </c>
      <c r="G3669" s="4">
        <v>2.95</v>
      </c>
      <c r="H3669">
        <v>12490</v>
      </c>
      <c r="I3669" t="s">
        <v>10</v>
      </c>
      <c r="J3669" s="58">
        <f t="shared" si="114"/>
        <v>17.700000000000003</v>
      </c>
      <c r="K3669" s="59">
        <f t="shared" si="115"/>
        <v>40793</v>
      </c>
      <c r="R3669" t="s">
        <v>2399</v>
      </c>
      <c r="S3669" s="58">
        <v>16.5</v>
      </c>
      <c r="X3669">
        <v>6</v>
      </c>
      <c r="Y3669" s="4">
        <v>2.95</v>
      </c>
      <c r="Z3669" s="58">
        <v>17.7</v>
      </c>
    </row>
    <row r="3670" spans="1:26">
      <c r="A3670">
        <v>329780</v>
      </c>
      <c r="B3670">
        <v>565854</v>
      </c>
      <c r="C3670">
        <v>21563</v>
      </c>
      <c r="D3670" t="s">
        <v>1253</v>
      </c>
      <c r="E3670">
        <v>6</v>
      </c>
      <c r="F3670" s="3">
        <v>40793.556944444397</v>
      </c>
      <c r="G3670" s="4">
        <v>2.95</v>
      </c>
      <c r="H3670">
        <v>12490</v>
      </c>
      <c r="I3670" t="s">
        <v>10</v>
      </c>
      <c r="J3670" s="58">
        <f t="shared" si="114"/>
        <v>17.700000000000003</v>
      </c>
      <c r="K3670" s="59">
        <f t="shared" si="115"/>
        <v>40793</v>
      </c>
      <c r="R3670" t="s">
        <v>2532</v>
      </c>
      <c r="S3670" s="58">
        <v>45</v>
      </c>
      <c r="X3670">
        <v>6</v>
      </c>
      <c r="Y3670" s="4">
        <v>2.95</v>
      </c>
      <c r="Z3670" s="58">
        <v>17.7</v>
      </c>
    </row>
    <row r="3671" spans="1:26">
      <c r="A3671">
        <v>329805</v>
      </c>
      <c r="B3671">
        <v>565854</v>
      </c>
      <c r="C3671">
        <v>22313</v>
      </c>
      <c r="D3671" t="s">
        <v>1320</v>
      </c>
      <c r="E3671">
        <v>6</v>
      </c>
      <c r="F3671" s="3">
        <v>40793.556944444397</v>
      </c>
      <c r="G3671" s="4">
        <v>2.95</v>
      </c>
      <c r="H3671">
        <v>12490</v>
      </c>
      <c r="I3671" t="s">
        <v>10</v>
      </c>
      <c r="J3671" s="58">
        <f t="shared" si="114"/>
        <v>17.700000000000003</v>
      </c>
      <c r="K3671" s="59">
        <f t="shared" si="115"/>
        <v>40793</v>
      </c>
      <c r="R3671" t="s">
        <v>104</v>
      </c>
      <c r="S3671" s="58">
        <v>18</v>
      </c>
      <c r="X3671">
        <v>6</v>
      </c>
      <c r="Y3671" s="4">
        <v>2.95</v>
      </c>
      <c r="Z3671" s="58">
        <v>17.7</v>
      </c>
    </row>
    <row r="3672" spans="1:26">
      <c r="A3672">
        <v>330059</v>
      </c>
      <c r="B3672">
        <v>565865</v>
      </c>
      <c r="C3672">
        <v>22326</v>
      </c>
      <c r="D3672" t="s">
        <v>92</v>
      </c>
      <c r="E3672">
        <v>6</v>
      </c>
      <c r="F3672" s="3">
        <v>40793.629861111098</v>
      </c>
      <c r="G3672" s="4">
        <v>2.95</v>
      </c>
      <c r="H3672">
        <v>12637</v>
      </c>
      <c r="I3672" t="s">
        <v>10</v>
      </c>
      <c r="J3672" s="58">
        <f t="shared" si="114"/>
        <v>17.700000000000003</v>
      </c>
      <c r="K3672" s="59">
        <f t="shared" si="115"/>
        <v>40793</v>
      </c>
      <c r="R3672" t="s">
        <v>255</v>
      </c>
      <c r="S3672" s="58">
        <v>15.6</v>
      </c>
      <c r="X3672">
        <v>6</v>
      </c>
      <c r="Y3672" s="4">
        <v>2.95</v>
      </c>
      <c r="Z3672" s="58">
        <v>17.7</v>
      </c>
    </row>
    <row r="3673" spans="1:26">
      <c r="A3673">
        <v>330924</v>
      </c>
      <c r="B3673">
        <v>565930</v>
      </c>
      <c r="C3673">
        <v>21380</v>
      </c>
      <c r="D3673" t="s">
        <v>1637</v>
      </c>
      <c r="E3673">
        <v>6</v>
      </c>
      <c r="F3673" s="3">
        <v>40794.438888888901</v>
      </c>
      <c r="G3673" s="4">
        <v>2.95</v>
      </c>
      <c r="H3673">
        <v>12685</v>
      </c>
      <c r="I3673" t="s">
        <v>10</v>
      </c>
      <c r="J3673" s="58">
        <f t="shared" si="114"/>
        <v>17.700000000000003</v>
      </c>
      <c r="K3673" s="59">
        <f t="shared" si="115"/>
        <v>40794</v>
      </c>
      <c r="R3673" t="s">
        <v>2135</v>
      </c>
      <c r="S3673" s="58">
        <v>15</v>
      </c>
      <c r="X3673">
        <v>6</v>
      </c>
      <c r="Y3673" s="4">
        <v>2.95</v>
      </c>
      <c r="Z3673" s="58">
        <v>17.7</v>
      </c>
    </row>
    <row r="3674" spans="1:26">
      <c r="A3674">
        <v>330933</v>
      </c>
      <c r="B3674">
        <v>565930</v>
      </c>
      <c r="C3674" t="s">
        <v>1094</v>
      </c>
      <c r="D3674" t="s">
        <v>1095</v>
      </c>
      <c r="E3674">
        <v>6</v>
      </c>
      <c r="F3674" s="3">
        <v>40794.438888888901</v>
      </c>
      <c r="G3674" s="4">
        <v>2.95</v>
      </c>
      <c r="H3674">
        <v>12685</v>
      </c>
      <c r="I3674" t="s">
        <v>10</v>
      </c>
      <c r="J3674" s="58">
        <f t="shared" si="114"/>
        <v>17.700000000000003</v>
      </c>
      <c r="K3674" s="59">
        <f t="shared" si="115"/>
        <v>40794</v>
      </c>
      <c r="R3674" t="s">
        <v>254</v>
      </c>
      <c r="S3674" s="58">
        <v>10.199999999999999</v>
      </c>
      <c r="X3674">
        <v>6</v>
      </c>
      <c r="Y3674" s="4">
        <v>2.95</v>
      </c>
      <c r="Z3674" s="58">
        <v>17.7</v>
      </c>
    </row>
    <row r="3675" spans="1:26">
      <c r="A3675">
        <v>332943</v>
      </c>
      <c r="B3675">
        <v>566163</v>
      </c>
      <c r="C3675">
        <v>22326</v>
      </c>
      <c r="D3675" t="s">
        <v>92</v>
      </c>
      <c r="E3675">
        <v>6</v>
      </c>
      <c r="F3675" s="3">
        <v>40795.491666666698</v>
      </c>
      <c r="G3675" s="4">
        <v>2.95</v>
      </c>
      <c r="H3675">
        <v>12637</v>
      </c>
      <c r="I3675" t="s">
        <v>10</v>
      </c>
      <c r="J3675" s="58">
        <f t="shared" si="114"/>
        <v>17.700000000000003</v>
      </c>
      <c r="K3675" s="59">
        <f t="shared" si="115"/>
        <v>40795</v>
      </c>
      <c r="R3675" t="s">
        <v>1712</v>
      </c>
      <c r="S3675" s="58">
        <v>10.199999999999999</v>
      </c>
      <c r="X3675">
        <v>6</v>
      </c>
      <c r="Y3675" s="4">
        <v>2.95</v>
      </c>
      <c r="Z3675" s="58">
        <v>17.7</v>
      </c>
    </row>
    <row r="3676" spans="1:26">
      <c r="A3676">
        <v>346614</v>
      </c>
      <c r="B3676">
        <v>567191</v>
      </c>
      <c r="C3676">
        <v>21452</v>
      </c>
      <c r="D3676" t="s">
        <v>795</v>
      </c>
      <c r="E3676">
        <v>6</v>
      </c>
      <c r="F3676" s="3">
        <v>40805.385416666701</v>
      </c>
      <c r="G3676" s="4">
        <v>2.95</v>
      </c>
      <c r="H3676">
        <v>12562</v>
      </c>
      <c r="I3676" t="s">
        <v>10</v>
      </c>
      <c r="J3676" s="58">
        <f t="shared" si="114"/>
        <v>17.700000000000003</v>
      </c>
      <c r="K3676" s="59">
        <f t="shared" si="115"/>
        <v>40805</v>
      </c>
      <c r="R3676" t="s">
        <v>128</v>
      </c>
      <c r="S3676" s="58">
        <v>10.199999999999999</v>
      </c>
      <c r="X3676">
        <v>6</v>
      </c>
      <c r="Y3676" s="4">
        <v>2.95</v>
      </c>
      <c r="Z3676" s="58">
        <v>17.7</v>
      </c>
    </row>
    <row r="3677" spans="1:26">
      <c r="A3677">
        <v>347215</v>
      </c>
      <c r="B3677">
        <v>567293</v>
      </c>
      <c r="C3677">
        <v>22697</v>
      </c>
      <c r="D3677" t="s">
        <v>764</v>
      </c>
      <c r="E3677">
        <v>6</v>
      </c>
      <c r="F3677" s="3">
        <v>40805.500694444498</v>
      </c>
      <c r="G3677" s="4">
        <v>2.95</v>
      </c>
      <c r="H3677">
        <v>12640</v>
      </c>
      <c r="I3677" t="s">
        <v>10</v>
      </c>
      <c r="J3677" s="58">
        <f t="shared" si="114"/>
        <v>17.700000000000003</v>
      </c>
      <c r="K3677" s="59">
        <f t="shared" si="115"/>
        <v>40805</v>
      </c>
      <c r="R3677" t="s">
        <v>101</v>
      </c>
      <c r="S3677" s="58">
        <v>10.08</v>
      </c>
      <c r="X3677">
        <v>6</v>
      </c>
      <c r="Y3677" s="4">
        <v>2.95</v>
      </c>
      <c r="Z3677" s="58">
        <v>17.7</v>
      </c>
    </row>
    <row r="3678" spans="1:26">
      <c r="A3678">
        <v>347217</v>
      </c>
      <c r="B3678">
        <v>567293</v>
      </c>
      <c r="C3678">
        <v>22698</v>
      </c>
      <c r="D3678" t="s">
        <v>2184</v>
      </c>
      <c r="E3678">
        <v>6</v>
      </c>
      <c r="F3678" s="3">
        <v>40805.500694444498</v>
      </c>
      <c r="G3678" s="4">
        <v>2.95</v>
      </c>
      <c r="H3678">
        <v>12640</v>
      </c>
      <c r="I3678" t="s">
        <v>10</v>
      </c>
      <c r="J3678" s="58">
        <f t="shared" si="114"/>
        <v>17.700000000000003</v>
      </c>
      <c r="K3678" s="59">
        <f t="shared" si="115"/>
        <v>40805</v>
      </c>
      <c r="R3678" t="s">
        <v>2148</v>
      </c>
      <c r="S3678" s="58">
        <v>-30</v>
      </c>
      <c r="X3678">
        <v>6</v>
      </c>
      <c r="Y3678" s="4">
        <v>2.95</v>
      </c>
      <c r="Z3678" s="58">
        <v>17.7</v>
      </c>
    </row>
    <row r="3679" spans="1:26">
      <c r="A3679">
        <v>347220</v>
      </c>
      <c r="B3679">
        <v>567293</v>
      </c>
      <c r="C3679">
        <v>22699</v>
      </c>
      <c r="D3679" t="s">
        <v>759</v>
      </c>
      <c r="E3679">
        <v>6</v>
      </c>
      <c r="F3679" s="3">
        <v>40805.500694444498</v>
      </c>
      <c r="G3679" s="4">
        <v>2.95</v>
      </c>
      <c r="H3679">
        <v>12640</v>
      </c>
      <c r="I3679" t="s">
        <v>10</v>
      </c>
      <c r="J3679" s="58">
        <f t="shared" si="114"/>
        <v>17.700000000000003</v>
      </c>
      <c r="K3679" s="59">
        <f t="shared" si="115"/>
        <v>40805</v>
      </c>
      <c r="R3679" t="s">
        <v>2387</v>
      </c>
      <c r="S3679" s="58">
        <v>49.92</v>
      </c>
      <c r="X3679">
        <v>6</v>
      </c>
      <c r="Y3679" s="4">
        <v>2.95</v>
      </c>
      <c r="Z3679" s="58">
        <v>17.7</v>
      </c>
    </row>
    <row r="3680" spans="1:26">
      <c r="A3680">
        <v>347362</v>
      </c>
      <c r="B3680">
        <v>567300</v>
      </c>
      <c r="C3680">
        <v>22326</v>
      </c>
      <c r="D3680" t="s">
        <v>92</v>
      </c>
      <c r="E3680">
        <v>6</v>
      </c>
      <c r="F3680" s="3">
        <v>40805.525000000001</v>
      </c>
      <c r="G3680" s="4">
        <v>2.95</v>
      </c>
      <c r="H3680">
        <v>12724</v>
      </c>
      <c r="I3680" t="s">
        <v>10</v>
      </c>
      <c r="J3680" s="58">
        <f t="shared" si="114"/>
        <v>17.700000000000003</v>
      </c>
      <c r="K3680" s="59">
        <f t="shared" si="115"/>
        <v>40805</v>
      </c>
      <c r="R3680" t="s">
        <v>2452</v>
      </c>
      <c r="S3680" s="58">
        <v>37.5</v>
      </c>
      <c r="X3680">
        <v>6</v>
      </c>
      <c r="Y3680" s="4">
        <v>2.95</v>
      </c>
      <c r="Z3680" s="58">
        <v>17.7</v>
      </c>
    </row>
    <row r="3681" spans="1:26">
      <c r="A3681">
        <v>348182</v>
      </c>
      <c r="B3681">
        <v>567380</v>
      </c>
      <c r="C3681">
        <v>21262</v>
      </c>
      <c r="D3681" t="s">
        <v>1240</v>
      </c>
      <c r="E3681">
        <v>6</v>
      </c>
      <c r="F3681" s="3">
        <v>40806.420833333301</v>
      </c>
      <c r="G3681" s="4">
        <v>2.95</v>
      </c>
      <c r="H3681">
        <v>12620</v>
      </c>
      <c r="I3681" t="s">
        <v>10</v>
      </c>
      <c r="J3681" s="58">
        <f t="shared" si="114"/>
        <v>17.700000000000003</v>
      </c>
      <c r="K3681" s="59">
        <f t="shared" si="115"/>
        <v>40806</v>
      </c>
      <c r="R3681" t="s">
        <v>123</v>
      </c>
      <c r="S3681" s="58">
        <v>25.5</v>
      </c>
      <c r="X3681">
        <v>6</v>
      </c>
      <c r="Y3681" s="4">
        <v>2.95</v>
      </c>
      <c r="Z3681" s="58">
        <v>17.7</v>
      </c>
    </row>
    <row r="3682" spans="1:26">
      <c r="A3682">
        <v>353221</v>
      </c>
      <c r="B3682">
        <v>567793</v>
      </c>
      <c r="C3682">
        <v>22697</v>
      </c>
      <c r="D3682" t="s">
        <v>764</v>
      </c>
      <c r="E3682">
        <v>6</v>
      </c>
      <c r="F3682" s="3">
        <v>40808.486111111102</v>
      </c>
      <c r="G3682" s="4">
        <v>2.95</v>
      </c>
      <c r="H3682">
        <v>12657</v>
      </c>
      <c r="I3682" t="s">
        <v>10</v>
      </c>
      <c r="J3682" s="58">
        <f t="shared" si="114"/>
        <v>17.700000000000003</v>
      </c>
      <c r="K3682" s="59">
        <f t="shared" si="115"/>
        <v>40808</v>
      </c>
      <c r="R3682" t="s">
        <v>2402</v>
      </c>
      <c r="S3682" s="58">
        <v>25.5</v>
      </c>
      <c r="X3682">
        <v>6</v>
      </c>
      <c r="Y3682" s="4">
        <v>2.95</v>
      </c>
      <c r="Z3682" s="58">
        <v>17.7</v>
      </c>
    </row>
    <row r="3683" spans="1:26">
      <c r="A3683">
        <v>355262</v>
      </c>
      <c r="B3683">
        <v>567915</v>
      </c>
      <c r="C3683">
        <v>20665</v>
      </c>
      <c r="D3683" t="s">
        <v>1616</v>
      </c>
      <c r="E3683">
        <v>6</v>
      </c>
      <c r="F3683" s="3">
        <v>40808.71875</v>
      </c>
      <c r="G3683" s="4">
        <v>2.95</v>
      </c>
      <c r="H3683">
        <v>12579</v>
      </c>
      <c r="I3683" t="s">
        <v>10</v>
      </c>
      <c r="J3683" s="58">
        <f t="shared" si="114"/>
        <v>17.700000000000003</v>
      </c>
      <c r="K3683" s="59">
        <f t="shared" si="115"/>
        <v>40808</v>
      </c>
      <c r="R3683" t="s">
        <v>1210</v>
      </c>
      <c r="S3683" s="58">
        <v>25.5</v>
      </c>
      <c r="X3683">
        <v>6</v>
      </c>
      <c r="Y3683" s="4">
        <v>2.95</v>
      </c>
      <c r="Z3683" s="58">
        <v>17.7</v>
      </c>
    </row>
    <row r="3684" spans="1:26">
      <c r="A3684">
        <v>355285</v>
      </c>
      <c r="B3684">
        <v>567915</v>
      </c>
      <c r="C3684">
        <v>21563</v>
      </c>
      <c r="D3684" t="s">
        <v>1253</v>
      </c>
      <c r="E3684">
        <v>6</v>
      </c>
      <c r="F3684" s="3">
        <v>40808.71875</v>
      </c>
      <c r="G3684" s="4">
        <v>2.95</v>
      </c>
      <c r="H3684">
        <v>12579</v>
      </c>
      <c r="I3684" t="s">
        <v>10</v>
      </c>
      <c r="J3684" s="58">
        <f t="shared" si="114"/>
        <v>17.700000000000003</v>
      </c>
      <c r="K3684" s="59">
        <f t="shared" si="115"/>
        <v>40808</v>
      </c>
      <c r="R3684" t="s">
        <v>2497</v>
      </c>
      <c r="S3684" s="58">
        <v>24.9</v>
      </c>
      <c r="X3684">
        <v>6</v>
      </c>
      <c r="Y3684" s="4">
        <v>2.95</v>
      </c>
      <c r="Z3684" s="58">
        <v>17.7</v>
      </c>
    </row>
    <row r="3685" spans="1:26">
      <c r="A3685">
        <v>356081</v>
      </c>
      <c r="B3685">
        <v>568040</v>
      </c>
      <c r="C3685">
        <v>22904</v>
      </c>
      <c r="D3685" t="s">
        <v>712</v>
      </c>
      <c r="E3685">
        <v>6</v>
      </c>
      <c r="F3685" s="3">
        <v>40809.506249999999</v>
      </c>
      <c r="G3685" s="4">
        <v>2.95</v>
      </c>
      <c r="H3685">
        <v>12681</v>
      </c>
      <c r="I3685" t="s">
        <v>10</v>
      </c>
      <c r="J3685" s="58">
        <f t="shared" si="114"/>
        <v>17.700000000000003</v>
      </c>
      <c r="K3685" s="59">
        <f t="shared" si="115"/>
        <v>40809</v>
      </c>
      <c r="R3685" t="s">
        <v>1442</v>
      </c>
      <c r="S3685" s="58">
        <v>20.399999999999999</v>
      </c>
      <c r="X3685">
        <v>6</v>
      </c>
      <c r="Y3685" s="4">
        <v>2.95</v>
      </c>
      <c r="Z3685" s="58">
        <v>17.7</v>
      </c>
    </row>
    <row r="3686" spans="1:26">
      <c r="A3686">
        <v>356085</v>
      </c>
      <c r="B3686">
        <v>568040</v>
      </c>
      <c r="C3686">
        <v>22314</v>
      </c>
      <c r="D3686" t="s">
        <v>983</v>
      </c>
      <c r="E3686">
        <v>6</v>
      </c>
      <c r="F3686" s="3">
        <v>40809.506249999999</v>
      </c>
      <c r="G3686" s="4">
        <v>2.95</v>
      </c>
      <c r="H3686">
        <v>12681</v>
      </c>
      <c r="I3686" t="s">
        <v>10</v>
      </c>
      <c r="J3686" s="58">
        <f t="shared" si="114"/>
        <v>17.700000000000003</v>
      </c>
      <c r="K3686" s="59">
        <f t="shared" si="115"/>
        <v>40809</v>
      </c>
      <c r="R3686" t="s">
        <v>533</v>
      </c>
      <c r="S3686" s="58">
        <v>19.8</v>
      </c>
      <c r="X3686">
        <v>6</v>
      </c>
      <c r="Y3686" s="4">
        <v>2.95</v>
      </c>
      <c r="Z3686" s="58">
        <v>17.7</v>
      </c>
    </row>
    <row r="3687" spans="1:26">
      <c r="A3687">
        <v>358228</v>
      </c>
      <c r="B3687">
        <v>568137</v>
      </c>
      <c r="C3687">
        <v>22175</v>
      </c>
      <c r="D3687" t="s">
        <v>1869</v>
      </c>
      <c r="E3687">
        <v>6</v>
      </c>
      <c r="F3687" s="3">
        <v>40811.440277777801</v>
      </c>
      <c r="G3687" s="4">
        <v>2.95</v>
      </c>
      <c r="H3687">
        <v>12488</v>
      </c>
      <c r="I3687" t="s">
        <v>10</v>
      </c>
      <c r="J3687" s="58">
        <f t="shared" si="114"/>
        <v>17.700000000000003</v>
      </c>
      <c r="K3687" s="59">
        <f t="shared" si="115"/>
        <v>40811</v>
      </c>
      <c r="R3687" t="s">
        <v>534</v>
      </c>
      <c r="S3687" s="58">
        <v>19.8</v>
      </c>
      <c r="X3687">
        <v>6</v>
      </c>
      <c r="Y3687" s="4">
        <v>2.95</v>
      </c>
      <c r="Z3687" s="58">
        <v>17.7</v>
      </c>
    </row>
    <row r="3688" spans="1:26">
      <c r="A3688">
        <v>358229</v>
      </c>
      <c r="B3688">
        <v>568137</v>
      </c>
      <c r="C3688">
        <v>22176</v>
      </c>
      <c r="D3688" t="s">
        <v>177</v>
      </c>
      <c r="E3688">
        <v>6</v>
      </c>
      <c r="F3688" s="3">
        <v>40811.440277777801</v>
      </c>
      <c r="G3688" s="4">
        <v>2.95</v>
      </c>
      <c r="H3688">
        <v>12488</v>
      </c>
      <c r="I3688" t="s">
        <v>10</v>
      </c>
      <c r="J3688" s="58">
        <f t="shared" si="114"/>
        <v>17.700000000000003</v>
      </c>
      <c r="K3688" s="59">
        <f t="shared" si="115"/>
        <v>40811</v>
      </c>
      <c r="R3688" t="s">
        <v>263</v>
      </c>
      <c r="S3688" s="58">
        <v>19.8</v>
      </c>
      <c r="X3688">
        <v>6</v>
      </c>
      <c r="Y3688" s="4">
        <v>2.95</v>
      </c>
      <c r="Z3688" s="58">
        <v>17.7</v>
      </c>
    </row>
    <row r="3689" spans="1:26">
      <c r="A3689">
        <v>358237</v>
      </c>
      <c r="B3689">
        <v>568137</v>
      </c>
      <c r="C3689">
        <v>21249</v>
      </c>
      <c r="D3689" t="s">
        <v>1239</v>
      </c>
      <c r="E3689">
        <v>6</v>
      </c>
      <c r="F3689" s="3">
        <v>40811.440277777801</v>
      </c>
      <c r="G3689" s="4">
        <v>2.95</v>
      </c>
      <c r="H3689">
        <v>12488</v>
      </c>
      <c r="I3689" t="s">
        <v>10</v>
      </c>
      <c r="J3689" s="58">
        <f t="shared" si="114"/>
        <v>17.700000000000003</v>
      </c>
      <c r="K3689" s="59">
        <f t="shared" si="115"/>
        <v>40811</v>
      </c>
      <c r="R3689" t="s">
        <v>104</v>
      </c>
      <c r="S3689" s="58">
        <v>18</v>
      </c>
      <c r="X3689">
        <v>6</v>
      </c>
      <c r="Y3689" s="4">
        <v>2.95</v>
      </c>
      <c r="Z3689" s="58">
        <v>17.7</v>
      </c>
    </row>
    <row r="3690" spans="1:26">
      <c r="A3690">
        <v>359133</v>
      </c>
      <c r="B3690">
        <v>568176</v>
      </c>
      <c r="C3690">
        <v>21739</v>
      </c>
      <c r="D3690" t="s">
        <v>483</v>
      </c>
      <c r="E3690">
        <v>6</v>
      </c>
      <c r="F3690" s="3">
        <v>40811.559027777803</v>
      </c>
      <c r="G3690" s="4">
        <v>2.95</v>
      </c>
      <c r="H3690">
        <v>12685</v>
      </c>
      <c r="I3690" t="s">
        <v>10</v>
      </c>
      <c r="J3690" s="58">
        <f t="shared" si="114"/>
        <v>17.700000000000003</v>
      </c>
      <c r="K3690" s="59">
        <f t="shared" si="115"/>
        <v>40811</v>
      </c>
      <c r="R3690" t="s">
        <v>104</v>
      </c>
      <c r="S3690" s="58">
        <v>18</v>
      </c>
      <c r="X3690">
        <v>6</v>
      </c>
      <c r="Y3690" s="4">
        <v>2.95</v>
      </c>
      <c r="Z3690" s="58">
        <v>17.7</v>
      </c>
    </row>
    <row r="3691" spans="1:26">
      <c r="A3691">
        <v>359137</v>
      </c>
      <c r="B3691">
        <v>568176</v>
      </c>
      <c r="C3691">
        <v>22326</v>
      </c>
      <c r="D3691" t="s">
        <v>92</v>
      </c>
      <c r="E3691">
        <v>6</v>
      </c>
      <c r="F3691" s="3">
        <v>40811.559027777803</v>
      </c>
      <c r="G3691" s="4">
        <v>2.95</v>
      </c>
      <c r="H3691">
        <v>12685</v>
      </c>
      <c r="I3691" t="s">
        <v>10</v>
      </c>
      <c r="J3691" s="58">
        <f t="shared" si="114"/>
        <v>17.700000000000003</v>
      </c>
      <c r="K3691" s="59">
        <f t="shared" si="115"/>
        <v>40811</v>
      </c>
      <c r="R3691" t="s">
        <v>2460</v>
      </c>
      <c r="S3691" s="58">
        <v>17.899999999999999</v>
      </c>
      <c r="X3691">
        <v>6</v>
      </c>
      <c r="Y3691" s="4">
        <v>2.95</v>
      </c>
      <c r="Z3691" s="58">
        <v>17.7</v>
      </c>
    </row>
    <row r="3692" spans="1:26">
      <c r="A3692">
        <v>366883</v>
      </c>
      <c r="B3692">
        <v>568798</v>
      </c>
      <c r="C3692">
        <v>21481</v>
      </c>
      <c r="D3692" t="s">
        <v>554</v>
      </c>
      <c r="E3692">
        <v>6</v>
      </c>
      <c r="F3692" s="3">
        <v>40815.432638888902</v>
      </c>
      <c r="G3692" s="4">
        <v>2.95</v>
      </c>
      <c r="H3692">
        <v>12615</v>
      </c>
      <c r="I3692" t="s">
        <v>10</v>
      </c>
      <c r="J3692" s="58">
        <f t="shared" si="114"/>
        <v>17.700000000000003</v>
      </c>
      <c r="K3692" s="59">
        <f t="shared" si="115"/>
        <v>40815</v>
      </c>
      <c r="R3692" t="s">
        <v>2502</v>
      </c>
      <c r="S3692" s="58">
        <v>17.34</v>
      </c>
      <c r="X3692">
        <v>6</v>
      </c>
      <c r="Y3692" s="4">
        <v>2.95</v>
      </c>
      <c r="Z3692" s="58">
        <v>17.7</v>
      </c>
    </row>
    <row r="3693" spans="1:26">
      <c r="A3693">
        <v>366894</v>
      </c>
      <c r="B3693">
        <v>568798</v>
      </c>
      <c r="C3693">
        <v>22312</v>
      </c>
      <c r="D3693" t="s">
        <v>649</v>
      </c>
      <c r="E3693">
        <v>6</v>
      </c>
      <c r="F3693" s="3">
        <v>40815.432638888902</v>
      </c>
      <c r="G3693" s="4">
        <v>2.95</v>
      </c>
      <c r="H3693">
        <v>12615</v>
      </c>
      <c r="I3693" t="s">
        <v>10</v>
      </c>
      <c r="J3693" s="58">
        <f t="shared" si="114"/>
        <v>17.700000000000003</v>
      </c>
      <c r="K3693" s="59">
        <f t="shared" si="115"/>
        <v>40815</v>
      </c>
      <c r="R3693" t="s">
        <v>997</v>
      </c>
      <c r="S3693" s="58">
        <v>15.6</v>
      </c>
      <c r="X3693">
        <v>6</v>
      </c>
      <c r="Y3693" s="4">
        <v>2.95</v>
      </c>
      <c r="Z3693" s="58">
        <v>17.7</v>
      </c>
    </row>
    <row r="3694" spans="1:26">
      <c r="A3694">
        <v>366895</v>
      </c>
      <c r="B3694">
        <v>568798</v>
      </c>
      <c r="C3694">
        <v>22314</v>
      </c>
      <c r="D3694" t="s">
        <v>983</v>
      </c>
      <c r="E3694">
        <v>6</v>
      </c>
      <c r="F3694" s="3">
        <v>40815.432638888902</v>
      </c>
      <c r="G3694" s="4">
        <v>2.95</v>
      </c>
      <c r="H3694">
        <v>12615</v>
      </c>
      <c r="I3694" t="s">
        <v>10</v>
      </c>
      <c r="J3694" s="58">
        <f t="shared" si="114"/>
        <v>17.700000000000003</v>
      </c>
      <c r="K3694" s="59">
        <f t="shared" si="115"/>
        <v>40815</v>
      </c>
      <c r="R3694" t="s">
        <v>2504</v>
      </c>
      <c r="S3694" s="58">
        <v>12.48</v>
      </c>
      <c r="X3694">
        <v>6</v>
      </c>
      <c r="Y3694" s="4">
        <v>2.95</v>
      </c>
      <c r="Z3694" s="58">
        <v>17.7</v>
      </c>
    </row>
    <row r="3695" spans="1:26">
      <c r="A3695">
        <v>368468</v>
      </c>
      <c r="B3695">
        <v>568953</v>
      </c>
      <c r="C3695" t="s">
        <v>1094</v>
      </c>
      <c r="D3695" t="s">
        <v>1095</v>
      </c>
      <c r="E3695">
        <v>6</v>
      </c>
      <c r="F3695" s="3">
        <v>40815.646527777797</v>
      </c>
      <c r="G3695" s="4">
        <v>2.95</v>
      </c>
      <c r="H3695">
        <v>12728</v>
      </c>
      <c r="I3695" t="s">
        <v>10</v>
      </c>
      <c r="J3695" s="58">
        <f t="shared" si="114"/>
        <v>17.700000000000003</v>
      </c>
      <c r="K3695" s="59">
        <f t="shared" si="115"/>
        <v>40815</v>
      </c>
      <c r="R3695" t="s">
        <v>2505</v>
      </c>
      <c r="S3695" s="58">
        <v>12.48</v>
      </c>
      <c r="X3695">
        <v>6</v>
      </c>
      <c r="Y3695" s="4">
        <v>2.95</v>
      </c>
      <c r="Z3695" s="58">
        <v>17.7</v>
      </c>
    </row>
    <row r="3696" spans="1:26">
      <c r="A3696">
        <v>368604</v>
      </c>
      <c r="B3696">
        <v>568988</v>
      </c>
      <c r="C3696">
        <v>22699</v>
      </c>
      <c r="D3696" t="s">
        <v>759</v>
      </c>
      <c r="E3696">
        <v>6</v>
      </c>
      <c r="F3696" s="3">
        <v>40815.693055555603</v>
      </c>
      <c r="G3696" s="4">
        <v>2.95</v>
      </c>
      <c r="H3696">
        <v>12718</v>
      </c>
      <c r="I3696" t="s">
        <v>10</v>
      </c>
      <c r="J3696" s="58">
        <f t="shared" si="114"/>
        <v>17.700000000000003</v>
      </c>
      <c r="K3696" s="59">
        <f t="shared" si="115"/>
        <v>40815</v>
      </c>
      <c r="R3696" t="s">
        <v>2548</v>
      </c>
      <c r="S3696" s="58">
        <v>10.08</v>
      </c>
      <c r="X3696">
        <v>6</v>
      </c>
      <c r="Y3696" s="4">
        <v>2.95</v>
      </c>
      <c r="Z3696" s="58">
        <v>17.7</v>
      </c>
    </row>
    <row r="3697" spans="1:26">
      <c r="A3697">
        <v>374737</v>
      </c>
      <c r="B3697">
        <v>569402</v>
      </c>
      <c r="C3697">
        <v>22457</v>
      </c>
      <c r="D3697" t="s">
        <v>201</v>
      </c>
      <c r="E3697">
        <v>6</v>
      </c>
      <c r="F3697" s="3">
        <v>40820.375</v>
      </c>
      <c r="G3697" s="4">
        <v>2.95</v>
      </c>
      <c r="H3697">
        <v>12413</v>
      </c>
      <c r="I3697" t="s">
        <v>10</v>
      </c>
      <c r="J3697" s="58">
        <f t="shared" si="114"/>
        <v>17.700000000000003</v>
      </c>
      <c r="K3697" s="59">
        <f t="shared" si="115"/>
        <v>40820</v>
      </c>
      <c r="R3697" t="s">
        <v>2526</v>
      </c>
      <c r="S3697" s="58">
        <v>10</v>
      </c>
      <c r="X3697">
        <v>6</v>
      </c>
      <c r="Y3697" s="4">
        <v>2.95</v>
      </c>
      <c r="Z3697" s="58">
        <v>17.7</v>
      </c>
    </row>
    <row r="3698" spans="1:26">
      <c r="A3698">
        <v>377844</v>
      </c>
      <c r="B3698">
        <v>569568</v>
      </c>
      <c r="C3698">
        <v>22328</v>
      </c>
      <c r="D3698" t="s">
        <v>466</v>
      </c>
      <c r="E3698">
        <v>6</v>
      </c>
      <c r="F3698" s="3">
        <v>40821.414583333302</v>
      </c>
      <c r="G3698" s="4">
        <v>2.95</v>
      </c>
      <c r="H3698">
        <v>12700</v>
      </c>
      <c r="I3698" t="s">
        <v>10</v>
      </c>
      <c r="J3698" s="58">
        <f t="shared" si="114"/>
        <v>17.700000000000003</v>
      </c>
      <c r="K3698" s="59">
        <f t="shared" si="115"/>
        <v>40821</v>
      </c>
      <c r="R3698" t="s">
        <v>2525</v>
      </c>
      <c r="S3698" s="58">
        <v>10</v>
      </c>
      <c r="X3698">
        <v>6</v>
      </c>
      <c r="Y3698" s="4">
        <v>2.95</v>
      </c>
      <c r="Z3698" s="58">
        <v>17.7</v>
      </c>
    </row>
    <row r="3699" spans="1:26">
      <c r="A3699">
        <v>377845</v>
      </c>
      <c r="B3699">
        <v>569568</v>
      </c>
      <c r="C3699">
        <v>22326</v>
      </c>
      <c r="D3699" t="s">
        <v>92</v>
      </c>
      <c r="E3699">
        <v>6</v>
      </c>
      <c r="F3699" s="3">
        <v>40821.414583333302</v>
      </c>
      <c r="G3699" s="4">
        <v>2.95</v>
      </c>
      <c r="H3699">
        <v>12700</v>
      </c>
      <c r="I3699" t="s">
        <v>10</v>
      </c>
      <c r="J3699" s="58">
        <f t="shared" si="114"/>
        <v>17.700000000000003</v>
      </c>
      <c r="K3699" s="59">
        <f t="shared" si="115"/>
        <v>40821</v>
      </c>
      <c r="R3699" t="s">
        <v>1209</v>
      </c>
      <c r="S3699" s="58">
        <v>8.5</v>
      </c>
      <c r="X3699">
        <v>6</v>
      </c>
      <c r="Y3699" s="4">
        <v>2.95</v>
      </c>
      <c r="Z3699" s="58">
        <v>17.7</v>
      </c>
    </row>
    <row r="3700" spans="1:26">
      <c r="A3700">
        <v>377850</v>
      </c>
      <c r="B3700">
        <v>569568</v>
      </c>
      <c r="C3700">
        <v>22698</v>
      </c>
      <c r="D3700" t="s">
        <v>2184</v>
      </c>
      <c r="E3700">
        <v>6</v>
      </c>
      <c r="F3700" s="3">
        <v>40821.414583333302</v>
      </c>
      <c r="G3700" s="4">
        <v>2.95</v>
      </c>
      <c r="H3700">
        <v>12700</v>
      </c>
      <c r="I3700" t="s">
        <v>10</v>
      </c>
      <c r="J3700" s="58">
        <f t="shared" si="114"/>
        <v>17.700000000000003</v>
      </c>
      <c r="K3700" s="59">
        <f t="shared" si="115"/>
        <v>40821</v>
      </c>
      <c r="R3700" t="s">
        <v>96</v>
      </c>
      <c r="S3700" s="58">
        <v>8.5</v>
      </c>
      <c r="X3700">
        <v>6</v>
      </c>
      <c r="Y3700" s="4">
        <v>2.95</v>
      </c>
      <c r="Z3700" s="58">
        <v>17.7</v>
      </c>
    </row>
    <row r="3701" spans="1:26">
      <c r="A3701">
        <v>377851</v>
      </c>
      <c r="B3701">
        <v>569568</v>
      </c>
      <c r="C3701">
        <v>22697</v>
      </c>
      <c r="D3701" t="s">
        <v>764</v>
      </c>
      <c r="E3701">
        <v>6</v>
      </c>
      <c r="F3701" s="3">
        <v>40821.414583333302</v>
      </c>
      <c r="G3701" s="4">
        <v>2.95</v>
      </c>
      <c r="H3701">
        <v>12700</v>
      </c>
      <c r="I3701" t="s">
        <v>10</v>
      </c>
      <c r="J3701" s="58">
        <f t="shared" si="114"/>
        <v>17.700000000000003</v>
      </c>
      <c r="K3701" s="59">
        <f t="shared" si="115"/>
        <v>40821</v>
      </c>
      <c r="R3701" t="s">
        <v>2542</v>
      </c>
      <c r="S3701" s="58">
        <v>7.44</v>
      </c>
      <c r="X3701">
        <v>6</v>
      </c>
      <c r="Y3701" s="4">
        <v>2.95</v>
      </c>
      <c r="Z3701" s="58">
        <v>17.7</v>
      </c>
    </row>
    <row r="3702" spans="1:26">
      <c r="A3702">
        <v>379291</v>
      </c>
      <c r="B3702">
        <v>569686</v>
      </c>
      <c r="C3702">
        <v>22358</v>
      </c>
      <c r="D3702" t="s">
        <v>551</v>
      </c>
      <c r="E3702">
        <v>6</v>
      </c>
      <c r="F3702" s="3">
        <v>40821.618055555598</v>
      </c>
      <c r="G3702" s="4">
        <v>2.95</v>
      </c>
      <c r="H3702">
        <v>12719</v>
      </c>
      <c r="I3702" t="s">
        <v>10</v>
      </c>
      <c r="J3702" s="58">
        <f t="shared" si="114"/>
        <v>17.700000000000003</v>
      </c>
      <c r="K3702" s="59">
        <f t="shared" si="115"/>
        <v>40821</v>
      </c>
      <c r="R3702" t="s">
        <v>2155</v>
      </c>
      <c r="S3702" s="58">
        <v>6.84</v>
      </c>
      <c r="X3702">
        <v>6</v>
      </c>
      <c r="Y3702" s="4">
        <v>2.95</v>
      </c>
      <c r="Z3702" s="58">
        <v>17.7</v>
      </c>
    </row>
    <row r="3703" spans="1:26">
      <c r="A3703">
        <v>379298</v>
      </c>
      <c r="B3703">
        <v>569686</v>
      </c>
      <c r="C3703" t="s">
        <v>2210</v>
      </c>
      <c r="D3703" t="s">
        <v>2211</v>
      </c>
      <c r="E3703">
        <v>6</v>
      </c>
      <c r="F3703" s="3">
        <v>40821.618055555598</v>
      </c>
      <c r="G3703" s="4">
        <v>2.95</v>
      </c>
      <c r="H3703">
        <v>12719</v>
      </c>
      <c r="I3703" t="s">
        <v>10</v>
      </c>
      <c r="J3703" s="58">
        <f t="shared" si="114"/>
        <v>17.700000000000003</v>
      </c>
      <c r="K3703" s="59">
        <f t="shared" si="115"/>
        <v>40821</v>
      </c>
      <c r="R3703" t="s">
        <v>1658</v>
      </c>
      <c r="S3703" s="58">
        <v>5.04</v>
      </c>
      <c r="X3703">
        <v>6</v>
      </c>
      <c r="Y3703" s="4">
        <v>2.95</v>
      </c>
      <c r="Z3703" s="58">
        <v>17.7</v>
      </c>
    </row>
    <row r="3704" spans="1:26">
      <c r="A3704">
        <v>379299</v>
      </c>
      <c r="B3704">
        <v>569686</v>
      </c>
      <c r="C3704" t="s">
        <v>2115</v>
      </c>
      <c r="D3704" t="s">
        <v>2116</v>
      </c>
      <c r="E3704">
        <v>6</v>
      </c>
      <c r="F3704" s="3">
        <v>40821.618055555598</v>
      </c>
      <c r="G3704" s="4">
        <v>2.95</v>
      </c>
      <c r="H3704">
        <v>12719</v>
      </c>
      <c r="I3704" t="s">
        <v>10</v>
      </c>
      <c r="J3704" s="58">
        <f t="shared" si="114"/>
        <v>17.700000000000003</v>
      </c>
      <c r="K3704" s="59">
        <f t="shared" si="115"/>
        <v>40821</v>
      </c>
      <c r="R3704" t="s">
        <v>1679</v>
      </c>
      <c r="S3704" s="58">
        <v>5.04</v>
      </c>
      <c r="X3704">
        <v>6</v>
      </c>
      <c r="Y3704" s="4">
        <v>2.95</v>
      </c>
      <c r="Z3704" s="58">
        <v>17.7</v>
      </c>
    </row>
    <row r="3705" spans="1:26">
      <c r="A3705">
        <v>383557</v>
      </c>
      <c r="B3705">
        <v>570030</v>
      </c>
      <c r="C3705">
        <v>22090</v>
      </c>
      <c r="D3705" t="s">
        <v>964</v>
      </c>
      <c r="E3705">
        <v>6</v>
      </c>
      <c r="F3705" s="3">
        <v>40823.447222222203</v>
      </c>
      <c r="G3705" s="4">
        <v>2.95</v>
      </c>
      <c r="H3705">
        <v>12740</v>
      </c>
      <c r="I3705" t="s">
        <v>10</v>
      </c>
      <c r="J3705" s="58">
        <f t="shared" si="114"/>
        <v>17.700000000000003</v>
      </c>
      <c r="K3705" s="59">
        <f t="shared" si="115"/>
        <v>40823</v>
      </c>
      <c r="R3705" t="s">
        <v>2448</v>
      </c>
      <c r="S3705" s="58">
        <v>128.88</v>
      </c>
      <c r="X3705">
        <v>6</v>
      </c>
      <c r="Y3705" s="4">
        <v>2.95</v>
      </c>
      <c r="Z3705" s="58">
        <v>17.7</v>
      </c>
    </row>
    <row r="3706" spans="1:26">
      <c r="A3706">
        <v>387149</v>
      </c>
      <c r="B3706">
        <v>570267</v>
      </c>
      <c r="C3706">
        <v>22361</v>
      </c>
      <c r="D3706" t="s">
        <v>990</v>
      </c>
      <c r="E3706">
        <v>6</v>
      </c>
      <c r="F3706" s="3">
        <v>40826.425694444399</v>
      </c>
      <c r="G3706" s="4">
        <v>2.95</v>
      </c>
      <c r="H3706">
        <v>12682</v>
      </c>
      <c r="I3706" t="s">
        <v>10</v>
      </c>
      <c r="J3706" s="58">
        <f t="shared" si="114"/>
        <v>17.700000000000003</v>
      </c>
      <c r="K3706" s="59">
        <f t="shared" si="115"/>
        <v>40826</v>
      </c>
      <c r="R3706" t="s">
        <v>104</v>
      </c>
      <c r="S3706" s="58">
        <v>54</v>
      </c>
      <c r="X3706">
        <v>6</v>
      </c>
      <c r="Y3706" s="4">
        <v>2.95</v>
      </c>
      <c r="Z3706" s="58">
        <v>17.7</v>
      </c>
    </row>
    <row r="3707" spans="1:26">
      <c r="A3707">
        <v>387155</v>
      </c>
      <c r="B3707">
        <v>570267</v>
      </c>
      <c r="C3707">
        <v>22326</v>
      </c>
      <c r="D3707" t="s">
        <v>92</v>
      </c>
      <c r="E3707">
        <v>6</v>
      </c>
      <c r="F3707" s="3">
        <v>40826.425694444399</v>
      </c>
      <c r="G3707" s="4">
        <v>2.95</v>
      </c>
      <c r="H3707">
        <v>12682</v>
      </c>
      <c r="I3707" t="s">
        <v>10</v>
      </c>
      <c r="J3707" s="58">
        <f t="shared" si="114"/>
        <v>17.700000000000003</v>
      </c>
      <c r="K3707" s="59">
        <f t="shared" si="115"/>
        <v>40826</v>
      </c>
      <c r="R3707" t="s">
        <v>129</v>
      </c>
      <c r="S3707" s="58">
        <v>33</v>
      </c>
      <c r="X3707">
        <v>6</v>
      </c>
      <c r="Y3707" s="4">
        <v>2.95</v>
      </c>
      <c r="Z3707" s="58">
        <v>17.7</v>
      </c>
    </row>
    <row r="3708" spans="1:26">
      <c r="A3708">
        <v>391358</v>
      </c>
      <c r="B3708">
        <v>570672</v>
      </c>
      <c r="C3708">
        <v>20665</v>
      </c>
      <c r="D3708" t="s">
        <v>1616</v>
      </c>
      <c r="E3708">
        <v>6</v>
      </c>
      <c r="F3708" s="3">
        <v>40827.619444444397</v>
      </c>
      <c r="G3708" s="4">
        <v>2.95</v>
      </c>
      <c r="H3708">
        <v>12536</v>
      </c>
      <c r="I3708" t="s">
        <v>10</v>
      </c>
      <c r="J3708" s="58">
        <f t="shared" si="114"/>
        <v>17.700000000000003</v>
      </c>
      <c r="K3708" s="59">
        <f t="shared" si="115"/>
        <v>40827</v>
      </c>
      <c r="R3708" t="s">
        <v>2401</v>
      </c>
      <c r="S3708" s="58">
        <v>33</v>
      </c>
      <c r="X3708">
        <v>6</v>
      </c>
      <c r="Y3708" s="4">
        <v>2.95</v>
      </c>
      <c r="Z3708" s="58">
        <v>17.7</v>
      </c>
    </row>
    <row r="3709" spans="1:26">
      <c r="A3709">
        <v>391372</v>
      </c>
      <c r="B3709">
        <v>570672</v>
      </c>
      <c r="C3709">
        <v>20914</v>
      </c>
      <c r="D3709" t="s">
        <v>394</v>
      </c>
      <c r="E3709">
        <v>6</v>
      </c>
      <c r="F3709" s="3">
        <v>40827.619444444397</v>
      </c>
      <c r="G3709" s="4">
        <v>2.95</v>
      </c>
      <c r="H3709">
        <v>12536</v>
      </c>
      <c r="I3709" t="s">
        <v>10</v>
      </c>
      <c r="J3709" s="58">
        <f t="shared" si="114"/>
        <v>17.700000000000003</v>
      </c>
      <c r="K3709" s="59">
        <f t="shared" si="115"/>
        <v>40827</v>
      </c>
      <c r="R3709" t="s">
        <v>2431</v>
      </c>
      <c r="S3709" s="58">
        <v>33</v>
      </c>
      <c r="X3709">
        <v>6</v>
      </c>
      <c r="Y3709" s="4">
        <v>2.95</v>
      </c>
      <c r="Z3709" s="58">
        <v>17.7</v>
      </c>
    </row>
    <row r="3710" spans="1:26">
      <c r="A3710">
        <v>391384</v>
      </c>
      <c r="B3710">
        <v>570672</v>
      </c>
      <c r="C3710">
        <v>21164</v>
      </c>
      <c r="D3710" t="s">
        <v>1422</v>
      </c>
      <c r="E3710">
        <v>6</v>
      </c>
      <c r="F3710" s="3">
        <v>40827.619444444397</v>
      </c>
      <c r="G3710" s="4">
        <v>2.95</v>
      </c>
      <c r="H3710">
        <v>12536</v>
      </c>
      <c r="I3710" t="s">
        <v>10</v>
      </c>
      <c r="J3710" s="58">
        <f t="shared" si="114"/>
        <v>17.700000000000003</v>
      </c>
      <c r="K3710" s="59">
        <f t="shared" si="115"/>
        <v>40827</v>
      </c>
      <c r="R3710" t="s">
        <v>354</v>
      </c>
      <c r="S3710" s="58">
        <v>31.8</v>
      </c>
      <c r="X3710">
        <v>6</v>
      </c>
      <c r="Y3710" s="4">
        <v>2.95</v>
      </c>
      <c r="Z3710" s="58">
        <v>17.7</v>
      </c>
    </row>
    <row r="3711" spans="1:26">
      <c r="A3711">
        <v>391394</v>
      </c>
      <c r="B3711">
        <v>570672</v>
      </c>
      <c r="C3711">
        <v>21424</v>
      </c>
      <c r="D3711" t="s">
        <v>2088</v>
      </c>
      <c r="E3711">
        <v>6</v>
      </c>
      <c r="F3711" s="3">
        <v>40827.619444444397</v>
      </c>
      <c r="G3711" s="4">
        <v>2.95</v>
      </c>
      <c r="H3711">
        <v>12536</v>
      </c>
      <c r="I3711" t="s">
        <v>10</v>
      </c>
      <c r="J3711" s="58">
        <f t="shared" si="114"/>
        <v>17.700000000000003</v>
      </c>
      <c r="K3711" s="59">
        <f t="shared" si="115"/>
        <v>40827</v>
      </c>
      <c r="R3711" t="s">
        <v>2018</v>
      </c>
      <c r="S3711" s="58">
        <v>29.5</v>
      </c>
      <c r="X3711">
        <v>6</v>
      </c>
      <c r="Y3711" s="4">
        <v>2.95</v>
      </c>
      <c r="Z3711" s="58">
        <v>17.7</v>
      </c>
    </row>
    <row r="3712" spans="1:26">
      <c r="A3712">
        <v>391412</v>
      </c>
      <c r="B3712">
        <v>570672</v>
      </c>
      <c r="C3712">
        <v>21844</v>
      </c>
      <c r="D3712" t="s">
        <v>296</v>
      </c>
      <c r="E3712">
        <v>6</v>
      </c>
      <c r="F3712" s="3">
        <v>40827.619444444397</v>
      </c>
      <c r="G3712" s="4">
        <v>2.95</v>
      </c>
      <c r="H3712">
        <v>12536</v>
      </c>
      <c r="I3712" t="s">
        <v>10</v>
      </c>
      <c r="J3712" s="58">
        <f t="shared" si="114"/>
        <v>17.700000000000003</v>
      </c>
      <c r="K3712" s="59">
        <f t="shared" si="115"/>
        <v>40827</v>
      </c>
      <c r="R3712" t="s">
        <v>2549</v>
      </c>
      <c r="S3712" s="58">
        <v>20</v>
      </c>
      <c r="X3712">
        <v>6</v>
      </c>
      <c r="Y3712" s="4">
        <v>2.95</v>
      </c>
      <c r="Z3712" s="58">
        <v>17.7</v>
      </c>
    </row>
    <row r="3713" spans="1:26">
      <c r="A3713">
        <v>391445</v>
      </c>
      <c r="B3713">
        <v>570672</v>
      </c>
      <c r="C3713">
        <v>22271</v>
      </c>
      <c r="D3713" t="s">
        <v>484</v>
      </c>
      <c r="E3713">
        <v>6</v>
      </c>
      <c r="F3713" s="3">
        <v>40827.619444444397</v>
      </c>
      <c r="G3713" s="4">
        <v>2.95</v>
      </c>
      <c r="H3713">
        <v>12536</v>
      </c>
      <c r="I3713" t="s">
        <v>10</v>
      </c>
      <c r="J3713" s="58">
        <f t="shared" si="114"/>
        <v>17.700000000000003</v>
      </c>
      <c r="K3713" s="59">
        <f t="shared" si="115"/>
        <v>40827</v>
      </c>
      <c r="R3713" t="s">
        <v>263</v>
      </c>
      <c r="S3713" s="58">
        <v>19.8</v>
      </c>
      <c r="X3713">
        <v>6</v>
      </c>
      <c r="Y3713" s="4">
        <v>2.95</v>
      </c>
      <c r="Z3713" s="58">
        <v>17.7</v>
      </c>
    </row>
    <row r="3714" spans="1:26">
      <c r="A3714">
        <v>391446</v>
      </c>
      <c r="B3714">
        <v>570672</v>
      </c>
      <c r="C3714">
        <v>22273</v>
      </c>
      <c r="D3714" t="s">
        <v>473</v>
      </c>
      <c r="E3714">
        <v>6</v>
      </c>
      <c r="F3714" s="3">
        <v>40827.619444444397</v>
      </c>
      <c r="G3714" s="4">
        <v>2.95</v>
      </c>
      <c r="H3714">
        <v>12536</v>
      </c>
      <c r="I3714" t="s">
        <v>10</v>
      </c>
      <c r="J3714" s="58">
        <f t="shared" ref="J3714:J3777" si="116">E3714*G3714</f>
        <v>17.700000000000003</v>
      </c>
      <c r="K3714" s="59">
        <f t="shared" ref="K3714:K3777" si="117">DATE(YEAR(F3714),MONTH(F3714),DAY(F3714))</f>
        <v>40827</v>
      </c>
      <c r="R3714" t="s">
        <v>478</v>
      </c>
      <c r="S3714" s="58">
        <v>19.8</v>
      </c>
      <c r="X3714">
        <v>6</v>
      </c>
      <c r="Y3714" s="4">
        <v>2.95</v>
      </c>
      <c r="Z3714" s="58">
        <v>17.7</v>
      </c>
    </row>
    <row r="3715" spans="1:26">
      <c r="A3715">
        <v>391449</v>
      </c>
      <c r="B3715">
        <v>570672</v>
      </c>
      <c r="C3715">
        <v>22318</v>
      </c>
      <c r="D3715" t="s">
        <v>224</v>
      </c>
      <c r="E3715">
        <v>6</v>
      </c>
      <c r="F3715" s="3">
        <v>40827.619444444397</v>
      </c>
      <c r="G3715" s="4">
        <v>2.95</v>
      </c>
      <c r="H3715">
        <v>12536</v>
      </c>
      <c r="I3715" t="s">
        <v>10</v>
      </c>
      <c r="J3715" s="58">
        <f t="shared" si="116"/>
        <v>17.700000000000003</v>
      </c>
      <c r="K3715" s="59">
        <f t="shared" si="117"/>
        <v>40827</v>
      </c>
      <c r="R3715" t="s">
        <v>356</v>
      </c>
      <c r="S3715" s="58">
        <v>16.5</v>
      </c>
      <c r="X3715">
        <v>6</v>
      </c>
      <c r="Y3715" s="4">
        <v>2.95</v>
      </c>
      <c r="Z3715" s="58">
        <v>17.7</v>
      </c>
    </row>
    <row r="3716" spans="1:26">
      <c r="A3716">
        <v>391452</v>
      </c>
      <c r="B3716">
        <v>570672</v>
      </c>
      <c r="C3716">
        <v>22326</v>
      </c>
      <c r="D3716" t="s">
        <v>92</v>
      </c>
      <c r="E3716">
        <v>6</v>
      </c>
      <c r="F3716" s="3">
        <v>40827.619444444397</v>
      </c>
      <c r="G3716" s="4">
        <v>2.95</v>
      </c>
      <c r="H3716">
        <v>12536</v>
      </c>
      <c r="I3716" t="s">
        <v>10</v>
      </c>
      <c r="J3716" s="58">
        <f t="shared" si="116"/>
        <v>17.700000000000003</v>
      </c>
      <c r="K3716" s="59">
        <f t="shared" si="117"/>
        <v>40827</v>
      </c>
      <c r="R3716" t="s">
        <v>1035</v>
      </c>
      <c r="S3716" s="58">
        <v>15</v>
      </c>
      <c r="X3716">
        <v>6</v>
      </c>
      <c r="Y3716" s="4">
        <v>2.95</v>
      </c>
      <c r="Z3716" s="58">
        <v>17.7</v>
      </c>
    </row>
    <row r="3717" spans="1:26">
      <c r="A3717">
        <v>391453</v>
      </c>
      <c r="B3717">
        <v>570672</v>
      </c>
      <c r="C3717">
        <v>22328</v>
      </c>
      <c r="D3717" t="s">
        <v>466</v>
      </c>
      <c r="E3717">
        <v>6</v>
      </c>
      <c r="F3717" s="3">
        <v>40827.619444444397</v>
      </c>
      <c r="G3717" s="4">
        <v>2.95</v>
      </c>
      <c r="H3717">
        <v>12536</v>
      </c>
      <c r="I3717" t="s">
        <v>10</v>
      </c>
      <c r="J3717" s="58">
        <f t="shared" si="116"/>
        <v>17.700000000000003</v>
      </c>
      <c r="K3717" s="59">
        <f t="shared" si="117"/>
        <v>40827</v>
      </c>
      <c r="R3717" t="s">
        <v>2550</v>
      </c>
      <c r="S3717" s="58">
        <v>15</v>
      </c>
      <c r="X3717">
        <v>6</v>
      </c>
      <c r="Y3717" s="4">
        <v>2.95</v>
      </c>
      <c r="Z3717" s="58">
        <v>17.7</v>
      </c>
    </row>
    <row r="3718" spans="1:26">
      <c r="A3718">
        <v>391467</v>
      </c>
      <c r="B3718">
        <v>570672</v>
      </c>
      <c r="C3718">
        <v>22413</v>
      </c>
      <c r="D3718" t="s">
        <v>334</v>
      </c>
      <c r="E3718">
        <v>6</v>
      </c>
      <c r="F3718" s="3">
        <v>40827.619444444397</v>
      </c>
      <c r="G3718" s="4">
        <v>2.95</v>
      </c>
      <c r="H3718">
        <v>12536</v>
      </c>
      <c r="I3718" t="s">
        <v>10</v>
      </c>
      <c r="J3718" s="58">
        <f t="shared" si="116"/>
        <v>17.700000000000003</v>
      </c>
      <c r="K3718" s="59">
        <f t="shared" si="117"/>
        <v>40827</v>
      </c>
      <c r="R3718" t="s">
        <v>398</v>
      </c>
      <c r="S3718" s="58">
        <v>15</v>
      </c>
      <c r="X3718">
        <v>6</v>
      </c>
      <c r="Y3718" s="4">
        <v>2.95</v>
      </c>
      <c r="Z3718" s="58">
        <v>17.7</v>
      </c>
    </row>
    <row r="3719" spans="1:26">
      <c r="A3719">
        <v>391469</v>
      </c>
      <c r="B3719">
        <v>570672</v>
      </c>
      <c r="C3719">
        <v>22445</v>
      </c>
      <c r="D3719" t="s">
        <v>799</v>
      </c>
      <c r="E3719">
        <v>6</v>
      </c>
      <c r="F3719" s="3">
        <v>40827.619444444397</v>
      </c>
      <c r="G3719" s="4">
        <v>2.95</v>
      </c>
      <c r="H3719">
        <v>12536</v>
      </c>
      <c r="I3719" t="s">
        <v>10</v>
      </c>
      <c r="J3719" s="58">
        <f t="shared" si="116"/>
        <v>17.700000000000003</v>
      </c>
      <c r="K3719" s="59">
        <f t="shared" si="117"/>
        <v>40827</v>
      </c>
      <c r="R3719" t="s">
        <v>2280</v>
      </c>
      <c r="S3719" s="58">
        <v>5.04</v>
      </c>
      <c r="X3719">
        <v>6</v>
      </c>
      <c r="Y3719" s="4">
        <v>2.95</v>
      </c>
      <c r="Z3719" s="58">
        <v>17.7</v>
      </c>
    </row>
    <row r="3720" spans="1:26">
      <c r="A3720">
        <v>391471</v>
      </c>
      <c r="B3720">
        <v>570672</v>
      </c>
      <c r="C3720">
        <v>22483</v>
      </c>
      <c r="D3720" t="s">
        <v>1990</v>
      </c>
      <c r="E3720">
        <v>6</v>
      </c>
      <c r="F3720" s="3">
        <v>40827.619444444397</v>
      </c>
      <c r="G3720" s="4">
        <v>2.95</v>
      </c>
      <c r="H3720">
        <v>12536</v>
      </c>
      <c r="I3720" t="s">
        <v>10</v>
      </c>
      <c r="J3720" s="58">
        <f t="shared" si="116"/>
        <v>17.700000000000003</v>
      </c>
      <c r="K3720" s="59">
        <f t="shared" si="117"/>
        <v>40827</v>
      </c>
      <c r="R3720" t="s">
        <v>1679</v>
      </c>
      <c r="S3720" s="58">
        <v>5.04</v>
      </c>
      <c r="X3720">
        <v>6</v>
      </c>
      <c r="Y3720" s="4">
        <v>2.95</v>
      </c>
      <c r="Z3720" s="58">
        <v>17.7</v>
      </c>
    </row>
    <row r="3721" spans="1:26">
      <c r="A3721">
        <v>391514</v>
      </c>
      <c r="B3721">
        <v>570672</v>
      </c>
      <c r="C3721">
        <v>22807</v>
      </c>
      <c r="D3721" t="s">
        <v>542</v>
      </c>
      <c r="E3721">
        <v>6</v>
      </c>
      <c r="F3721" s="3">
        <v>40827.619444444397</v>
      </c>
      <c r="G3721" s="4">
        <v>2.95</v>
      </c>
      <c r="H3721">
        <v>12536</v>
      </c>
      <c r="I3721" t="s">
        <v>10</v>
      </c>
      <c r="J3721" s="58">
        <f t="shared" si="116"/>
        <v>17.700000000000003</v>
      </c>
      <c r="K3721" s="59">
        <f t="shared" si="117"/>
        <v>40827</v>
      </c>
      <c r="R3721" t="s">
        <v>1966</v>
      </c>
      <c r="S3721" s="58">
        <v>89.85</v>
      </c>
      <c r="X3721">
        <v>6</v>
      </c>
      <c r="Y3721" s="4">
        <v>2.95</v>
      </c>
      <c r="Z3721" s="58">
        <v>17.7</v>
      </c>
    </row>
    <row r="3722" spans="1:26">
      <c r="A3722">
        <v>393701</v>
      </c>
      <c r="B3722">
        <v>570841</v>
      </c>
      <c r="C3722">
        <v>22090</v>
      </c>
      <c r="D3722" t="s">
        <v>964</v>
      </c>
      <c r="E3722">
        <v>6</v>
      </c>
      <c r="F3722" s="3">
        <v>40828.595833333296</v>
      </c>
      <c r="G3722" s="4">
        <v>2.95</v>
      </c>
      <c r="H3722">
        <v>12553</v>
      </c>
      <c r="I3722" t="s">
        <v>10</v>
      </c>
      <c r="J3722" s="58">
        <f t="shared" si="116"/>
        <v>17.700000000000003</v>
      </c>
      <c r="K3722" s="59">
        <f t="shared" si="117"/>
        <v>40828</v>
      </c>
      <c r="R3722" t="s">
        <v>1979</v>
      </c>
      <c r="S3722" s="58">
        <v>59.4</v>
      </c>
      <c r="X3722">
        <v>6</v>
      </c>
      <c r="Y3722" s="4">
        <v>2.95</v>
      </c>
      <c r="Z3722" s="58">
        <v>17.7</v>
      </c>
    </row>
    <row r="3723" spans="1:26">
      <c r="A3723">
        <v>394712</v>
      </c>
      <c r="B3723">
        <v>570879</v>
      </c>
      <c r="C3723">
        <v>21739</v>
      </c>
      <c r="D3723" t="s">
        <v>483</v>
      </c>
      <c r="E3723">
        <v>6</v>
      </c>
      <c r="F3723" s="3">
        <v>40829.362500000003</v>
      </c>
      <c r="G3723" s="4">
        <v>2.95</v>
      </c>
      <c r="H3723">
        <v>12685</v>
      </c>
      <c r="I3723" t="s">
        <v>10</v>
      </c>
      <c r="J3723" s="58">
        <f t="shared" si="116"/>
        <v>17.700000000000003</v>
      </c>
      <c r="K3723" s="59">
        <f t="shared" si="117"/>
        <v>40829</v>
      </c>
      <c r="R3723" t="s">
        <v>1423</v>
      </c>
      <c r="S3723" s="58">
        <v>35.4</v>
      </c>
      <c r="X3723">
        <v>6</v>
      </c>
      <c r="Y3723" s="4">
        <v>2.95</v>
      </c>
      <c r="Z3723" s="58">
        <v>17.7</v>
      </c>
    </row>
    <row r="3724" spans="1:26">
      <c r="A3724">
        <v>407988</v>
      </c>
      <c r="B3724">
        <v>571923</v>
      </c>
      <c r="C3724">
        <v>20914</v>
      </c>
      <c r="D3724" t="s">
        <v>394</v>
      </c>
      <c r="E3724">
        <v>6</v>
      </c>
      <c r="F3724" s="3">
        <v>40835.683333333298</v>
      </c>
      <c r="G3724" s="4">
        <v>2.95</v>
      </c>
      <c r="H3724">
        <v>12685</v>
      </c>
      <c r="I3724" t="s">
        <v>10</v>
      </c>
      <c r="J3724" s="58">
        <f t="shared" si="116"/>
        <v>17.700000000000003</v>
      </c>
      <c r="K3724" s="59">
        <f t="shared" si="117"/>
        <v>40835</v>
      </c>
      <c r="R3724" t="s">
        <v>2361</v>
      </c>
      <c r="S3724" s="58">
        <v>33</v>
      </c>
      <c r="X3724">
        <v>6</v>
      </c>
      <c r="Y3724" s="4">
        <v>2.95</v>
      </c>
      <c r="Z3724" s="58">
        <v>17.7</v>
      </c>
    </row>
    <row r="3725" spans="1:26">
      <c r="A3725">
        <v>421233</v>
      </c>
      <c r="B3725">
        <v>572925</v>
      </c>
      <c r="C3725">
        <v>20914</v>
      </c>
      <c r="D3725" t="s">
        <v>394</v>
      </c>
      <c r="E3725">
        <v>6</v>
      </c>
      <c r="F3725" s="3">
        <v>40843.387499999997</v>
      </c>
      <c r="G3725" s="4">
        <v>2.95</v>
      </c>
      <c r="H3725">
        <v>12523</v>
      </c>
      <c r="I3725" t="s">
        <v>10</v>
      </c>
      <c r="J3725" s="58">
        <f t="shared" si="116"/>
        <v>17.700000000000003</v>
      </c>
      <c r="K3725" s="59">
        <f t="shared" si="117"/>
        <v>40843</v>
      </c>
      <c r="R3725" t="s">
        <v>1980</v>
      </c>
      <c r="S3725" s="58">
        <v>30.6</v>
      </c>
      <c r="X3725">
        <v>6</v>
      </c>
      <c r="Y3725" s="4">
        <v>2.95</v>
      </c>
      <c r="Z3725" s="58">
        <v>17.7</v>
      </c>
    </row>
    <row r="3726" spans="1:26">
      <c r="A3726">
        <v>421471</v>
      </c>
      <c r="B3726">
        <v>572986</v>
      </c>
      <c r="C3726">
        <v>22314</v>
      </c>
      <c r="D3726" t="s">
        <v>983</v>
      </c>
      <c r="E3726">
        <v>6</v>
      </c>
      <c r="F3726" s="3">
        <v>40843.452083333301</v>
      </c>
      <c r="G3726" s="4">
        <v>2.95</v>
      </c>
      <c r="H3726">
        <v>12681</v>
      </c>
      <c r="I3726" t="s">
        <v>10</v>
      </c>
      <c r="J3726" s="58">
        <f t="shared" si="116"/>
        <v>17.700000000000003</v>
      </c>
      <c r="K3726" s="59">
        <f t="shared" si="117"/>
        <v>40843</v>
      </c>
      <c r="R3726" t="s">
        <v>1016</v>
      </c>
      <c r="S3726" s="58">
        <v>29.5</v>
      </c>
      <c r="X3726">
        <v>6</v>
      </c>
      <c r="Y3726" s="4">
        <v>2.95</v>
      </c>
      <c r="Z3726" s="58">
        <v>17.7</v>
      </c>
    </row>
    <row r="3727" spans="1:26">
      <c r="A3727">
        <v>422025</v>
      </c>
      <c r="B3727">
        <v>573036</v>
      </c>
      <c r="C3727">
        <v>22326</v>
      </c>
      <c r="D3727" t="s">
        <v>92</v>
      </c>
      <c r="E3727">
        <v>6</v>
      </c>
      <c r="F3727" s="3">
        <v>40843.572222222203</v>
      </c>
      <c r="G3727" s="4">
        <v>2.95</v>
      </c>
      <c r="H3727">
        <v>12437</v>
      </c>
      <c r="I3727" t="s">
        <v>10</v>
      </c>
      <c r="J3727" s="58">
        <f t="shared" si="116"/>
        <v>17.700000000000003</v>
      </c>
      <c r="K3727" s="59">
        <f t="shared" si="117"/>
        <v>40843</v>
      </c>
      <c r="R3727" t="s">
        <v>261</v>
      </c>
      <c r="S3727" s="58">
        <v>19.8</v>
      </c>
      <c r="X3727">
        <v>6</v>
      </c>
      <c r="Y3727" s="4">
        <v>2.95</v>
      </c>
      <c r="Z3727" s="58">
        <v>17.7</v>
      </c>
    </row>
    <row r="3728" spans="1:26">
      <c r="A3728">
        <v>427822</v>
      </c>
      <c r="B3728">
        <v>573402</v>
      </c>
      <c r="C3728">
        <v>21557</v>
      </c>
      <c r="D3728" t="s">
        <v>171</v>
      </c>
      <c r="E3728">
        <v>6</v>
      </c>
      <c r="F3728" s="3">
        <v>40846.655555555597</v>
      </c>
      <c r="G3728" s="4">
        <v>2.95</v>
      </c>
      <c r="H3728">
        <v>12494</v>
      </c>
      <c r="I3728" t="s">
        <v>10</v>
      </c>
      <c r="J3728" s="58">
        <f t="shared" si="116"/>
        <v>17.700000000000003</v>
      </c>
      <c r="K3728" s="59">
        <f t="shared" si="117"/>
        <v>40846</v>
      </c>
      <c r="R3728" t="s">
        <v>480</v>
      </c>
      <c r="S3728" s="58">
        <v>19.8</v>
      </c>
      <c r="X3728">
        <v>6</v>
      </c>
      <c r="Y3728" s="4">
        <v>2.95</v>
      </c>
      <c r="Z3728" s="58">
        <v>17.7</v>
      </c>
    </row>
    <row r="3729" spans="1:26">
      <c r="A3729">
        <v>428424</v>
      </c>
      <c r="B3729">
        <v>573428</v>
      </c>
      <c r="C3729">
        <v>22090</v>
      </c>
      <c r="D3729" t="s">
        <v>964</v>
      </c>
      <c r="E3729">
        <v>6</v>
      </c>
      <c r="F3729" s="3">
        <v>40847.429861111101</v>
      </c>
      <c r="G3729" s="4">
        <v>2.95</v>
      </c>
      <c r="H3729">
        <v>12571</v>
      </c>
      <c r="I3729" t="s">
        <v>10</v>
      </c>
      <c r="J3729" s="58">
        <f t="shared" si="116"/>
        <v>17.700000000000003</v>
      </c>
      <c r="K3729" s="59">
        <f t="shared" si="117"/>
        <v>40847</v>
      </c>
      <c r="R3729" t="s">
        <v>263</v>
      </c>
      <c r="S3729" s="58">
        <v>19.8</v>
      </c>
      <c r="X3729">
        <v>6</v>
      </c>
      <c r="Y3729" s="4">
        <v>2.95</v>
      </c>
      <c r="Z3729" s="58">
        <v>17.7</v>
      </c>
    </row>
    <row r="3730" spans="1:26">
      <c r="A3730">
        <v>428428</v>
      </c>
      <c r="B3730">
        <v>573428</v>
      </c>
      <c r="C3730">
        <v>22273</v>
      </c>
      <c r="D3730" t="s">
        <v>473</v>
      </c>
      <c r="E3730">
        <v>6</v>
      </c>
      <c r="F3730" s="3">
        <v>40847.429861111101</v>
      </c>
      <c r="G3730" s="4">
        <v>2.95</v>
      </c>
      <c r="H3730">
        <v>12571</v>
      </c>
      <c r="I3730" t="s">
        <v>10</v>
      </c>
      <c r="J3730" s="58">
        <f t="shared" si="116"/>
        <v>17.700000000000003</v>
      </c>
      <c r="K3730" s="59">
        <f t="shared" si="117"/>
        <v>40847</v>
      </c>
      <c r="R3730" t="s">
        <v>534</v>
      </c>
      <c r="S3730" s="58">
        <v>19.8</v>
      </c>
      <c r="X3730">
        <v>6</v>
      </c>
      <c r="Y3730" s="4">
        <v>2.95</v>
      </c>
      <c r="Z3730" s="58">
        <v>17.7</v>
      </c>
    </row>
    <row r="3731" spans="1:26">
      <c r="A3731">
        <v>428461</v>
      </c>
      <c r="B3731">
        <v>573442</v>
      </c>
      <c r="C3731">
        <v>21739</v>
      </c>
      <c r="D3731" t="s">
        <v>483</v>
      </c>
      <c r="E3731">
        <v>6</v>
      </c>
      <c r="F3731" s="3">
        <v>40847.445833333302</v>
      </c>
      <c r="G3731" s="4">
        <v>2.95</v>
      </c>
      <c r="H3731">
        <v>12488</v>
      </c>
      <c r="I3731" t="s">
        <v>10</v>
      </c>
      <c r="J3731" s="58">
        <f t="shared" si="116"/>
        <v>17.700000000000003</v>
      </c>
      <c r="K3731" s="59">
        <f t="shared" si="117"/>
        <v>40847</v>
      </c>
      <c r="R3731" t="s">
        <v>2401</v>
      </c>
      <c r="S3731" s="58">
        <v>16.5</v>
      </c>
      <c r="X3731">
        <v>6</v>
      </c>
      <c r="Y3731" s="4">
        <v>2.95</v>
      </c>
      <c r="Z3731" s="58">
        <v>17.7</v>
      </c>
    </row>
    <row r="3732" spans="1:26">
      <c r="A3732">
        <v>432308</v>
      </c>
      <c r="B3732">
        <v>573868</v>
      </c>
      <c r="C3732">
        <v>21249</v>
      </c>
      <c r="D3732" t="s">
        <v>1239</v>
      </c>
      <c r="E3732">
        <v>6</v>
      </c>
      <c r="F3732" s="3">
        <v>40848.512499999997</v>
      </c>
      <c r="G3732" s="4">
        <v>2.95</v>
      </c>
      <c r="H3732">
        <v>12491</v>
      </c>
      <c r="I3732" t="s">
        <v>10</v>
      </c>
      <c r="J3732" s="58">
        <f t="shared" si="116"/>
        <v>17.700000000000003</v>
      </c>
      <c r="K3732" s="59">
        <f t="shared" si="117"/>
        <v>40848</v>
      </c>
      <c r="R3732" t="s">
        <v>2347</v>
      </c>
      <c r="S3732" s="58">
        <v>16.5</v>
      </c>
      <c r="X3732">
        <v>6</v>
      </c>
      <c r="Y3732" s="4">
        <v>2.95</v>
      </c>
      <c r="Z3732" s="58">
        <v>17.7</v>
      </c>
    </row>
    <row r="3733" spans="1:26">
      <c r="A3733">
        <v>432311</v>
      </c>
      <c r="B3733">
        <v>573868</v>
      </c>
      <c r="C3733">
        <v>22326</v>
      </c>
      <c r="D3733" t="s">
        <v>92</v>
      </c>
      <c r="E3733">
        <v>6</v>
      </c>
      <c r="F3733" s="3">
        <v>40848.512499999997</v>
      </c>
      <c r="G3733" s="4">
        <v>2.95</v>
      </c>
      <c r="H3733">
        <v>12491</v>
      </c>
      <c r="I3733" t="s">
        <v>10</v>
      </c>
      <c r="J3733" s="58">
        <f t="shared" si="116"/>
        <v>17.700000000000003</v>
      </c>
      <c r="K3733" s="59">
        <f t="shared" si="117"/>
        <v>40848</v>
      </c>
      <c r="R3733" t="s">
        <v>357</v>
      </c>
      <c r="S3733" s="58">
        <v>16.5</v>
      </c>
      <c r="X3733">
        <v>6</v>
      </c>
      <c r="Y3733" s="4">
        <v>2.95</v>
      </c>
      <c r="Z3733" s="58">
        <v>17.7</v>
      </c>
    </row>
    <row r="3734" spans="1:26">
      <c r="A3734">
        <v>432324</v>
      </c>
      <c r="B3734">
        <v>573868</v>
      </c>
      <c r="C3734">
        <v>22175</v>
      </c>
      <c r="D3734" t="s">
        <v>1869</v>
      </c>
      <c r="E3734">
        <v>6</v>
      </c>
      <c r="F3734" s="3">
        <v>40848.512499999997</v>
      </c>
      <c r="G3734" s="4">
        <v>2.95</v>
      </c>
      <c r="H3734">
        <v>12491</v>
      </c>
      <c r="I3734" t="s">
        <v>10</v>
      </c>
      <c r="J3734" s="58">
        <f t="shared" si="116"/>
        <v>17.700000000000003</v>
      </c>
      <c r="K3734" s="59">
        <f t="shared" si="117"/>
        <v>40848</v>
      </c>
      <c r="R3734" t="s">
        <v>355</v>
      </c>
      <c r="S3734" s="58">
        <v>16.5</v>
      </c>
      <c r="X3734">
        <v>6</v>
      </c>
      <c r="Y3734" s="4">
        <v>2.95</v>
      </c>
      <c r="Z3734" s="58">
        <v>17.7</v>
      </c>
    </row>
    <row r="3735" spans="1:26">
      <c r="A3735">
        <v>434983</v>
      </c>
      <c r="B3735">
        <v>574068</v>
      </c>
      <c r="C3735">
        <v>22328</v>
      </c>
      <c r="D3735" t="s">
        <v>466</v>
      </c>
      <c r="E3735">
        <v>6</v>
      </c>
      <c r="F3735" s="3">
        <v>40849.618750000001</v>
      </c>
      <c r="G3735" s="4">
        <v>2.95</v>
      </c>
      <c r="H3735">
        <v>12490</v>
      </c>
      <c r="I3735" t="s">
        <v>10</v>
      </c>
      <c r="J3735" s="58">
        <f t="shared" si="116"/>
        <v>17.700000000000003</v>
      </c>
      <c r="K3735" s="59">
        <f t="shared" si="117"/>
        <v>40849</v>
      </c>
      <c r="R3735" t="s">
        <v>2363</v>
      </c>
      <c r="S3735" s="58">
        <v>16.5</v>
      </c>
      <c r="X3735">
        <v>6</v>
      </c>
      <c r="Y3735" s="4">
        <v>2.95</v>
      </c>
      <c r="Z3735" s="58">
        <v>17.7</v>
      </c>
    </row>
    <row r="3736" spans="1:26">
      <c r="A3736">
        <v>434989</v>
      </c>
      <c r="B3736">
        <v>574068</v>
      </c>
      <c r="C3736">
        <v>22090</v>
      </c>
      <c r="D3736" t="s">
        <v>964</v>
      </c>
      <c r="E3736">
        <v>6</v>
      </c>
      <c r="F3736" s="3">
        <v>40849.618750000001</v>
      </c>
      <c r="G3736" s="4">
        <v>2.95</v>
      </c>
      <c r="H3736">
        <v>12490</v>
      </c>
      <c r="I3736" t="s">
        <v>10</v>
      </c>
      <c r="J3736" s="58">
        <f t="shared" si="116"/>
        <v>17.700000000000003</v>
      </c>
      <c r="K3736" s="59">
        <f t="shared" si="117"/>
        <v>40849</v>
      </c>
      <c r="R3736" t="s">
        <v>2365</v>
      </c>
      <c r="S3736" s="58">
        <v>16.5</v>
      </c>
      <c r="X3736">
        <v>6</v>
      </c>
      <c r="Y3736" s="4">
        <v>2.95</v>
      </c>
      <c r="Z3736" s="58">
        <v>17.7</v>
      </c>
    </row>
    <row r="3737" spans="1:26">
      <c r="A3737">
        <v>436215</v>
      </c>
      <c r="B3737">
        <v>574093</v>
      </c>
      <c r="C3737">
        <v>22742</v>
      </c>
      <c r="D3737" t="s">
        <v>643</v>
      </c>
      <c r="E3737">
        <v>6</v>
      </c>
      <c r="F3737" s="3">
        <v>40850.404861111099</v>
      </c>
      <c r="G3737" s="4">
        <v>2.95</v>
      </c>
      <c r="H3737">
        <v>12437</v>
      </c>
      <c r="I3737" t="s">
        <v>10</v>
      </c>
      <c r="J3737" s="58">
        <f t="shared" si="116"/>
        <v>17.700000000000003</v>
      </c>
      <c r="K3737" s="59">
        <f t="shared" si="117"/>
        <v>40850</v>
      </c>
      <c r="R3737" t="s">
        <v>2362</v>
      </c>
      <c r="S3737" s="58">
        <v>16.5</v>
      </c>
      <c r="X3737">
        <v>6</v>
      </c>
      <c r="Y3737" s="4">
        <v>2.95</v>
      </c>
      <c r="Z3737" s="58">
        <v>17.7</v>
      </c>
    </row>
    <row r="3738" spans="1:26">
      <c r="A3738">
        <v>436216</v>
      </c>
      <c r="B3738">
        <v>574093</v>
      </c>
      <c r="C3738">
        <v>22744</v>
      </c>
      <c r="D3738" t="s">
        <v>613</v>
      </c>
      <c r="E3738">
        <v>6</v>
      </c>
      <c r="F3738" s="3">
        <v>40850.404861111099</v>
      </c>
      <c r="G3738" s="4">
        <v>2.95</v>
      </c>
      <c r="H3738">
        <v>12437</v>
      </c>
      <c r="I3738" t="s">
        <v>10</v>
      </c>
      <c r="J3738" s="58">
        <f t="shared" si="116"/>
        <v>17.700000000000003</v>
      </c>
      <c r="K3738" s="59">
        <f t="shared" si="117"/>
        <v>40850</v>
      </c>
      <c r="R3738" t="s">
        <v>2027</v>
      </c>
      <c r="S3738" s="58">
        <v>15.6</v>
      </c>
      <c r="X3738">
        <v>6</v>
      </c>
      <c r="Y3738" s="4">
        <v>2.95</v>
      </c>
      <c r="Z3738" s="58">
        <v>17.7</v>
      </c>
    </row>
    <row r="3739" spans="1:26">
      <c r="A3739">
        <v>436218</v>
      </c>
      <c r="B3739">
        <v>574093</v>
      </c>
      <c r="C3739">
        <v>21380</v>
      </c>
      <c r="D3739" t="s">
        <v>1637</v>
      </c>
      <c r="E3739">
        <v>6</v>
      </c>
      <c r="F3739" s="3">
        <v>40850.404861111099</v>
      </c>
      <c r="G3739" s="4">
        <v>2.95</v>
      </c>
      <c r="H3739">
        <v>12437</v>
      </c>
      <c r="I3739" t="s">
        <v>10</v>
      </c>
      <c r="J3739" s="58">
        <f t="shared" si="116"/>
        <v>17.700000000000003</v>
      </c>
      <c r="K3739" s="59">
        <f t="shared" si="117"/>
        <v>40850</v>
      </c>
      <c r="R3739" t="s">
        <v>1968</v>
      </c>
      <c r="S3739" s="58">
        <v>15.3</v>
      </c>
      <c r="X3739">
        <v>6</v>
      </c>
      <c r="Y3739" s="4">
        <v>2.95</v>
      </c>
      <c r="Z3739" s="58">
        <v>17.7</v>
      </c>
    </row>
    <row r="3740" spans="1:26">
      <c r="A3740">
        <v>436222</v>
      </c>
      <c r="B3740">
        <v>574093</v>
      </c>
      <c r="C3740">
        <v>22085</v>
      </c>
      <c r="D3740" t="s">
        <v>2136</v>
      </c>
      <c r="E3740">
        <v>6</v>
      </c>
      <c r="F3740" s="3">
        <v>40850.404861111099</v>
      </c>
      <c r="G3740" s="4">
        <v>2.95</v>
      </c>
      <c r="H3740">
        <v>12437</v>
      </c>
      <c r="I3740" t="s">
        <v>10</v>
      </c>
      <c r="J3740" s="58">
        <f t="shared" si="116"/>
        <v>17.700000000000003</v>
      </c>
      <c r="K3740" s="59">
        <f t="shared" si="117"/>
        <v>40850</v>
      </c>
      <c r="R3740" t="s">
        <v>130</v>
      </c>
      <c r="S3740" s="58">
        <v>15.3</v>
      </c>
      <c r="X3740">
        <v>6</v>
      </c>
      <c r="Y3740" s="4">
        <v>2.95</v>
      </c>
      <c r="Z3740" s="58">
        <v>17.7</v>
      </c>
    </row>
    <row r="3741" spans="1:26">
      <c r="A3741">
        <v>448647</v>
      </c>
      <c r="B3741">
        <v>575067</v>
      </c>
      <c r="C3741">
        <v>22083</v>
      </c>
      <c r="D3741" t="s">
        <v>163</v>
      </c>
      <c r="E3741">
        <v>6</v>
      </c>
      <c r="F3741" s="3">
        <v>40855.53125</v>
      </c>
      <c r="G3741" s="4">
        <v>2.95</v>
      </c>
      <c r="H3741">
        <v>12583</v>
      </c>
      <c r="I3741" t="s">
        <v>10</v>
      </c>
      <c r="J3741" s="58">
        <f t="shared" si="116"/>
        <v>17.700000000000003</v>
      </c>
      <c r="K3741" s="59">
        <f t="shared" si="117"/>
        <v>40855</v>
      </c>
      <c r="R3741" t="s">
        <v>131</v>
      </c>
      <c r="S3741" s="58">
        <v>15.3</v>
      </c>
      <c r="X3741">
        <v>6</v>
      </c>
      <c r="Y3741" s="4">
        <v>2.95</v>
      </c>
      <c r="Z3741" s="58">
        <v>17.7</v>
      </c>
    </row>
    <row r="3742" spans="1:26">
      <c r="A3742">
        <v>448648</v>
      </c>
      <c r="B3742">
        <v>575067</v>
      </c>
      <c r="C3742">
        <v>22326</v>
      </c>
      <c r="D3742" t="s">
        <v>92</v>
      </c>
      <c r="E3742">
        <v>6</v>
      </c>
      <c r="F3742" s="3">
        <v>40855.53125</v>
      </c>
      <c r="G3742" s="4">
        <v>2.95</v>
      </c>
      <c r="H3742">
        <v>12583</v>
      </c>
      <c r="I3742" t="s">
        <v>10</v>
      </c>
      <c r="J3742" s="58">
        <f t="shared" si="116"/>
        <v>17.700000000000003</v>
      </c>
      <c r="K3742" s="59">
        <f t="shared" si="117"/>
        <v>40855</v>
      </c>
      <c r="R3742" t="s">
        <v>2135</v>
      </c>
      <c r="S3742" s="58">
        <v>15</v>
      </c>
      <c r="X3742">
        <v>6</v>
      </c>
      <c r="Y3742" s="4">
        <v>2.95</v>
      </c>
      <c r="Z3742" s="58">
        <v>17.7</v>
      </c>
    </row>
    <row r="3743" spans="1:26">
      <c r="A3743">
        <v>451286</v>
      </c>
      <c r="B3743">
        <v>575193</v>
      </c>
      <c r="C3743">
        <v>22326</v>
      </c>
      <c r="D3743" t="s">
        <v>92</v>
      </c>
      <c r="E3743">
        <v>6</v>
      </c>
      <c r="F3743" s="3">
        <v>40856.398611111101</v>
      </c>
      <c r="G3743" s="4">
        <v>2.95</v>
      </c>
      <c r="H3743">
        <v>12681</v>
      </c>
      <c r="I3743" t="s">
        <v>10</v>
      </c>
      <c r="J3743" s="58">
        <f t="shared" si="116"/>
        <v>17.700000000000003</v>
      </c>
      <c r="K3743" s="59">
        <f t="shared" si="117"/>
        <v>40856</v>
      </c>
      <c r="R3743" t="s">
        <v>341</v>
      </c>
      <c r="S3743" s="58">
        <v>15</v>
      </c>
      <c r="X3743">
        <v>6</v>
      </c>
      <c r="Y3743" s="4">
        <v>2.95</v>
      </c>
      <c r="Z3743" s="58">
        <v>17.7</v>
      </c>
    </row>
    <row r="3744" spans="1:26">
      <c r="A3744">
        <v>451287</v>
      </c>
      <c r="B3744">
        <v>575193</v>
      </c>
      <c r="C3744">
        <v>22328</v>
      </c>
      <c r="D3744" t="s">
        <v>466</v>
      </c>
      <c r="E3744">
        <v>6</v>
      </c>
      <c r="F3744" s="3">
        <v>40856.398611111101</v>
      </c>
      <c r="G3744" s="4">
        <v>2.95</v>
      </c>
      <c r="H3744">
        <v>12681</v>
      </c>
      <c r="I3744" t="s">
        <v>10</v>
      </c>
      <c r="J3744" s="58">
        <f t="shared" si="116"/>
        <v>17.700000000000003</v>
      </c>
      <c r="K3744" s="59">
        <f t="shared" si="117"/>
        <v>40856</v>
      </c>
      <c r="R3744" t="s">
        <v>2040</v>
      </c>
      <c r="S3744" s="58">
        <v>15</v>
      </c>
      <c r="X3744">
        <v>6</v>
      </c>
      <c r="Y3744" s="4">
        <v>2.95</v>
      </c>
      <c r="Z3744" s="58">
        <v>17.7</v>
      </c>
    </row>
    <row r="3745" spans="1:26">
      <c r="A3745">
        <v>452201</v>
      </c>
      <c r="B3745">
        <v>575326</v>
      </c>
      <c r="C3745">
        <v>22910</v>
      </c>
      <c r="D3745" t="s">
        <v>250</v>
      </c>
      <c r="E3745">
        <v>6</v>
      </c>
      <c r="F3745" s="3">
        <v>40856.574305555601</v>
      </c>
      <c r="G3745" s="4">
        <v>2.95</v>
      </c>
      <c r="H3745">
        <v>12532</v>
      </c>
      <c r="I3745" t="s">
        <v>10</v>
      </c>
      <c r="J3745" s="58">
        <f t="shared" si="116"/>
        <v>17.700000000000003</v>
      </c>
      <c r="K3745" s="59">
        <f t="shared" si="117"/>
        <v>40856</v>
      </c>
      <c r="R3745" t="s">
        <v>398</v>
      </c>
      <c r="S3745" s="58">
        <v>15</v>
      </c>
      <c r="X3745">
        <v>6</v>
      </c>
      <c r="Y3745" s="4">
        <v>2.95</v>
      </c>
      <c r="Z3745" s="58">
        <v>17.7</v>
      </c>
    </row>
    <row r="3746" spans="1:26">
      <c r="A3746">
        <v>454566</v>
      </c>
      <c r="B3746">
        <v>575584</v>
      </c>
      <c r="C3746">
        <v>22086</v>
      </c>
      <c r="D3746" t="s">
        <v>105</v>
      </c>
      <c r="E3746">
        <v>6</v>
      </c>
      <c r="F3746" s="3">
        <v>40857.496527777803</v>
      </c>
      <c r="G3746" s="4">
        <v>2.95</v>
      </c>
      <c r="H3746">
        <v>12682</v>
      </c>
      <c r="I3746" t="s">
        <v>10</v>
      </c>
      <c r="J3746" s="58">
        <f t="shared" si="116"/>
        <v>17.700000000000003</v>
      </c>
      <c r="K3746" s="59">
        <f t="shared" si="117"/>
        <v>40857</v>
      </c>
      <c r="R3746" t="s">
        <v>2490</v>
      </c>
      <c r="S3746" s="58">
        <v>13.2</v>
      </c>
      <c r="X3746">
        <v>6</v>
      </c>
      <c r="Y3746" s="4">
        <v>2.95</v>
      </c>
      <c r="Z3746" s="58">
        <v>17.7</v>
      </c>
    </row>
    <row r="3747" spans="1:26">
      <c r="A3747">
        <v>454567</v>
      </c>
      <c r="B3747">
        <v>575584</v>
      </c>
      <c r="C3747">
        <v>22910</v>
      </c>
      <c r="D3747" t="s">
        <v>250</v>
      </c>
      <c r="E3747">
        <v>6</v>
      </c>
      <c r="F3747" s="3">
        <v>40857.496527777803</v>
      </c>
      <c r="G3747" s="4">
        <v>2.95</v>
      </c>
      <c r="H3747">
        <v>12682</v>
      </c>
      <c r="I3747" t="s">
        <v>10</v>
      </c>
      <c r="J3747" s="58">
        <f t="shared" si="116"/>
        <v>17.700000000000003</v>
      </c>
      <c r="K3747" s="59">
        <f t="shared" si="117"/>
        <v>40857</v>
      </c>
      <c r="R3747" t="s">
        <v>1687</v>
      </c>
      <c r="S3747" s="58">
        <v>11.7</v>
      </c>
      <c r="X3747">
        <v>6</v>
      </c>
      <c r="Y3747" s="4">
        <v>2.95</v>
      </c>
      <c r="Z3747" s="58">
        <v>17.7</v>
      </c>
    </row>
    <row r="3748" spans="1:26">
      <c r="A3748">
        <v>455562</v>
      </c>
      <c r="B3748">
        <v>575629</v>
      </c>
      <c r="C3748">
        <v>22086</v>
      </c>
      <c r="D3748" t="s">
        <v>105</v>
      </c>
      <c r="E3748">
        <v>6</v>
      </c>
      <c r="F3748" s="3">
        <v>40857.565277777801</v>
      </c>
      <c r="G3748" s="4">
        <v>2.95</v>
      </c>
      <c r="H3748">
        <v>12599</v>
      </c>
      <c r="I3748" t="s">
        <v>10</v>
      </c>
      <c r="J3748" s="58">
        <f t="shared" si="116"/>
        <v>17.700000000000003</v>
      </c>
      <c r="K3748" s="59">
        <f t="shared" si="117"/>
        <v>40857</v>
      </c>
      <c r="R3748" t="s">
        <v>400</v>
      </c>
      <c r="S3748" s="58">
        <v>10.199999999999999</v>
      </c>
      <c r="X3748">
        <v>6</v>
      </c>
      <c r="Y3748" s="4">
        <v>2.95</v>
      </c>
      <c r="Z3748" s="58">
        <v>17.7</v>
      </c>
    </row>
    <row r="3749" spans="1:26">
      <c r="A3749">
        <v>457791</v>
      </c>
      <c r="B3749">
        <v>575747</v>
      </c>
      <c r="C3749">
        <v>22086</v>
      </c>
      <c r="D3749" t="s">
        <v>105</v>
      </c>
      <c r="E3749">
        <v>6</v>
      </c>
      <c r="F3749" s="3">
        <v>40858.429861111101</v>
      </c>
      <c r="G3749" s="4">
        <v>2.95</v>
      </c>
      <c r="H3749">
        <v>12589</v>
      </c>
      <c r="I3749" t="s">
        <v>10</v>
      </c>
      <c r="J3749" s="58">
        <f t="shared" si="116"/>
        <v>17.700000000000003</v>
      </c>
      <c r="K3749" s="59">
        <f t="shared" si="117"/>
        <v>40858</v>
      </c>
      <c r="R3749" t="s">
        <v>915</v>
      </c>
      <c r="S3749" s="58">
        <v>8.5</v>
      </c>
      <c r="X3749">
        <v>6</v>
      </c>
      <c r="Y3749" s="4">
        <v>2.95</v>
      </c>
      <c r="Z3749" s="58">
        <v>17.7</v>
      </c>
    </row>
    <row r="3750" spans="1:26">
      <c r="A3750">
        <v>475482</v>
      </c>
      <c r="B3750">
        <v>576894</v>
      </c>
      <c r="C3750">
        <v>22273</v>
      </c>
      <c r="D3750" t="s">
        <v>473</v>
      </c>
      <c r="E3750">
        <v>6</v>
      </c>
      <c r="F3750" s="3">
        <v>40864.357638888898</v>
      </c>
      <c r="G3750" s="4">
        <v>2.95</v>
      </c>
      <c r="H3750">
        <v>12681</v>
      </c>
      <c r="I3750" t="s">
        <v>10</v>
      </c>
      <c r="J3750" s="58">
        <f t="shared" si="116"/>
        <v>17.700000000000003</v>
      </c>
      <c r="K3750" s="59">
        <f t="shared" si="117"/>
        <v>40864</v>
      </c>
      <c r="R3750" t="s">
        <v>988</v>
      </c>
      <c r="S3750" s="58">
        <v>8.5</v>
      </c>
      <c r="X3750">
        <v>6</v>
      </c>
      <c r="Y3750" s="4">
        <v>2.95</v>
      </c>
      <c r="Z3750" s="58">
        <v>17.7</v>
      </c>
    </row>
    <row r="3751" spans="1:26">
      <c r="A3751">
        <v>475491</v>
      </c>
      <c r="B3751">
        <v>576894</v>
      </c>
      <c r="C3751">
        <v>22083</v>
      </c>
      <c r="D3751" t="s">
        <v>163</v>
      </c>
      <c r="E3751">
        <v>6</v>
      </c>
      <c r="F3751" s="3">
        <v>40864.357638888898</v>
      </c>
      <c r="G3751" s="4">
        <v>2.95</v>
      </c>
      <c r="H3751">
        <v>12681</v>
      </c>
      <c r="I3751" t="s">
        <v>10</v>
      </c>
      <c r="J3751" s="58">
        <f t="shared" si="116"/>
        <v>17.700000000000003</v>
      </c>
      <c r="K3751" s="59">
        <f t="shared" si="117"/>
        <v>40864</v>
      </c>
      <c r="R3751" t="s">
        <v>2402</v>
      </c>
      <c r="S3751" s="58">
        <v>8.5</v>
      </c>
      <c r="X3751">
        <v>6</v>
      </c>
      <c r="Y3751" s="4">
        <v>2.95</v>
      </c>
      <c r="Z3751" s="58">
        <v>17.7</v>
      </c>
    </row>
    <row r="3752" spans="1:26">
      <c r="A3752">
        <v>475939</v>
      </c>
      <c r="B3752">
        <v>576927</v>
      </c>
      <c r="C3752">
        <v>22271</v>
      </c>
      <c r="D3752" t="s">
        <v>484</v>
      </c>
      <c r="E3752">
        <v>6</v>
      </c>
      <c r="F3752" s="3">
        <v>40864.4597222222</v>
      </c>
      <c r="G3752" s="4">
        <v>2.95</v>
      </c>
      <c r="H3752">
        <v>12567</v>
      </c>
      <c r="I3752" t="s">
        <v>10</v>
      </c>
      <c r="J3752" s="58">
        <f t="shared" si="116"/>
        <v>17.700000000000003</v>
      </c>
      <c r="K3752" s="59">
        <f t="shared" si="117"/>
        <v>40864</v>
      </c>
      <c r="R3752" t="s">
        <v>997</v>
      </c>
      <c r="S3752" s="58">
        <v>7.8</v>
      </c>
      <c r="X3752">
        <v>6</v>
      </c>
      <c r="Y3752" s="4">
        <v>2.95</v>
      </c>
      <c r="Z3752" s="58">
        <v>17.7</v>
      </c>
    </row>
    <row r="3753" spans="1:26">
      <c r="A3753">
        <v>475946</v>
      </c>
      <c r="B3753">
        <v>576927</v>
      </c>
      <c r="C3753">
        <v>22326</v>
      </c>
      <c r="D3753" t="s">
        <v>92</v>
      </c>
      <c r="E3753">
        <v>6</v>
      </c>
      <c r="F3753" s="3">
        <v>40864.4597222222</v>
      </c>
      <c r="G3753" s="4">
        <v>2.95</v>
      </c>
      <c r="H3753">
        <v>12567</v>
      </c>
      <c r="I3753" t="s">
        <v>10</v>
      </c>
      <c r="J3753" s="58">
        <f t="shared" si="116"/>
        <v>17.700000000000003</v>
      </c>
      <c r="K3753" s="59">
        <f t="shared" si="117"/>
        <v>40864</v>
      </c>
      <c r="R3753" t="s">
        <v>2460</v>
      </c>
      <c r="S3753" s="58">
        <v>-17.899999999999999</v>
      </c>
      <c r="X3753">
        <v>6</v>
      </c>
      <c r="Y3753" s="4">
        <v>2.95</v>
      </c>
      <c r="Z3753" s="58">
        <v>17.7</v>
      </c>
    </row>
    <row r="3754" spans="1:26">
      <c r="A3754">
        <v>475948</v>
      </c>
      <c r="B3754">
        <v>576927</v>
      </c>
      <c r="C3754">
        <v>22327</v>
      </c>
      <c r="D3754" t="s">
        <v>467</v>
      </c>
      <c r="E3754">
        <v>6</v>
      </c>
      <c r="F3754" s="3">
        <v>40864.4597222222</v>
      </c>
      <c r="G3754" s="4">
        <v>2.95</v>
      </c>
      <c r="H3754">
        <v>12567</v>
      </c>
      <c r="I3754" t="s">
        <v>10</v>
      </c>
      <c r="J3754" s="58">
        <f t="shared" si="116"/>
        <v>17.700000000000003</v>
      </c>
      <c r="K3754" s="59">
        <f t="shared" si="117"/>
        <v>40864</v>
      </c>
      <c r="R3754" t="s">
        <v>104</v>
      </c>
      <c r="S3754" s="58">
        <v>90</v>
      </c>
      <c r="X3754">
        <v>6</v>
      </c>
      <c r="Y3754" s="4">
        <v>2.95</v>
      </c>
      <c r="Z3754" s="58">
        <v>17.7</v>
      </c>
    </row>
    <row r="3755" spans="1:26">
      <c r="A3755">
        <v>475949</v>
      </c>
      <c r="B3755">
        <v>576927</v>
      </c>
      <c r="C3755">
        <v>22328</v>
      </c>
      <c r="D3755" t="s">
        <v>466</v>
      </c>
      <c r="E3755">
        <v>6</v>
      </c>
      <c r="F3755" s="3">
        <v>40864.4597222222</v>
      </c>
      <c r="G3755" s="4">
        <v>2.95</v>
      </c>
      <c r="H3755">
        <v>12567</v>
      </c>
      <c r="I3755" t="s">
        <v>10</v>
      </c>
      <c r="J3755" s="58">
        <f t="shared" si="116"/>
        <v>17.700000000000003</v>
      </c>
      <c r="K3755" s="59">
        <f t="shared" si="117"/>
        <v>40864</v>
      </c>
      <c r="R3755" t="s">
        <v>655</v>
      </c>
      <c r="S3755" s="58">
        <v>51</v>
      </c>
      <c r="X3755">
        <v>6</v>
      </c>
      <c r="Y3755" s="4">
        <v>2.95</v>
      </c>
      <c r="Z3755" s="58">
        <v>17.7</v>
      </c>
    </row>
    <row r="3756" spans="1:26">
      <c r="A3756">
        <v>475963</v>
      </c>
      <c r="B3756">
        <v>576927</v>
      </c>
      <c r="C3756">
        <v>21249</v>
      </c>
      <c r="D3756" t="s">
        <v>1239</v>
      </c>
      <c r="E3756">
        <v>6</v>
      </c>
      <c r="F3756" s="3">
        <v>40864.4597222222</v>
      </c>
      <c r="G3756" s="4">
        <v>2.95</v>
      </c>
      <c r="H3756">
        <v>12567</v>
      </c>
      <c r="I3756" t="s">
        <v>10</v>
      </c>
      <c r="J3756" s="58">
        <f t="shared" si="116"/>
        <v>17.700000000000003</v>
      </c>
      <c r="K3756" s="59">
        <f t="shared" si="117"/>
        <v>40864</v>
      </c>
      <c r="R3756" t="s">
        <v>2497</v>
      </c>
      <c r="S3756" s="58">
        <v>49.8</v>
      </c>
      <c r="X3756">
        <v>6</v>
      </c>
      <c r="Y3756" s="4">
        <v>2.95</v>
      </c>
      <c r="Z3756" s="58">
        <v>17.7</v>
      </c>
    </row>
    <row r="3757" spans="1:26">
      <c r="A3757">
        <v>478942</v>
      </c>
      <c r="B3757">
        <v>577121</v>
      </c>
      <c r="C3757">
        <v>22326</v>
      </c>
      <c r="D3757" t="s">
        <v>92</v>
      </c>
      <c r="E3757">
        <v>6</v>
      </c>
      <c r="F3757" s="3">
        <v>40864.770138888904</v>
      </c>
      <c r="G3757" s="4">
        <v>2.95</v>
      </c>
      <c r="H3757">
        <v>12681</v>
      </c>
      <c r="I3757" t="s">
        <v>10</v>
      </c>
      <c r="J3757" s="58">
        <f t="shared" si="116"/>
        <v>17.700000000000003</v>
      </c>
      <c r="K3757" s="59">
        <f t="shared" si="117"/>
        <v>40864</v>
      </c>
      <c r="R3757" t="s">
        <v>403</v>
      </c>
      <c r="S3757" s="58">
        <v>40.799999999999997</v>
      </c>
      <c r="X3757">
        <v>6</v>
      </c>
      <c r="Y3757" s="4">
        <v>2.95</v>
      </c>
      <c r="Z3757" s="58">
        <v>17.7</v>
      </c>
    </row>
    <row r="3758" spans="1:26">
      <c r="A3758">
        <v>478954</v>
      </c>
      <c r="B3758">
        <v>577121</v>
      </c>
      <c r="C3758">
        <v>22312</v>
      </c>
      <c r="D3758" t="s">
        <v>649</v>
      </c>
      <c r="E3758">
        <v>6</v>
      </c>
      <c r="F3758" s="3">
        <v>40864.770138888904</v>
      </c>
      <c r="G3758" s="4">
        <v>2.95</v>
      </c>
      <c r="H3758">
        <v>12681</v>
      </c>
      <c r="I3758" t="s">
        <v>10</v>
      </c>
      <c r="J3758" s="58">
        <f t="shared" si="116"/>
        <v>17.700000000000003</v>
      </c>
      <c r="K3758" s="59">
        <f t="shared" si="117"/>
        <v>40864</v>
      </c>
      <c r="R3758" t="s">
        <v>2381</v>
      </c>
      <c r="S3758" s="58">
        <v>30</v>
      </c>
      <c r="X3758">
        <v>6</v>
      </c>
      <c r="Y3758" s="4">
        <v>2.95</v>
      </c>
      <c r="Z3758" s="58">
        <v>17.7</v>
      </c>
    </row>
    <row r="3759" spans="1:26">
      <c r="A3759">
        <v>483889</v>
      </c>
      <c r="B3759">
        <v>577512</v>
      </c>
      <c r="C3759">
        <v>21844</v>
      </c>
      <c r="D3759" t="s">
        <v>296</v>
      </c>
      <c r="E3759">
        <v>6</v>
      </c>
      <c r="F3759" s="3">
        <v>40867.538194444402</v>
      </c>
      <c r="G3759" s="4">
        <v>2.95</v>
      </c>
      <c r="H3759">
        <v>12523</v>
      </c>
      <c r="I3759" t="s">
        <v>10</v>
      </c>
      <c r="J3759" s="58">
        <f t="shared" si="116"/>
        <v>17.700000000000003</v>
      </c>
      <c r="K3759" s="59">
        <f t="shared" si="117"/>
        <v>40867</v>
      </c>
      <c r="R3759" t="s">
        <v>2508</v>
      </c>
      <c r="S3759" s="58">
        <v>24.9</v>
      </c>
      <c r="X3759">
        <v>6</v>
      </c>
      <c r="Y3759" s="4">
        <v>2.95</v>
      </c>
      <c r="Z3759" s="58">
        <v>17.7</v>
      </c>
    </row>
    <row r="3760" spans="1:26">
      <c r="A3760">
        <v>483894</v>
      </c>
      <c r="B3760">
        <v>577512</v>
      </c>
      <c r="C3760">
        <v>22699</v>
      </c>
      <c r="D3760" t="s">
        <v>759</v>
      </c>
      <c r="E3760">
        <v>6</v>
      </c>
      <c r="F3760" s="3">
        <v>40867.538194444402</v>
      </c>
      <c r="G3760" s="4">
        <v>2.95</v>
      </c>
      <c r="H3760">
        <v>12523</v>
      </c>
      <c r="I3760" t="s">
        <v>10</v>
      </c>
      <c r="J3760" s="58">
        <f t="shared" si="116"/>
        <v>17.700000000000003</v>
      </c>
      <c r="K3760" s="59">
        <f t="shared" si="117"/>
        <v>40867</v>
      </c>
      <c r="R3760" t="s">
        <v>2501</v>
      </c>
      <c r="S3760" s="58">
        <v>24.9</v>
      </c>
      <c r="X3760">
        <v>6</v>
      </c>
      <c r="Y3760" s="4">
        <v>2.95</v>
      </c>
      <c r="Z3760" s="58">
        <v>17.7</v>
      </c>
    </row>
    <row r="3761" spans="1:26">
      <c r="A3761">
        <v>488933</v>
      </c>
      <c r="B3761">
        <v>577856</v>
      </c>
      <c r="C3761">
        <v>22326</v>
      </c>
      <c r="D3761" t="s">
        <v>92</v>
      </c>
      <c r="E3761">
        <v>6</v>
      </c>
      <c r="F3761" s="3">
        <v>40869.471527777801</v>
      </c>
      <c r="G3761" s="4">
        <v>2.95</v>
      </c>
      <c r="H3761">
        <v>12490</v>
      </c>
      <c r="I3761" t="s">
        <v>10</v>
      </c>
      <c r="J3761" s="58">
        <f t="shared" si="116"/>
        <v>17.700000000000003</v>
      </c>
      <c r="K3761" s="59">
        <f t="shared" si="117"/>
        <v>40869</v>
      </c>
      <c r="R3761" t="s">
        <v>2496</v>
      </c>
      <c r="S3761" s="58">
        <v>24.9</v>
      </c>
      <c r="X3761">
        <v>6</v>
      </c>
      <c r="Y3761" s="4">
        <v>2.95</v>
      </c>
      <c r="Z3761" s="58">
        <v>17.7</v>
      </c>
    </row>
    <row r="3762" spans="1:26">
      <c r="A3762">
        <v>488936</v>
      </c>
      <c r="B3762">
        <v>577856</v>
      </c>
      <c r="C3762">
        <v>22313</v>
      </c>
      <c r="D3762" t="s">
        <v>1320</v>
      </c>
      <c r="E3762">
        <v>6</v>
      </c>
      <c r="F3762" s="3">
        <v>40869.471527777801</v>
      </c>
      <c r="G3762" s="4">
        <v>2.95</v>
      </c>
      <c r="H3762">
        <v>12490</v>
      </c>
      <c r="I3762" t="s">
        <v>10</v>
      </c>
      <c r="J3762" s="58">
        <f t="shared" si="116"/>
        <v>17.700000000000003</v>
      </c>
      <c r="K3762" s="59">
        <f t="shared" si="117"/>
        <v>40869</v>
      </c>
      <c r="R3762" t="s">
        <v>2532</v>
      </c>
      <c r="S3762" s="58">
        <v>22.5</v>
      </c>
      <c r="X3762">
        <v>6</v>
      </c>
      <c r="Y3762" s="4">
        <v>2.95</v>
      </c>
      <c r="Z3762" s="58">
        <v>17.7</v>
      </c>
    </row>
    <row r="3763" spans="1:26">
      <c r="A3763">
        <v>489961</v>
      </c>
      <c r="B3763">
        <v>578033</v>
      </c>
      <c r="C3763">
        <v>22326</v>
      </c>
      <c r="D3763" t="s">
        <v>92</v>
      </c>
      <c r="E3763">
        <v>6</v>
      </c>
      <c r="F3763" s="3">
        <v>40869.570833333302</v>
      </c>
      <c r="G3763" s="4">
        <v>2.95</v>
      </c>
      <c r="H3763">
        <v>12656</v>
      </c>
      <c r="I3763" t="s">
        <v>10</v>
      </c>
      <c r="J3763" s="58">
        <f t="shared" si="116"/>
        <v>17.700000000000003</v>
      </c>
      <c r="K3763" s="59">
        <f t="shared" si="117"/>
        <v>40869</v>
      </c>
      <c r="R3763" t="s">
        <v>2430</v>
      </c>
      <c r="S3763" s="58">
        <v>20.8</v>
      </c>
      <c r="X3763">
        <v>6</v>
      </c>
      <c r="Y3763" s="4">
        <v>2.95</v>
      </c>
      <c r="Z3763" s="58">
        <v>17.7</v>
      </c>
    </row>
    <row r="3764" spans="1:26">
      <c r="A3764">
        <v>489962</v>
      </c>
      <c r="B3764">
        <v>578033</v>
      </c>
      <c r="C3764">
        <v>22328</v>
      </c>
      <c r="D3764" t="s">
        <v>466</v>
      </c>
      <c r="E3764">
        <v>6</v>
      </c>
      <c r="F3764" s="3">
        <v>40869.570833333302</v>
      </c>
      <c r="G3764" s="4">
        <v>2.95</v>
      </c>
      <c r="H3764">
        <v>12656</v>
      </c>
      <c r="I3764" t="s">
        <v>10</v>
      </c>
      <c r="J3764" s="58">
        <f t="shared" si="116"/>
        <v>17.700000000000003</v>
      </c>
      <c r="K3764" s="59">
        <f t="shared" si="117"/>
        <v>40869</v>
      </c>
      <c r="R3764" t="s">
        <v>2429</v>
      </c>
      <c r="S3764" s="58">
        <v>20.8</v>
      </c>
      <c r="X3764">
        <v>6</v>
      </c>
      <c r="Y3764" s="4">
        <v>2.95</v>
      </c>
      <c r="Z3764" s="58">
        <v>17.7</v>
      </c>
    </row>
    <row r="3765" spans="1:26">
      <c r="A3765">
        <v>497177</v>
      </c>
      <c r="B3765">
        <v>578348</v>
      </c>
      <c r="C3765">
        <v>21557</v>
      </c>
      <c r="D3765" t="s">
        <v>171</v>
      </c>
      <c r="E3765">
        <v>6</v>
      </c>
      <c r="F3765" s="3">
        <v>40871.398611111101</v>
      </c>
      <c r="G3765" s="4">
        <v>2.95</v>
      </c>
      <c r="H3765">
        <v>12494</v>
      </c>
      <c r="I3765" t="s">
        <v>10</v>
      </c>
      <c r="J3765" s="58">
        <f t="shared" si="116"/>
        <v>17.700000000000003</v>
      </c>
      <c r="K3765" s="59">
        <f t="shared" si="117"/>
        <v>40871</v>
      </c>
      <c r="R3765" t="s">
        <v>2428</v>
      </c>
      <c r="S3765" s="58">
        <v>20.8</v>
      </c>
      <c r="X3765">
        <v>6</v>
      </c>
      <c r="Y3765" s="4">
        <v>2.95</v>
      </c>
      <c r="Z3765" s="58">
        <v>17.7</v>
      </c>
    </row>
    <row r="3766" spans="1:26">
      <c r="A3766">
        <v>506707</v>
      </c>
      <c r="B3766">
        <v>579153</v>
      </c>
      <c r="C3766">
        <v>22175</v>
      </c>
      <c r="D3766" t="s">
        <v>1869</v>
      </c>
      <c r="E3766">
        <v>6</v>
      </c>
      <c r="F3766" s="3">
        <v>40875.559722222199</v>
      </c>
      <c r="G3766" s="4">
        <v>2.95</v>
      </c>
      <c r="H3766">
        <v>12660</v>
      </c>
      <c r="I3766" t="s">
        <v>10</v>
      </c>
      <c r="J3766" s="58">
        <f t="shared" si="116"/>
        <v>17.700000000000003</v>
      </c>
      <c r="K3766" s="59">
        <f t="shared" si="117"/>
        <v>40875</v>
      </c>
      <c r="R3766" t="s">
        <v>154</v>
      </c>
      <c r="S3766" s="58">
        <v>20.399999999999999</v>
      </c>
      <c r="X3766">
        <v>6</v>
      </c>
      <c r="Y3766" s="4">
        <v>2.95</v>
      </c>
      <c r="Z3766" s="58">
        <v>17.7</v>
      </c>
    </row>
    <row r="3767" spans="1:26">
      <c r="A3767">
        <v>506711</v>
      </c>
      <c r="B3767">
        <v>579153</v>
      </c>
      <c r="C3767">
        <v>22744</v>
      </c>
      <c r="D3767" t="s">
        <v>613</v>
      </c>
      <c r="E3767">
        <v>6</v>
      </c>
      <c r="F3767" s="3">
        <v>40875.559722222199</v>
      </c>
      <c r="G3767" s="4">
        <v>2.95</v>
      </c>
      <c r="H3767">
        <v>12660</v>
      </c>
      <c r="I3767" t="s">
        <v>10</v>
      </c>
      <c r="J3767" s="58">
        <f t="shared" si="116"/>
        <v>17.700000000000003</v>
      </c>
      <c r="K3767" s="59">
        <f t="shared" si="117"/>
        <v>40875</v>
      </c>
      <c r="R3767" t="s">
        <v>2500</v>
      </c>
      <c r="S3767" s="58">
        <v>19.8</v>
      </c>
      <c r="X3767">
        <v>6</v>
      </c>
      <c r="Y3767" s="4">
        <v>2.95</v>
      </c>
      <c r="Z3767" s="58">
        <v>17.7</v>
      </c>
    </row>
    <row r="3768" spans="1:26">
      <c r="A3768">
        <v>506712</v>
      </c>
      <c r="B3768">
        <v>579153</v>
      </c>
      <c r="C3768">
        <v>22453</v>
      </c>
      <c r="D3768" t="s">
        <v>798</v>
      </c>
      <c r="E3768">
        <v>6</v>
      </c>
      <c r="F3768" s="3">
        <v>40875.559722222199</v>
      </c>
      <c r="G3768" s="4">
        <v>2.95</v>
      </c>
      <c r="H3768">
        <v>12660</v>
      </c>
      <c r="I3768" t="s">
        <v>10</v>
      </c>
      <c r="J3768" s="58">
        <f t="shared" si="116"/>
        <v>17.700000000000003</v>
      </c>
      <c r="K3768" s="59">
        <f t="shared" si="117"/>
        <v>40875</v>
      </c>
      <c r="R3768" t="s">
        <v>269</v>
      </c>
      <c r="S3768" s="58">
        <v>19.8</v>
      </c>
      <c r="X3768">
        <v>6</v>
      </c>
      <c r="Y3768" s="4">
        <v>2.95</v>
      </c>
      <c r="Z3768" s="58">
        <v>17.7</v>
      </c>
    </row>
    <row r="3769" spans="1:26">
      <c r="A3769">
        <v>513028</v>
      </c>
      <c r="B3769">
        <v>579529</v>
      </c>
      <c r="C3769">
        <v>22743</v>
      </c>
      <c r="D3769" t="s">
        <v>796</v>
      </c>
      <c r="E3769">
        <v>6</v>
      </c>
      <c r="F3769" s="3">
        <v>40877.368055555598</v>
      </c>
      <c r="G3769" s="4">
        <v>2.95</v>
      </c>
      <c r="H3769">
        <v>12488</v>
      </c>
      <c r="I3769" t="s">
        <v>10</v>
      </c>
      <c r="J3769" s="58">
        <f t="shared" si="116"/>
        <v>17.700000000000003</v>
      </c>
      <c r="K3769" s="59">
        <f t="shared" si="117"/>
        <v>40877</v>
      </c>
      <c r="R3769" t="s">
        <v>835</v>
      </c>
      <c r="S3769" s="58">
        <v>19.8</v>
      </c>
      <c r="X3769">
        <v>6</v>
      </c>
      <c r="Y3769" s="4">
        <v>2.95</v>
      </c>
      <c r="Z3769" s="58">
        <v>17.7</v>
      </c>
    </row>
    <row r="3770" spans="1:26">
      <c r="A3770">
        <v>514562</v>
      </c>
      <c r="B3770">
        <v>579708</v>
      </c>
      <c r="C3770">
        <v>22086</v>
      </c>
      <c r="D3770" t="s">
        <v>105</v>
      </c>
      <c r="E3770">
        <v>6</v>
      </c>
      <c r="F3770" s="3">
        <v>40877.594444444498</v>
      </c>
      <c r="G3770" s="4">
        <v>2.95</v>
      </c>
      <c r="H3770">
        <v>12682</v>
      </c>
      <c r="I3770" t="s">
        <v>10</v>
      </c>
      <c r="J3770" s="58">
        <f t="shared" si="116"/>
        <v>17.700000000000003</v>
      </c>
      <c r="K3770" s="59">
        <f t="shared" si="117"/>
        <v>40877</v>
      </c>
      <c r="R3770" t="s">
        <v>268</v>
      </c>
      <c r="S3770" s="58">
        <v>19.8</v>
      </c>
      <c r="X3770">
        <v>6</v>
      </c>
      <c r="Y3770" s="4">
        <v>2.95</v>
      </c>
      <c r="Z3770" s="58">
        <v>17.7</v>
      </c>
    </row>
    <row r="3771" spans="1:26">
      <c r="A3771">
        <v>515925</v>
      </c>
      <c r="B3771">
        <v>579792</v>
      </c>
      <c r="C3771">
        <v>22328</v>
      </c>
      <c r="D3771" t="s">
        <v>466</v>
      </c>
      <c r="E3771">
        <v>6</v>
      </c>
      <c r="F3771" s="3">
        <v>40877.654861111099</v>
      </c>
      <c r="G3771" s="4">
        <v>2.95</v>
      </c>
      <c r="H3771">
        <v>12714</v>
      </c>
      <c r="I3771" t="s">
        <v>10</v>
      </c>
      <c r="J3771" s="58">
        <f t="shared" si="116"/>
        <v>17.700000000000003</v>
      </c>
      <c r="K3771" s="59">
        <f t="shared" si="117"/>
        <v>40877</v>
      </c>
      <c r="R3771" t="s">
        <v>429</v>
      </c>
      <c r="S3771" s="58">
        <v>19.8</v>
      </c>
      <c r="X3771">
        <v>6</v>
      </c>
      <c r="Y3771" s="4">
        <v>2.95</v>
      </c>
      <c r="Z3771" s="58">
        <v>17.7</v>
      </c>
    </row>
    <row r="3772" spans="1:26">
      <c r="A3772">
        <v>523342</v>
      </c>
      <c r="B3772">
        <v>580509</v>
      </c>
      <c r="C3772" t="s">
        <v>2115</v>
      </c>
      <c r="D3772" t="s">
        <v>2116</v>
      </c>
      <c r="E3772">
        <v>6</v>
      </c>
      <c r="F3772" s="3">
        <v>40881.572916666701</v>
      </c>
      <c r="G3772" s="4">
        <v>2.95</v>
      </c>
      <c r="H3772">
        <v>12719</v>
      </c>
      <c r="I3772" t="s">
        <v>10</v>
      </c>
      <c r="J3772" s="58">
        <f t="shared" si="116"/>
        <v>17.700000000000003</v>
      </c>
      <c r="K3772" s="59">
        <f t="shared" si="117"/>
        <v>40881</v>
      </c>
      <c r="R3772" t="s">
        <v>1869</v>
      </c>
      <c r="S3772" s="58">
        <v>17.7</v>
      </c>
      <c r="X3772">
        <v>6</v>
      </c>
      <c r="Y3772" s="4">
        <v>2.95</v>
      </c>
      <c r="Z3772" s="58">
        <v>17.7</v>
      </c>
    </row>
    <row r="3773" spans="1:26">
      <c r="A3773">
        <v>524191</v>
      </c>
      <c r="B3773">
        <v>580536</v>
      </c>
      <c r="C3773">
        <v>22090</v>
      </c>
      <c r="D3773" t="s">
        <v>964</v>
      </c>
      <c r="E3773">
        <v>6</v>
      </c>
      <c r="F3773" s="3">
        <v>40881.671527777798</v>
      </c>
      <c r="G3773" s="4">
        <v>2.95</v>
      </c>
      <c r="H3773">
        <v>12490</v>
      </c>
      <c r="I3773" t="s">
        <v>10</v>
      </c>
      <c r="J3773" s="58">
        <f t="shared" si="116"/>
        <v>17.700000000000003</v>
      </c>
      <c r="K3773" s="59">
        <f t="shared" si="117"/>
        <v>40881</v>
      </c>
      <c r="R3773" t="s">
        <v>2184</v>
      </c>
      <c r="S3773" s="58">
        <v>17.7</v>
      </c>
      <c r="X3773">
        <v>6</v>
      </c>
      <c r="Y3773" s="4">
        <v>2.95</v>
      </c>
      <c r="Z3773" s="58">
        <v>17.7</v>
      </c>
    </row>
    <row r="3774" spans="1:26">
      <c r="A3774">
        <v>527326</v>
      </c>
      <c r="B3774">
        <v>580705</v>
      </c>
      <c r="C3774">
        <v>22328</v>
      </c>
      <c r="D3774" t="s">
        <v>466</v>
      </c>
      <c r="E3774">
        <v>6</v>
      </c>
      <c r="F3774" s="3">
        <v>40882.686111111099</v>
      </c>
      <c r="G3774" s="4">
        <v>2.95</v>
      </c>
      <c r="H3774">
        <v>12683</v>
      </c>
      <c r="I3774" t="s">
        <v>10</v>
      </c>
      <c r="J3774" s="58">
        <f t="shared" si="116"/>
        <v>17.700000000000003</v>
      </c>
      <c r="K3774" s="59">
        <f t="shared" si="117"/>
        <v>40882</v>
      </c>
      <c r="R3774" t="s">
        <v>764</v>
      </c>
      <c r="S3774" s="58">
        <v>17.7</v>
      </c>
      <c r="X3774">
        <v>6</v>
      </c>
      <c r="Y3774" s="4">
        <v>2.95</v>
      </c>
      <c r="Z3774" s="58">
        <v>17.7</v>
      </c>
    </row>
    <row r="3775" spans="1:26">
      <c r="A3775">
        <v>527328</v>
      </c>
      <c r="B3775">
        <v>580705</v>
      </c>
      <c r="C3775">
        <v>22090</v>
      </c>
      <c r="D3775" t="s">
        <v>964</v>
      </c>
      <c r="E3775">
        <v>6</v>
      </c>
      <c r="F3775" s="3">
        <v>40882.686111111099</v>
      </c>
      <c r="G3775" s="4">
        <v>2.95</v>
      </c>
      <c r="H3775">
        <v>12683</v>
      </c>
      <c r="I3775" t="s">
        <v>10</v>
      </c>
      <c r="J3775" s="58">
        <f t="shared" si="116"/>
        <v>17.700000000000003</v>
      </c>
      <c r="K3775" s="59">
        <f t="shared" si="117"/>
        <v>40882</v>
      </c>
      <c r="R3775" t="s">
        <v>2491</v>
      </c>
      <c r="S3775" s="58">
        <v>17.399999999999999</v>
      </c>
      <c r="X3775">
        <v>6</v>
      </c>
      <c r="Y3775" s="4">
        <v>2.95</v>
      </c>
      <c r="Z3775" s="58">
        <v>17.7</v>
      </c>
    </row>
    <row r="3776" spans="1:26">
      <c r="A3776">
        <v>529608</v>
      </c>
      <c r="B3776">
        <v>580736</v>
      </c>
      <c r="C3776">
        <v>22326</v>
      </c>
      <c r="D3776" t="s">
        <v>92</v>
      </c>
      <c r="E3776">
        <v>6</v>
      </c>
      <c r="F3776" s="3">
        <v>40883.371527777803</v>
      </c>
      <c r="G3776" s="4">
        <v>2.95</v>
      </c>
      <c r="H3776">
        <v>12716</v>
      </c>
      <c r="I3776" t="s">
        <v>10</v>
      </c>
      <c r="J3776" s="58">
        <f t="shared" si="116"/>
        <v>17.700000000000003</v>
      </c>
      <c r="K3776" s="59">
        <f t="shared" si="117"/>
        <v>40883</v>
      </c>
      <c r="R3776" t="s">
        <v>2503</v>
      </c>
      <c r="S3776" s="58">
        <v>17.34</v>
      </c>
      <c r="X3776">
        <v>6</v>
      </c>
      <c r="Y3776" s="4">
        <v>2.95</v>
      </c>
      <c r="Z3776" s="58">
        <v>17.7</v>
      </c>
    </row>
    <row r="3777" spans="1:26">
      <c r="A3777">
        <v>529609</v>
      </c>
      <c r="B3777">
        <v>580736</v>
      </c>
      <c r="C3777">
        <v>22328</v>
      </c>
      <c r="D3777" t="s">
        <v>466</v>
      </c>
      <c r="E3777">
        <v>6</v>
      </c>
      <c r="F3777" s="3">
        <v>40883.371527777803</v>
      </c>
      <c r="G3777" s="4">
        <v>2.95</v>
      </c>
      <c r="H3777">
        <v>12716</v>
      </c>
      <c r="I3777" t="s">
        <v>10</v>
      </c>
      <c r="J3777" s="58">
        <f t="shared" si="116"/>
        <v>17.700000000000003</v>
      </c>
      <c r="K3777" s="59">
        <f t="shared" si="117"/>
        <v>40883</v>
      </c>
      <c r="R3777" t="s">
        <v>2502</v>
      </c>
      <c r="S3777" s="58">
        <v>17.34</v>
      </c>
      <c r="X3777">
        <v>6</v>
      </c>
      <c r="Y3777" s="4">
        <v>2.95</v>
      </c>
      <c r="Z3777" s="58">
        <v>17.7</v>
      </c>
    </row>
    <row r="3778" spans="1:26">
      <c r="A3778">
        <v>532700</v>
      </c>
      <c r="B3778">
        <v>580986</v>
      </c>
      <c r="C3778">
        <v>21425</v>
      </c>
      <c r="D3778" t="s">
        <v>2265</v>
      </c>
      <c r="E3778">
        <v>6</v>
      </c>
      <c r="F3778" s="3">
        <v>40883.690277777801</v>
      </c>
      <c r="G3778" s="4">
        <v>2.95</v>
      </c>
      <c r="H3778">
        <v>12650</v>
      </c>
      <c r="I3778" t="s">
        <v>10</v>
      </c>
      <c r="J3778" s="58">
        <f t="shared" ref="J3778:J3841" si="118">E3778*G3778</f>
        <v>17.700000000000003</v>
      </c>
      <c r="K3778" s="59">
        <f t="shared" ref="K3778:K3841" si="119">DATE(YEAR(F3778),MONTH(F3778),DAY(F3778))</f>
        <v>40883</v>
      </c>
      <c r="R3778" t="s">
        <v>2431</v>
      </c>
      <c r="S3778" s="58">
        <v>16.5</v>
      </c>
      <c r="X3778">
        <v>6</v>
      </c>
      <c r="Y3778" s="4">
        <v>2.95</v>
      </c>
      <c r="Z3778" s="58">
        <v>17.7</v>
      </c>
    </row>
    <row r="3779" spans="1:26">
      <c r="A3779">
        <v>532710</v>
      </c>
      <c r="B3779">
        <v>580986</v>
      </c>
      <c r="C3779">
        <v>22327</v>
      </c>
      <c r="D3779" t="s">
        <v>467</v>
      </c>
      <c r="E3779">
        <v>6</v>
      </c>
      <c r="F3779" s="3">
        <v>40883.690277777801</v>
      </c>
      <c r="G3779" s="4">
        <v>2.95</v>
      </c>
      <c r="H3779">
        <v>12650</v>
      </c>
      <c r="I3779" t="s">
        <v>10</v>
      </c>
      <c r="J3779" s="58">
        <f t="shared" si="118"/>
        <v>17.700000000000003</v>
      </c>
      <c r="K3779" s="59">
        <f t="shared" si="119"/>
        <v>40883</v>
      </c>
      <c r="R3779" t="s">
        <v>2347</v>
      </c>
      <c r="S3779" s="58">
        <v>16.5</v>
      </c>
      <c r="X3779">
        <v>6</v>
      </c>
      <c r="Y3779" s="4">
        <v>2.95</v>
      </c>
      <c r="Z3779" s="58">
        <v>17.7</v>
      </c>
    </row>
    <row r="3780" spans="1:26">
      <c r="A3780">
        <v>5253</v>
      </c>
      <c r="B3780">
        <v>536852</v>
      </c>
      <c r="C3780">
        <v>22549</v>
      </c>
      <c r="D3780" t="s">
        <v>311</v>
      </c>
      <c r="E3780">
        <v>12</v>
      </c>
      <c r="F3780" s="3">
        <v>40515.410416666702</v>
      </c>
      <c r="G3780" s="4">
        <v>1.45</v>
      </c>
      <c r="H3780">
        <v>12686</v>
      </c>
      <c r="I3780" t="s">
        <v>10</v>
      </c>
      <c r="J3780" s="58">
        <f t="shared" si="118"/>
        <v>17.399999999999999</v>
      </c>
      <c r="K3780" s="59">
        <f t="shared" si="119"/>
        <v>40515</v>
      </c>
      <c r="R3780" t="s">
        <v>499</v>
      </c>
      <c r="S3780" s="58">
        <v>15.9</v>
      </c>
      <c r="X3780">
        <v>6</v>
      </c>
      <c r="Y3780" s="4">
        <v>2.95</v>
      </c>
      <c r="Z3780" s="58">
        <v>17.7</v>
      </c>
    </row>
    <row r="3781" spans="1:26">
      <c r="A3781">
        <v>7952</v>
      </c>
      <c r="B3781">
        <v>537065</v>
      </c>
      <c r="C3781">
        <v>22644</v>
      </c>
      <c r="D3781" t="s">
        <v>169</v>
      </c>
      <c r="E3781">
        <v>12</v>
      </c>
      <c r="F3781" s="3">
        <v>40517.497916666704</v>
      </c>
      <c r="G3781" s="4">
        <v>1.45</v>
      </c>
      <c r="H3781">
        <v>12567</v>
      </c>
      <c r="I3781" t="s">
        <v>10</v>
      </c>
      <c r="J3781" s="58">
        <f t="shared" si="118"/>
        <v>17.399999999999999</v>
      </c>
      <c r="K3781" s="59">
        <f t="shared" si="119"/>
        <v>40517</v>
      </c>
      <c r="R3781" t="s">
        <v>354</v>
      </c>
      <c r="S3781" s="58">
        <v>15.9</v>
      </c>
      <c r="X3781">
        <v>6</v>
      </c>
      <c r="Y3781" s="4">
        <v>2.95</v>
      </c>
      <c r="Z3781" s="58">
        <v>17.7</v>
      </c>
    </row>
    <row r="3782" spans="1:26">
      <c r="A3782">
        <v>14127</v>
      </c>
      <c r="B3782">
        <v>537463</v>
      </c>
      <c r="C3782">
        <v>22961</v>
      </c>
      <c r="D3782" t="s">
        <v>144</v>
      </c>
      <c r="E3782">
        <v>12</v>
      </c>
      <c r="F3782" s="3">
        <v>40519.422222222202</v>
      </c>
      <c r="G3782" s="4">
        <v>1.45</v>
      </c>
      <c r="H3782">
        <v>12681</v>
      </c>
      <c r="I3782" t="s">
        <v>10</v>
      </c>
      <c r="J3782" s="58">
        <f t="shared" si="118"/>
        <v>17.399999999999999</v>
      </c>
      <c r="K3782" s="59">
        <f t="shared" si="119"/>
        <v>40519</v>
      </c>
      <c r="R3782" t="s">
        <v>1280</v>
      </c>
      <c r="S3782" s="58">
        <v>15</v>
      </c>
      <c r="X3782">
        <v>6</v>
      </c>
      <c r="Y3782" s="4">
        <v>2.95</v>
      </c>
      <c r="Z3782" s="58">
        <v>17.7</v>
      </c>
    </row>
    <row r="3783" spans="1:26">
      <c r="A3783">
        <v>21539</v>
      </c>
      <c r="B3783">
        <v>538093</v>
      </c>
      <c r="C3783">
        <v>22961</v>
      </c>
      <c r="D3783" t="s">
        <v>144</v>
      </c>
      <c r="E3783">
        <v>12</v>
      </c>
      <c r="F3783" s="3">
        <v>40521.617361111101</v>
      </c>
      <c r="G3783" s="4">
        <v>1.45</v>
      </c>
      <c r="H3783">
        <v>12682</v>
      </c>
      <c r="I3783" t="s">
        <v>10</v>
      </c>
      <c r="J3783" s="58">
        <f t="shared" si="118"/>
        <v>17.399999999999999</v>
      </c>
      <c r="K3783" s="59">
        <f t="shared" si="119"/>
        <v>40521</v>
      </c>
      <c r="R3783" t="s">
        <v>1854</v>
      </c>
      <c r="S3783" s="58">
        <v>15</v>
      </c>
      <c r="X3783">
        <v>6</v>
      </c>
      <c r="Y3783" s="4">
        <v>2.95</v>
      </c>
      <c r="Z3783" s="58">
        <v>17.7</v>
      </c>
    </row>
    <row r="3784" spans="1:26">
      <c r="A3784">
        <v>38972</v>
      </c>
      <c r="B3784">
        <v>539607</v>
      </c>
      <c r="C3784">
        <v>22961</v>
      </c>
      <c r="D3784" t="s">
        <v>144</v>
      </c>
      <c r="E3784">
        <v>12</v>
      </c>
      <c r="F3784" s="3">
        <v>40532.590277777803</v>
      </c>
      <c r="G3784" s="4">
        <v>1.45</v>
      </c>
      <c r="H3784">
        <v>12681</v>
      </c>
      <c r="I3784" t="s">
        <v>10</v>
      </c>
      <c r="J3784" s="58">
        <f t="shared" si="118"/>
        <v>17.399999999999999</v>
      </c>
      <c r="K3784" s="59">
        <f t="shared" si="119"/>
        <v>40532</v>
      </c>
      <c r="R3784" t="s">
        <v>951</v>
      </c>
      <c r="S3784" s="58">
        <v>15</v>
      </c>
      <c r="X3784">
        <v>6</v>
      </c>
      <c r="Y3784" s="4">
        <v>2.95</v>
      </c>
      <c r="Z3784" s="58">
        <v>17.7</v>
      </c>
    </row>
    <row r="3785" spans="1:26">
      <c r="A3785">
        <v>44488</v>
      </c>
      <c r="B3785">
        <v>540178</v>
      </c>
      <c r="C3785">
        <v>22961</v>
      </c>
      <c r="D3785" t="s">
        <v>144</v>
      </c>
      <c r="E3785">
        <v>12</v>
      </c>
      <c r="F3785" s="3">
        <v>40548.529166666704</v>
      </c>
      <c r="G3785" s="4">
        <v>1.45</v>
      </c>
      <c r="H3785">
        <v>12681</v>
      </c>
      <c r="I3785" t="s">
        <v>10</v>
      </c>
      <c r="J3785" s="58">
        <f t="shared" si="118"/>
        <v>17.399999999999999</v>
      </c>
      <c r="K3785" s="59">
        <f t="shared" si="119"/>
        <v>40548</v>
      </c>
      <c r="R3785" t="s">
        <v>428</v>
      </c>
      <c r="S3785" s="58">
        <v>15</v>
      </c>
      <c r="X3785">
        <v>6</v>
      </c>
      <c r="Y3785" s="4">
        <v>2.95</v>
      </c>
      <c r="Z3785" s="58">
        <v>17.7</v>
      </c>
    </row>
    <row r="3786" spans="1:26">
      <c r="A3786">
        <v>44820</v>
      </c>
      <c r="B3786">
        <v>540239</v>
      </c>
      <c r="C3786">
        <v>22961</v>
      </c>
      <c r="D3786" t="s">
        <v>144</v>
      </c>
      <c r="E3786">
        <v>12</v>
      </c>
      <c r="F3786" s="3">
        <v>40548.616666666698</v>
      </c>
      <c r="G3786" s="4">
        <v>1.45</v>
      </c>
      <c r="H3786">
        <v>12682</v>
      </c>
      <c r="I3786" t="s">
        <v>10</v>
      </c>
      <c r="J3786" s="58">
        <f t="shared" si="118"/>
        <v>17.399999999999999</v>
      </c>
      <c r="K3786" s="59">
        <f t="shared" si="119"/>
        <v>40548</v>
      </c>
      <c r="R3786" t="s">
        <v>498</v>
      </c>
      <c r="S3786" s="58">
        <v>15</v>
      </c>
      <c r="X3786">
        <v>6</v>
      </c>
      <c r="Y3786" s="4">
        <v>2.95</v>
      </c>
      <c r="Z3786" s="58">
        <v>17.7</v>
      </c>
    </row>
    <row r="3787" spans="1:26">
      <c r="A3787">
        <v>46084</v>
      </c>
      <c r="B3787">
        <v>540351</v>
      </c>
      <c r="C3787">
        <v>22645</v>
      </c>
      <c r="D3787" t="s">
        <v>557</v>
      </c>
      <c r="E3787">
        <v>12</v>
      </c>
      <c r="F3787" s="3">
        <v>40549.601388888899</v>
      </c>
      <c r="G3787" s="4">
        <v>1.45</v>
      </c>
      <c r="H3787">
        <v>12735</v>
      </c>
      <c r="I3787" t="s">
        <v>10</v>
      </c>
      <c r="J3787" s="58">
        <f t="shared" si="118"/>
        <v>17.399999999999999</v>
      </c>
      <c r="K3787" s="59">
        <f t="shared" si="119"/>
        <v>40549</v>
      </c>
      <c r="R3787" t="s">
        <v>85</v>
      </c>
      <c r="S3787" s="58">
        <v>15</v>
      </c>
      <c r="X3787">
        <v>6</v>
      </c>
      <c r="Y3787" s="4">
        <v>2.95</v>
      </c>
      <c r="Z3787" s="58">
        <v>17.7</v>
      </c>
    </row>
    <row r="3788" spans="1:26">
      <c r="A3788">
        <v>46085</v>
      </c>
      <c r="B3788">
        <v>540351</v>
      </c>
      <c r="C3788">
        <v>22644</v>
      </c>
      <c r="D3788" t="s">
        <v>169</v>
      </c>
      <c r="E3788">
        <v>12</v>
      </c>
      <c r="F3788" s="3">
        <v>40549.601388888899</v>
      </c>
      <c r="G3788" s="4">
        <v>1.45</v>
      </c>
      <c r="H3788">
        <v>12735</v>
      </c>
      <c r="I3788" t="s">
        <v>10</v>
      </c>
      <c r="J3788" s="58">
        <f t="shared" si="118"/>
        <v>17.399999999999999</v>
      </c>
      <c r="K3788" s="59">
        <f t="shared" si="119"/>
        <v>40549</v>
      </c>
      <c r="R3788" t="s">
        <v>86</v>
      </c>
      <c r="S3788" s="58">
        <v>15</v>
      </c>
      <c r="X3788">
        <v>6</v>
      </c>
      <c r="Y3788" s="4">
        <v>2.95</v>
      </c>
      <c r="Z3788" s="58">
        <v>17.7</v>
      </c>
    </row>
    <row r="3789" spans="1:26">
      <c r="A3789">
        <v>46086</v>
      </c>
      <c r="B3789">
        <v>540351</v>
      </c>
      <c r="C3789">
        <v>22650</v>
      </c>
      <c r="D3789" t="s">
        <v>558</v>
      </c>
      <c r="E3789">
        <v>12</v>
      </c>
      <c r="F3789" s="3">
        <v>40549.601388888899</v>
      </c>
      <c r="G3789" s="4">
        <v>1.45</v>
      </c>
      <c r="H3789">
        <v>12735</v>
      </c>
      <c r="I3789" t="s">
        <v>10</v>
      </c>
      <c r="J3789" s="58">
        <f t="shared" si="118"/>
        <v>17.399999999999999</v>
      </c>
      <c r="K3789" s="59">
        <f t="shared" si="119"/>
        <v>40549</v>
      </c>
      <c r="R3789" t="s">
        <v>2492</v>
      </c>
      <c r="S3789" s="58">
        <v>13.2</v>
      </c>
      <c r="X3789">
        <v>6</v>
      </c>
      <c r="Y3789" s="4">
        <v>2.95</v>
      </c>
      <c r="Z3789" s="58">
        <v>17.7</v>
      </c>
    </row>
    <row r="3790" spans="1:26">
      <c r="A3790">
        <v>54074</v>
      </c>
      <c r="B3790">
        <v>540851</v>
      </c>
      <c r="C3790">
        <v>21210</v>
      </c>
      <c r="D3790" t="s">
        <v>417</v>
      </c>
      <c r="E3790">
        <v>12</v>
      </c>
      <c r="F3790" s="3">
        <v>40555.404861111099</v>
      </c>
      <c r="G3790" s="4">
        <v>1.45</v>
      </c>
      <c r="H3790">
        <v>12523</v>
      </c>
      <c r="I3790" t="s">
        <v>10</v>
      </c>
      <c r="J3790" s="58">
        <f t="shared" si="118"/>
        <v>17.399999999999999</v>
      </c>
      <c r="K3790" s="59">
        <f t="shared" si="119"/>
        <v>40555</v>
      </c>
      <c r="R3790" t="s">
        <v>2490</v>
      </c>
      <c r="S3790" s="58">
        <v>13.2</v>
      </c>
      <c r="X3790">
        <v>6</v>
      </c>
      <c r="Y3790" s="4">
        <v>2.95</v>
      </c>
      <c r="Z3790" s="58">
        <v>17.7</v>
      </c>
    </row>
    <row r="3791" spans="1:26">
      <c r="A3791">
        <v>56894</v>
      </c>
      <c r="B3791">
        <v>541121</v>
      </c>
      <c r="C3791">
        <v>22645</v>
      </c>
      <c r="D3791" t="s">
        <v>557</v>
      </c>
      <c r="E3791">
        <v>12</v>
      </c>
      <c r="F3791" s="3">
        <v>40557.388888888898</v>
      </c>
      <c r="G3791" s="4">
        <v>1.45</v>
      </c>
      <c r="H3791">
        <v>12672</v>
      </c>
      <c r="I3791" t="s">
        <v>10</v>
      </c>
      <c r="J3791" s="58">
        <f t="shared" si="118"/>
        <v>17.399999999999999</v>
      </c>
      <c r="K3791" s="59">
        <f t="shared" si="119"/>
        <v>40557</v>
      </c>
      <c r="R3791" t="s">
        <v>2488</v>
      </c>
      <c r="S3791" s="58">
        <v>13.2</v>
      </c>
      <c r="X3791">
        <v>6</v>
      </c>
      <c r="Y3791" s="4">
        <v>2.95</v>
      </c>
      <c r="Z3791" s="58">
        <v>17.7</v>
      </c>
    </row>
    <row r="3792" spans="1:26">
      <c r="A3792">
        <v>57259</v>
      </c>
      <c r="B3792">
        <v>541138</v>
      </c>
      <c r="C3792">
        <v>22646</v>
      </c>
      <c r="D3792" t="s">
        <v>176</v>
      </c>
      <c r="E3792">
        <v>12</v>
      </c>
      <c r="F3792" s="3">
        <v>40557.445833333302</v>
      </c>
      <c r="G3792" s="4">
        <v>1.45</v>
      </c>
      <c r="H3792">
        <v>12553</v>
      </c>
      <c r="I3792" t="s">
        <v>10</v>
      </c>
      <c r="J3792" s="58">
        <f t="shared" si="118"/>
        <v>17.399999999999999</v>
      </c>
      <c r="K3792" s="59">
        <f t="shared" si="119"/>
        <v>40557</v>
      </c>
      <c r="R3792" t="s">
        <v>72</v>
      </c>
      <c r="S3792" s="58">
        <v>12.6</v>
      </c>
      <c r="X3792">
        <v>6</v>
      </c>
      <c r="Y3792" s="4">
        <v>2.95</v>
      </c>
      <c r="Z3792" s="58">
        <v>17.7</v>
      </c>
    </row>
    <row r="3793" spans="1:26">
      <c r="A3793">
        <v>64499</v>
      </c>
      <c r="B3793">
        <v>541631</v>
      </c>
      <c r="C3793">
        <v>84988</v>
      </c>
      <c r="D3793" t="s">
        <v>1178</v>
      </c>
      <c r="E3793">
        <v>12</v>
      </c>
      <c r="F3793" s="3">
        <v>40563.449999999997</v>
      </c>
      <c r="G3793" s="4">
        <v>1.45</v>
      </c>
      <c r="H3793">
        <v>12637</v>
      </c>
      <c r="I3793" t="s">
        <v>10</v>
      </c>
      <c r="J3793" s="58">
        <f t="shared" si="118"/>
        <v>17.399999999999999</v>
      </c>
      <c r="K3793" s="59">
        <f t="shared" si="119"/>
        <v>40563</v>
      </c>
      <c r="R3793" t="s">
        <v>1489</v>
      </c>
      <c r="S3793" s="58">
        <v>12.6</v>
      </c>
      <c r="X3793">
        <v>6</v>
      </c>
      <c r="Y3793" s="4">
        <v>2.95</v>
      </c>
      <c r="Z3793" s="58">
        <v>17.7</v>
      </c>
    </row>
    <row r="3794" spans="1:26">
      <c r="A3794">
        <v>68269</v>
      </c>
      <c r="B3794">
        <v>541857</v>
      </c>
      <c r="C3794">
        <v>84988</v>
      </c>
      <c r="D3794" t="s">
        <v>1178</v>
      </c>
      <c r="E3794">
        <v>12</v>
      </c>
      <c r="F3794" s="3">
        <v>40566.636805555601</v>
      </c>
      <c r="G3794" s="4">
        <v>1.45</v>
      </c>
      <c r="H3794">
        <v>12727</v>
      </c>
      <c r="I3794" t="s">
        <v>10</v>
      </c>
      <c r="J3794" s="58">
        <f t="shared" si="118"/>
        <v>17.399999999999999</v>
      </c>
      <c r="K3794" s="59">
        <f t="shared" si="119"/>
        <v>40566</v>
      </c>
      <c r="R3794" t="s">
        <v>1488</v>
      </c>
      <c r="S3794" s="58">
        <v>12.6</v>
      </c>
      <c r="X3794">
        <v>6</v>
      </c>
      <c r="Y3794" s="4">
        <v>2.95</v>
      </c>
      <c r="Z3794" s="58">
        <v>17.7</v>
      </c>
    </row>
    <row r="3795" spans="1:26">
      <c r="A3795">
        <v>82098</v>
      </c>
      <c r="B3795">
        <v>543188</v>
      </c>
      <c r="C3795">
        <v>22961</v>
      </c>
      <c r="D3795" t="s">
        <v>144</v>
      </c>
      <c r="E3795">
        <v>12</v>
      </c>
      <c r="F3795" s="3">
        <v>40578.489583333299</v>
      </c>
      <c r="G3795" s="4">
        <v>1.45</v>
      </c>
      <c r="H3795">
        <v>12567</v>
      </c>
      <c r="I3795" t="s">
        <v>10</v>
      </c>
      <c r="J3795" s="58">
        <f t="shared" si="118"/>
        <v>17.399999999999999</v>
      </c>
      <c r="K3795" s="59">
        <f t="shared" si="119"/>
        <v>40578</v>
      </c>
      <c r="R3795" t="s">
        <v>73</v>
      </c>
      <c r="S3795" s="58">
        <v>12.6</v>
      </c>
      <c r="X3795">
        <v>6</v>
      </c>
      <c r="Y3795" s="4">
        <v>2.95</v>
      </c>
      <c r="Z3795" s="58">
        <v>17.7</v>
      </c>
    </row>
    <row r="3796" spans="1:26">
      <c r="A3796">
        <v>90798</v>
      </c>
      <c r="B3796">
        <v>544069</v>
      </c>
      <c r="C3796">
        <v>22549</v>
      </c>
      <c r="D3796" t="s">
        <v>311</v>
      </c>
      <c r="E3796">
        <v>12</v>
      </c>
      <c r="F3796" s="3">
        <v>40589.595138888901</v>
      </c>
      <c r="G3796" s="4">
        <v>1.45</v>
      </c>
      <c r="H3796">
        <v>12616</v>
      </c>
      <c r="I3796" t="s">
        <v>10</v>
      </c>
      <c r="J3796" s="58">
        <f t="shared" si="118"/>
        <v>17.399999999999999</v>
      </c>
      <c r="K3796" s="59">
        <f t="shared" si="119"/>
        <v>40589</v>
      </c>
      <c r="R3796" t="s">
        <v>1687</v>
      </c>
      <c r="S3796" s="58">
        <v>11.7</v>
      </c>
      <c r="X3796">
        <v>6</v>
      </c>
      <c r="Y3796" s="4">
        <v>2.95</v>
      </c>
      <c r="Z3796" s="58">
        <v>17.7</v>
      </c>
    </row>
    <row r="3797" spans="1:26">
      <c r="A3797">
        <v>91702</v>
      </c>
      <c r="B3797">
        <v>544115</v>
      </c>
      <c r="C3797">
        <v>22621</v>
      </c>
      <c r="D3797" t="s">
        <v>1967</v>
      </c>
      <c r="E3797">
        <v>12</v>
      </c>
      <c r="F3797" s="3">
        <v>40590.489583333299</v>
      </c>
      <c r="G3797" s="4">
        <v>1.45</v>
      </c>
      <c r="H3797">
        <v>12727</v>
      </c>
      <c r="I3797" t="s">
        <v>10</v>
      </c>
      <c r="J3797" s="58">
        <f t="shared" si="118"/>
        <v>17.399999999999999</v>
      </c>
      <c r="K3797" s="59">
        <f t="shared" si="119"/>
        <v>40590</v>
      </c>
      <c r="R3797" t="s">
        <v>999</v>
      </c>
      <c r="S3797" s="58">
        <v>11.7</v>
      </c>
      <c r="X3797">
        <v>6</v>
      </c>
      <c r="Y3797" s="4">
        <v>2.95</v>
      </c>
      <c r="Z3797" s="58">
        <v>17.7</v>
      </c>
    </row>
    <row r="3798" spans="1:26">
      <c r="A3798">
        <v>91716</v>
      </c>
      <c r="B3798">
        <v>544115</v>
      </c>
      <c r="C3798">
        <v>22650</v>
      </c>
      <c r="D3798" t="s">
        <v>558</v>
      </c>
      <c r="E3798">
        <v>12</v>
      </c>
      <c r="F3798" s="3">
        <v>40590.489583333299</v>
      </c>
      <c r="G3798" s="4">
        <v>1.45</v>
      </c>
      <c r="H3798">
        <v>12727</v>
      </c>
      <c r="I3798" t="s">
        <v>10</v>
      </c>
      <c r="J3798" s="58">
        <f t="shared" si="118"/>
        <v>17.399999999999999</v>
      </c>
      <c r="K3798" s="59">
        <f t="shared" si="119"/>
        <v>40590</v>
      </c>
      <c r="R3798" t="s">
        <v>1686</v>
      </c>
      <c r="S3798" s="58">
        <v>11.7</v>
      </c>
      <c r="X3798">
        <v>6</v>
      </c>
      <c r="Y3798" s="4">
        <v>2.95</v>
      </c>
      <c r="Z3798" s="58">
        <v>17.7</v>
      </c>
    </row>
    <row r="3799" spans="1:26">
      <c r="A3799">
        <v>95990</v>
      </c>
      <c r="B3799">
        <v>544470</v>
      </c>
      <c r="C3799">
        <v>22969</v>
      </c>
      <c r="D3799" t="s">
        <v>227</v>
      </c>
      <c r="E3799">
        <v>12</v>
      </c>
      <c r="F3799" s="3">
        <v>40595.359722222202</v>
      </c>
      <c r="G3799" s="4">
        <v>1.45</v>
      </c>
      <c r="H3799">
        <v>12707</v>
      </c>
      <c r="I3799" t="s">
        <v>10</v>
      </c>
      <c r="J3799" s="58">
        <f t="shared" si="118"/>
        <v>17.399999999999999</v>
      </c>
      <c r="K3799" s="59">
        <f t="shared" si="119"/>
        <v>40595</v>
      </c>
      <c r="R3799" t="s">
        <v>2507</v>
      </c>
      <c r="S3799" s="58">
        <v>11.7</v>
      </c>
      <c r="X3799">
        <v>12</v>
      </c>
      <c r="Y3799" s="4">
        <v>1.45</v>
      </c>
      <c r="Z3799" s="58">
        <v>17.399999999999999</v>
      </c>
    </row>
    <row r="3800" spans="1:26">
      <c r="A3800">
        <v>104457</v>
      </c>
      <c r="B3800">
        <v>545180</v>
      </c>
      <c r="C3800">
        <v>22961</v>
      </c>
      <c r="D3800" t="s">
        <v>144</v>
      </c>
      <c r="E3800">
        <v>12</v>
      </c>
      <c r="F3800" s="3">
        <v>40602.612500000003</v>
      </c>
      <c r="G3800" s="4">
        <v>1.45</v>
      </c>
      <c r="H3800">
        <v>12728</v>
      </c>
      <c r="I3800" t="s">
        <v>10</v>
      </c>
      <c r="J3800" s="58">
        <f t="shared" si="118"/>
        <v>17.399999999999999</v>
      </c>
      <c r="K3800" s="59">
        <f t="shared" si="119"/>
        <v>40602</v>
      </c>
      <c r="R3800" t="s">
        <v>2526</v>
      </c>
      <c r="S3800" s="58">
        <v>10</v>
      </c>
      <c r="X3800">
        <v>12</v>
      </c>
      <c r="Y3800" s="4">
        <v>1.45</v>
      </c>
      <c r="Z3800" s="58">
        <v>17.399999999999999</v>
      </c>
    </row>
    <row r="3801" spans="1:26">
      <c r="A3801">
        <v>105708</v>
      </c>
      <c r="B3801">
        <v>545235</v>
      </c>
      <c r="C3801">
        <v>84988</v>
      </c>
      <c r="D3801" t="s">
        <v>1178</v>
      </c>
      <c r="E3801">
        <v>12</v>
      </c>
      <c r="F3801" s="3">
        <v>40603.438194444498</v>
      </c>
      <c r="G3801" s="4">
        <v>1.45</v>
      </c>
      <c r="H3801">
        <v>12683</v>
      </c>
      <c r="I3801" t="s">
        <v>10</v>
      </c>
      <c r="J3801" s="58">
        <f t="shared" si="118"/>
        <v>17.399999999999999</v>
      </c>
      <c r="K3801" s="59">
        <f t="shared" si="119"/>
        <v>40603</v>
      </c>
      <c r="R3801" t="s">
        <v>2544</v>
      </c>
      <c r="S3801" s="58">
        <v>10</v>
      </c>
      <c r="X3801">
        <v>12</v>
      </c>
      <c r="Y3801" s="4">
        <v>1.45</v>
      </c>
      <c r="Z3801" s="58">
        <v>17.399999999999999</v>
      </c>
    </row>
    <row r="3802" spans="1:26">
      <c r="A3802">
        <v>105718</v>
      </c>
      <c r="B3802">
        <v>545235</v>
      </c>
      <c r="C3802">
        <v>22549</v>
      </c>
      <c r="D3802" t="s">
        <v>311</v>
      </c>
      <c r="E3802">
        <v>12</v>
      </c>
      <c r="F3802" s="3">
        <v>40603.438194444498</v>
      </c>
      <c r="G3802" s="4">
        <v>1.45</v>
      </c>
      <c r="H3802">
        <v>12683</v>
      </c>
      <c r="I3802" t="s">
        <v>10</v>
      </c>
      <c r="J3802" s="58">
        <f t="shared" si="118"/>
        <v>17.399999999999999</v>
      </c>
      <c r="K3802" s="59">
        <f t="shared" si="119"/>
        <v>40603</v>
      </c>
      <c r="R3802" t="s">
        <v>2527</v>
      </c>
      <c r="S3802" s="58">
        <v>10</v>
      </c>
      <c r="X3802">
        <v>12</v>
      </c>
      <c r="Y3802" s="4">
        <v>1.45</v>
      </c>
      <c r="Z3802" s="58">
        <v>17.399999999999999</v>
      </c>
    </row>
    <row r="3803" spans="1:26">
      <c r="A3803">
        <v>108182</v>
      </c>
      <c r="B3803">
        <v>545515</v>
      </c>
      <c r="C3803">
        <v>84988</v>
      </c>
      <c r="D3803" t="s">
        <v>1178</v>
      </c>
      <c r="E3803">
        <v>12</v>
      </c>
      <c r="F3803" s="3">
        <v>40605.504166666702</v>
      </c>
      <c r="G3803" s="4">
        <v>1.45</v>
      </c>
      <c r="H3803">
        <v>12727</v>
      </c>
      <c r="I3803" t="s">
        <v>10</v>
      </c>
      <c r="J3803" s="58">
        <f t="shared" si="118"/>
        <v>17.399999999999999</v>
      </c>
      <c r="K3803" s="59">
        <f t="shared" si="119"/>
        <v>40605</v>
      </c>
      <c r="R3803" t="s">
        <v>2525</v>
      </c>
      <c r="S3803" s="58">
        <v>10</v>
      </c>
      <c r="X3803">
        <v>12</v>
      </c>
      <c r="Y3803" s="4">
        <v>1.45</v>
      </c>
      <c r="Z3803" s="58">
        <v>17.399999999999999</v>
      </c>
    </row>
    <row r="3804" spans="1:26">
      <c r="A3804">
        <v>108187</v>
      </c>
      <c r="B3804">
        <v>545515</v>
      </c>
      <c r="C3804">
        <v>21210</v>
      </c>
      <c r="D3804" t="s">
        <v>417</v>
      </c>
      <c r="E3804">
        <v>12</v>
      </c>
      <c r="F3804" s="3">
        <v>40605.504166666702</v>
      </c>
      <c r="G3804" s="4">
        <v>1.45</v>
      </c>
      <c r="H3804">
        <v>12727</v>
      </c>
      <c r="I3804" t="s">
        <v>10</v>
      </c>
      <c r="J3804" s="58">
        <f t="shared" si="118"/>
        <v>17.399999999999999</v>
      </c>
      <c r="K3804" s="59">
        <f t="shared" si="119"/>
        <v>40605</v>
      </c>
      <c r="R3804" t="s">
        <v>1210</v>
      </c>
      <c r="S3804" s="58">
        <v>8.5</v>
      </c>
      <c r="X3804">
        <v>12</v>
      </c>
      <c r="Y3804" s="4">
        <v>1.45</v>
      </c>
      <c r="Z3804" s="58">
        <v>17.399999999999999</v>
      </c>
    </row>
    <row r="3805" spans="1:26">
      <c r="A3805">
        <v>130489</v>
      </c>
      <c r="B3805">
        <v>547492</v>
      </c>
      <c r="C3805">
        <v>21210</v>
      </c>
      <c r="D3805" t="s">
        <v>417</v>
      </c>
      <c r="E3805">
        <v>12</v>
      </c>
      <c r="F3805" s="3">
        <v>40625.504166666702</v>
      </c>
      <c r="G3805" s="4">
        <v>1.45</v>
      </c>
      <c r="H3805">
        <v>12604</v>
      </c>
      <c r="I3805" t="s">
        <v>10</v>
      </c>
      <c r="J3805" s="58">
        <f t="shared" si="118"/>
        <v>17.399999999999999</v>
      </c>
      <c r="K3805" s="59">
        <f t="shared" si="119"/>
        <v>40625</v>
      </c>
      <c r="R3805" t="s">
        <v>988</v>
      </c>
      <c r="S3805" s="58">
        <v>8.5</v>
      </c>
      <c r="X3805">
        <v>12</v>
      </c>
      <c r="Y3805" s="4">
        <v>1.45</v>
      </c>
      <c r="Z3805" s="58">
        <v>17.399999999999999</v>
      </c>
    </row>
    <row r="3806" spans="1:26">
      <c r="A3806">
        <v>130707</v>
      </c>
      <c r="B3806">
        <v>547504</v>
      </c>
      <c r="C3806">
        <v>22961</v>
      </c>
      <c r="D3806" t="s">
        <v>144</v>
      </c>
      <c r="E3806">
        <v>12</v>
      </c>
      <c r="F3806" s="3">
        <v>40625.564583333296</v>
      </c>
      <c r="G3806" s="4">
        <v>1.45</v>
      </c>
      <c r="H3806">
        <v>12683</v>
      </c>
      <c r="I3806" t="s">
        <v>10</v>
      </c>
      <c r="J3806" s="58">
        <f t="shared" si="118"/>
        <v>17.399999999999999</v>
      </c>
      <c r="K3806" s="59">
        <f t="shared" si="119"/>
        <v>40625</v>
      </c>
      <c r="R3806" t="s">
        <v>915</v>
      </c>
      <c r="S3806" s="58">
        <v>8.5</v>
      </c>
      <c r="X3806">
        <v>12</v>
      </c>
      <c r="Y3806" s="4">
        <v>1.45</v>
      </c>
      <c r="Z3806" s="58">
        <v>17.399999999999999</v>
      </c>
    </row>
    <row r="3807" spans="1:26">
      <c r="A3807">
        <v>130760</v>
      </c>
      <c r="B3807">
        <v>547508</v>
      </c>
      <c r="C3807">
        <v>21210</v>
      </c>
      <c r="D3807" t="s">
        <v>417</v>
      </c>
      <c r="E3807">
        <v>12</v>
      </c>
      <c r="F3807" s="3">
        <v>40625.568749999999</v>
      </c>
      <c r="G3807" s="4">
        <v>1.45</v>
      </c>
      <c r="H3807">
        <v>12683</v>
      </c>
      <c r="I3807" t="s">
        <v>10</v>
      </c>
      <c r="J3807" s="58">
        <f t="shared" si="118"/>
        <v>17.399999999999999</v>
      </c>
      <c r="K3807" s="59">
        <f t="shared" si="119"/>
        <v>40625</v>
      </c>
      <c r="R3807" t="s">
        <v>1209</v>
      </c>
      <c r="S3807" s="58">
        <v>8.5</v>
      </c>
      <c r="X3807">
        <v>12</v>
      </c>
      <c r="Y3807" s="4">
        <v>1.45</v>
      </c>
      <c r="Z3807" s="58">
        <v>17.399999999999999</v>
      </c>
    </row>
    <row r="3808" spans="1:26">
      <c r="A3808">
        <v>133081</v>
      </c>
      <c r="B3808">
        <v>547722</v>
      </c>
      <c r="C3808">
        <v>22621</v>
      </c>
      <c r="D3808" t="s">
        <v>1967</v>
      </c>
      <c r="E3808">
        <v>12</v>
      </c>
      <c r="F3808" s="3">
        <v>40627.429861111101</v>
      </c>
      <c r="G3808" s="4">
        <v>1.45</v>
      </c>
      <c r="H3808">
        <v>12553</v>
      </c>
      <c r="I3808" t="s">
        <v>10</v>
      </c>
      <c r="J3808" s="58">
        <f t="shared" si="118"/>
        <v>17.399999999999999</v>
      </c>
      <c r="K3808" s="59">
        <f t="shared" si="119"/>
        <v>40627</v>
      </c>
      <c r="R3808" t="s">
        <v>1679</v>
      </c>
      <c r="S3808" s="58">
        <v>5.04</v>
      </c>
      <c r="X3808">
        <v>12</v>
      </c>
      <c r="Y3808" s="4">
        <v>1.45</v>
      </c>
      <c r="Z3808" s="58">
        <v>17.399999999999999</v>
      </c>
    </row>
    <row r="3809" spans="1:26">
      <c r="A3809">
        <v>135325</v>
      </c>
      <c r="B3809">
        <v>547892</v>
      </c>
      <c r="C3809">
        <v>22949</v>
      </c>
      <c r="D3809" t="s">
        <v>1034</v>
      </c>
      <c r="E3809">
        <v>12</v>
      </c>
      <c r="F3809" s="3">
        <v>40630.427083333299</v>
      </c>
      <c r="G3809" s="4">
        <v>1.45</v>
      </c>
      <c r="H3809">
        <v>12669</v>
      </c>
      <c r="I3809" t="s">
        <v>10</v>
      </c>
      <c r="J3809" s="58">
        <f t="shared" si="118"/>
        <v>17.399999999999999</v>
      </c>
      <c r="K3809" s="59">
        <f t="shared" si="119"/>
        <v>40630</v>
      </c>
      <c r="R3809" t="s">
        <v>1682</v>
      </c>
      <c r="S3809" s="58">
        <v>5.04</v>
      </c>
      <c r="X3809">
        <v>12</v>
      </c>
      <c r="Y3809" s="4">
        <v>1.45</v>
      </c>
      <c r="Z3809" s="58">
        <v>17.399999999999999</v>
      </c>
    </row>
    <row r="3810" spans="1:26">
      <c r="A3810">
        <v>135381</v>
      </c>
      <c r="B3810">
        <v>547892</v>
      </c>
      <c r="C3810">
        <v>21210</v>
      </c>
      <c r="D3810" t="s">
        <v>417</v>
      </c>
      <c r="E3810">
        <v>12</v>
      </c>
      <c r="F3810" s="3">
        <v>40630.427083333299</v>
      </c>
      <c r="G3810" s="4">
        <v>1.45</v>
      </c>
      <c r="H3810">
        <v>12669</v>
      </c>
      <c r="I3810" t="s">
        <v>10</v>
      </c>
      <c r="J3810" s="58">
        <f t="shared" si="118"/>
        <v>17.399999999999999</v>
      </c>
      <c r="K3810" s="59">
        <f t="shared" si="119"/>
        <v>40630</v>
      </c>
      <c r="R3810" t="s">
        <v>1658</v>
      </c>
      <c r="S3810" s="58">
        <v>5.04</v>
      </c>
      <c r="X3810">
        <v>12</v>
      </c>
      <c r="Y3810" s="4">
        <v>1.45</v>
      </c>
      <c r="Z3810" s="58">
        <v>17.399999999999999</v>
      </c>
    </row>
    <row r="3811" spans="1:26">
      <c r="A3811">
        <v>135382</v>
      </c>
      <c r="B3811">
        <v>547892</v>
      </c>
      <c r="C3811">
        <v>84987</v>
      </c>
      <c r="D3811" t="s">
        <v>1986</v>
      </c>
      <c r="E3811">
        <v>12</v>
      </c>
      <c r="F3811" s="3">
        <v>40630.427083333299</v>
      </c>
      <c r="G3811" s="4">
        <v>1.45</v>
      </c>
      <c r="H3811">
        <v>12669</v>
      </c>
      <c r="I3811" t="s">
        <v>10</v>
      </c>
      <c r="J3811" s="58">
        <f t="shared" si="118"/>
        <v>17.399999999999999</v>
      </c>
      <c r="K3811" s="59">
        <f t="shared" si="119"/>
        <v>40630</v>
      </c>
      <c r="R3811" t="s">
        <v>414</v>
      </c>
      <c r="S3811" s="58">
        <v>5.04</v>
      </c>
      <c r="X3811">
        <v>12</v>
      </c>
      <c r="Y3811" s="4">
        <v>1.45</v>
      </c>
      <c r="Z3811" s="58">
        <v>17.399999999999999</v>
      </c>
    </row>
    <row r="3812" spans="1:26">
      <c r="A3812">
        <v>158783</v>
      </c>
      <c r="B3812">
        <v>550313</v>
      </c>
      <c r="C3812">
        <v>22620</v>
      </c>
      <c r="D3812" t="s">
        <v>423</v>
      </c>
      <c r="E3812">
        <v>12</v>
      </c>
      <c r="F3812" s="3">
        <v>40650.472916666702</v>
      </c>
      <c r="G3812" s="4">
        <v>1.45</v>
      </c>
      <c r="H3812">
        <v>12681</v>
      </c>
      <c r="I3812" t="s">
        <v>10</v>
      </c>
      <c r="J3812" s="58">
        <f t="shared" si="118"/>
        <v>17.399999999999999</v>
      </c>
      <c r="K3812" s="59">
        <f t="shared" si="119"/>
        <v>40650</v>
      </c>
      <c r="R3812" t="s">
        <v>675</v>
      </c>
      <c r="S3812" s="58">
        <v>5.04</v>
      </c>
      <c r="X3812">
        <v>12</v>
      </c>
      <c r="Y3812" s="4">
        <v>1.45</v>
      </c>
      <c r="Z3812" s="58">
        <v>17.399999999999999</v>
      </c>
    </row>
    <row r="3813" spans="1:26">
      <c r="A3813">
        <v>172518</v>
      </c>
      <c r="B3813">
        <v>551544</v>
      </c>
      <c r="C3813">
        <v>22969</v>
      </c>
      <c r="D3813" t="s">
        <v>227</v>
      </c>
      <c r="E3813">
        <v>12</v>
      </c>
      <c r="F3813" s="3">
        <v>40666.397916666698</v>
      </c>
      <c r="G3813" s="4">
        <v>1.45</v>
      </c>
      <c r="H3813">
        <v>12683</v>
      </c>
      <c r="I3813" t="s">
        <v>10</v>
      </c>
      <c r="J3813" s="58">
        <f t="shared" si="118"/>
        <v>17.399999999999999</v>
      </c>
      <c r="K3813" s="59">
        <f t="shared" si="119"/>
        <v>40666</v>
      </c>
      <c r="R3813" t="s">
        <v>2090</v>
      </c>
      <c r="S3813" s="58">
        <v>5.04</v>
      </c>
      <c r="X3813">
        <v>12</v>
      </c>
      <c r="Y3813" s="4">
        <v>1.45</v>
      </c>
      <c r="Z3813" s="58">
        <v>17.399999999999999</v>
      </c>
    </row>
    <row r="3814" spans="1:26">
      <c r="A3814">
        <v>180371</v>
      </c>
      <c r="B3814">
        <v>552315</v>
      </c>
      <c r="C3814">
        <v>22646</v>
      </c>
      <c r="D3814" t="s">
        <v>176</v>
      </c>
      <c r="E3814">
        <v>12</v>
      </c>
      <c r="F3814" s="3">
        <v>40671.673611111102</v>
      </c>
      <c r="G3814" s="4">
        <v>1.45</v>
      </c>
      <c r="H3814">
        <v>12700</v>
      </c>
      <c r="I3814" t="s">
        <v>10</v>
      </c>
      <c r="J3814" s="58">
        <f t="shared" si="118"/>
        <v>17.399999999999999</v>
      </c>
      <c r="K3814" s="59">
        <f t="shared" si="119"/>
        <v>40671</v>
      </c>
      <c r="R3814" t="s">
        <v>2038</v>
      </c>
      <c r="S3814" s="58">
        <v>60.84</v>
      </c>
      <c r="X3814">
        <v>12</v>
      </c>
      <c r="Y3814" s="4">
        <v>1.45</v>
      </c>
      <c r="Z3814" s="58">
        <v>17.399999999999999</v>
      </c>
    </row>
    <row r="3815" spans="1:26">
      <c r="A3815">
        <v>182948</v>
      </c>
      <c r="B3815">
        <v>552631</v>
      </c>
      <c r="C3815">
        <v>22620</v>
      </c>
      <c r="D3815" t="s">
        <v>423</v>
      </c>
      <c r="E3815">
        <v>12</v>
      </c>
      <c r="F3815" s="3">
        <v>40673.538194444402</v>
      </c>
      <c r="G3815" s="4">
        <v>1.45</v>
      </c>
      <c r="H3815">
        <v>12684</v>
      </c>
      <c r="I3815" t="s">
        <v>10</v>
      </c>
      <c r="J3815" s="58">
        <f t="shared" si="118"/>
        <v>17.399999999999999</v>
      </c>
      <c r="K3815" s="59">
        <f t="shared" si="119"/>
        <v>40673</v>
      </c>
      <c r="R3815" t="s">
        <v>104</v>
      </c>
      <c r="S3815" s="58">
        <v>54</v>
      </c>
      <c r="X3815">
        <v>12</v>
      </c>
      <c r="Y3815" s="4">
        <v>1.45</v>
      </c>
      <c r="Z3815" s="58">
        <v>17.399999999999999</v>
      </c>
    </row>
    <row r="3816" spans="1:26">
      <c r="A3816">
        <v>185770</v>
      </c>
      <c r="B3816">
        <v>552826</v>
      </c>
      <c r="C3816">
        <v>23147</v>
      </c>
      <c r="D3816" t="s">
        <v>2415</v>
      </c>
      <c r="E3816">
        <v>12</v>
      </c>
      <c r="F3816" s="3">
        <v>40674.555555555598</v>
      </c>
      <c r="G3816" s="4">
        <v>1.45</v>
      </c>
      <c r="H3816">
        <v>14277</v>
      </c>
      <c r="I3816" t="s">
        <v>10</v>
      </c>
      <c r="J3816" s="58">
        <f t="shared" si="118"/>
        <v>17.399999999999999</v>
      </c>
      <c r="K3816" s="59">
        <f t="shared" si="119"/>
        <v>40674</v>
      </c>
      <c r="R3816" t="s">
        <v>217</v>
      </c>
      <c r="S3816" s="58">
        <v>41.6</v>
      </c>
      <c r="X3816">
        <v>12</v>
      </c>
      <c r="Y3816" s="4">
        <v>1.45</v>
      </c>
      <c r="Z3816" s="58">
        <v>17.399999999999999</v>
      </c>
    </row>
    <row r="3817" spans="1:26">
      <c r="A3817">
        <v>188550</v>
      </c>
      <c r="B3817">
        <v>553044</v>
      </c>
      <c r="C3817">
        <v>22961</v>
      </c>
      <c r="D3817" t="s">
        <v>144</v>
      </c>
      <c r="E3817">
        <v>12</v>
      </c>
      <c r="F3817" s="3">
        <v>40676.391666666699</v>
      </c>
      <c r="G3817" s="4">
        <v>1.45</v>
      </c>
      <c r="H3817">
        <v>12682</v>
      </c>
      <c r="I3817" t="s">
        <v>10</v>
      </c>
      <c r="J3817" s="58">
        <f t="shared" si="118"/>
        <v>17.399999999999999</v>
      </c>
      <c r="K3817" s="59">
        <f t="shared" si="119"/>
        <v>40676</v>
      </c>
      <c r="R3817" t="s">
        <v>263</v>
      </c>
      <c r="S3817" s="58">
        <v>39.6</v>
      </c>
      <c r="X3817">
        <v>12</v>
      </c>
      <c r="Y3817" s="4">
        <v>1.45</v>
      </c>
      <c r="Z3817" s="58">
        <v>17.399999999999999</v>
      </c>
    </row>
    <row r="3818" spans="1:26">
      <c r="A3818">
        <v>192409</v>
      </c>
      <c r="B3818">
        <v>553411</v>
      </c>
      <c r="C3818">
        <v>21891</v>
      </c>
      <c r="D3818" t="s">
        <v>272</v>
      </c>
      <c r="E3818">
        <v>12</v>
      </c>
      <c r="F3818" s="3">
        <v>40680.394444444399</v>
      </c>
      <c r="G3818" s="4">
        <v>1.45</v>
      </c>
      <c r="H3818">
        <v>12714</v>
      </c>
      <c r="I3818" t="s">
        <v>10</v>
      </c>
      <c r="J3818" s="58">
        <f t="shared" si="118"/>
        <v>17.399999999999999</v>
      </c>
      <c r="K3818" s="59">
        <f t="shared" si="119"/>
        <v>40680</v>
      </c>
      <c r="R3818" t="s">
        <v>534</v>
      </c>
      <c r="S3818" s="58">
        <v>39.6</v>
      </c>
      <c r="X3818">
        <v>12</v>
      </c>
      <c r="Y3818" s="4">
        <v>1.45</v>
      </c>
      <c r="Z3818" s="58">
        <v>17.399999999999999</v>
      </c>
    </row>
    <row r="3819" spans="1:26">
      <c r="A3819">
        <v>192410</v>
      </c>
      <c r="B3819">
        <v>553411</v>
      </c>
      <c r="C3819">
        <v>22549</v>
      </c>
      <c r="D3819" t="s">
        <v>311</v>
      </c>
      <c r="E3819">
        <v>12</v>
      </c>
      <c r="F3819" s="3">
        <v>40680.394444444399</v>
      </c>
      <c r="G3819" s="4">
        <v>1.45</v>
      </c>
      <c r="H3819">
        <v>12714</v>
      </c>
      <c r="I3819" t="s">
        <v>10</v>
      </c>
      <c r="J3819" s="58">
        <f t="shared" si="118"/>
        <v>17.399999999999999</v>
      </c>
      <c r="K3819" s="59">
        <f t="shared" si="119"/>
        <v>40680</v>
      </c>
      <c r="R3819" t="s">
        <v>533</v>
      </c>
      <c r="S3819" s="58">
        <v>39.6</v>
      </c>
      <c r="X3819">
        <v>12</v>
      </c>
      <c r="Y3819" s="4">
        <v>1.45</v>
      </c>
      <c r="Z3819" s="58">
        <v>17.399999999999999</v>
      </c>
    </row>
    <row r="3820" spans="1:26">
      <c r="A3820">
        <v>199682</v>
      </c>
      <c r="B3820">
        <v>554097</v>
      </c>
      <c r="C3820">
        <v>22231</v>
      </c>
      <c r="D3820" t="s">
        <v>2076</v>
      </c>
      <c r="E3820">
        <v>12</v>
      </c>
      <c r="F3820" s="3">
        <v>40685.542361111096</v>
      </c>
      <c r="G3820" s="4">
        <v>1.45</v>
      </c>
      <c r="H3820">
        <v>12567</v>
      </c>
      <c r="I3820" t="s">
        <v>10</v>
      </c>
      <c r="J3820" s="58">
        <f t="shared" si="118"/>
        <v>17.399999999999999</v>
      </c>
      <c r="K3820" s="59">
        <f t="shared" si="119"/>
        <v>40685</v>
      </c>
      <c r="R3820" t="s">
        <v>104</v>
      </c>
      <c r="S3820" s="58">
        <v>36</v>
      </c>
      <c r="X3820">
        <v>12</v>
      </c>
      <c r="Y3820" s="4">
        <v>1.45</v>
      </c>
      <c r="Z3820" s="58">
        <v>17.399999999999999</v>
      </c>
    </row>
    <row r="3821" spans="1:26">
      <c r="A3821">
        <v>203773</v>
      </c>
      <c r="B3821">
        <v>554555</v>
      </c>
      <c r="C3821">
        <v>84988</v>
      </c>
      <c r="D3821" t="s">
        <v>1178</v>
      </c>
      <c r="E3821">
        <v>12</v>
      </c>
      <c r="F3821" s="3">
        <v>40688.422222222202</v>
      </c>
      <c r="G3821" s="4">
        <v>1.45</v>
      </c>
      <c r="H3821">
        <v>12437</v>
      </c>
      <c r="I3821" t="s">
        <v>10</v>
      </c>
      <c r="J3821" s="58">
        <f t="shared" si="118"/>
        <v>17.399999999999999</v>
      </c>
      <c r="K3821" s="59">
        <f t="shared" si="119"/>
        <v>40688</v>
      </c>
      <c r="R3821" t="s">
        <v>104</v>
      </c>
      <c r="S3821" s="58">
        <v>36</v>
      </c>
      <c r="X3821">
        <v>12</v>
      </c>
      <c r="Y3821" s="4">
        <v>1.45</v>
      </c>
      <c r="Z3821" s="58">
        <v>17.399999999999999</v>
      </c>
    </row>
    <row r="3822" spans="1:26">
      <c r="A3822">
        <v>214246</v>
      </c>
      <c r="B3822">
        <v>555569</v>
      </c>
      <c r="C3822">
        <v>84987</v>
      </c>
      <c r="D3822" t="s">
        <v>1986</v>
      </c>
      <c r="E3822">
        <v>12</v>
      </c>
      <c r="F3822" s="3">
        <v>40699.645138888904</v>
      </c>
      <c r="G3822" s="4">
        <v>1.45</v>
      </c>
      <c r="H3822">
        <v>12727</v>
      </c>
      <c r="I3822" t="s">
        <v>10</v>
      </c>
      <c r="J3822" s="58">
        <f t="shared" si="118"/>
        <v>17.399999999999999</v>
      </c>
      <c r="K3822" s="59">
        <f t="shared" si="119"/>
        <v>40699</v>
      </c>
      <c r="R3822" t="s">
        <v>1650</v>
      </c>
      <c r="S3822" s="58">
        <v>31.8</v>
      </c>
      <c r="X3822">
        <v>12</v>
      </c>
      <c r="Y3822" s="4">
        <v>1.45</v>
      </c>
      <c r="Z3822" s="58">
        <v>17.399999999999999</v>
      </c>
    </row>
    <row r="3823" spans="1:26">
      <c r="A3823">
        <v>217810</v>
      </c>
      <c r="B3823">
        <v>555937</v>
      </c>
      <c r="C3823">
        <v>23306</v>
      </c>
      <c r="D3823" t="s">
        <v>2491</v>
      </c>
      <c r="E3823">
        <v>12</v>
      </c>
      <c r="F3823" s="3">
        <v>40702.402083333298</v>
      </c>
      <c r="G3823" s="4">
        <v>1.45</v>
      </c>
      <c r="H3823">
        <v>12683</v>
      </c>
      <c r="I3823" t="s">
        <v>10</v>
      </c>
      <c r="J3823" s="58">
        <f t="shared" si="118"/>
        <v>17.399999999999999</v>
      </c>
      <c r="K3823" s="59">
        <f t="shared" si="119"/>
        <v>40702</v>
      </c>
      <c r="R3823" t="s">
        <v>709</v>
      </c>
      <c r="S3823" s="58">
        <v>25.2</v>
      </c>
      <c r="X3823">
        <v>12</v>
      </c>
      <c r="Y3823" s="4">
        <v>1.45</v>
      </c>
      <c r="Z3823" s="58">
        <v>17.399999999999999</v>
      </c>
    </row>
    <row r="3824" spans="1:26">
      <c r="A3824">
        <v>221591</v>
      </c>
      <c r="B3824">
        <v>556258</v>
      </c>
      <c r="C3824">
        <v>22620</v>
      </c>
      <c r="D3824" t="s">
        <v>423</v>
      </c>
      <c r="E3824">
        <v>12</v>
      </c>
      <c r="F3824" s="3">
        <v>40703.741666666698</v>
      </c>
      <c r="G3824" s="4">
        <v>1.45</v>
      </c>
      <c r="H3824">
        <v>12694</v>
      </c>
      <c r="I3824" t="s">
        <v>10</v>
      </c>
      <c r="J3824" s="58">
        <f t="shared" si="118"/>
        <v>17.399999999999999</v>
      </c>
      <c r="K3824" s="59">
        <f t="shared" si="119"/>
        <v>40703</v>
      </c>
      <c r="R3824" t="s">
        <v>2387</v>
      </c>
      <c r="S3824" s="58">
        <v>24.96</v>
      </c>
      <c r="X3824">
        <v>12</v>
      </c>
      <c r="Y3824" s="4">
        <v>1.45</v>
      </c>
      <c r="Z3824" s="58">
        <v>17.399999999999999</v>
      </c>
    </row>
    <row r="3825" spans="1:26">
      <c r="A3825">
        <v>222948</v>
      </c>
      <c r="B3825">
        <v>556463</v>
      </c>
      <c r="C3825">
        <v>21210</v>
      </c>
      <c r="D3825" t="s">
        <v>417</v>
      </c>
      <c r="E3825">
        <v>12</v>
      </c>
      <c r="F3825" s="3">
        <v>40706.449305555601</v>
      </c>
      <c r="G3825" s="4">
        <v>1.45</v>
      </c>
      <c r="H3825">
        <v>12583</v>
      </c>
      <c r="I3825" t="s">
        <v>10</v>
      </c>
      <c r="J3825" s="58">
        <f t="shared" si="118"/>
        <v>17.399999999999999</v>
      </c>
      <c r="K3825" s="59">
        <f t="shared" si="119"/>
        <v>40706</v>
      </c>
      <c r="R3825" t="s">
        <v>2497</v>
      </c>
      <c r="S3825" s="58">
        <v>24.9</v>
      </c>
      <c r="X3825">
        <v>12</v>
      </c>
      <c r="Y3825" s="4">
        <v>1.45</v>
      </c>
      <c r="Z3825" s="58">
        <v>17.399999999999999</v>
      </c>
    </row>
    <row r="3826" spans="1:26">
      <c r="A3826">
        <v>224164</v>
      </c>
      <c r="B3826">
        <v>556507</v>
      </c>
      <c r="C3826">
        <v>21891</v>
      </c>
      <c r="D3826" t="s">
        <v>272</v>
      </c>
      <c r="E3826">
        <v>12</v>
      </c>
      <c r="F3826" s="3">
        <v>40707.413194444402</v>
      </c>
      <c r="G3826" s="4">
        <v>1.45</v>
      </c>
      <c r="H3826">
        <v>12567</v>
      </c>
      <c r="I3826" t="s">
        <v>10</v>
      </c>
      <c r="J3826" s="58">
        <f t="shared" si="118"/>
        <v>17.399999999999999</v>
      </c>
      <c r="K3826" s="59">
        <f t="shared" si="119"/>
        <v>40707</v>
      </c>
      <c r="R3826" t="s">
        <v>2337</v>
      </c>
      <c r="S3826" s="58">
        <v>23.4</v>
      </c>
      <c r="X3826">
        <v>12</v>
      </c>
      <c r="Y3826" s="4">
        <v>1.45</v>
      </c>
      <c r="Z3826" s="58">
        <v>17.399999999999999</v>
      </c>
    </row>
    <row r="3827" spans="1:26">
      <c r="A3827">
        <v>227107</v>
      </c>
      <c r="B3827">
        <v>556820</v>
      </c>
      <c r="C3827">
        <v>23306</v>
      </c>
      <c r="D3827" t="s">
        <v>2491</v>
      </c>
      <c r="E3827">
        <v>12</v>
      </c>
      <c r="F3827" s="3">
        <v>40709.431944444397</v>
      </c>
      <c r="G3827" s="4">
        <v>1.45</v>
      </c>
      <c r="H3827">
        <v>12682</v>
      </c>
      <c r="I3827" t="s">
        <v>10</v>
      </c>
      <c r="J3827" s="58">
        <f t="shared" si="118"/>
        <v>17.399999999999999</v>
      </c>
      <c r="K3827" s="59">
        <f t="shared" si="119"/>
        <v>40709</v>
      </c>
      <c r="R3827" t="s">
        <v>783</v>
      </c>
      <c r="S3827" s="58">
        <v>20.8</v>
      </c>
      <c r="X3827">
        <v>12</v>
      </c>
      <c r="Y3827" s="4">
        <v>1.45</v>
      </c>
      <c r="Z3827" s="58">
        <v>17.399999999999999</v>
      </c>
    </row>
    <row r="3828" spans="1:26">
      <c r="A3828">
        <v>227597</v>
      </c>
      <c r="B3828">
        <v>556886</v>
      </c>
      <c r="C3828">
        <v>22620</v>
      </c>
      <c r="D3828" t="s">
        <v>423</v>
      </c>
      <c r="E3828">
        <v>12</v>
      </c>
      <c r="F3828" s="3">
        <v>40709.523611111101</v>
      </c>
      <c r="G3828" s="4">
        <v>1.45</v>
      </c>
      <c r="H3828">
        <v>12624</v>
      </c>
      <c r="I3828" t="s">
        <v>10</v>
      </c>
      <c r="J3828" s="58">
        <f t="shared" si="118"/>
        <v>17.399999999999999</v>
      </c>
      <c r="K3828" s="59">
        <f t="shared" si="119"/>
        <v>40709</v>
      </c>
      <c r="R3828" t="s">
        <v>2428</v>
      </c>
      <c r="S3828" s="58">
        <v>20.8</v>
      </c>
      <c r="X3828">
        <v>12</v>
      </c>
      <c r="Y3828" s="4">
        <v>1.45</v>
      </c>
      <c r="Z3828" s="58">
        <v>17.399999999999999</v>
      </c>
    </row>
    <row r="3829" spans="1:26">
      <c r="A3829">
        <v>236125</v>
      </c>
      <c r="B3829">
        <v>557734</v>
      </c>
      <c r="C3829">
        <v>22620</v>
      </c>
      <c r="D3829" t="s">
        <v>423</v>
      </c>
      <c r="E3829">
        <v>12</v>
      </c>
      <c r="F3829" s="3">
        <v>40716.472222222197</v>
      </c>
      <c r="G3829" s="4">
        <v>1.45</v>
      </c>
      <c r="H3829">
        <v>12684</v>
      </c>
      <c r="I3829" t="s">
        <v>10</v>
      </c>
      <c r="J3829" s="58">
        <f t="shared" si="118"/>
        <v>17.399999999999999</v>
      </c>
      <c r="K3829" s="59">
        <f t="shared" si="119"/>
        <v>40716</v>
      </c>
      <c r="R3829" t="s">
        <v>2064</v>
      </c>
      <c r="S3829" s="58">
        <v>19.899999999999999</v>
      </c>
      <c r="X3829">
        <v>12</v>
      </c>
      <c r="Y3829" s="4">
        <v>1.45</v>
      </c>
      <c r="Z3829" s="58">
        <v>17.399999999999999</v>
      </c>
    </row>
    <row r="3830" spans="1:26">
      <c r="A3830">
        <v>239345</v>
      </c>
      <c r="B3830">
        <v>558045</v>
      </c>
      <c r="C3830">
        <v>22969</v>
      </c>
      <c r="D3830" t="s">
        <v>227</v>
      </c>
      <c r="E3830">
        <v>12</v>
      </c>
      <c r="F3830" s="3">
        <v>40718.565972222197</v>
      </c>
      <c r="G3830" s="4">
        <v>1.45</v>
      </c>
      <c r="H3830">
        <v>12615</v>
      </c>
      <c r="I3830" t="s">
        <v>10</v>
      </c>
      <c r="J3830" s="58">
        <f t="shared" si="118"/>
        <v>17.399999999999999</v>
      </c>
      <c r="K3830" s="59">
        <f t="shared" si="119"/>
        <v>40718</v>
      </c>
      <c r="R3830" t="s">
        <v>2561</v>
      </c>
      <c r="S3830" s="58">
        <v>19.899999999999999</v>
      </c>
      <c r="X3830">
        <v>12</v>
      </c>
      <c r="Y3830" s="4">
        <v>1.45</v>
      </c>
      <c r="Z3830" s="58">
        <v>17.399999999999999</v>
      </c>
    </row>
    <row r="3831" spans="1:26">
      <c r="A3831">
        <v>252767</v>
      </c>
      <c r="B3831">
        <v>559134</v>
      </c>
      <c r="C3831">
        <v>23306</v>
      </c>
      <c r="D3831" t="s">
        <v>2491</v>
      </c>
      <c r="E3831">
        <v>12</v>
      </c>
      <c r="F3831" s="3">
        <v>40730.551388888904</v>
      </c>
      <c r="G3831" s="4">
        <v>1.45</v>
      </c>
      <c r="H3831">
        <v>12700</v>
      </c>
      <c r="I3831" t="s">
        <v>10</v>
      </c>
      <c r="J3831" s="58">
        <f t="shared" si="118"/>
        <v>17.399999999999999</v>
      </c>
      <c r="K3831" s="59">
        <f t="shared" si="119"/>
        <v>40730</v>
      </c>
      <c r="R3831" t="s">
        <v>784</v>
      </c>
      <c r="S3831" s="58">
        <v>19.8</v>
      </c>
      <c r="X3831">
        <v>12</v>
      </c>
      <c r="Y3831" s="4">
        <v>1.45</v>
      </c>
      <c r="Z3831" s="58">
        <v>17.399999999999999</v>
      </c>
    </row>
    <row r="3832" spans="1:26">
      <c r="A3832">
        <v>255969</v>
      </c>
      <c r="B3832">
        <v>559418</v>
      </c>
      <c r="C3832">
        <v>22620</v>
      </c>
      <c r="D3832" t="s">
        <v>423</v>
      </c>
      <c r="E3832">
        <v>12</v>
      </c>
      <c r="F3832" s="3">
        <v>40732.483333333301</v>
      </c>
      <c r="G3832" s="4">
        <v>1.45</v>
      </c>
      <c r="H3832">
        <v>12681</v>
      </c>
      <c r="I3832" t="s">
        <v>10</v>
      </c>
      <c r="J3832" s="58">
        <f t="shared" si="118"/>
        <v>17.399999999999999</v>
      </c>
      <c r="K3832" s="59">
        <f t="shared" si="119"/>
        <v>40732</v>
      </c>
      <c r="R3832" t="s">
        <v>2485</v>
      </c>
      <c r="S3832" s="58">
        <v>19.5</v>
      </c>
      <c r="X3832">
        <v>12</v>
      </c>
      <c r="Y3832" s="4">
        <v>1.45</v>
      </c>
      <c r="Z3832" s="58">
        <v>17.399999999999999</v>
      </c>
    </row>
    <row r="3833" spans="1:26">
      <c r="A3833">
        <v>267836</v>
      </c>
      <c r="B3833">
        <v>560363</v>
      </c>
      <c r="C3833">
        <v>22646</v>
      </c>
      <c r="D3833" t="s">
        <v>176</v>
      </c>
      <c r="E3833">
        <v>12</v>
      </c>
      <c r="F3833" s="3">
        <v>40742.503472222197</v>
      </c>
      <c r="G3833" s="4">
        <v>1.45</v>
      </c>
      <c r="H3833">
        <v>12589</v>
      </c>
      <c r="I3833" t="s">
        <v>10</v>
      </c>
      <c r="J3833" s="58">
        <f t="shared" si="118"/>
        <v>17.399999999999999</v>
      </c>
      <c r="K3833" s="59">
        <f t="shared" si="119"/>
        <v>40742</v>
      </c>
      <c r="R3833" t="s">
        <v>237</v>
      </c>
      <c r="S3833" s="58">
        <v>17.850000000000001</v>
      </c>
      <c r="X3833">
        <v>12</v>
      </c>
      <c r="Y3833" s="4">
        <v>1.45</v>
      </c>
      <c r="Z3833" s="58">
        <v>17.399999999999999</v>
      </c>
    </row>
    <row r="3834" spans="1:26">
      <c r="A3834">
        <v>267837</v>
      </c>
      <c r="B3834">
        <v>560363</v>
      </c>
      <c r="C3834">
        <v>22644</v>
      </c>
      <c r="D3834" t="s">
        <v>169</v>
      </c>
      <c r="E3834">
        <v>12</v>
      </c>
      <c r="F3834" s="3">
        <v>40742.503472222197</v>
      </c>
      <c r="G3834" s="4">
        <v>1.45</v>
      </c>
      <c r="H3834">
        <v>12589</v>
      </c>
      <c r="I3834" t="s">
        <v>10</v>
      </c>
      <c r="J3834" s="58">
        <f t="shared" si="118"/>
        <v>17.399999999999999</v>
      </c>
      <c r="K3834" s="59">
        <f t="shared" si="119"/>
        <v>40742</v>
      </c>
      <c r="R3834" t="s">
        <v>173</v>
      </c>
      <c r="S3834" s="58">
        <v>17.850000000000001</v>
      </c>
      <c r="X3834">
        <v>12</v>
      </c>
      <c r="Y3834" s="4">
        <v>1.45</v>
      </c>
      <c r="Z3834" s="58">
        <v>17.399999999999999</v>
      </c>
    </row>
    <row r="3835" spans="1:26">
      <c r="A3835">
        <v>280589</v>
      </c>
      <c r="B3835">
        <v>561470</v>
      </c>
      <c r="C3835">
        <v>23035</v>
      </c>
      <c r="D3835" t="s">
        <v>2534</v>
      </c>
      <c r="E3835">
        <v>12</v>
      </c>
      <c r="F3835" s="3">
        <v>40751.551388888904</v>
      </c>
      <c r="G3835" s="4">
        <v>1.45</v>
      </c>
      <c r="H3835">
        <v>12523</v>
      </c>
      <c r="I3835" t="s">
        <v>10</v>
      </c>
      <c r="J3835" s="58">
        <f t="shared" si="118"/>
        <v>17.399999999999999</v>
      </c>
      <c r="K3835" s="59">
        <f t="shared" si="119"/>
        <v>40751</v>
      </c>
      <c r="R3835" t="s">
        <v>466</v>
      </c>
      <c r="S3835" s="58">
        <v>17.7</v>
      </c>
      <c r="X3835">
        <v>12</v>
      </c>
      <c r="Y3835" s="4">
        <v>1.45</v>
      </c>
      <c r="Z3835" s="58">
        <v>17.399999999999999</v>
      </c>
    </row>
    <row r="3836" spans="1:26">
      <c r="A3836">
        <v>300011</v>
      </c>
      <c r="B3836">
        <v>563189</v>
      </c>
      <c r="C3836">
        <v>22961</v>
      </c>
      <c r="D3836" t="s">
        <v>144</v>
      </c>
      <c r="E3836">
        <v>12</v>
      </c>
      <c r="F3836" s="3">
        <v>40767.640277777798</v>
      </c>
      <c r="G3836" s="4">
        <v>1.45</v>
      </c>
      <c r="H3836">
        <v>12682</v>
      </c>
      <c r="I3836" t="s">
        <v>10</v>
      </c>
      <c r="J3836" s="58">
        <f t="shared" si="118"/>
        <v>17.399999999999999</v>
      </c>
      <c r="K3836" s="59">
        <f t="shared" si="119"/>
        <v>40767</v>
      </c>
      <c r="R3836" t="s">
        <v>334</v>
      </c>
      <c r="S3836" s="58">
        <v>17.7</v>
      </c>
      <c r="X3836">
        <v>12</v>
      </c>
      <c r="Y3836" s="4">
        <v>1.45</v>
      </c>
      <c r="Z3836" s="58">
        <v>17.399999999999999</v>
      </c>
    </row>
    <row r="3837" spans="1:26">
      <c r="A3837">
        <v>302995</v>
      </c>
      <c r="B3837">
        <v>563502</v>
      </c>
      <c r="C3837">
        <v>23035</v>
      </c>
      <c r="D3837" t="s">
        <v>2534</v>
      </c>
      <c r="E3837">
        <v>12</v>
      </c>
      <c r="F3837" s="3">
        <v>40772.368055555598</v>
      </c>
      <c r="G3837" s="4">
        <v>1.45</v>
      </c>
      <c r="H3837">
        <v>12722</v>
      </c>
      <c r="I3837" t="s">
        <v>10</v>
      </c>
      <c r="J3837" s="58">
        <f t="shared" si="118"/>
        <v>17.399999999999999</v>
      </c>
      <c r="K3837" s="59">
        <f t="shared" si="119"/>
        <v>40772</v>
      </c>
      <c r="R3837" t="s">
        <v>983</v>
      </c>
      <c r="S3837" s="58">
        <v>17.7</v>
      </c>
      <c r="X3837">
        <v>12</v>
      </c>
      <c r="Y3837" s="4">
        <v>1.45</v>
      </c>
      <c r="Z3837" s="58">
        <v>17.399999999999999</v>
      </c>
    </row>
    <row r="3838" spans="1:26">
      <c r="A3838">
        <v>303001</v>
      </c>
      <c r="B3838">
        <v>563502</v>
      </c>
      <c r="C3838">
        <v>22065</v>
      </c>
      <c r="D3838" t="s">
        <v>957</v>
      </c>
      <c r="E3838">
        <v>12</v>
      </c>
      <c r="F3838" s="3">
        <v>40772.368055555598</v>
      </c>
      <c r="G3838" s="4">
        <v>1.45</v>
      </c>
      <c r="H3838">
        <v>12722</v>
      </c>
      <c r="I3838" t="s">
        <v>10</v>
      </c>
      <c r="J3838" s="58">
        <f t="shared" si="118"/>
        <v>17.399999999999999</v>
      </c>
      <c r="K3838" s="59">
        <f t="shared" si="119"/>
        <v>40772</v>
      </c>
      <c r="R3838" t="s">
        <v>423</v>
      </c>
      <c r="S3838" s="58">
        <v>17.399999999999999</v>
      </c>
      <c r="X3838">
        <v>12</v>
      </c>
      <c r="Y3838" s="4">
        <v>1.45</v>
      </c>
      <c r="Z3838" s="58">
        <v>17.399999999999999</v>
      </c>
    </row>
    <row r="3839" spans="1:26">
      <c r="A3839">
        <v>303006</v>
      </c>
      <c r="B3839">
        <v>563502</v>
      </c>
      <c r="C3839">
        <v>23269</v>
      </c>
      <c r="D3839" t="s">
        <v>2514</v>
      </c>
      <c r="E3839">
        <v>12</v>
      </c>
      <c r="F3839" s="3">
        <v>40772.368055555598</v>
      </c>
      <c r="G3839" s="4">
        <v>1.45</v>
      </c>
      <c r="H3839">
        <v>12722</v>
      </c>
      <c r="I3839" t="s">
        <v>10</v>
      </c>
      <c r="J3839" s="58">
        <f t="shared" si="118"/>
        <v>17.399999999999999</v>
      </c>
      <c r="K3839" s="59">
        <f t="shared" si="119"/>
        <v>40772</v>
      </c>
      <c r="R3839" t="s">
        <v>2503</v>
      </c>
      <c r="S3839" s="58">
        <v>17.34</v>
      </c>
      <c r="X3839">
        <v>12</v>
      </c>
      <c r="Y3839" s="4">
        <v>1.45</v>
      </c>
      <c r="Z3839" s="58">
        <v>17.399999999999999</v>
      </c>
    </row>
    <row r="3840" spans="1:26">
      <c r="A3840">
        <v>303007</v>
      </c>
      <c r="B3840">
        <v>563502</v>
      </c>
      <c r="C3840">
        <v>23268</v>
      </c>
      <c r="D3840" t="s">
        <v>2515</v>
      </c>
      <c r="E3840">
        <v>12</v>
      </c>
      <c r="F3840" s="3">
        <v>40772.368055555598</v>
      </c>
      <c r="G3840" s="4">
        <v>1.45</v>
      </c>
      <c r="H3840">
        <v>12722</v>
      </c>
      <c r="I3840" t="s">
        <v>10</v>
      </c>
      <c r="J3840" s="58">
        <f t="shared" si="118"/>
        <v>17.399999999999999</v>
      </c>
      <c r="K3840" s="59">
        <f t="shared" si="119"/>
        <v>40772</v>
      </c>
      <c r="R3840" t="s">
        <v>2559</v>
      </c>
      <c r="S3840" s="58">
        <v>17</v>
      </c>
      <c r="X3840">
        <v>12</v>
      </c>
      <c r="Y3840" s="4">
        <v>1.45</v>
      </c>
      <c r="Z3840" s="58">
        <v>17.399999999999999</v>
      </c>
    </row>
    <row r="3841" spans="1:26">
      <c r="A3841">
        <v>305787</v>
      </c>
      <c r="B3841">
        <v>563712</v>
      </c>
      <c r="C3841">
        <v>22979</v>
      </c>
      <c r="D3841" t="s">
        <v>2353</v>
      </c>
      <c r="E3841">
        <v>12</v>
      </c>
      <c r="F3841" s="3">
        <v>40773.655555555597</v>
      </c>
      <c r="G3841" s="4">
        <v>1.45</v>
      </c>
      <c r="H3841">
        <v>12680</v>
      </c>
      <c r="I3841" t="s">
        <v>10</v>
      </c>
      <c r="J3841" s="58">
        <f t="shared" si="118"/>
        <v>17.399999999999999</v>
      </c>
      <c r="K3841" s="59">
        <f t="shared" si="119"/>
        <v>40773</v>
      </c>
      <c r="R3841" t="s">
        <v>1914</v>
      </c>
      <c r="S3841" s="58">
        <v>17</v>
      </c>
      <c r="X3841">
        <v>12</v>
      </c>
      <c r="Y3841" s="4">
        <v>1.45</v>
      </c>
      <c r="Z3841" s="58">
        <v>17.399999999999999</v>
      </c>
    </row>
    <row r="3842" spans="1:26">
      <c r="A3842">
        <v>306431</v>
      </c>
      <c r="B3842">
        <v>563753</v>
      </c>
      <c r="C3842">
        <v>22961</v>
      </c>
      <c r="D3842" t="s">
        <v>144</v>
      </c>
      <c r="E3842">
        <v>12</v>
      </c>
      <c r="F3842" s="3">
        <v>40774.452083333301</v>
      </c>
      <c r="G3842" s="4">
        <v>1.45</v>
      </c>
      <c r="H3842">
        <v>12513</v>
      </c>
      <c r="I3842" t="s">
        <v>10</v>
      </c>
      <c r="J3842" s="58">
        <f t="shared" ref="J3842:J3905" si="120">E3842*G3842</f>
        <v>17.399999999999999</v>
      </c>
      <c r="K3842" s="59">
        <f t="shared" ref="K3842:K3905" si="121">DATE(YEAR(F3842),MONTH(F3842),DAY(F3842))</f>
        <v>40774</v>
      </c>
      <c r="R3842" t="s">
        <v>2392</v>
      </c>
      <c r="S3842" s="58">
        <v>16.600000000000001</v>
      </c>
      <c r="X3842">
        <v>12</v>
      </c>
      <c r="Y3842" s="4">
        <v>1.45</v>
      </c>
      <c r="Z3842" s="58">
        <v>17.399999999999999</v>
      </c>
    </row>
    <row r="3843" spans="1:26">
      <c r="A3843">
        <v>307730</v>
      </c>
      <c r="B3843">
        <v>563926</v>
      </c>
      <c r="C3843">
        <v>23196</v>
      </c>
      <c r="D3843" t="s">
        <v>2570</v>
      </c>
      <c r="E3843">
        <v>12</v>
      </c>
      <c r="F3843" s="3">
        <v>40776.612500000003</v>
      </c>
      <c r="G3843" s="4">
        <v>1.45</v>
      </c>
      <c r="H3843">
        <v>12553</v>
      </c>
      <c r="I3843" t="s">
        <v>10</v>
      </c>
      <c r="J3843" s="58">
        <f t="shared" si="120"/>
        <v>17.399999999999999</v>
      </c>
      <c r="K3843" s="59">
        <f t="shared" si="121"/>
        <v>40776</v>
      </c>
      <c r="R3843" t="s">
        <v>287</v>
      </c>
      <c r="S3843" s="58">
        <v>16.5</v>
      </c>
      <c r="X3843">
        <v>12</v>
      </c>
      <c r="Y3843" s="4">
        <v>1.45</v>
      </c>
      <c r="Z3843" s="58">
        <v>17.399999999999999</v>
      </c>
    </row>
    <row r="3844" spans="1:26">
      <c r="A3844">
        <v>313187</v>
      </c>
      <c r="B3844">
        <v>564471</v>
      </c>
      <c r="C3844">
        <v>21210</v>
      </c>
      <c r="D3844" t="s">
        <v>417</v>
      </c>
      <c r="E3844">
        <v>12</v>
      </c>
      <c r="F3844" s="3">
        <v>40780.5180555556</v>
      </c>
      <c r="G3844" s="4">
        <v>1.45</v>
      </c>
      <c r="H3844">
        <v>12583</v>
      </c>
      <c r="I3844" t="s">
        <v>10</v>
      </c>
      <c r="J3844" s="58">
        <f t="shared" si="120"/>
        <v>17.399999999999999</v>
      </c>
      <c r="K3844" s="59">
        <f t="shared" si="121"/>
        <v>40780</v>
      </c>
      <c r="R3844" t="s">
        <v>129</v>
      </c>
      <c r="S3844" s="58">
        <v>16.5</v>
      </c>
      <c r="X3844">
        <v>12</v>
      </c>
      <c r="Y3844" s="4">
        <v>1.45</v>
      </c>
      <c r="Z3844" s="58">
        <v>17.399999999999999</v>
      </c>
    </row>
    <row r="3845" spans="1:26">
      <c r="A3845">
        <v>326909</v>
      </c>
      <c r="B3845">
        <v>565612</v>
      </c>
      <c r="C3845">
        <v>22549</v>
      </c>
      <c r="D3845" t="s">
        <v>311</v>
      </c>
      <c r="E3845">
        <v>12</v>
      </c>
      <c r="F3845" s="3">
        <v>40791.636805555601</v>
      </c>
      <c r="G3845" s="4">
        <v>1.45</v>
      </c>
      <c r="H3845">
        <v>12616</v>
      </c>
      <c r="I3845" t="s">
        <v>10</v>
      </c>
      <c r="J3845" s="58">
        <f t="shared" si="120"/>
        <v>17.399999999999999</v>
      </c>
      <c r="K3845" s="59">
        <f t="shared" si="121"/>
        <v>40791</v>
      </c>
      <c r="R3845" t="s">
        <v>2401</v>
      </c>
      <c r="S3845" s="58">
        <v>16.5</v>
      </c>
      <c r="X3845">
        <v>12</v>
      </c>
      <c r="Y3845" s="4">
        <v>1.45</v>
      </c>
      <c r="Z3845" s="58">
        <v>17.399999999999999</v>
      </c>
    </row>
    <row r="3846" spans="1:26">
      <c r="A3846">
        <v>328691</v>
      </c>
      <c r="B3846">
        <v>565801</v>
      </c>
      <c r="C3846">
        <v>22949</v>
      </c>
      <c r="D3846" t="s">
        <v>1034</v>
      </c>
      <c r="E3846">
        <v>12</v>
      </c>
      <c r="F3846" s="3">
        <v>40793.436111111099</v>
      </c>
      <c r="G3846" s="4">
        <v>1.45</v>
      </c>
      <c r="H3846">
        <v>12685</v>
      </c>
      <c r="I3846" t="s">
        <v>10</v>
      </c>
      <c r="J3846" s="58">
        <f t="shared" si="120"/>
        <v>17.399999999999999</v>
      </c>
      <c r="K3846" s="59">
        <f t="shared" si="121"/>
        <v>40793</v>
      </c>
      <c r="R3846" t="s">
        <v>2027</v>
      </c>
      <c r="S3846" s="58">
        <v>15.6</v>
      </c>
      <c r="X3846">
        <v>12</v>
      </c>
      <c r="Y3846" s="4">
        <v>1.45</v>
      </c>
      <c r="Z3846" s="58">
        <v>17.399999999999999</v>
      </c>
    </row>
    <row r="3847" spans="1:26">
      <c r="A3847">
        <v>328693</v>
      </c>
      <c r="B3847">
        <v>565801</v>
      </c>
      <c r="C3847">
        <v>22416</v>
      </c>
      <c r="D3847" t="s">
        <v>2112</v>
      </c>
      <c r="E3847">
        <v>12</v>
      </c>
      <c r="F3847" s="3">
        <v>40793.436111111099</v>
      </c>
      <c r="G3847" s="4">
        <v>1.45</v>
      </c>
      <c r="H3847">
        <v>12685</v>
      </c>
      <c r="I3847" t="s">
        <v>10</v>
      </c>
      <c r="J3847" s="58">
        <f t="shared" si="120"/>
        <v>17.399999999999999</v>
      </c>
      <c r="K3847" s="59">
        <f t="shared" si="121"/>
        <v>40793</v>
      </c>
      <c r="R3847" t="s">
        <v>1498</v>
      </c>
      <c r="S3847" s="58">
        <v>15.6</v>
      </c>
      <c r="X3847">
        <v>12</v>
      </c>
      <c r="Y3847" s="4">
        <v>1.45</v>
      </c>
      <c r="Z3847" s="58">
        <v>17.399999999999999</v>
      </c>
    </row>
    <row r="3848" spans="1:26">
      <c r="A3848">
        <v>328713</v>
      </c>
      <c r="B3848">
        <v>565801</v>
      </c>
      <c r="C3848">
        <v>22961</v>
      </c>
      <c r="D3848" t="s">
        <v>144</v>
      </c>
      <c r="E3848">
        <v>12</v>
      </c>
      <c r="F3848" s="3">
        <v>40793.436111111099</v>
      </c>
      <c r="G3848" s="4">
        <v>1.45</v>
      </c>
      <c r="H3848">
        <v>12685</v>
      </c>
      <c r="I3848" t="s">
        <v>10</v>
      </c>
      <c r="J3848" s="58">
        <f t="shared" si="120"/>
        <v>17.399999999999999</v>
      </c>
      <c r="K3848" s="59">
        <f t="shared" si="121"/>
        <v>40793</v>
      </c>
      <c r="R3848" t="s">
        <v>2254</v>
      </c>
      <c r="S3848" s="58">
        <v>15.3</v>
      </c>
      <c r="X3848">
        <v>12</v>
      </c>
      <c r="Y3848" s="4">
        <v>1.45</v>
      </c>
      <c r="Z3848" s="58">
        <v>17.399999999999999</v>
      </c>
    </row>
    <row r="3849" spans="1:26">
      <c r="A3849">
        <v>330907</v>
      </c>
      <c r="B3849">
        <v>565930</v>
      </c>
      <c r="C3849">
        <v>23268</v>
      </c>
      <c r="D3849" t="s">
        <v>2515</v>
      </c>
      <c r="E3849">
        <v>12</v>
      </c>
      <c r="F3849" s="3">
        <v>40794.438888888901</v>
      </c>
      <c r="G3849" s="4">
        <v>1.45</v>
      </c>
      <c r="H3849">
        <v>12685</v>
      </c>
      <c r="I3849" t="s">
        <v>10</v>
      </c>
      <c r="J3849" s="58">
        <f t="shared" si="120"/>
        <v>17.399999999999999</v>
      </c>
      <c r="K3849" s="59">
        <f t="shared" si="121"/>
        <v>40794</v>
      </c>
      <c r="R3849" t="s">
        <v>131</v>
      </c>
      <c r="S3849" s="58">
        <v>15.3</v>
      </c>
      <c r="X3849">
        <v>12</v>
      </c>
      <c r="Y3849" s="4">
        <v>1.45</v>
      </c>
      <c r="Z3849" s="58">
        <v>17.399999999999999</v>
      </c>
    </row>
    <row r="3850" spans="1:26">
      <c r="A3850">
        <v>330912</v>
      </c>
      <c r="B3850">
        <v>565930</v>
      </c>
      <c r="C3850">
        <v>22142</v>
      </c>
      <c r="D3850" t="s">
        <v>567</v>
      </c>
      <c r="E3850">
        <v>12</v>
      </c>
      <c r="F3850" s="3">
        <v>40794.438888888901</v>
      </c>
      <c r="G3850" s="4">
        <v>1.45</v>
      </c>
      <c r="H3850">
        <v>12685</v>
      </c>
      <c r="I3850" t="s">
        <v>10</v>
      </c>
      <c r="J3850" s="58">
        <f t="shared" si="120"/>
        <v>17.399999999999999</v>
      </c>
      <c r="K3850" s="59">
        <f t="shared" si="121"/>
        <v>40794</v>
      </c>
      <c r="R3850" t="s">
        <v>1264</v>
      </c>
      <c r="S3850" s="58">
        <v>15</v>
      </c>
      <c r="X3850">
        <v>12</v>
      </c>
      <c r="Y3850" s="4">
        <v>1.45</v>
      </c>
      <c r="Z3850" s="58">
        <v>17.399999999999999</v>
      </c>
    </row>
    <row r="3851" spans="1:26">
      <c r="A3851">
        <v>332459</v>
      </c>
      <c r="B3851">
        <v>566074</v>
      </c>
      <c r="C3851" t="s">
        <v>1278</v>
      </c>
      <c r="D3851" t="s">
        <v>1279</v>
      </c>
      <c r="E3851">
        <v>12</v>
      </c>
      <c r="F3851" s="3">
        <v>40795.366666666698</v>
      </c>
      <c r="G3851" s="4">
        <v>1.45</v>
      </c>
      <c r="H3851">
        <v>12535</v>
      </c>
      <c r="I3851" t="s">
        <v>10</v>
      </c>
      <c r="J3851" s="58">
        <f t="shared" si="120"/>
        <v>17.399999999999999</v>
      </c>
      <c r="K3851" s="59">
        <f t="shared" si="121"/>
        <v>40795</v>
      </c>
      <c r="R3851" t="s">
        <v>1035</v>
      </c>
      <c r="S3851" s="58">
        <v>15</v>
      </c>
      <c r="X3851">
        <v>12</v>
      </c>
      <c r="Y3851" s="4">
        <v>1.45</v>
      </c>
      <c r="Z3851" s="58">
        <v>17.399999999999999</v>
      </c>
    </row>
    <row r="3852" spans="1:26">
      <c r="A3852">
        <v>347199</v>
      </c>
      <c r="B3852">
        <v>567293</v>
      </c>
      <c r="C3852">
        <v>22645</v>
      </c>
      <c r="D3852" t="s">
        <v>557</v>
      </c>
      <c r="E3852">
        <v>12</v>
      </c>
      <c r="F3852" s="3">
        <v>40805.500694444498</v>
      </c>
      <c r="G3852" s="4">
        <v>1.45</v>
      </c>
      <c r="H3852">
        <v>12640</v>
      </c>
      <c r="I3852" t="s">
        <v>10</v>
      </c>
      <c r="J3852" s="58">
        <f t="shared" si="120"/>
        <v>17.399999999999999</v>
      </c>
      <c r="K3852" s="59">
        <f t="shared" si="121"/>
        <v>40805</v>
      </c>
      <c r="R3852" t="s">
        <v>519</v>
      </c>
      <c r="S3852" s="58">
        <v>15</v>
      </c>
      <c r="X3852">
        <v>12</v>
      </c>
      <c r="Y3852" s="4">
        <v>1.45</v>
      </c>
      <c r="Z3852" s="58">
        <v>17.399999999999999</v>
      </c>
    </row>
    <row r="3853" spans="1:26">
      <c r="A3853">
        <v>347203</v>
      </c>
      <c r="B3853">
        <v>567293</v>
      </c>
      <c r="C3853">
        <v>21891</v>
      </c>
      <c r="D3853" t="s">
        <v>272</v>
      </c>
      <c r="E3853">
        <v>12</v>
      </c>
      <c r="F3853" s="3">
        <v>40805.500694444498</v>
      </c>
      <c r="G3853" s="4">
        <v>1.45</v>
      </c>
      <c r="H3853">
        <v>12640</v>
      </c>
      <c r="I3853" t="s">
        <v>10</v>
      </c>
      <c r="J3853" s="58">
        <f t="shared" si="120"/>
        <v>17.399999999999999</v>
      </c>
      <c r="K3853" s="59">
        <f t="shared" si="121"/>
        <v>40805</v>
      </c>
      <c r="R3853" t="s">
        <v>1097</v>
      </c>
      <c r="S3853" s="58">
        <v>15</v>
      </c>
      <c r="X3853">
        <v>12</v>
      </c>
      <c r="Y3853" s="4">
        <v>1.45</v>
      </c>
      <c r="Z3853" s="58">
        <v>17.399999999999999</v>
      </c>
    </row>
    <row r="3854" spans="1:26">
      <c r="A3854">
        <v>347206</v>
      </c>
      <c r="B3854">
        <v>567293</v>
      </c>
      <c r="C3854">
        <v>22961</v>
      </c>
      <c r="D3854" t="s">
        <v>144</v>
      </c>
      <c r="E3854">
        <v>12</v>
      </c>
      <c r="F3854" s="3">
        <v>40805.500694444498</v>
      </c>
      <c r="G3854" s="4">
        <v>1.45</v>
      </c>
      <c r="H3854">
        <v>12640</v>
      </c>
      <c r="I3854" t="s">
        <v>10</v>
      </c>
      <c r="J3854" s="58">
        <f t="shared" si="120"/>
        <v>17.399999999999999</v>
      </c>
      <c r="K3854" s="59">
        <f t="shared" si="121"/>
        <v>40805</v>
      </c>
      <c r="R3854" t="s">
        <v>84</v>
      </c>
      <c r="S3854" s="58">
        <v>15</v>
      </c>
      <c r="X3854">
        <v>12</v>
      </c>
      <c r="Y3854" s="4">
        <v>1.45</v>
      </c>
      <c r="Z3854" s="58">
        <v>17.399999999999999</v>
      </c>
    </row>
    <row r="3855" spans="1:26">
      <c r="A3855">
        <v>347278</v>
      </c>
      <c r="B3855">
        <v>567296</v>
      </c>
      <c r="C3855">
        <v>21210</v>
      </c>
      <c r="D3855" t="s">
        <v>417</v>
      </c>
      <c r="E3855">
        <v>12</v>
      </c>
      <c r="F3855" s="3">
        <v>40805.5131944444</v>
      </c>
      <c r="G3855" s="4">
        <v>1.45</v>
      </c>
      <c r="H3855">
        <v>12682</v>
      </c>
      <c r="I3855" t="s">
        <v>10</v>
      </c>
      <c r="J3855" s="58">
        <f t="shared" si="120"/>
        <v>17.399999999999999</v>
      </c>
      <c r="K3855" s="59">
        <f t="shared" si="121"/>
        <v>40805</v>
      </c>
      <c r="R3855" t="s">
        <v>2018</v>
      </c>
      <c r="S3855" s="58">
        <v>14.75</v>
      </c>
      <c r="X3855">
        <v>12</v>
      </c>
      <c r="Y3855" s="4">
        <v>1.45</v>
      </c>
      <c r="Z3855" s="58">
        <v>17.399999999999999</v>
      </c>
    </row>
    <row r="3856" spans="1:26">
      <c r="A3856">
        <v>348187</v>
      </c>
      <c r="B3856">
        <v>567380</v>
      </c>
      <c r="C3856">
        <v>22969</v>
      </c>
      <c r="D3856" t="s">
        <v>227</v>
      </c>
      <c r="E3856">
        <v>12</v>
      </c>
      <c r="F3856" s="3">
        <v>40806.420833333301</v>
      </c>
      <c r="G3856" s="4">
        <v>1.45</v>
      </c>
      <c r="H3856">
        <v>12620</v>
      </c>
      <c r="I3856" t="s">
        <v>10</v>
      </c>
      <c r="J3856" s="58">
        <f t="shared" si="120"/>
        <v>17.399999999999999</v>
      </c>
      <c r="K3856" s="59">
        <f t="shared" si="121"/>
        <v>40806</v>
      </c>
      <c r="R3856" t="s">
        <v>525</v>
      </c>
      <c r="S3856" s="58">
        <v>13.2</v>
      </c>
      <c r="X3856">
        <v>12</v>
      </c>
      <c r="Y3856" s="4">
        <v>1.45</v>
      </c>
      <c r="Z3856" s="58">
        <v>17.399999999999999</v>
      </c>
    </row>
    <row r="3857" spans="1:26">
      <c r="A3857">
        <v>349921</v>
      </c>
      <c r="B3857">
        <v>567552</v>
      </c>
      <c r="C3857">
        <v>21210</v>
      </c>
      <c r="D3857" t="s">
        <v>417</v>
      </c>
      <c r="E3857">
        <v>12</v>
      </c>
      <c r="F3857" s="3">
        <v>40807.444444444402</v>
      </c>
      <c r="G3857" s="4">
        <v>1.45</v>
      </c>
      <c r="H3857">
        <v>12583</v>
      </c>
      <c r="I3857" t="s">
        <v>10</v>
      </c>
      <c r="J3857" s="58">
        <f t="shared" si="120"/>
        <v>17.399999999999999</v>
      </c>
      <c r="K3857" s="59">
        <f t="shared" si="121"/>
        <v>40807</v>
      </c>
      <c r="R3857" t="s">
        <v>72</v>
      </c>
      <c r="S3857" s="58">
        <v>12.6</v>
      </c>
      <c r="X3857">
        <v>12</v>
      </c>
      <c r="Y3857" s="4">
        <v>1.45</v>
      </c>
      <c r="Z3857" s="58">
        <v>17.399999999999999</v>
      </c>
    </row>
    <row r="3858" spans="1:26">
      <c r="A3858">
        <v>351008</v>
      </c>
      <c r="B3858">
        <v>567657</v>
      </c>
      <c r="C3858">
        <v>23147</v>
      </c>
      <c r="D3858" t="s">
        <v>2415</v>
      </c>
      <c r="E3858">
        <v>12</v>
      </c>
      <c r="F3858" s="3">
        <v>40807.613194444399</v>
      </c>
      <c r="G3858" s="4">
        <v>1.45</v>
      </c>
      <c r="H3858">
        <v>12523</v>
      </c>
      <c r="I3858" t="s">
        <v>10</v>
      </c>
      <c r="J3858" s="58">
        <f t="shared" si="120"/>
        <v>17.399999999999999</v>
      </c>
      <c r="K3858" s="59">
        <f t="shared" si="121"/>
        <v>40807</v>
      </c>
      <c r="R3858" t="s">
        <v>2012</v>
      </c>
      <c r="S3858" s="58">
        <v>12.5</v>
      </c>
      <c r="X3858">
        <v>12</v>
      </c>
      <c r="Y3858" s="4">
        <v>1.45</v>
      </c>
      <c r="Z3858" s="58">
        <v>17.399999999999999</v>
      </c>
    </row>
    <row r="3859" spans="1:26">
      <c r="A3859">
        <v>356079</v>
      </c>
      <c r="B3859">
        <v>568040</v>
      </c>
      <c r="C3859">
        <v>23196</v>
      </c>
      <c r="D3859" t="s">
        <v>2570</v>
      </c>
      <c r="E3859">
        <v>12</v>
      </c>
      <c r="F3859" s="3">
        <v>40809.506249999999</v>
      </c>
      <c r="G3859" s="4">
        <v>1.45</v>
      </c>
      <c r="H3859">
        <v>12681</v>
      </c>
      <c r="I3859" t="s">
        <v>10</v>
      </c>
      <c r="J3859" s="58">
        <f t="shared" si="120"/>
        <v>17.399999999999999</v>
      </c>
      <c r="K3859" s="59">
        <f t="shared" si="121"/>
        <v>40809</v>
      </c>
      <c r="R3859" t="s">
        <v>2505</v>
      </c>
      <c r="S3859" s="58">
        <v>12.48</v>
      </c>
      <c r="X3859">
        <v>12</v>
      </c>
      <c r="Y3859" s="4">
        <v>1.45</v>
      </c>
      <c r="Z3859" s="58">
        <v>17.399999999999999</v>
      </c>
    </row>
    <row r="3860" spans="1:26">
      <c r="A3860">
        <v>366885</v>
      </c>
      <c r="B3860">
        <v>568798</v>
      </c>
      <c r="C3860">
        <v>22961</v>
      </c>
      <c r="D3860" t="s">
        <v>144</v>
      </c>
      <c r="E3860">
        <v>12</v>
      </c>
      <c r="F3860" s="3">
        <v>40815.432638888902</v>
      </c>
      <c r="G3860" s="4">
        <v>1.45</v>
      </c>
      <c r="H3860">
        <v>12615</v>
      </c>
      <c r="I3860" t="s">
        <v>10</v>
      </c>
      <c r="J3860" s="58">
        <f t="shared" si="120"/>
        <v>17.399999999999999</v>
      </c>
      <c r="K3860" s="59">
        <f t="shared" si="121"/>
        <v>40815</v>
      </c>
      <c r="R3860" t="s">
        <v>2507</v>
      </c>
      <c r="S3860" s="58">
        <v>11.7</v>
      </c>
      <c r="X3860">
        <v>12</v>
      </c>
      <c r="Y3860" s="4">
        <v>1.45</v>
      </c>
      <c r="Z3860" s="58">
        <v>17.399999999999999</v>
      </c>
    </row>
    <row r="3861" spans="1:26">
      <c r="A3861">
        <v>368476</v>
      </c>
      <c r="B3861">
        <v>568953</v>
      </c>
      <c r="C3861">
        <v>22961</v>
      </c>
      <c r="D3861" t="s">
        <v>144</v>
      </c>
      <c r="E3861">
        <v>12</v>
      </c>
      <c r="F3861" s="3">
        <v>40815.646527777797</v>
      </c>
      <c r="G3861" s="4">
        <v>1.45</v>
      </c>
      <c r="H3861">
        <v>12728</v>
      </c>
      <c r="I3861" t="s">
        <v>10</v>
      </c>
      <c r="J3861" s="58">
        <f t="shared" si="120"/>
        <v>17.399999999999999</v>
      </c>
      <c r="K3861" s="59">
        <f t="shared" si="121"/>
        <v>40815</v>
      </c>
      <c r="R3861" t="s">
        <v>2518</v>
      </c>
      <c r="S3861" s="58">
        <v>10.199999999999999</v>
      </c>
      <c r="X3861">
        <v>12</v>
      </c>
      <c r="Y3861" s="4">
        <v>1.45</v>
      </c>
      <c r="Z3861" s="58">
        <v>17.399999999999999</v>
      </c>
    </row>
    <row r="3862" spans="1:26">
      <c r="A3862">
        <v>368593</v>
      </c>
      <c r="B3862">
        <v>568988</v>
      </c>
      <c r="C3862">
        <v>22950</v>
      </c>
      <c r="D3862" t="s">
        <v>2509</v>
      </c>
      <c r="E3862">
        <v>12</v>
      </c>
      <c r="F3862" s="3">
        <v>40815.693055555603</v>
      </c>
      <c r="G3862" s="4">
        <v>1.45</v>
      </c>
      <c r="H3862">
        <v>12718</v>
      </c>
      <c r="I3862" t="s">
        <v>10</v>
      </c>
      <c r="J3862" s="58">
        <f t="shared" si="120"/>
        <v>17.399999999999999</v>
      </c>
      <c r="K3862" s="59">
        <f t="shared" si="121"/>
        <v>40815</v>
      </c>
      <c r="R3862" t="s">
        <v>987</v>
      </c>
      <c r="S3862" s="58">
        <v>10.199999999999999</v>
      </c>
      <c r="X3862">
        <v>12</v>
      </c>
      <c r="Y3862" s="4">
        <v>1.45</v>
      </c>
      <c r="Z3862" s="58">
        <v>17.399999999999999</v>
      </c>
    </row>
    <row r="3863" spans="1:26">
      <c r="A3863">
        <v>368594</v>
      </c>
      <c r="B3863">
        <v>568988</v>
      </c>
      <c r="C3863">
        <v>22142</v>
      </c>
      <c r="D3863" t="s">
        <v>567</v>
      </c>
      <c r="E3863">
        <v>12</v>
      </c>
      <c r="F3863" s="3">
        <v>40815.693055555603</v>
      </c>
      <c r="G3863" s="4">
        <v>1.45</v>
      </c>
      <c r="H3863">
        <v>12718</v>
      </c>
      <c r="I3863" t="s">
        <v>10</v>
      </c>
      <c r="J3863" s="58">
        <f t="shared" si="120"/>
        <v>17.399999999999999</v>
      </c>
      <c r="K3863" s="59">
        <f t="shared" si="121"/>
        <v>40815</v>
      </c>
      <c r="R3863" t="s">
        <v>1994</v>
      </c>
      <c r="S3863" s="58">
        <v>10.199999999999999</v>
      </c>
      <c r="X3863">
        <v>12</v>
      </c>
      <c r="Y3863" s="4">
        <v>1.45</v>
      </c>
      <c r="Z3863" s="58">
        <v>17.399999999999999</v>
      </c>
    </row>
    <row r="3864" spans="1:26">
      <c r="A3864">
        <v>368603</v>
      </c>
      <c r="B3864">
        <v>568988</v>
      </c>
      <c r="C3864">
        <v>21210</v>
      </c>
      <c r="D3864" t="s">
        <v>417</v>
      </c>
      <c r="E3864">
        <v>12</v>
      </c>
      <c r="F3864" s="3">
        <v>40815.693055555603</v>
      </c>
      <c r="G3864" s="4">
        <v>1.45</v>
      </c>
      <c r="H3864">
        <v>12718</v>
      </c>
      <c r="I3864" t="s">
        <v>10</v>
      </c>
      <c r="J3864" s="58">
        <f t="shared" si="120"/>
        <v>17.399999999999999</v>
      </c>
      <c r="K3864" s="59">
        <f t="shared" si="121"/>
        <v>40815</v>
      </c>
      <c r="R3864" t="s">
        <v>254</v>
      </c>
      <c r="S3864" s="58">
        <v>10.199999999999999</v>
      </c>
      <c r="X3864">
        <v>12</v>
      </c>
      <c r="Y3864" s="4">
        <v>1.45</v>
      </c>
      <c r="Z3864" s="58">
        <v>17.399999999999999</v>
      </c>
    </row>
    <row r="3865" spans="1:26">
      <c r="A3865">
        <v>369990</v>
      </c>
      <c r="B3865">
        <v>569122</v>
      </c>
      <c r="C3865">
        <v>22620</v>
      </c>
      <c r="D3865" t="s">
        <v>423</v>
      </c>
      <c r="E3865">
        <v>12</v>
      </c>
      <c r="F3865" s="3">
        <v>40816.545833333301</v>
      </c>
      <c r="G3865" s="4">
        <v>1.45</v>
      </c>
      <c r="H3865">
        <v>12694</v>
      </c>
      <c r="I3865" t="s">
        <v>10</v>
      </c>
      <c r="J3865" s="58">
        <f t="shared" si="120"/>
        <v>17.399999999999999</v>
      </c>
      <c r="K3865" s="59">
        <f t="shared" si="121"/>
        <v>40816</v>
      </c>
      <c r="R3865" t="s">
        <v>128</v>
      </c>
      <c r="S3865" s="58">
        <v>10.199999999999999</v>
      </c>
      <c r="X3865">
        <v>12</v>
      </c>
      <c r="Y3865" s="4">
        <v>1.45</v>
      </c>
      <c r="Z3865" s="58">
        <v>17.399999999999999</v>
      </c>
    </row>
    <row r="3866" spans="1:26">
      <c r="A3866">
        <v>377825</v>
      </c>
      <c r="B3866">
        <v>569568</v>
      </c>
      <c r="C3866">
        <v>23196</v>
      </c>
      <c r="D3866" t="s">
        <v>2570</v>
      </c>
      <c r="E3866">
        <v>12</v>
      </c>
      <c r="F3866" s="3">
        <v>40821.414583333302</v>
      </c>
      <c r="G3866" s="4">
        <v>1.45</v>
      </c>
      <c r="H3866">
        <v>12700</v>
      </c>
      <c r="I3866" t="s">
        <v>10</v>
      </c>
      <c r="J3866" s="58">
        <f t="shared" si="120"/>
        <v>17.399999999999999</v>
      </c>
      <c r="K3866" s="59">
        <f t="shared" si="121"/>
        <v>40821</v>
      </c>
      <c r="R3866" t="s">
        <v>1762</v>
      </c>
      <c r="S3866" s="58">
        <v>10.199999999999999</v>
      </c>
      <c r="X3866">
        <v>12</v>
      </c>
      <c r="Y3866" s="4">
        <v>1.45</v>
      </c>
      <c r="Z3866" s="58">
        <v>17.399999999999999</v>
      </c>
    </row>
    <row r="3867" spans="1:26">
      <c r="A3867">
        <v>391420</v>
      </c>
      <c r="B3867">
        <v>570672</v>
      </c>
      <c r="C3867">
        <v>21891</v>
      </c>
      <c r="D3867" t="s">
        <v>272</v>
      </c>
      <c r="E3867">
        <v>12</v>
      </c>
      <c r="F3867" s="3">
        <v>40827.619444444397</v>
      </c>
      <c r="G3867" s="4">
        <v>1.45</v>
      </c>
      <c r="H3867">
        <v>12536</v>
      </c>
      <c r="I3867" t="s">
        <v>10</v>
      </c>
      <c r="J3867" s="58">
        <f t="shared" si="120"/>
        <v>17.399999999999999</v>
      </c>
      <c r="K3867" s="59">
        <f t="shared" si="121"/>
        <v>40827</v>
      </c>
      <c r="R3867" t="s">
        <v>1763</v>
      </c>
      <c r="S3867" s="58">
        <v>10.199999999999999</v>
      </c>
      <c r="X3867">
        <v>12</v>
      </c>
      <c r="Y3867" s="4">
        <v>1.45</v>
      </c>
      <c r="Z3867" s="58">
        <v>17.399999999999999</v>
      </c>
    </row>
    <row r="3868" spans="1:26">
      <c r="A3868">
        <v>391489</v>
      </c>
      <c r="B3868">
        <v>570672</v>
      </c>
      <c r="C3868">
        <v>22567</v>
      </c>
      <c r="D3868" t="s">
        <v>859</v>
      </c>
      <c r="E3868">
        <v>12</v>
      </c>
      <c r="F3868" s="3">
        <v>40827.619444444397</v>
      </c>
      <c r="G3868" s="4">
        <v>1.45</v>
      </c>
      <c r="H3868">
        <v>12536</v>
      </c>
      <c r="I3868" t="s">
        <v>10</v>
      </c>
      <c r="J3868" s="58">
        <f t="shared" si="120"/>
        <v>17.399999999999999</v>
      </c>
      <c r="K3868" s="59">
        <f t="shared" si="121"/>
        <v>40827</v>
      </c>
      <c r="R3868" t="s">
        <v>1305</v>
      </c>
      <c r="S3868" s="58">
        <v>9.36</v>
      </c>
      <c r="X3868">
        <v>12</v>
      </c>
      <c r="Y3868" s="4">
        <v>1.45</v>
      </c>
      <c r="Z3868" s="58">
        <v>17.399999999999999</v>
      </c>
    </row>
    <row r="3869" spans="1:26">
      <c r="A3869">
        <v>391496</v>
      </c>
      <c r="B3869">
        <v>570672</v>
      </c>
      <c r="C3869">
        <v>22620</v>
      </c>
      <c r="D3869" t="s">
        <v>423</v>
      </c>
      <c r="E3869">
        <v>12</v>
      </c>
      <c r="F3869" s="3">
        <v>40827.619444444397</v>
      </c>
      <c r="G3869" s="4">
        <v>1.45</v>
      </c>
      <c r="H3869">
        <v>12536</v>
      </c>
      <c r="I3869" t="s">
        <v>10</v>
      </c>
      <c r="J3869" s="58">
        <f t="shared" si="120"/>
        <v>17.399999999999999</v>
      </c>
      <c r="K3869" s="59">
        <f t="shared" si="121"/>
        <v>40827</v>
      </c>
      <c r="R3869" t="s">
        <v>1210</v>
      </c>
      <c r="S3869" s="58">
        <v>8.5</v>
      </c>
      <c r="X3869">
        <v>12</v>
      </c>
      <c r="Y3869" s="4">
        <v>1.45</v>
      </c>
      <c r="Z3869" s="58">
        <v>17.399999999999999</v>
      </c>
    </row>
    <row r="3870" spans="1:26">
      <c r="A3870">
        <v>391554</v>
      </c>
      <c r="B3870">
        <v>570672</v>
      </c>
      <c r="C3870">
        <v>23198</v>
      </c>
      <c r="D3870" t="s">
        <v>2552</v>
      </c>
      <c r="E3870">
        <v>12</v>
      </c>
      <c r="F3870" s="3">
        <v>40827.619444444397</v>
      </c>
      <c r="G3870" s="4">
        <v>1.45</v>
      </c>
      <c r="H3870">
        <v>12536</v>
      </c>
      <c r="I3870" t="s">
        <v>10</v>
      </c>
      <c r="J3870" s="58">
        <f t="shared" si="120"/>
        <v>17.399999999999999</v>
      </c>
      <c r="K3870" s="59">
        <f t="shared" si="121"/>
        <v>40827</v>
      </c>
      <c r="R3870" t="s">
        <v>2402</v>
      </c>
      <c r="S3870" s="58">
        <v>8.5</v>
      </c>
      <c r="X3870">
        <v>12</v>
      </c>
      <c r="Y3870" s="4">
        <v>1.45</v>
      </c>
      <c r="Z3870" s="58">
        <v>17.399999999999999</v>
      </c>
    </row>
    <row r="3871" spans="1:26">
      <c r="A3871">
        <v>391565</v>
      </c>
      <c r="B3871">
        <v>570672</v>
      </c>
      <c r="C3871">
        <v>23269</v>
      </c>
      <c r="D3871" t="s">
        <v>2514</v>
      </c>
      <c r="E3871">
        <v>12</v>
      </c>
      <c r="F3871" s="3">
        <v>40827.619444444397</v>
      </c>
      <c r="G3871" s="4">
        <v>1.45</v>
      </c>
      <c r="H3871">
        <v>12536</v>
      </c>
      <c r="I3871" t="s">
        <v>10</v>
      </c>
      <c r="J3871" s="58">
        <f t="shared" si="120"/>
        <v>17.399999999999999</v>
      </c>
      <c r="K3871" s="59">
        <f t="shared" si="121"/>
        <v>40827</v>
      </c>
      <c r="R3871" t="s">
        <v>1210</v>
      </c>
      <c r="S3871" s="58">
        <v>8.5</v>
      </c>
      <c r="X3871">
        <v>12</v>
      </c>
      <c r="Y3871" s="4">
        <v>1.45</v>
      </c>
      <c r="Z3871" s="58">
        <v>17.399999999999999</v>
      </c>
    </row>
    <row r="3872" spans="1:26">
      <c r="A3872">
        <v>391566</v>
      </c>
      <c r="B3872">
        <v>570672</v>
      </c>
      <c r="C3872">
        <v>23270</v>
      </c>
      <c r="D3872" t="s">
        <v>2489</v>
      </c>
      <c r="E3872">
        <v>12</v>
      </c>
      <c r="F3872" s="3">
        <v>40827.619444444397</v>
      </c>
      <c r="G3872" s="4">
        <v>1.45</v>
      </c>
      <c r="H3872">
        <v>12536</v>
      </c>
      <c r="I3872" t="s">
        <v>10</v>
      </c>
      <c r="J3872" s="58">
        <f t="shared" si="120"/>
        <v>17.399999999999999</v>
      </c>
      <c r="K3872" s="59">
        <f t="shared" si="121"/>
        <v>40827</v>
      </c>
      <c r="R3872" t="s">
        <v>255</v>
      </c>
      <c r="S3872" s="58">
        <v>7.8</v>
      </c>
      <c r="X3872">
        <v>12</v>
      </c>
      <c r="Y3872" s="4">
        <v>1.45</v>
      </c>
      <c r="Z3872" s="58">
        <v>17.399999999999999</v>
      </c>
    </row>
    <row r="3873" spans="1:26">
      <c r="A3873">
        <v>393705</v>
      </c>
      <c r="B3873">
        <v>570841</v>
      </c>
      <c r="C3873">
        <v>21672</v>
      </c>
      <c r="D3873" t="s">
        <v>149</v>
      </c>
      <c r="E3873">
        <v>12</v>
      </c>
      <c r="F3873" s="3">
        <v>40828.595833333296</v>
      </c>
      <c r="G3873" s="4">
        <v>1.45</v>
      </c>
      <c r="H3873">
        <v>12553</v>
      </c>
      <c r="I3873" t="s">
        <v>10</v>
      </c>
      <c r="J3873" s="58">
        <f t="shared" si="120"/>
        <v>17.399999999999999</v>
      </c>
      <c r="K3873" s="59">
        <f t="shared" si="121"/>
        <v>40828</v>
      </c>
      <c r="R3873" t="s">
        <v>1761</v>
      </c>
      <c r="S3873" s="58">
        <v>7.8</v>
      </c>
      <c r="X3873">
        <v>12</v>
      </c>
      <c r="Y3873" s="4">
        <v>1.45</v>
      </c>
      <c r="Z3873" s="58">
        <v>17.399999999999999</v>
      </c>
    </row>
    <row r="3874" spans="1:26">
      <c r="A3874">
        <v>421465</v>
      </c>
      <c r="B3874">
        <v>572986</v>
      </c>
      <c r="C3874">
        <v>22961</v>
      </c>
      <c r="D3874" t="s">
        <v>144</v>
      </c>
      <c r="E3874">
        <v>12</v>
      </c>
      <c r="F3874" s="3">
        <v>40843.452083333301</v>
      </c>
      <c r="G3874" s="4">
        <v>1.45</v>
      </c>
      <c r="H3874">
        <v>12681</v>
      </c>
      <c r="I3874" t="s">
        <v>10</v>
      </c>
      <c r="J3874" s="58">
        <f t="shared" si="120"/>
        <v>17.399999999999999</v>
      </c>
      <c r="K3874" s="59">
        <f t="shared" si="121"/>
        <v>40843</v>
      </c>
      <c r="R3874" t="s">
        <v>1238</v>
      </c>
      <c r="S3874" s="58">
        <v>6.8</v>
      </c>
      <c r="X3874">
        <v>12</v>
      </c>
      <c r="Y3874" s="4">
        <v>1.45</v>
      </c>
      <c r="Z3874" s="58">
        <v>17.399999999999999</v>
      </c>
    </row>
    <row r="3875" spans="1:26">
      <c r="A3875">
        <v>436227</v>
      </c>
      <c r="B3875">
        <v>574093</v>
      </c>
      <c r="C3875">
        <v>84378</v>
      </c>
      <c r="D3875" t="s">
        <v>385</v>
      </c>
      <c r="E3875">
        <v>12</v>
      </c>
      <c r="F3875" s="3">
        <v>40850.404861111099</v>
      </c>
      <c r="G3875" s="4">
        <v>1.45</v>
      </c>
      <c r="H3875">
        <v>12437</v>
      </c>
      <c r="I3875" t="s">
        <v>10</v>
      </c>
      <c r="J3875" s="58">
        <f t="shared" si="120"/>
        <v>17.399999999999999</v>
      </c>
      <c r="K3875" s="59">
        <f t="shared" si="121"/>
        <v>40850</v>
      </c>
      <c r="R3875" t="s">
        <v>1760</v>
      </c>
      <c r="S3875" s="58">
        <v>6.8</v>
      </c>
      <c r="X3875">
        <v>12</v>
      </c>
      <c r="Y3875" s="4">
        <v>1.45</v>
      </c>
      <c r="Z3875" s="58">
        <v>17.399999999999999</v>
      </c>
    </row>
    <row r="3876" spans="1:26">
      <c r="A3876">
        <v>436242</v>
      </c>
      <c r="B3876">
        <v>574093</v>
      </c>
      <c r="C3876">
        <v>21210</v>
      </c>
      <c r="D3876" t="s">
        <v>417</v>
      </c>
      <c r="E3876">
        <v>12</v>
      </c>
      <c r="F3876" s="3">
        <v>40850.404861111099</v>
      </c>
      <c r="G3876" s="4">
        <v>1.45</v>
      </c>
      <c r="H3876">
        <v>12437</v>
      </c>
      <c r="I3876" t="s">
        <v>10</v>
      </c>
      <c r="J3876" s="58">
        <f t="shared" si="120"/>
        <v>17.399999999999999</v>
      </c>
      <c r="K3876" s="59">
        <f t="shared" si="121"/>
        <v>40850</v>
      </c>
      <c r="R3876" t="s">
        <v>1942</v>
      </c>
      <c r="S3876" s="58">
        <v>6.8</v>
      </c>
      <c r="X3876">
        <v>12</v>
      </c>
      <c r="Y3876" s="4">
        <v>1.45</v>
      </c>
      <c r="Z3876" s="58">
        <v>17.399999999999999</v>
      </c>
    </row>
    <row r="3877" spans="1:26">
      <c r="A3877">
        <v>436243</v>
      </c>
      <c r="B3877">
        <v>574093</v>
      </c>
      <c r="C3877">
        <v>22416</v>
      </c>
      <c r="D3877" t="s">
        <v>2734</v>
      </c>
      <c r="E3877">
        <v>12</v>
      </c>
      <c r="F3877" s="3">
        <v>40850.404861111099</v>
      </c>
      <c r="G3877" s="4">
        <v>1.45</v>
      </c>
      <c r="H3877">
        <v>12437</v>
      </c>
      <c r="I3877" t="s">
        <v>10</v>
      </c>
      <c r="J3877" s="58">
        <f t="shared" si="120"/>
        <v>17.399999999999999</v>
      </c>
      <c r="K3877" s="59">
        <f t="shared" si="121"/>
        <v>40850</v>
      </c>
      <c r="R3877" t="s">
        <v>1679</v>
      </c>
      <c r="S3877" s="58">
        <v>5.04</v>
      </c>
      <c r="X3877">
        <v>12</v>
      </c>
      <c r="Y3877" s="4">
        <v>1.45</v>
      </c>
      <c r="Z3877" s="58">
        <v>17.399999999999999</v>
      </c>
    </row>
    <row r="3878" spans="1:26">
      <c r="A3878">
        <v>436244</v>
      </c>
      <c r="B3878">
        <v>574093</v>
      </c>
      <c r="C3878">
        <v>21972</v>
      </c>
      <c r="D3878" t="s">
        <v>2233</v>
      </c>
      <c r="E3878">
        <v>12</v>
      </c>
      <c r="F3878" s="3">
        <v>40850.404861111099</v>
      </c>
      <c r="G3878" s="4">
        <v>1.45</v>
      </c>
      <c r="H3878">
        <v>12437</v>
      </c>
      <c r="I3878" t="s">
        <v>10</v>
      </c>
      <c r="J3878" s="58">
        <f t="shared" si="120"/>
        <v>17.399999999999999</v>
      </c>
      <c r="K3878" s="59">
        <f t="shared" si="121"/>
        <v>40850</v>
      </c>
      <c r="R3878" t="s">
        <v>414</v>
      </c>
      <c r="S3878" s="58">
        <v>5.04</v>
      </c>
      <c r="X3878">
        <v>12</v>
      </c>
      <c r="Y3878" s="4">
        <v>1.45</v>
      </c>
      <c r="Z3878" s="58">
        <v>17.399999999999999</v>
      </c>
    </row>
    <row r="3879" spans="1:26">
      <c r="A3879">
        <v>436245</v>
      </c>
      <c r="B3879">
        <v>574093</v>
      </c>
      <c r="C3879">
        <v>21974</v>
      </c>
      <c r="D3879" t="s">
        <v>1454</v>
      </c>
      <c r="E3879">
        <v>12</v>
      </c>
      <c r="F3879" s="3">
        <v>40850.404861111099</v>
      </c>
      <c r="G3879" s="4">
        <v>1.45</v>
      </c>
      <c r="H3879">
        <v>12437</v>
      </c>
      <c r="I3879" t="s">
        <v>10</v>
      </c>
      <c r="J3879" s="58">
        <f t="shared" si="120"/>
        <v>17.399999999999999</v>
      </c>
      <c r="K3879" s="59">
        <f t="shared" si="121"/>
        <v>40850</v>
      </c>
      <c r="R3879" t="s">
        <v>996</v>
      </c>
      <c r="S3879" s="58">
        <v>5.04</v>
      </c>
      <c r="X3879">
        <v>12</v>
      </c>
      <c r="Y3879" s="4">
        <v>1.45</v>
      </c>
      <c r="Z3879" s="58">
        <v>17.399999999999999</v>
      </c>
    </row>
    <row r="3880" spans="1:26">
      <c r="A3880">
        <v>436246</v>
      </c>
      <c r="B3880">
        <v>574093</v>
      </c>
      <c r="C3880">
        <v>22949</v>
      </c>
      <c r="D3880" t="s">
        <v>2735</v>
      </c>
      <c r="E3880">
        <v>12</v>
      </c>
      <c r="F3880" s="3">
        <v>40850.404861111099</v>
      </c>
      <c r="G3880" s="4">
        <v>1.45</v>
      </c>
      <c r="H3880">
        <v>12437</v>
      </c>
      <c r="I3880" t="s">
        <v>10</v>
      </c>
      <c r="J3880" s="58">
        <f t="shared" si="120"/>
        <v>17.399999999999999</v>
      </c>
      <c r="K3880" s="59">
        <f t="shared" si="121"/>
        <v>40850</v>
      </c>
      <c r="R3880" t="s">
        <v>104</v>
      </c>
      <c r="S3880" s="58">
        <v>90</v>
      </c>
      <c r="X3880">
        <v>12</v>
      </c>
      <c r="Y3880" s="4">
        <v>1.45</v>
      </c>
      <c r="Z3880" s="58">
        <v>17.399999999999999</v>
      </c>
    </row>
    <row r="3881" spans="1:26">
      <c r="A3881">
        <v>451293</v>
      </c>
      <c r="B3881">
        <v>575193</v>
      </c>
      <c r="C3881">
        <v>84380</v>
      </c>
      <c r="D3881" t="s">
        <v>384</v>
      </c>
      <c r="E3881">
        <v>12</v>
      </c>
      <c r="F3881" s="3">
        <v>40856.398611111101</v>
      </c>
      <c r="G3881" s="4">
        <v>1.45</v>
      </c>
      <c r="H3881">
        <v>12681</v>
      </c>
      <c r="I3881" t="s">
        <v>10</v>
      </c>
      <c r="J3881" s="58">
        <f t="shared" si="120"/>
        <v>17.399999999999999</v>
      </c>
      <c r="K3881" s="59">
        <f t="shared" si="121"/>
        <v>40856</v>
      </c>
      <c r="R3881" t="s">
        <v>358</v>
      </c>
      <c r="S3881" s="58">
        <v>30.6</v>
      </c>
      <c r="X3881">
        <v>12</v>
      </c>
      <c r="Y3881" s="4">
        <v>1.45</v>
      </c>
      <c r="Z3881" s="58">
        <v>17.399999999999999</v>
      </c>
    </row>
    <row r="3882" spans="1:26">
      <c r="A3882">
        <v>451296</v>
      </c>
      <c r="B3882">
        <v>575193</v>
      </c>
      <c r="C3882">
        <v>23198</v>
      </c>
      <c r="D3882" t="s">
        <v>2552</v>
      </c>
      <c r="E3882">
        <v>12</v>
      </c>
      <c r="F3882" s="3">
        <v>40856.398611111101</v>
      </c>
      <c r="G3882" s="4">
        <v>1.45</v>
      </c>
      <c r="H3882">
        <v>12681</v>
      </c>
      <c r="I3882" t="s">
        <v>10</v>
      </c>
      <c r="J3882" s="58">
        <f t="shared" si="120"/>
        <v>17.399999999999999</v>
      </c>
      <c r="K3882" s="59">
        <f t="shared" si="121"/>
        <v>40856</v>
      </c>
      <c r="R3882" t="s">
        <v>2177</v>
      </c>
      <c r="S3882" s="58">
        <v>25.2</v>
      </c>
      <c r="X3882">
        <v>12</v>
      </c>
      <c r="Y3882" s="4">
        <v>1.45</v>
      </c>
      <c r="Z3882" s="58">
        <v>17.399999999999999</v>
      </c>
    </row>
    <row r="3883" spans="1:26">
      <c r="A3883">
        <v>451297</v>
      </c>
      <c r="B3883">
        <v>575193</v>
      </c>
      <c r="C3883">
        <v>23196</v>
      </c>
      <c r="D3883" t="s">
        <v>2570</v>
      </c>
      <c r="E3883">
        <v>12</v>
      </c>
      <c r="F3883" s="3">
        <v>40856.398611111101</v>
      </c>
      <c r="G3883" s="4">
        <v>1.45</v>
      </c>
      <c r="H3883">
        <v>12681</v>
      </c>
      <c r="I3883" t="s">
        <v>10</v>
      </c>
      <c r="J3883" s="58">
        <f t="shared" si="120"/>
        <v>17.399999999999999</v>
      </c>
      <c r="K3883" s="59">
        <f t="shared" si="121"/>
        <v>40856</v>
      </c>
      <c r="R3883" t="s">
        <v>2508</v>
      </c>
      <c r="S3883" s="58">
        <v>24.9</v>
      </c>
      <c r="X3883">
        <v>12</v>
      </c>
      <c r="Y3883" s="4">
        <v>1.45</v>
      </c>
      <c r="Z3883" s="58">
        <v>17.399999999999999</v>
      </c>
    </row>
    <row r="3884" spans="1:26">
      <c r="A3884">
        <v>457768</v>
      </c>
      <c r="B3884">
        <v>575747</v>
      </c>
      <c r="C3884">
        <v>22646</v>
      </c>
      <c r="D3884" t="s">
        <v>176</v>
      </c>
      <c r="E3884">
        <v>12</v>
      </c>
      <c r="F3884" s="3">
        <v>40858.429861111101</v>
      </c>
      <c r="G3884" s="4">
        <v>1.45</v>
      </c>
      <c r="H3884">
        <v>12589</v>
      </c>
      <c r="I3884" t="s">
        <v>10</v>
      </c>
      <c r="J3884" s="58">
        <f t="shared" si="120"/>
        <v>17.399999999999999</v>
      </c>
      <c r="K3884" s="59">
        <f t="shared" si="121"/>
        <v>40858</v>
      </c>
      <c r="R3884" t="s">
        <v>2496</v>
      </c>
      <c r="S3884" s="58">
        <v>24.9</v>
      </c>
      <c r="X3884">
        <v>12</v>
      </c>
      <c r="Y3884" s="4">
        <v>1.45</v>
      </c>
      <c r="Z3884" s="58">
        <v>17.399999999999999</v>
      </c>
    </row>
    <row r="3885" spans="1:26">
      <c r="A3885">
        <v>457769</v>
      </c>
      <c r="B3885">
        <v>575747</v>
      </c>
      <c r="C3885">
        <v>22645</v>
      </c>
      <c r="D3885" t="s">
        <v>557</v>
      </c>
      <c r="E3885">
        <v>12</v>
      </c>
      <c r="F3885" s="3">
        <v>40858.429861111101</v>
      </c>
      <c r="G3885" s="4">
        <v>1.45</v>
      </c>
      <c r="H3885">
        <v>12589</v>
      </c>
      <c r="I3885" t="s">
        <v>10</v>
      </c>
      <c r="J3885" s="58">
        <f t="shared" si="120"/>
        <v>17.399999999999999</v>
      </c>
      <c r="K3885" s="59">
        <f t="shared" si="121"/>
        <v>40858</v>
      </c>
      <c r="R3885" t="s">
        <v>2497</v>
      </c>
      <c r="S3885" s="58">
        <v>24.9</v>
      </c>
      <c r="X3885">
        <v>12</v>
      </c>
      <c r="Y3885" s="4">
        <v>1.45</v>
      </c>
      <c r="Z3885" s="58">
        <v>17.399999999999999</v>
      </c>
    </row>
    <row r="3886" spans="1:26">
      <c r="A3886">
        <v>457777</v>
      </c>
      <c r="B3886">
        <v>575747</v>
      </c>
      <c r="C3886">
        <v>84380</v>
      </c>
      <c r="D3886" t="s">
        <v>384</v>
      </c>
      <c r="E3886">
        <v>12</v>
      </c>
      <c r="F3886" s="3">
        <v>40858.429861111101</v>
      </c>
      <c r="G3886" s="4">
        <v>1.45</v>
      </c>
      <c r="H3886">
        <v>12589</v>
      </c>
      <c r="I3886" t="s">
        <v>10</v>
      </c>
      <c r="J3886" s="58">
        <f t="shared" si="120"/>
        <v>17.399999999999999</v>
      </c>
      <c r="K3886" s="59">
        <f t="shared" si="121"/>
        <v>40858</v>
      </c>
      <c r="R3886" t="s">
        <v>2276</v>
      </c>
      <c r="S3886" s="58">
        <v>18.72</v>
      </c>
      <c r="X3886">
        <v>12</v>
      </c>
      <c r="Y3886" s="4">
        <v>1.45</v>
      </c>
      <c r="Z3886" s="58">
        <v>17.399999999999999</v>
      </c>
    </row>
    <row r="3887" spans="1:26">
      <c r="A3887">
        <v>457779</v>
      </c>
      <c r="B3887">
        <v>575747</v>
      </c>
      <c r="C3887">
        <v>84378</v>
      </c>
      <c r="D3887" t="s">
        <v>385</v>
      </c>
      <c r="E3887">
        <v>12</v>
      </c>
      <c r="F3887" s="3">
        <v>40858.429861111101</v>
      </c>
      <c r="G3887" s="4">
        <v>1.45</v>
      </c>
      <c r="H3887">
        <v>12589</v>
      </c>
      <c r="I3887" t="s">
        <v>10</v>
      </c>
      <c r="J3887" s="58">
        <f t="shared" si="120"/>
        <v>17.399999999999999</v>
      </c>
      <c r="K3887" s="59">
        <f t="shared" si="121"/>
        <v>40858</v>
      </c>
      <c r="R3887" t="s">
        <v>2375</v>
      </c>
      <c r="S3887" s="58">
        <v>18.72</v>
      </c>
      <c r="X3887">
        <v>12</v>
      </c>
      <c r="Y3887" s="4">
        <v>1.45</v>
      </c>
      <c r="Z3887" s="58">
        <v>17.399999999999999</v>
      </c>
    </row>
    <row r="3888" spans="1:26">
      <c r="A3888">
        <v>459831</v>
      </c>
      <c r="B3888">
        <v>575880</v>
      </c>
      <c r="C3888">
        <v>22549</v>
      </c>
      <c r="D3888" t="s">
        <v>311</v>
      </c>
      <c r="E3888">
        <v>12</v>
      </c>
      <c r="F3888" s="3">
        <v>40858.565972222197</v>
      </c>
      <c r="G3888" s="4">
        <v>1.45</v>
      </c>
      <c r="H3888">
        <v>12726</v>
      </c>
      <c r="I3888" t="s">
        <v>10</v>
      </c>
      <c r="J3888" s="58">
        <f t="shared" si="120"/>
        <v>17.399999999999999</v>
      </c>
      <c r="K3888" s="59">
        <f t="shared" si="121"/>
        <v>40858</v>
      </c>
      <c r="R3888" t="s">
        <v>104</v>
      </c>
      <c r="S3888" s="58">
        <v>18</v>
      </c>
      <c r="X3888">
        <v>12</v>
      </c>
      <c r="Y3888" s="4">
        <v>1.45</v>
      </c>
      <c r="Z3888" s="58">
        <v>17.399999999999999</v>
      </c>
    </row>
    <row r="3889" spans="1:26">
      <c r="A3889">
        <v>475488</v>
      </c>
      <c r="B3889">
        <v>576894</v>
      </c>
      <c r="C3889">
        <v>22142</v>
      </c>
      <c r="D3889" t="s">
        <v>567</v>
      </c>
      <c r="E3889">
        <v>12</v>
      </c>
      <c r="F3889" s="3">
        <v>40864.357638888898</v>
      </c>
      <c r="G3889" s="4">
        <v>1.45</v>
      </c>
      <c r="H3889">
        <v>12681</v>
      </c>
      <c r="I3889" t="s">
        <v>10</v>
      </c>
      <c r="J3889" s="58">
        <f t="shared" si="120"/>
        <v>17.399999999999999</v>
      </c>
      <c r="K3889" s="59">
        <f t="shared" si="121"/>
        <v>40864</v>
      </c>
      <c r="R3889" t="s">
        <v>92</v>
      </c>
      <c r="S3889" s="58">
        <v>17.7</v>
      </c>
      <c r="X3889">
        <v>12</v>
      </c>
      <c r="Y3889" s="4">
        <v>1.45</v>
      </c>
      <c r="Z3889" s="58">
        <v>17.399999999999999</v>
      </c>
    </row>
    <row r="3890" spans="1:26">
      <c r="A3890">
        <v>478941</v>
      </c>
      <c r="B3890">
        <v>577121</v>
      </c>
      <c r="C3890">
        <v>23196</v>
      </c>
      <c r="D3890" t="s">
        <v>2570</v>
      </c>
      <c r="E3890">
        <v>12</v>
      </c>
      <c r="F3890" s="3">
        <v>40864.770138888904</v>
      </c>
      <c r="G3890" s="4">
        <v>1.45</v>
      </c>
      <c r="H3890">
        <v>12681</v>
      </c>
      <c r="I3890" t="s">
        <v>10</v>
      </c>
      <c r="J3890" s="58">
        <f t="shared" si="120"/>
        <v>17.399999999999999</v>
      </c>
      <c r="K3890" s="59">
        <f t="shared" si="121"/>
        <v>40864</v>
      </c>
      <c r="R3890" t="s">
        <v>466</v>
      </c>
      <c r="S3890" s="58">
        <v>17.7</v>
      </c>
      <c r="X3890">
        <v>12</v>
      </c>
      <c r="Y3890" s="4">
        <v>1.45</v>
      </c>
      <c r="Z3890" s="58">
        <v>17.399999999999999</v>
      </c>
    </row>
    <row r="3891" spans="1:26">
      <c r="A3891">
        <v>479300</v>
      </c>
      <c r="B3891">
        <v>577152</v>
      </c>
      <c r="C3891">
        <v>22949</v>
      </c>
      <c r="D3891" t="s">
        <v>1034</v>
      </c>
      <c r="E3891">
        <v>12</v>
      </c>
      <c r="F3891" s="3">
        <v>40865.411805555603</v>
      </c>
      <c r="G3891" s="4">
        <v>1.45</v>
      </c>
      <c r="H3891">
        <v>14277</v>
      </c>
      <c r="I3891" t="s">
        <v>10</v>
      </c>
      <c r="J3891" s="58">
        <f t="shared" si="120"/>
        <v>17.399999999999999</v>
      </c>
      <c r="K3891" s="59">
        <f t="shared" si="121"/>
        <v>40865</v>
      </c>
      <c r="R3891" t="s">
        <v>2503</v>
      </c>
      <c r="S3891" s="58">
        <v>17.34</v>
      </c>
      <c r="X3891">
        <v>12</v>
      </c>
      <c r="Y3891" s="4">
        <v>1.45</v>
      </c>
      <c r="Z3891" s="58">
        <v>17.399999999999999</v>
      </c>
    </row>
    <row r="3892" spans="1:26">
      <c r="A3892">
        <v>479301</v>
      </c>
      <c r="B3892">
        <v>577152</v>
      </c>
      <c r="C3892">
        <v>21210</v>
      </c>
      <c r="D3892" t="s">
        <v>417</v>
      </c>
      <c r="E3892">
        <v>12</v>
      </c>
      <c r="F3892" s="3">
        <v>40865.411805555603</v>
      </c>
      <c r="G3892" s="4">
        <v>1.45</v>
      </c>
      <c r="H3892">
        <v>14277</v>
      </c>
      <c r="I3892" t="s">
        <v>10</v>
      </c>
      <c r="J3892" s="58">
        <f t="shared" si="120"/>
        <v>17.399999999999999</v>
      </c>
      <c r="K3892" s="59">
        <f t="shared" si="121"/>
        <v>40865</v>
      </c>
      <c r="R3892" t="s">
        <v>2502</v>
      </c>
      <c r="S3892" s="58">
        <v>17.34</v>
      </c>
      <c r="X3892">
        <v>12</v>
      </c>
      <c r="Y3892" s="4">
        <v>1.45</v>
      </c>
      <c r="Z3892" s="58">
        <v>17.399999999999999</v>
      </c>
    </row>
    <row r="3893" spans="1:26">
      <c r="A3893">
        <v>483427</v>
      </c>
      <c r="B3893">
        <v>577502</v>
      </c>
      <c r="C3893">
        <v>22620</v>
      </c>
      <c r="D3893" t="s">
        <v>423</v>
      </c>
      <c r="E3893">
        <v>12</v>
      </c>
      <c r="F3893" s="3">
        <v>40867.523611111101</v>
      </c>
      <c r="G3893" s="4">
        <v>1.45</v>
      </c>
      <c r="H3893">
        <v>12598</v>
      </c>
      <c r="I3893" t="s">
        <v>10</v>
      </c>
      <c r="J3893" s="58">
        <f t="shared" si="120"/>
        <v>17.399999999999999</v>
      </c>
      <c r="K3893" s="59">
        <f t="shared" si="121"/>
        <v>40867</v>
      </c>
      <c r="R3893" t="s">
        <v>2350</v>
      </c>
      <c r="S3893" s="58">
        <v>16.600000000000001</v>
      </c>
      <c r="X3893">
        <v>12</v>
      </c>
      <c r="Y3893" s="4">
        <v>1.45</v>
      </c>
      <c r="Z3893" s="58">
        <v>17.399999999999999</v>
      </c>
    </row>
    <row r="3894" spans="1:26">
      <c r="A3894">
        <v>498911</v>
      </c>
      <c r="B3894">
        <v>578541</v>
      </c>
      <c r="C3894">
        <v>23147</v>
      </c>
      <c r="D3894" t="s">
        <v>2415</v>
      </c>
      <c r="E3894">
        <v>12</v>
      </c>
      <c r="F3894" s="3">
        <v>40871.625694444498</v>
      </c>
      <c r="G3894" s="4">
        <v>1.45</v>
      </c>
      <c r="H3894">
        <v>14277</v>
      </c>
      <c r="I3894" t="s">
        <v>10</v>
      </c>
      <c r="J3894" s="58">
        <f t="shared" si="120"/>
        <v>17.399999999999999</v>
      </c>
      <c r="K3894" s="59">
        <f t="shared" si="121"/>
        <v>40871</v>
      </c>
      <c r="R3894" t="s">
        <v>2351</v>
      </c>
      <c r="S3894" s="58">
        <v>16.600000000000001</v>
      </c>
      <c r="X3894">
        <v>12</v>
      </c>
      <c r="Y3894" s="4">
        <v>1.45</v>
      </c>
      <c r="Z3894" s="58">
        <v>17.399999999999999</v>
      </c>
    </row>
    <row r="3895" spans="1:26">
      <c r="A3895">
        <v>500151</v>
      </c>
      <c r="B3895">
        <v>578736</v>
      </c>
      <c r="C3895">
        <v>23196</v>
      </c>
      <c r="D3895" t="s">
        <v>2570</v>
      </c>
      <c r="E3895">
        <v>12</v>
      </c>
      <c r="F3895" s="3">
        <v>40872.481249999997</v>
      </c>
      <c r="G3895" s="4">
        <v>1.45</v>
      </c>
      <c r="H3895">
        <v>12681</v>
      </c>
      <c r="I3895" t="s">
        <v>10</v>
      </c>
      <c r="J3895" s="58">
        <f t="shared" si="120"/>
        <v>17.399999999999999</v>
      </c>
      <c r="K3895" s="59">
        <f t="shared" si="121"/>
        <v>40872</v>
      </c>
      <c r="R3895" t="s">
        <v>2365</v>
      </c>
      <c r="S3895" s="58">
        <v>16.5</v>
      </c>
      <c r="X3895">
        <v>12</v>
      </c>
      <c r="Y3895" s="4">
        <v>1.45</v>
      </c>
      <c r="Z3895" s="58">
        <v>17.399999999999999</v>
      </c>
    </row>
    <row r="3896" spans="1:26">
      <c r="A3896">
        <v>513044</v>
      </c>
      <c r="B3896">
        <v>579529</v>
      </c>
      <c r="C3896">
        <v>22644</v>
      </c>
      <c r="D3896" t="s">
        <v>169</v>
      </c>
      <c r="E3896">
        <v>12</v>
      </c>
      <c r="F3896" s="3">
        <v>40877.368055555598</v>
      </c>
      <c r="G3896" s="4">
        <v>1.45</v>
      </c>
      <c r="H3896">
        <v>12488</v>
      </c>
      <c r="I3896" t="s">
        <v>10</v>
      </c>
      <c r="J3896" s="58">
        <f t="shared" si="120"/>
        <v>17.399999999999999</v>
      </c>
      <c r="K3896" s="59">
        <f t="shared" si="121"/>
        <v>40877</v>
      </c>
      <c r="R3896" t="s">
        <v>2361</v>
      </c>
      <c r="S3896" s="58">
        <v>16.5</v>
      </c>
      <c r="X3896">
        <v>12</v>
      </c>
      <c r="Y3896" s="4">
        <v>1.45</v>
      </c>
      <c r="Z3896" s="58">
        <v>17.399999999999999</v>
      </c>
    </row>
    <row r="3897" spans="1:26">
      <c r="A3897">
        <v>513938</v>
      </c>
      <c r="B3897">
        <v>579634</v>
      </c>
      <c r="C3897">
        <v>23196</v>
      </c>
      <c r="D3897" t="s">
        <v>2570</v>
      </c>
      <c r="E3897">
        <v>12</v>
      </c>
      <c r="F3897" s="3">
        <v>40877.512499999997</v>
      </c>
      <c r="G3897" s="4">
        <v>1.45</v>
      </c>
      <c r="H3897">
        <v>12598</v>
      </c>
      <c r="I3897" t="s">
        <v>10</v>
      </c>
      <c r="J3897" s="58">
        <f t="shared" si="120"/>
        <v>17.399999999999999</v>
      </c>
      <c r="K3897" s="59">
        <f t="shared" si="121"/>
        <v>40877</v>
      </c>
      <c r="R3897" t="s">
        <v>2363</v>
      </c>
      <c r="S3897" s="58">
        <v>16.5</v>
      </c>
      <c r="X3897">
        <v>12</v>
      </c>
      <c r="Y3897" s="4">
        <v>1.45</v>
      </c>
      <c r="Z3897" s="58">
        <v>17.399999999999999</v>
      </c>
    </row>
    <row r="3898" spans="1:26">
      <c r="A3898">
        <v>513943</v>
      </c>
      <c r="B3898">
        <v>579634</v>
      </c>
      <c r="C3898">
        <v>21210</v>
      </c>
      <c r="D3898" t="s">
        <v>417</v>
      </c>
      <c r="E3898">
        <v>12</v>
      </c>
      <c r="F3898" s="3">
        <v>40877.512499999997</v>
      </c>
      <c r="G3898" s="4">
        <v>1.45</v>
      </c>
      <c r="H3898">
        <v>12598</v>
      </c>
      <c r="I3898" t="s">
        <v>10</v>
      </c>
      <c r="J3898" s="58">
        <f t="shared" si="120"/>
        <v>17.399999999999999</v>
      </c>
      <c r="K3898" s="59">
        <f t="shared" si="121"/>
        <v>40877</v>
      </c>
      <c r="R3898" t="s">
        <v>2362</v>
      </c>
      <c r="S3898" s="58">
        <v>16.5</v>
      </c>
      <c r="X3898">
        <v>12</v>
      </c>
      <c r="Y3898" s="4">
        <v>1.45</v>
      </c>
      <c r="Z3898" s="58">
        <v>17.399999999999999</v>
      </c>
    </row>
    <row r="3899" spans="1:26">
      <c r="A3899">
        <v>514555</v>
      </c>
      <c r="B3899">
        <v>579708</v>
      </c>
      <c r="C3899">
        <v>22961</v>
      </c>
      <c r="D3899" t="s">
        <v>144</v>
      </c>
      <c r="E3899">
        <v>12</v>
      </c>
      <c r="F3899" s="3">
        <v>40877.594444444498</v>
      </c>
      <c r="G3899" s="4">
        <v>1.45</v>
      </c>
      <c r="H3899">
        <v>12682</v>
      </c>
      <c r="I3899" t="s">
        <v>10</v>
      </c>
      <c r="J3899" s="58">
        <f t="shared" si="120"/>
        <v>17.399999999999999</v>
      </c>
      <c r="K3899" s="59">
        <f t="shared" si="121"/>
        <v>40877</v>
      </c>
      <c r="R3899" t="s">
        <v>130</v>
      </c>
      <c r="S3899" s="58">
        <v>15.3</v>
      </c>
      <c r="X3899">
        <v>12</v>
      </c>
      <c r="Y3899" s="4">
        <v>1.45</v>
      </c>
      <c r="Z3899" s="58">
        <v>17.399999999999999</v>
      </c>
    </row>
    <row r="3900" spans="1:26">
      <c r="A3900">
        <v>516143</v>
      </c>
      <c r="B3900">
        <v>579870</v>
      </c>
      <c r="C3900">
        <v>22969</v>
      </c>
      <c r="D3900" t="s">
        <v>227</v>
      </c>
      <c r="E3900">
        <v>12</v>
      </c>
      <c r="F3900" s="3">
        <v>40877.699305555601</v>
      </c>
      <c r="G3900" s="4">
        <v>1.45</v>
      </c>
      <c r="H3900">
        <v>12437</v>
      </c>
      <c r="I3900" t="s">
        <v>10</v>
      </c>
      <c r="J3900" s="58">
        <f t="shared" si="120"/>
        <v>17.399999999999999</v>
      </c>
      <c r="K3900" s="59">
        <f t="shared" si="121"/>
        <v>40877</v>
      </c>
      <c r="R3900" t="s">
        <v>2040</v>
      </c>
      <c r="S3900" s="58">
        <v>15</v>
      </c>
      <c r="X3900">
        <v>12</v>
      </c>
      <c r="Y3900" s="4">
        <v>1.45</v>
      </c>
      <c r="Z3900" s="58">
        <v>17.399999999999999</v>
      </c>
    </row>
    <row r="3901" spans="1:26">
      <c r="A3901">
        <v>519353</v>
      </c>
      <c r="B3901">
        <v>580144</v>
      </c>
      <c r="C3901">
        <v>22620</v>
      </c>
      <c r="D3901" t="s">
        <v>423</v>
      </c>
      <c r="E3901">
        <v>12</v>
      </c>
      <c r="F3901" s="3">
        <v>40879.411805555603</v>
      </c>
      <c r="G3901" s="4">
        <v>1.45</v>
      </c>
      <c r="H3901">
        <v>12684</v>
      </c>
      <c r="I3901" t="s">
        <v>10</v>
      </c>
      <c r="J3901" s="58">
        <f t="shared" si="120"/>
        <v>17.399999999999999</v>
      </c>
      <c r="K3901" s="59">
        <f t="shared" si="121"/>
        <v>40879</v>
      </c>
      <c r="R3901" t="s">
        <v>85</v>
      </c>
      <c r="S3901" s="58">
        <v>15</v>
      </c>
      <c r="X3901">
        <v>12</v>
      </c>
      <c r="Y3901" s="4">
        <v>1.45</v>
      </c>
      <c r="Z3901" s="58">
        <v>17.399999999999999</v>
      </c>
    </row>
    <row r="3902" spans="1:26">
      <c r="A3902">
        <v>519686</v>
      </c>
      <c r="B3902">
        <v>580160</v>
      </c>
      <c r="C3902">
        <v>22646</v>
      </c>
      <c r="D3902" t="s">
        <v>176</v>
      </c>
      <c r="E3902">
        <v>12</v>
      </c>
      <c r="F3902" s="3">
        <v>40879.449305555601</v>
      </c>
      <c r="G3902" s="4">
        <v>1.45</v>
      </c>
      <c r="H3902">
        <v>12700</v>
      </c>
      <c r="I3902" t="s">
        <v>10</v>
      </c>
      <c r="J3902" s="58">
        <f t="shared" si="120"/>
        <v>17.399999999999999</v>
      </c>
      <c r="K3902" s="59">
        <f t="shared" si="121"/>
        <v>40879</v>
      </c>
      <c r="R3902" t="s">
        <v>86</v>
      </c>
      <c r="S3902" s="58">
        <v>15</v>
      </c>
      <c r="X3902">
        <v>12</v>
      </c>
      <c r="Y3902" s="4">
        <v>1.45</v>
      </c>
      <c r="Z3902" s="58">
        <v>17.399999999999999</v>
      </c>
    </row>
    <row r="3903" spans="1:26">
      <c r="A3903">
        <v>519692</v>
      </c>
      <c r="B3903">
        <v>580160</v>
      </c>
      <c r="C3903">
        <v>23198</v>
      </c>
      <c r="D3903" t="s">
        <v>2552</v>
      </c>
      <c r="E3903">
        <v>12</v>
      </c>
      <c r="F3903" s="3">
        <v>40879.449305555601</v>
      </c>
      <c r="G3903" s="4">
        <v>1.45</v>
      </c>
      <c r="H3903">
        <v>12700</v>
      </c>
      <c r="I3903" t="s">
        <v>10</v>
      </c>
      <c r="J3903" s="58">
        <f t="shared" si="120"/>
        <v>17.399999999999999</v>
      </c>
      <c r="K3903" s="59">
        <f t="shared" si="121"/>
        <v>40879</v>
      </c>
      <c r="R3903" t="s">
        <v>290</v>
      </c>
      <c r="S3903" s="58">
        <v>15</v>
      </c>
      <c r="X3903">
        <v>12</v>
      </c>
      <c r="Y3903" s="4">
        <v>1.45</v>
      </c>
      <c r="Z3903" s="58">
        <v>17.399999999999999</v>
      </c>
    </row>
    <row r="3904" spans="1:26">
      <c r="A3904">
        <v>523353</v>
      </c>
      <c r="B3904">
        <v>580509</v>
      </c>
      <c r="C3904">
        <v>22549</v>
      </c>
      <c r="D3904" t="s">
        <v>311</v>
      </c>
      <c r="E3904">
        <v>12</v>
      </c>
      <c r="F3904" s="3">
        <v>40881.572916666701</v>
      </c>
      <c r="G3904" s="4">
        <v>1.45</v>
      </c>
      <c r="H3904">
        <v>12719</v>
      </c>
      <c r="I3904" t="s">
        <v>10</v>
      </c>
      <c r="J3904" s="58">
        <f t="shared" si="120"/>
        <v>17.399999999999999</v>
      </c>
      <c r="K3904" s="59">
        <f t="shared" si="121"/>
        <v>40881</v>
      </c>
      <c r="R3904" t="s">
        <v>2135</v>
      </c>
      <c r="S3904" s="58">
        <v>15</v>
      </c>
      <c r="X3904">
        <v>12</v>
      </c>
      <c r="Y3904" s="4">
        <v>1.45</v>
      </c>
      <c r="Z3904" s="58">
        <v>17.399999999999999</v>
      </c>
    </row>
    <row r="3905" spans="1:26">
      <c r="A3905">
        <v>529796</v>
      </c>
      <c r="B3905">
        <v>580753</v>
      </c>
      <c r="C3905">
        <v>84378</v>
      </c>
      <c r="D3905" t="s">
        <v>385</v>
      </c>
      <c r="E3905">
        <v>12</v>
      </c>
      <c r="F3905" s="3">
        <v>40883.416666666701</v>
      </c>
      <c r="G3905" s="4">
        <v>1.45</v>
      </c>
      <c r="H3905">
        <v>12682</v>
      </c>
      <c r="I3905" t="s">
        <v>10</v>
      </c>
      <c r="J3905" s="58">
        <f t="shared" si="120"/>
        <v>17.399999999999999</v>
      </c>
      <c r="K3905" s="59">
        <f t="shared" si="121"/>
        <v>40883</v>
      </c>
      <c r="R3905" t="s">
        <v>73</v>
      </c>
      <c r="S3905" s="58">
        <v>12.6</v>
      </c>
      <c r="X3905">
        <v>12</v>
      </c>
      <c r="Y3905" s="4">
        <v>1.45</v>
      </c>
      <c r="Z3905" s="58">
        <v>17.399999999999999</v>
      </c>
    </row>
    <row r="3906" spans="1:26">
      <c r="A3906">
        <v>534801</v>
      </c>
      <c r="B3906">
        <v>581171</v>
      </c>
      <c r="C3906">
        <v>21891</v>
      </c>
      <c r="D3906" t="s">
        <v>272</v>
      </c>
      <c r="E3906">
        <v>12</v>
      </c>
      <c r="F3906" s="3">
        <v>40884.626388888901</v>
      </c>
      <c r="G3906" s="4">
        <v>1.45</v>
      </c>
      <c r="H3906">
        <v>12615</v>
      </c>
      <c r="I3906" t="s">
        <v>10</v>
      </c>
      <c r="J3906" s="58">
        <f t="shared" ref="J3906:J3969" si="122">E3906*G3906</f>
        <v>17.399999999999999</v>
      </c>
      <c r="K3906" s="59">
        <f t="shared" ref="K3906:K3969" si="123">DATE(YEAR(F3906),MONTH(F3906),DAY(F3906))</f>
        <v>40884</v>
      </c>
      <c r="R3906" t="s">
        <v>1488</v>
      </c>
      <c r="S3906" s="58">
        <v>12.6</v>
      </c>
      <c r="X3906">
        <v>12</v>
      </c>
      <c r="Y3906" s="4">
        <v>1.45</v>
      </c>
      <c r="Z3906" s="58">
        <v>17.399999999999999</v>
      </c>
    </row>
    <row r="3907" spans="1:26">
      <c r="A3907">
        <v>534802</v>
      </c>
      <c r="B3907">
        <v>581171</v>
      </c>
      <c r="C3907">
        <v>22620</v>
      </c>
      <c r="D3907" t="s">
        <v>423</v>
      </c>
      <c r="E3907">
        <v>12</v>
      </c>
      <c r="F3907" s="3">
        <v>40884.626388888901</v>
      </c>
      <c r="G3907" s="4">
        <v>1.45</v>
      </c>
      <c r="H3907">
        <v>12615</v>
      </c>
      <c r="I3907" t="s">
        <v>10</v>
      </c>
      <c r="J3907" s="58">
        <f t="shared" si="122"/>
        <v>17.399999999999999</v>
      </c>
      <c r="K3907" s="59">
        <f t="shared" si="123"/>
        <v>40884</v>
      </c>
      <c r="R3907" t="s">
        <v>128</v>
      </c>
      <c r="S3907" s="58">
        <v>10.199999999999999</v>
      </c>
      <c r="X3907">
        <v>12</v>
      </c>
      <c r="Y3907" s="4">
        <v>1.45</v>
      </c>
      <c r="Z3907" s="58">
        <v>17.399999999999999</v>
      </c>
    </row>
    <row r="3908" spans="1:26">
      <c r="A3908">
        <v>121528</v>
      </c>
      <c r="B3908">
        <v>546770</v>
      </c>
      <c r="C3908">
        <v>23178</v>
      </c>
      <c r="D3908" t="s">
        <v>2360</v>
      </c>
      <c r="E3908">
        <v>6</v>
      </c>
      <c r="F3908" s="3">
        <v>40618.636805555601</v>
      </c>
      <c r="G3908" s="4">
        <v>2.89</v>
      </c>
      <c r="H3908">
        <v>12523</v>
      </c>
      <c r="I3908" t="s">
        <v>10</v>
      </c>
      <c r="J3908" s="58">
        <f t="shared" si="122"/>
        <v>17.34</v>
      </c>
      <c r="K3908" s="59">
        <f t="shared" si="123"/>
        <v>40618</v>
      </c>
      <c r="R3908" t="s">
        <v>254</v>
      </c>
      <c r="S3908" s="58">
        <v>10.199999999999999</v>
      </c>
      <c r="X3908">
        <v>12</v>
      </c>
      <c r="Y3908" s="4">
        <v>1.45</v>
      </c>
      <c r="Z3908" s="58">
        <v>17.399999999999999</v>
      </c>
    </row>
    <row r="3909" spans="1:26">
      <c r="A3909">
        <v>135361</v>
      </c>
      <c r="B3909">
        <v>547892</v>
      </c>
      <c r="C3909">
        <v>23178</v>
      </c>
      <c r="D3909" t="s">
        <v>2360</v>
      </c>
      <c r="E3909">
        <v>6</v>
      </c>
      <c r="F3909" s="3">
        <v>40630.427083333299</v>
      </c>
      <c r="G3909" s="4">
        <v>2.89</v>
      </c>
      <c r="H3909">
        <v>12669</v>
      </c>
      <c r="I3909" t="s">
        <v>10</v>
      </c>
      <c r="J3909" s="58">
        <f t="shared" si="122"/>
        <v>17.34</v>
      </c>
      <c r="K3909" s="59">
        <f t="shared" si="123"/>
        <v>40630</v>
      </c>
      <c r="R3909" t="s">
        <v>2526</v>
      </c>
      <c r="S3909" s="58">
        <v>10</v>
      </c>
      <c r="X3909">
        <v>12</v>
      </c>
      <c r="Y3909" s="4">
        <v>1.45</v>
      </c>
      <c r="Z3909" s="58">
        <v>17.399999999999999</v>
      </c>
    </row>
    <row r="3910" spans="1:26">
      <c r="A3910">
        <v>246359</v>
      </c>
      <c r="B3910">
        <v>558699</v>
      </c>
      <c r="C3910">
        <v>23236</v>
      </c>
      <c r="D3910" t="s">
        <v>2502</v>
      </c>
      <c r="E3910">
        <v>6</v>
      </c>
      <c r="F3910" s="3">
        <v>40725.511805555601</v>
      </c>
      <c r="G3910" s="4">
        <v>2.89</v>
      </c>
      <c r="H3910">
        <v>12494</v>
      </c>
      <c r="I3910" t="s">
        <v>10</v>
      </c>
      <c r="J3910" s="58">
        <f t="shared" si="122"/>
        <v>17.34</v>
      </c>
      <c r="K3910" s="59">
        <f t="shared" si="123"/>
        <v>40725</v>
      </c>
      <c r="R3910" t="s">
        <v>2527</v>
      </c>
      <c r="S3910" s="58">
        <v>10</v>
      </c>
      <c r="X3910">
        <v>12</v>
      </c>
      <c r="Y3910" s="4">
        <v>1.45</v>
      </c>
      <c r="Z3910" s="58">
        <v>17.399999999999999</v>
      </c>
    </row>
    <row r="3911" spans="1:26">
      <c r="A3911">
        <v>252754</v>
      </c>
      <c r="B3911">
        <v>559134</v>
      </c>
      <c r="C3911">
        <v>23235</v>
      </c>
      <c r="D3911" t="s">
        <v>2503</v>
      </c>
      <c r="E3911">
        <v>6</v>
      </c>
      <c r="F3911" s="3">
        <v>40730.551388888904</v>
      </c>
      <c r="G3911" s="4">
        <v>2.89</v>
      </c>
      <c r="H3911">
        <v>12700</v>
      </c>
      <c r="I3911" t="s">
        <v>10</v>
      </c>
      <c r="J3911" s="58">
        <f t="shared" si="122"/>
        <v>17.34</v>
      </c>
      <c r="K3911" s="59">
        <f t="shared" si="123"/>
        <v>40730</v>
      </c>
      <c r="R3911" t="s">
        <v>2386</v>
      </c>
      <c r="S3911" s="58">
        <v>9.9600000000000009</v>
      </c>
      <c r="X3911">
        <v>12</v>
      </c>
      <c r="Y3911" s="4">
        <v>1.45</v>
      </c>
      <c r="Z3911" s="58">
        <v>17.399999999999999</v>
      </c>
    </row>
    <row r="3912" spans="1:26">
      <c r="A3912">
        <v>252757</v>
      </c>
      <c r="B3912">
        <v>559134</v>
      </c>
      <c r="C3912">
        <v>23236</v>
      </c>
      <c r="D3912" t="s">
        <v>2502</v>
      </c>
      <c r="E3912">
        <v>6</v>
      </c>
      <c r="F3912" s="3">
        <v>40730.551388888904</v>
      </c>
      <c r="G3912" s="4">
        <v>2.89</v>
      </c>
      <c r="H3912">
        <v>12700</v>
      </c>
      <c r="I3912" t="s">
        <v>10</v>
      </c>
      <c r="J3912" s="58">
        <f t="shared" si="122"/>
        <v>17.34</v>
      </c>
      <c r="K3912" s="59">
        <f t="shared" si="123"/>
        <v>40730</v>
      </c>
      <c r="R3912" t="s">
        <v>104</v>
      </c>
      <c r="S3912" s="58">
        <v>72</v>
      </c>
      <c r="X3912">
        <v>12</v>
      </c>
      <c r="Y3912" s="4">
        <v>1.45</v>
      </c>
      <c r="Z3912" s="58">
        <v>17.399999999999999</v>
      </c>
    </row>
    <row r="3913" spans="1:26">
      <c r="A3913">
        <v>255970</v>
      </c>
      <c r="B3913">
        <v>559418</v>
      </c>
      <c r="C3913">
        <v>23235</v>
      </c>
      <c r="D3913" t="s">
        <v>2503</v>
      </c>
      <c r="E3913">
        <v>6</v>
      </c>
      <c r="F3913" s="3">
        <v>40732.483333333301</v>
      </c>
      <c r="G3913" s="4">
        <v>2.89</v>
      </c>
      <c r="H3913">
        <v>12681</v>
      </c>
      <c r="I3913" t="s">
        <v>10</v>
      </c>
      <c r="J3913" s="58">
        <f t="shared" si="122"/>
        <v>17.34</v>
      </c>
      <c r="K3913" s="59">
        <f t="shared" si="123"/>
        <v>40732</v>
      </c>
      <c r="R3913" t="s">
        <v>2535</v>
      </c>
      <c r="S3913" s="58">
        <v>50</v>
      </c>
      <c r="X3913">
        <v>12</v>
      </c>
      <c r="Y3913" s="4">
        <v>1.45</v>
      </c>
      <c r="Z3913" s="58">
        <v>17.399999999999999</v>
      </c>
    </row>
    <row r="3914" spans="1:26">
      <c r="A3914">
        <v>258308</v>
      </c>
      <c r="B3914">
        <v>559607</v>
      </c>
      <c r="C3914">
        <v>23235</v>
      </c>
      <c r="D3914" t="s">
        <v>2503</v>
      </c>
      <c r="E3914">
        <v>6</v>
      </c>
      <c r="F3914" s="3">
        <v>40735.485416666699</v>
      </c>
      <c r="G3914" s="4">
        <v>2.89</v>
      </c>
      <c r="H3914">
        <v>12681</v>
      </c>
      <c r="I3914" t="s">
        <v>10</v>
      </c>
      <c r="J3914" s="58">
        <f t="shared" si="122"/>
        <v>17.34</v>
      </c>
      <c r="K3914" s="59">
        <f t="shared" si="123"/>
        <v>40735</v>
      </c>
      <c r="R3914" t="s">
        <v>2430</v>
      </c>
      <c r="S3914" s="58">
        <v>41.6</v>
      </c>
      <c r="X3914">
        <v>12</v>
      </c>
      <c r="Y3914" s="4">
        <v>1.45</v>
      </c>
      <c r="Z3914" s="58">
        <v>17.399999999999999</v>
      </c>
    </row>
    <row r="3915" spans="1:26">
      <c r="A3915">
        <v>258309</v>
      </c>
      <c r="B3915">
        <v>559607</v>
      </c>
      <c r="C3915">
        <v>23236</v>
      </c>
      <c r="D3915" t="s">
        <v>2502</v>
      </c>
      <c r="E3915">
        <v>6</v>
      </c>
      <c r="F3915" s="3">
        <v>40735.485416666699</v>
      </c>
      <c r="G3915" s="4">
        <v>2.89</v>
      </c>
      <c r="H3915">
        <v>12681</v>
      </c>
      <c r="I3915" t="s">
        <v>10</v>
      </c>
      <c r="J3915" s="58">
        <f t="shared" si="122"/>
        <v>17.34</v>
      </c>
      <c r="K3915" s="59">
        <f t="shared" si="123"/>
        <v>40735</v>
      </c>
      <c r="R3915" t="s">
        <v>866</v>
      </c>
      <c r="S3915" s="58">
        <v>33.9</v>
      </c>
      <c r="X3915">
        <v>12</v>
      </c>
      <c r="Y3915" s="4">
        <v>1.45</v>
      </c>
      <c r="Z3915" s="58">
        <v>17.399999999999999</v>
      </c>
    </row>
    <row r="3916" spans="1:26">
      <c r="A3916">
        <v>259913</v>
      </c>
      <c r="B3916">
        <v>559782</v>
      </c>
      <c r="C3916">
        <v>23235</v>
      </c>
      <c r="D3916" t="s">
        <v>2503</v>
      </c>
      <c r="E3916">
        <v>6</v>
      </c>
      <c r="F3916" s="3">
        <v>40736.496527777803</v>
      </c>
      <c r="G3916" s="4">
        <v>2.89</v>
      </c>
      <c r="H3916">
        <v>12722</v>
      </c>
      <c r="I3916" t="s">
        <v>10</v>
      </c>
      <c r="J3916" s="58">
        <f t="shared" si="122"/>
        <v>17.34</v>
      </c>
      <c r="K3916" s="59">
        <f t="shared" si="123"/>
        <v>40736</v>
      </c>
      <c r="R3916" t="s">
        <v>593</v>
      </c>
      <c r="S3916" s="58">
        <v>30</v>
      </c>
      <c r="X3916">
        <v>12</v>
      </c>
      <c r="Y3916" s="4">
        <v>1.45</v>
      </c>
      <c r="Z3916" s="58">
        <v>17.399999999999999</v>
      </c>
    </row>
    <row r="3917" spans="1:26">
      <c r="A3917">
        <v>310343</v>
      </c>
      <c r="B3917">
        <v>564173</v>
      </c>
      <c r="C3917">
        <v>23235</v>
      </c>
      <c r="D3917" t="s">
        <v>2503</v>
      </c>
      <c r="E3917">
        <v>6</v>
      </c>
      <c r="F3917" s="3">
        <v>40778.599305555603</v>
      </c>
      <c r="G3917" s="4">
        <v>2.89</v>
      </c>
      <c r="H3917">
        <v>12567</v>
      </c>
      <c r="I3917" t="s">
        <v>10</v>
      </c>
      <c r="J3917" s="58">
        <f t="shared" si="122"/>
        <v>17.34</v>
      </c>
      <c r="K3917" s="59">
        <f t="shared" si="123"/>
        <v>40778</v>
      </c>
      <c r="R3917" t="s">
        <v>337</v>
      </c>
      <c r="S3917" s="58">
        <v>30</v>
      </c>
      <c r="X3917">
        <v>12</v>
      </c>
      <c r="Y3917" s="4">
        <v>1.45</v>
      </c>
      <c r="Z3917" s="58">
        <v>17.399999999999999</v>
      </c>
    </row>
    <row r="3918" spans="1:26">
      <c r="A3918">
        <v>314953</v>
      </c>
      <c r="B3918">
        <v>564670</v>
      </c>
      <c r="C3918">
        <v>23236</v>
      </c>
      <c r="D3918" t="s">
        <v>2603</v>
      </c>
      <c r="E3918">
        <v>6</v>
      </c>
      <c r="F3918" s="3">
        <v>40781.655555555597</v>
      </c>
      <c r="G3918" s="4">
        <v>2.89</v>
      </c>
      <c r="H3918">
        <v>12683</v>
      </c>
      <c r="I3918" t="s">
        <v>10</v>
      </c>
      <c r="J3918" s="58">
        <f t="shared" si="122"/>
        <v>17.34</v>
      </c>
      <c r="K3918" s="59">
        <f t="shared" si="123"/>
        <v>40781</v>
      </c>
      <c r="R3918" t="s">
        <v>1698</v>
      </c>
      <c r="S3918" s="58">
        <v>27</v>
      </c>
      <c r="X3918">
        <v>12</v>
      </c>
      <c r="Y3918" s="4">
        <v>1.45</v>
      </c>
      <c r="Z3918" s="58">
        <v>17.399999999999999</v>
      </c>
    </row>
    <row r="3919" spans="1:26">
      <c r="A3919">
        <v>328701</v>
      </c>
      <c r="B3919">
        <v>565801</v>
      </c>
      <c r="C3919">
        <v>23236</v>
      </c>
      <c r="D3919" t="s">
        <v>2603</v>
      </c>
      <c r="E3919">
        <v>6</v>
      </c>
      <c r="F3919" s="3">
        <v>40793.436111111099</v>
      </c>
      <c r="G3919" s="4">
        <v>2.89</v>
      </c>
      <c r="H3919">
        <v>12685</v>
      </c>
      <c r="I3919" t="s">
        <v>10</v>
      </c>
      <c r="J3919" s="58">
        <f t="shared" si="122"/>
        <v>17.34</v>
      </c>
      <c r="K3919" s="59">
        <f t="shared" si="123"/>
        <v>40793</v>
      </c>
      <c r="R3919" t="s">
        <v>1931</v>
      </c>
      <c r="S3919" s="58">
        <v>25.5</v>
      </c>
      <c r="X3919">
        <v>12</v>
      </c>
      <c r="Y3919" s="4">
        <v>1.45</v>
      </c>
      <c r="Z3919" s="58">
        <v>17.399999999999999</v>
      </c>
    </row>
    <row r="3920" spans="1:26">
      <c r="A3920">
        <v>387941</v>
      </c>
      <c r="B3920">
        <v>570409</v>
      </c>
      <c r="C3920">
        <v>23517</v>
      </c>
      <c r="D3920" t="s">
        <v>2662</v>
      </c>
      <c r="E3920">
        <v>6</v>
      </c>
      <c r="F3920" s="3">
        <v>40826.543749999997</v>
      </c>
      <c r="G3920" s="4">
        <v>2.89</v>
      </c>
      <c r="H3920">
        <v>12682</v>
      </c>
      <c r="I3920" t="s">
        <v>10</v>
      </c>
      <c r="J3920" s="58">
        <f t="shared" si="122"/>
        <v>17.34</v>
      </c>
      <c r="K3920" s="59">
        <f t="shared" si="123"/>
        <v>40826</v>
      </c>
      <c r="R3920" t="s">
        <v>2501</v>
      </c>
      <c r="S3920" s="58">
        <v>24.9</v>
      </c>
      <c r="X3920">
        <v>12</v>
      </c>
      <c r="Y3920" s="4">
        <v>1.45</v>
      </c>
      <c r="Z3920" s="58">
        <v>17.399999999999999</v>
      </c>
    </row>
    <row r="3921" spans="1:26">
      <c r="A3921">
        <v>391556</v>
      </c>
      <c r="B3921">
        <v>570672</v>
      </c>
      <c r="C3921">
        <v>23234</v>
      </c>
      <c r="D3921" t="s">
        <v>2533</v>
      </c>
      <c r="E3921">
        <v>6</v>
      </c>
      <c r="F3921" s="3">
        <v>40827.619444444397</v>
      </c>
      <c r="G3921" s="4">
        <v>2.89</v>
      </c>
      <c r="H3921">
        <v>12536</v>
      </c>
      <c r="I3921" t="s">
        <v>10</v>
      </c>
      <c r="J3921" s="58">
        <f t="shared" si="122"/>
        <v>17.34</v>
      </c>
      <c r="K3921" s="59">
        <f t="shared" si="123"/>
        <v>40827</v>
      </c>
      <c r="R3921" t="s">
        <v>2497</v>
      </c>
      <c r="S3921" s="58">
        <v>24.9</v>
      </c>
      <c r="X3921">
        <v>12</v>
      </c>
      <c r="Y3921" s="4">
        <v>1.45</v>
      </c>
      <c r="Z3921" s="58">
        <v>17.399999999999999</v>
      </c>
    </row>
    <row r="3922" spans="1:26">
      <c r="A3922">
        <v>391557</v>
      </c>
      <c r="B3922">
        <v>570672</v>
      </c>
      <c r="C3922">
        <v>23236</v>
      </c>
      <c r="D3922" t="s">
        <v>2603</v>
      </c>
      <c r="E3922">
        <v>6</v>
      </c>
      <c r="F3922" s="3">
        <v>40827.619444444397</v>
      </c>
      <c r="G3922" s="4">
        <v>2.89</v>
      </c>
      <c r="H3922">
        <v>12536</v>
      </c>
      <c r="I3922" t="s">
        <v>10</v>
      </c>
      <c r="J3922" s="58">
        <f t="shared" si="122"/>
        <v>17.34</v>
      </c>
      <c r="K3922" s="59">
        <f t="shared" si="123"/>
        <v>40827</v>
      </c>
      <c r="R3922" t="s">
        <v>2496</v>
      </c>
      <c r="S3922" s="58">
        <v>24.9</v>
      </c>
      <c r="X3922">
        <v>12</v>
      </c>
      <c r="Y3922" s="4">
        <v>1.45</v>
      </c>
      <c r="Z3922" s="58">
        <v>17.399999999999999</v>
      </c>
    </row>
    <row r="3923" spans="1:26">
      <c r="A3923">
        <v>391561</v>
      </c>
      <c r="B3923">
        <v>570672</v>
      </c>
      <c r="C3923">
        <v>23247</v>
      </c>
      <c r="D3923" t="s">
        <v>2506</v>
      </c>
      <c r="E3923">
        <v>6</v>
      </c>
      <c r="F3923" s="3">
        <v>40827.619444444397</v>
      </c>
      <c r="G3923" s="4">
        <v>2.89</v>
      </c>
      <c r="H3923">
        <v>12536</v>
      </c>
      <c r="I3923" t="s">
        <v>10</v>
      </c>
      <c r="J3923" s="58">
        <f t="shared" si="122"/>
        <v>17.34</v>
      </c>
      <c r="K3923" s="59">
        <f t="shared" si="123"/>
        <v>40827</v>
      </c>
      <c r="R3923" t="s">
        <v>2565</v>
      </c>
      <c r="S3923" s="58">
        <v>24.9</v>
      </c>
      <c r="X3923">
        <v>12</v>
      </c>
      <c r="Y3923" s="4">
        <v>1.45</v>
      </c>
      <c r="Z3923" s="58">
        <v>17.399999999999999</v>
      </c>
    </row>
    <row r="3924" spans="1:26">
      <c r="A3924">
        <v>392881</v>
      </c>
      <c r="B3924">
        <v>570724</v>
      </c>
      <c r="C3924">
        <v>23517</v>
      </c>
      <c r="D3924" t="s">
        <v>2662</v>
      </c>
      <c r="E3924">
        <v>6</v>
      </c>
      <c r="F3924" s="3">
        <v>40828.473611111098</v>
      </c>
      <c r="G3924" s="4">
        <v>2.89</v>
      </c>
      <c r="H3924">
        <v>12602</v>
      </c>
      <c r="I3924" t="s">
        <v>10</v>
      </c>
      <c r="J3924" s="58">
        <f t="shared" si="122"/>
        <v>17.34</v>
      </c>
      <c r="K3924" s="59">
        <f t="shared" si="123"/>
        <v>40828</v>
      </c>
      <c r="R3924" t="s">
        <v>309</v>
      </c>
      <c r="S3924" s="58">
        <v>23.6</v>
      </c>
      <c r="X3924">
        <v>12</v>
      </c>
      <c r="Y3924" s="4">
        <v>1.45</v>
      </c>
      <c r="Z3924" s="58">
        <v>17.399999999999999</v>
      </c>
    </row>
    <row r="3925" spans="1:26">
      <c r="A3925">
        <v>410026</v>
      </c>
      <c r="B3925">
        <v>572087</v>
      </c>
      <c r="C3925">
        <v>23236</v>
      </c>
      <c r="D3925" t="s">
        <v>2603</v>
      </c>
      <c r="E3925">
        <v>6</v>
      </c>
      <c r="F3925" s="3">
        <v>40836.604166666701</v>
      </c>
      <c r="G3925" s="4">
        <v>2.89</v>
      </c>
      <c r="H3925">
        <v>12683</v>
      </c>
      <c r="I3925" t="s">
        <v>10</v>
      </c>
      <c r="J3925" s="58">
        <f t="shared" si="122"/>
        <v>17.34</v>
      </c>
      <c r="K3925" s="59">
        <f t="shared" si="123"/>
        <v>40836</v>
      </c>
      <c r="R3925" t="s">
        <v>2400</v>
      </c>
      <c r="S3925" s="58">
        <v>20.8</v>
      </c>
      <c r="X3925">
        <v>12</v>
      </c>
      <c r="Y3925" s="4">
        <v>1.45</v>
      </c>
      <c r="Z3925" s="58">
        <v>17.399999999999999</v>
      </c>
    </row>
    <row r="3926" spans="1:26">
      <c r="A3926">
        <v>448338</v>
      </c>
      <c r="B3926">
        <v>575049</v>
      </c>
      <c r="C3926">
        <v>22734</v>
      </c>
      <c r="D3926" t="s">
        <v>1018</v>
      </c>
      <c r="E3926">
        <v>6</v>
      </c>
      <c r="F3926" s="3">
        <v>40855.5090277778</v>
      </c>
      <c r="G3926" s="4">
        <v>2.89</v>
      </c>
      <c r="H3926">
        <v>12721</v>
      </c>
      <c r="I3926" t="s">
        <v>10</v>
      </c>
      <c r="J3926" s="58">
        <f t="shared" si="122"/>
        <v>17.34</v>
      </c>
      <c r="K3926" s="59">
        <f t="shared" si="123"/>
        <v>40855</v>
      </c>
      <c r="R3926" t="s">
        <v>2429</v>
      </c>
      <c r="S3926" s="58">
        <v>20.8</v>
      </c>
      <c r="X3926">
        <v>12</v>
      </c>
      <c r="Y3926" s="4">
        <v>1.45</v>
      </c>
      <c r="Z3926" s="58">
        <v>17.399999999999999</v>
      </c>
    </row>
    <row r="3927" spans="1:26">
      <c r="A3927">
        <v>459876</v>
      </c>
      <c r="B3927">
        <v>575884</v>
      </c>
      <c r="C3927">
        <v>23109</v>
      </c>
      <c r="D3927" t="s">
        <v>2580</v>
      </c>
      <c r="E3927">
        <v>6</v>
      </c>
      <c r="F3927" s="3">
        <v>40858.573611111096</v>
      </c>
      <c r="G3927" s="4">
        <v>2.89</v>
      </c>
      <c r="H3927">
        <v>12685</v>
      </c>
      <c r="I3927" t="s">
        <v>10</v>
      </c>
      <c r="J3927" s="58">
        <f t="shared" si="122"/>
        <v>17.34</v>
      </c>
      <c r="K3927" s="59">
        <f t="shared" si="123"/>
        <v>40858</v>
      </c>
      <c r="R3927" t="s">
        <v>2428</v>
      </c>
      <c r="S3927" s="58">
        <v>20.8</v>
      </c>
      <c r="X3927">
        <v>6</v>
      </c>
      <c r="Y3927" s="4">
        <v>2.89</v>
      </c>
      <c r="Z3927" s="58">
        <v>17.34</v>
      </c>
    </row>
    <row r="3928" spans="1:26">
      <c r="A3928">
        <v>499880</v>
      </c>
      <c r="B3928">
        <v>578698</v>
      </c>
      <c r="C3928">
        <v>22734</v>
      </c>
      <c r="D3928" t="s">
        <v>1018</v>
      </c>
      <c r="E3928">
        <v>6</v>
      </c>
      <c r="F3928" s="3">
        <v>40872.430555555598</v>
      </c>
      <c r="G3928" s="4">
        <v>2.89</v>
      </c>
      <c r="H3928">
        <v>12620</v>
      </c>
      <c r="I3928" t="s">
        <v>10</v>
      </c>
      <c r="J3928" s="58">
        <f t="shared" si="122"/>
        <v>17.34</v>
      </c>
      <c r="K3928" s="59">
        <f t="shared" si="123"/>
        <v>40872</v>
      </c>
      <c r="R3928" t="s">
        <v>1985</v>
      </c>
      <c r="S3928" s="58">
        <v>19.8</v>
      </c>
      <c r="X3928">
        <v>6</v>
      </c>
      <c r="Y3928" s="4">
        <v>2.89</v>
      </c>
      <c r="Z3928" s="58">
        <v>17.34</v>
      </c>
    </row>
    <row r="3929" spans="1:26">
      <c r="A3929">
        <v>519700</v>
      </c>
      <c r="B3929">
        <v>580160</v>
      </c>
      <c r="C3929">
        <v>23235</v>
      </c>
      <c r="D3929" t="s">
        <v>2503</v>
      </c>
      <c r="E3929">
        <v>6</v>
      </c>
      <c r="F3929" s="3">
        <v>40879.449305555601</v>
      </c>
      <c r="G3929" s="4">
        <v>2.89</v>
      </c>
      <c r="H3929">
        <v>12700</v>
      </c>
      <c r="I3929" t="s">
        <v>10</v>
      </c>
      <c r="J3929" s="58">
        <f t="shared" si="122"/>
        <v>17.34</v>
      </c>
      <c r="K3929" s="59">
        <f t="shared" si="123"/>
        <v>40879</v>
      </c>
      <c r="R3929" t="s">
        <v>784</v>
      </c>
      <c r="S3929" s="58">
        <v>19.8</v>
      </c>
      <c r="X3929">
        <v>6</v>
      </c>
      <c r="Y3929" s="4">
        <v>2.89</v>
      </c>
      <c r="Z3929" s="58">
        <v>17.34</v>
      </c>
    </row>
    <row r="3930" spans="1:26">
      <c r="A3930">
        <v>527346</v>
      </c>
      <c r="B3930">
        <v>580705</v>
      </c>
      <c r="C3930">
        <v>23236</v>
      </c>
      <c r="D3930" t="s">
        <v>2603</v>
      </c>
      <c r="E3930">
        <v>6</v>
      </c>
      <c r="F3930" s="3">
        <v>40882.686111111099</v>
      </c>
      <c r="G3930" s="4">
        <v>2.89</v>
      </c>
      <c r="H3930">
        <v>12683</v>
      </c>
      <c r="I3930" t="s">
        <v>10</v>
      </c>
      <c r="J3930" s="58">
        <f t="shared" si="122"/>
        <v>17.34</v>
      </c>
      <c r="K3930" s="59">
        <f t="shared" si="123"/>
        <v>40882</v>
      </c>
      <c r="R3930" t="s">
        <v>429</v>
      </c>
      <c r="S3930" s="58">
        <v>19.8</v>
      </c>
      <c r="X3930">
        <v>6</v>
      </c>
      <c r="Y3930" s="4">
        <v>2.89</v>
      </c>
      <c r="Z3930" s="58">
        <v>17.34</v>
      </c>
    </row>
    <row r="3931" spans="1:26">
      <c r="A3931">
        <v>532919</v>
      </c>
      <c r="B3931">
        <v>581001</v>
      </c>
      <c r="C3931">
        <v>23562</v>
      </c>
      <c r="D3931" t="s">
        <v>2758</v>
      </c>
      <c r="E3931">
        <v>6</v>
      </c>
      <c r="F3931" s="3">
        <v>40884.338194444397</v>
      </c>
      <c r="G3931" s="4">
        <v>2.89</v>
      </c>
      <c r="H3931">
        <v>12583</v>
      </c>
      <c r="I3931" t="s">
        <v>10</v>
      </c>
      <c r="J3931" s="58">
        <f t="shared" si="122"/>
        <v>17.34</v>
      </c>
      <c r="K3931" s="59">
        <f t="shared" si="123"/>
        <v>40884</v>
      </c>
      <c r="R3931" t="s">
        <v>2111</v>
      </c>
      <c r="S3931" s="58">
        <v>19.8</v>
      </c>
      <c r="X3931">
        <v>6</v>
      </c>
      <c r="Y3931" s="4">
        <v>2.89</v>
      </c>
      <c r="Z3931" s="58">
        <v>17.34</v>
      </c>
    </row>
    <row r="3932" spans="1:26">
      <c r="A3932">
        <v>529787</v>
      </c>
      <c r="B3932">
        <v>580753</v>
      </c>
      <c r="C3932">
        <v>23040</v>
      </c>
      <c r="D3932" t="s">
        <v>2423</v>
      </c>
      <c r="E3932">
        <v>3</v>
      </c>
      <c r="F3932" s="3">
        <v>40883.416666666701</v>
      </c>
      <c r="G3932" s="4">
        <v>5.75</v>
      </c>
      <c r="H3932">
        <v>12682</v>
      </c>
      <c r="I3932" t="s">
        <v>10</v>
      </c>
      <c r="J3932" s="58">
        <f t="shared" si="122"/>
        <v>17.25</v>
      </c>
      <c r="K3932" s="59">
        <f t="shared" si="123"/>
        <v>40883</v>
      </c>
      <c r="R3932" t="s">
        <v>2264</v>
      </c>
      <c r="S3932" s="58">
        <v>18.96</v>
      </c>
      <c r="X3932">
        <v>6</v>
      </c>
      <c r="Y3932" s="4">
        <v>2.89</v>
      </c>
      <c r="Z3932" s="58">
        <v>17.34</v>
      </c>
    </row>
    <row r="3933" spans="1:26">
      <c r="A3933">
        <v>39</v>
      </c>
      <c r="B3933">
        <v>536370</v>
      </c>
      <c r="C3933">
        <v>22661</v>
      </c>
      <c r="D3933" t="s">
        <v>96</v>
      </c>
      <c r="E3933">
        <v>20</v>
      </c>
      <c r="F3933" s="3">
        <v>40513.364583333299</v>
      </c>
      <c r="G3933" s="4">
        <v>0.85</v>
      </c>
      <c r="H3933">
        <v>12583</v>
      </c>
      <c r="I3933" t="s">
        <v>10</v>
      </c>
      <c r="J3933" s="58">
        <f t="shared" si="122"/>
        <v>17</v>
      </c>
      <c r="K3933" s="59">
        <f t="shared" si="123"/>
        <v>40513</v>
      </c>
      <c r="R3933" t="s">
        <v>104</v>
      </c>
      <c r="S3933" s="58">
        <v>18</v>
      </c>
      <c r="X3933">
        <v>6</v>
      </c>
      <c r="Y3933" s="4">
        <v>2.89</v>
      </c>
      <c r="Z3933" s="58">
        <v>17.34</v>
      </c>
    </row>
    <row r="3934" spans="1:26">
      <c r="A3934">
        <v>7936</v>
      </c>
      <c r="B3934">
        <v>537065</v>
      </c>
      <c r="C3934">
        <v>22636</v>
      </c>
      <c r="D3934" t="s">
        <v>1914</v>
      </c>
      <c r="E3934">
        <v>2</v>
      </c>
      <c r="F3934" s="3">
        <v>40517.497916666704</v>
      </c>
      <c r="G3934" s="4">
        <v>8.5</v>
      </c>
      <c r="H3934">
        <v>12567</v>
      </c>
      <c r="I3934" t="s">
        <v>10</v>
      </c>
      <c r="J3934" s="58">
        <f t="shared" si="122"/>
        <v>17</v>
      </c>
      <c r="K3934" s="59">
        <f t="shared" si="123"/>
        <v>40517</v>
      </c>
      <c r="R3934" t="s">
        <v>104</v>
      </c>
      <c r="S3934" s="58">
        <v>18</v>
      </c>
      <c r="X3934">
        <v>6</v>
      </c>
      <c r="Y3934" s="4">
        <v>2.89</v>
      </c>
      <c r="Z3934" s="58">
        <v>17.34</v>
      </c>
    </row>
    <row r="3935" spans="1:26">
      <c r="A3935">
        <v>14139</v>
      </c>
      <c r="B3935">
        <v>537463</v>
      </c>
      <c r="C3935">
        <v>22191</v>
      </c>
      <c r="D3935" t="s">
        <v>242</v>
      </c>
      <c r="E3935">
        <v>2</v>
      </c>
      <c r="F3935" s="3">
        <v>40519.422222222202</v>
      </c>
      <c r="G3935" s="4">
        <v>8.5</v>
      </c>
      <c r="H3935">
        <v>12681</v>
      </c>
      <c r="I3935" t="s">
        <v>10</v>
      </c>
      <c r="J3935" s="58">
        <f t="shared" si="122"/>
        <v>17</v>
      </c>
      <c r="K3935" s="59">
        <f t="shared" si="123"/>
        <v>40519</v>
      </c>
      <c r="R3935" t="s">
        <v>990</v>
      </c>
      <c r="S3935" s="58">
        <v>17.7</v>
      </c>
      <c r="X3935">
        <v>6</v>
      </c>
      <c r="Y3935" s="4">
        <v>2.89</v>
      </c>
      <c r="Z3935" s="58">
        <v>17.34</v>
      </c>
    </row>
    <row r="3936" spans="1:26">
      <c r="A3936">
        <v>19841</v>
      </c>
      <c r="B3936">
        <v>537897</v>
      </c>
      <c r="C3936">
        <v>22661</v>
      </c>
      <c r="D3936" t="s">
        <v>96</v>
      </c>
      <c r="E3936">
        <v>20</v>
      </c>
      <c r="F3936" s="3">
        <v>40521.442361111098</v>
      </c>
      <c r="G3936" s="4">
        <v>0.85</v>
      </c>
      <c r="H3936">
        <v>12683</v>
      </c>
      <c r="I3936" t="s">
        <v>10</v>
      </c>
      <c r="J3936" s="58">
        <f t="shared" si="122"/>
        <v>17</v>
      </c>
      <c r="K3936" s="59">
        <f t="shared" si="123"/>
        <v>40521</v>
      </c>
      <c r="R3936" t="s">
        <v>92</v>
      </c>
      <c r="S3936" s="58">
        <v>17.7</v>
      </c>
      <c r="X3936">
        <v>6</v>
      </c>
      <c r="Y3936" s="4">
        <v>2.89</v>
      </c>
      <c r="Z3936" s="58">
        <v>17.34</v>
      </c>
    </row>
    <row r="3937" spans="1:26">
      <c r="A3937">
        <v>19844</v>
      </c>
      <c r="B3937">
        <v>537897</v>
      </c>
      <c r="C3937">
        <v>22752</v>
      </c>
      <c r="D3937" t="s">
        <v>63</v>
      </c>
      <c r="E3937">
        <v>2</v>
      </c>
      <c r="F3937" s="3">
        <v>40521.442361111098</v>
      </c>
      <c r="G3937" s="4">
        <v>8.5</v>
      </c>
      <c r="H3937">
        <v>12683</v>
      </c>
      <c r="I3937" t="s">
        <v>10</v>
      </c>
      <c r="J3937" s="58">
        <f t="shared" si="122"/>
        <v>17</v>
      </c>
      <c r="K3937" s="59">
        <f t="shared" si="123"/>
        <v>40521</v>
      </c>
      <c r="R3937" t="s">
        <v>466</v>
      </c>
      <c r="S3937" s="58">
        <v>17.7</v>
      </c>
      <c r="X3937">
        <v>6</v>
      </c>
      <c r="Y3937" s="4">
        <v>2.89</v>
      </c>
      <c r="Z3937" s="58">
        <v>17.34</v>
      </c>
    </row>
    <row r="3938" spans="1:26">
      <c r="A3938">
        <v>20096</v>
      </c>
      <c r="B3938">
        <v>538008</v>
      </c>
      <c r="C3938">
        <v>22894</v>
      </c>
      <c r="D3938" t="s">
        <v>2064</v>
      </c>
      <c r="E3938">
        <v>2</v>
      </c>
      <c r="F3938" s="3">
        <v>40521.511805555601</v>
      </c>
      <c r="G3938" s="4">
        <v>8.5</v>
      </c>
      <c r="H3938">
        <v>12683</v>
      </c>
      <c r="I3938" t="s">
        <v>10</v>
      </c>
      <c r="J3938" s="58">
        <f t="shared" si="122"/>
        <v>17</v>
      </c>
      <c r="K3938" s="59">
        <f t="shared" si="123"/>
        <v>40521</v>
      </c>
      <c r="R3938" t="s">
        <v>92</v>
      </c>
      <c r="S3938" s="58">
        <v>17.7</v>
      </c>
      <c r="X3938">
        <v>6</v>
      </c>
      <c r="Y3938" s="4">
        <v>2.89</v>
      </c>
      <c r="Z3938" s="58">
        <v>17.34</v>
      </c>
    </row>
    <row r="3939" spans="1:26">
      <c r="A3939">
        <v>20116</v>
      </c>
      <c r="B3939">
        <v>538008</v>
      </c>
      <c r="C3939">
        <v>22437</v>
      </c>
      <c r="D3939" t="s">
        <v>1000</v>
      </c>
      <c r="E3939">
        <v>20</v>
      </c>
      <c r="F3939" s="3">
        <v>40521.511805555601</v>
      </c>
      <c r="G3939" s="4">
        <v>0.85</v>
      </c>
      <c r="H3939">
        <v>12683</v>
      </c>
      <c r="I3939" t="s">
        <v>10</v>
      </c>
      <c r="J3939" s="58">
        <f t="shared" si="122"/>
        <v>17</v>
      </c>
      <c r="K3939" s="59">
        <f t="shared" si="123"/>
        <v>40521</v>
      </c>
      <c r="R3939" t="s">
        <v>466</v>
      </c>
      <c r="S3939" s="58">
        <v>17.7</v>
      </c>
      <c r="X3939">
        <v>6</v>
      </c>
      <c r="Y3939" s="4">
        <v>2.89</v>
      </c>
      <c r="Z3939" s="58">
        <v>17.34</v>
      </c>
    </row>
    <row r="3940" spans="1:26">
      <c r="A3940">
        <v>44479</v>
      </c>
      <c r="B3940">
        <v>540178</v>
      </c>
      <c r="C3940">
        <v>22894</v>
      </c>
      <c r="D3940" t="s">
        <v>2064</v>
      </c>
      <c r="E3940">
        <v>2</v>
      </c>
      <c r="F3940" s="3">
        <v>40548.529166666704</v>
      </c>
      <c r="G3940" s="4">
        <v>8.5</v>
      </c>
      <c r="H3940">
        <v>12681</v>
      </c>
      <c r="I3940" t="s">
        <v>10</v>
      </c>
      <c r="J3940" s="58">
        <f t="shared" si="122"/>
        <v>17</v>
      </c>
      <c r="K3940" s="59">
        <f t="shared" si="123"/>
        <v>40548</v>
      </c>
      <c r="R3940" t="s">
        <v>2503</v>
      </c>
      <c r="S3940" s="58">
        <v>17.34</v>
      </c>
      <c r="X3940">
        <v>6</v>
      </c>
      <c r="Y3940" s="4">
        <v>2.89</v>
      </c>
      <c r="Z3940" s="58">
        <v>17.34</v>
      </c>
    </row>
    <row r="3941" spans="1:26">
      <c r="A3941">
        <v>47898</v>
      </c>
      <c r="B3941">
        <v>540455</v>
      </c>
      <c r="C3941">
        <v>20719</v>
      </c>
      <c r="D3941" t="s">
        <v>1209</v>
      </c>
      <c r="E3941">
        <v>20</v>
      </c>
      <c r="F3941" s="3">
        <v>40550.504861111098</v>
      </c>
      <c r="G3941" s="4">
        <v>0.85</v>
      </c>
      <c r="H3941">
        <v>12583</v>
      </c>
      <c r="I3941" t="s">
        <v>10</v>
      </c>
      <c r="J3941" s="58">
        <f t="shared" si="122"/>
        <v>17</v>
      </c>
      <c r="K3941" s="59">
        <f t="shared" si="123"/>
        <v>40550</v>
      </c>
      <c r="R3941" t="s">
        <v>1733</v>
      </c>
      <c r="S3941" s="58">
        <v>17</v>
      </c>
      <c r="X3941">
        <v>6</v>
      </c>
      <c r="Y3941" s="4">
        <v>2.89</v>
      </c>
      <c r="Z3941" s="58">
        <v>17.34</v>
      </c>
    </row>
    <row r="3942" spans="1:26">
      <c r="A3942">
        <v>51111</v>
      </c>
      <c r="B3942">
        <v>540642</v>
      </c>
      <c r="C3942">
        <v>21428</v>
      </c>
      <c r="D3942" t="s">
        <v>1699</v>
      </c>
      <c r="E3942">
        <v>4</v>
      </c>
      <c r="F3942" s="3">
        <v>40553.556944444397</v>
      </c>
      <c r="G3942" s="4">
        <v>4.25</v>
      </c>
      <c r="H3942">
        <v>12681</v>
      </c>
      <c r="I3942" t="s">
        <v>10</v>
      </c>
      <c r="J3942" s="58">
        <f t="shared" si="122"/>
        <v>17</v>
      </c>
      <c r="K3942" s="59">
        <f t="shared" si="123"/>
        <v>40553</v>
      </c>
      <c r="R3942" t="s">
        <v>991</v>
      </c>
      <c r="S3942" s="58">
        <v>17</v>
      </c>
      <c r="X3942">
        <v>6</v>
      </c>
      <c r="Y3942" s="4">
        <v>2.89</v>
      </c>
      <c r="Z3942" s="58">
        <v>17.34</v>
      </c>
    </row>
    <row r="3943" spans="1:26">
      <c r="A3943">
        <v>54075</v>
      </c>
      <c r="B3943">
        <v>540851</v>
      </c>
      <c r="C3943">
        <v>22215</v>
      </c>
      <c r="D3943" t="s">
        <v>1758</v>
      </c>
      <c r="E3943">
        <v>2</v>
      </c>
      <c r="F3943" s="3">
        <v>40555.404861111099</v>
      </c>
      <c r="G3943" s="4">
        <v>8.5</v>
      </c>
      <c r="H3943">
        <v>12523</v>
      </c>
      <c r="I3943" t="s">
        <v>10</v>
      </c>
      <c r="J3943" s="58">
        <f t="shared" si="122"/>
        <v>17</v>
      </c>
      <c r="K3943" s="59">
        <f t="shared" si="123"/>
        <v>40555</v>
      </c>
      <c r="R3943" t="s">
        <v>1699</v>
      </c>
      <c r="S3943" s="58">
        <v>17</v>
      </c>
      <c r="X3943">
        <v>6</v>
      </c>
      <c r="Y3943" s="4">
        <v>2.89</v>
      </c>
      <c r="Z3943" s="58">
        <v>17.34</v>
      </c>
    </row>
    <row r="3944" spans="1:26">
      <c r="A3944">
        <v>54757</v>
      </c>
      <c r="B3944">
        <v>540976</v>
      </c>
      <c r="C3944">
        <v>22207</v>
      </c>
      <c r="D3944" t="s">
        <v>976</v>
      </c>
      <c r="E3944">
        <v>4</v>
      </c>
      <c r="F3944" s="3">
        <v>40555.625</v>
      </c>
      <c r="G3944" s="4">
        <v>4.25</v>
      </c>
      <c r="H3944">
        <v>12652</v>
      </c>
      <c r="I3944" t="s">
        <v>10</v>
      </c>
      <c r="J3944" s="58">
        <f t="shared" si="122"/>
        <v>17</v>
      </c>
      <c r="K3944" s="59">
        <f t="shared" si="123"/>
        <v>40555</v>
      </c>
      <c r="R3944" t="s">
        <v>364</v>
      </c>
      <c r="S3944" s="58">
        <v>16.95</v>
      </c>
      <c r="X3944">
        <v>6</v>
      </c>
      <c r="Y3944" s="4">
        <v>2.89</v>
      </c>
      <c r="Z3944" s="58">
        <v>17.34</v>
      </c>
    </row>
    <row r="3945" spans="1:26">
      <c r="A3945">
        <v>56845</v>
      </c>
      <c r="B3945">
        <v>541120</v>
      </c>
      <c r="C3945">
        <v>22377</v>
      </c>
      <c r="D3945" t="s">
        <v>2117</v>
      </c>
      <c r="E3945">
        <v>20</v>
      </c>
      <c r="F3945" s="3">
        <v>40557.3840277778</v>
      </c>
      <c r="G3945" s="4">
        <v>0.85</v>
      </c>
      <c r="H3945">
        <v>12490</v>
      </c>
      <c r="I3945" t="s">
        <v>10</v>
      </c>
      <c r="J3945" s="58">
        <f t="shared" si="122"/>
        <v>17</v>
      </c>
      <c r="K3945" s="59">
        <f t="shared" si="123"/>
        <v>40557</v>
      </c>
      <c r="R3945" t="s">
        <v>948</v>
      </c>
      <c r="S3945" s="58">
        <v>16.5</v>
      </c>
      <c r="X3945">
        <v>6</v>
      </c>
      <c r="Y3945" s="4">
        <v>2.89</v>
      </c>
      <c r="Z3945" s="58">
        <v>17.34</v>
      </c>
    </row>
    <row r="3946" spans="1:26">
      <c r="A3946">
        <v>57240</v>
      </c>
      <c r="B3946">
        <v>541138</v>
      </c>
      <c r="C3946">
        <v>22355</v>
      </c>
      <c r="D3946" t="s">
        <v>915</v>
      </c>
      <c r="E3946">
        <v>20</v>
      </c>
      <c r="F3946" s="3">
        <v>40557.445833333302</v>
      </c>
      <c r="G3946" s="4">
        <v>0.85</v>
      </c>
      <c r="H3946">
        <v>12553</v>
      </c>
      <c r="I3946" t="s">
        <v>10</v>
      </c>
      <c r="J3946" s="58">
        <f t="shared" si="122"/>
        <v>17</v>
      </c>
      <c r="K3946" s="59">
        <f t="shared" si="123"/>
        <v>40557</v>
      </c>
      <c r="R3946" t="s">
        <v>131</v>
      </c>
      <c r="S3946" s="58">
        <v>15.3</v>
      </c>
      <c r="X3946">
        <v>6</v>
      </c>
      <c r="Y3946" s="4">
        <v>2.89</v>
      </c>
      <c r="Z3946" s="58">
        <v>17.34</v>
      </c>
    </row>
    <row r="3947" spans="1:26">
      <c r="A3947">
        <v>63374</v>
      </c>
      <c r="B3947">
        <v>541567</v>
      </c>
      <c r="C3947">
        <v>22437</v>
      </c>
      <c r="D3947" t="s">
        <v>1000</v>
      </c>
      <c r="E3947">
        <v>20</v>
      </c>
      <c r="F3947" s="3">
        <v>40562.493750000001</v>
      </c>
      <c r="G3947" s="4">
        <v>0.85</v>
      </c>
      <c r="H3947">
        <v>12681</v>
      </c>
      <c r="I3947" t="s">
        <v>10</v>
      </c>
      <c r="J3947" s="58">
        <f t="shared" si="122"/>
        <v>17</v>
      </c>
      <c r="K3947" s="59">
        <f t="shared" si="123"/>
        <v>40562</v>
      </c>
      <c r="R3947" t="s">
        <v>2250</v>
      </c>
      <c r="S3947" s="58">
        <v>15.3</v>
      </c>
      <c r="X3947">
        <v>6</v>
      </c>
      <c r="Y3947" s="4">
        <v>2.89</v>
      </c>
      <c r="Z3947" s="58">
        <v>17.34</v>
      </c>
    </row>
    <row r="3948" spans="1:26">
      <c r="A3948">
        <v>63377</v>
      </c>
      <c r="B3948">
        <v>541567</v>
      </c>
      <c r="C3948">
        <v>22356</v>
      </c>
      <c r="D3948" t="s">
        <v>988</v>
      </c>
      <c r="E3948">
        <v>20</v>
      </c>
      <c r="F3948" s="3">
        <v>40562.493750000001</v>
      </c>
      <c r="G3948" s="4">
        <v>0.85</v>
      </c>
      <c r="H3948">
        <v>12681</v>
      </c>
      <c r="I3948" t="s">
        <v>10</v>
      </c>
      <c r="J3948" s="58">
        <f t="shared" si="122"/>
        <v>17</v>
      </c>
      <c r="K3948" s="59">
        <f t="shared" si="123"/>
        <v>40562</v>
      </c>
      <c r="R3948" t="s">
        <v>981</v>
      </c>
      <c r="S3948" s="58">
        <v>15.3</v>
      </c>
      <c r="X3948">
        <v>6</v>
      </c>
      <c r="Y3948" s="4">
        <v>2.89</v>
      </c>
      <c r="Z3948" s="58">
        <v>17.34</v>
      </c>
    </row>
    <row r="3949" spans="1:26">
      <c r="A3949">
        <v>63382</v>
      </c>
      <c r="B3949">
        <v>541567</v>
      </c>
      <c r="C3949">
        <v>22191</v>
      </c>
      <c r="D3949" t="s">
        <v>242</v>
      </c>
      <c r="E3949">
        <v>2</v>
      </c>
      <c r="F3949" s="3">
        <v>40562.493750000001</v>
      </c>
      <c r="G3949" s="4">
        <v>8.5</v>
      </c>
      <c r="H3949">
        <v>12681</v>
      </c>
      <c r="I3949" t="s">
        <v>10</v>
      </c>
      <c r="J3949" s="58">
        <f t="shared" si="122"/>
        <v>17</v>
      </c>
      <c r="K3949" s="59">
        <f t="shared" si="123"/>
        <v>40562</v>
      </c>
      <c r="R3949" t="s">
        <v>1097</v>
      </c>
      <c r="S3949" s="58">
        <v>15</v>
      </c>
      <c r="X3949">
        <v>6</v>
      </c>
      <c r="Y3949" s="4">
        <v>2.89</v>
      </c>
      <c r="Z3949" s="58">
        <v>17.34</v>
      </c>
    </row>
    <row r="3950" spans="1:26">
      <c r="A3950">
        <v>64511</v>
      </c>
      <c r="B3950">
        <v>541631</v>
      </c>
      <c r="C3950">
        <v>22437</v>
      </c>
      <c r="D3950" t="s">
        <v>1000</v>
      </c>
      <c r="E3950">
        <v>20</v>
      </c>
      <c r="F3950" s="3">
        <v>40563.449999999997</v>
      </c>
      <c r="G3950" s="4">
        <v>0.85</v>
      </c>
      <c r="H3950">
        <v>12637</v>
      </c>
      <c r="I3950" t="s">
        <v>10</v>
      </c>
      <c r="J3950" s="58">
        <f t="shared" si="122"/>
        <v>17</v>
      </c>
      <c r="K3950" s="59">
        <f t="shared" si="123"/>
        <v>40563</v>
      </c>
      <c r="R3950" t="s">
        <v>2069</v>
      </c>
      <c r="S3950" s="58">
        <v>15</v>
      </c>
      <c r="X3950">
        <v>6</v>
      </c>
      <c r="Y3950" s="4">
        <v>2.89</v>
      </c>
      <c r="Z3950" s="58">
        <v>17.34</v>
      </c>
    </row>
    <row r="3951" spans="1:26">
      <c r="A3951">
        <v>74894</v>
      </c>
      <c r="B3951">
        <v>542535</v>
      </c>
      <c r="C3951">
        <v>22636</v>
      </c>
      <c r="D3951" t="s">
        <v>1914</v>
      </c>
      <c r="E3951">
        <v>2</v>
      </c>
      <c r="F3951" s="3">
        <v>40571.567361111098</v>
      </c>
      <c r="G3951" s="4">
        <v>8.5</v>
      </c>
      <c r="H3951">
        <v>12735</v>
      </c>
      <c r="I3951" t="s">
        <v>10</v>
      </c>
      <c r="J3951" s="58">
        <f t="shared" si="122"/>
        <v>17</v>
      </c>
      <c r="K3951" s="59">
        <f t="shared" si="123"/>
        <v>40571</v>
      </c>
      <c r="R3951" t="s">
        <v>1710</v>
      </c>
      <c r="S3951" s="58">
        <v>15</v>
      </c>
      <c r="X3951">
        <v>3</v>
      </c>
      <c r="Y3951" s="4">
        <v>5.75</v>
      </c>
      <c r="Z3951" s="58">
        <v>17.25</v>
      </c>
    </row>
    <row r="3952" spans="1:26">
      <c r="A3952">
        <v>78915</v>
      </c>
      <c r="B3952">
        <v>542904</v>
      </c>
      <c r="C3952">
        <v>22894</v>
      </c>
      <c r="D3952" t="s">
        <v>2064</v>
      </c>
      <c r="E3952">
        <v>2</v>
      </c>
      <c r="F3952" s="3">
        <v>40575.623611111099</v>
      </c>
      <c r="G3952" s="4">
        <v>8.5</v>
      </c>
      <c r="H3952">
        <v>12682</v>
      </c>
      <c r="I3952" t="s">
        <v>10</v>
      </c>
      <c r="J3952" s="58">
        <f t="shared" si="122"/>
        <v>17</v>
      </c>
      <c r="K3952" s="59">
        <f t="shared" si="123"/>
        <v>40575</v>
      </c>
      <c r="R3952" t="s">
        <v>2239</v>
      </c>
      <c r="S3952" s="58">
        <v>14.85</v>
      </c>
      <c r="X3952">
        <v>20</v>
      </c>
      <c r="Y3952" s="4">
        <v>0.85</v>
      </c>
      <c r="Z3952" s="58">
        <v>17</v>
      </c>
    </row>
    <row r="3953" spans="1:26">
      <c r="A3953">
        <v>80256</v>
      </c>
      <c r="B3953">
        <v>543030</v>
      </c>
      <c r="C3953">
        <v>22437</v>
      </c>
      <c r="D3953" t="s">
        <v>1000</v>
      </c>
      <c r="E3953">
        <v>20</v>
      </c>
      <c r="F3953" s="3">
        <v>40576.640277777798</v>
      </c>
      <c r="G3953" s="4">
        <v>0.85</v>
      </c>
      <c r="H3953">
        <v>12437</v>
      </c>
      <c r="I3953" t="s">
        <v>10</v>
      </c>
      <c r="J3953" s="58">
        <f t="shared" si="122"/>
        <v>17</v>
      </c>
      <c r="K3953" s="59">
        <f t="shared" si="123"/>
        <v>40576</v>
      </c>
      <c r="R3953" t="s">
        <v>2242</v>
      </c>
      <c r="S3953" s="58">
        <v>14.85</v>
      </c>
      <c r="X3953">
        <v>2</v>
      </c>
      <c r="Y3953" s="4">
        <v>8.5</v>
      </c>
      <c r="Z3953" s="58">
        <v>17</v>
      </c>
    </row>
    <row r="3954" spans="1:26">
      <c r="A3954">
        <v>91689</v>
      </c>
      <c r="B3954">
        <v>544115</v>
      </c>
      <c r="C3954">
        <v>22437</v>
      </c>
      <c r="D3954" t="s">
        <v>1000</v>
      </c>
      <c r="E3954">
        <v>20</v>
      </c>
      <c r="F3954" s="3">
        <v>40590.489583333299</v>
      </c>
      <c r="G3954" s="4">
        <v>0.85</v>
      </c>
      <c r="H3954">
        <v>12727</v>
      </c>
      <c r="I3954" t="s">
        <v>10</v>
      </c>
      <c r="J3954" s="58">
        <f t="shared" si="122"/>
        <v>17</v>
      </c>
      <c r="K3954" s="59">
        <f t="shared" si="123"/>
        <v>40590</v>
      </c>
      <c r="R3954" t="s">
        <v>2018</v>
      </c>
      <c r="S3954" s="58">
        <v>14.75</v>
      </c>
      <c r="X3954">
        <v>2</v>
      </c>
      <c r="Y3954" s="4">
        <v>8.5</v>
      </c>
      <c r="Z3954" s="58">
        <v>17</v>
      </c>
    </row>
    <row r="3955" spans="1:26">
      <c r="A3955">
        <v>105716</v>
      </c>
      <c r="B3955">
        <v>545235</v>
      </c>
      <c r="C3955">
        <v>22437</v>
      </c>
      <c r="D3955" t="s">
        <v>1000</v>
      </c>
      <c r="E3955">
        <v>20</v>
      </c>
      <c r="F3955" s="3">
        <v>40603.438194444498</v>
      </c>
      <c r="G3955" s="4">
        <v>0.85</v>
      </c>
      <c r="H3955">
        <v>12683</v>
      </c>
      <c r="I3955" t="s">
        <v>10</v>
      </c>
      <c r="J3955" s="58">
        <f t="shared" si="122"/>
        <v>17</v>
      </c>
      <c r="K3955" s="59">
        <f t="shared" si="123"/>
        <v>40603</v>
      </c>
      <c r="R3955" t="s">
        <v>469</v>
      </c>
      <c r="S3955" s="58">
        <v>13.52</v>
      </c>
      <c r="X3955">
        <v>20</v>
      </c>
      <c r="Y3955" s="4">
        <v>0.85</v>
      </c>
      <c r="Z3955" s="58">
        <v>17</v>
      </c>
    </row>
    <row r="3956" spans="1:26">
      <c r="A3956">
        <v>130711</v>
      </c>
      <c r="B3956">
        <v>547504</v>
      </c>
      <c r="C3956">
        <v>22437</v>
      </c>
      <c r="D3956" t="s">
        <v>1000</v>
      </c>
      <c r="E3956">
        <v>20</v>
      </c>
      <c r="F3956" s="3">
        <v>40625.564583333296</v>
      </c>
      <c r="G3956" s="4">
        <v>0.85</v>
      </c>
      <c r="H3956">
        <v>12683</v>
      </c>
      <c r="I3956" t="s">
        <v>10</v>
      </c>
      <c r="J3956" s="58">
        <f t="shared" si="122"/>
        <v>17</v>
      </c>
      <c r="K3956" s="59">
        <f t="shared" si="123"/>
        <v>40625</v>
      </c>
      <c r="R3956" t="s">
        <v>470</v>
      </c>
      <c r="S3956" s="58">
        <v>13.52</v>
      </c>
      <c r="X3956">
        <v>2</v>
      </c>
      <c r="Y3956" s="4">
        <v>8.5</v>
      </c>
      <c r="Z3956" s="58">
        <v>17</v>
      </c>
    </row>
    <row r="3957" spans="1:26">
      <c r="A3957">
        <v>135319</v>
      </c>
      <c r="B3957">
        <v>547892</v>
      </c>
      <c r="C3957">
        <v>22191</v>
      </c>
      <c r="D3957" t="s">
        <v>242</v>
      </c>
      <c r="E3957">
        <v>2</v>
      </c>
      <c r="F3957" s="3">
        <v>40630.427083333299</v>
      </c>
      <c r="G3957" s="4">
        <v>8.5</v>
      </c>
      <c r="H3957">
        <v>12669</v>
      </c>
      <c r="I3957" t="s">
        <v>10</v>
      </c>
      <c r="J3957" s="58">
        <f t="shared" si="122"/>
        <v>17</v>
      </c>
      <c r="K3957" s="59">
        <f t="shared" si="123"/>
        <v>40630</v>
      </c>
      <c r="R3957" t="s">
        <v>471</v>
      </c>
      <c r="S3957" s="58">
        <v>13.52</v>
      </c>
      <c r="X3957">
        <v>2</v>
      </c>
      <c r="Y3957" s="4">
        <v>8.5</v>
      </c>
      <c r="Z3957" s="58">
        <v>17</v>
      </c>
    </row>
    <row r="3958" spans="1:26">
      <c r="A3958">
        <v>135320</v>
      </c>
      <c r="B3958">
        <v>547892</v>
      </c>
      <c r="C3958">
        <v>22192</v>
      </c>
      <c r="D3958" t="s">
        <v>241</v>
      </c>
      <c r="E3958">
        <v>2</v>
      </c>
      <c r="F3958" s="3">
        <v>40630.427083333299</v>
      </c>
      <c r="G3958" s="4">
        <v>8.5</v>
      </c>
      <c r="H3958">
        <v>12669</v>
      </c>
      <c r="I3958" t="s">
        <v>10</v>
      </c>
      <c r="J3958" s="58">
        <f t="shared" si="122"/>
        <v>17</v>
      </c>
      <c r="K3958" s="59">
        <f t="shared" si="123"/>
        <v>40630</v>
      </c>
      <c r="R3958" t="s">
        <v>1978</v>
      </c>
      <c r="S3958" s="58">
        <v>12.75</v>
      </c>
      <c r="X3958">
        <v>20</v>
      </c>
      <c r="Y3958" s="4">
        <v>0.85</v>
      </c>
      <c r="Z3958" s="58">
        <v>17</v>
      </c>
    </row>
    <row r="3959" spans="1:26">
      <c r="A3959">
        <v>135321</v>
      </c>
      <c r="B3959">
        <v>547892</v>
      </c>
      <c r="C3959">
        <v>22193</v>
      </c>
      <c r="D3959" t="s">
        <v>240</v>
      </c>
      <c r="E3959">
        <v>2</v>
      </c>
      <c r="F3959" s="3">
        <v>40630.427083333299</v>
      </c>
      <c r="G3959" s="4">
        <v>8.5</v>
      </c>
      <c r="H3959">
        <v>12669</v>
      </c>
      <c r="I3959" t="s">
        <v>10</v>
      </c>
      <c r="J3959" s="58">
        <f t="shared" si="122"/>
        <v>17</v>
      </c>
      <c r="K3959" s="59">
        <f t="shared" si="123"/>
        <v>40630</v>
      </c>
      <c r="R3959" t="s">
        <v>999</v>
      </c>
      <c r="S3959" s="58">
        <v>11.7</v>
      </c>
      <c r="X3959">
        <v>2</v>
      </c>
      <c r="Y3959" s="4">
        <v>8.5</v>
      </c>
      <c r="Z3959" s="58">
        <v>17</v>
      </c>
    </row>
    <row r="3960" spans="1:26">
      <c r="A3960">
        <v>135364</v>
      </c>
      <c r="B3960">
        <v>547892</v>
      </c>
      <c r="C3960">
        <v>22626</v>
      </c>
      <c r="D3960" t="s">
        <v>776</v>
      </c>
      <c r="E3960">
        <v>2</v>
      </c>
      <c r="F3960" s="3">
        <v>40630.427083333299</v>
      </c>
      <c r="G3960" s="4">
        <v>8.5</v>
      </c>
      <c r="H3960">
        <v>12669</v>
      </c>
      <c r="I3960" t="s">
        <v>10</v>
      </c>
      <c r="J3960" s="58">
        <f t="shared" si="122"/>
        <v>17</v>
      </c>
      <c r="K3960" s="59">
        <f t="shared" si="123"/>
        <v>40630</v>
      </c>
      <c r="R3960" t="s">
        <v>432</v>
      </c>
      <c r="S3960" s="58">
        <v>10.5</v>
      </c>
      <c r="X3960">
        <v>20</v>
      </c>
      <c r="Y3960" s="4">
        <v>0.85</v>
      </c>
      <c r="Z3960" s="58">
        <v>17</v>
      </c>
    </row>
    <row r="3961" spans="1:26">
      <c r="A3961">
        <v>164696</v>
      </c>
      <c r="B3961">
        <v>550661</v>
      </c>
      <c r="C3961">
        <v>22376</v>
      </c>
      <c r="D3961" t="s">
        <v>667</v>
      </c>
      <c r="E3961">
        <v>4</v>
      </c>
      <c r="F3961" s="3">
        <v>40653.388888888898</v>
      </c>
      <c r="G3961" s="4">
        <v>4.25</v>
      </c>
      <c r="H3961">
        <v>12656</v>
      </c>
      <c r="I3961" t="s">
        <v>10</v>
      </c>
      <c r="J3961" s="58">
        <f t="shared" si="122"/>
        <v>17</v>
      </c>
      <c r="K3961" s="59">
        <f t="shared" si="123"/>
        <v>40653</v>
      </c>
      <c r="R3961" t="s">
        <v>992</v>
      </c>
      <c r="S3961" s="58">
        <v>10.5</v>
      </c>
      <c r="X3961">
        <v>4</v>
      </c>
      <c r="Y3961" s="4">
        <v>4.25</v>
      </c>
      <c r="Z3961" s="58">
        <v>17</v>
      </c>
    </row>
    <row r="3962" spans="1:26">
      <c r="A3962">
        <v>164697</v>
      </c>
      <c r="B3962">
        <v>550661</v>
      </c>
      <c r="C3962">
        <v>22374</v>
      </c>
      <c r="D3962" t="s">
        <v>1733</v>
      </c>
      <c r="E3962">
        <v>4</v>
      </c>
      <c r="F3962" s="3">
        <v>40653.388888888898</v>
      </c>
      <c r="G3962" s="4">
        <v>4.25</v>
      </c>
      <c r="H3962">
        <v>12656</v>
      </c>
      <c r="I3962" t="s">
        <v>10</v>
      </c>
      <c r="J3962" s="58">
        <f t="shared" si="122"/>
        <v>17</v>
      </c>
      <c r="K3962" s="59">
        <f t="shared" si="123"/>
        <v>40653</v>
      </c>
      <c r="R3962" t="s">
        <v>1998</v>
      </c>
      <c r="S3962" s="58">
        <v>10.199999999999999</v>
      </c>
      <c r="X3962">
        <v>2</v>
      </c>
      <c r="Y3962" s="4">
        <v>8.5</v>
      </c>
      <c r="Z3962" s="58">
        <v>17</v>
      </c>
    </row>
    <row r="3963" spans="1:26">
      <c r="A3963">
        <v>164698</v>
      </c>
      <c r="B3963">
        <v>550661</v>
      </c>
      <c r="C3963">
        <v>22371</v>
      </c>
      <c r="D3963" t="s">
        <v>416</v>
      </c>
      <c r="E3963">
        <v>4</v>
      </c>
      <c r="F3963" s="3">
        <v>40653.388888888898</v>
      </c>
      <c r="G3963" s="4">
        <v>4.25</v>
      </c>
      <c r="H3963">
        <v>12656</v>
      </c>
      <c r="I3963" t="s">
        <v>10</v>
      </c>
      <c r="J3963" s="58">
        <f t="shared" si="122"/>
        <v>17</v>
      </c>
      <c r="K3963" s="59">
        <f t="shared" si="123"/>
        <v>40653</v>
      </c>
      <c r="R3963" t="s">
        <v>1702</v>
      </c>
      <c r="S3963" s="58">
        <v>10.199999999999999</v>
      </c>
      <c r="X3963">
        <v>4</v>
      </c>
      <c r="Y3963" s="4">
        <v>4.25</v>
      </c>
      <c r="Z3963" s="58">
        <v>17</v>
      </c>
    </row>
    <row r="3964" spans="1:26">
      <c r="A3964">
        <v>172464</v>
      </c>
      <c r="B3964">
        <v>551539</v>
      </c>
      <c r="C3964">
        <v>23204</v>
      </c>
      <c r="D3964" t="s">
        <v>2402</v>
      </c>
      <c r="E3964">
        <v>20</v>
      </c>
      <c r="F3964" s="3">
        <v>40666.361111111102</v>
      </c>
      <c r="G3964" s="4">
        <v>0.85</v>
      </c>
      <c r="H3964">
        <v>12598</v>
      </c>
      <c r="I3964" t="s">
        <v>10</v>
      </c>
      <c r="J3964" s="58">
        <f t="shared" si="122"/>
        <v>17</v>
      </c>
      <c r="K3964" s="59">
        <f t="shared" si="123"/>
        <v>40666</v>
      </c>
      <c r="R3964" t="s">
        <v>249</v>
      </c>
      <c r="S3964" s="58">
        <v>10.199999999999999</v>
      </c>
      <c r="X3964">
        <v>20</v>
      </c>
      <c r="Y3964" s="4">
        <v>0.85</v>
      </c>
      <c r="Z3964" s="58">
        <v>17</v>
      </c>
    </row>
    <row r="3965" spans="1:26">
      <c r="A3965">
        <v>172465</v>
      </c>
      <c r="B3965">
        <v>551539</v>
      </c>
      <c r="C3965">
        <v>20724</v>
      </c>
      <c r="D3965" t="s">
        <v>1210</v>
      </c>
      <c r="E3965">
        <v>20</v>
      </c>
      <c r="F3965" s="3">
        <v>40666.361111111102</v>
      </c>
      <c r="G3965" s="4">
        <v>0.85</v>
      </c>
      <c r="H3965">
        <v>12598</v>
      </c>
      <c r="I3965" t="s">
        <v>10</v>
      </c>
      <c r="J3965" s="58">
        <f t="shared" si="122"/>
        <v>17</v>
      </c>
      <c r="K3965" s="59">
        <f t="shared" si="123"/>
        <v>40666</v>
      </c>
      <c r="R3965" t="s">
        <v>2176</v>
      </c>
      <c r="S3965" s="58">
        <v>10.199999999999999</v>
      </c>
      <c r="X3965">
        <v>20</v>
      </c>
      <c r="Y3965" s="4">
        <v>0.85</v>
      </c>
      <c r="Z3965" s="58">
        <v>17</v>
      </c>
    </row>
    <row r="3966" spans="1:26">
      <c r="A3966">
        <v>172531</v>
      </c>
      <c r="B3966">
        <v>551544</v>
      </c>
      <c r="C3966">
        <v>22626</v>
      </c>
      <c r="D3966" t="s">
        <v>776</v>
      </c>
      <c r="E3966">
        <v>2</v>
      </c>
      <c r="F3966" s="3">
        <v>40666.397916666698</v>
      </c>
      <c r="G3966" s="4">
        <v>8.5</v>
      </c>
      <c r="H3966">
        <v>12683</v>
      </c>
      <c r="I3966" t="s">
        <v>10</v>
      </c>
      <c r="J3966" s="58">
        <f t="shared" si="122"/>
        <v>17</v>
      </c>
      <c r="K3966" s="59">
        <f t="shared" si="123"/>
        <v>40666</v>
      </c>
      <c r="R3966" t="s">
        <v>1697</v>
      </c>
      <c r="S3966" s="58">
        <v>10</v>
      </c>
      <c r="X3966">
        <v>20</v>
      </c>
      <c r="Y3966" s="4">
        <v>0.85</v>
      </c>
      <c r="Z3966" s="58">
        <v>17</v>
      </c>
    </row>
    <row r="3967" spans="1:26">
      <c r="A3967">
        <v>180549</v>
      </c>
      <c r="B3967">
        <v>552325</v>
      </c>
      <c r="C3967">
        <v>23204</v>
      </c>
      <c r="D3967" t="s">
        <v>2402</v>
      </c>
      <c r="E3967">
        <v>20</v>
      </c>
      <c r="F3967" s="3">
        <v>40672.407638888901</v>
      </c>
      <c r="G3967" s="4">
        <v>0.85</v>
      </c>
      <c r="H3967">
        <v>12490</v>
      </c>
      <c r="I3967" t="s">
        <v>10</v>
      </c>
      <c r="J3967" s="58">
        <f t="shared" si="122"/>
        <v>17</v>
      </c>
      <c r="K3967" s="59">
        <f t="shared" si="123"/>
        <v>40672</v>
      </c>
      <c r="R3967" t="s">
        <v>1207</v>
      </c>
      <c r="S3967" s="58">
        <v>10</v>
      </c>
      <c r="X3967">
        <v>20</v>
      </c>
      <c r="Y3967" s="4">
        <v>0.85</v>
      </c>
      <c r="Z3967" s="58">
        <v>17</v>
      </c>
    </row>
    <row r="3968" spans="1:26">
      <c r="A3968">
        <v>181317</v>
      </c>
      <c r="B3968">
        <v>552464</v>
      </c>
      <c r="C3968">
        <v>22437</v>
      </c>
      <c r="D3968" t="s">
        <v>1000</v>
      </c>
      <c r="E3968">
        <v>20</v>
      </c>
      <c r="F3968" s="3">
        <v>40672.633333333302</v>
      </c>
      <c r="G3968" s="4">
        <v>0.85</v>
      </c>
      <c r="H3968">
        <v>12726</v>
      </c>
      <c r="I3968" t="s">
        <v>10</v>
      </c>
      <c r="J3968" s="58">
        <f t="shared" si="122"/>
        <v>17</v>
      </c>
      <c r="K3968" s="59">
        <f t="shared" si="123"/>
        <v>40672</v>
      </c>
      <c r="R3968" t="s">
        <v>1759</v>
      </c>
      <c r="S3968" s="58">
        <v>10</v>
      </c>
      <c r="X3968">
        <v>2</v>
      </c>
      <c r="Y3968" s="4">
        <v>8.5</v>
      </c>
      <c r="Z3968" s="58">
        <v>17</v>
      </c>
    </row>
    <row r="3969" spans="1:26">
      <c r="A3969">
        <v>187035</v>
      </c>
      <c r="B3969">
        <v>552946</v>
      </c>
      <c r="C3969">
        <v>22437</v>
      </c>
      <c r="D3969" t="s">
        <v>1000</v>
      </c>
      <c r="E3969">
        <v>20</v>
      </c>
      <c r="F3969" s="3">
        <v>40675.493055555598</v>
      </c>
      <c r="G3969" s="4">
        <v>0.85</v>
      </c>
      <c r="H3969">
        <v>12683</v>
      </c>
      <c r="I3969" t="s">
        <v>10</v>
      </c>
      <c r="J3969" s="58">
        <f t="shared" si="122"/>
        <v>17</v>
      </c>
      <c r="K3969" s="59">
        <f t="shared" si="123"/>
        <v>40675</v>
      </c>
      <c r="R3969" t="s">
        <v>2416</v>
      </c>
      <c r="S3969" s="58">
        <v>9.9600000000000009</v>
      </c>
      <c r="X3969">
        <v>20</v>
      </c>
      <c r="Y3969" s="4">
        <v>0.85</v>
      </c>
      <c r="Z3969" s="58">
        <v>17</v>
      </c>
    </row>
    <row r="3970" spans="1:26">
      <c r="A3970">
        <v>190481</v>
      </c>
      <c r="B3970">
        <v>553195</v>
      </c>
      <c r="C3970">
        <v>22437</v>
      </c>
      <c r="D3970" t="s">
        <v>1000</v>
      </c>
      <c r="E3970">
        <v>20</v>
      </c>
      <c r="F3970" s="3">
        <v>40678.572916666701</v>
      </c>
      <c r="G3970" s="4">
        <v>0.85</v>
      </c>
      <c r="H3970">
        <v>12599</v>
      </c>
      <c r="I3970" t="s">
        <v>10</v>
      </c>
      <c r="J3970" s="58">
        <f t="shared" ref="J3970:J4033" si="124">E3970*G3970</f>
        <v>17</v>
      </c>
      <c r="K3970" s="59">
        <f t="shared" ref="K3970:K4033" si="125">DATE(YEAR(F3970),MONTH(F3970),DAY(F3970))</f>
        <v>40678</v>
      </c>
      <c r="R3970" t="s">
        <v>2537</v>
      </c>
      <c r="S3970" s="58">
        <v>9.9</v>
      </c>
      <c r="X3970">
        <v>2</v>
      </c>
      <c r="Y3970" s="4">
        <v>8.5</v>
      </c>
      <c r="Z3970" s="58">
        <v>17</v>
      </c>
    </row>
    <row r="3971" spans="1:26">
      <c r="A3971">
        <v>192412</v>
      </c>
      <c r="B3971">
        <v>553411</v>
      </c>
      <c r="C3971">
        <v>22437</v>
      </c>
      <c r="D3971" t="s">
        <v>1000</v>
      </c>
      <c r="E3971">
        <v>20</v>
      </c>
      <c r="F3971" s="3">
        <v>40680.394444444399</v>
      </c>
      <c r="G3971" s="4">
        <v>0.85</v>
      </c>
      <c r="H3971">
        <v>12714</v>
      </c>
      <c r="I3971" t="s">
        <v>10</v>
      </c>
      <c r="J3971" s="58">
        <f t="shared" si="124"/>
        <v>17</v>
      </c>
      <c r="K3971" s="59">
        <f t="shared" si="125"/>
        <v>40680</v>
      </c>
      <c r="R3971" t="s">
        <v>2538</v>
      </c>
      <c r="S3971" s="58">
        <v>9.9</v>
      </c>
      <c r="X3971">
        <v>2</v>
      </c>
      <c r="Y3971" s="4">
        <v>8.5</v>
      </c>
      <c r="Z3971" s="58">
        <v>17</v>
      </c>
    </row>
    <row r="3972" spans="1:26">
      <c r="A3972">
        <v>196397</v>
      </c>
      <c r="B3972">
        <v>553843</v>
      </c>
      <c r="C3972">
        <v>22374</v>
      </c>
      <c r="D3972" t="s">
        <v>1733</v>
      </c>
      <c r="E3972">
        <v>4</v>
      </c>
      <c r="F3972" s="3">
        <v>40682.520138888904</v>
      </c>
      <c r="G3972" s="4">
        <v>4.25</v>
      </c>
      <c r="H3972">
        <v>12553</v>
      </c>
      <c r="I3972" t="s">
        <v>10</v>
      </c>
      <c r="J3972" s="58">
        <f t="shared" si="124"/>
        <v>17</v>
      </c>
      <c r="K3972" s="59">
        <f t="shared" si="125"/>
        <v>40682</v>
      </c>
      <c r="R3972" t="s">
        <v>2536</v>
      </c>
      <c r="S3972" s="58">
        <v>9.9</v>
      </c>
      <c r="X3972">
        <v>20</v>
      </c>
      <c r="Y3972" s="4">
        <v>0.85</v>
      </c>
      <c r="Z3972" s="58">
        <v>17</v>
      </c>
    </row>
    <row r="3973" spans="1:26">
      <c r="A3973">
        <v>204269</v>
      </c>
      <c r="B3973">
        <v>554648</v>
      </c>
      <c r="C3973">
        <v>22636</v>
      </c>
      <c r="D3973" t="s">
        <v>1914</v>
      </c>
      <c r="E3973">
        <v>2</v>
      </c>
      <c r="F3973" s="3">
        <v>40688.530555555597</v>
      </c>
      <c r="G3973" s="4">
        <v>8.5</v>
      </c>
      <c r="H3973">
        <v>12562</v>
      </c>
      <c r="I3973" t="s">
        <v>10</v>
      </c>
      <c r="J3973" s="58">
        <f t="shared" si="124"/>
        <v>17</v>
      </c>
      <c r="K3973" s="59">
        <f t="shared" si="125"/>
        <v>40688</v>
      </c>
      <c r="R3973" t="s">
        <v>352</v>
      </c>
      <c r="S3973" s="58">
        <v>9.36</v>
      </c>
      <c r="X3973">
        <v>20</v>
      </c>
      <c r="Y3973" s="4">
        <v>0.85</v>
      </c>
      <c r="Z3973" s="58">
        <v>17</v>
      </c>
    </row>
    <row r="3974" spans="1:26">
      <c r="A3974">
        <v>205872</v>
      </c>
      <c r="B3974">
        <v>554840</v>
      </c>
      <c r="C3974">
        <v>22437</v>
      </c>
      <c r="D3974" t="s">
        <v>1000</v>
      </c>
      <c r="E3974">
        <v>20</v>
      </c>
      <c r="F3974" s="3">
        <v>40689.719444444498</v>
      </c>
      <c r="G3974" s="4">
        <v>0.85</v>
      </c>
      <c r="H3974">
        <v>12684</v>
      </c>
      <c r="I3974" t="s">
        <v>10</v>
      </c>
      <c r="J3974" s="58">
        <f t="shared" si="124"/>
        <v>17</v>
      </c>
      <c r="K3974" s="59">
        <f t="shared" si="125"/>
        <v>40689</v>
      </c>
      <c r="R3974" t="s">
        <v>915</v>
      </c>
      <c r="S3974" s="58">
        <v>8.5</v>
      </c>
      <c r="X3974">
        <v>20</v>
      </c>
      <c r="Y3974" s="4">
        <v>0.85</v>
      </c>
      <c r="Z3974" s="58">
        <v>17</v>
      </c>
    </row>
    <row r="3975" spans="1:26">
      <c r="A3975">
        <v>213588</v>
      </c>
      <c r="B3975">
        <v>555547</v>
      </c>
      <c r="C3975">
        <v>22191</v>
      </c>
      <c r="D3975" t="s">
        <v>242</v>
      </c>
      <c r="E3975">
        <v>2</v>
      </c>
      <c r="F3975" s="3">
        <v>40699.550694444399</v>
      </c>
      <c r="G3975" s="4">
        <v>8.5</v>
      </c>
      <c r="H3975">
        <v>12681</v>
      </c>
      <c r="I3975" t="s">
        <v>10</v>
      </c>
      <c r="J3975" s="58">
        <f t="shared" si="124"/>
        <v>17</v>
      </c>
      <c r="K3975" s="59">
        <f t="shared" si="125"/>
        <v>40699</v>
      </c>
      <c r="R3975" t="s">
        <v>2402</v>
      </c>
      <c r="S3975" s="58">
        <v>8.5</v>
      </c>
      <c r="X3975">
        <v>20</v>
      </c>
      <c r="Y3975" s="4">
        <v>0.85</v>
      </c>
      <c r="Z3975" s="58">
        <v>17</v>
      </c>
    </row>
    <row r="3976" spans="1:26">
      <c r="A3976">
        <v>217824</v>
      </c>
      <c r="B3976">
        <v>555937</v>
      </c>
      <c r="C3976">
        <v>22624</v>
      </c>
      <c r="D3976" t="s">
        <v>778</v>
      </c>
      <c r="E3976">
        <v>2</v>
      </c>
      <c r="F3976" s="3">
        <v>40702.402083333298</v>
      </c>
      <c r="G3976" s="4">
        <v>8.5</v>
      </c>
      <c r="H3976">
        <v>12683</v>
      </c>
      <c r="I3976" t="s">
        <v>10</v>
      </c>
      <c r="J3976" s="58">
        <f t="shared" si="124"/>
        <v>17</v>
      </c>
      <c r="K3976" s="59">
        <f t="shared" si="125"/>
        <v>40702</v>
      </c>
      <c r="R3976" t="s">
        <v>2017</v>
      </c>
      <c r="S3976" s="58">
        <v>7.56</v>
      </c>
      <c r="X3976">
        <v>2</v>
      </c>
      <c r="Y3976" s="4">
        <v>8.5</v>
      </c>
      <c r="Z3976" s="58">
        <v>17</v>
      </c>
    </row>
    <row r="3977" spans="1:26">
      <c r="A3977">
        <v>217825</v>
      </c>
      <c r="B3977">
        <v>555937</v>
      </c>
      <c r="C3977">
        <v>22627</v>
      </c>
      <c r="D3977" t="s">
        <v>808</v>
      </c>
      <c r="E3977">
        <v>2</v>
      </c>
      <c r="F3977" s="3">
        <v>40702.402083333298</v>
      </c>
      <c r="G3977" s="4">
        <v>8.5</v>
      </c>
      <c r="H3977">
        <v>12683</v>
      </c>
      <c r="I3977" t="s">
        <v>10</v>
      </c>
      <c r="J3977" s="58">
        <f t="shared" si="124"/>
        <v>17</v>
      </c>
      <c r="K3977" s="59">
        <f t="shared" si="125"/>
        <v>40702</v>
      </c>
      <c r="R3977" t="s">
        <v>2528</v>
      </c>
      <c r="S3977" s="58">
        <v>6.8</v>
      </c>
      <c r="X3977">
        <v>2</v>
      </c>
      <c r="Y3977" s="4">
        <v>8.5</v>
      </c>
      <c r="Z3977" s="58">
        <v>17</v>
      </c>
    </row>
    <row r="3978" spans="1:26">
      <c r="A3978">
        <v>224490</v>
      </c>
      <c r="B3978">
        <v>556529</v>
      </c>
      <c r="C3978">
        <v>21537</v>
      </c>
      <c r="D3978" t="s">
        <v>1433</v>
      </c>
      <c r="E3978">
        <v>4</v>
      </c>
      <c r="F3978" s="3">
        <v>40707.4868055556</v>
      </c>
      <c r="G3978" s="4">
        <v>4.25</v>
      </c>
      <c r="H3978">
        <v>12714</v>
      </c>
      <c r="I3978" t="s">
        <v>10</v>
      </c>
      <c r="J3978" s="58">
        <f t="shared" si="124"/>
        <v>17</v>
      </c>
      <c r="K3978" s="59">
        <f t="shared" si="125"/>
        <v>40707</v>
      </c>
      <c r="R3978" t="s">
        <v>2521</v>
      </c>
      <c r="S3978" s="58">
        <v>6.8</v>
      </c>
      <c r="X3978">
        <v>2</v>
      </c>
      <c r="Y3978" s="4">
        <v>8.5</v>
      </c>
      <c r="Z3978" s="58">
        <v>17</v>
      </c>
    </row>
    <row r="3979" spans="1:26">
      <c r="A3979">
        <v>227065</v>
      </c>
      <c r="B3979">
        <v>556816</v>
      </c>
      <c r="C3979">
        <v>22356</v>
      </c>
      <c r="D3979" t="s">
        <v>988</v>
      </c>
      <c r="E3979">
        <v>20</v>
      </c>
      <c r="F3979" s="3">
        <v>40709.375694444498</v>
      </c>
      <c r="G3979" s="4">
        <v>0.85</v>
      </c>
      <c r="H3979">
        <v>12437</v>
      </c>
      <c r="I3979" t="s">
        <v>10</v>
      </c>
      <c r="J3979" s="58">
        <f t="shared" si="124"/>
        <v>17</v>
      </c>
      <c r="K3979" s="59">
        <f t="shared" si="125"/>
        <v>40709</v>
      </c>
      <c r="R3979" t="s">
        <v>2519</v>
      </c>
      <c r="S3979" s="58">
        <v>6.8</v>
      </c>
      <c r="X3979">
        <v>2</v>
      </c>
      <c r="Y3979" s="4">
        <v>8.5</v>
      </c>
      <c r="Z3979" s="58">
        <v>17</v>
      </c>
    </row>
    <row r="3980" spans="1:26">
      <c r="A3980">
        <v>255975</v>
      </c>
      <c r="B3980">
        <v>559418</v>
      </c>
      <c r="C3980">
        <v>23342</v>
      </c>
      <c r="D3980" t="s">
        <v>2559</v>
      </c>
      <c r="E3980">
        <v>2</v>
      </c>
      <c r="F3980" s="3">
        <v>40732.483333333301</v>
      </c>
      <c r="G3980" s="4">
        <v>8.5</v>
      </c>
      <c r="H3980">
        <v>12681</v>
      </c>
      <c r="I3980" t="s">
        <v>10</v>
      </c>
      <c r="J3980" s="58">
        <f t="shared" si="124"/>
        <v>17</v>
      </c>
      <c r="K3980" s="59">
        <f t="shared" si="125"/>
        <v>40732</v>
      </c>
      <c r="R3980" t="s">
        <v>1238</v>
      </c>
      <c r="S3980" s="58">
        <v>6.8</v>
      </c>
      <c r="X3980">
        <v>4</v>
      </c>
      <c r="Y3980" s="4">
        <v>4.25</v>
      </c>
      <c r="Z3980" s="58">
        <v>17</v>
      </c>
    </row>
    <row r="3981" spans="1:26">
      <c r="A3981">
        <v>256086</v>
      </c>
      <c r="B3981">
        <v>559441</v>
      </c>
      <c r="C3981">
        <v>22636</v>
      </c>
      <c r="D3981" t="s">
        <v>1914</v>
      </c>
      <c r="E3981">
        <v>2</v>
      </c>
      <c r="F3981" s="3">
        <v>40732.515277777798</v>
      </c>
      <c r="G3981" s="4">
        <v>8.5</v>
      </c>
      <c r="H3981">
        <v>12583</v>
      </c>
      <c r="I3981" t="s">
        <v>10</v>
      </c>
      <c r="J3981" s="58">
        <f t="shared" si="124"/>
        <v>17</v>
      </c>
      <c r="K3981" s="59">
        <f t="shared" si="125"/>
        <v>40732</v>
      </c>
      <c r="R3981" t="s">
        <v>1998</v>
      </c>
      <c r="S3981" s="58">
        <v>6.3</v>
      </c>
      <c r="X3981">
        <v>4</v>
      </c>
      <c r="Y3981" s="4">
        <v>4.25</v>
      </c>
      <c r="Z3981" s="58">
        <v>17</v>
      </c>
    </row>
    <row r="3982" spans="1:26">
      <c r="A3982">
        <v>259683</v>
      </c>
      <c r="B3982">
        <v>559704</v>
      </c>
      <c r="C3982">
        <v>22374</v>
      </c>
      <c r="D3982" t="s">
        <v>1733</v>
      </c>
      <c r="E3982">
        <v>4</v>
      </c>
      <c r="F3982" s="3">
        <v>40736.412499999999</v>
      </c>
      <c r="G3982" s="4">
        <v>4.25</v>
      </c>
      <c r="H3982">
        <v>12669</v>
      </c>
      <c r="I3982" t="s">
        <v>10</v>
      </c>
      <c r="J3982" s="58">
        <f t="shared" si="124"/>
        <v>17</v>
      </c>
      <c r="K3982" s="59">
        <f t="shared" si="125"/>
        <v>40736</v>
      </c>
      <c r="R3982" t="s">
        <v>1222</v>
      </c>
      <c r="S3982" s="58">
        <v>4.5599999999999996</v>
      </c>
      <c r="X3982">
        <v>4</v>
      </c>
      <c r="Y3982" s="4">
        <v>4.25</v>
      </c>
      <c r="Z3982" s="58">
        <v>17</v>
      </c>
    </row>
    <row r="3983" spans="1:26">
      <c r="A3983">
        <v>259685</v>
      </c>
      <c r="B3983">
        <v>559704</v>
      </c>
      <c r="C3983">
        <v>22375</v>
      </c>
      <c r="D3983" t="s">
        <v>991</v>
      </c>
      <c r="E3983">
        <v>4</v>
      </c>
      <c r="F3983" s="3">
        <v>40736.412499999999</v>
      </c>
      <c r="G3983" s="4">
        <v>4.25</v>
      </c>
      <c r="H3983">
        <v>12669</v>
      </c>
      <c r="I3983" t="s">
        <v>10</v>
      </c>
      <c r="J3983" s="58">
        <f t="shared" si="124"/>
        <v>17</v>
      </c>
      <c r="K3983" s="59">
        <f t="shared" si="125"/>
        <v>40736</v>
      </c>
      <c r="R3983" t="s">
        <v>2448</v>
      </c>
      <c r="S3983" s="58">
        <v>214.8</v>
      </c>
      <c r="X3983">
        <v>20</v>
      </c>
      <c r="Y3983" s="4">
        <v>0.85</v>
      </c>
      <c r="Z3983" s="58">
        <v>17</v>
      </c>
    </row>
    <row r="3984" spans="1:26">
      <c r="A3984">
        <v>259911</v>
      </c>
      <c r="B3984">
        <v>559782</v>
      </c>
      <c r="C3984">
        <v>21428</v>
      </c>
      <c r="D3984" t="s">
        <v>1699</v>
      </c>
      <c r="E3984">
        <v>4</v>
      </c>
      <c r="F3984" s="3">
        <v>40736.496527777803</v>
      </c>
      <c r="G3984" s="4">
        <v>4.25</v>
      </c>
      <c r="H3984">
        <v>12722</v>
      </c>
      <c r="I3984" t="s">
        <v>10</v>
      </c>
      <c r="J3984" s="58">
        <f t="shared" si="124"/>
        <v>17</v>
      </c>
      <c r="K3984" s="59">
        <f t="shared" si="125"/>
        <v>40736</v>
      </c>
      <c r="R3984" t="s">
        <v>104</v>
      </c>
      <c r="S3984" s="58">
        <v>145</v>
      </c>
      <c r="X3984">
        <v>20</v>
      </c>
      <c r="Y3984" s="4">
        <v>0.85</v>
      </c>
      <c r="Z3984" s="58">
        <v>17</v>
      </c>
    </row>
    <row r="3985" spans="1:26">
      <c r="A3985">
        <v>283658</v>
      </c>
      <c r="B3985">
        <v>561795</v>
      </c>
      <c r="C3985">
        <v>22437</v>
      </c>
      <c r="D3985" t="s">
        <v>1000</v>
      </c>
      <c r="E3985">
        <v>20</v>
      </c>
      <c r="F3985" s="3">
        <v>40753.561111111099</v>
      </c>
      <c r="G3985" s="4">
        <v>0.85</v>
      </c>
      <c r="H3985">
        <v>12716</v>
      </c>
      <c r="I3985" t="s">
        <v>10</v>
      </c>
      <c r="J3985" s="58">
        <f t="shared" si="124"/>
        <v>17</v>
      </c>
      <c r="K3985" s="59">
        <f t="shared" si="125"/>
        <v>40753</v>
      </c>
      <c r="R3985" t="s">
        <v>2491</v>
      </c>
      <c r="S3985" s="58">
        <v>104.4</v>
      </c>
      <c r="X3985">
        <v>2</v>
      </c>
      <c r="Y3985" s="4">
        <v>8.5</v>
      </c>
      <c r="Z3985" s="58">
        <v>17</v>
      </c>
    </row>
    <row r="3986" spans="1:26">
      <c r="A3986">
        <v>306419</v>
      </c>
      <c r="B3986">
        <v>563753</v>
      </c>
      <c r="C3986">
        <v>22437</v>
      </c>
      <c r="D3986" t="s">
        <v>1000</v>
      </c>
      <c r="E3986">
        <v>20</v>
      </c>
      <c r="F3986" s="3">
        <v>40774.452083333301</v>
      </c>
      <c r="G3986" s="4">
        <v>0.85</v>
      </c>
      <c r="H3986">
        <v>12513</v>
      </c>
      <c r="I3986" t="s">
        <v>10</v>
      </c>
      <c r="J3986" s="58">
        <f t="shared" si="124"/>
        <v>17</v>
      </c>
      <c r="K3986" s="59">
        <f t="shared" si="125"/>
        <v>40774</v>
      </c>
      <c r="R3986" t="s">
        <v>86</v>
      </c>
      <c r="S3986" s="58">
        <v>90</v>
      </c>
      <c r="X3986">
        <v>20</v>
      </c>
      <c r="Y3986" s="4">
        <v>0.85</v>
      </c>
      <c r="Z3986" s="58">
        <v>17</v>
      </c>
    </row>
    <row r="3987" spans="1:26">
      <c r="A3987">
        <v>307738</v>
      </c>
      <c r="B3987">
        <v>563926</v>
      </c>
      <c r="C3987">
        <v>22437</v>
      </c>
      <c r="D3987" t="s">
        <v>1000</v>
      </c>
      <c r="E3987">
        <v>20</v>
      </c>
      <c r="F3987" s="3">
        <v>40776.612500000003</v>
      </c>
      <c r="G3987" s="4">
        <v>0.85</v>
      </c>
      <c r="H3987">
        <v>12553</v>
      </c>
      <c r="I3987" t="s">
        <v>10</v>
      </c>
      <c r="J3987" s="58">
        <f t="shared" si="124"/>
        <v>17</v>
      </c>
      <c r="K3987" s="59">
        <f t="shared" si="125"/>
        <v>40776</v>
      </c>
      <c r="R3987" t="s">
        <v>2497</v>
      </c>
      <c r="S3987" s="58">
        <v>74.7</v>
      </c>
      <c r="X3987">
        <v>20</v>
      </c>
      <c r="Y3987" s="4">
        <v>0.85</v>
      </c>
      <c r="Z3987" s="58">
        <v>17</v>
      </c>
    </row>
    <row r="3988" spans="1:26">
      <c r="A3988">
        <v>314925</v>
      </c>
      <c r="B3988">
        <v>564670</v>
      </c>
      <c r="C3988">
        <v>22437</v>
      </c>
      <c r="D3988" t="s">
        <v>1000</v>
      </c>
      <c r="E3988">
        <v>20</v>
      </c>
      <c r="F3988" s="3">
        <v>40781.655555555597</v>
      </c>
      <c r="G3988" s="4">
        <v>0.85</v>
      </c>
      <c r="H3988">
        <v>12683</v>
      </c>
      <c r="I3988" t="s">
        <v>10</v>
      </c>
      <c r="J3988" s="58">
        <f t="shared" si="124"/>
        <v>17</v>
      </c>
      <c r="K3988" s="59">
        <f t="shared" si="125"/>
        <v>40781</v>
      </c>
      <c r="R3988" t="s">
        <v>2521</v>
      </c>
      <c r="S3988" s="58">
        <v>69.12</v>
      </c>
      <c r="X3988">
        <v>20</v>
      </c>
      <c r="Y3988" s="4">
        <v>0.85</v>
      </c>
      <c r="Z3988" s="58">
        <v>17</v>
      </c>
    </row>
    <row r="3989" spans="1:26">
      <c r="A3989">
        <v>325527</v>
      </c>
      <c r="B3989">
        <v>565443</v>
      </c>
      <c r="C3989">
        <v>22374</v>
      </c>
      <c r="D3989" t="s">
        <v>1733</v>
      </c>
      <c r="E3989">
        <v>4</v>
      </c>
      <c r="F3989" s="3">
        <v>40790.598611111098</v>
      </c>
      <c r="G3989" s="4">
        <v>4.25</v>
      </c>
      <c r="H3989">
        <v>12567</v>
      </c>
      <c r="I3989" t="s">
        <v>10</v>
      </c>
      <c r="J3989" s="58">
        <f t="shared" si="124"/>
        <v>17</v>
      </c>
      <c r="K3989" s="59">
        <f t="shared" si="125"/>
        <v>40790</v>
      </c>
      <c r="R3989" t="s">
        <v>2519</v>
      </c>
      <c r="S3989" s="58">
        <v>69.12</v>
      </c>
      <c r="X3989">
        <v>20</v>
      </c>
      <c r="Y3989" s="4">
        <v>0.85</v>
      </c>
      <c r="Z3989" s="58">
        <v>17</v>
      </c>
    </row>
    <row r="3990" spans="1:26">
      <c r="A3990">
        <v>325528</v>
      </c>
      <c r="B3990">
        <v>565443</v>
      </c>
      <c r="C3990">
        <v>22371</v>
      </c>
      <c r="D3990" t="s">
        <v>416</v>
      </c>
      <c r="E3990">
        <v>4</v>
      </c>
      <c r="F3990" s="3">
        <v>40790.598611111098</v>
      </c>
      <c r="G3990" s="4">
        <v>4.25</v>
      </c>
      <c r="H3990">
        <v>12567</v>
      </c>
      <c r="I3990" t="s">
        <v>10</v>
      </c>
      <c r="J3990" s="58">
        <f t="shared" si="124"/>
        <v>17</v>
      </c>
      <c r="K3990" s="59">
        <f t="shared" si="125"/>
        <v>40790</v>
      </c>
      <c r="R3990" t="s">
        <v>2528</v>
      </c>
      <c r="S3990" s="58">
        <v>69.12</v>
      </c>
      <c r="X3990">
        <v>20</v>
      </c>
      <c r="Y3990" s="4">
        <v>0.85</v>
      </c>
      <c r="Z3990" s="58">
        <v>17</v>
      </c>
    </row>
    <row r="3991" spans="1:26">
      <c r="A3991">
        <v>330001</v>
      </c>
      <c r="B3991">
        <v>565865</v>
      </c>
      <c r="C3991">
        <v>22752</v>
      </c>
      <c r="D3991" t="s">
        <v>63</v>
      </c>
      <c r="E3991">
        <v>2</v>
      </c>
      <c r="F3991" s="3">
        <v>40793.629861111098</v>
      </c>
      <c r="G3991" s="4">
        <v>8.5</v>
      </c>
      <c r="H3991">
        <v>12637</v>
      </c>
      <c r="I3991" t="s">
        <v>10</v>
      </c>
      <c r="J3991" s="58">
        <f t="shared" si="124"/>
        <v>17</v>
      </c>
      <c r="K3991" s="59">
        <f t="shared" si="125"/>
        <v>40793</v>
      </c>
      <c r="R3991" t="s">
        <v>2490</v>
      </c>
      <c r="S3991" s="58">
        <v>39.6</v>
      </c>
      <c r="X3991">
        <v>4</v>
      </c>
      <c r="Y3991" s="4">
        <v>4.25</v>
      </c>
      <c r="Z3991" s="58">
        <v>17</v>
      </c>
    </row>
    <row r="3992" spans="1:26">
      <c r="A3992">
        <v>330910</v>
      </c>
      <c r="B3992">
        <v>565930</v>
      </c>
      <c r="C3992">
        <v>22940</v>
      </c>
      <c r="D3992" t="s">
        <v>474</v>
      </c>
      <c r="E3992">
        <v>4</v>
      </c>
      <c r="F3992" s="3">
        <v>40794.438888888901</v>
      </c>
      <c r="G3992" s="4">
        <v>4.25</v>
      </c>
      <c r="H3992">
        <v>12685</v>
      </c>
      <c r="I3992" t="s">
        <v>10</v>
      </c>
      <c r="J3992" s="58">
        <f t="shared" si="124"/>
        <v>17</v>
      </c>
      <c r="K3992" s="59">
        <f t="shared" si="125"/>
        <v>40794</v>
      </c>
      <c r="R3992" t="s">
        <v>2488</v>
      </c>
      <c r="S3992" s="58">
        <v>39.6</v>
      </c>
      <c r="X3992">
        <v>2</v>
      </c>
      <c r="Y3992" s="4">
        <v>8.5</v>
      </c>
      <c r="Z3992" s="58">
        <v>17</v>
      </c>
    </row>
    <row r="3993" spans="1:26">
      <c r="A3993">
        <v>330930</v>
      </c>
      <c r="B3993">
        <v>565930</v>
      </c>
      <c r="C3993">
        <v>22372</v>
      </c>
      <c r="D3993" t="s">
        <v>669</v>
      </c>
      <c r="E3993">
        <v>4</v>
      </c>
      <c r="F3993" s="3">
        <v>40794.438888888901</v>
      </c>
      <c r="G3993" s="4">
        <v>4.25</v>
      </c>
      <c r="H3993">
        <v>12685</v>
      </c>
      <c r="I3993" t="s">
        <v>10</v>
      </c>
      <c r="J3993" s="58">
        <f t="shared" si="124"/>
        <v>17</v>
      </c>
      <c r="K3993" s="59">
        <f t="shared" si="125"/>
        <v>40794</v>
      </c>
      <c r="R3993" t="s">
        <v>2393</v>
      </c>
      <c r="S3993" s="58">
        <v>33.200000000000003</v>
      </c>
      <c r="X3993">
        <v>20</v>
      </c>
      <c r="Y3993" s="4">
        <v>0.85</v>
      </c>
      <c r="Z3993" s="58">
        <v>17</v>
      </c>
    </row>
    <row r="3994" spans="1:26">
      <c r="A3994">
        <v>332448</v>
      </c>
      <c r="B3994">
        <v>566074</v>
      </c>
      <c r="C3994">
        <v>22624</v>
      </c>
      <c r="D3994" t="s">
        <v>778</v>
      </c>
      <c r="E3994">
        <v>2</v>
      </c>
      <c r="F3994" s="3">
        <v>40795.366666666698</v>
      </c>
      <c r="G3994" s="4">
        <v>8.5</v>
      </c>
      <c r="H3994">
        <v>12535</v>
      </c>
      <c r="I3994" t="s">
        <v>10</v>
      </c>
      <c r="J3994" s="58">
        <f t="shared" si="124"/>
        <v>17</v>
      </c>
      <c r="K3994" s="59">
        <f t="shared" si="125"/>
        <v>40795</v>
      </c>
      <c r="R3994" t="s">
        <v>2392</v>
      </c>
      <c r="S3994" s="58">
        <v>33.200000000000003</v>
      </c>
      <c r="X3994">
        <v>2</v>
      </c>
      <c r="Y3994" s="4">
        <v>8.5</v>
      </c>
      <c r="Z3994" s="58">
        <v>17</v>
      </c>
    </row>
    <row r="3995" spans="1:26">
      <c r="A3995">
        <v>332460</v>
      </c>
      <c r="B3995">
        <v>566074</v>
      </c>
      <c r="C3995">
        <v>22626</v>
      </c>
      <c r="D3995" t="s">
        <v>776</v>
      </c>
      <c r="E3995">
        <v>2</v>
      </c>
      <c r="F3995" s="3">
        <v>40795.366666666698</v>
      </c>
      <c r="G3995" s="4">
        <v>8.5</v>
      </c>
      <c r="H3995">
        <v>12535</v>
      </c>
      <c r="I3995" t="s">
        <v>10</v>
      </c>
      <c r="J3995" s="58">
        <f t="shared" si="124"/>
        <v>17</v>
      </c>
      <c r="K3995" s="59">
        <f t="shared" si="125"/>
        <v>40795</v>
      </c>
      <c r="R3995" t="s">
        <v>358</v>
      </c>
      <c r="S3995" s="58">
        <v>30.6</v>
      </c>
      <c r="X3995">
        <v>2</v>
      </c>
      <c r="Y3995" s="4">
        <v>8.5</v>
      </c>
      <c r="Z3995" s="58">
        <v>17</v>
      </c>
    </row>
    <row r="3996" spans="1:26">
      <c r="A3996">
        <v>332461</v>
      </c>
      <c r="B3996">
        <v>566074</v>
      </c>
      <c r="C3996">
        <v>22625</v>
      </c>
      <c r="D3996" t="s">
        <v>777</v>
      </c>
      <c r="E3996">
        <v>2</v>
      </c>
      <c r="F3996" s="3">
        <v>40795.366666666698</v>
      </c>
      <c r="G3996" s="4">
        <v>8.5</v>
      </c>
      <c r="H3996">
        <v>12535</v>
      </c>
      <c r="I3996" t="s">
        <v>10</v>
      </c>
      <c r="J3996" s="58">
        <f t="shared" si="124"/>
        <v>17</v>
      </c>
      <c r="K3996" s="59">
        <f t="shared" si="125"/>
        <v>40795</v>
      </c>
      <c r="R3996" t="s">
        <v>97</v>
      </c>
      <c r="S3996" s="58">
        <v>19.8</v>
      </c>
      <c r="X3996">
        <v>2</v>
      </c>
      <c r="Y3996" s="4">
        <v>8.5</v>
      </c>
      <c r="Z3996" s="58">
        <v>17</v>
      </c>
    </row>
    <row r="3997" spans="1:26">
      <c r="A3997">
        <v>332952</v>
      </c>
      <c r="B3997">
        <v>566163</v>
      </c>
      <c r="C3997">
        <v>22752</v>
      </c>
      <c r="D3997" t="s">
        <v>63</v>
      </c>
      <c r="E3997">
        <v>2</v>
      </c>
      <c r="F3997" s="3">
        <v>40795.491666666698</v>
      </c>
      <c r="G3997" s="4">
        <v>8.5</v>
      </c>
      <c r="H3997">
        <v>12637</v>
      </c>
      <c r="I3997" t="s">
        <v>10</v>
      </c>
      <c r="J3997" s="58">
        <f t="shared" si="124"/>
        <v>17</v>
      </c>
      <c r="K3997" s="59">
        <f t="shared" si="125"/>
        <v>40795</v>
      </c>
      <c r="R3997" t="s">
        <v>104</v>
      </c>
      <c r="S3997" s="58">
        <v>18</v>
      </c>
      <c r="X3997">
        <v>4</v>
      </c>
      <c r="Y3997" s="4">
        <v>4.25</v>
      </c>
      <c r="Z3997" s="58">
        <v>17</v>
      </c>
    </row>
    <row r="3998" spans="1:26">
      <c r="A3998">
        <v>341195</v>
      </c>
      <c r="B3998">
        <v>566736</v>
      </c>
      <c r="C3998">
        <v>22437</v>
      </c>
      <c r="D3998" t="s">
        <v>1000</v>
      </c>
      <c r="E3998">
        <v>20</v>
      </c>
      <c r="F3998" s="3">
        <v>40800.596527777801</v>
      </c>
      <c r="G3998" s="4">
        <v>0.85</v>
      </c>
      <c r="H3998">
        <v>12726</v>
      </c>
      <c r="I3998" t="s">
        <v>10</v>
      </c>
      <c r="J3998" s="58">
        <f t="shared" si="124"/>
        <v>17</v>
      </c>
      <c r="K3998" s="59">
        <f t="shared" si="125"/>
        <v>40800</v>
      </c>
      <c r="R3998" t="s">
        <v>131</v>
      </c>
      <c r="S3998" s="58">
        <v>15.3</v>
      </c>
      <c r="X3998">
        <v>20</v>
      </c>
      <c r="Y3998" s="4">
        <v>0.85</v>
      </c>
      <c r="Z3998" s="58">
        <v>17</v>
      </c>
    </row>
    <row r="3999" spans="1:26">
      <c r="A3999">
        <v>347210</v>
      </c>
      <c r="B3999">
        <v>567293</v>
      </c>
      <c r="C3999">
        <v>22192</v>
      </c>
      <c r="D3999" t="s">
        <v>241</v>
      </c>
      <c r="E3999">
        <v>2</v>
      </c>
      <c r="F3999" s="3">
        <v>40805.500694444498</v>
      </c>
      <c r="G3999" s="4">
        <v>8.5</v>
      </c>
      <c r="H3999">
        <v>12640</v>
      </c>
      <c r="I3999" t="s">
        <v>10</v>
      </c>
      <c r="J3999" s="58">
        <f t="shared" si="124"/>
        <v>17</v>
      </c>
      <c r="K3999" s="59">
        <f t="shared" si="125"/>
        <v>40805</v>
      </c>
      <c r="R3999" t="s">
        <v>239</v>
      </c>
      <c r="S3999" s="58">
        <v>237.6</v>
      </c>
      <c r="X3999">
        <v>2</v>
      </c>
      <c r="Y3999" s="4">
        <v>8.5</v>
      </c>
      <c r="Z3999" s="58">
        <v>17</v>
      </c>
    </row>
    <row r="4000" spans="1:26">
      <c r="A4000">
        <v>347211</v>
      </c>
      <c r="B4000">
        <v>567293</v>
      </c>
      <c r="C4000">
        <v>22191</v>
      </c>
      <c r="D4000" t="s">
        <v>242</v>
      </c>
      <c r="E4000">
        <v>2</v>
      </c>
      <c r="F4000" s="3">
        <v>40805.500694444498</v>
      </c>
      <c r="G4000" s="4">
        <v>8.5</v>
      </c>
      <c r="H4000">
        <v>12640</v>
      </c>
      <c r="I4000" t="s">
        <v>10</v>
      </c>
      <c r="J4000" s="58">
        <f t="shared" si="124"/>
        <v>17</v>
      </c>
      <c r="K4000" s="59">
        <f t="shared" si="125"/>
        <v>40805</v>
      </c>
      <c r="R4000" t="s">
        <v>296</v>
      </c>
      <c r="S4000" s="58">
        <v>183.6</v>
      </c>
      <c r="X4000">
        <v>2</v>
      </c>
      <c r="Y4000" s="4">
        <v>8.5</v>
      </c>
      <c r="Z4000" s="58">
        <v>17</v>
      </c>
    </row>
    <row r="4001" spans="1:26">
      <c r="A4001">
        <v>347212</v>
      </c>
      <c r="B4001">
        <v>567293</v>
      </c>
      <c r="C4001">
        <v>22193</v>
      </c>
      <c r="D4001" t="s">
        <v>240</v>
      </c>
      <c r="E4001">
        <v>2</v>
      </c>
      <c r="F4001" s="3">
        <v>40805.500694444498</v>
      </c>
      <c r="G4001" s="4">
        <v>8.5</v>
      </c>
      <c r="H4001">
        <v>12640</v>
      </c>
      <c r="I4001" t="s">
        <v>10</v>
      </c>
      <c r="J4001" s="58">
        <f t="shared" si="124"/>
        <v>17</v>
      </c>
      <c r="K4001" s="59">
        <f t="shared" si="125"/>
        <v>40805</v>
      </c>
      <c r="R4001" t="s">
        <v>145</v>
      </c>
      <c r="S4001" s="58">
        <v>102</v>
      </c>
      <c r="X4001">
        <v>4</v>
      </c>
      <c r="Y4001" s="4">
        <v>4.25</v>
      </c>
      <c r="Z4001" s="58">
        <v>17</v>
      </c>
    </row>
    <row r="4002" spans="1:26">
      <c r="A4002">
        <v>347221</v>
      </c>
      <c r="B4002">
        <v>567293</v>
      </c>
      <c r="C4002">
        <v>22624</v>
      </c>
      <c r="D4002" t="s">
        <v>778</v>
      </c>
      <c r="E4002">
        <v>2</v>
      </c>
      <c r="F4002" s="3">
        <v>40805.500694444498</v>
      </c>
      <c r="G4002" s="4">
        <v>8.5</v>
      </c>
      <c r="H4002">
        <v>12640</v>
      </c>
      <c r="I4002" t="s">
        <v>10</v>
      </c>
      <c r="J4002" s="58">
        <f t="shared" si="124"/>
        <v>17</v>
      </c>
      <c r="K4002" s="59">
        <f t="shared" si="125"/>
        <v>40805</v>
      </c>
      <c r="R4002" t="s">
        <v>625</v>
      </c>
      <c r="S4002" s="58">
        <v>85</v>
      </c>
      <c r="X4002">
        <v>4</v>
      </c>
      <c r="Y4002" s="4">
        <v>4.25</v>
      </c>
      <c r="Z4002" s="58">
        <v>17</v>
      </c>
    </row>
    <row r="4003" spans="1:26">
      <c r="A4003">
        <v>347226</v>
      </c>
      <c r="B4003">
        <v>567293</v>
      </c>
      <c r="C4003">
        <v>22207</v>
      </c>
      <c r="D4003" t="s">
        <v>976</v>
      </c>
      <c r="E4003">
        <v>4</v>
      </c>
      <c r="F4003" s="3">
        <v>40805.500694444498</v>
      </c>
      <c r="G4003" s="4">
        <v>4.25</v>
      </c>
      <c r="H4003">
        <v>12640</v>
      </c>
      <c r="I4003" t="s">
        <v>10</v>
      </c>
      <c r="J4003" s="58">
        <f t="shared" si="124"/>
        <v>17</v>
      </c>
      <c r="K4003" s="59">
        <f t="shared" si="125"/>
        <v>40805</v>
      </c>
      <c r="R4003" t="s">
        <v>884</v>
      </c>
      <c r="S4003" s="58">
        <v>67.5</v>
      </c>
      <c r="X4003">
        <v>4</v>
      </c>
      <c r="Y4003" s="4">
        <v>4.25</v>
      </c>
      <c r="Z4003" s="58">
        <v>17</v>
      </c>
    </row>
    <row r="4004" spans="1:26">
      <c r="A4004">
        <v>351010</v>
      </c>
      <c r="B4004">
        <v>567657</v>
      </c>
      <c r="C4004">
        <v>22192</v>
      </c>
      <c r="D4004" t="s">
        <v>241</v>
      </c>
      <c r="E4004">
        <v>2</v>
      </c>
      <c r="F4004" s="3">
        <v>40807.613194444399</v>
      </c>
      <c r="G4004" s="4">
        <v>8.5</v>
      </c>
      <c r="H4004">
        <v>12523</v>
      </c>
      <c r="I4004" t="s">
        <v>10</v>
      </c>
      <c r="J4004" s="58">
        <f t="shared" si="124"/>
        <v>17</v>
      </c>
      <c r="K4004" s="59">
        <f t="shared" si="125"/>
        <v>40807</v>
      </c>
      <c r="R4004" t="s">
        <v>82</v>
      </c>
      <c r="S4004" s="58">
        <v>67.5</v>
      </c>
      <c r="X4004">
        <v>20</v>
      </c>
      <c r="Y4004" s="4">
        <v>0.85</v>
      </c>
      <c r="Z4004" s="58">
        <v>17</v>
      </c>
    </row>
    <row r="4005" spans="1:26">
      <c r="A4005">
        <v>351011</v>
      </c>
      <c r="B4005">
        <v>567657</v>
      </c>
      <c r="C4005">
        <v>22625</v>
      </c>
      <c r="D4005" t="s">
        <v>777</v>
      </c>
      <c r="E4005">
        <v>2</v>
      </c>
      <c r="F4005" s="3">
        <v>40807.613194444399</v>
      </c>
      <c r="G4005" s="4">
        <v>8.5</v>
      </c>
      <c r="H4005">
        <v>12523</v>
      </c>
      <c r="I4005" t="s">
        <v>10</v>
      </c>
      <c r="J4005" s="58">
        <f t="shared" si="124"/>
        <v>17</v>
      </c>
      <c r="K4005" s="59">
        <f t="shared" si="125"/>
        <v>40807</v>
      </c>
      <c r="R4005" t="s">
        <v>902</v>
      </c>
      <c r="S4005" s="58">
        <v>67.5</v>
      </c>
      <c r="X4005">
        <v>20</v>
      </c>
      <c r="Y4005" s="4">
        <v>0.85</v>
      </c>
      <c r="Z4005" s="58">
        <v>17</v>
      </c>
    </row>
    <row r="4006" spans="1:26">
      <c r="A4006">
        <v>353217</v>
      </c>
      <c r="B4006">
        <v>567793</v>
      </c>
      <c r="C4006">
        <v>22625</v>
      </c>
      <c r="D4006" t="s">
        <v>777</v>
      </c>
      <c r="E4006">
        <v>2</v>
      </c>
      <c r="F4006" s="3">
        <v>40808.486111111102</v>
      </c>
      <c r="G4006" s="4">
        <v>8.5</v>
      </c>
      <c r="H4006">
        <v>12657</v>
      </c>
      <c r="I4006" t="s">
        <v>10</v>
      </c>
      <c r="J4006" s="58">
        <f t="shared" si="124"/>
        <v>17</v>
      </c>
      <c r="K4006" s="59">
        <f t="shared" si="125"/>
        <v>40808</v>
      </c>
      <c r="R4006" t="s">
        <v>409</v>
      </c>
      <c r="S4006" s="58">
        <v>67.5</v>
      </c>
      <c r="X4006">
        <v>20</v>
      </c>
      <c r="Y4006" s="4">
        <v>0.85</v>
      </c>
      <c r="Z4006" s="58">
        <v>17</v>
      </c>
    </row>
    <row r="4007" spans="1:26">
      <c r="A4007">
        <v>353218</v>
      </c>
      <c r="B4007">
        <v>567793</v>
      </c>
      <c r="C4007">
        <v>22627</v>
      </c>
      <c r="D4007" t="s">
        <v>808</v>
      </c>
      <c r="E4007">
        <v>2</v>
      </c>
      <c r="F4007" s="3">
        <v>40808.486111111102</v>
      </c>
      <c r="G4007" s="4">
        <v>8.5</v>
      </c>
      <c r="H4007">
        <v>12657</v>
      </c>
      <c r="I4007" t="s">
        <v>10</v>
      </c>
      <c r="J4007" s="58">
        <f t="shared" si="124"/>
        <v>17</v>
      </c>
      <c r="K4007" s="59">
        <f t="shared" si="125"/>
        <v>40808</v>
      </c>
      <c r="R4007" t="s">
        <v>759</v>
      </c>
      <c r="S4007" s="58">
        <v>61.2</v>
      </c>
      <c r="X4007">
        <v>20</v>
      </c>
      <c r="Y4007" s="4">
        <v>0.85</v>
      </c>
      <c r="Z4007" s="58">
        <v>17</v>
      </c>
    </row>
    <row r="4008" spans="1:26">
      <c r="A4008">
        <v>368739</v>
      </c>
      <c r="B4008">
        <v>568994</v>
      </c>
      <c r="C4008">
        <v>23204</v>
      </c>
      <c r="D4008" t="s">
        <v>2402</v>
      </c>
      <c r="E4008">
        <v>20</v>
      </c>
      <c r="F4008" s="3">
        <v>40815.702777777798</v>
      </c>
      <c r="G4008" s="4">
        <v>0.85</v>
      </c>
      <c r="H4008">
        <v>12598</v>
      </c>
      <c r="I4008" t="s">
        <v>10</v>
      </c>
      <c r="J4008" s="58">
        <f t="shared" si="124"/>
        <v>17</v>
      </c>
      <c r="K4008" s="59">
        <f t="shared" si="125"/>
        <v>40815</v>
      </c>
      <c r="R4008" t="s">
        <v>131</v>
      </c>
      <c r="S4008" s="58">
        <v>51</v>
      </c>
      <c r="X4008">
        <v>4</v>
      </c>
      <c r="Y4008" s="4">
        <v>4.25</v>
      </c>
      <c r="Z4008" s="58">
        <v>17</v>
      </c>
    </row>
    <row r="4009" spans="1:26">
      <c r="A4009">
        <v>368740</v>
      </c>
      <c r="B4009">
        <v>568994</v>
      </c>
      <c r="C4009">
        <v>20724</v>
      </c>
      <c r="D4009" t="s">
        <v>1210</v>
      </c>
      <c r="E4009">
        <v>20</v>
      </c>
      <c r="F4009" s="3">
        <v>40815.702777777798</v>
      </c>
      <c r="G4009" s="4">
        <v>0.85</v>
      </c>
      <c r="H4009">
        <v>12598</v>
      </c>
      <c r="I4009" t="s">
        <v>10</v>
      </c>
      <c r="J4009" s="58">
        <f t="shared" si="124"/>
        <v>17</v>
      </c>
      <c r="K4009" s="59">
        <f t="shared" si="125"/>
        <v>40815</v>
      </c>
      <c r="R4009" t="s">
        <v>1981</v>
      </c>
      <c r="S4009" s="58">
        <v>51</v>
      </c>
      <c r="X4009">
        <v>4</v>
      </c>
      <c r="Y4009" s="4">
        <v>4.25</v>
      </c>
      <c r="Z4009" s="58">
        <v>17</v>
      </c>
    </row>
    <row r="4010" spans="1:26">
      <c r="A4010">
        <v>376693</v>
      </c>
      <c r="B4010">
        <v>569531</v>
      </c>
      <c r="C4010">
        <v>21621</v>
      </c>
      <c r="D4010" t="s">
        <v>656</v>
      </c>
      <c r="E4010">
        <v>2</v>
      </c>
      <c r="F4010" s="3">
        <v>40820.626388888901</v>
      </c>
      <c r="G4010" s="4">
        <v>8.5</v>
      </c>
      <c r="H4010">
        <v>12695</v>
      </c>
      <c r="I4010" t="s">
        <v>10</v>
      </c>
      <c r="J4010" s="58">
        <f t="shared" si="124"/>
        <v>17</v>
      </c>
      <c r="K4010" s="59">
        <f t="shared" si="125"/>
        <v>40820</v>
      </c>
      <c r="R4010" t="s">
        <v>1012</v>
      </c>
      <c r="S4010" s="58">
        <v>50.88</v>
      </c>
      <c r="X4010">
        <v>2</v>
      </c>
      <c r="Y4010" s="4">
        <v>8.5</v>
      </c>
      <c r="Z4010" s="58">
        <v>17</v>
      </c>
    </row>
    <row r="4011" spans="1:26">
      <c r="A4011">
        <v>377840</v>
      </c>
      <c r="B4011">
        <v>569568</v>
      </c>
      <c r="C4011">
        <v>23204</v>
      </c>
      <c r="D4011" t="s">
        <v>2402</v>
      </c>
      <c r="E4011">
        <v>20</v>
      </c>
      <c r="F4011" s="3">
        <v>40821.414583333302</v>
      </c>
      <c r="G4011" s="4">
        <v>0.85</v>
      </c>
      <c r="H4011">
        <v>12700</v>
      </c>
      <c r="I4011" t="s">
        <v>10</v>
      </c>
      <c r="J4011" s="58">
        <f t="shared" si="124"/>
        <v>17</v>
      </c>
      <c r="K4011" s="59">
        <f t="shared" si="125"/>
        <v>40821</v>
      </c>
      <c r="R4011" t="s">
        <v>355</v>
      </c>
      <c r="S4011" s="58">
        <v>49.5</v>
      </c>
      <c r="X4011">
        <v>4</v>
      </c>
      <c r="Y4011" s="4">
        <v>4.25</v>
      </c>
      <c r="Z4011" s="58">
        <v>17</v>
      </c>
    </row>
    <row r="4012" spans="1:26">
      <c r="A4012">
        <v>379304</v>
      </c>
      <c r="B4012">
        <v>569686</v>
      </c>
      <c r="C4012">
        <v>23341</v>
      </c>
      <c r="D4012" t="s">
        <v>2560</v>
      </c>
      <c r="E4012">
        <v>2</v>
      </c>
      <c r="F4012" s="3">
        <v>40821.618055555598</v>
      </c>
      <c r="G4012" s="4">
        <v>8.5</v>
      </c>
      <c r="H4012">
        <v>12719</v>
      </c>
      <c r="I4012" t="s">
        <v>10</v>
      </c>
      <c r="J4012" s="58">
        <f t="shared" si="124"/>
        <v>17</v>
      </c>
      <c r="K4012" s="59">
        <f t="shared" si="125"/>
        <v>40821</v>
      </c>
      <c r="R4012" t="s">
        <v>214</v>
      </c>
      <c r="S4012" s="58">
        <v>49.5</v>
      </c>
      <c r="X4012">
        <v>4</v>
      </c>
      <c r="Y4012" s="4">
        <v>4.25</v>
      </c>
      <c r="Z4012" s="58">
        <v>17</v>
      </c>
    </row>
    <row r="4013" spans="1:26">
      <c r="A4013">
        <v>382650</v>
      </c>
      <c r="B4013">
        <v>569921</v>
      </c>
      <c r="C4013">
        <v>22624</v>
      </c>
      <c r="D4013" t="s">
        <v>778</v>
      </c>
      <c r="E4013">
        <v>2</v>
      </c>
      <c r="F4013" s="3">
        <v>40822.7277777778</v>
      </c>
      <c r="G4013" s="4">
        <v>8.5</v>
      </c>
      <c r="H4013">
        <v>12523</v>
      </c>
      <c r="I4013" t="s">
        <v>10</v>
      </c>
      <c r="J4013" s="58">
        <f t="shared" si="124"/>
        <v>17</v>
      </c>
      <c r="K4013" s="59">
        <f t="shared" si="125"/>
        <v>40822</v>
      </c>
      <c r="R4013" t="s">
        <v>392</v>
      </c>
      <c r="S4013" s="58">
        <v>49.5</v>
      </c>
      <c r="X4013">
        <v>2</v>
      </c>
      <c r="Y4013" s="4">
        <v>8.5</v>
      </c>
      <c r="Z4013" s="58">
        <v>17</v>
      </c>
    </row>
    <row r="4014" spans="1:26">
      <c r="A4014">
        <v>383441</v>
      </c>
      <c r="B4014">
        <v>570020</v>
      </c>
      <c r="C4014">
        <v>22437</v>
      </c>
      <c r="D4014" t="s">
        <v>1000</v>
      </c>
      <c r="E4014">
        <v>20</v>
      </c>
      <c r="F4014" s="3">
        <v>40823.429166666698</v>
      </c>
      <c r="G4014" s="4">
        <v>0.85</v>
      </c>
      <c r="H4014">
        <v>12684</v>
      </c>
      <c r="I4014" t="s">
        <v>10</v>
      </c>
      <c r="J4014" s="58">
        <f t="shared" si="124"/>
        <v>17</v>
      </c>
      <c r="K4014" s="59">
        <f t="shared" si="125"/>
        <v>40823</v>
      </c>
      <c r="R4014" t="s">
        <v>129</v>
      </c>
      <c r="S4014" s="58">
        <v>49.5</v>
      </c>
      <c r="X4014">
        <v>2</v>
      </c>
      <c r="Y4014" s="4">
        <v>8.5</v>
      </c>
      <c r="Z4014" s="58">
        <v>17</v>
      </c>
    </row>
    <row r="4015" spans="1:26">
      <c r="A4015">
        <v>383564</v>
      </c>
      <c r="B4015">
        <v>570030</v>
      </c>
      <c r="C4015">
        <v>22636</v>
      </c>
      <c r="D4015" t="s">
        <v>1914</v>
      </c>
      <c r="E4015">
        <v>2</v>
      </c>
      <c r="F4015" s="3">
        <v>40823.447222222203</v>
      </c>
      <c r="G4015" s="4">
        <v>8.5</v>
      </c>
      <c r="H4015">
        <v>12740</v>
      </c>
      <c r="I4015" t="s">
        <v>10</v>
      </c>
      <c r="J4015" s="58">
        <f t="shared" si="124"/>
        <v>17</v>
      </c>
      <c r="K4015" s="59">
        <f t="shared" si="125"/>
        <v>40823</v>
      </c>
      <c r="R4015" t="s">
        <v>839</v>
      </c>
      <c r="S4015" s="58">
        <v>39.6</v>
      </c>
      <c r="X4015">
        <v>2</v>
      </c>
      <c r="Y4015" s="4">
        <v>8.5</v>
      </c>
      <c r="Z4015" s="58">
        <v>17</v>
      </c>
    </row>
    <row r="4016" spans="1:26">
      <c r="A4016">
        <v>391395</v>
      </c>
      <c r="B4016">
        <v>570672</v>
      </c>
      <c r="C4016">
        <v>21428</v>
      </c>
      <c r="D4016" t="s">
        <v>1699</v>
      </c>
      <c r="E4016">
        <v>4</v>
      </c>
      <c r="F4016" s="3">
        <v>40827.619444444397</v>
      </c>
      <c r="G4016" s="4">
        <v>4.25</v>
      </c>
      <c r="H4016">
        <v>12536</v>
      </c>
      <c r="I4016" t="s">
        <v>10</v>
      </c>
      <c r="J4016" s="58">
        <f t="shared" si="124"/>
        <v>17</v>
      </c>
      <c r="K4016" s="59">
        <f t="shared" si="125"/>
        <v>40827</v>
      </c>
      <c r="R4016" t="s">
        <v>243</v>
      </c>
      <c r="S4016" s="58">
        <v>39.6</v>
      </c>
      <c r="X4016">
        <v>2</v>
      </c>
      <c r="Y4016" s="4">
        <v>8.5</v>
      </c>
      <c r="Z4016" s="58">
        <v>17</v>
      </c>
    </row>
    <row r="4017" spans="1:26">
      <c r="A4017">
        <v>391439</v>
      </c>
      <c r="B4017">
        <v>570672</v>
      </c>
      <c r="C4017">
        <v>22199</v>
      </c>
      <c r="D4017" t="s">
        <v>2085</v>
      </c>
      <c r="E4017">
        <v>4</v>
      </c>
      <c r="F4017" s="3">
        <v>40827.619444444397</v>
      </c>
      <c r="G4017" s="4">
        <v>4.25</v>
      </c>
      <c r="H4017">
        <v>12536</v>
      </c>
      <c r="I4017" t="s">
        <v>10</v>
      </c>
      <c r="J4017" s="58">
        <f t="shared" si="124"/>
        <v>17</v>
      </c>
      <c r="K4017" s="59">
        <f t="shared" si="125"/>
        <v>40827</v>
      </c>
      <c r="R4017" t="s">
        <v>1407</v>
      </c>
      <c r="S4017" s="58">
        <v>39</v>
      </c>
      <c r="X4017">
        <v>20</v>
      </c>
      <c r="Y4017" s="4">
        <v>0.85</v>
      </c>
      <c r="Z4017" s="58">
        <v>17</v>
      </c>
    </row>
    <row r="4018" spans="1:26">
      <c r="A4018">
        <v>391440</v>
      </c>
      <c r="B4018">
        <v>570672</v>
      </c>
      <c r="C4018">
        <v>22200</v>
      </c>
      <c r="D4018" t="s">
        <v>1970</v>
      </c>
      <c r="E4018">
        <v>4</v>
      </c>
      <c r="F4018" s="3">
        <v>40827.619444444397</v>
      </c>
      <c r="G4018" s="4">
        <v>4.25</v>
      </c>
      <c r="H4018">
        <v>12536</v>
      </c>
      <c r="I4018" t="s">
        <v>10</v>
      </c>
      <c r="J4018" s="58">
        <f t="shared" si="124"/>
        <v>17</v>
      </c>
      <c r="K4018" s="59">
        <f t="shared" si="125"/>
        <v>40827</v>
      </c>
      <c r="R4018" t="s">
        <v>468</v>
      </c>
      <c r="S4018" s="58">
        <v>39</v>
      </c>
      <c r="X4018">
        <v>2</v>
      </c>
      <c r="Y4018" s="4">
        <v>8.5</v>
      </c>
      <c r="Z4018" s="58">
        <v>17</v>
      </c>
    </row>
    <row r="4019" spans="1:26">
      <c r="A4019">
        <v>391443</v>
      </c>
      <c r="B4019">
        <v>570672</v>
      </c>
      <c r="C4019">
        <v>22207</v>
      </c>
      <c r="D4019" t="s">
        <v>976</v>
      </c>
      <c r="E4019">
        <v>4</v>
      </c>
      <c r="F4019" s="3">
        <v>40827.619444444397</v>
      </c>
      <c r="G4019" s="4">
        <v>4.25</v>
      </c>
      <c r="H4019">
        <v>12536</v>
      </c>
      <c r="I4019" t="s">
        <v>10</v>
      </c>
      <c r="J4019" s="58">
        <f t="shared" si="124"/>
        <v>17</v>
      </c>
      <c r="K4019" s="59">
        <f t="shared" si="125"/>
        <v>40827</v>
      </c>
      <c r="R4019" t="s">
        <v>93</v>
      </c>
      <c r="S4019" s="58">
        <v>39</v>
      </c>
      <c r="X4019">
        <v>2</v>
      </c>
      <c r="Y4019" s="4">
        <v>8.5</v>
      </c>
      <c r="Z4019" s="58">
        <v>17</v>
      </c>
    </row>
    <row r="4020" spans="1:26">
      <c r="A4020">
        <v>391455</v>
      </c>
      <c r="B4020">
        <v>570672</v>
      </c>
      <c r="C4020">
        <v>22356</v>
      </c>
      <c r="D4020" t="s">
        <v>988</v>
      </c>
      <c r="E4020">
        <v>20</v>
      </c>
      <c r="F4020" s="3">
        <v>40827.619444444397</v>
      </c>
      <c r="G4020" s="4">
        <v>0.85</v>
      </c>
      <c r="H4020">
        <v>12536</v>
      </c>
      <c r="I4020" t="s">
        <v>10</v>
      </c>
      <c r="J4020" s="58">
        <f t="shared" si="124"/>
        <v>17</v>
      </c>
      <c r="K4020" s="59">
        <f t="shared" si="125"/>
        <v>40827</v>
      </c>
      <c r="R4020" t="s">
        <v>764</v>
      </c>
      <c r="S4020" s="58">
        <v>35.4</v>
      </c>
      <c r="X4020">
        <v>2</v>
      </c>
      <c r="Y4020" s="4">
        <v>8.5</v>
      </c>
      <c r="Z4020" s="58">
        <v>17</v>
      </c>
    </row>
    <row r="4021" spans="1:26">
      <c r="A4021">
        <v>391456</v>
      </c>
      <c r="B4021">
        <v>570672</v>
      </c>
      <c r="C4021">
        <v>22357</v>
      </c>
      <c r="D4021" t="s">
        <v>552</v>
      </c>
      <c r="E4021">
        <v>4</v>
      </c>
      <c r="F4021" s="3">
        <v>40827.619444444397</v>
      </c>
      <c r="G4021" s="4">
        <v>4.25</v>
      </c>
      <c r="H4021">
        <v>12536</v>
      </c>
      <c r="I4021" t="s">
        <v>10</v>
      </c>
      <c r="J4021" s="58">
        <f t="shared" si="124"/>
        <v>17</v>
      </c>
      <c r="K4021" s="59">
        <f t="shared" si="125"/>
        <v>40827</v>
      </c>
      <c r="R4021" t="s">
        <v>1253</v>
      </c>
      <c r="S4021" s="58">
        <v>35.4</v>
      </c>
      <c r="X4021">
        <v>2</v>
      </c>
      <c r="Y4021" s="4">
        <v>8.5</v>
      </c>
      <c r="Z4021" s="58">
        <v>17</v>
      </c>
    </row>
    <row r="4022" spans="1:26">
      <c r="A4022">
        <v>391457</v>
      </c>
      <c r="B4022">
        <v>570672</v>
      </c>
      <c r="C4022">
        <v>22371</v>
      </c>
      <c r="D4022" t="s">
        <v>416</v>
      </c>
      <c r="E4022">
        <v>4</v>
      </c>
      <c r="F4022" s="3">
        <v>40827.619444444397</v>
      </c>
      <c r="G4022" s="4">
        <v>4.25</v>
      </c>
      <c r="H4022">
        <v>12536</v>
      </c>
      <c r="I4022" t="s">
        <v>10</v>
      </c>
      <c r="J4022" s="58">
        <f t="shared" si="124"/>
        <v>17</v>
      </c>
      <c r="K4022" s="59">
        <f t="shared" si="125"/>
        <v>40827</v>
      </c>
      <c r="R4022" t="s">
        <v>273</v>
      </c>
      <c r="S4022" s="58">
        <v>30</v>
      </c>
      <c r="X4022">
        <v>4</v>
      </c>
      <c r="Y4022" s="4">
        <v>4.25</v>
      </c>
      <c r="Z4022" s="58">
        <v>17</v>
      </c>
    </row>
    <row r="4023" spans="1:26">
      <c r="A4023">
        <v>391458</v>
      </c>
      <c r="B4023">
        <v>570672</v>
      </c>
      <c r="C4023">
        <v>22372</v>
      </c>
      <c r="D4023" t="s">
        <v>669</v>
      </c>
      <c r="E4023">
        <v>4</v>
      </c>
      <c r="F4023" s="3">
        <v>40827.619444444397</v>
      </c>
      <c r="G4023" s="4">
        <v>4.25</v>
      </c>
      <c r="H4023">
        <v>12536</v>
      </c>
      <c r="I4023" t="s">
        <v>10</v>
      </c>
      <c r="J4023" s="58">
        <f t="shared" si="124"/>
        <v>17</v>
      </c>
      <c r="K4023" s="59">
        <f t="shared" si="125"/>
        <v>40827</v>
      </c>
      <c r="R4023" t="s">
        <v>398</v>
      </c>
      <c r="S4023" s="58">
        <v>30</v>
      </c>
      <c r="X4023">
        <v>2</v>
      </c>
      <c r="Y4023" s="4">
        <v>8.5</v>
      </c>
      <c r="Z4023" s="58">
        <v>17</v>
      </c>
    </row>
    <row r="4024" spans="1:26">
      <c r="A4024">
        <v>391501</v>
      </c>
      <c r="B4024">
        <v>570672</v>
      </c>
      <c r="C4024">
        <v>22636</v>
      </c>
      <c r="D4024" t="s">
        <v>1914</v>
      </c>
      <c r="E4024">
        <v>2</v>
      </c>
      <c r="F4024" s="3">
        <v>40827.619444444397</v>
      </c>
      <c r="G4024" s="4">
        <v>8.5</v>
      </c>
      <c r="H4024">
        <v>12536</v>
      </c>
      <c r="I4024" t="s">
        <v>10</v>
      </c>
      <c r="J4024" s="58">
        <f t="shared" si="124"/>
        <v>17</v>
      </c>
      <c r="K4024" s="59">
        <f t="shared" si="125"/>
        <v>40827</v>
      </c>
      <c r="R4024" t="s">
        <v>399</v>
      </c>
      <c r="S4024" s="58">
        <v>30</v>
      </c>
      <c r="X4024">
        <v>2</v>
      </c>
      <c r="Y4024" s="4">
        <v>8.5</v>
      </c>
      <c r="Z4024" s="58">
        <v>17</v>
      </c>
    </row>
    <row r="4025" spans="1:26">
      <c r="A4025">
        <v>391517</v>
      </c>
      <c r="B4025">
        <v>570672</v>
      </c>
      <c r="C4025">
        <v>22844</v>
      </c>
      <c r="D4025" t="s">
        <v>1028</v>
      </c>
      <c r="E4025">
        <v>2</v>
      </c>
      <c r="F4025" s="3">
        <v>40827.619444444397</v>
      </c>
      <c r="G4025" s="4">
        <v>8.5</v>
      </c>
      <c r="H4025">
        <v>12536</v>
      </c>
      <c r="I4025" t="s">
        <v>10</v>
      </c>
      <c r="J4025" s="58">
        <f t="shared" si="124"/>
        <v>17</v>
      </c>
      <c r="K4025" s="59">
        <f t="shared" si="125"/>
        <v>40827</v>
      </c>
      <c r="R4025" t="s">
        <v>1264</v>
      </c>
      <c r="S4025" s="58">
        <v>30</v>
      </c>
      <c r="X4025">
        <v>2</v>
      </c>
      <c r="Y4025" s="4">
        <v>8.5</v>
      </c>
      <c r="Z4025" s="58">
        <v>17</v>
      </c>
    </row>
    <row r="4026" spans="1:26">
      <c r="A4026">
        <v>391520</v>
      </c>
      <c r="B4026">
        <v>570672</v>
      </c>
      <c r="C4026">
        <v>22852</v>
      </c>
      <c r="D4026" t="s">
        <v>2225</v>
      </c>
      <c r="E4026">
        <v>4</v>
      </c>
      <c r="F4026" s="3">
        <v>40827.619444444397</v>
      </c>
      <c r="G4026" s="4">
        <v>4.25</v>
      </c>
      <c r="H4026">
        <v>12536</v>
      </c>
      <c r="I4026" t="s">
        <v>10</v>
      </c>
      <c r="J4026" s="58">
        <f t="shared" si="124"/>
        <v>17</v>
      </c>
      <c r="K4026" s="59">
        <f t="shared" si="125"/>
        <v>40827</v>
      </c>
      <c r="R4026" t="s">
        <v>2280</v>
      </c>
      <c r="S4026" s="58">
        <v>20.16</v>
      </c>
      <c r="X4026">
        <v>2</v>
      </c>
      <c r="Y4026" s="4">
        <v>8.5</v>
      </c>
      <c r="Z4026" s="58">
        <v>17</v>
      </c>
    </row>
    <row r="4027" spans="1:26">
      <c r="A4027">
        <v>410007</v>
      </c>
      <c r="B4027">
        <v>572087</v>
      </c>
      <c r="C4027">
        <v>22625</v>
      </c>
      <c r="D4027" t="s">
        <v>777</v>
      </c>
      <c r="E4027">
        <v>2</v>
      </c>
      <c r="F4027" s="3">
        <v>40836.604166666701</v>
      </c>
      <c r="G4027" s="4">
        <v>8.5</v>
      </c>
      <c r="H4027">
        <v>12683</v>
      </c>
      <c r="I4027" t="s">
        <v>10</v>
      </c>
      <c r="J4027" s="58">
        <f t="shared" si="124"/>
        <v>17</v>
      </c>
      <c r="K4027" s="59">
        <f t="shared" si="125"/>
        <v>40836</v>
      </c>
      <c r="R4027" t="s">
        <v>104</v>
      </c>
      <c r="S4027" s="58">
        <v>18</v>
      </c>
      <c r="X4027">
        <v>20</v>
      </c>
      <c r="Y4027" s="4">
        <v>0.85</v>
      </c>
      <c r="Z4027" s="58">
        <v>17</v>
      </c>
    </row>
    <row r="4028" spans="1:26">
      <c r="A4028">
        <v>421228</v>
      </c>
      <c r="B4028">
        <v>572925</v>
      </c>
      <c r="C4028">
        <v>22625</v>
      </c>
      <c r="D4028" t="s">
        <v>777</v>
      </c>
      <c r="E4028">
        <v>2</v>
      </c>
      <c r="F4028" s="3">
        <v>40843.387499999997</v>
      </c>
      <c r="G4028" s="4">
        <v>8.5</v>
      </c>
      <c r="H4028">
        <v>12523</v>
      </c>
      <c r="I4028" t="s">
        <v>10</v>
      </c>
      <c r="J4028" s="58">
        <f t="shared" si="124"/>
        <v>17</v>
      </c>
      <c r="K4028" s="59">
        <f t="shared" si="125"/>
        <v>40843</v>
      </c>
      <c r="R4028" t="s">
        <v>2184</v>
      </c>
      <c r="S4028" s="58">
        <v>17.7</v>
      </c>
      <c r="X4028">
        <v>20</v>
      </c>
      <c r="Y4028" s="4">
        <v>0.85</v>
      </c>
      <c r="Z4028" s="58">
        <v>17</v>
      </c>
    </row>
    <row r="4029" spans="1:26">
      <c r="A4029">
        <v>421462</v>
      </c>
      <c r="B4029">
        <v>572986</v>
      </c>
      <c r="C4029">
        <v>23204</v>
      </c>
      <c r="D4029" t="s">
        <v>2402</v>
      </c>
      <c r="E4029">
        <v>20</v>
      </c>
      <c r="F4029" s="3">
        <v>40843.452083333301</v>
      </c>
      <c r="G4029" s="4">
        <v>0.85</v>
      </c>
      <c r="H4029">
        <v>12681</v>
      </c>
      <c r="I4029" t="s">
        <v>10</v>
      </c>
      <c r="J4029" s="58">
        <f t="shared" si="124"/>
        <v>17</v>
      </c>
      <c r="K4029" s="59">
        <f t="shared" si="125"/>
        <v>40843</v>
      </c>
      <c r="R4029" t="s">
        <v>176</v>
      </c>
      <c r="S4029" s="58">
        <v>17.399999999999999</v>
      </c>
      <c r="X4029">
        <v>2</v>
      </c>
      <c r="Y4029" s="4">
        <v>8.5</v>
      </c>
      <c r="Z4029" s="58">
        <v>17</v>
      </c>
    </row>
    <row r="4030" spans="1:26">
      <c r="A4030">
        <v>428465</v>
      </c>
      <c r="B4030">
        <v>573442</v>
      </c>
      <c r="C4030">
        <v>21479</v>
      </c>
      <c r="D4030" t="s">
        <v>304</v>
      </c>
      <c r="E4030">
        <v>4</v>
      </c>
      <c r="F4030" s="3">
        <v>40847.445833333302</v>
      </c>
      <c r="G4030" s="4">
        <v>4.25</v>
      </c>
      <c r="H4030">
        <v>12488</v>
      </c>
      <c r="I4030" t="s">
        <v>10</v>
      </c>
      <c r="J4030" s="58">
        <f t="shared" si="124"/>
        <v>17</v>
      </c>
      <c r="K4030" s="59">
        <f t="shared" si="125"/>
        <v>40847</v>
      </c>
      <c r="R4030" t="s">
        <v>169</v>
      </c>
      <c r="S4030" s="58">
        <v>17.399999999999999</v>
      </c>
      <c r="X4030">
        <v>20</v>
      </c>
      <c r="Y4030" s="4">
        <v>0.85</v>
      </c>
      <c r="Z4030" s="58">
        <v>17</v>
      </c>
    </row>
    <row r="4031" spans="1:26">
      <c r="A4031">
        <v>428466</v>
      </c>
      <c r="B4031">
        <v>573442</v>
      </c>
      <c r="C4031">
        <v>21484</v>
      </c>
      <c r="D4031" t="s">
        <v>267</v>
      </c>
      <c r="E4031">
        <v>4</v>
      </c>
      <c r="F4031" s="3">
        <v>40847.445833333302</v>
      </c>
      <c r="G4031" s="4">
        <v>4.25</v>
      </c>
      <c r="H4031">
        <v>12488</v>
      </c>
      <c r="I4031" t="s">
        <v>10</v>
      </c>
      <c r="J4031" s="58">
        <f t="shared" si="124"/>
        <v>17</v>
      </c>
      <c r="K4031" s="59">
        <f t="shared" si="125"/>
        <v>40847</v>
      </c>
      <c r="R4031" t="s">
        <v>2576</v>
      </c>
      <c r="S4031" s="58">
        <v>13.28</v>
      </c>
      <c r="X4031">
        <v>2</v>
      </c>
      <c r="Y4031" s="4">
        <v>8.5</v>
      </c>
      <c r="Z4031" s="58">
        <v>17</v>
      </c>
    </row>
    <row r="4032" spans="1:26">
      <c r="A4032">
        <v>436960</v>
      </c>
      <c r="B4032">
        <v>574252</v>
      </c>
      <c r="C4032">
        <v>22215</v>
      </c>
      <c r="D4032" t="s">
        <v>1758</v>
      </c>
      <c r="E4032">
        <v>2</v>
      </c>
      <c r="F4032" s="3">
        <v>40850.558333333298</v>
      </c>
      <c r="G4032" s="4">
        <v>8.5</v>
      </c>
      <c r="H4032">
        <v>12437</v>
      </c>
      <c r="I4032" t="s">
        <v>10</v>
      </c>
      <c r="J4032" s="58">
        <f t="shared" si="124"/>
        <v>17</v>
      </c>
      <c r="K4032" s="59">
        <f t="shared" si="125"/>
        <v>40850</v>
      </c>
      <c r="R4032" t="s">
        <v>2575</v>
      </c>
      <c r="S4032" s="58">
        <v>13.28</v>
      </c>
      <c r="X4032">
        <v>2</v>
      </c>
      <c r="Y4032" s="4">
        <v>8.5</v>
      </c>
      <c r="Z4032" s="58">
        <v>17</v>
      </c>
    </row>
    <row r="4033" spans="1:26">
      <c r="A4033">
        <v>446738</v>
      </c>
      <c r="B4033">
        <v>574918</v>
      </c>
      <c r="C4033">
        <v>22602</v>
      </c>
      <c r="D4033" t="s">
        <v>2313</v>
      </c>
      <c r="E4033">
        <v>20</v>
      </c>
      <c r="F4033" s="3">
        <v>40854.688194444498</v>
      </c>
      <c r="G4033" s="4">
        <v>0.85</v>
      </c>
      <c r="I4033" t="s">
        <v>10</v>
      </c>
      <c r="J4033" s="58">
        <f t="shared" si="124"/>
        <v>17</v>
      </c>
      <c r="K4033" s="59">
        <f t="shared" si="125"/>
        <v>40854</v>
      </c>
      <c r="R4033" t="s">
        <v>655</v>
      </c>
      <c r="S4033" s="58">
        <v>12.75</v>
      </c>
      <c r="X4033">
        <v>20</v>
      </c>
      <c r="Y4033" s="4">
        <v>0.85</v>
      </c>
      <c r="Z4033" s="58">
        <v>17</v>
      </c>
    </row>
    <row r="4034" spans="1:26">
      <c r="A4034">
        <v>448343</v>
      </c>
      <c r="B4034">
        <v>575049</v>
      </c>
      <c r="C4034">
        <v>22941</v>
      </c>
      <c r="D4034" t="s">
        <v>231</v>
      </c>
      <c r="E4034">
        <v>2</v>
      </c>
      <c r="F4034" s="3">
        <v>40855.5090277778</v>
      </c>
      <c r="G4034" s="4">
        <v>8.5</v>
      </c>
      <c r="H4034">
        <v>12721</v>
      </c>
      <c r="I4034" t="s">
        <v>10</v>
      </c>
      <c r="J4034" s="58">
        <f t="shared" ref="J4034:J4097" si="126">E4034*G4034</f>
        <v>17</v>
      </c>
      <c r="K4034" s="59">
        <f t="shared" ref="K4034:K4097" si="127">DATE(YEAR(F4034),MONTH(F4034),DAY(F4034))</f>
        <v>40855</v>
      </c>
      <c r="R4034" t="s">
        <v>2186</v>
      </c>
      <c r="S4034" s="58">
        <v>12.75</v>
      </c>
      <c r="X4034">
        <v>2</v>
      </c>
      <c r="Y4034" s="4">
        <v>8.5</v>
      </c>
      <c r="Z4034" s="58">
        <v>17</v>
      </c>
    </row>
    <row r="4035" spans="1:26">
      <c r="A4035">
        <v>448641</v>
      </c>
      <c r="B4035">
        <v>575067</v>
      </c>
      <c r="C4035">
        <v>20719</v>
      </c>
      <c r="D4035" t="s">
        <v>1209</v>
      </c>
      <c r="E4035">
        <v>20</v>
      </c>
      <c r="F4035" s="3">
        <v>40855.53125</v>
      </c>
      <c r="G4035" s="4">
        <v>0.85</v>
      </c>
      <c r="H4035">
        <v>12583</v>
      </c>
      <c r="I4035" t="s">
        <v>10</v>
      </c>
      <c r="J4035" s="58">
        <f t="shared" si="126"/>
        <v>17</v>
      </c>
      <c r="K4035" s="59">
        <f t="shared" si="127"/>
        <v>40855</v>
      </c>
      <c r="R4035" t="s">
        <v>2573</v>
      </c>
      <c r="S4035" s="58">
        <v>10</v>
      </c>
      <c r="X4035">
        <v>4</v>
      </c>
      <c r="Y4035" s="4">
        <v>4.25</v>
      </c>
      <c r="Z4035" s="58">
        <v>17</v>
      </c>
    </row>
    <row r="4036" spans="1:26">
      <c r="A4036">
        <v>448642</v>
      </c>
      <c r="B4036">
        <v>575067</v>
      </c>
      <c r="C4036">
        <v>20724</v>
      </c>
      <c r="D4036" t="s">
        <v>1210</v>
      </c>
      <c r="E4036">
        <v>20</v>
      </c>
      <c r="F4036" s="3">
        <v>40855.53125</v>
      </c>
      <c r="G4036" s="4">
        <v>0.85</v>
      </c>
      <c r="H4036">
        <v>12583</v>
      </c>
      <c r="I4036" t="s">
        <v>10</v>
      </c>
      <c r="J4036" s="58">
        <f t="shared" si="126"/>
        <v>17</v>
      </c>
      <c r="K4036" s="59">
        <f t="shared" si="127"/>
        <v>40855</v>
      </c>
      <c r="R4036" t="s">
        <v>1084</v>
      </c>
      <c r="S4036" s="58">
        <v>10</v>
      </c>
      <c r="X4036">
        <v>4</v>
      </c>
      <c r="Y4036" s="4">
        <v>4.25</v>
      </c>
      <c r="Z4036" s="58">
        <v>17</v>
      </c>
    </row>
    <row r="4037" spans="1:26">
      <c r="A4037">
        <v>454357</v>
      </c>
      <c r="B4037">
        <v>575519</v>
      </c>
      <c r="C4037">
        <v>22941</v>
      </c>
      <c r="D4037" t="s">
        <v>231</v>
      </c>
      <c r="E4037">
        <v>2</v>
      </c>
      <c r="F4037" s="3">
        <v>40857.453472222202</v>
      </c>
      <c r="G4037" s="4">
        <v>8.5</v>
      </c>
      <c r="H4037">
        <v>12682</v>
      </c>
      <c r="I4037" t="s">
        <v>10</v>
      </c>
      <c r="J4037" s="58">
        <f t="shared" si="126"/>
        <v>17</v>
      </c>
      <c r="K4037" s="59">
        <f t="shared" si="127"/>
        <v>40857</v>
      </c>
      <c r="R4037" t="s">
        <v>2040</v>
      </c>
      <c r="S4037" s="58">
        <v>9.36</v>
      </c>
      <c r="X4037">
        <v>4</v>
      </c>
      <c r="Y4037" s="4">
        <v>4.25</v>
      </c>
      <c r="Z4037" s="58">
        <v>17</v>
      </c>
    </row>
    <row r="4038" spans="1:26">
      <c r="A4038">
        <v>457786</v>
      </c>
      <c r="B4038">
        <v>575747</v>
      </c>
      <c r="C4038">
        <v>22627</v>
      </c>
      <c r="D4038" t="s">
        <v>808</v>
      </c>
      <c r="E4038">
        <v>2</v>
      </c>
      <c r="F4038" s="3">
        <v>40858.429861111101</v>
      </c>
      <c r="G4038" s="4">
        <v>8.5</v>
      </c>
      <c r="H4038">
        <v>12589</v>
      </c>
      <c r="I4038" t="s">
        <v>10</v>
      </c>
      <c r="J4038" s="58">
        <f t="shared" si="126"/>
        <v>17</v>
      </c>
      <c r="K4038" s="59">
        <f t="shared" si="127"/>
        <v>40858</v>
      </c>
      <c r="R4038" t="s">
        <v>2574</v>
      </c>
      <c r="S4038" s="58">
        <v>6.64</v>
      </c>
      <c r="X4038">
        <v>4</v>
      </c>
      <c r="Y4038" s="4">
        <v>4.25</v>
      </c>
      <c r="Z4038" s="58">
        <v>17</v>
      </c>
    </row>
    <row r="4039" spans="1:26">
      <c r="A4039">
        <v>457787</v>
      </c>
      <c r="B4039">
        <v>575747</v>
      </c>
      <c r="C4039">
        <v>22625</v>
      </c>
      <c r="D4039" t="s">
        <v>777</v>
      </c>
      <c r="E4039">
        <v>2</v>
      </c>
      <c r="F4039" s="3">
        <v>40858.429861111101</v>
      </c>
      <c r="G4039" s="4">
        <v>8.5</v>
      </c>
      <c r="H4039">
        <v>12589</v>
      </c>
      <c r="I4039" t="s">
        <v>10</v>
      </c>
      <c r="J4039" s="58">
        <f t="shared" si="126"/>
        <v>17</v>
      </c>
      <c r="K4039" s="59">
        <f t="shared" si="127"/>
        <v>40858</v>
      </c>
      <c r="R4039" t="s">
        <v>1368</v>
      </c>
      <c r="S4039" s="58">
        <v>5.04</v>
      </c>
      <c r="X4039">
        <v>20</v>
      </c>
      <c r="Y4039" s="4">
        <v>0.85</v>
      </c>
      <c r="Z4039" s="58">
        <v>17</v>
      </c>
    </row>
    <row r="4040" spans="1:26">
      <c r="A4040">
        <v>457788</v>
      </c>
      <c r="B4040">
        <v>575747</v>
      </c>
      <c r="C4040">
        <v>22624</v>
      </c>
      <c r="D4040" t="s">
        <v>778</v>
      </c>
      <c r="E4040">
        <v>2</v>
      </c>
      <c r="F4040" s="3">
        <v>40858.429861111101</v>
      </c>
      <c r="G4040" s="4">
        <v>8.5</v>
      </c>
      <c r="H4040">
        <v>12589</v>
      </c>
      <c r="I4040" t="s">
        <v>10</v>
      </c>
      <c r="J4040" s="58">
        <f t="shared" si="126"/>
        <v>17</v>
      </c>
      <c r="K4040" s="59">
        <f t="shared" si="127"/>
        <v>40858</v>
      </c>
      <c r="R4040" t="s">
        <v>419</v>
      </c>
      <c r="S4040" s="58">
        <v>5.04</v>
      </c>
      <c r="X4040">
        <v>4</v>
      </c>
      <c r="Y4040" s="4">
        <v>4.25</v>
      </c>
      <c r="Z4040" s="58">
        <v>17</v>
      </c>
    </row>
    <row r="4041" spans="1:26">
      <c r="A4041">
        <v>458687</v>
      </c>
      <c r="B4041">
        <v>575845</v>
      </c>
      <c r="C4041">
        <v>22661</v>
      </c>
      <c r="D4041" t="s">
        <v>96</v>
      </c>
      <c r="E4041">
        <v>20</v>
      </c>
      <c r="F4041" s="3">
        <v>40858.504861111098</v>
      </c>
      <c r="G4041" s="4">
        <v>0.85</v>
      </c>
      <c r="H4041">
        <v>12598</v>
      </c>
      <c r="I4041" t="s">
        <v>10</v>
      </c>
      <c r="J4041" s="58">
        <f t="shared" si="126"/>
        <v>17</v>
      </c>
      <c r="K4041" s="59">
        <f t="shared" si="127"/>
        <v>40858</v>
      </c>
      <c r="R4041" t="s">
        <v>1979</v>
      </c>
      <c r="S4041" s="58">
        <v>39.6</v>
      </c>
      <c r="X4041">
        <v>4</v>
      </c>
      <c r="Y4041" s="4">
        <v>4.25</v>
      </c>
      <c r="Z4041" s="58">
        <v>17</v>
      </c>
    </row>
    <row r="4042" spans="1:26">
      <c r="A4042">
        <v>459813</v>
      </c>
      <c r="B4042">
        <v>575880</v>
      </c>
      <c r="C4042">
        <v>22437</v>
      </c>
      <c r="D4042" t="s">
        <v>1000</v>
      </c>
      <c r="E4042">
        <v>20</v>
      </c>
      <c r="F4042" s="3">
        <v>40858.565972222197</v>
      </c>
      <c r="G4042" s="4">
        <v>0.85</v>
      </c>
      <c r="H4042">
        <v>12726</v>
      </c>
      <c r="I4042" t="s">
        <v>10</v>
      </c>
      <c r="J4042" s="58">
        <f t="shared" si="126"/>
        <v>17</v>
      </c>
      <c r="K4042" s="59">
        <f t="shared" si="127"/>
        <v>40858</v>
      </c>
      <c r="R4042" t="s">
        <v>104</v>
      </c>
      <c r="S4042" s="58">
        <v>18</v>
      </c>
      <c r="X4042">
        <v>4</v>
      </c>
      <c r="Y4042" s="4">
        <v>4.25</v>
      </c>
      <c r="Z4042" s="58">
        <v>17</v>
      </c>
    </row>
    <row r="4043" spans="1:26">
      <c r="A4043">
        <v>459871</v>
      </c>
      <c r="B4043">
        <v>575884</v>
      </c>
      <c r="C4043">
        <v>22940</v>
      </c>
      <c r="D4043" t="s">
        <v>474</v>
      </c>
      <c r="E4043">
        <v>4</v>
      </c>
      <c r="F4043" s="3">
        <v>40858.573611111096</v>
      </c>
      <c r="G4043" s="4">
        <v>4.25</v>
      </c>
      <c r="H4043">
        <v>12685</v>
      </c>
      <c r="I4043" t="s">
        <v>10</v>
      </c>
      <c r="J4043" s="58">
        <f t="shared" si="126"/>
        <v>17</v>
      </c>
      <c r="K4043" s="59">
        <f t="shared" si="127"/>
        <v>40858</v>
      </c>
      <c r="R4043" t="s">
        <v>2250</v>
      </c>
      <c r="S4043" s="58">
        <v>15.3</v>
      </c>
      <c r="X4043">
        <v>2</v>
      </c>
      <c r="Y4043" s="4">
        <v>8.5</v>
      </c>
      <c r="Z4043" s="58">
        <v>17</v>
      </c>
    </row>
    <row r="4044" spans="1:26">
      <c r="A4044">
        <v>465329</v>
      </c>
      <c r="B4044">
        <v>576222</v>
      </c>
      <c r="C4044">
        <v>22437</v>
      </c>
      <c r="D4044" t="s">
        <v>1000</v>
      </c>
      <c r="E4044">
        <v>20</v>
      </c>
      <c r="F4044" s="3">
        <v>40861.543055555601</v>
      </c>
      <c r="G4044" s="4">
        <v>0.85</v>
      </c>
      <c r="H4044">
        <v>12490</v>
      </c>
      <c r="I4044" t="s">
        <v>10</v>
      </c>
      <c r="J4044" s="58">
        <f t="shared" si="126"/>
        <v>17</v>
      </c>
      <c r="K4044" s="59">
        <f t="shared" si="127"/>
        <v>40861</v>
      </c>
      <c r="R4044" t="s">
        <v>2135</v>
      </c>
      <c r="S4044" s="58">
        <v>15</v>
      </c>
      <c r="X4044">
        <v>2</v>
      </c>
      <c r="Y4044" s="4">
        <v>8.5</v>
      </c>
      <c r="Z4044" s="58">
        <v>17</v>
      </c>
    </row>
    <row r="4045" spans="1:26">
      <c r="A4045">
        <v>465545</v>
      </c>
      <c r="B4045">
        <v>576245</v>
      </c>
      <c r="C4045">
        <v>22941</v>
      </c>
      <c r="D4045" t="s">
        <v>231</v>
      </c>
      <c r="E4045">
        <v>2</v>
      </c>
      <c r="F4045" s="3">
        <v>40861.569444444402</v>
      </c>
      <c r="G4045" s="4">
        <v>8.5</v>
      </c>
      <c r="H4045">
        <v>12553</v>
      </c>
      <c r="I4045" t="s">
        <v>10</v>
      </c>
      <c r="J4045" s="58">
        <f t="shared" si="126"/>
        <v>17</v>
      </c>
      <c r="K4045" s="59">
        <f t="shared" si="127"/>
        <v>40861</v>
      </c>
      <c r="R4045" t="s">
        <v>999</v>
      </c>
      <c r="S4045" s="58">
        <v>11.7</v>
      </c>
      <c r="X4045">
        <v>4</v>
      </c>
      <c r="Y4045" s="4">
        <v>4.25</v>
      </c>
      <c r="Z4045" s="58">
        <v>17</v>
      </c>
    </row>
    <row r="4046" spans="1:26">
      <c r="A4046">
        <v>468202</v>
      </c>
      <c r="B4046">
        <v>576399</v>
      </c>
      <c r="C4046">
        <v>22752</v>
      </c>
      <c r="D4046" t="s">
        <v>63</v>
      </c>
      <c r="E4046">
        <v>2</v>
      </c>
      <c r="F4046" s="3">
        <v>40862.451388888898</v>
      </c>
      <c r="G4046" s="4">
        <v>8.5</v>
      </c>
      <c r="H4046">
        <v>12684</v>
      </c>
      <c r="I4046" t="s">
        <v>10</v>
      </c>
      <c r="J4046" s="58">
        <f t="shared" si="126"/>
        <v>17</v>
      </c>
      <c r="K4046" s="59">
        <f t="shared" si="127"/>
        <v>40862</v>
      </c>
      <c r="R4046" t="s">
        <v>1931</v>
      </c>
      <c r="S4046" s="58">
        <v>-12.75</v>
      </c>
      <c r="X4046">
        <v>2</v>
      </c>
      <c r="Y4046" s="4">
        <v>8.5</v>
      </c>
      <c r="Z4046" s="58">
        <v>17</v>
      </c>
    </row>
    <row r="4047" spans="1:26">
      <c r="A4047">
        <v>475489</v>
      </c>
      <c r="B4047">
        <v>576894</v>
      </c>
      <c r="C4047">
        <v>22940</v>
      </c>
      <c r="D4047" t="s">
        <v>474</v>
      </c>
      <c r="E4047">
        <v>4</v>
      </c>
      <c r="F4047" s="3">
        <v>40864.357638888898</v>
      </c>
      <c r="G4047" s="4">
        <v>4.25</v>
      </c>
      <c r="H4047">
        <v>12681</v>
      </c>
      <c r="I4047" t="s">
        <v>10</v>
      </c>
      <c r="J4047" s="58">
        <f t="shared" si="126"/>
        <v>17</v>
      </c>
      <c r="K4047" s="59">
        <f t="shared" si="127"/>
        <v>40864</v>
      </c>
      <c r="R4047" t="s">
        <v>866</v>
      </c>
      <c r="S4047" s="58">
        <v>-33.9</v>
      </c>
      <c r="X4047">
        <v>2</v>
      </c>
      <c r="Y4047" s="4">
        <v>8.5</v>
      </c>
      <c r="Z4047" s="58">
        <v>17</v>
      </c>
    </row>
    <row r="4048" spans="1:26">
      <c r="A4048">
        <v>478940</v>
      </c>
      <c r="B4048">
        <v>577121</v>
      </c>
      <c r="C4048">
        <v>22627</v>
      </c>
      <c r="D4048" t="s">
        <v>808</v>
      </c>
      <c r="E4048">
        <v>2</v>
      </c>
      <c r="F4048" s="3">
        <v>40864.770138888904</v>
      </c>
      <c r="G4048" s="4">
        <v>8.5</v>
      </c>
      <c r="H4048">
        <v>12681</v>
      </c>
      <c r="I4048" t="s">
        <v>10</v>
      </c>
      <c r="J4048" s="58">
        <f t="shared" si="126"/>
        <v>17</v>
      </c>
      <c r="K4048" s="59">
        <f t="shared" si="127"/>
        <v>40864</v>
      </c>
      <c r="R4048" t="s">
        <v>104</v>
      </c>
      <c r="S4048" s="58">
        <v>36</v>
      </c>
      <c r="X4048">
        <v>20</v>
      </c>
      <c r="Y4048" s="4">
        <v>0.85</v>
      </c>
      <c r="Z4048" s="58">
        <v>17</v>
      </c>
    </row>
    <row r="4049" spans="1:26">
      <c r="A4049">
        <v>489972</v>
      </c>
      <c r="B4049">
        <v>578033</v>
      </c>
      <c r="C4049">
        <v>23341</v>
      </c>
      <c r="D4049" t="s">
        <v>2560</v>
      </c>
      <c r="E4049">
        <v>2</v>
      </c>
      <c r="F4049" s="3">
        <v>40869.570833333302</v>
      </c>
      <c r="G4049" s="4">
        <v>8.5</v>
      </c>
      <c r="H4049">
        <v>12656</v>
      </c>
      <c r="I4049" t="s">
        <v>10</v>
      </c>
      <c r="J4049" s="58">
        <f t="shared" si="126"/>
        <v>17</v>
      </c>
      <c r="K4049" s="59">
        <f t="shared" si="127"/>
        <v>40869</v>
      </c>
      <c r="R4049" t="s">
        <v>337</v>
      </c>
      <c r="S4049" s="58">
        <v>30</v>
      </c>
      <c r="X4049">
        <v>4</v>
      </c>
      <c r="Y4049" s="4">
        <v>4.25</v>
      </c>
      <c r="Z4049" s="58">
        <v>17</v>
      </c>
    </row>
    <row r="4050" spans="1:26">
      <c r="A4050">
        <v>489973</v>
      </c>
      <c r="B4050">
        <v>578033</v>
      </c>
      <c r="C4050">
        <v>22193</v>
      </c>
      <c r="D4050" t="s">
        <v>240</v>
      </c>
      <c r="E4050">
        <v>2</v>
      </c>
      <c r="F4050" s="3">
        <v>40869.570833333302</v>
      </c>
      <c r="G4050" s="4">
        <v>8.5</v>
      </c>
      <c r="H4050">
        <v>12656</v>
      </c>
      <c r="I4050" t="s">
        <v>10</v>
      </c>
      <c r="J4050" s="58">
        <f t="shared" si="126"/>
        <v>17</v>
      </c>
      <c r="K4050" s="59">
        <f t="shared" si="127"/>
        <v>40869</v>
      </c>
      <c r="R4050" t="s">
        <v>593</v>
      </c>
      <c r="S4050" s="58">
        <v>30</v>
      </c>
      <c r="X4050">
        <v>4</v>
      </c>
      <c r="Y4050" s="4">
        <v>4.25</v>
      </c>
      <c r="Z4050" s="58">
        <v>17</v>
      </c>
    </row>
    <row r="4051" spans="1:26">
      <c r="A4051">
        <v>489974</v>
      </c>
      <c r="B4051">
        <v>578033</v>
      </c>
      <c r="C4051">
        <v>22192</v>
      </c>
      <c r="D4051" t="s">
        <v>241</v>
      </c>
      <c r="E4051">
        <v>2</v>
      </c>
      <c r="F4051" s="3">
        <v>40869.570833333302</v>
      </c>
      <c r="G4051" s="4">
        <v>8.5</v>
      </c>
      <c r="H4051">
        <v>12656</v>
      </c>
      <c r="I4051" t="s">
        <v>10</v>
      </c>
      <c r="J4051" s="58">
        <f t="shared" si="126"/>
        <v>17</v>
      </c>
      <c r="K4051" s="59">
        <f t="shared" si="127"/>
        <v>40869</v>
      </c>
      <c r="R4051" t="s">
        <v>94</v>
      </c>
      <c r="S4051" s="58">
        <v>23.4</v>
      </c>
      <c r="X4051">
        <v>2</v>
      </c>
      <c r="Y4051" s="4">
        <v>8.5</v>
      </c>
      <c r="Z4051" s="58">
        <v>17</v>
      </c>
    </row>
    <row r="4052" spans="1:26">
      <c r="A4052">
        <v>498850</v>
      </c>
      <c r="B4052">
        <v>578541</v>
      </c>
      <c r="C4052">
        <v>22625</v>
      </c>
      <c r="D4052" t="s">
        <v>777</v>
      </c>
      <c r="E4052">
        <v>2</v>
      </c>
      <c r="F4052" s="3">
        <v>40871.625694444498</v>
      </c>
      <c r="G4052" s="4">
        <v>8.5</v>
      </c>
      <c r="H4052">
        <v>14277</v>
      </c>
      <c r="I4052" t="s">
        <v>10</v>
      </c>
      <c r="J4052" s="58">
        <f t="shared" si="126"/>
        <v>17</v>
      </c>
      <c r="K4052" s="59">
        <f t="shared" si="127"/>
        <v>40871</v>
      </c>
      <c r="R4052" t="s">
        <v>119</v>
      </c>
      <c r="S4052" s="58">
        <v>20.8</v>
      </c>
      <c r="X4052">
        <v>20</v>
      </c>
      <c r="Y4052" s="4">
        <v>0.85</v>
      </c>
      <c r="Z4052" s="58">
        <v>17</v>
      </c>
    </row>
    <row r="4053" spans="1:26">
      <c r="A4053">
        <v>498851</v>
      </c>
      <c r="B4053">
        <v>578541</v>
      </c>
      <c r="C4053">
        <v>22624</v>
      </c>
      <c r="D4053" t="s">
        <v>778</v>
      </c>
      <c r="E4053">
        <v>2</v>
      </c>
      <c r="F4053" s="3">
        <v>40871.625694444498</v>
      </c>
      <c r="G4053" s="4">
        <v>8.5</v>
      </c>
      <c r="H4053">
        <v>14277</v>
      </c>
      <c r="I4053" t="s">
        <v>10</v>
      </c>
      <c r="J4053" s="58">
        <f t="shared" si="126"/>
        <v>17</v>
      </c>
      <c r="K4053" s="59">
        <f t="shared" si="127"/>
        <v>40871</v>
      </c>
      <c r="R4053" t="s">
        <v>2430</v>
      </c>
      <c r="S4053" s="58">
        <v>20.8</v>
      </c>
      <c r="X4053">
        <v>2</v>
      </c>
      <c r="Y4053" s="4">
        <v>8.5</v>
      </c>
      <c r="Z4053" s="58">
        <v>17</v>
      </c>
    </row>
    <row r="4054" spans="1:26">
      <c r="A4054">
        <v>498852</v>
      </c>
      <c r="B4054">
        <v>578541</v>
      </c>
      <c r="C4054">
        <v>22627</v>
      </c>
      <c r="D4054" t="s">
        <v>808</v>
      </c>
      <c r="E4054">
        <v>2</v>
      </c>
      <c r="F4054" s="3">
        <v>40871.625694444498</v>
      </c>
      <c r="G4054" s="4">
        <v>8.5</v>
      </c>
      <c r="H4054">
        <v>14277</v>
      </c>
      <c r="I4054" t="s">
        <v>10</v>
      </c>
      <c r="J4054" s="58">
        <f t="shared" si="126"/>
        <v>17</v>
      </c>
      <c r="K4054" s="59">
        <f t="shared" si="127"/>
        <v>40871</v>
      </c>
      <c r="R4054" t="s">
        <v>783</v>
      </c>
      <c r="S4054" s="58">
        <v>20.8</v>
      </c>
      <c r="X4054">
        <v>20</v>
      </c>
      <c r="Y4054" s="4">
        <v>0.85</v>
      </c>
      <c r="Z4054" s="58">
        <v>17</v>
      </c>
    </row>
    <row r="4055" spans="1:26">
      <c r="A4055">
        <v>498871</v>
      </c>
      <c r="B4055">
        <v>578541</v>
      </c>
      <c r="C4055">
        <v>22844</v>
      </c>
      <c r="D4055" t="s">
        <v>1028</v>
      </c>
      <c r="E4055">
        <v>2</v>
      </c>
      <c r="F4055" s="3">
        <v>40871.625694444498</v>
      </c>
      <c r="G4055" s="4">
        <v>8.5</v>
      </c>
      <c r="H4055">
        <v>14277</v>
      </c>
      <c r="I4055" t="s">
        <v>10</v>
      </c>
      <c r="J4055" s="58">
        <f t="shared" si="126"/>
        <v>17</v>
      </c>
      <c r="K4055" s="59">
        <f t="shared" si="127"/>
        <v>40871</v>
      </c>
      <c r="R4055" t="s">
        <v>97</v>
      </c>
      <c r="S4055" s="58">
        <v>19.8</v>
      </c>
      <c r="X4055">
        <v>20</v>
      </c>
      <c r="Y4055" s="4">
        <v>0.85</v>
      </c>
      <c r="Z4055" s="58">
        <v>17</v>
      </c>
    </row>
    <row r="4056" spans="1:26">
      <c r="A4056">
        <v>498889</v>
      </c>
      <c r="B4056">
        <v>578541</v>
      </c>
      <c r="C4056" t="s">
        <v>59</v>
      </c>
      <c r="D4056" t="s">
        <v>60</v>
      </c>
      <c r="E4056">
        <v>4</v>
      </c>
      <c r="F4056" s="3">
        <v>40871.625694444498</v>
      </c>
      <c r="G4056" s="4">
        <v>4.25</v>
      </c>
      <c r="H4056">
        <v>14277</v>
      </c>
      <c r="I4056" t="s">
        <v>10</v>
      </c>
      <c r="J4056" s="58">
        <f t="shared" si="126"/>
        <v>17</v>
      </c>
      <c r="K4056" s="59">
        <f t="shared" si="127"/>
        <v>40871</v>
      </c>
      <c r="R4056" t="s">
        <v>679</v>
      </c>
      <c r="S4056" s="58">
        <v>19.5</v>
      </c>
      <c r="X4056">
        <v>2</v>
      </c>
      <c r="Y4056" s="4">
        <v>8.5</v>
      </c>
      <c r="Z4056" s="58">
        <v>17</v>
      </c>
    </row>
    <row r="4057" spans="1:26">
      <c r="A4057">
        <v>498895</v>
      </c>
      <c r="B4057">
        <v>578541</v>
      </c>
      <c r="C4057" t="s">
        <v>61</v>
      </c>
      <c r="D4057" t="s">
        <v>62</v>
      </c>
      <c r="E4057">
        <v>4</v>
      </c>
      <c r="F4057" s="3">
        <v>40871.625694444498</v>
      </c>
      <c r="G4057" s="4">
        <v>4.25</v>
      </c>
      <c r="H4057">
        <v>14277</v>
      </c>
      <c r="I4057" t="s">
        <v>10</v>
      </c>
      <c r="J4057" s="58">
        <f t="shared" si="126"/>
        <v>17</v>
      </c>
      <c r="K4057" s="59">
        <f t="shared" si="127"/>
        <v>40871</v>
      </c>
      <c r="R4057" t="s">
        <v>2401</v>
      </c>
      <c r="S4057" s="58">
        <v>16.5</v>
      </c>
      <c r="X4057">
        <v>2</v>
      </c>
      <c r="Y4057" s="4">
        <v>8.5</v>
      </c>
      <c r="Z4057" s="58">
        <v>17</v>
      </c>
    </row>
    <row r="4058" spans="1:26">
      <c r="A4058">
        <v>498921</v>
      </c>
      <c r="B4058">
        <v>578541</v>
      </c>
      <c r="C4058">
        <v>22193</v>
      </c>
      <c r="D4058" t="s">
        <v>240</v>
      </c>
      <c r="E4058">
        <v>2</v>
      </c>
      <c r="F4058" s="3">
        <v>40871.625694444498</v>
      </c>
      <c r="G4058" s="4">
        <v>8.5</v>
      </c>
      <c r="H4058">
        <v>14277</v>
      </c>
      <c r="I4058" t="s">
        <v>10</v>
      </c>
      <c r="J4058" s="58">
        <f t="shared" si="126"/>
        <v>17</v>
      </c>
      <c r="K4058" s="59">
        <f t="shared" si="127"/>
        <v>40871</v>
      </c>
      <c r="R4058" t="s">
        <v>356</v>
      </c>
      <c r="S4058" s="58">
        <v>16.5</v>
      </c>
      <c r="X4058">
        <v>2</v>
      </c>
      <c r="Y4058" s="4">
        <v>8.5</v>
      </c>
      <c r="Z4058" s="58">
        <v>17</v>
      </c>
    </row>
    <row r="4059" spans="1:26">
      <c r="A4059">
        <v>498923</v>
      </c>
      <c r="B4059">
        <v>578541</v>
      </c>
      <c r="C4059">
        <v>22191</v>
      </c>
      <c r="D4059" t="s">
        <v>242</v>
      </c>
      <c r="E4059">
        <v>2</v>
      </c>
      <c r="F4059" s="3">
        <v>40871.625694444498</v>
      </c>
      <c r="G4059" s="4">
        <v>8.5</v>
      </c>
      <c r="H4059">
        <v>14277</v>
      </c>
      <c r="I4059" t="s">
        <v>10</v>
      </c>
      <c r="J4059" s="58">
        <f t="shared" si="126"/>
        <v>17</v>
      </c>
      <c r="K4059" s="59">
        <f t="shared" si="127"/>
        <v>40871</v>
      </c>
      <c r="R4059" t="s">
        <v>571</v>
      </c>
      <c r="S4059" s="58">
        <v>15.6</v>
      </c>
      <c r="X4059">
        <v>2</v>
      </c>
      <c r="Y4059" s="4">
        <v>8.5</v>
      </c>
      <c r="Z4059" s="58">
        <v>17</v>
      </c>
    </row>
    <row r="4060" spans="1:26">
      <c r="A4060">
        <v>500153</v>
      </c>
      <c r="B4060">
        <v>578736</v>
      </c>
      <c r="C4060">
        <v>20724</v>
      </c>
      <c r="D4060" t="s">
        <v>1210</v>
      </c>
      <c r="E4060">
        <v>20</v>
      </c>
      <c r="F4060" s="3">
        <v>40872.481249999997</v>
      </c>
      <c r="G4060" s="4">
        <v>0.85</v>
      </c>
      <c r="H4060">
        <v>12681</v>
      </c>
      <c r="I4060" t="s">
        <v>10</v>
      </c>
      <c r="J4060" s="58">
        <f t="shared" si="126"/>
        <v>17</v>
      </c>
      <c r="K4060" s="59">
        <f t="shared" si="127"/>
        <v>40872</v>
      </c>
      <c r="R4060" t="s">
        <v>1498</v>
      </c>
      <c r="S4060" s="58">
        <v>15.6</v>
      </c>
      <c r="X4060">
        <v>20</v>
      </c>
      <c r="Y4060" s="4">
        <v>0.85</v>
      </c>
      <c r="Z4060" s="58">
        <v>17</v>
      </c>
    </row>
    <row r="4061" spans="1:26">
      <c r="A4061">
        <v>507992</v>
      </c>
      <c r="B4061">
        <v>579190</v>
      </c>
      <c r="C4061">
        <v>22357</v>
      </c>
      <c r="D4061" t="s">
        <v>552</v>
      </c>
      <c r="E4061">
        <v>4</v>
      </c>
      <c r="F4061" s="3">
        <v>40875.649305555598</v>
      </c>
      <c r="G4061" s="4">
        <v>4.25</v>
      </c>
      <c r="H4061">
        <v>12657</v>
      </c>
      <c r="I4061" t="s">
        <v>10</v>
      </c>
      <c r="J4061" s="58">
        <f t="shared" si="126"/>
        <v>17</v>
      </c>
      <c r="K4061" s="59">
        <f t="shared" si="127"/>
        <v>40875</v>
      </c>
      <c r="R4061" t="s">
        <v>2250</v>
      </c>
      <c r="S4061" s="58">
        <v>15.3</v>
      </c>
      <c r="X4061">
        <v>20</v>
      </c>
      <c r="Y4061" s="4">
        <v>0.85</v>
      </c>
      <c r="Z4061" s="58">
        <v>17</v>
      </c>
    </row>
    <row r="4062" spans="1:26">
      <c r="A4062">
        <v>508017</v>
      </c>
      <c r="B4062">
        <v>579193</v>
      </c>
      <c r="C4062">
        <v>22357</v>
      </c>
      <c r="D4062" t="s">
        <v>552</v>
      </c>
      <c r="E4062">
        <v>4</v>
      </c>
      <c r="F4062" s="3">
        <v>40875.657638888901</v>
      </c>
      <c r="G4062" s="4">
        <v>4.25</v>
      </c>
      <c r="H4062">
        <v>12657</v>
      </c>
      <c r="I4062" t="s">
        <v>10</v>
      </c>
      <c r="J4062" s="58">
        <f t="shared" si="126"/>
        <v>17</v>
      </c>
      <c r="K4062" s="59">
        <f t="shared" si="127"/>
        <v>40875</v>
      </c>
      <c r="R4062" t="s">
        <v>130</v>
      </c>
      <c r="S4062" s="58">
        <v>15.3</v>
      </c>
      <c r="X4062">
        <v>4</v>
      </c>
      <c r="Y4062" s="4">
        <v>4.25</v>
      </c>
      <c r="Z4062" s="58">
        <v>17</v>
      </c>
    </row>
    <row r="4063" spans="1:26">
      <c r="A4063">
        <v>515878</v>
      </c>
      <c r="B4063">
        <v>579792</v>
      </c>
      <c r="C4063">
        <v>22437</v>
      </c>
      <c r="D4063" t="s">
        <v>1000</v>
      </c>
      <c r="E4063">
        <v>20</v>
      </c>
      <c r="F4063" s="3">
        <v>40877.654861111099</v>
      </c>
      <c r="G4063" s="4">
        <v>0.85</v>
      </c>
      <c r="H4063">
        <v>12714</v>
      </c>
      <c r="I4063" t="s">
        <v>10</v>
      </c>
      <c r="J4063" s="58">
        <f t="shared" si="126"/>
        <v>17</v>
      </c>
      <c r="K4063" s="59">
        <f t="shared" si="127"/>
        <v>40877</v>
      </c>
      <c r="R4063" t="s">
        <v>398</v>
      </c>
      <c r="S4063" s="58">
        <v>15</v>
      </c>
      <c r="X4063">
        <v>20</v>
      </c>
      <c r="Y4063" s="4">
        <v>0.85</v>
      </c>
      <c r="Z4063" s="58">
        <v>17</v>
      </c>
    </row>
    <row r="4064" spans="1:26">
      <c r="A4064">
        <v>515922</v>
      </c>
      <c r="B4064">
        <v>579792</v>
      </c>
      <c r="C4064" t="s">
        <v>259</v>
      </c>
      <c r="D4064" t="s">
        <v>260</v>
      </c>
      <c r="E4064">
        <v>4</v>
      </c>
      <c r="F4064" s="3">
        <v>40877.654861111099</v>
      </c>
      <c r="G4064" s="4">
        <v>4.25</v>
      </c>
      <c r="H4064">
        <v>12714</v>
      </c>
      <c r="I4064" t="s">
        <v>10</v>
      </c>
      <c r="J4064" s="58">
        <f t="shared" si="126"/>
        <v>17</v>
      </c>
      <c r="K4064" s="59">
        <f t="shared" si="127"/>
        <v>40877</v>
      </c>
      <c r="R4064" t="s">
        <v>145</v>
      </c>
      <c r="S4064" s="58">
        <v>14.85</v>
      </c>
      <c r="X4064">
        <v>2</v>
      </c>
      <c r="Y4064" s="4">
        <v>8.5</v>
      </c>
      <c r="Z4064" s="58">
        <v>17</v>
      </c>
    </row>
    <row r="4065" spans="1:26">
      <c r="A4065">
        <v>516149</v>
      </c>
      <c r="B4065">
        <v>579870</v>
      </c>
      <c r="C4065">
        <v>22636</v>
      </c>
      <c r="D4065" t="s">
        <v>1914</v>
      </c>
      <c r="E4065">
        <v>2</v>
      </c>
      <c r="F4065" s="3">
        <v>40877.699305555601</v>
      </c>
      <c r="G4065" s="4">
        <v>8.5</v>
      </c>
      <c r="H4065">
        <v>12437</v>
      </c>
      <c r="I4065" t="s">
        <v>10</v>
      </c>
      <c r="J4065" s="58">
        <f t="shared" si="126"/>
        <v>17</v>
      </c>
      <c r="K4065" s="59">
        <f t="shared" si="127"/>
        <v>40877</v>
      </c>
      <c r="R4065" t="s">
        <v>2504</v>
      </c>
      <c r="S4065" s="58">
        <v>12.48</v>
      </c>
      <c r="X4065">
        <v>2</v>
      </c>
      <c r="Y4065" s="4">
        <v>8.5</v>
      </c>
      <c r="Z4065" s="58">
        <v>17</v>
      </c>
    </row>
    <row r="4066" spans="1:26">
      <c r="A4066">
        <v>519672</v>
      </c>
      <c r="B4066">
        <v>580160</v>
      </c>
      <c r="C4066">
        <v>22636</v>
      </c>
      <c r="D4066" t="s">
        <v>1914</v>
      </c>
      <c r="E4066">
        <v>2</v>
      </c>
      <c r="F4066" s="3">
        <v>40879.449305555601</v>
      </c>
      <c r="G4066" s="4">
        <v>8.5</v>
      </c>
      <c r="H4066">
        <v>12700</v>
      </c>
      <c r="I4066" t="s">
        <v>10</v>
      </c>
      <c r="J4066" s="58">
        <f t="shared" si="126"/>
        <v>17</v>
      </c>
      <c r="K4066" s="59">
        <f t="shared" si="127"/>
        <v>40879</v>
      </c>
      <c r="R4066" t="s">
        <v>188</v>
      </c>
      <c r="S4066" s="58">
        <v>10.5</v>
      </c>
      <c r="X4066">
        <v>4</v>
      </c>
      <c r="Y4066" s="4">
        <v>4.25</v>
      </c>
      <c r="Z4066" s="58">
        <v>17</v>
      </c>
    </row>
    <row r="4067" spans="1:26">
      <c r="A4067">
        <v>520457</v>
      </c>
      <c r="B4067">
        <v>580285</v>
      </c>
      <c r="C4067">
        <v>22357</v>
      </c>
      <c r="D4067" t="s">
        <v>552</v>
      </c>
      <c r="E4067">
        <v>4</v>
      </c>
      <c r="F4067" s="3">
        <v>40879.556944444397</v>
      </c>
      <c r="G4067" s="4">
        <v>4.25</v>
      </c>
      <c r="H4067">
        <v>12695</v>
      </c>
      <c r="I4067" t="s">
        <v>10</v>
      </c>
      <c r="J4067" s="58">
        <f t="shared" si="126"/>
        <v>17</v>
      </c>
      <c r="K4067" s="59">
        <f t="shared" si="127"/>
        <v>40879</v>
      </c>
      <c r="R4067" t="s">
        <v>1994</v>
      </c>
      <c r="S4067" s="58">
        <v>10.199999999999999</v>
      </c>
      <c r="X4067">
        <v>2</v>
      </c>
      <c r="Y4067" s="4">
        <v>8.5</v>
      </c>
      <c r="Z4067" s="58">
        <v>17</v>
      </c>
    </row>
    <row r="4068" spans="1:26">
      <c r="A4068">
        <v>523340</v>
      </c>
      <c r="B4068">
        <v>580509</v>
      </c>
      <c r="C4068">
        <v>22376</v>
      </c>
      <c r="D4068" t="s">
        <v>667</v>
      </c>
      <c r="E4068">
        <v>4</v>
      </c>
      <c r="F4068" s="3">
        <v>40881.572916666701</v>
      </c>
      <c r="G4068" s="4">
        <v>4.25</v>
      </c>
      <c r="H4068">
        <v>12719</v>
      </c>
      <c r="I4068" t="s">
        <v>10</v>
      </c>
      <c r="J4068" s="58">
        <f t="shared" si="126"/>
        <v>17</v>
      </c>
      <c r="K4068" s="59">
        <f t="shared" si="127"/>
        <v>40881</v>
      </c>
      <c r="R4068" t="s">
        <v>2402</v>
      </c>
      <c r="S4068" s="58">
        <v>8.5</v>
      </c>
      <c r="X4068">
        <v>2</v>
      </c>
      <c r="Y4068" s="4">
        <v>8.5</v>
      </c>
      <c r="Z4068" s="58">
        <v>17</v>
      </c>
    </row>
    <row r="4069" spans="1:26">
      <c r="A4069">
        <v>527331</v>
      </c>
      <c r="B4069">
        <v>580705</v>
      </c>
      <c r="C4069">
        <v>22625</v>
      </c>
      <c r="D4069" t="s">
        <v>777</v>
      </c>
      <c r="E4069">
        <v>2</v>
      </c>
      <c r="F4069" s="3">
        <v>40882.686111111099</v>
      </c>
      <c r="G4069" s="4">
        <v>8.5</v>
      </c>
      <c r="H4069">
        <v>12683</v>
      </c>
      <c r="I4069" t="s">
        <v>10</v>
      </c>
      <c r="J4069" s="58">
        <f t="shared" si="126"/>
        <v>17</v>
      </c>
      <c r="K4069" s="59">
        <f t="shared" si="127"/>
        <v>40882</v>
      </c>
      <c r="R4069" t="s">
        <v>1210</v>
      </c>
      <c r="S4069" s="58">
        <v>8.5</v>
      </c>
      <c r="X4069">
        <v>2</v>
      </c>
      <c r="Y4069" s="4">
        <v>8.5</v>
      </c>
      <c r="Z4069" s="58">
        <v>17</v>
      </c>
    </row>
    <row r="4070" spans="1:26">
      <c r="A4070">
        <v>527332</v>
      </c>
      <c r="B4070">
        <v>580705</v>
      </c>
      <c r="C4070">
        <v>22624</v>
      </c>
      <c r="D4070" t="s">
        <v>778</v>
      </c>
      <c r="E4070">
        <v>2</v>
      </c>
      <c r="F4070" s="3">
        <v>40882.686111111099</v>
      </c>
      <c r="G4070" s="4">
        <v>8.5</v>
      </c>
      <c r="H4070">
        <v>12683</v>
      </c>
      <c r="I4070" t="s">
        <v>10</v>
      </c>
      <c r="J4070" s="58">
        <f t="shared" si="126"/>
        <v>17</v>
      </c>
      <c r="K4070" s="59">
        <f t="shared" si="127"/>
        <v>40882</v>
      </c>
      <c r="R4070" t="s">
        <v>988</v>
      </c>
      <c r="S4070" s="58">
        <v>8.5</v>
      </c>
      <c r="X4070">
        <v>2</v>
      </c>
      <c r="Y4070" s="4">
        <v>8.5</v>
      </c>
      <c r="Z4070" s="58">
        <v>17</v>
      </c>
    </row>
    <row r="4071" spans="1:26">
      <c r="A4071">
        <v>527333</v>
      </c>
      <c r="B4071">
        <v>580705</v>
      </c>
      <c r="C4071">
        <v>22627</v>
      </c>
      <c r="D4071" t="s">
        <v>808</v>
      </c>
      <c r="E4071">
        <v>2</v>
      </c>
      <c r="F4071" s="3">
        <v>40882.686111111099</v>
      </c>
      <c r="G4071" s="4">
        <v>8.5</v>
      </c>
      <c r="H4071">
        <v>12683</v>
      </c>
      <c r="I4071" t="s">
        <v>10</v>
      </c>
      <c r="J4071" s="58">
        <f t="shared" si="126"/>
        <v>17</v>
      </c>
      <c r="K4071" s="59">
        <f t="shared" si="127"/>
        <v>40882</v>
      </c>
      <c r="R4071" t="s">
        <v>1209</v>
      </c>
      <c r="S4071" s="58">
        <v>8.5</v>
      </c>
      <c r="X4071">
        <v>2</v>
      </c>
      <c r="Y4071" s="4">
        <v>8.5</v>
      </c>
      <c r="Z4071" s="58">
        <v>17</v>
      </c>
    </row>
    <row r="4072" spans="1:26">
      <c r="A4072">
        <v>527334</v>
      </c>
      <c r="B4072">
        <v>580705</v>
      </c>
      <c r="C4072">
        <v>22626</v>
      </c>
      <c r="D4072" t="s">
        <v>776</v>
      </c>
      <c r="E4072">
        <v>2</v>
      </c>
      <c r="F4072" s="3">
        <v>40882.686111111099</v>
      </c>
      <c r="G4072" s="4">
        <v>8.5</v>
      </c>
      <c r="H4072">
        <v>12683</v>
      </c>
      <c r="I4072" t="s">
        <v>10</v>
      </c>
      <c r="J4072" s="58">
        <f t="shared" si="126"/>
        <v>17</v>
      </c>
      <c r="K4072" s="59">
        <f t="shared" si="127"/>
        <v>40882</v>
      </c>
      <c r="R4072" t="s">
        <v>1033</v>
      </c>
      <c r="S4072" s="58">
        <v>20.399999999999999</v>
      </c>
      <c r="X4072">
        <v>2</v>
      </c>
      <c r="Y4072" s="4">
        <v>8.5</v>
      </c>
      <c r="Z4072" s="58">
        <v>17</v>
      </c>
    </row>
    <row r="4073" spans="1:26">
      <c r="A4073">
        <v>529615</v>
      </c>
      <c r="B4073">
        <v>580736</v>
      </c>
      <c r="C4073">
        <v>22636</v>
      </c>
      <c r="D4073" t="s">
        <v>1914</v>
      </c>
      <c r="E4073">
        <v>2</v>
      </c>
      <c r="F4073" s="3">
        <v>40883.371527777803</v>
      </c>
      <c r="G4073" s="4">
        <v>8.5</v>
      </c>
      <c r="H4073">
        <v>12716</v>
      </c>
      <c r="I4073" t="s">
        <v>10</v>
      </c>
      <c r="J4073" s="58">
        <f t="shared" si="126"/>
        <v>17</v>
      </c>
      <c r="K4073" s="59">
        <f t="shared" si="127"/>
        <v>40883</v>
      </c>
      <c r="R4073" t="s">
        <v>475</v>
      </c>
      <c r="S4073" s="58">
        <v>19.8</v>
      </c>
      <c r="X4073">
        <v>2</v>
      </c>
      <c r="Y4073" s="4">
        <v>8.5</v>
      </c>
      <c r="Z4073" s="58">
        <v>17</v>
      </c>
    </row>
    <row r="4074" spans="1:26">
      <c r="A4074">
        <v>529619</v>
      </c>
      <c r="B4074">
        <v>580736</v>
      </c>
      <c r="C4074">
        <v>22437</v>
      </c>
      <c r="D4074" t="s">
        <v>1000</v>
      </c>
      <c r="E4074">
        <v>20</v>
      </c>
      <c r="F4074" s="3">
        <v>40883.371527777803</v>
      </c>
      <c r="G4074" s="4">
        <v>0.85</v>
      </c>
      <c r="H4074">
        <v>12716</v>
      </c>
      <c r="I4074" t="s">
        <v>10</v>
      </c>
      <c r="J4074" s="58">
        <f t="shared" si="126"/>
        <v>17</v>
      </c>
      <c r="K4074" s="59">
        <f t="shared" si="127"/>
        <v>40883</v>
      </c>
      <c r="R4074" t="s">
        <v>615</v>
      </c>
      <c r="S4074" s="58">
        <v>19.8</v>
      </c>
      <c r="X4074">
        <v>2</v>
      </c>
      <c r="Y4074" s="4">
        <v>8.5</v>
      </c>
      <c r="Z4074" s="58">
        <v>17</v>
      </c>
    </row>
    <row r="4075" spans="1:26">
      <c r="A4075">
        <v>342937</v>
      </c>
      <c r="B4075">
        <v>566918</v>
      </c>
      <c r="C4075" t="s">
        <v>1995</v>
      </c>
      <c r="D4075" t="s">
        <v>1996</v>
      </c>
      <c r="E4075">
        <v>2</v>
      </c>
      <c r="F4075" s="3">
        <v>40801.618055555598</v>
      </c>
      <c r="G4075" s="4">
        <v>8.49</v>
      </c>
      <c r="H4075">
        <v>12722</v>
      </c>
      <c r="I4075" t="s">
        <v>10</v>
      </c>
      <c r="J4075" s="58">
        <f t="shared" si="126"/>
        <v>16.98</v>
      </c>
      <c r="K4075" s="59">
        <f t="shared" si="127"/>
        <v>40801</v>
      </c>
      <c r="R4075" t="s">
        <v>104</v>
      </c>
      <c r="S4075" s="58">
        <v>18</v>
      </c>
      <c r="X4075">
        <v>4</v>
      </c>
      <c r="Y4075" s="4">
        <v>4.25</v>
      </c>
      <c r="Z4075" s="58">
        <v>17</v>
      </c>
    </row>
    <row r="4076" spans="1:26">
      <c r="A4076">
        <v>7899</v>
      </c>
      <c r="B4076">
        <v>537065</v>
      </c>
      <c r="C4076">
        <v>22846</v>
      </c>
      <c r="D4076" t="s">
        <v>1310</v>
      </c>
      <c r="E4076">
        <v>1</v>
      </c>
      <c r="F4076" s="3">
        <v>40517.497916666704</v>
      </c>
      <c r="G4076" s="4">
        <v>16.95</v>
      </c>
      <c r="H4076">
        <v>12567</v>
      </c>
      <c r="I4076" t="s">
        <v>10</v>
      </c>
      <c r="J4076" s="58">
        <f t="shared" si="126"/>
        <v>16.95</v>
      </c>
      <c r="K4076" s="59">
        <f t="shared" si="127"/>
        <v>40517</v>
      </c>
      <c r="R4076" t="s">
        <v>712</v>
      </c>
      <c r="S4076" s="58">
        <v>17.7</v>
      </c>
      <c r="X4076">
        <v>4</v>
      </c>
      <c r="Y4076" s="4">
        <v>4.25</v>
      </c>
      <c r="Z4076" s="58">
        <v>17</v>
      </c>
    </row>
    <row r="4077" spans="1:26">
      <c r="A4077">
        <v>121530</v>
      </c>
      <c r="B4077">
        <v>546770</v>
      </c>
      <c r="C4077">
        <v>22797</v>
      </c>
      <c r="D4077" t="s">
        <v>866</v>
      </c>
      <c r="E4077">
        <v>1</v>
      </c>
      <c r="F4077" s="3">
        <v>40618.636805555601</v>
      </c>
      <c r="G4077" s="4">
        <v>16.95</v>
      </c>
      <c r="H4077">
        <v>12523</v>
      </c>
      <c r="I4077" t="s">
        <v>10</v>
      </c>
      <c r="J4077" s="58">
        <f t="shared" si="126"/>
        <v>16.95</v>
      </c>
      <c r="K4077" s="59">
        <f t="shared" si="127"/>
        <v>40618</v>
      </c>
      <c r="R4077" t="s">
        <v>2534</v>
      </c>
      <c r="S4077" s="58">
        <v>17.399999999999999</v>
      </c>
      <c r="X4077">
        <v>2</v>
      </c>
      <c r="Y4077" s="4">
        <v>8.5</v>
      </c>
      <c r="Z4077" s="58">
        <v>17</v>
      </c>
    </row>
    <row r="4078" spans="1:26">
      <c r="A4078">
        <v>130922</v>
      </c>
      <c r="B4078">
        <v>547520</v>
      </c>
      <c r="C4078">
        <v>23009</v>
      </c>
      <c r="D4078" t="s">
        <v>2373</v>
      </c>
      <c r="E4078">
        <v>1</v>
      </c>
      <c r="F4078" s="3">
        <v>40625.621527777803</v>
      </c>
      <c r="G4078" s="4">
        <v>16.95</v>
      </c>
      <c r="H4078">
        <v>12564</v>
      </c>
      <c r="I4078" t="s">
        <v>10</v>
      </c>
      <c r="J4078" s="58">
        <f t="shared" si="126"/>
        <v>16.95</v>
      </c>
      <c r="K4078" s="59">
        <f t="shared" si="127"/>
        <v>40625</v>
      </c>
      <c r="R4078" t="s">
        <v>1618</v>
      </c>
      <c r="S4078" s="58">
        <v>15</v>
      </c>
      <c r="X4078">
        <v>2</v>
      </c>
      <c r="Y4078" s="4">
        <v>8.5</v>
      </c>
      <c r="Z4078" s="58">
        <v>17</v>
      </c>
    </row>
    <row r="4079" spans="1:26">
      <c r="A4079">
        <v>149066</v>
      </c>
      <c r="B4079">
        <v>549274</v>
      </c>
      <c r="C4079">
        <v>23007</v>
      </c>
      <c r="D4079" t="s">
        <v>2372</v>
      </c>
      <c r="E4079">
        <v>1</v>
      </c>
      <c r="F4079" s="3">
        <v>40640.546527777798</v>
      </c>
      <c r="G4079" s="4">
        <v>16.95</v>
      </c>
      <c r="H4079">
        <v>12721</v>
      </c>
      <c r="I4079" t="s">
        <v>10</v>
      </c>
      <c r="J4079" s="58">
        <f t="shared" si="126"/>
        <v>16.95</v>
      </c>
      <c r="K4079" s="59">
        <f t="shared" si="127"/>
        <v>40640</v>
      </c>
      <c r="R4079" t="s">
        <v>850</v>
      </c>
      <c r="S4079" s="58">
        <v>15</v>
      </c>
      <c r="X4079">
        <v>20</v>
      </c>
      <c r="Y4079" s="4">
        <v>0.85</v>
      </c>
      <c r="Z4079" s="58">
        <v>17</v>
      </c>
    </row>
    <row r="4080" spans="1:26">
      <c r="A4080">
        <v>149067</v>
      </c>
      <c r="B4080">
        <v>549274</v>
      </c>
      <c r="C4080">
        <v>23008</v>
      </c>
      <c r="D4080" t="s">
        <v>2374</v>
      </c>
      <c r="E4080">
        <v>1</v>
      </c>
      <c r="F4080" s="3">
        <v>40640.546527777798</v>
      </c>
      <c r="G4080" s="4">
        <v>16.95</v>
      </c>
      <c r="H4080">
        <v>12721</v>
      </c>
      <c r="I4080" t="s">
        <v>10</v>
      </c>
      <c r="J4080" s="58">
        <f t="shared" si="126"/>
        <v>16.95</v>
      </c>
      <c r="K4080" s="59">
        <f t="shared" si="127"/>
        <v>40640</v>
      </c>
      <c r="R4080" t="s">
        <v>145</v>
      </c>
      <c r="S4080" s="58">
        <v>14.85</v>
      </c>
      <c r="X4080">
        <v>4</v>
      </c>
      <c r="Y4080" s="4">
        <v>4.25</v>
      </c>
      <c r="Z4080" s="58">
        <v>17</v>
      </c>
    </row>
    <row r="4081" spans="1:26">
      <c r="A4081">
        <v>198027</v>
      </c>
      <c r="B4081">
        <v>553997</v>
      </c>
      <c r="C4081">
        <v>23007</v>
      </c>
      <c r="D4081" t="s">
        <v>2372</v>
      </c>
      <c r="E4081">
        <v>1</v>
      </c>
      <c r="F4081" s="3">
        <v>40683.4819444444</v>
      </c>
      <c r="G4081" s="4">
        <v>16.95</v>
      </c>
      <c r="H4081">
        <v>12656</v>
      </c>
      <c r="I4081" t="s">
        <v>10</v>
      </c>
      <c r="J4081" s="58">
        <f t="shared" si="126"/>
        <v>16.95</v>
      </c>
      <c r="K4081" s="59">
        <f t="shared" si="127"/>
        <v>40683</v>
      </c>
      <c r="R4081" t="s">
        <v>2427</v>
      </c>
      <c r="S4081" s="58">
        <v>14.85</v>
      </c>
      <c r="X4081">
        <v>4</v>
      </c>
      <c r="Y4081" s="4">
        <v>4.25</v>
      </c>
      <c r="Z4081" s="58">
        <v>17</v>
      </c>
    </row>
    <row r="4082" spans="1:26">
      <c r="A4082">
        <v>198028</v>
      </c>
      <c r="B4082">
        <v>553997</v>
      </c>
      <c r="C4082">
        <v>23008</v>
      </c>
      <c r="D4082" t="s">
        <v>2374</v>
      </c>
      <c r="E4082">
        <v>1</v>
      </c>
      <c r="F4082" s="3">
        <v>40683.4819444444</v>
      </c>
      <c r="G4082" s="4">
        <v>16.95</v>
      </c>
      <c r="H4082">
        <v>12656</v>
      </c>
      <c r="I4082" t="s">
        <v>10</v>
      </c>
      <c r="J4082" s="58">
        <f t="shared" si="126"/>
        <v>16.95</v>
      </c>
      <c r="K4082" s="59">
        <f t="shared" si="127"/>
        <v>40683</v>
      </c>
      <c r="R4082" t="s">
        <v>867</v>
      </c>
      <c r="S4082" s="58">
        <v>10.95</v>
      </c>
      <c r="X4082">
        <v>20</v>
      </c>
      <c r="Y4082" s="4">
        <v>0.85</v>
      </c>
      <c r="Z4082" s="58">
        <v>17</v>
      </c>
    </row>
    <row r="4083" spans="1:26">
      <c r="A4083">
        <v>205660</v>
      </c>
      <c r="B4083">
        <v>554826</v>
      </c>
      <c r="C4083">
        <v>22848</v>
      </c>
      <c r="D4083" t="s">
        <v>364</v>
      </c>
      <c r="E4083">
        <v>1</v>
      </c>
      <c r="F4083" s="3">
        <v>40689.620138888902</v>
      </c>
      <c r="G4083" s="4">
        <v>16.95</v>
      </c>
      <c r="H4083">
        <v>12493</v>
      </c>
      <c r="I4083" t="s">
        <v>10</v>
      </c>
      <c r="J4083" s="58">
        <f t="shared" si="126"/>
        <v>16.95</v>
      </c>
      <c r="K4083" s="59">
        <f t="shared" si="127"/>
        <v>40689</v>
      </c>
      <c r="R4083" t="s">
        <v>2299</v>
      </c>
      <c r="S4083" s="58">
        <v>10.5</v>
      </c>
      <c r="X4083">
        <v>4</v>
      </c>
      <c r="Y4083" s="4">
        <v>4.25</v>
      </c>
      <c r="Z4083" s="58">
        <v>17</v>
      </c>
    </row>
    <row r="4084" spans="1:26">
      <c r="A4084">
        <v>221610</v>
      </c>
      <c r="B4084">
        <v>556259</v>
      </c>
      <c r="C4084">
        <v>23007</v>
      </c>
      <c r="D4084" t="s">
        <v>2372</v>
      </c>
      <c r="E4084">
        <v>1</v>
      </c>
      <c r="F4084" s="3">
        <v>40703.745138888902</v>
      </c>
      <c r="G4084" s="4">
        <v>16.95</v>
      </c>
      <c r="H4084">
        <v>12721</v>
      </c>
      <c r="I4084" t="s">
        <v>10</v>
      </c>
      <c r="J4084" s="58">
        <f t="shared" si="126"/>
        <v>16.95</v>
      </c>
      <c r="K4084" s="59">
        <f t="shared" si="127"/>
        <v>40703</v>
      </c>
      <c r="R4084" t="s">
        <v>2293</v>
      </c>
      <c r="S4084" s="58">
        <v>10.5</v>
      </c>
      <c r="X4084">
        <v>2</v>
      </c>
      <c r="Y4084" s="4">
        <v>8.5</v>
      </c>
      <c r="Z4084" s="58">
        <v>17</v>
      </c>
    </row>
    <row r="4085" spans="1:26">
      <c r="A4085">
        <v>259694</v>
      </c>
      <c r="B4085">
        <v>559704</v>
      </c>
      <c r="C4085">
        <v>22848</v>
      </c>
      <c r="D4085" t="s">
        <v>364</v>
      </c>
      <c r="E4085">
        <v>1</v>
      </c>
      <c r="F4085" s="3">
        <v>40736.412499999999</v>
      </c>
      <c r="G4085" s="4">
        <v>16.95</v>
      </c>
      <c r="H4085">
        <v>12669</v>
      </c>
      <c r="I4085" t="s">
        <v>10</v>
      </c>
      <c r="J4085" s="58">
        <f t="shared" si="126"/>
        <v>16.95</v>
      </c>
      <c r="K4085" s="59">
        <f t="shared" si="127"/>
        <v>40736</v>
      </c>
      <c r="R4085" t="s">
        <v>1931</v>
      </c>
      <c r="S4085" s="58">
        <v>-12.75</v>
      </c>
      <c r="X4085">
        <v>2</v>
      </c>
      <c r="Y4085" s="4">
        <v>8.5</v>
      </c>
      <c r="Z4085" s="58">
        <v>17</v>
      </c>
    </row>
    <row r="4086" spans="1:26">
      <c r="A4086">
        <v>301480</v>
      </c>
      <c r="B4086">
        <v>563288</v>
      </c>
      <c r="C4086">
        <v>23008</v>
      </c>
      <c r="D4086" t="s">
        <v>2374</v>
      </c>
      <c r="E4086">
        <v>1</v>
      </c>
      <c r="F4086" s="3">
        <v>40770.536805555603</v>
      </c>
      <c r="G4086" s="4">
        <v>16.95</v>
      </c>
      <c r="H4086">
        <v>12656</v>
      </c>
      <c r="I4086" t="s">
        <v>10</v>
      </c>
      <c r="J4086" s="58">
        <f t="shared" si="126"/>
        <v>16.95</v>
      </c>
      <c r="K4086" s="59">
        <f t="shared" si="127"/>
        <v>40770</v>
      </c>
      <c r="R4086" t="s">
        <v>866</v>
      </c>
      <c r="S4086" s="58">
        <v>-33.9</v>
      </c>
      <c r="X4086">
        <v>4</v>
      </c>
      <c r="Y4086" s="4">
        <v>4.25</v>
      </c>
      <c r="Z4086" s="58">
        <v>17</v>
      </c>
    </row>
    <row r="4087" spans="1:26">
      <c r="A4087">
        <v>391518</v>
      </c>
      <c r="B4087">
        <v>570672</v>
      </c>
      <c r="C4087">
        <v>22846</v>
      </c>
      <c r="D4087" t="s">
        <v>1310</v>
      </c>
      <c r="E4087">
        <v>1</v>
      </c>
      <c r="F4087" s="3">
        <v>40827.619444444397</v>
      </c>
      <c r="G4087" s="4">
        <v>16.95</v>
      </c>
      <c r="H4087">
        <v>12536</v>
      </c>
      <c r="I4087" t="s">
        <v>10</v>
      </c>
      <c r="J4087" s="58">
        <f t="shared" si="126"/>
        <v>16.95</v>
      </c>
      <c r="K4087" s="59">
        <f t="shared" si="127"/>
        <v>40827</v>
      </c>
      <c r="R4087" t="s">
        <v>104</v>
      </c>
      <c r="S4087" s="58">
        <v>54</v>
      </c>
      <c r="X4087">
        <v>4</v>
      </c>
      <c r="Y4087" s="4">
        <v>4.25</v>
      </c>
      <c r="Z4087" s="58">
        <v>17</v>
      </c>
    </row>
    <row r="4088" spans="1:26">
      <c r="A4088">
        <v>391519</v>
      </c>
      <c r="B4088">
        <v>570672</v>
      </c>
      <c r="C4088">
        <v>22847</v>
      </c>
      <c r="D4088" t="s">
        <v>1029</v>
      </c>
      <c r="E4088">
        <v>1</v>
      </c>
      <c r="F4088" s="3">
        <v>40827.619444444397</v>
      </c>
      <c r="G4088" s="4">
        <v>16.95</v>
      </c>
      <c r="H4088">
        <v>12536</v>
      </c>
      <c r="I4088" t="s">
        <v>10</v>
      </c>
      <c r="J4088" s="58">
        <f t="shared" si="126"/>
        <v>16.95</v>
      </c>
      <c r="K4088" s="59">
        <f t="shared" si="127"/>
        <v>40827</v>
      </c>
      <c r="R4088" t="s">
        <v>593</v>
      </c>
      <c r="S4088" s="58">
        <v>30</v>
      </c>
      <c r="X4088">
        <v>2</v>
      </c>
      <c r="Y4088" s="4">
        <v>8.5</v>
      </c>
      <c r="Z4088" s="58">
        <v>17</v>
      </c>
    </row>
    <row r="4089" spans="1:26">
      <c r="A4089">
        <v>391538</v>
      </c>
      <c r="B4089">
        <v>570672</v>
      </c>
      <c r="C4089">
        <v>23010</v>
      </c>
      <c r="D4089" t="s">
        <v>2371</v>
      </c>
      <c r="E4089">
        <v>1</v>
      </c>
      <c r="F4089" s="3">
        <v>40827.619444444397</v>
      </c>
      <c r="G4089" s="4">
        <v>16.95</v>
      </c>
      <c r="H4089">
        <v>12536</v>
      </c>
      <c r="I4089" t="s">
        <v>10</v>
      </c>
      <c r="J4089" s="58">
        <f t="shared" si="126"/>
        <v>16.95</v>
      </c>
      <c r="K4089" s="59">
        <f t="shared" si="127"/>
        <v>40827</v>
      </c>
      <c r="R4089" t="s">
        <v>2497</v>
      </c>
      <c r="S4089" s="58">
        <v>24.9</v>
      </c>
      <c r="X4089">
        <v>2</v>
      </c>
      <c r="Y4089" s="4">
        <v>8.5</v>
      </c>
      <c r="Z4089" s="58">
        <v>17</v>
      </c>
    </row>
    <row r="4090" spans="1:26">
      <c r="A4090">
        <v>398395</v>
      </c>
      <c r="B4090">
        <v>571240</v>
      </c>
      <c r="C4090">
        <v>23007</v>
      </c>
      <c r="D4090" t="s">
        <v>2372</v>
      </c>
      <c r="E4090">
        <v>1</v>
      </c>
      <c r="F4090" s="3">
        <v>40830.621527777803</v>
      </c>
      <c r="G4090" s="4">
        <v>16.95</v>
      </c>
      <c r="H4090">
        <v>12562</v>
      </c>
      <c r="I4090" t="s">
        <v>10</v>
      </c>
      <c r="J4090" s="58">
        <f t="shared" si="126"/>
        <v>16.95</v>
      </c>
      <c r="K4090" s="59">
        <f t="shared" si="127"/>
        <v>40830</v>
      </c>
      <c r="R4090" t="s">
        <v>2496</v>
      </c>
      <c r="S4090" s="58">
        <v>24.9</v>
      </c>
      <c r="X4090">
        <v>2</v>
      </c>
      <c r="Y4090" s="4">
        <v>8.5</v>
      </c>
      <c r="Z4090" s="58">
        <v>17</v>
      </c>
    </row>
    <row r="4091" spans="1:26">
      <c r="A4091">
        <v>398396</v>
      </c>
      <c r="B4091">
        <v>571240</v>
      </c>
      <c r="C4091">
        <v>23008</v>
      </c>
      <c r="D4091" t="s">
        <v>2374</v>
      </c>
      <c r="E4091">
        <v>1</v>
      </c>
      <c r="F4091" s="3">
        <v>40830.621527777803</v>
      </c>
      <c r="G4091" s="4">
        <v>16.95</v>
      </c>
      <c r="H4091">
        <v>12562</v>
      </c>
      <c r="I4091" t="s">
        <v>10</v>
      </c>
      <c r="J4091" s="58">
        <f t="shared" si="126"/>
        <v>16.95</v>
      </c>
      <c r="K4091" s="59">
        <f t="shared" si="127"/>
        <v>40830</v>
      </c>
      <c r="R4091" t="s">
        <v>2064</v>
      </c>
      <c r="S4091" s="58">
        <v>19.899999999999999</v>
      </c>
      <c r="X4091">
        <v>2</v>
      </c>
      <c r="Y4091" s="4">
        <v>8.5</v>
      </c>
      <c r="Z4091" s="58">
        <v>17</v>
      </c>
    </row>
    <row r="4092" spans="1:26">
      <c r="A4092">
        <v>494878</v>
      </c>
      <c r="B4092">
        <v>578277</v>
      </c>
      <c r="C4092">
        <v>23084</v>
      </c>
      <c r="D4092" t="s">
        <v>2448</v>
      </c>
      <c r="E4092">
        <v>8</v>
      </c>
      <c r="F4092" s="3">
        <v>40870.577083333301</v>
      </c>
      <c r="G4092" s="4">
        <v>2.08</v>
      </c>
      <c r="H4092">
        <v>12723</v>
      </c>
      <c r="I4092" t="s">
        <v>10</v>
      </c>
      <c r="J4092" s="58">
        <f t="shared" si="126"/>
        <v>16.64</v>
      </c>
      <c r="K4092" s="59">
        <f t="shared" si="127"/>
        <v>40870</v>
      </c>
      <c r="R4092" t="s">
        <v>1979</v>
      </c>
      <c r="S4092" s="58">
        <v>19.8</v>
      </c>
      <c r="X4092">
        <v>2</v>
      </c>
      <c r="Y4092" s="4">
        <v>8.5</v>
      </c>
      <c r="Z4092" s="58">
        <v>17</v>
      </c>
    </row>
    <row r="4093" spans="1:26">
      <c r="A4093">
        <v>92557</v>
      </c>
      <c r="B4093">
        <v>544200</v>
      </c>
      <c r="C4093" t="s">
        <v>126</v>
      </c>
      <c r="D4093" t="s">
        <v>127</v>
      </c>
      <c r="E4093">
        <v>4</v>
      </c>
      <c r="F4093" s="3">
        <v>40591.422222222202</v>
      </c>
      <c r="G4093" s="4">
        <v>4.1500000000000004</v>
      </c>
      <c r="H4093">
        <v>12494</v>
      </c>
      <c r="I4093" t="s">
        <v>10</v>
      </c>
      <c r="J4093" s="58">
        <f t="shared" si="126"/>
        <v>16.600000000000001</v>
      </c>
      <c r="K4093" s="59">
        <f t="shared" si="127"/>
        <v>40591</v>
      </c>
      <c r="R4093" t="s">
        <v>1629</v>
      </c>
      <c r="S4093" s="58">
        <v>19.8</v>
      </c>
      <c r="X4093">
        <v>20</v>
      </c>
      <c r="Y4093" s="4">
        <v>0.85</v>
      </c>
      <c r="Z4093" s="58">
        <v>17</v>
      </c>
    </row>
    <row r="4094" spans="1:26">
      <c r="A4094">
        <v>92558</v>
      </c>
      <c r="B4094">
        <v>544200</v>
      </c>
      <c r="C4094" t="s">
        <v>124</v>
      </c>
      <c r="D4094" t="s">
        <v>125</v>
      </c>
      <c r="E4094">
        <v>4</v>
      </c>
      <c r="F4094" s="3">
        <v>40591.422222222202</v>
      </c>
      <c r="G4094" s="4">
        <v>4.1500000000000004</v>
      </c>
      <c r="H4094">
        <v>12494</v>
      </c>
      <c r="I4094" t="s">
        <v>10</v>
      </c>
      <c r="J4094" s="58">
        <f t="shared" si="126"/>
        <v>16.600000000000001</v>
      </c>
      <c r="K4094" s="59">
        <f t="shared" si="127"/>
        <v>40591</v>
      </c>
      <c r="R4094" t="s">
        <v>495</v>
      </c>
      <c r="S4094" s="58">
        <v>19.8</v>
      </c>
      <c r="X4094">
        <v>2</v>
      </c>
      <c r="Y4094" s="4">
        <v>8.49</v>
      </c>
      <c r="Z4094" s="58">
        <v>16.98</v>
      </c>
    </row>
    <row r="4095" spans="1:26">
      <c r="A4095">
        <v>128427</v>
      </c>
      <c r="B4095">
        <v>547327</v>
      </c>
      <c r="C4095" t="s">
        <v>1373</v>
      </c>
      <c r="D4095" t="s">
        <v>2351</v>
      </c>
      <c r="E4095">
        <v>4</v>
      </c>
      <c r="F4095" s="3">
        <v>40624.4777777778</v>
      </c>
      <c r="G4095" s="4">
        <v>4.1500000000000004</v>
      </c>
      <c r="H4095">
        <v>12681</v>
      </c>
      <c r="I4095" t="s">
        <v>10</v>
      </c>
      <c r="J4095" s="58">
        <f t="shared" si="126"/>
        <v>16.600000000000001</v>
      </c>
      <c r="K4095" s="59">
        <f t="shared" si="127"/>
        <v>40624</v>
      </c>
      <c r="R4095" t="s">
        <v>1234</v>
      </c>
      <c r="S4095" s="58">
        <v>19.8</v>
      </c>
      <c r="X4095">
        <v>1</v>
      </c>
      <c r="Y4095" s="4">
        <v>16.95</v>
      </c>
      <c r="Z4095" s="58">
        <v>16.95</v>
      </c>
    </row>
    <row r="4096" spans="1:26">
      <c r="A4096">
        <v>128428</v>
      </c>
      <c r="B4096">
        <v>547327</v>
      </c>
      <c r="C4096" t="s">
        <v>124</v>
      </c>
      <c r="D4096" t="s">
        <v>2350</v>
      </c>
      <c r="E4096">
        <v>4</v>
      </c>
      <c r="F4096" s="3">
        <v>40624.4777777778</v>
      </c>
      <c r="G4096" s="4">
        <v>4.1500000000000004</v>
      </c>
      <c r="H4096">
        <v>12681</v>
      </c>
      <c r="I4096" t="s">
        <v>10</v>
      </c>
      <c r="J4096" s="58">
        <f t="shared" si="126"/>
        <v>16.600000000000001</v>
      </c>
      <c r="K4096" s="59">
        <f t="shared" si="127"/>
        <v>40624</v>
      </c>
      <c r="R4096" t="s">
        <v>679</v>
      </c>
      <c r="S4096" s="58">
        <v>19.5</v>
      </c>
      <c r="X4096">
        <v>1</v>
      </c>
      <c r="Y4096" s="4">
        <v>16.95</v>
      </c>
      <c r="Z4096" s="58">
        <v>16.95</v>
      </c>
    </row>
    <row r="4097" spans="1:26">
      <c r="A4097">
        <v>133093</v>
      </c>
      <c r="B4097">
        <v>547722</v>
      </c>
      <c r="C4097" t="s">
        <v>124</v>
      </c>
      <c r="D4097" t="s">
        <v>2350</v>
      </c>
      <c r="E4097">
        <v>4</v>
      </c>
      <c r="F4097" s="3">
        <v>40627.429861111101</v>
      </c>
      <c r="G4097" s="4">
        <v>4.1500000000000004</v>
      </c>
      <c r="H4097">
        <v>12553</v>
      </c>
      <c r="I4097" t="s">
        <v>10</v>
      </c>
      <c r="J4097" s="58">
        <f t="shared" si="126"/>
        <v>16.600000000000001</v>
      </c>
      <c r="K4097" s="59">
        <f t="shared" si="127"/>
        <v>40627</v>
      </c>
      <c r="R4097" t="s">
        <v>1637</v>
      </c>
      <c r="S4097" s="58">
        <v>17.7</v>
      </c>
      <c r="X4097">
        <v>1</v>
      </c>
      <c r="Y4097" s="4">
        <v>16.95</v>
      </c>
      <c r="Z4097" s="58">
        <v>16.95</v>
      </c>
    </row>
    <row r="4098" spans="1:26">
      <c r="A4098">
        <v>133097</v>
      </c>
      <c r="B4098">
        <v>547722</v>
      </c>
      <c r="C4098" t="s">
        <v>731</v>
      </c>
      <c r="D4098" t="s">
        <v>2346</v>
      </c>
      <c r="E4098">
        <v>4</v>
      </c>
      <c r="F4098" s="3">
        <v>40627.429861111101</v>
      </c>
      <c r="G4098" s="4">
        <v>4.1500000000000004</v>
      </c>
      <c r="H4098">
        <v>12553</v>
      </c>
      <c r="I4098" t="s">
        <v>10</v>
      </c>
      <c r="J4098" s="58">
        <f t="shared" ref="J4098:J4161" si="128">E4098*G4098</f>
        <v>16.600000000000001</v>
      </c>
      <c r="K4098" s="59">
        <f t="shared" ref="K4098:K4161" si="129">DATE(YEAR(F4098),MONTH(F4098),DAY(F4098))</f>
        <v>40627</v>
      </c>
      <c r="R4098" t="s">
        <v>964</v>
      </c>
      <c r="S4098" s="58">
        <v>17.7</v>
      </c>
      <c r="X4098">
        <v>1</v>
      </c>
      <c r="Y4098" s="4">
        <v>16.95</v>
      </c>
      <c r="Z4098" s="58">
        <v>16.95</v>
      </c>
    </row>
    <row r="4099" spans="1:26">
      <c r="A4099">
        <v>180325</v>
      </c>
      <c r="B4099">
        <v>552315</v>
      </c>
      <c r="C4099">
        <v>23256</v>
      </c>
      <c r="D4099" t="s">
        <v>2393</v>
      </c>
      <c r="E4099">
        <v>4</v>
      </c>
      <c r="F4099" s="3">
        <v>40671.673611111102</v>
      </c>
      <c r="G4099" s="4">
        <v>4.1500000000000004</v>
      </c>
      <c r="H4099">
        <v>12700</v>
      </c>
      <c r="I4099" t="s">
        <v>10</v>
      </c>
      <c r="J4099" s="58">
        <f t="shared" si="128"/>
        <v>16.600000000000001</v>
      </c>
      <c r="K4099" s="59">
        <f t="shared" si="129"/>
        <v>40671</v>
      </c>
      <c r="R4099" t="s">
        <v>466</v>
      </c>
      <c r="S4099" s="58">
        <v>17.7</v>
      </c>
      <c r="X4099">
        <v>1</v>
      </c>
      <c r="Y4099" s="4">
        <v>16.95</v>
      </c>
      <c r="Z4099" s="58">
        <v>16.95</v>
      </c>
    </row>
    <row r="4100" spans="1:26">
      <c r="A4100">
        <v>180326</v>
      </c>
      <c r="B4100">
        <v>552315</v>
      </c>
      <c r="C4100">
        <v>23254</v>
      </c>
      <c r="D4100" t="s">
        <v>2392</v>
      </c>
      <c r="E4100">
        <v>4</v>
      </c>
      <c r="F4100" s="3">
        <v>40671.673611111102</v>
      </c>
      <c r="G4100" s="4">
        <v>4.1500000000000004</v>
      </c>
      <c r="H4100">
        <v>12700</v>
      </c>
      <c r="I4100" t="s">
        <v>10</v>
      </c>
      <c r="J4100" s="58">
        <f t="shared" si="128"/>
        <v>16.600000000000001</v>
      </c>
      <c r="K4100" s="59">
        <f t="shared" si="129"/>
        <v>40671</v>
      </c>
      <c r="R4100" t="s">
        <v>1000</v>
      </c>
      <c r="S4100" s="58">
        <v>17</v>
      </c>
      <c r="X4100">
        <v>1</v>
      </c>
      <c r="Y4100" s="4">
        <v>16.95</v>
      </c>
      <c r="Z4100" s="58">
        <v>16.95</v>
      </c>
    </row>
    <row r="4101" spans="1:26">
      <c r="A4101">
        <v>180327</v>
      </c>
      <c r="B4101">
        <v>552315</v>
      </c>
      <c r="C4101" t="s">
        <v>731</v>
      </c>
      <c r="D4101" t="s">
        <v>2346</v>
      </c>
      <c r="E4101">
        <v>4</v>
      </c>
      <c r="F4101" s="3">
        <v>40671.673611111102</v>
      </c>
      <c r="G4101" s="4">
        <v>4.1500000000000004</v>
      </c>
      <c r="H4101">
        <v>12700</v>
      </c>
      <c r="I4101" t="s">
        <v>10</v>
      </c>
      <c r="J4101" s="58">
        <f t="shared" si="128"/>
        <v>16.600000000000001</v>
      </c>
      <c r="K4101" s="59">
        <f t="shared" si="129"/>
        <v>40671</v>
      </c>
      <c r="R4101" t="s">
        <v>1498</v>
      </c>
      <c r="S4101" s="58">
        <v>15.6</v>
      </c>
      <c r="X4101">
        <v>1</v>
      </c>
      <c r="Y4101" s="4">
        <v>16.95</v>
      </c>
      <c r="Z4101" s="58">
        <v>16.95</v>
      </c>
    </row>
    <row r="4102" spans="1:26">
      <c r="A4102">
        <v>182955</v>
      </c>
      <c r="B4102">
        <v>552631</v>
      </c>
      <c r="C4102">
        <v>23256</v>
      </c>
      <c r="D4102" t="s">
        <v>2393</v>
      </c>
      <c r="E4102">
        <v>4</v>
      </c>
      <c r="F4102" s="3">
        <v>40673.538194444402</v>
      </c>
      <c r="G4102" s="4">
        <v>4.1500000000000004</v>
      </c>
      <c r="H4102">
        <v>12684</v>
      </c>
      <c r="I4102" t="s">
        <v>10</v>
      </c>
      <c r="J4102" s="58">
        <f t="shared" si="128"/>
        <v>16.600000000000001</v>
      </c>
      <c r="K4102" s="59">
        <f t="shared" si="129"/>
        <v>40673</v>
      </c>
      <c r="R4102" t="s">
        <v>2250</v>
      </c>
      <c r="S4102" s="58">
        <v>15.3</v>
      </c>
      <c r="X4102">
        <v>1</v>
      </c>
      <c r="Y4102" s="4">
        <v>16.95</v>
      </c>
      <c r="Z4102" s="58">
        <v>16.95</v>
      </c>
    </row>
    <row r="4103" spans="1:26">
      <c r="A4103">
        <v>196339</v>
      </c>
      <c r="B4103">
        <v>553838</v>
      </c>
      <c r="C4103">
        <v>23255</v>
      </c>
      <c r="D4103" t="s">
        <v>2394</v>
      </c>
      <c r="E4103">
        <v>4</v>
      </c>
      <c r="F4103" s="3">
        <v>40682.506944444402</v>
      </c>
      <c r="G4103" s="4">
        <v>4.1500000000000004</v>
      </c>
      <c r="H4103">
        <v>12620</v>
      </c>
      <c r="I4103" t="s">
        <v>10</v>
      </c>
      <c r="J4103" s="58">
        <f t="shared" si="128"/>
        <v>16.600000000000001</v>
      </c>
      <c r="K4103" s="59">
        <f t="shared" si="129"/>
        <v>40682</v>
      </c>
      <c r="R4103" t="s">
        <v>2254</v>
      </c>
      <c r="S4103" s="58">
        <v>15.3</v>
      </c>
      <c r="X4103">
        <v>1</v>
      </c>
      <c r="Y4103" s="4">
        <v>16.95</v>
      </c>
      <c r="Z4103" s="58">
        <v>16.95</v>
      </c>
    </row>
    <row r="4104" spans="1:26">
      <c r="A4104">
        <v>196340</v>
      </c>
      <c r="B4104">
        <v>553838</v>
      </c>
      <c r="C4104">
        <v>23256</v>
      </c>
      <c r="D4104" t="s">
        <v>2393</v>
      </c>
      <c r="E4104">
        <v>4</v>
      </c>
      <c r="F4104" s="3">
        <v>40682.506944444402</v>
      </c>
      <c r="G4104" s="4">
        <v>4.1500000000000004</v>
      </c>
      <c r="H4104">
        <v>12620</v>
      </c>
      <c r="I4104" t="s">
        <v>10</v>
      </c>
      <c r="J4104" s="58">
        <f t="shared" si="128"/>
        <v>16.600000000000001</v>
      </c>
      <c r="K4104" s="59">
        <f t="shared" si="129"/>
        <v>40682</v>
      </c>
      <c r="R4104" t="s">
        <v>1981</v>
      </c>
      <c r="S4104" s="58">
        <v>15.3</v>
      </c>
      <c r="X4104">
        <v>1</v>
      </c>
      <c r="Y4104" s="4">
        <v>16.95</v>
      </c>
      <c r="Z4104" s="58">
        <v>16.95</v>
      </c>
    </row>
    <row r="4105" spans="1:26">
      <c r="A4105">
        <v>196341</v>
      </c>
      <c r="B4105">
        <v>553838</v>
      </c>
      <c r="C4105">
        <v>23254</v>
      </c>
      <c r="D4105" t="s">
        <v>2392</v>
      </c>
      <c r="E4105">
        <v>4</v>
      </c>
      <c r="F4105" s="3">
        <v>40682.506944444402</v>
      </c>
      <c r="G4105" s="4">
        <v>4.1500000000000004</v>
      </c>
      <c r="H4105">
        <v>12620</v>
      </c>
      <c r="I4105" t="s">
        <v>10</v>
      </c>
      <c r="J4105" s="58">
        <f t="shared" si="128"/>
        <v>16.600000000000001</v>
      </c>
      <c r="K4105" s="59">
        <f t="shared" si="129"/>
        <v>40682</v>
      </c>
      <c r="R4105" t="s">
        <v>130</v>
      </c>
      <c r="S4105" s="58">
        <v>15.3</v>
      </c>
      <c r="X4105">
        <v>1</v>
      </c>
      <c r="Y4105" s="4">
        <v>16.95</v>
      </c>
      <c r="Z4105" s="58">
        <v>16.95</v>
      </c>
    </row>
    <row r="4106" spans="1:26">
      <c r="A4106">
        <v>196389</v>
      </c>
      <c r="B4106">
        <v>553843</v>
      </c>
      <c r="C4106">
        <v>23256</v>
      </c>
      <c r="D4106" t="s">
        <v>2393</v>
      </c>
      <c r="E4106">
        <v>4</v>
      </c>
      <c r="F4106" s="3">
        <v>40682.520138888904</v>
      </c>
      <c r="G4106" s="4">
        <v>4.1500000000000004</v>
      </c>
      <c r="H4106">
        <v>12553</v>
      </c>
      <c r="I4106" t="s">
        <v>10</v>
      </c>
      <c r="J4106" s="58">
        <f t="shared" si="128"/>
        <v>16.600000000000001</v>
      </c>
      <c r="K4106" s="59">
        <f t="shared" si="129"/>
        <v>40682</v>
      </c>
      <c r="R4106" t="s">
        <v>1497</v>
      </c>
      <c r="S4106" s="58">
        <v>14.5</v>
      </c>
      <c r="X4106">
        <v>1</v>
      </c>
      <c r="Y4106" s="4">
        <v>16.95</v>
      </c>
      <c r="Z4106" s="58">
        <v>16.95</v>
      </c>
    </row>
    <row r="4107" spans="1:26">
      <c r="A4107">
        <v>196390</v>
      </c>
      <c r="B4107">
        <v>553843</v>
      </c>
      <c r="C4107">
        <v>23254</v>
      </c>
      <c r="D4107" t="s">
        <v>2392</v>
      </c>
      <c r="E4107">
        <v>4</v>
      </c>
      <c r="F4107" s="3">
        <v>40682.520138888904</v>
      </c>
      <c r="G4107" s="4">
        <v>4.1500000000000004</v>
      </c>
      <c r="H4107">
        <v>12553</v>
      </c>
      <c r="I4107" t="s">
        <v>10</v>
      </c>
      <c r="J4107" s="58">
        <f t="shared" si="128"/>
        <v>16.600000000000001</v>
      </c>
      <c r="K4107" s="59">
        <f t="shared" si="129"/>
        <v>40682</v>
      </c>
      <c r="R4107" t="s">
        <v>469</v>
      </c>
      <c r="S4107" s="58">
        <v>13.52</v>
      </c>
      <c r="X4107">
        <v>1</v>
      </c>
      <c r="Y4107" s="4">
        <v>16.95</v>
      </c>
      <c r="Z4107" s="58">
        <v>16.95</v>
      </c>
    </row>
    <row r="4108" spans="1:26">
      <c r="A4108">
        <v>196391</v>
      </c>
      <c r="B4108">
        <v>553843</v>
      </c>
      <c r="C4108" t="s">
        <v>731</v>
      </c>
      <c r="D4108" t="s">
        <v>2346</v>
      </c>
      <c r="E4108">
        <v>4</v>
      </c>
      <c r="F4108" s="3">
        <v>40682.520138888904</v>
      </c>
      <c r="G4108" s="4">
        <v>4.1500000000000004</v>
      </c>
      <c r="H4108">
        <v>12553</v>
      </c>
      <c r="I4108" t="s">
        <v>10</v>
      </c>
      <c r="J4108" s="58">
        <f t="shared" si="128"/>
        <v>16.600000000000001</v>
      </c>
      <c r="K4108" s="59">
        <f t="shared" si="129"/>
        <v>40682</v>
      </c>
      <c r="R4108" t="s">
        <v>471</v>
      </c>
      <c r="S4108" s="58">
        <v>13.52</v>
      </c>
      <c r="X4108">
        <v>1</v>
      </c>
      <c r="Y4108" s="4">
        <v>16.95</v>
      </c>
      <c r="Z4108" s="58">
        <v>16.95</v>
      </c>
    </row>
    <row r="4109" spans="1:26">
      <c r="A4109">
        <v>196392</v>
      </c>
      <c r="B4109">
        <v>553843</v>
      </c>
      <c r="C4109" t="s">
        <v>126</v>
      </c>
      <c r="D4109" t="s">
        <v>2345</v>
      </c>
      <c r="E4109">
        <v>4</v>
      </c>
      <c r="F4109" s="3">
        <v>40682.520138888904</v>
      </c>
      <c r="G4109" s="4">
        <v>4.1500000000000004</v>
      </c>
      <c r="H4109">
        <v>12553</v>
      </c>
      <c r="I4109" t="s">
        <v>10</v>
      </c>
      <c r="J4109" s="58">
        <f t="shared" si="128"/>
        <v>16.600000000000001</v>
      </c>
      <c r="K4109" s="59">
        <f t="shared" si="129"/>
        <v>40682</v>
      </c>
      <c r="R4109" t="s">
        <v>472</v>
      </c>
      <c r="S4109" s="58">
        <v>13.52</v>
      </c>
      <c r="X4109">
        <v>1</v>
      </c>
      <c r="Y4109" s="4">
        <v>16.95</v>
      </c>
      <c r="Z4109" s="58">
        <v>16.95</v>
      </c>
    </row>
    <row r="4110" spans="1:26">
      <c r="A4110">
        <v>204296</v>
      </c>
      <c r="B4110">
        <v>554650</v>
      </c>
      <c r="C4110" t="s">
        <v>124</v>
      </c>
      <c r="D4110" t="s">
        <v>2350</v>
      </c>
      <c r="E4110">
        <v>4</v>
      </c>
      <c r="F4110" s="3">
        <v>40688.537499999999</v>
      </c>
      <c r="G4110" s="4">
        <v>4.1500000000000004</v>
      </c>
      <c r="H4110">
        <v>12681</v>
      </c>
      <c r="I4110" t="s">
        <v>10</v>
      </c>
      <c r="J4110" s="58">
        <f t="shared" si="128"/>
        <v>16.600000000000001</v>
      </c>
      <c r="K4110" s="59">
        <f t="shared" si="129"/>
        <v>40688</v>
      </c>
      <c r="R4110" t="s">
        <v>132</v>
      </c>
      <c r="S4110" s="58">
        <v>13.2</v>
      </c>
      <c r="X4110">
        <v>1</v>
      </c>
      <c r="Y4110" s="4">
        <v>16.95</v>
      </c>
      <c r="Z4110" s="58">
        <v>16.95</v>
      </c>
    </row>
    <row r="4111" spans="1:26">
      <c r="A4111">
        <v>206507</v>
      </c>
      <c r="B4111">
        <v>554940</v>
      </c>
      <c r="C4111" t="s">
        <v>126</v>
      </c>
      <c r="D4111" t="s">
        <v>2345</v>
      </c>
      <c r="E4111">
        <v>4</v>
      </c>
      <c r="F4111" s="3">
        <v>40690.5756944444</v>
      </c>
      <c r="G4111" s="4">
        <v>4.1500000000000004</v>
      </c>
      <c r="H4111">
        <v>12494</v>
      </c>
      <c r="I4111" t="s">
        <v>10</v>
      </c>
      <c r="J4111" s="58">
        <f t="shared" si="128"/>
        <v>16.600000000000001</v>
      </c>
      <c r="K4111" s="59">
        <f t="shared" si="129"/>
        <v>40690</v>
      </c>
      <c r="R4111" t="s">
        <v>525</v>
      </c>
      <c r="S4111" s="58">
        <v>13.2</v>
      </c>
      <c r="X4111">
        <v>8</v>
      </c>
      <c r="Y4111" s="4">
        <v>2.08</v>
      </c>
      <c r="Z4111" s="58">
        <v>16.64</v>
      </c>
    </row>
    <row r="4112" spans="1:26">
      <c r="A4112">
        <v>206508</v>
      </c>
      <c r="B4112">
        <v>554940</v>
      </c>
      <c r="C4112" t="s">
        <v>731</v>
      </c>
      <c r="D4112" t="s">
        <v>2346</v>
      </c>
      <c r="E4112">
        <v>4</v>
      </c>
      <c r="F4112" s="3">
        <v>40690.5756944444</v>
      </c>
      <c r="G4112" s="4">
        <v>4.1500000000000004</v>
      </c>
      <c r="H4112">
        <v>12494</v>
      </c>
      <c r="I4112" t="s">
        <v>10</v>
      </c>
      <c r="J4112" s="58">
        <f t="shared" si="128"/>
        <v>16.600000000000001</v>
      </c>
      <c r="K4112" s="59">
        <f t="shared" si="129"/>
        <v>40690</v>
      </c>
      <c r="R4112" t="s">
        <v>2492</v>
      </c>
      <c r="S4112" s="58">
        <v>13.2</v>
      </c>
      <c r="X4112">
        <v>4</v>
      </c>
      <c r="Y4112" s="4">
        <v>4.1500000000000004</v>
      </c>
      <c r="Z4112" s="58">
        <v>16.600000000000001</v>
      </c>
    </row>
    <row r="4113" spans="1:26">
      <c r="A4113">
        <v>208113</v>
      </c>
      <c r="B4113">
        <v>555096</v>
      </c>
      <c r="C4113">
        <v>23174</v>
      </c>
      <c r="D4113" t="s">
        <v>2442</v>
      </c>
      <c r="E4113">
        <v>4</v>
      </c>
      <c r="F4113" s="3">
        <v>40694.563888888901</v>
      </c>
      <c r="G4113" s="4">
        <v>4.1500000000000004</v>
      </c>
      <c r="H4113">
        <v>12682</v>
      </c>
      <c r="I4113" t="s">
        <v>10</v>
      </c>
      <c r="J4113" s="58">
        <f t="shared" si="128"/>
        <v>16.600000000000001</v>
      </c>
      <c r="K4113" s="59">
        <f t="shared" si="129"/>
        <v>40694</v>
      </c>
      <c r="R4113" t="s">
        <v>1802</v>
      </c>
      <c r="S4113" s="58">
        <v>13</v>
      </c>
      <c r="X4113">
        <v>4</v>
      </c>
      <c r="Y4113" s="4">
        <v>4.1500000000000004</v>
      </c>
      <c r="Z4113" s="58">
        <v>16.600000000000001</v>
      </c>
    </row>
    <row r="4114" spans="1:26">
      <c r="A4114">
        <v>221608</v>
      </c>
      <c r="B4114">
        <v>556259</v>
      </c>
      <c r="C4114">
        <v>23255</v>
      </c>
      <c r="D4114" t="s">
        <v>2394</v>
      </c>
      <c r="E4114">
        <v>4</v>
      </c>
      <c r="F4114" s="3">
        <v>40703.745138888902</v>
      </c>
      <c r="G4114" s="4">
        <v>4.1500000000000004</v>
      </c>
      <c r="H4114">
        <v>12721</v>
      </c>
      <c r="I4114" t="s">
        <v>10</v>
      </c>
      <c r="J4114" s="58">
        <f t="shared" si="128"/>
        <v>16.600000000000001</v>
      </c>
      <c r="K4114" s="59">
        <f t="shared" si="129"/>
        <v>40703</v>
      </c>
      <c r="R4114" t="s">
        <v>562</v>
      </c>
      <c r="S4114" s="58">
        <v>12.5</v>
      </c>
      <c r="X4114">
        <v>4</v>
      </c>
      <c r="Y4114" s="4">
        <v>4.1500000000000004</v>
      </c>
      <c r="Z4114" s="58">
        <v>16.600000000000001</v>
      </c>
    </row>
    <row r="4115" spans="1:26">
      <c r="A4115">
        <v>224186</v>
      </c>
      <c r="B4115">
        <v>556507</v>
      </c>
      <c r="C4115">
        <v>23048</v>
      </c>
      <c r="D4115" t="s">
        <v>2422</v>
      </c>
      <c r="E4115">
        <v>4</v>
      </c>
      <c r="F4115" s="3">
        <v>40707.413194444402</v>
      </c>
      <c r="G4115" s="4">
        <v>4.1500000000000004</v>
      </c>
      <c r="H4115">
        <v>12567</v>
      </c>
      <c r="I4115" t="s">
        <v>10</v>
      </c>
      <c r="J4115" s="58">
        <f t="shared" si="128"/>
        <v>16.600000000000001</v>
      </c>
      <c r="K4115" s="59">
        <f t="shared" si="129"/>
        <v>40707</v>
      </c>
      <c r="R4115" t="s">
        <v>1687</v>
      </c>
      <c r="S4115" s="58">
        <v>11.7</v>
      </c>
      <c r="X4115">
        <v>4</v>
      </c>
      <c r="Y4115" s="4">
        <v>4.1500000000000004</v>
      </c>
      <c r="Z4115" s="58">
        <v>16.600000000000001</v>
      </c>
    </row>
    <row r="4116" spans="1:26">
      <c r="A4116">
        <v>239357</v>
      </c>
      <c r="B4116">
        <v>558045</v>
      </c>
      <c r="C4116">
        <v>23254</v>
      </c>
      <c r="D4116" t="s">
        <v>2392</v>
      </c>
      <c r="E4116">
        <v>4</v>
      </c>
      <c r="F4116" s="3">
        <v>40718.565972222197</v>
      </c>
      <c r="G4116" s="4">
        <v>4.1500000000000004</v>
      </c>
      <c r="H4116">
        <v>12615</v>
      </c>
      <c r="I4116" t="s">
        <v>10</v>
      </c>
      <c r="J4116" s="58">
        <f t="shared" si="128"/>
        <v>16.600000000000001</v>
      </c>
      <c r="K4116" s="59">
        <f t="shared" si="129"/>
        <v>40718</v>
      </c>
      <c r="R4116" t="s">
        <v>999</v>
      </c>
      <c r="S4116" s="58">
        <v>11.7</v>
      </c>
      <c r="X4116">
        <v>4</v>
      </c>
      <c r="Y4116" s="4">
        <v>4.1500000000000004</v>
      </c>
      <c r="Z4116" s="58">
        <v>16.600000000000001</v>
      </c>
    </row>
    <row r="4117" spans="1:26">
      <c r="A4117">
        <v>239358</v>
      </c>
      <c r="B4117">
        <v>558045</v>
      </c>
      <c r="C4117">
        <v>23256</v>
      </c>
      <c r="D4117" t="s">
        <v>2393</v>
      </c>
      <c r="E4117">
        <v>4</v>
      </c>
      <c r="F4117" s="3">
        <v>40718.565972222197</v>
      </c>
      <c r="G4117" s="4">
        <v>4.1500000000000004</v>
      </c>
      <c r="H4117">
        <v>12615</v>
      </c>
      <c r="I4117" t="s">
        <v>10</v>
      </c>
      <c r="J4117" s="58">
        <f t="shared" si="128"/>
        <v>16.600000000000001</v>
      </c>
      <c r="K4117" s="59">
        <f t="shared" si="129"/>
        <v>40718</v>
      </c>
      <c r="R4117" t="s">
        <v>826</v>
      </c>
      <c r="S4117" s="58">
        <v>10.5</v>
      </c>
      <c r="X4117">
        <v>4</v>
      </c>
      <c r="Y4117" s="4">
        <v>4.1500000000000004</v>
      </c>
      <c r="Z4117" s="58">
        <v>16.600000000000001</v>
      </c>
    </row>
    <row r="4118" spans="1:26">
      <c r="A4118">
        <v>256016</v>
      </c>
      <c r="B4118">
        <v>559422</v>
      </c>
      <c r="C4118">
        <v>23254</v>
      </c>
      <c r="D4118" t="s">
        <v>2392</v>
      </c>
      <c r="E4118">
        <v>4</v>
      </c>
      <c r="F4118" s="3">
        <v>40732.5</v>
      </c>
      <c r="G4118" s="4">
        <v>4.1500000000000004</v>
      </c>
      <c r="H4118">
        <v>12553</v>
      </c>
      <c r="I4118" t="s">
        <v>10</v>
      </c>
      <c r="J4118" s="58">
        <f t="shared" si="128"/>
        <v>16.600000000000001</v>
      </c>
      <c r="K4118" s="59">
        <f t="shared" si="129"/>
        <v>40732</v>
      </c>
      <c r="R4118" t="s">
        <v>2295</v>
      </c>
      <c r="S4118" s="58">
        <v>10.5</v>
      </c>
      <c r="X4118">
        <v>4</v>
      </c>
      <c r="Y4118" s="4">
        <v>4.1500000000000004</v>
      </c>
      <c r="Z4118" s="58">
        <v>16.600000000000001</v>
      </c>
    </row>
    <row r="4119" spans="1:26">
      <c r="A4119">
        <v>258328</v>
      </c>
      <c r="B4119">
        <v>559607</v>
      </c>
      <c r="C4119" t="s">
        <v>124</v>
      </c>
      <c r="D4119" t="s">
        <v>2350</v>
      </c>
      <c r="E4119">
        <v>4</v>
      </c>
      <c r="F4119" s="3">
        <v>40735.485416666699</v>
      </c>
      <c r="G4119" s="4">
        <v>4.1500000000000004</v>
      </c>
      <c r="H4119">
        <v>12681</v>
      </c>
      <c r="I4119" t="s">
        <v>10</v>
      </c>
      <c r="J4119" s="58">
        <f t="shared" si="128"/>
        <v>16.600000000000001</v>
      </c>
      <c r="K4119" s="59">
        <f t="shared" si="129"/>
        <v>40735</v>
      </c>
      <c r="R4119" t="s">
        <v>1702</v>
      </c>
      <c r="S4119" s="58">
        <v>10.199999999999999</v>
      </c>
      <c r="X4119">
        <v>4</v>
      </c>
      <c r="Y4119" s="4">
        <v>4.1500000000000004</v>
      </c>
      <c r="Z4119" s="58">
        <v>16.600000000000001</v>
      </c>
    </row>
    <row r="4120" spans="1:26">
      <c r="A4120">
        <v>258329</v>
      </c>
      <c r="B4120">
        <v>559607</v>
      </c>
      <c r="C4120" t="s">
        <v>1373</v>
      </c>
      <c r="D4120" t="s">
        <v>2351</v>
      </c>
      <c r="E4120">
        <v>4</v>
      </c>
      <c r="F4120" s="3">
        <v>40735.485416666699</v>
      </c>
      <c r="G4120" s="4">
        <v>4.1500000000000004</v>
      </c>
      <c r="H4120">
        <v>12681</v>
      </c>
      <c r="I4120" t="s">
        <v>10</v>
      </c>
      <c r="J4120" s="58">
        <f t="shared" si="128"/>
        <v>16.600000000000001</v>
      </c>
      <c r="K4120" s="59">
        <f t="shared" si="129"/>
        <v>40735</v>
      </c>
      <c r="R4120" t="s">
        <v>1762</v>
      </c>
      <c r="S4120" s="58">
        <v>10.199999999999999</v>
      </c>
      <c r="X4120">
        <v>4</v>
      </c>
      <c r="Y4120" s="4">
        <v>4.1500000000000004</v>
      </c>
      <c r="Z4120" s="58">
        <v>16.600000000000001</v>
      </c>
    </row>
    <row r="4121" spans="1:26">
      <c r="A4121">
        <v>305294</v>
      </c>
      <c r="B4121">
        <v>563662</v>
      </c>
      <c r="C4121">
        <v>23254</v>
      </c>
      <c r="D4121" t="s">
        <v>2392</v>
      </c>
      <c r="E4121">
        <v>4</v>
      </c>
      <c r="F4121" s="3">
        <v>40773.486111111102</v>
      </c>
      <c r="G4121" s="4">
        <v>4.1500000000000004</v>
      </c>
      <c r="H4121">
        <v>12729</v>
      </c>
      <c r="I4121" t="s">
        <v>10</v>
      </c>
      <c r="J4121" s="58">
        <f t="shared" si="128"/>
        <v>16.600000000000001</v>
      </c>
      <c r="K4121" s="59">
        <f t="shared" si="129"/>
        <v>40773</v>
      </c>
      <c r="R4121" t="s">
        <v>128</v>
      </c>
      <c r="S4121" s="58">
        <v>10.199999999999999</v>
      </c>
      <c r="X4121">
        <v>4</v>
      </c>
      <c r="Y4121" s="4">
        <v>4.1500000000000004</v>
      </c>
      <c r="Z4121" s="58">
        <v>16.600000000000001</v>
      </c>
    </row>
    <row r="4122" spans="1:26">
      <c r="A4122">
        <v>305295</v>
      </c>
      <c r="B4122">
        <v>563662</v>
      </c>
      <c r="C4122">
        <v>23256</v>
      </c>
      <c r="D4122" t="s">
        <v>2393</v>
      </c>
      <c r="E4122">
        <v>4</v>
      </c>
      <c r="F4122" s="3">
        <v>40773.486111111102</v>
      </c>
      <c r="G4122" s="4">
        <v>4.1500000000000004</v>
      </c>
      <c r="H4122">
        <v>12729</v>
      </c>
      <c r="I4122" t="s">
        <v>10</v>
      </c>
      <c r="J4122" s="58">
        <f t="shared" si="128"/>
        <v>16.600000000000001</v>
      </c>
      <c r="K4122" s="59">
        <f t="shared" si="129"/>
        <v>40773</v>
      </c>
      <c r="R4122" t="s">
        <v>2097</v>
      </c>
      <c r="S4122" s="58">
        <v>10.199999999999999</v>
      </c>
      <c r="X4122">
        <v>4</v>
      </c>
      <c r="Y4122" s="4">
        <v>4.1500000000000004</v>
      </c>
      <c r="Z4122" s="58">
        <v>16.600000000000001</v>
      </c>
    </row>
    <row r="4123" spans="1:26">
      <c r="A4123">
        <v>305791</v>
      </c>
      <c r="B4123">
        <v>563712</v>
      </c>
      <c r="C4123">
        <v>23254</v>
      </c>
      <c r="D4123" t="s">
        <v>2392</v>
      </c>
      <c r="E4123">
        <v>4</v>
      </c>
      <c r="F4123" s="3">
        <v>40773.655555555597</v>
      </c>
      <c r="G4123" s="4">
        <v>4.1500000000000004</v>
      </c>
      <c r="H4123">
        <v>12680</v>
      </c>
      <c r="I4123" t="s">
        <v>10</v>
      </c>
      <c r="J4123" s="58">
        <f t="shared" si="128"/>
        <v>16.600000000000001</v>
      </c>
      <c r="K4123" s="59">
        <f t="shared" si="129"/>
        <v>40773</v>
      </c>
      <c r="R4123" t="s">
        <v>1846</v>
      </c>
      <c r="S4123" s="58">
        <v>10.199999999999999</v>
      </c>
      <c r="X4123">
        <v>4</v>
      </c>
      <c r="Y4123" s="4">
        <v>4.1500000000000004</v>
      </c>
      <c r="Z4123" s="58">
        <v>16.600000000000001</v>
      </c>
    </row>
    <row r="4124" spans="1:26">
      <c r="A4124">
        <v>305794</v>
      </c>
      <c r="B4124">
        <v>563712</v>
      </c>
      <c r="C4124">
        <v>23256</v>
      </c>
      <c r="D4124" t="s">
        <v>2393</v>
      </c>
      <c r="E4124">
        <v>4</v>
      </c>
      <c r="F4124" s="3">
        <v>40773.655555555597</v>
      </c>
      <c r="G4124" s="4">
        <v>4.1500000000000004</v>
      </c>
      <c r="H4124">
        <v>12680</v>
      </c>
      <c r="I4124" t="s">
        <v>10</v>
      </c>
      <c r="J4124" s="58">
        <f t="shared" si="128"/>
        <v>16.600000000000001</v>
      </c>
      <c r="K4124" s="59">
        <f t="shared" si="129"/>
        <v>40773</v>
      </c>
      <c r="R4124" t="s">
        <v>2098</v>
      </c>
      <c r="S4124" s="58">
        <v>10.199999999999999</v>
      </c>
      <c r="X4124">
        <v>4</v>
      </c>
      <c r="Y4124" s="4">
        <v>4.1500000000000004</v>
      </c>
      <c r="Z4124" s="58">
        <v>16.600000000000001</v>
      </c>
    </row>
    <row r="4125" spans="1:26">
      <c r="A4125">
        <v>319886</v>
      </c>
      <c r="B4125">
        <v>564912</v>
      </c>
      <c r="C4125" t="s">
        <v>124</v>
      </c>
      <c r="D4125" t="s">
        <v>2350</v>
      </c>
      <c r="E4125">
        <v>4</v>
      </c>
      <c r="F4125" s="3">
        <v>40786.522916666698</v>
      </c>
      <c r="G4125" s="4">
        <v>4.1500000000000004</v>
      </c>
      <c r="H4125">
        <v>12490</v>
      </c>
      <c r="I4125" t="s">
        <v>10</v>
      </c>
      <c r="J4125" s="58">
        <f t="shared" si="128"/>
        <v>16.600000000000001</v>
      </c>
      <c r="K4125" s="59">
        <f t="shared" si="129"/>
        <v>40786</v>
      </c>
      <c r="R4125" t="s">
        <v>1697</v>
      </c>
      <c r="S4125" s="58">
        <v>10</v>
      </c>
      <c r="X4125">
        <v>4</v>
      </c>
      <c r="Y4125" s="4">
        <v>4.1500000000000004</v>
      </c>
      <c r="Z4125" s="58">
        <v>16.600000000000001</v>
      </c>
    </row>
    <row r="4126" spans="1:26">
      <c r="A4126">
        <v>319887</v>
      </c>
      <c r="B4126">
        <v>564912</v>
      </c>
      <c r="C4126" t="s">
        <v>731</v>
      </c>
      <c r="D4126" t="s">
        <v>2346</v>
      </c>
      <c r="E4126">
        <v>4</v>
      </c>
      <c r="F4126" s="3">
        <v>40786.522916666698</v>
      </c>
      <c r="G4126" s="4">
        <v>4.1500000000000004</v>
      </c>
      <c r="H4126">
        <v>12490</v>
      </c>
      <c r="I4126" t="s">
        <v>10</v>
      </c>
      <c r="J4126" s="58">
        <f t="shared" si="128"/>
        <v>16.600000000000001</v>
      </c>
      <c r="K4126" s="59">
        <f t="shared" si="129"/>
        <v>40786</v>
      </c>
      <c r="R4126" t="s">
        <v>1761</v>
      </c>
      <c r="S4126" s="58">
        <v>7.8</v>
      </c>
      <c r="X4126">
        <v>4</v>
      </c>
      <c r="Y4126" s="4">
        <v>4.1500000000000004</v>
      </c>
      <c r="Z4126" s="58">
        <v>16.600000000000001</v>
      </c>
    </row>
    <row r="4127" spans="1:26">
      <c r="A4127">
        <v>325524</v>
      </c>
      <c r="B4127">
        <v>565443</v>
      </c>
      <c r="C4127">
        <v>23254</v>
      </c>
      <c r="D4127" t="s">
        <v>2392</v>
      </c>
      <c r="E4127">
        <v>4</v>
      </c>
      <c r="F4127" s="3">
        <v>40790.598611111098</v>
      </c>
      <c r="G4127" s="4">
        <v>4.1500000000000004</v>
      </c>
      <c r="H4127">
        <v>12567</v>
      </c>
      <c r="I4127" t="s">
        <v>10</v>
      </c>
      <c r="J4127" s="58">
        <f t="shared" si="128"/>
        <v>16.600000000000001</v>
      </c>
      <c r="K4127" s="59">
        <f t="shared" si="129"/>
        <v>40790</v>
      </c>
      <c r="R4127" t="s">
        <v>255</v>
      </c>
      <c r="S4127" s="58">
        <v>7.8</v>
      </c>
      <c r="X4127">
        <v>4</v>
      </c>
      <c r="Y4127" s="4">
        <v>4.1500000000000004</v>
      </c>
      <c r="Z4127" s="58">
        <v>16.600000000000001</v>
      </c>
    </row>
    <row r="4128" spans="1:26">
      <c r="A4128">
        <v>325525</v>
      </c>
      <c r="B4128">
        <v>565443</v>
      </c>
      <c r="C4128">
        <v>23256</v>
      </c>
      <c r="D4128" t="s">
        <v>2393</v>
      </c>
      <c r="E4128">
        <v>4</v>
      </c>
      <c r="F4128" s="3">
        <v>40790.598611111098</v>
      </c>
      <c r="G4128" s="4">
        <v>4.1500000000000004</v>
      </c>
      <c r="H4128">
        <v>12567</v>
      </c>
      <c r="I4128" t="s">
        <v>10</v>
      </c>
      <c r="J4128" s="58">
        <f t="shared" si="128"/>
        <v>16.600000000000001</v>
      </c>
      <c r="K4128" s="59">
        <f t="shared" si="129"/>
        <v>40790</v>
      </c>
      <c r="R4128" t="s">
        <v>2155</v>
      </c>
      <c r="S4128" s="58">
        <v>6.84</v>
      </c>
      <c r="X4128">
        <v>4</v>
      </c>
      <c r="Y4128" s="4">
        <v>4.1500000000000004</v>
      </c>
      <c r="Z4128" s="58">
        <v>16.600000000000001</v>
      </c>
    </row>
    <row r="4129" spans="1:26">
      <c r="A4129">
        <v>330012</v>
      </c>
      <c r="B4129">
        <v>565865</v>
      </c>
      <c r="C4129">
        <v>23256</v>
      </c>
      <c r="D4129" t="s">
        <v>2393</v>
      </c>
      <c r="E4129">
        <v>4</v>
      </c>
      <c r="F4129" s="3">
        <v>40793.629861111098</v>
      </c>
      <c r="G4129" s="4">
        <v>4.1500000000000004</v>
      </c>
      <c r="H4129">
        <v>12637</v>
      </c>
      <c r="I4129" t="s">
        <v>10</v>
      </c>
      <c r="J4129" s="58">
        <f t="shared" si="128"/>
        <v>16.600000000000001</v>
      </c>
      <c r="K4129" s="59">
        <f t="shared" si="129"/>
        <v>40793</v>
      </c>
      <c r="R4129" t="s">
        <v>1238</v>
      </c>
      <c r="S4129" s="58">
        <v>6.8</v>
      </c>
      <c r="X4129">
        <v>4</v>
      </c>
      <c r="Y4129" s="4">
        <v>4.1500000000000004</v>
      </c>
      <c r="Z4129" s="58">
        <v>16.600000000000001</v>
      </c>
    </row>
    <row r="4130" spans="1:26">
      <c r="A4130">
        <v>330026</v>
      </c>
      <c r="B4130">
        <v>565865</v>
      </c>
      <c r="C4130">
        <v>23254</v>
      </c>
      <c r="D4130" t="s">
        <v>2392</v>
      </c>
      <c r="E4130">
        <v>4</v>
      </c>
      <c r="F4130" s="3">
        <v>40793.629861111098</v>
      </c>
      <c r="G4130" s="4">
        <v>4.1500000000000004</v>
      </c>
      <c r="H4130">
        <v>12637</v>
      </c>
      <c r="I4130" t="s">
        <v>10</v>
      </c>
      <c r="J4130" s="58">
        <f t="shared" si="128"/>
        <v>16.600000000000001</v>
      </c>
      <c r="K4130" s="59">
        <f t="shared" si="129"/>
        <v>40793</v>
      </c>
      <c r="R4130" t="s">
        <v>1760</v>
      </c>
      <c r="S4130" s="58">
        <v>6.8</v>
      </c>
      <c r="X4130">
        <v>4</v>
      </c>
      <c r="Y4130" s="4">
        <v>4.1500000000000004</v>
      </c>
      <c r="Z4130" s="58">
        <v>16.600000000000001</v>
      </c>
    </row>
    <row r="4131" spans="1:26">
      <c r="A4131">
        <v>332910</v>
      </c>
      <c r="B4131">
        <v>566163</v>
      </c>
      <c r="C4131">
        <v>23254</v>
      </c>
      <c r="D4131" t="s">
        <v>2392</v>
      </c>
      <c r="E4131">
        <v>4</v>
      </c>
      <c r="F4131" s="3">
        <v>40795.491666666698</v>
      </c>
      <c r="G4131" s="4">
        <v>4.1500000000000004</v>
      </c>
      <c r="H4131">
        <v>12637</v>
      </c>
      <c r="I4131" t="s">
        <v>10</v>
      </c>
      <c r="J4131" s="58">
        <f t="shared" si="128"/>
        <v>16.600000000000001</v>
      </c>
      <c r="K4131" s="59">
        <f t="shared" si="129"/>
        <v>40795</v>
      </c>
      <c r="R4131" t="s">
        <v>1942</v>
      </c>
      <c r="S4131" s="58">
        <v>6.8</v>
      </c>
      <c r="X4131">
        <v>4</v>
      </c>
      <c r="Y4131" s="4">
        <v>4.1500000000000004</v>
      </c>
      <c r="Z4131" s="58">
        <v>16.600000000000001</v>
      </c>
    </row>
    <row r="4132" spans="1:26">
      <c r="A4132">
        <v>332963</v>
      </c>
      <c r="B4132">
        <v>566163</v>
      </c>
      <c r="C4132">
        <v>23256</v>
      </c>
      <c r="D4132" t="s">
        <v>2393</v>
      </c>
      <c r="E4132">
        <v>4</v>
      </c>
      <c r="F4132" s="3">
        <v>40795.491666666698</v>
      </c>
      <c r="G4132" s="4">
        <v>4.1500000000000004</v>
      </c>
      <c r="H4132">
        <v>12637</v>
      </c>
      <c r="I4132" t="s">
        <v>10</v>
      </c>
      <c r="J4132" s="58">
        <f t="shared" si="128"/>
        <v>16.600000000000001</v>
      </c>
      <c r="K4132" s="59">
        <f t="shared" si="129"/>
        <v>40795</v>
      </c>
      <c r="R4132" t="s">
        <v>97</v>
      </c>
      <c r="S4132" s="58">
        <v>19.8</v>
      </c>
      <c r="X4132">
        <v>4</v>
      </c>
      <c r="Y4132" s="4">
        <v>4.1500000000000004</v>
      </c>
      <c r="Z4132" s="58">
        <v>16.600000000000001</v>
      </c>
    </row>
    <row r="4133" spans="1:26">
      <c r="A4133">
        <v>342582</v>
      </c>
      <c r="B4133">
        <v>566873</v>
      </c>
      <c r="C4133">
        <v>23389</v>
      </c>
      <c r="D4133" t="s">
        <v>2646</v>
      </c>
      <c r="E4133">
        <v>4</v>
      </c>
      <c r="F4133" s="3">
        <v>40801.563194444498</v>
      </c>
      <c r="G4133" s="4">
        <v>4.1500000000000004</v>
      </c>
      <c r="H4133">
        <v>12682</v>
      </c>
      <c r="I4133" t="s">
        <v>10</v>
      </c>
      <c r="J4133" s="58">
        <f t="shared" si="128"/>
        <v>16.600000000000001</v>
      </c>
      <c r="K4133" s="59">
        <f t="shared" si="129"/>
        <v>40801</v>
      </c>
      <c r="R4133" t="s">
        <v>214</v>
      </c>
      <c r="S4133" s="58">
        <v>16.5</v>
      </c>
      <c r="X4133">
        <v>4</v>
      </c>
      <c r="Y4133" s="4">
        <v>4.1500000000000004</v>
      </c>
      <c r="Z4133" s="58">
        <v>16.600000000000001</v>
      </c>
    </row>
    <row r="4134" spans="1:26">
      <c r="A4134">
        <v>342583</v>
      </c>
      <c r="B4134">
        <v>566873</v>
      </c>
      <c r="C4134">
        <v>23390</v>
      </c>
      <c r="D4134" t="s">
        <v>2645</v>
      </c>
      <c r="E4134">
        <v>4</v>
      </c>
      <c r="F4134" s="3">
        <v>40801.563194444498</v>
      </c>
      <c r="G4134" s="4">
        <v>4.1500000000000004</v>
      </c>
      <c r="H4134">
        <v>12682</v>
      </c>
      <c r="I4134" t="s">
        <v>10</v>
      </c>
      <c r="J4134" s="58">
        <f t="shared" si="128"/>
        <v>16.600000000000001</v>
      </c>
      <c r="K4134" s="59">
        <f t="shared" si="129"/>
        <v>40801</v>
      </c>
      <c r="R4134" t="s">
        <v>356</v>
      </c>
      <c r="S4134" s="58">
        <v>16.5</v>
      </c>
      <c r="X4134">
        <v>4</v>
      </c>
      <c r="Y4134" s="4">
        <v>4.1500000000000004</v>
      </c>
      <c r="Z4134" s="58">
        <v>16.600000000000001</v>
      </c>
    </row>
    <row r="4135" spans="1:26">
      <c r="A4135">
        <v>342584</v>
      </c>
      <c r="B4135">
        <v>566873</v>
      </c>
      <c r="C4135">
        <v>23391</v>
      </c>
      <c r="D4135" t="s">
        <v>2644</v>
      </c>
      <c r="E4135">
        <v>4</v>
      </c>
      <c r="F4135" s="3">
        <v>40801.563194444498</v>
      </c>
      <c r="G4135" s="4">
        <v>4.1500000000000004</v>
      </c>
      <c r="H4135">
        <v>12682</v>
      </c>
      <c r="I4135" t="s">
        <v>10</v>
      </c>
      <c r="J4135" s="58">
        <f t="shared" si="128"/>
        <v>16.600000000000001</v>
      </c>
      <c r="K4135" s="59">
        <f t="shared" si="129"/>
        <v>40801</v>
      </c>
      <c r="R4135" t="s">
        <v>2401</v>
      </c>
      <c r="S4135" s="58">
        <v>16.5</v>
      </c>
      <c r="X4135">
        <v>4</v>
      </c>
      <c r="Y4135" s="4">
        <v>4.1500000000000004</v>
      </c>
      <c r="Z4135" s="58">
        <v>16.600000000000001</v>
      </c>
    </row>
    <row r="4136" spans="1:26">
      <c r="A4136">
        <v>342585</v>
      </c>
      <c r="B4136">
        <v>566873</v>
      </c>
      <c r="C4136">
        <v>23388</v>
      </c>
      <c r="D4136" t="s">
        <v>2647</v>
      </c>
      <c r="E4136">
        <v>4</v>
      </c>
      <c r="F4136" s="3">
        <v>40801.563194444498</v>
      </c>
      <c r="G4136" s="4">
        <v>4.1500000000000004</v>
      </c>
      <c r="H4136">
        <v>12682</v>
      </c>
      <c r="I4136" t="s">
        <v>10</v>
      </c>
      <c r="J4136" s="58">
        <f t="shared" si="128"/>
        <v>16.600000000000001</v>
      </c>
      <c r="K4136" s="59">
        <f t="shared" si="129"/>
        <v>40801</v>
      </c>
      <c r="R4136" t="s">
        <v>392</v>
      </c>
      <c r="S4136" s="58">
        <v>16.5</v>
      </c>
      <c r="X4136">
        <v>4</v>
      </c>
      <c r="Y4136" s="4">
        <v>4.1500000000000004</v>
      </c>
      <c r="Z4136" s="58">
        <v>16.600000000000001</v>
      </c>
    </row>
    <row r="4137" spans="1:26">
      <c r="A4137">
        <v>346595</v>
      </c>
      <c r="B4137">
        <v>567191</v>
      </c>
      <c r="C4137">
        <v>23388</v>
      </c>
      <c r="D4137" t="s">
        <v>2647</v>
      </c>
      <c r="E4137">
        <v>4</v>
      </c>
      <c r="F4137" s="3">
        <v>40805.385416666701</v>
      </c>
      <c r="G4137" s="4">
        <v>4.1500000000000004</v>
      </c>
      <c r="H4137">
        <v>12562</v>
      </c>
      <c r="I4137" t="s">
        <v>10</v>
      </c>
      <c r="J4137" s="58">
        <f t="shared" si="128"/>
        <v>16.600000000000001</v>
      </c>
      <c r="K4137" s="59">
        <f t="shared" si="129"/>
        <v>40805</v>
      </c>
      <c r="R4137" t="s">
        <v>1637</v>
      </c>
      <c r="S4137" s="58">
        <v>428.4</v>
      </c>
      <c r="X4137">
        <v>4</v>
      </c>
      <c r="Y4137" s="4">
        <v>4.1500000000000004</v>
      </c>
      <c r="Z4137" s="58">
        <v>16.600000000000001</v>
      </c>
    </row>
    <row r="4138" spans="1:26">
      <c r="A4138">
        <v>346596</v>
      </c>
      <c r="B4138">
        <v>567191</v>
      </c>
      <c r="C4138">
        <v>23389</v>
      </c>
      <c r="D4138" t="s">
        <v>2646</v>
      </c>
      <c r="E4138">
        <v>4</v>
      </c>
      <c r="F4138" s="3">
        <v>40805.385416666701</v>
      </c>
      <c r="G4138" s="4">
        <v>4.1500000000000004</v>
      </c>
      <c r="H4138">
        <v>12562</v>
      </c>
      <c r="I4138" t="s">
        <v>10</v>
      </c>
      <c r="J4138" s="58">
        <f t="shared" si="128"/>
        <v>16.600000000000001</v>
      </c>
      <c r="K4138" s="59">
        <f t="shared" si="129"/>
        <v>40805</v>
      </c>
      <c r="R4138" t="s">
        <v>1524</v>
      </c>
      <c r="S4138" s="58">
        <v>232.5</v>
      </c>
      <c r="X4138">
        <v>4</v>
      </c>
      <c r="Y4138" s="4">
        <v>4.1500000000000004</v>
      </c>
      <c r="Z4138" s="58">
        <v>16.600000000000001</v>
      </c>
    </row>
    <row r="4139" spans="1:26">
      <c r="A4139">
        <v>346597</v>
      </c>
      <c r="B4139">
        <v>567191</v>
      </c>
      <c r="C4139">
        <v>23390</v>
      </c>
      <c r="D4139" t="s">
        <v>2645</v>
      </c>
      <c r="E4139">
        <v>4</v>
      </c>
      <c r="F4139" s="3">
        <v>40805.385416666701</v>
      </c>
      <c r="G4139" s="4">
        <v>4.1500000000000004</v>
      </c>
      <c r="H4139">
        <v>12562</v>
      </c>
      <c r="I4139" t="s">
        <v>10</v>
      </c>
      <c r="J4139" s="58">
        <f t="shared" si="128"/>
        <v>16.600000000000001</v>
      </c>
      <c r="K4139" s="59">
        <f t="shared" si="129"/>
        <v>40805</v>
      </c>
      <c r="R4139" t="s">
        <v>2135</v>
      </c>
      <c r="S4139" s="58">
        <v>152.63999999999999</v>
      </c>
      <c r="X4139">
        <v>4</v>
      </c>
      <c r="Y4139" s="4">
        <v>4.1500000000000004</v>
      </c>
      <c r="Z4139" s="58">
        <v>16.600000000000001</v>
      </c>
    </row>
    <row r="4140" spans="1:26">
      <c r="A4140">
        <v>347196</v>
      </c>
      <c r="B4140">
        <v>567293</v>
      </c>
      <c r="C4140">
        <v>23174</v>
      </c>
      <c r="D4140" t="s">
        <v>2442</v>
      </c>
      <c r="E4140">
        <v>4</v>
      </c>
      <c r="F4140" s="3">
        <v>40805.500694444498</v>
      </c>
      <c r="G4140" s="4">
        <v>4.1500000000000004</v>
      </c>
      <c r="H4140">
        <v>12640</v>
      </c>
      <c r="I4140" t="s">
        <v>10</v>
      </c>
      <c r="J4140" s="58">
        <f t="shared" si="128"/>
        <v>16.600000000000001</v>
      </c>
      <c r="K4140" s="59">
        <f t="shared" si="129"/>
        <v>40805</v>
      </c>
      <c r="R4140" t="s">
        <v>104</v>
      </c>
      <c r="S4140" s="58">
        <v>135</v>
      </c>
      <c r="X4140">
        <v>4</v>
      </c>
      <c r="Y4140" s="4">
        <v>4.1500000000000004</v>
      </c>
      <c r="Z4140" s="58">
        <v>16.600000000000001</v>
      </c>
    </row>
    <row r="4141" spans="1:26">
      <c r="A4141">
        <v>347348</v>
      </c>
      <c r="B4141">
        <v>567300</v>
      </c>
      <c r="C4141">
        <v>23256</v>
      </c>
      <c r="D4141" t="s">
        <v>2393</v>
      </c>
      <c r="E4141">
        <v>4</v>
      </c>
      <c r="F4141" s="3">
        <v>40805.525000000001</v>
      </c>
      <c r="G4141" s="4">
        <v>4.1500000000000004</v>
      </c>
      <c r="H4141">
        <v>12724</v>
      </c>
      <c r="I4141" t="s">
        <v>10</v>
      </c>
      <c r="J4141" s="58">
        <f t="shared" si="128"/>
        <v>16.600000000000001</v>
      </c>
      <c r="K4141" s="59">
        <f t="shared" si="129"/>
        <v>40805</v>
      </c>
      <c r="R4141" t="s">
        <v>2136</v>
      </c>
      <c r="S4141" s="58">
        <v>102</v>
      </c>
      <c r="X4141">
        <v>4</v>
      </c>
      <c r="Y4141" s="4">
        <v>4.1500000000000004</v>
      </c>
      <c r="Z4141" s="58">
        <v>16.600000000000001</v>
      </c>
    </row>
    <row r="4142" spans="1:26">
      <c r="A4142">
        <v>347350</v>
      </c>
      <c r="B4142">
        <v>567300</v>
      </c>
      <c r="C4142">
        <v>23255</v>
      </c>
      <c r="D4142" t="s">
        <v>2394</v>
      </c>
      <c r="E4142">
        <v>4</v>
      </c>
      <c r="F4142" s="3">
        <v>40805.525000000001</v>
      </c>
      <c r="G4142" s="4">
        <v>4.1500000000000004</v>
      </c>
      <c r="H4142">
        <v>12724</v>
      </c>
      <c r="I4142" t="s">
        <v>10</v>
      </c>
      <c r="J4142" s="58">
        <f t="shared" si="128"/>
        <v>16.600000000000001</v>
      </c>
      <c r="K4142" s="59">
        <f t="shared" si="129"/>
        <v>40805</v>
      </c>
      <c r="R4142" t="s">
        <v>2274</v>
      </c>
      <c r="S4142" s="58">
        <v>50.88</v>
      </c>
      <c r="X4142">
        <v>4</v>
      </c>
      <c r="Y4142" s="4">
        <v>4.1500000000000004</v>
      </c>
      <c r="Z4142" s="58">
        <v>16.600000000000001</v>
      </c>
    </row>
    <row r="4143" spans="1:26">
      <c r="A4143">
        <v>347353</v>
      </c>
      <c r="B4143">
        <v>567300</v>
      </c>
      <c r="C4143">
        <v>23254</v>
      </c>
      <c r="D4143" t="s">
        <v>2392</v>
      </c>
      <c r="E4143">
        <v>4</v>
      </c>
      <c r="F4143" s="3">
        <v>40805.525000000001</v>
      </c>
      <c r="G4143" s="4">
        <v>4.1500000000000004</v>
      </c>
      <c r="H4143">
        <v>12724</v>
      </c>
      <c r="I4143" t="s">
        <v>10</v>
      </c>
      <c r="J4143" s="58">
        <f t="shared" si="128"/>
        <v>16.600000000000001</v>
      </c>
      <c r="K4143" s="59">
        <f t="shared" si="129"/>
        <v>40805</v>
      </c>
      <c r="R4143" t="s">
        <v>132</v>
      </c>
      <c r="S4143" s="58">
        <v>50.4</v>
      </c>
      <c r="X4143">
        <v>4</v>
      </c>
      <c r="Y4143" s="4">
        <v>4.1500000000000004</v>
      </c>
      <c r="Z4143" s="58">
        <v>16.600000000000001</v>
      </c>
    </row>
    <row r="4144" spans="1:26">
      <c r="A4144">
        <v>347357</v>
      </c>
      <c r="B4144">
        <v>567300</v>
      </c>
      <c r="C4144" t="s">
        <v>731</v>
      </c>
      <c r="D4144" t="s">
        <v>2346</v>
      </c>
      <c r="E4144">
        <v>4</v>
      </c>
      <c r="F4144" s="3">
        <v>40805.525000000001</v>
      </c>
      <c r="G4144" s="4">
        <v>4.1500000000000004</v>
      </c>
      <c r="H4144">
        <v>12724</v>
      </c>
      <c r="I4144" t="s">
        <v>10</v>
      </c>
      <c r="J4144" s="58">
        <f t="shared" si="128"/>
        <v>16.600000000000001</v>
      </c>
      <c r="K4144" s="59">
        <f t="shared" si="129"/>
        <v>40805</v>
      </c>
      <c r="R4144" t="s">
        <v>387</v>
      </c>
      <c r="S4144" s="58">
        <v>50.4</v>
      </c>
      <c r="X4144">
        <v>4</v>
      </c>
      <c r="Y4144" s="4">
        <v>4.1500000000000004</v>
      </c>
      <c r="Z4144" s="58">
        <v>16.600000000000001</v>
      </c>
    </row>
    <row r="4145" spans="1:26">
      <c r="A4145">
        <v>347364</v>
      </c>
      <c r="B4145">
        <v>567300</v>
      </c>
      <c r="C4145">
        <v>23388</v>
      </c>
      <c r="D4145" t="s">
        <v>2647</v>
      </c>
      <c r="E4145">
        <v>4</v>
      </c>
      <c r="F4145" s="3">
        <v>40805.525000000001</v>
      </c>
      <c r="G4145" s="4">
        <v>4.1500000000000004</v>
      </c>
      <c r="H4145">
        <v>12724</v>
      </c>
      <c r="I4145" t="s">
        <v>10</v>
      </c>
      <c r="J4145" s="58">
        <f t="shared" si="128"/>
        <v>16.600000000000001</v>
      </c>
      <c r="K4145" s="59">
        <f t="shared" si="129"/>
        <v>40805</v>
      </c>
      <c r="R4145" t="s">
        <v>104</v>
      </c>
      <c r="S4145" s="58">
        <v>36</v>
      </c>
      <c r="X4145">
        <v>4</v>
      </c>
      <c r="Y4145" s="4">
        <v>4.1500000000000004</v>
      </c>
      <c r="Z4145" s="58">
        <v>16.600000000000001</v>
      </c>
    </row>
    <row r="4146" spans="1:26">
      <c r="A4146">
        <v>347365</v>
      </c>
      <c r="B4146">
        <v>567300</v>
      </c>
      <c r="C4146">
        <v>23391</v>
      </c>
      <c r="D4146" t="s">
        <v>2644</v>
      </c>
      <c r="E4146">
        <v>4</v>
      </c>
      <c r="F4146" s="3">
        <v>40805.525000000001</v>
      </c>
      <c r="G4146" s="4">
        <v>4.1500000000000004</v>
      </c>
      <c r="H4146">
        <v>12724</v>
      </c>
      <c r="I4146" t="s">
        <v>10</v>
      </c>
      <c r="J4146" s="58">
        <f t="shared" si="128"/>
        <v>16.600000000000001</v>
      </c>
      <c r="K4146" s="59">
        <f t="shared" si="129"/>
        <v>40805</v>
      </c>
      <c r="R4146" t="s">
        <v>2572</v>
      </c>
      <c r="S4146" s="58">
        <v>24.75</v>
      </c>
      <c r="X4146">
        <v>4</v>
      </c>
      <c r="Y4146" s="4">
        <v>4.1500000000000004</v>
      </c>
      <c r="Z4146" s="58">
        <v>16.600000000000001</v>
      </c>
    </row>
    <row r="4147" spans="1:26">
      <c r="A4147">
        <v>347366</v>
      </c>
      <c r="B4147">
        <v>567300</v>
      </c>
      <c r="C4147">
        <v>23389</v>
      </c>
      <c r="D4147" t="s">
        <v>2646</v>
      </c>
      <c r="E4147">
        <v>4</v>
      </c>
      <c r="F4147" s="3">
        <v>40805.525000000001</v>
      </c>
      <c r="G4147" s="4">
        <v>4.1500000000000004</v>
      </c>
      <c r="H4147">
        <v>12724</v>
      </c>
      <c r="I4147" t="s">
        <v>10</v>
      </c>
      <c r="J4147" s="58">
        <f t="shared" si="128"/>
        <v>16.600000000000001</v>
      </c>
      <c r="K4147" s="59">
        <f t="shared" si="129"/>
        <v>40805</v>
      </c>
      <c r="R4147" t="s">
        <v>301</v>
      </c>
      <c r="S4147" s="58">
        <v>20.100000000000001</v>
      </c>
      <c r="X4147">
        <v>4</v>
      </c>
      <c r="Y4147" s="4">
        <v>4.1500000000000004</v>
      </c>
      <c r="Z4147" s="58">
        <v>16.600000000000001</v>
      </c>
    </row>
    <row r="4148" spans="1:26">
      <c r="A4148">
        <v>347368</v>
      </c>
      <c r="B4148">
        <v>567300</v>
      </c>
      <c r="C4148">
        <v>23390</v>
      </c>
      <c r="D4148" t="s">
        <v>2645</v>
      </c>
      <c r="E4148">
        <v>4</v>
      </c>
      <c r="F4148" s="3">
        <v>40805.525000000001</v>
      </c>
      <c r="G4148" s="4">
        <v>4.1500000000000004</v>
      </c>
      <c r="H4148">
        <v>12724</v>
      </c>
      <c r="I4148" t="s">
        <v>10</v>
      </c>
      <c r="J4148" s="58">
        <f t="shared" si="128"/>
        <v>16.600000000000001</v>
      </c>
      <c r="K4148" s="59">
        <f t="shared" si="129"/>
        <v>40805</v>
      </c>
      <c r="R4148" t="s">
        <v>801</v>
      </c>
      <c r="S4148" s="58">
        <v>19.899999999999999</v>
      </c>
      <c r="X4148">
        <v>4</v>
      </c>
      <c r="Y4148" s="4">
        <v>4.1500000000000004</v>
      </c>
      <c r="Z4148" s="58">
        <v>16.600000000000001</v>
      </c>
    </row>
    <row r="4149" spans="1:26">
      <c r="A4149">
        <v>349929</v>
      </c>
      <c r="B4149">
        <v>567552</v>
      </c>
      <c r="C4149">
        <v>23388</v>
      </c>
      <c r="D4149" t="s">
        <v>2647</v>
      </c>
      <c r="E4149">
        <v>4</v>
      </c>
      <c r="F4149" s="3">
        <v>40807.444444444402</v>
      </c>
      <c r="G4149" s="4">
        <v>4.1500000000000004</v>
      </c>
      <c r="H4149">
        <v>12583</v>
      </c>
      <c r="I4149" t="s">
        <v>10</v>
      </c>
      <c r="J4149" s="58">
        <f t="shared" si="128"/>
        <v>16.600000000000001</v>
      </c>
      <c r="K4149" s="59">
        <f t="shared" si="129"/>
        <v>40807</v>
      </c>
      <c r="R4149" t="s">
        <v>802</v>
      </c>
      <c r="S4149" s="58">
        <v>19.899999999999999</v>
      </c>
      <c r="X4149">
        <v>4</v>
      </c>
      <c r="Y4149" s="4">
        <v>4.1500000000000004</v>
      </c>
      <c r="Z4149" s="58">
        <v>16.600000000000001</v>
      </c>
    </row>
    <row r="4150" spans="1:26">
      <c r="A4150">
        <v>349930</v>
      </c>
      <c r="B4150">
        <v>567552</v>
      </c>
      <c r="C4150">
        <v>23389</v>
      </c>
      <c r="D4150" t="s">
        <v>2646</v>
      </c>
      <c r="E4150">
        <v>4</v>
      </c>
      <c r="F4150" s="3">
        <v>40807.444444444402</v>
      </c>
      <c r="G4150" s="4">
        <v>4.1500000000000004</v>
      </c>
      <c r="H4150">
        <v>12583</v>
      </c>
      <c r="I4150" t="s">
        <v>10</v>
      </c>
      <c r="J4150" s="58">
        <f t="shared" si="128"/>
        <v>16.600000000000001</v>
      </c>
      <c r="K4150" s="59">
        <f t="shared" si="129"/>
        <v>40807</v>
      </c>
      <c r="R4150" t="s">
        <v>533</v>
      </c>
      <c r="S4150" s="58">
        <v>19.8</v>
      </c>
      <c r="X4150">
        <v>4</v>
      </c>
      <c r="Y4150" s="4">
        <v>4.1500000000000004</v>
      </c>
      <c r="Z4150" s="58">
        <v>16.600000000000001</v>
      </c>
    </row>
    <row r="4151" spans="1:26">
      <c r="A4151">
        <v>349931</v>
      </c>
      <c r="B4151">
        <v>567552</v>
      </c>
      <c r="C4151">
        <v>23390</v>
      </c>
      <c r="D4151" t="s">
        <v>2645</v>
      </c>
      <c r="E4151">
        <v>4</v>
      </c>
      <c r="F4151" s="3">
        <v>40807.444444444402</v>
      </c>
      <c r="G4151" s="4">
        <v>4.1500000000000004</v>
      </c>
      <c r="H4151">
        <v>12583</v>
      </c>
      <c r="I4151" t="s">
        <v>10</v>
      </c>
      <c r="J4151" s="58">
        <f t="shared" si="128"/>
        <v>16.600000000000001</v>
      </c>
      <c r="K4151" s="59">
        <f t="shared" si="129"/>
        <v>40807</v>
      </c>
      <c r="R4151" t="s">
        <v>534</v>
      </c>
      <c r="S4151" s="58">
        <v>19.8</v>
      </c>
      <c r="X4151">
        <v>4</v>
      </c>
      <c r="Y4151" s="4">
        <v>4.1500000000000004</v>
      </c>
      <c r="Z4151" s="58">
        <v>16.600000000000001</v>
      </c>
    </row>
    <row r="4152" spans="1:26">
      <c r="A4152">
        <v>350203</v>
      </c>
      <c r="B4152">
        <v>567618</v>
      </c>
      <c r="C4152">
        <v>23388</v>
      </c>
      <c r="D4152" t="s">
        <v>2647</v>
      </c>
      <c r="E4152">
        <v>4</v>
      </c>
      <c r="F4152" s="3">
        <v>40807.5180555556</v>
      </c>
      <c r="G4152" s="4">
        <v>4.1500000000000004</v>
      </c>
      <c r="H4152">
        <v>12721</v>
      </c>
      <c r="I4152" t="s">
        <v>10</v>
      </c>
      <c r="J4152" s="58">
        <f t="shared" si="128"/>
        <v>16.600000000000001</v>
      </c>
      <c r="K4152" s="59">
        <f t="shared" si="129"/>
        <v>40807</v>
      </c>
      <c r="R4152" t="s">
        <v>97</v>
      </c>
      <c r="S4152" s="58">
        <v>19.8</v>
      </c>
      <c r="X4152">
        <v>4</v>
      </c>
      <c r="Y4152" s="4">
        <v>4.1500000000000004</v>
      </c>
      <c r="Z4152" s="58">
        <v>16.600000000000001</v>
      </c>
    </row>
    <row r="4153" spans="1:26">
      <c r="A4153">
        <v>350204</v>
      </c>
      <c r="B4153">
        <v>567618</v>
      </c>
      <c r="C4153">
        <v>23390</v>
      </c>
      <c r="D4153" t="s">
        <v>2645</v>
      </c>
      <c r="E4153">
        <v>4</v>
      </c>
      <c r="F4153" s="3">
        <v>40807.5180555556</v>
      </c>
      <c r="G4153" s="4">
        <v>4.1500000000000004</v>
      </c>
      <c r="H4153">
        <v>12721</v>
      </c>
      <c r="I4153" t="s">
        <v>10</v>
      </c>
      <c r="J4153" s="58">
        <f t="shared" si="128"/>
        <v>16.600000000000001</v>
      </c>
      <c r="K4153" s="59">
        <f t="shared" si="129"/>
        <v>40807</v>
      </c>
      <c r="R4153" t="s">
        <v>1239</v>
      </c>
      <c r="S4153" s="58">
        <v>17.7</v>
      </c>
      <c r="X4153">
        <v>4</v>
      </c>
      <c r="Y4153" s="4">
        <v>4.1500000000000004</v>
      </c>
      <c r="Z4153" s="58">
        <v>16.600000000000001</v>
      </c>
    </row>
    <row r="4154" spans="1:26">
      <c r="A4154">
        <v>350205</v>
      </c>
      <c r="B4154">
        <v>567618</v>
      </c>
      <c r="C4154">
        <v>23389</v>
      </c>
      <c r="D4154" t="s">
        <v>2646</v>
      </c>
      <c r="E4154">
        <v>4</v>
      </c>
      <c r="F4154" s="3">
        <v>40807.5180555556</v>
      </c>
      <c r="G4154" s="4">
        <v>4.1500000000000004</v>
      </c>
      <c r="H4154">
        <v>12721</v>
      </c>
      <c r="I4154" t="s">
        <v>10</v>
      </c>
      <c r="J4154" s="58">
        <f t="shared" si="128"/>
        <v>16.600000000000001</v>
      </c>
      <c r="K4154" s="59">
        <f t="shared" si="129"/>
        <v>40807</v>
      </c>
      <c r="R4154" t="s">
        <v>795</v>
      </c>
      <c r="S4154" s="58">
        <v>17.7</v>
      </c>
      <c r="X4154">
        <v>4</v>
      </c>
      <c r="Y4154" s="4">
        <v>4.1500000000000004</v>
      </c>
      <c r="Z4154" s="58">
        <v>16.600000000000001</v>
      </c>
    </row>
    <row r="4155" spans="1:26">
      <c r="A4155">
        <v>353223</v>
      </c>
      <c r="B4155">
        <v>567793</v>
      </c>
      <c r="C4155">
        <v>23174</v>
      </c>
      <c r="D4155" t="s">
        <v>2442</v>
      </c>
      <c r="E4155">
        <v>4</v>
      </c>
      <c r="F4155" s="3">
        <v>40808.486111111102</v>
      </c>
      <c r="G4155" s="4">
        <v>4.1500000000000004</v>
      </c>
      <c r="H4155">
        <v>12657</v>
      </c>
      <c r="I4155" t="s">
        <v>10</v>
      </c>
      <c r="J4155" s="58">
        <f t="shared" si="128"/>
        <v>16.600000000000001</v>
      </c>
      <c r="K4155" s="59">
        <f t="shared" si="129"/>
        <v>40808</v>
      </c>
      <c r="R4155" t="s">
        <v>2401</v>
      </c>
      <c r="S4155" s="58">
        <v>16.5</v>
      </c>
      <c r="X4155">
        <v>4</v>
      </c>
      <c r="Y4155" s="4">
        <v>4.1500000000000004</v>
      </c>
      <c r="Z4155" s="58">
        <v>16.600000000000001</v>
      </c>
    </row>
    <row r="4156" spans="1:26">
      <c r="A4156">
        <v>359128</v>
      </c>
      <c r="B4156">
        <v>568176</v>
      </c>
      <c r="C4156">
        <v>23388</v>
      </c>
      <c r="D4156" t="s">
        <v>2647</v>
      </c>
      <c r="E4156">
        <v>4</v>
      </c>
      <c r="F4156" s="3">
        <v>40811.559027777803</v>
      </c>
      <c r="G4156" s="4">
        <v>4.1500000000000004</v>
      </c>
      <c r="H4156">
        <v>12685</v>
      </c>
      <c r="I4156" t="s">
        <v>10</v>
      </c>
      <c r="J4156" s="58">
        <f t="shared" si="128"/>
        <v>16.600000000000001</v>
      </c>
      <c r="K4156" s="59">
        <f t="shared" si="129"/>
        <v>40811</v>
      </c>
      <c r="R4156" t="s">
        <v>355</v>
      </c>
      <c r="S4156" s="58">
        <v>16.5</v>
      </c>
      <c r="X4156">
        <v>4</v>
      </c>
      <c r="Y4156" s="4">
        <v>4.1500000000000004</v>
      </c>
      <c r="Z4156" s="58">
        <v>16.600000000000001</v>
      </c>
    </row>
    <row r="4157" spans="1:26">
      <c r="A4157">
        <v>359129</v>
      </c>
      <c r="B4157">
        <v>568176</v>
      </c>
      <c r="C4157">
        <v>23390</v>
      </c>
      <c r="D4157" t="s">
        <v>2645</v>
      </c>
      <c r="E4157">
        <v>4</v>
      </c>
      <c r="F4157" s="3">
        <v>40811.559027777803</v>
      </c>
      <c r="G4157" s="4">
        <v>4.1500000000000004</v>
      </c>
      <c r="H4157">
        <v>12685</v>
      </c>
      <c r="I4157" t="s">
        <v>10</v>
      </c>
      <c r="J4157" s="58">
        <f t="shared" si="128"/>
        <v>16.600000000000001</v>
      </c>
      <c r="K4157" s="59">
        <f t="shared" si="129"/>
        <v>40811</v>
      </c>
      <c r="R4157" t="s">
        <v>523</v>
      </c>
      <c r="S4157" s="58">
        <v>15.6</v>
      </c>
      <c r="X4157">
        <v>4</v>
      </c>
      <c r="Y4157" s="4">
        <v>4.1500000000000004</v>
      </c>
      <c r="Z4157" s="58">
        <v>16.600000000000001</v>
      </c>
    </row>
    <row r="4158" spans="1:26">
      <c r="A4158">
        <v>364054</v>
      </c>
      <c r="B4158">
        <v>568645</v>
      </c>
      <c r="C4158">
        <v>23390</v>
      </c>
      <c r="D4158" t="s">
        <v>2645</v>
      </c>
      <c r="E4158">
        <v>4</v>
      </c>
      <c r="F4158" s="3">
        <v>40814.484722222202</v>
      </c>
      <c r="G4158" s="4">
        <v>4.1500000000000004</v>
      </c>
      <c r="H4158">
        <v>12656</v>
      </c>
      <c r="I4158" t="s">
        <v>10</v>
      </c>
      <c r="J4158" s="58">
        <f t="shared" si="128"/>
        <v>16.600000000000001</v>
      </c>
      <c r="K4158" s="59">
        <f t="shared" si="129"/>
        <v>40814</v>
      </c>
      <c r="R4158" t="s">
        <v>571</v>
      </c>
      <c r="S4158" s="58">
        <v>15.6</v>
      </c>
      <c r="X4158">
        <v>4</v>
      </c>
      <c r="Y4158" s="4">
        <v>4.1500000000000004</v>
      </c>
      <c r="Z4158" s="58">
        <v>16.600000000000001</v>
      </c>
    </row>
    <row r="4159" spans="1:26">
      <c r="A4159">
        <v>364055</v>
      </c>
      <c r="B4159">
        <v>568645</v>
      </c>
      <c r="C4159">
        <v>23388</v>
      </c>
      <c r="D4159" t="s">
        <v>2647</v>
      </c>
      <c r="E4159">
        <v>4</v>
      </c>
      <c r="F4159" s="3">
        <v>40814.484722222202</v>
      </c>
      <c r="G4159" s="4">
        <v>4.1500000000000004</v>
      </c>
      <c r="H4159">
        <v>12656</v>
      </c>
      <c r="I4159" t="s">
        <v>10</v>
      </c>
      <c r="J4159" s="58">
        <f t="shared" si="128"/>
        <v>16.600000000000001</v>
      </c>
      <c r="K4159" s="59">
        <f t="shared" si="129"/>
        <v>40814</v>
      </c>
      <c r="R4159" t="s">
        <v>1498</v>
      </c>
      <c r="S4159" s="58">
        <v>15.6</v>
      </c>
      <c r="X4159">
        <v>4</v>
      </c>
      <c r="Y4159" s="4">
        <v>4.1500000000000004</v>
      </c>
      <c r="Z4159" s="58">
        <v>16.600000000000001</v>
      </c>
    </row>
    <row r="4160" spans="1:26">
      <c r="A4160">
        <v>364059</v>
      </c>
      <c r="B4160">
        <v>568645</v>
      </c>
      <c r="C4160">
        <v>23389</v>
      </c>
      <c r="D4160" t="s">
        <v>2646</v>
      </c>
      <c r="E4160">
        <v>4</v>
      </c>
      <c r="F4160" s="3">
        <v>40814.484722222202</v>
      </c>
      <c r="G4160" s="4">
        <v>4.1500000000000004</v>
      </c>
      <c r="H4160">
        <v>12656</v>
      </c>
      <c r="I4160" t="s">
        <v>10</v>
      </c>
      <c r="J4160" s="58">
        <f t="shared" si="128"/>
        <v>16.600000000000001</v>
      </c>
      <c r="K4160" s="59">
        <f t="shared" si="129"/>
        <v>40814</v>
      </c>
      <c r="R4160" t="s">
        <v>2057</v>
      </c>
      <c r="S4160" s="58">
        <v>15.3</v>
      </c>
      <c r="X4160">
        <v>4</v>
      </c>
      <c r="Y4160" s="4">
        <v>4.1500000000000004</v>
      </c>
      <c r="Z4160" s="58">
        <v>16.600000000000001</v>
      </c>
    </row>
    <row r="4161" spans="1:26">
      <c r="A4161">
        <v>368471</v>
      </c>
      <c r="B4161">
        <v>568953</v>
      </c>
      <c r="C4161">
        <v>23021</v>
      </c>
      <c r="D4161" t="s">
        <v>2551</v>
      </c>
      <c r="E4161">
        <v>4</v>
      </c>
      <c r="F4161" s="3">
        <v>40815.646527777797</v>
      </c>
      <c r="G4161" s="4">
        <v>4.1500000000000004</v>
      </c>
      <c r="H4161">
        <v>12728</v>
      </c>
      <c r="I4161" t="s">
        <v>10</v>
      </c>
      <c r="J4161" s="58">
        <f t="shared" si="128"/>
        <v>16.600000000000001</v>
      </c>
      <c r="K4161" s="59">
        <f t="shared" si="129"/>
        <v>40815</v>
      </c>
      <c r="R4161" t="s">
        <v>2106</v>
      </c>
      <c r="S4161" s="58">
        <v>15.3</v>
      </c>
      <c r="X4161">
        <v>4</v>
      </c>
      <c r="Y4161" s="4">
        <v>4.1500000000000004</v>
      </c>
      <c r="Z4161" s="58">
        <v>16.600000000000001</v>
      </c>
    </row>
    <row r="4162" spans="1:26">
      <c r="A4162">
        <v>368752</v>
      </c>
      <c r="B4162">
        <v>568994</v>
      </c>
      <c r="C4162">
        <v>23388</v>
      </c>
      <c r="D4162" t="s">
        <v>2647</v>
      </c>
      <c r="E4162">
        <v>4</v>
      </c>
      <c r="F4162" s="3">
        <v>40815.702777777798</v>
      </c>
      <c r="G4162" s="4">
        <v>4.1500000000000004</v>
      </c>
      <c r="H4162">
        <v>12598</v>
      </c>
      <c r="I4162" t="s">
        <v>10</v>
      </c>
      <c r="J4162" s="58">
        <f t="shared" ref="J4162:J4225" si="130">E4162*G4162</f>
        <v>16.600000000000001</v>
      </c>
      <c r="K4162" s="59">
        <f t="shared" ref="K4162:K4225" si="131">DATE(YEAR(F4162),MONTH(F4162),DAY(F4162))</f>
        <v>40815</v>
      </c>
      <c r="R4162" t="s">
        <v>2587</v>
      </c>
      <c r="S4162" s="58">
        <v>15</v>
      </c>
      <c r="X4162">
        <v>4</v>
      </c>
      <c r="Y4162" s="4">
        <v>4.1500000000000004</v>
      </c>
      <c r="Z4162" s="58">
        <v>16.600000000000001</v>
      </c>
    </row>
    <row r="4163" spans="1:26">
      <c r="A4163">
        <v>368753</v>
      </c>
      <c r="B4163">
        <v>568994</v>
      </c>
      <c r="C4163">
        <v>23389</v>
      </c>
      <c r="D4163" t="s">
        <v>2646</v>
      </c>
      <c r="E4163">
        <v>4</v>
      </c>
      <c r="F4163" s="3">
        <v>40815.702777777798</v>
      </c>
      <c r="G4163" s="4">
        <v>4.1500000000000004</v>
      </c>
      <c r="H4163">
        <v>12598</v>
      </c>
      <c r="I4163" t="s">
        <v>10</v>
      </c>
      <c r="J4163" s="58">
        <f t="shared" si="130"/>
        <v>16.600000000000001</v>
      </c>
      <c r="K4163" s="59">
        <f t="shared" si="131"/>
        <v>40815</v>
      </c>
      <c r="R4163" t="s">
        <v>2586</v>
      </c>
      <c r="S4163" s="58">
        <v>15</v>
      </c>
      <c r="X4163">
        <v>4</v>
      </c>
      <c r="Y4163" s="4">
        <v>4.1500000000000004</v>
      </c>
      <c r="Z4163" s="58">
        <v>16.600000000000001</v>
      </c>
    </row>
    <row r="4164" spans="1:26">
      <c r="A4164">
        <v>368754</v>
      </c>
      <c r="B4164">
        <v>568994</v>
      </c>
      <c r="C4164">
        <v>23390</v>
      </c>
      <c r="D4164" t="s">
        <v>2645</v>
      </c>
      <c r="E4164">
        <v>4</v>
      </c>
      <c r="F4164" s="3">
        <v>40815.702777777798</v>
      </c>
      <c r="G4164" s="4">
        <v>4.1500000000000004</v>
      </c>
      <c r="H4164">
        <v>12598</v>
      </c>
      <c r="I4164" t="s">
        <v>10</v>
      </c>
      <c r="J4164" s="58">
        <f t="shared" si="130"/>
        <v>16.600000000000001</v>
      </c>
      <c r="K4164" s="59">
        <f t="shared" si="131"/>
        <v>40815</v>
      </c>
      <c r="R4164" t="s">
        <v>428</v>
      </c>
      <c r="S4164" s="58">
        <v>15</v>
      </c>
      <c r="X4164">
        <v>4</v>
      </c>
      <c r="Y4164" s="4">
        <v>4.1500000000000004</v>
      </c>
      <c r="Z4164" s="58">
        <v>16.600000000000001</v>
      </c>
    </row>
    <row r="4165" spans="1:26">
      <c r="A4165">
        <v>369982</v>
      </c>
      <c r="B4165">
        <v>569120</v>
      </c>
      <c r="C4165">
        <v>23389</v>
      </c>
      <c r="D4165" t="s">
        <v>2646</v>
      </c>
      <c r="E4165">
        <v>4</v>
      </c>
      <c r="F4165" s="3">
        <v>40816.5402777778</v>
      </c>
      <c r="G4165" s="4">
        <v>4.1500000000000004</v>
      </c>
      <c r="H4165">
        <v>12583</v>
      </c>
      <c r="I4165" t="s">
        <v>10</v>
      </c>
      <c r="J4165" s="58">
        <f t="shared" si="130"/>
        <v>16.600000000000001</v>
      </c>
      <c r="K4165" s="59">
        <f t="shared" si="131"/>
        <v>40816</v>
      </c>
      <c r="R4165" t="s">
        <v>1500</v>
      </c>
      <c r="S4165" s="58">
        <v>15</v>
      </c>
      <c r="X4165">
        <v>4</v>
      </c>
      <c r="Y4165" s="4">
        <v>4.1500000000000004</v>
      </c>
      <c r="Z4165" s="58">
        <v>16.600000000000001</v>
      </c>
    </row>
    <row r="4166" spans="1:26">
      <c r="A4166">
        <v>377854</v>
      </c>
      <c r="B4166">
        <v>569568</v>
      </c>
      <c r="C4166">
        <v>23255</v>
      </c>
      <c r="D4166" t="s">
        <v>2394</v>
      </c>
      <c r="E4166">
        <v>4</v>
      </c>
      <c r="F4166" s="3">
        <v>40821.414583333302</v>
      </c>
      <c r="G4166" s="4">
        <v>4.1500000000000004</v>
      </c>
      <c r="H4166">
        <v>12700</v>
      </c>
      <c r="I4166" t="s">
        <v>10</v>
      </c>
      <c r="J4166" s="58">
        <f t="shared" si="130"/>
        <v>16.600000000000001</v>
      </c>
      <c r="K4166" s="59">
        <f t="shared" si="131"/>
        <v>40821</v>
      </c>
      <c r="R4166" t="s">
        <v>545</v>
      </c>
      <c r="S4166" s="58">
        <v>15</v>
      </c>
      <c r="X4166">
        <v>4</v>
      </c>
      <c r="Y4166" s="4">
        <v>4.1500000000000004</v>
      </c>
      <c r="Z4166" s="58">
        <v>16.600000000000001</v>
      </c>
    </row>
    <row r="4167" spans="1:26">
      <c r="A4167">
        <v>377855</v>
      </c>
      <c r="B4167">
        <v>569568</v>
      </c>
      <c r="C4167">
        <v>23254</v>
      </c>
      <c r="D4167" t="s">
        <v>2392</v>
      </c>
      <c r="E4167">
        <v>4</v>
      </c>
      <c r="F4167" s="3">
        <v>40821.414583333302</v>
      </c>
      <c r="G4167" s="4">
        <v>4.1500000000000004</v>
      </c>
      <c r="H4167">
        <v>12700</v>
      </c>
      <c r="I4167" t="s">
        <v>10</v>
      </c>
      <c r="J4167" s="58">
        <f t="shared" si="130"/>
        <v>16.600000000000001</v>
      </c>
      <c r="K4167" s="59">
        <f t="shared" si="131"/>
        <v>40821</v>
      </c>
      <c r="R4167" t="s">
        <v>1907</v>
      </c>
      <c r="S4167" s="58">
        <v>13.5</v>
      </c>
      <c r="X4167">
        <v>4</v>
      </c>
      <c r="Y4167" s="4">
        <v>4.1500000000000004</v>
      </c>
      <c r="Z4167" s="58">
        <v>16.600000000000001</v>
      </c>
    </row>
    <row r="4168" spans="1:26">
      <c r="A4168">
        <v>377856</v>
      </c>
      <c r="B4168">
        <v>569568</v>
      </c>
      <c r="C4168" t="s">
        <v>731</v>
      </c>
      <c r="D4168" t="s">
        <v>2346</v>
      </c>
      <c r="E4168">
        <v>4</v>
      </c>
      <c r="F4168" s="3">
        <v>40821.414583333302</v>
      </c>
      <c r="G4168" s="4">
        <v>4.1500000000000004</v>
      </c>
      <c r="H4168">
        <v>12700</v>
      </c>
      <c r="I4168" t="s">
        <v>10</v>
      </c>
      <c r="J4168" s="58">
        <f t="shared" si="130"/>
        <v>16.600000000000001</v>
      </c>
      <c r="K4168" s="59">
        <f t="shared" si="131"/>
        <v>40821</v>
      </c>
      <c r="R4168" t="s">
        <v>522</v>
      </c>
      <c r="S4168" s="58">
        <v>12.6</v>
      </c>
      <c r="X4168">
        <v>4</v>
      </c>
      <c r="Y4168" s="4">
        <v>4.1500000000000004</v>
      </c>
      <c r="Z4168" s="58">
        <v>16.600000000000001</v>
      </c>
    </row>
    <row r="4169" spans="1:26">
      <c r="A4169">
        <v>379302</v>
      </c>
      <c r="B4169">
        <v>569686</v>
      </c>
      <c r="C4169">
        <v>23391</v>
      </c>
      <c r="D4169" t="s">
        <v>2644</v>
      </c>
      <c r="E4169">
        <v>4</v>
      </c>
      <c r="F4169" s="3">
        <v>40821.618055555598</v>
      </c>
      <c r="G4169" s="4">
        <v>4.1500000000000004</v>
      </c>
      <c r="H4169">
        <v>12719</v>
      </c>
      <c r="I4169" t="s">
        <v>10</v>
      </c>
      <c r="J4169" s="58">
        <f t="shared" si="130"/>
        <v>16.600000000000001</v>
      </c>
      <c r="K4169" s="59">
        <f t="shared" si="131"/>
        <v>40821</v>
      </c>
      <c r="R4169" t="s">
        <v>154</v>
      </c>
      <c r="S4169" s="58">
        <v>10.199999999999999</v>
      </c>
      <c r="X4169">
        <v>4</v>
      </c>
      <c r="Y4169" s="4">
        <v>4.1500000000000004</v>
      </c>
      <c r="Z4169" s="58">
        <v>16.600000000000001</v>
      </c>
    </row>
    <row r="4170" spans="1:26">
      <c r="A4170">
        <v>383565</v>
      </c>
      <c r="B4170">
        <v>570030</v>
      </c>
      <c r="C4170">
        <v>23254</v>
      </c>
      <c r="D4170" t="s">
        <v>2392</v>
      </c>
      <c r="E4170">
        <v>4</v>
      </c>
      <c r="F4170" s="3">
        <v>40823.447222222203</v>
      </c>
      <c r="G4170" s="4">
        <v>4.1500000000000004</v>
      </c>
      <c r="H4170">
        <v>12740</v>
      </c>
      <c r="I4170" t="s">
        <v>10</v>
      </c>
      <c r="J4170" s="58">
        <f t="shared" si="130"/>
        <v>16.600000000000001</v>
      </c>
      <c r="K4170" s="59">
        <f t="shared" si="131"/>
        <v>40823</v>
      </c>
      <c r="R4170" t="s">
        <v>2526</v>
      </c>
      <c r="S4170" s="58">
        <v>10</v>
      </c>
      <c r="X4170">
        <v>4</v>
      </c>
      <c r="Y4170" s="4">
        <v>4.1500000000000004</v>
      </c>
      <c r="Z4170" s="58">
        <v>16.600000000000001</v>
      </c>
    </row>
    <row r="4171" spans="1:26">
      <c r="A4171">
        <v>383566</v>
      </c>
      <c r="B4171">
        <v>570030</v>
      </c>
      <c r="C4171">
        <v>23256</v>
      </c>
      <c r="D4171" t="s">
        <v>2393</v>
      </c>
      <c r="E4171">
        <v>4</v>
      </c>
      <c r="F4171" s="3">
        <v>40823.447222222203</v>
      </c>
      <c r="G4171" s="4">
        <v>4.1500000000000004</v>
      </c>
      <c r="H4171">
        <v>12740</v>
      </c>
      <c r="I4171" t="s">
        <v>10</v>
      </c>
      <c r="J4171" s="58">
        <f t="shared" si="130"/>
        <v>16.600000000000001</v>
      </c>
      <c r="K4171" s="59">
        <f t="shared" si="131"/>
        <v>40823</v>
      </c>
      <c r="R4171" t="s">
        <v>2527</v>
      </c>
      <c r="S4171" s="58">
        <v>10</v>
      </c>
      <c r="X4171">
        <v>4</v>
      </c>
      <c r="Y4171" s="4">
        <v>4.1500000000000004</v>
      </c>
      <c r="Z4171" s="58">
        <v>16.600000000000001</v>
      </c>
    </row>
    <row r="4172" spans="1:26">
      <c r="A4172">
        <v>383567</v>
      </c>
      <c r="B4172">
        <v>570030</v>
      </c>
      <c r="C4172">
        <v>23255</v>
      </c>
      <c r="D4172" t="s">
        <v>2394</v>
      </c>
      <c r="E4172">
        <v>4</v>
      </c>
      <c r="F4172" s="3">
        <v>40823.447222222203</v>
      </c>
      <c r="G4172" s="4">
        <v>4.1500000000000004</v>
      </c>
      <c r="H4172">
        <v>12740</v>
      </c>
      <c r="I4172" t="s">
        <v>10</v>
      </c>
      <c r="J4172" s="58">
        <f t="shared" si="130"/>
        <v>16.600000000000001</v>
      </c>
      <c r="K4172" s="59">
        <f t="shared" si="131"/>
        <v>40823</v>
      </c>
      <c r="R4172" t="s">
        <v>2525</v>
      </c>
      <c r="S4172" s="58">
        <v>10</v>
      </c>
      <c r="X4172">
        <v>4</v>
      </c>
      <c r="Y4172" s="4">
        <v>4.1500000000000004</v>
      </c>
      <c r="Z4172" s="58">
        <v>16.600000000000001</v>
      </c>
    </row>
    <row r="4173" spans="1:26">
      <c r="A4173">
        <v>391549</v>
      </c>
      <c r="B4173">
        <v>570672</v>
      </c>
      <c r="C4173">
        <v>23174</v>
      </c>
      <c r="D4173" t="s">
        <v>2442</v>
      </c>
      <c r="E4173">
        <v>4</v>
      </c>
      <c r="F4173" s="3">
        <v>40827.619444444397</v>
      </c>
      <c r="G4173" s="4">
        <v>4.1500000000000004</v>
      </c>
      <c r="H4173">
        <v>12536</v>
      </c>
      <c r="I4173" t="s">
        <v>10</v>
      </c>
      <c r="J4173" s="58">
        <f t="shared" si="130"/>
        <v>16.600000000000001</v>
      </c>
      <c r="K4173" s="59">
        <f t="shared" si="131"/>
        <v>40827</v>
      </c>
      <c r="R4173" t="s">
        <v>2544</v>
      </c>
      <c r="S4173" s="58">
        <v>10</v>
      </c>
      <c r="X4173">
        <v>4</v>
      </c>
      <c r="Y4173" s="4">
        <v>4.1500000000000004</v>
      </c>
      <c r="Z4173" s="58">
        <v>16.600000000000001</v>
      </c>
    </row>
    <row r="4174" spans="1:26">
      <c r="A4174">
        <v>391573</v>
      </c>
      <c r="B4174">
        <v>570672</v>
      </c>
      <c r="C4174">
        <v>23312</v>
      </c>
      <c r="D4174" t="s">
        <v>2581</v>
      </c>
      <c r="E4174">
        <v>4</v>
      </c>
      <c r="F4174" s="3">
        <v>40827.619444444397</v>
      </c>
      <c r="G4174" s="4">
        <v>4.1500000000000004</v>
      </c>
      <c r="H4174">
        <v>12536</v>
      </c>
      <c r="I4174" t="s">
        <v>10</v>
      </c>
      <c r="J4174" s="58">
        <f t="shared" si="130"/>
        <v>16.600000000000001</v>
      </c>
      <c r="K4174" s="59">
        <f t="shared" si="131"/>
        <v>40827</v>
      </c>
      <c r="R4174" t="s">
        <v>1209</v>
      </c>
      <c r="S4174" s="58">
        <v>8.5</v>
      </c>
      <c r="X4174">
        <v>4</v>
      </c>
      <c r="Y4174" s="4">
        <v>4.1500000000000004</v>
      </c>
      <c r="Z4174" s="58">
        <v>16.600000000000001</v>
      </c>
    </row>
    <row r="4175" spans="1:26">
      <c r="A4175">
        <v>393695</v>
      </c>
      <c r="B4175">
        <v>570841</v>
      </c>
      <c r="C4175">
        <v>23389</v>
      </c>
      <c r="D4175" t="s">
        <v>2646</v>
      </c>
      <c r="E4175">
        <v>4</v>
      </c>
      <c r="F4175" s="3">
        <v>40828.595833333296</v>
      </c>
      <c r="G4175" s="4">
        <v>4.1500000000000004</v>
      </c>
      <c r="H4175">
        <v>12553</v>
      </c>
      <c r="I4175" t="s">
        <v>10</v>
      </c>
      <c r="J4175" s="58">
        <f t="shared" si="130"/>
        <v>16.600000000000001</v>
      </c>
      <c r="K4175" s="59">
        <f t="shared" si="131"/>
        <v>40828</v>
      </c>
      <c r="R4175" t="s">
        <v>96</v>
      </c>
      <c r="S4175" s="58">
        <v>8.5</v>
      </c>
      <c r="X4175">
        <v>4</v>
      </c>
      <c r="Y4175" s="4">
        <v>4.1500000000000004</v>
      </c>
      <c r="Z4175" s="58">
        <v>16.600000000000001</v>
      </c>
    </row>
    <row r="4176" spans="1:26">
      <c r="A4176">
        <v>393696</v>
      </c>
      <c r="B4176">
        <v>570841</v>
      </c>
      <c r="C4176">
        <v>23390</v>
      </c>
      <c r="D4176" t="s">
        <v>2645</v>
      </c>
      <c r="E4176">
        <v>4</v>
      </c>
      <c r="F4176" s="3">
        <v>40828.595833333296</v>
      </c>
      <c r="G4176" s="4">
        <v>4.1500000000000004</v>
      </c>
      <c r="H4176">
        <v>12553</v>
      </c>
      <c r="I4176" t="s">
        <v>10</v>
      </c>
      <c r="J4176" s="58">
        <f t="shared" si="130"/>
        <v>16.600000000000001</v>
      </c>
      <c r="K4176" s="59">
        <f t="shared" si="131"/>
        <v>40828</v>
      </c>
      <c r="R4176" t="s">
        <v>2528</v>
      </c>
      <c r="S4176" s="58">
        <v>6.8</v>
      </c>
      <c r="X4176">
        <v>4</v>
      </c>
      <c r="Y4176" s="4">
        <v>4.1500000000000004</v>
      </c>
      <c r="Z4176" s="58">
        <v>16.600000000000001</v>
      </c>
    </row>
    <row r="4177" spans="1:26">
      <c r="A4177">
        <v>398385</v>
      </c>
      <c r="B4177">
        <v>571240</v>
      </c>
      <c r="C4177">
        <v>23390</v>
      </c>
      <c r="D4177" t="s">
        <v>2645</v>
      </c>
      <c r="E4177">
        <v>4</v>
      </c>
      <c r="F4177" s="3">
        <v>40830.621527777803</v>
      </c>
      <c r="G4177" s="4">
        <v>4.1500000000000004</v>
      </c>
      <c r="H4177">
        <v>12562</v>
      </c>
      <c r="I4177" t="s">
        <v>10</v>
      </c>
      <c r="J4177" s="58">
        <f t="shared" si="130"/>
        <v>16.600000000000001</v>
      </c>
      <c r="K4177" s="59">
        <f t="shared" si="131"/>
        <v>40830</v>
      </c>
      <c r="R4177" t="s">
        <v>1658</v>
      </c>
      <c r="S4177" s="58">
        <v>5.04</v>
      </c>
      <c r="X4177">
        <v>4</v>
      </c>
      <c r="Y4177" s="4">
        <v>4.1500000000000004</v>
      </c>
      <c r="Z4177" s="58">
        <v>16.600000000000001</v>
      </c>
    </row>
    <row r="4178" spans="1:26">
      <c r="A4178">
        <v>432318</v>
      </c>
      <c r="B4178">
        <v>573868</v>
      </c>
      <c r="C4178">
        <v>23390</v>
      </c>
      <c r="D4178" t="s">
        <v>2645</v>
      </c>
      <c r="E4178">
        <v>4</v>
      </c>
      <c r="F4178" s="3">
        <v>40848.512499999997</v>
      </c>
      <c r="G4178" s="4">
        <v>4.1500000000000004</v>
      </c>
      <c r="H4178">
        <v>12491</v>
      </c>
      <c r="I4178" t="s">
        <v>10</v>
      </c>
      <c r="J4178" s="58">
        <f t="shared" si="130"/>
        <v>16.600000000000001</v>
      </c>
      <c r="K4178" s="59">
        <f t="shared" si="131"/>
        <v>40848</v>
      </c>
      <c r="R4178" t="s">
        <v>675</v>
      </c>
      <c r="S4178" s="58">
        <v>5.04</v>
      </c>
      <c r="X4178">
        <v>4</v>
      </c>
      <c r="Y4178" s="4">
        <v>4.1500000000000004</v>
      </c>
      <c r="Z4178" s="58">
        <v>16.600000000000001</v>
      </c>
    </row>
    <row r="4179" spans="1:26">
      <c r="A4179">
        <v>432327</v>
      </c>
      <c r="B4179">
        <v>573868</v>
      </c>
      <c r="C4179">
        <v>23389</v>
      </c>
      <c r="D4179" t="s">
        <v>2646</v>
      </c>
      <c r="E4179">
        <v>4</v>
      </c>
      <c r="F4179" s="3">
        <v>40848.512499999997</v>
      </c>
      <c r="G4179" s="4">
        <v>4.1500000000000004</v>
      </c>
      <c r="H4179">
        <v>12491</v>
      </c>
      <c r="I4179" t="s">
        <v>10</v>
      </c>
      <c r="J4179" s="58">
        <f t="shared" si="130"/>
        <v>16.600000000000001</v>
      </c>
      <c r="K4179" s="59">
        <f t="shared" si="131"/>
        <v>40848</v>
      </c>
      <c r="R4179" t="s">
        <v>2380</v>
      </c>
      <c r="S4179" s="58">
        <v>60</v>
      </c>
      <c r="X4179">
        <v>4</v>
      </c>
      <c r="Y4179" s="4">
        <v>4.1500000000000004</v>
      </c>
      <c r="Z4179" s="58">
        <v>16.600000000000001</v>
      </c>
    </row>
    <row r="4180" spans="1:26">
      <c r="A4180">
        <v>448335</v>
      </c>
      <c r="B4180">
        <v>575049</v>
      </c>
      <c r="C4180">
        <v>23256</v>
      </c>
      <c r="D4180" t="s">
        <v>2393</v>
      </c>
      <c r="E4180">
        <v>4</v>
      </c>
      <c r="F4180" s="3">
        <v>40855.5090277778</v>
      </c>
      <c r="G4180" s="4">
        <v>4.1500000000000004</v>
      </c>
      <c r="H4180">
        <v>12721</v>
      </c>
      <c r="I4180" t="s">
        <v>10</v>
      </c>
      <c r="J4180" s="58">
        <f t="shared" si="130"/>
        <v>16.600000000000001</v>
      </c>
      <c r="K4180" s="59">
        <f t="shared" si="131"/>
        <v>40855</v>
      </c>
      <c r="R4180" t="s">
        <v>2135</v>
      </c>
      <c r="S4180" s="58">
        <v>60</v>
      </c>
      <c r="X4180">
        <v>4</v>
      </c>
      <c r="Y4180" s="4">
        <v>4.1500000000000004</v>
      </c>
      <c r="Z4180" s="58">
        <v>16.600000000000001</v>
      </c>
    </row>
    <row r="4181" spans="1:26">
      <c r="A4181">
        <v>448336</v>
      </c>
      <c r="B4181">
        <v>575049</v>
      </c>
      <c r="C4181">
        <v>23254</v>
      </c>
      <c r="D4181" t="s">
        <v>2392</v>
      </c>
      <c r="E4181">
        <v>4</v>
      </c>
      <c r="F4181" s="3">
        <v>40855.5090277778</v>
      </c>
      <c r="G4181" s="4">
        <v>4.1500000000000004</v>
      </c>
      <c r="H4181">
        <v>12721</v>
      </c>
      <c r="I4181" t="s">
        <v>10</v>
      </c>
      <c r="J4181" s="58">
        <f t="shared" si="130"/>
        <v>16.600000000000001</v>
      </c>
      <c r="K4181" s="59">
        <f t="shared" si="131"/>
        <v>40855</v>
      </c>
      <c r="R4181" t="s">
        <v>145</v>
      </c>
      <c r="S4181" s="58">
        <v>59.4</v>
      </c>
      <c r="X4181">
        <v>4</v>
      </c>
      <c r="Y4181" s="4">
        <v>4.1500000000000004</v>
      </c>
      <c r="Z4181" s="58">
        <v>16.600000000000001</v>
      </c>
    </row>
    <row r="4182" spans="1:26">
      <c r="A4182">
        <v>464320</v>
      </c>
      <c r="B4182">
        <v>576087</v>
      </c>
      <c r="C4182">
        <v>23388</v>
      </c>
      <c r="D4182" t="s">
        <v>2647</v>
      </c>
      <c r="E4182">
        <v>4</v>
      </c>
      <c r="F4182" s="3">
        <v>40861.354861111096</v>
      </c>
      <c r="G4182" s="4">
        <v>4.1500000000000004</v>
      </c>
      <c r="H4182">
        <v>12689</v>
      </c>
      <c r="I4182" t="s">
        <v>10</v>
      </c>
      <c r="J4182" s="58">
        <f t="shared" si="130"/>
        <v>16.600000000000001</v>
      </c>
      <c r="K4182" s="59">
        <f t="shared" si="131"/>
        <v>40861</v>
      </c>
      <c r="R4182" t="s">
        <v>104</v>
      </c>
      <c r="S4182" s="58">
        <v>54</v>
      </c>
      <c r="X4182">
        <v>4</v>
      </c>
      <c r="Y4182" s="4">
        <v>4.1500000000000004</v>
      </c>
      <c r="Z4182" s="58">
        <v>16.600000000000001</v>
      </c>
    </row>
    <row r="4183" spans="1:26">
      <c r="A4183">
        <v>464321</v>
      </c>
      <c r="B4183">
        <v>576087</v>
      </c>
      <c r="C4183">
        <v>23389</v>
      </c>
      <c r="D4183" t="s">
        <v>2646</v>
      </c>
      <c r="E4183">
        <v>4</v>
      </c>
      <c r="F4183" s="3">
        <v>40861.354861111096</v>
      </c>
      <c r="G4183" s="4">
        <v>4.1500000000000004</v>
      </c>
      <c r="H4183">
        <v>12689</v>
      </c>
      <c r="I4183" t="s">
        <v>10</v>
      </c>
      <c r="J4183" s="58">
        <f t="shared" si="130"/>
        <v>16.600000000000001</v>
      </c>
      <c r="K4183" s="59">
        <f t="shared" si="131"/>
        <v>40861</v>
      </c>
      <c r="R4183" t="s">
        <v>63</v>
      </c>
      <c r="S4183" s="58">
        <v>51</v>
      </c>
      <c r="X4183">
        <v>4</v>
      </c>
      <c r="Y4183" s="4">
        <v>4.1500000000000004</v>
      </c>
      <c r="Z4183" s="58">
        <v>16.600000000000001</v>
      </c>
    </row>
    <row r="4184" spans="1:26">
      <c r="A4184">
        <v>464322</v>
      </c>
      <c r="B4184">
        <v>576087</v>
      </c>
      <c r="C4184">
        <v>23390</v>
      </c>
      <c r="D4184" t="s">
        <v>2645</v>
      </c>
      <c r="E4184">
        <v>4</v>
      </c>
      <c r="F4184" s="3">
        <v>40861.354861111096</v>
      </c>
      <c r="G4184" s="4">
        <v>4.1500000000000004</v>
      </c>
      <c r="H4184">
        <v>12689</v>
      </c>
      <c r="I4184" t="s">
        <v>10</v>
      </c>
      <c r="J4184" s="58">
        <f t="shared" si="130"/>
        <v>16.600000000000001</v>
      </c>
      <c r="K4184" s="59">
        <f t="shared" si="131"/>
        <v>40861</v>
      </c>
      <c r="R4184" t="s">
        <v>210</v>
      </c>
      <c r="S4184" s="58">
        <v>41.6</v>
      </c>
      <c r="X4184">
        <v>4</v>
      </c>
      <c r="Y4184" s="4">
        <v>4.1500000000000004</v>
      </c>
      <c r="Z4184" s="58">
        <v>16.600000000000001</v>
      </c>
    </row>
    <row r="4185" spans="1:26">
      <c r="A4185">
        <v>465527</v>
      </c>
      <c r="B4185">
        <v>576245</v>
      </c>
      <c r="C4185">
        <v>23389</v>
      </c>
      <c r="D4185" t="s">
        <v>2646</v>
      </c>
      <c r="E4185">
        <v>4</v>
      </c>
      <c r="F4185" s="3">
        <v>40861.569444444402</v>
      </c>
      <c r="G4185" s="4">
        <v>4.1500000000000004</v>
      </c>
      <c r="H4185">
        <v>12553</v>
      </c>
      <c r="I4185" t="s">
        <v>10</v>
      </c>
      <c r="J4185" s="58">
        <f t="shared" si="130"/>
        <v>16.600000000000001</v>
      </c>
      <c r="K4185" s="59">
        <f t="shared" si="131"/>
        <v>40861</v>
      </c>
      <c r="R4185" t="s">
        <v>128</v>
      </c>
      <c r="S4185" s="58">
        <v>40.799999999999997</v>
      </c>
      <c r="X4185">
        <v>4</v>
      </c>
      <c r="Y4185" s="4">
        <v>4.1500000000000004</v>
      </c>
      <c r="Z4185" s="58">
        <v>16.600000000000001</v>
      </c>
    </row>
    <row r="4186" spans="1:26">
      <c r="A4186">
        <v>475976</v>
      </c>
      <c r="B4186">
        <v>576927</v>
      </c>
      <c r="C4186">
        <v>23254</v>
      </c>
      <c r="D4186" t="s">
        <v>2392</v>
      </c>
      <c r="E4186">
        <v>4</v>
      </c>
      <c r="F4186" s="3">
        <v>40864.4597222222</v>
      </c>
      <c r="G4186" s="4">
        <v>4.1500000000000004</v>
      </c>
      <c r="H4186">
        <v>12567</v>
      </c>
      <c r="I4186" t="s">
        <v>10</v>
      </c>
      <c r="J4186" s="58">
        <f t="shared" si="130"/>
        <v>16.600000000000001</v>
      </c>
      <c r="K4186" s="59">
        <f t="shared" si="131"/>
        <v>40864</v>
      </c>
      <c r="R4186" t="s">
        <v>796</v>
      </c>
      <c r="S4186" s="58">
        <v>35.4</v>
      </c>
      <c r="X4186">
        <v>4</v>
      </c>
      <c r="Y4186" s="4">
        <v>4.1500000000000004</v>
      </c>
      <c r="Z4186" s="58">
        <v>16.600000000000001</v>
      </c>
    </row>
    <row r="4187" spans="1:26">
      <c r="A4187">
        <v>475977</v>
      </c>
      <c r="B4187">
        <v>576927</v>
      </c>
      <c r="C4187" t="s">
        <v>731</v>
      </c>
      <c r="D4187" t="s">
        <v>2346</v>
      </c>
      <c r="E4187">
        <v>4</v>
      </c>
      <c r="F4187" s="3">
        <v>40864.4597222222</v>
      </c>
      <c r="G4187" s="4">
        <v>4.1500000000000004</v>
      </c>
      <c r="H4187">
        <v>12567</v>
      </c>
      <c r="I4187" t="s">
        <v>10</v>
      </c>
      <c r="J4187" s="58">
        <f t="shared" si="130"/>
        <v>16.600000000000001</v>
      </c>
      <c r="K4187" s="59">
        <f t="shared" si="131"/>
        <v>40864</v>
      </c>
      <c r="R4187" t="s">
        <v>255</v>
      </c>
      <c r="S4187" s="58">
        <v>23.4</v>
      </c>
      <c r="X4187">
        <v>4</v>
      </c>
      <c r="Y4187" s="4">
        <v>4.1500000000000004</v>
      </c>
      <c r="Z4187" s="58">
        <v>16.600000000000001</v>
      </c>
    </row>
    <row r="4188" spans="1:26">
      <c r="A4188">
        <v>475978</v>
      </c>
      <c r="B4188">
        <v>576927</v>
      </c>
      <c r="C4188">
        <v>23256</v>
      </c>
      <c r="D4188" t="s">
        <v>2393</v>
      </c>
      <c r="E4188">
        <v>4</v>
      </c>
      <c r="F4188" s="3">
        <v>40864.4597222222</v>
      </c>
      <c r="G4188" s="4">
        <v>4.1500000000000004</v>
      </c>
      <c r="H4188">
        <v>12567</v>
      </c>
      <c r="I4188" t="s">
        <v>10</v>
      </c>
      <c r="J4188" s="58">
        <f t="shared" si="130"/>
        <v>16.600000000000001</v>
      </c>
      <c r="K4188" s="59">
        <f t="shared" si="131"/>
        <v>40864</v>
      </c>
      <c r="R4188" t="s">
        <v>1732</v>
      </c>
      <c r="S4188" s="58">
        <v>20.8</v>
      </c>
      <c r="X4188">
        <v>4</v>
      </c>
      <c r="Y4188" s="4">
        <v>4.1500000000000004</v>
      </c>
      <c r="Z4188" s="58">
        <v>16.600000000000001</v>
      </c>
    </row>
    <row r="4189" spans="1:26">
      <c r="A4189">
        <v>475987</v>
      </c>
      <c r="B4189">
        <v>576927</v>
      </c>
      <c r="C4189">
        <v>23388</v>
      </c>
      <c r="D4189" t="s">
        <v>2647</v>
      </c>
      <c r="E4189">
        <v>4</v>
      </c>
      <c r="F4189" s="3">
        <v>40864.4597222222</v>
      </c>
      <c r="G4189" s="4">
        <v>4.1500000000000004</v>
      </c>
      <c r="H4189">
        <v>12567</v>
      </c>
      <c r="I4189" t="s">
        <v>10</v>
      </c>
      <c r="J4189" s="58">
        <f t="shared" si="130"/>
        <v>16.600000000000001</v>
      </c>
      <c r="K4189" s="59">
        <f t="shared" si="131"/>
        <v>40864</v>
      </c>
      <c r="R4189" t="s">
        <v>783</v>
      </c>
      <c r="S4189" s="58">
        <v>20.8</v>
      </c>
      <c r="X4189">
        <v>4</v>
      </c>
      <c r="Y4189" s="4">
        <v>4.1500000000000004</v>
      </c>
      <c r="Z4189" s="58">
        <v>16.600000000000001</v>
      </c>
    </row>
    <row r="4190" spans="1:26">
      <c r="A4190">
        <v>475988</v>
      </c>
      <c r="B4190">
        <v>576927</v>
      </c>
      <c r="C4190">
        <v>23391</v>
      </c>
      <c r="D4190" t="s">
        <v>2644</v>
      </c>
      <c r="E4190">
        <v>4</v>
      </c>
      <c r="F4190" s="3">
        <v>40864.4597222222</v>
      </c>
      <c r="G4190" s="4">
        <v>4.1500000000000004</v>
      </c>
      <c r="H4190">
        <v>12567</v>
      </c>
      <c r="I4190" t="s">
        <v>10</v>
      </c>
      <c r="J4190" s="58">
        <f t="shared" si="130"/>
        <v>16.600000000000001</v>
      </c>
      <c r="K4190" s="59">
        <f t="shared" si="131"/>
        <v>40864</v>
      </c>
      <c r="R4190" t="s">
        <v>142</v>
      </c>
      <c r="S4190" s="58">
        <v>20.8</v>
      </c>
      <c r="X4190">
        <v>4</v>
      </c>
      <c r="Y4190" s="4">
        <v>4.1500000000000004</v>
      </c>
      <c r="Z4190" s="58">
        <v>16.600000000000001</v>
      </c>
    </row>
    <row r="4191" spans="1:26">
      <c r="A4191">
        <v>475989</v>
      </c>
      <c r="B4191">
        <v>576927</v>
      </c>
      <c r="C4191">
        <v>23389</v>
      </c>
      <c r="D4191" t="s">
        <v>2646</v>
      </c>
      <c r="E4191">
        <v>4</v>
      </c>
      <c r="F4191" s="3">
        <v>40864.4597222222</v>
      </c>
      <c r="G4191" s="4">
        <v>4.1500000000000004</v>
      </c>
      <c r="H4191">
        <v>12567</v>
      </c>
      <c r="I4191" t="s">
        <v>10</v>
      </c>
      <c r="J4191" s="58">
        <f t="shared" si="130"/>
        <v>16.600000000000001</v>
      </c>
      <c r="K4191" s="59">
        <f t="shared" si="131"/>
        <v>40864</v>
      </c>
      <c r="R4191" t="s">
        <v>119</v>
      </c>
      <c r="S4191" s="58">
        <v>20.8</v>
      </c>
      <c r="X4191">
        <v>4</v>
      </c>
      <c r="Y4191" s="4">
        <v>4.1500000000000004</v>
      </c>
      <c r="Z4191" s="58">
        <v>16.600000000000001</v>
      </c>
    </row>
    <row r="4192" spans="1:26">
      <c r="A4192">
        <v>483411</v>
      </c>
      <c r="B4192">
        <v>577502</v>
      </c>
      <c r="C4192">
        <v>23256</v>
      </c>
      <c r="D4192" t="s">
        <v>2393</v>
      </c>
      <c r="E4192">
        <v>4</v>
      </c>
      <c r="F4192" s="3">
        <v>40867.523611111101</v>
      </c>
      <c r="G4192" s="4">
        <v>4.1500000000000004</v>
      </c>
      <c r="H4192">
        <v>12598</v>
      </c>
      <c r="I4192" t="s">
        <v>10</v>
      </c>
      <c r="J4192" s="58">
        <f t="shared" si="130"/>
        <v>16.600000000000001</v>
      </c>
      <c r="K4192" s="59">
        <f t="shared" si="131"/>
        <v>40867</v>
      </c>
      <c r="R4192" t="s">
        <v>2430</v>
      </c>
      <c r="S4192" s="58">
        <v>20.8</v>
      </c>
      <c r="X4192">
        <v>4</v>
      </c>
      <c r="Y4192" s="4">
        <v>4.1500000000000004</v>
      </c>
      <c r="Z4192" s="58">
        <v>16.600000000000001</v>
      </c>
    </row>
    <row r="4193" spans="1:26">
      <c r="A4193">
        <v>483412</v>
      </c>
      <c r="B4193">
        <v>577502</v>
      </c>
      <c r="C4193">
        <v>23389</v>
      </c>
      <c r="D4193" t="s">
        <v>2646</v>
      </c>
      <c r="E4193">
        <v>4</v>
      </c>
      <c r="F4193" s="3">
        <v>40867.523611111101</v>
      </c>
      <c r="G4193" s="4">
        <v>4.1500000000000004</v>
      </c>
      <c r="H4193">
        <v>12598</v>
      </c>
      <c r="I4193" t="s">
        <v>10</v>
      </c>
      <c r="J4193" s="58">
        <f t="shared" si="130"/>
        <v>16.600000000000001</v>
      </c>
      <c r="K4193" s="59">
        <f t="shared" si="131"/>
        <v>40867</v>
      </c>
      <c r="R4193" t="s">
        <v>2398</v>
      </c>
      <c r="S4193" s="58">
        <v>20.8</v>
      </c>
      <c r="X4193">
        <v>4</v>
      </c>
      <c r="Y4193" s="4">
        <v>4.1500000000000004</v>
      </c>
      <c r="Z4193" s="58">
        <v>16.600000000000001</v>
      </c>
    </row>
    <row r="4194" spans="1:26">
      <c r="A4194">
        <v>483415</v>
      </c>
      <c r="B4194">
        <v>577502</v>
      </c>
      <c r="C4194">
        <v>23390</v>
      </c>
      <c r="D4194" t="s">
        <v>2645</v>
      </c>
      <c r="E4194">
        <v>4</v>
      </c>
      <c r="F4194" s="3">
        <v>40867.523611111101</v>
      </c>
      <c r="G4194" s="4">
        <v>4.1500000000000004</v>
      </c>
      <c r="H4194">
        <v>12598</v>
      </c>
      <c r="I4194" t="s">
        <v>10</v>
      </c>
      <c r="J4194" s="58">
        <f t="shared" si="130"/>
        <v>16.600000000000001</v>
      </c>
      <c r="K4194" s="59">
        <f t="shared" si="131"/>
        <v>40867</v>
      </c>
      <c r="R4194" t="s">
        <v>2428</v>
      </c>
      <c r="S4194" s="58">
        <v>20.8</v>
      </c>
      <c r="X4194">
        <v>4</v>
      </c>
      <c r="Y4194" s="4">
        <v>4.1500000000000004</v>
      </c>
      <c r="Z4194" s="58">
        <v>16.600000000000001</v>
      </c>
    </row>
    <row r="4195" spans="1:26">
      <c r="A4195">
        <v>483417</v>
      </c>
      <c r="B4195">
        <v>577502</v>
      </c>
      <c r="C4195">
        <v>23254</v>
      </c>
      <c r="D4195" t="s">
        <v>2392</v>
      </c>
      <c r="E4195">
        <v>4</v>
      </c>
      <c r="F4195" s="3">
        <v>40867.523611111101</v>
      </c>
      <c r="G4195" s="4">
        <v>4.1500000000000004</v>
      </c>
      <c r="H4195">
        <v>12598</v>
      </c>
      <c r="I4195" t="s">
        <v>10</v>
      </c>
      <c r="J4195" s="58">
        <f t="shared" si="130"/>
        <v>16.600000000000001</v>
      </c>
      <c r="K4195" s="59">
        <f t="shared" si="131"/>
        <v>40867</v>
      </c>
      <c r="R4195" t="s">
        <v>403</v>
      </c>
      <c r="S4195" s="58">
        <v>20.399999999999999</v>
      </c>
      <c r="X4195">
        <v>4</v>
      </c>
      <c r="Y4195" s="4">
        <v>4.1500000000000004</v>
      </c>
      <c r="Z4195" s="58">
        <v>16.600000000000001</v>
      </c>
    </row>
    <row r="4196" spans="1:26">
      <c r="A4196">
        <v>483432</v>
      </c>
      <c r="B4196">
        <v>577502</v>
      </c>
      <c r="C4196">
        <v>23388</v>
      </c>
      <c r="D4196" t="s">
        <v>2647</v>
      </c>
      <c r="E4196">
        <v>4</v>
      </c>
      <c r="F4196" s="3">
        <v>40867.523611111101</v>
      </c>
      <c r="G4196" s="4">
        <v>4.1500000000000004</v>
      </c>
      <c r="H4196">
        <v>12598</v>
      </c>
      <c r="I4196" t="s">
        <v>10</v>
      </c>
      <c r="J4196" s="58">
        <f t="shared" si="130"/>
        <v>16.600000000000001</v>
      </c>
      <c r="K4196" s="59">
        <f t="shared" si="131"/>
        <v>40867</v>
      </c>
      <c r="R4196" t="s">
        <v>254</v>
      </c>
      <c r="S4196" s="58">
        <v>20.399999999999999</v>
      </c>
      <c r="X4196">
        <v>4</v>
      </c>
      <c r="Y4196" s="4">
        <v>4.1500000000000004</v>
      </c>
      <c r="Z4196" s="58">
        <v>16.600000000000001</v>
      </c>
    </row>
    <row r="4197" spans="1:26">
      <c r="A4197">
        <v>499867</v>
      </c>
      <c r="B4197">
        <v>578698</v>
      </c>
      <c r="C4197" t="s">
        <v>1373</v>
      </c>
      <c r="D4197" t="s">
        <v>2351</v>
      </c>
      <c r="E4197">
        <v>4</v>
      </c>
      <c r="F4197" s="3">
        <v>40872.430555555598</v>
      </c>
      <c r="G4197" s="4">
        <v>4.1500000000000004</v>
      </c>
      <c r="H4197">
        <v>12620</v>
      </c>
      <c r="I4197" t="s">
        <v>10</v>
      </c>
      <c r="J4197" s="58">
        <f t="shared" si="130"/>
        <v>16.600000000000001</v>
      </c>
      <c r="K4197" s="59">
        <f t="shared" si="131"/>
        <v>40872</v>
      </c>
      <c r="R4197" t="s">
        <v>2356</v>
      </c>
      <c r="S4197" s="58">
        <v>18</v>
      </c>
      <c r="X4197">
        <v>4</v>
      </c>
      <c r="Y4197" s="4">
        <v>4.1500000000000004</v>
      </c>
      <c r="Z4197" s="58">
        <v>16.600000000000001</v>
      </c>
    </row>
    <row r="4198" spans="1:26">
      <c r="A4198">
        <v>527323</v>
      </c>
      <c r="B4198">
        <v>580705</v>
      </c>
      <c r="C4198" t="s">
        <v>124</v>
      </c>
      <c r="D4198" t="s">
        <v>2350</v>
      </c>
      <c r="E4198">
        <v>4</v>
      </c>
      <c r="F4198" s="3">
        <v>40882.686111111099</v>
      </c>
      <c r="G4198" s="4">
        <v>4.1500000000000004</v>
      </c>
      <c r="H4198">
        <v>12683</v>
      </c>
      <c r="I4198" t="s">
        <v>10</v>
      </c>
      <c r="J4198" s="58">
        <f t="shared" si="130"/>
        <v>16.600000000000001</v>
      </c>
      <c r="K4198" s="59">
        <f t="shared" si="131"/>
        <v>40882</v>
      </c>
      <c r="R4198" t="s">
        <v>104</v>
      </c>
      <c r="S4198" s="58">
        <v>18</v>
      </c>
      <c r="X4198">
        <v>4</v>
      </c>
      <c r="Y4198" s="4">
        <v>4.1500000000000004</v>
      </c>
      <c r="Z4198" s="58">
        <v>16.600000000000001</v>
      </c>
    </row>
    <row r="4199" spans="1:26">
      <c r="A4199">
        <v>527324</v>
      </c>
      <c r="B4199">
        <v>580705</v>
      </c>
      <c r="C4199" t="s">
        <v>731</v>
      </c>
      <c r="D4199" t="s">
        <v>2346</v>
      </c>
      <c r="E4199">
        <v>4</v>
      </c>
      <c r="F4199" s="3">
        <v>40882.686111111099</v>
      </c>
      <c r="G4199" s="4">
        <v>4.1500000000000004</v>
      </c>
      <c r="H4199">
        <v>12683</v>
      </c>
      <c r="I4199" t="s">
        <v>10</v>
      </c>
      <c r="J4199" s="58">
        <f t="shared" si="130"/>
        <v>16.600000000000001</v>
      </c>
      <c r="K4199" s="59">
        <f t="shared" si="131"/>
        <v>40882</v>
      </c>
      <c r="R4199" t="s">
        <v>92</v>
      </c>
      <c r="S4199" s="58">
        <v>17.7</v>
      </c>
      <c r="X4199">
        <v>4</v>
      </c>
      <c r="Y4199" s="4">
        <v>4.1500000000000004</v>
      </c>
      <c r="Z4199" s="58">
        <v>16.600000000000001</v>
      </c>
    </row>
    <row r="4200" spans="1:26">
      <c r="A4200">
        <v>527325</v>
      </c>
      <c r="B4200">
        <v>580705</v>
      </c>
      <c r="C4200" t="s">
        <v>126</v>
      </c>
      <c r="D4200" t="s">
        <v>2345</v>
      </c>
      <c r="E4200">
        <v>4</v>
      </c>
      <c r="F4200" s="3">
        <v>40882.686111111099</v>
      </c>
      <c r="G4200" s="4">
        <v>4.1500000000000004</v>
      </c>
      <c r="H4200">
        <v>12683</v>
      </c>
      <c r="I4200" t="s">
        <v>10</v>
      </c>
      <c r="J4200" s="58">
        <f t="shared" si="130"/>
        <v>16.600000000000001</v>
      </c>
      <c r="K4200" s="59">
        <f t="shared" si="131"/>
        <v>40882</v>
      </c>
      <c r="R4200" t="s">
        <v>795</v>
      </c>
      <c r="S4200" s="58">
        <v>17.7</v>
      </c>
      <c r="X4200">
        <v>4</v>
      </c>
      <c r="Y4200" s="4">
        <v>4.1500000000000004</v>
      </c>
      <c r="Z4200" s="58">
        <v>16.600000000000001</v>
      </c>
    </row>
    <row r="4201" spans="1:26">
      <c r="A4201">
        <v>529884</v>
      </c>
      <c r="B4201">
        <v>580756</v>
      </c>
      <c r="C4201">
        <v>23254</v>
      </c>
      <c r="D4201" t="s">
        <v>2392</v>
      </c>
      <c r="E4201">
        <v>4</v>
      </c>
      <c r="F4201" s="3">
        <v>40883.429861111101</v>
      </c>
      <c r="G4201" s="4">
        <v>4.1500000000000004</v>
      </c>
      <c r="H4201">
        <v>12723</v>
      </c>
      <c r="I4201" t="s">
        <v>10</v>
      </c>
      <c r="J4201" s="58">
        <f t="shared" si="130"/>
        <v>16.600000000000001</v>
      </c>
      <c r="K4201" s="59">
        <f t="shared" si="131"/>
        <v>40883</v>
      </c>
      <c r="R4201" t="s">
        <v>964</v>
      </c>
      <c r="S4201" s="58">
        <v>17.7</v>
      </c>
      <c r="X4201">
        <v>4</v>
      </c>
      <c r="Y4201" s="4">
        <v>4.1500000000000004</v>
      </c>
      <c r="Z4201" s="58">
        <v>16.600000000000001</v>
      </c>
    </row>
    <row r="4202" spans="1:26">
      <c r="A4202">
        <v>529885</v>
      </c>
      <c r="B4202">
        <v>580756</v>
      </c>
      <c r="C4202">
        <v>23255</v>
      </c>
      <c r="D4202" t="s">
        <v>2394</v>
      </c>
      <c r="E4202">
        <v>4</v>
      </c>
      <c r="F4202" s="3">
        <v>40883.429861111101</v>
      </c>
      <c r="G4202" s="4">
        <v>4.1500000000000004</v>
      </c>
      <c r="H4202">
        <v>12723</v>
      </c>
      <c r="I4202" t="s">
        <v>10</v>
      </c>
      <c r="J4202" s="58">
        <f t="shared" si="130"/>
        <v>16.600000000000001</v>
      </c>
      <c r="K4202" s="59">
        <f t="shared" si="131"/>
        <v>40883</v>
      </c>
      <c r="R4202" t="s">
        <v>214</v>
      </c>
      <c r="S4202" s="58">
        <v>16.5</v>
      </c>
      <c r="X4202">
        <v>4</v>
      </c>
      <c r="Y4202" s="4">
        <v>4.1500000000000004</v>
      </c>
      <c r="Z4202" s="58">
        <v>16.600000000000001</v>
      </c>
    </row>
    <row r="4203" spans="1:26">
      <c r="A4203">
        <v>529886</v>
      </c>
      <c r="B4203">
        <v>580756</v>
      </c>
      <c r="C4203">
        <v>23256</v>
      </c>
      <c r="D4203" t="s">
        <v>2393</v>
      </c>
      <c r="E4203">
        <v>4</v>
      </c>
      <c r="F4203" s="3">
        <v>40883.429861111101</v>
      </c>
      <c r="G4203" s="4">
        <v>4.1500000000000004</v>
      </c>
      <c r="H4203">
        <v>12723</v>
      </c>
      <c r="I4203" t="s">
        <v>10</v>
      </c>
      <c r="J4203" s="58">
        <f t="shared" si="130"/>
        <v>16.600000000000001</v>
      </c>
      <c r="K4203" s="59">
        <f t="shared" si="131"/>
        <v>40883</v>
      </c>
      <c r="R4203" t="s">
        <v>2479</v>
      </c>
      <c r="S4203" s="58">
        <v>15</v>
      </c>
      <c r="X4203">
        <v>4</v>
      </c>
      <c r="Y4203" s="4">
        <v>4.1500000000000004</v>
      </c>
      <c r="Z4203" s="58">
        <v>16.600000000000001</v>
      </c>
    </row>
    <row r="4204" spans="1:26">
      <c r="A4204">
        <v>541904</v>
      </c>
      <c r="B4204">
        <v>581587</v>
      </c>
      <c r="C4204">
        <v>23256</v>
      </c>
      <c r="D4204" t="s">
        <v>2393</v>
      </c>
      <c r="E4204">
        <v>4</v>
      </c>
      <c r="F4204" s="3">
        <v>40886.534722222197</v>
      </c>
      <c r="G4204" s="4">
        <v>4.1500000000000004</v>
      </c>
      <c r="H4204">
        <v>12680</v>
      </c>
      <c r="I4204" t="s">
        <v>10</v>
      </c>
      <c r="J4204" s="58">
        <f t="shared" si="130"/>
        <v>16.600000000000001</v>
      </c>
      <c r="K4204" s="59">
        <f t="shared" si="131"/>
        <v>40886</v>
      </c>
      <c r="R4204" t="s">
        <v>2587</v>
      </c>
      <c r="S4204" s="58">
        <v>15</v>
      </c>
      <c r="X4204">
        <v>4</v>
      </c>
      <c r="Y4204" s="4">
        <v>4.1500000000000004</v>
      </c>
      <c r="Z4204" s="58">
        <v>16.600000000000001</v>
      </c>
    </row>
    <row r="4205" spans="1:26">
      <c r="A4205">
        <v>541907</v>
      </c>
      <c r="B4205">
        <v>581587</v>
      </c>
      <c r="C4205">
        <v>23254</v>
      </c>
      <c r="D4205" t="s">
        <v>2392</v>
      </c>
      <c r="E4205">
        <v>4</v>
      </c>
      <c r="F4205" s="3">
        <v>40886.534722222197</v>
      </c>
      <c r="G4205" s="4">
        <v>4.1500000000000004</v>
      </c>
      <c r="H4205">
        <v>12680</v>
      </c>
      <c r="I4205" t="s">
        <v>10</v>
      </c>
      <c r="J4205" s="58">
        <f t="shared" si="130"/>
        <v>16.600000000000001</v>
      </c>
      <c r="K4205" s="59">
        <f t="shared" si="131"/>
        <v>40886</v>
      </c>
      <c r="R4205" t="s">
        <v>1687</v>
      </c>
      <c r="S4205" s="58">
        <v>11.7</v>
      </c>
      <c r="X4205">
        <v>4</v>
      </c>
      <c r="Y4205" s="4">
        <v>4.1500000000000004</v>
      </c>
      <c r="Z4205" s="58">
        <v>16.600000000000001</v>
      </c>
    </row>
    <row r="4206" spans="1:26">
      <c r="A4206">
        <v>541908</v>
      </c>
      <c r="B4206">
        <v>581587</v>
      </c>
      <c r="C4206">
        <v>23255</v>
      </c>
      <c r="D4206" t="s">
        <v>2394</v>
      </c>
      <c r="E4206">
        <v>4</v>
      </c>
      <c r="F4206" s="3">
        <v>40886.534722222197</v>
      </c>
      <c r="G4206" s="4">
        <v>4.1500000000000004</v>
      </c>
      <c r="H4206">
        <v>12680</v>
      </c>
      <c r="I4206" t="s">
        <v>10</v>
      </c>
      <c r="J4206" s="58">
        <f t="shared" si="130"/>
        <v>16.600000000000001</v>
      </c>
      <c r="K4206" s="59">
        <f t="shared" si="131"/>
        <v>40886</v>
      </c>
      <c r="R4206" t="s">
        <v>154</v>
      </c>
      <c r="S4206" s="58">
        <v>10.199999999999999</v>
      </c>
      <c r="X4206">
        <v>4</v>
      </c>
      <c r="Y4206" s="4">
        <v>4.1500000000000004</v>
      </c>
      <c r="Z4206" s="58">
        <v>16.600000000000001</v>
      </c>
    </row>
    <row r="4207" spans="1:26">
      <c r="A4207">
        <v>313192</v>
      </c>
      <c r="B4207">
        <v>564471</v>
      </c>
      <c r="C4207">
        <v>23445</v>
      </c>
      <c r="D4207" t="s">
        <v>2619</v>
      </c>
      <c r="E4207">
        <v>20</v>
      </c>
      <c r="F4207" s="3">
        <v>40780.5180555556</v>
      </c>
      <c r="G4207" s="4">
        <v>0.83</v>
      </c>
      <c r="H4207">
        <v>12583</v>
      </c>
      <c r="I4207" t="s">
        <v>10</v>
      </c>
      <c r="J4207" s="58">
        <f t="shared" si="130"/>
        <v>16.599999999999998</v>
      </c>
      <c r="K4207" s="59">
        <f t="shared" si="131"/>
        <v>40780</v>
      </c>
      <c r="R4207" t="s">
        <v>2526</v>
      </c>
      <c r="S4207" s="58">
        <v>10</v>
      </c>
      <c r="X4207">
        <v>4</v>
      </c>
      <c r="Y4207" s="4">
        <v>4.1500000000000004</v>
      </c>
      <c r="Z4207" s="58">
        <v>16.600000000000001</v>
      </c>
    </row>
    <row r="4208" spans="1:26">
      <c r="A4208">
        <v>323062</v>
      </c>
      <c r="B4208">
        <v>565239</v>
      </c>
      <c r="C4208">
        <v>23445</v>
      </c>
      <c r="D4208" t="s">
        <v>2619</v>
      </c>
      <c r="E4208">
        <v>20</v>
      </c>
      <c r="F4208" s="3">
        <v>40788.410416666702</v>
      </c>
      <c r="G4208" s="4">
        <v>0.83</v>
      </c>
      <c r="H4208">
        <v>12670</v>
      </c>
      <c r="I4208" t="s">
        <v>10</v>
      </c>
      <c r="J4208" s="58">
        <f t="shared" si="130"/>
        <v>16.599999999999998</v>
      </c>
      <c r="K4208" s="59">
        <f t="shared" si="131"/>
        <v>40788</v>
      </c>
      <c r="R4208" t="s">
        <v>2525</v>
      </c>
      <c r="S4208" s="58">
        <v>10</v>
      </c>
      <c r="X4208">
        <v>4</v>
      </c>
      <c r="Y4208" s="4">
        <v>4.1500000000000004</v>
      </c>
      <c r="Z4208" s="58">
        <v>16.600000000000001</v>
      </c>
    </row>
    <row r="4209" spans="1:26">
      <c r="A4209">
        <v>329777</v>
      </c>
      <c r="B4209">
        <v>565854</v>
      </c>
      <c r="C4209">
        <v>23445</v>
      </c>
      <c r="D4209" t="s">
        <v>2619</v>
      </c>
      <c r="E4209">
        <v>20</v>
      </c>
      <c r="F4209" s="3">
        <v>40793.556944444397</v>
      </c>
      <c r="G4209" s="4">
        <v>0.83</v>
      </c>
      <c r="H4209">
        <v>12490</v>
      </c>
      <c r="I4209" t="s">
        <v>10</v>
      </c>
      <c r="J4209" s="58">
        <f t="shared" si="130"/>
        <v>16.599999999999998</v>
      </c>
      <c r="K4209" s="59">
        <f t="shared" si="131"/>
        <v>40793</v>
      </c>
      <c r="R4209" t="s">
        <v>1209</v>
      </c>
      <c r="S4209" s="58">
        <v>8.5</v>
      </c>
      <c r="X4209">
        <v>4</v>
      </c>
      <c r="Y4209" s="4">
        <v>4.1500000000000004</v>
      </c>
      <c r="Z4209" s="58">
        <v>16.600000000000001</v>
      </c>
    </row>
    <row r="4210" spans="1:26">
      <c r="A4210">
        <v>347273</v>
      </c>
      <c r="B4210">
        <v>567296</v>
      </c>
      <c r="C4210">
        <v>23445</v>
      </c>
      <c r="D4210" t="s">
        <v>2619</v>
      </c>
      <c r="E4210">
        <v>20</v>
      </c>
      <c r="F4210" s="3">
        <v>40805.5131944444</v>
      </c>
      <c r="G4210" s="4">
        <v>0.83</v>
      </c>
      <c r="H4210">
        <v>12682</v>
      </c>
      <c r="I4210" t="s">
        <v>10</v>
      </c>
      <c r="J4210" s="58">
        <f t="shared" si="130"/>
        <v>16.599999999999998</v>
      </c>
      <c r="K4210" s="59">
        <f t="shared" si="131"/>
        <v>40805</v>
      </c>
      <c r="R4210" t="s">
        <v>96</v>
      </c>
      <c r="S4210" s="58">
        <v>8.5</v>
      </c>
      <c r="X4210">
        <v>4</v>
      </c>
      <c r="Y4210" s="4">
        <v>4.1500000000000004</v>
      </c>
      <c r="Z4210" s="58">
        <v>16.600000000000001</v>
      </c>
    </row>
    <row r="4211" spans="1:26">
      <c r="A4211">
        <v>347363</v>
      </c>
      <c r="B4211">
        <v>567300</v>
      </c>
      <c r="C4211">
        <v>23445</v>
      </c>
      <c r="D4211" t="s">
        <v>2619</v>
      </c>
      <c r="E4211">
        <v>20</v>
      </c>
      <c r="F4211" s="3">
        <v>40805.525000000001</v>
      </c>
      <c r="G4211" s="4">
        <v>0.83</v>
      </c>
      <c r="H4211">
        <v>12724</v>
      </c>
      <c r="I4211" t="s">
        <v>10</v>
      </c>
      <c r="J4211" s="58">
        <f t="shared" si="130"/>
        <v>16.599999999999998</v>
      </c>
      <c r="K4211" s="59">
        <f t="shared" si="131"/>
        <v>40805</v>
      </c>
      <c r="R4211" t="s">
        <v>915</v>
      </c>
      <c r="S4211" s="58">
        <v>8.5</v>
      </c>
      <c r="X4211">
        <v>4</v>
      </c>
      <c r="Y4211" s="4">
        <v>4.1500000000000004</v>
      </c>
      <c r="Z4211" s="58">
        <v>16.600000000000001</v>
      </c>
    </row>
    <row r="4212" spans="1:26">
      <c r="A4212">
        <v>350206</v>
      </c>
      <c r="B4212">
        <v>567618</v>
      </c>
      <c r="C4212">
        <v>23445</v>
      </c>
      <c r="D4212" t="s">
        <v>2619</v>
      </c>
      <c r="E4212">
        <v>20</v>
      </c>
      <c r="F4212" s="3">
        <v>40807.5180555556</v>
      </c>
      <c r="G4212" s="4">
        <v>0.83</v>
      </c>
      <c r="H4212">
        <v>12721</v>
      </c>
      <c r="I4212" t="s">
        <v>10</v>
      </c>
      <c r="J4212" s="58">
        <f t="shared" si="130"/>
        <v>16.599999999999998</v>
      </c>
      <c r="K4212" s="59">
        <f t="shared" si="131"/>
        <v>40807</v>
      </c>
      <c r="R4212" t="s">
        <v>2402</v>
      </c>
      <c r="S4212" s="58">
        <v>8.5</v>
      </c>
      <c r="X4212">
        <v>4</v>
      </c>
      <c r="Y4212" s="4">
        <v>4.1500000000000004</v>
      </c>
      <c r="Z4212" s="58">
        <v>16.600000000000001</v>
      </c>
    </row>
    <row r="4213" spans="1:26">
      <c r="A4213">
        <v>368746</v>
      </c>
      <c r="B4213">
        <v>568994</v>
      </c>
      <c r="C4213">
        <v>23445</v>
      </c>
      <c r="D4213" t="s">
        <v>2619</v>
      </c>
      <c r="E4213">
        <v>20</v>
      </c>
      <c r="F4213" s="3">
        <v>40815.702777777798</v>
      </c>
      <c r="G4213" s="4">
        <v>0.83</v>
      </c>
      <c r="H4213">
        <v>12598</v>
      </c>
      <c r="I4213" t="s">
        <v>10</v>
      </c>
      <c r="J4213" s="58">
        <f t="shared" si="130"/>
        <v>16.599999999999998</v>
      </c>
      <c r="K4213" s="59">
        <f t="shared" si="131"/>
        <v>40815</v>
      </c>
      <c r="R4213" t="s">
        <v>2528</v>
      </c>
      <c r="S4213" s="58">
        <v>6.8</v>
      </c>
      <c r="X4213">
        <v>4</v>
      </c>
      <c r="Y4213" s="4">
        <v>4.1500000000000004</v>
      </c>
      <c r="Z4213" s="58">
        <v>16.600000000000001</v>
      </c>
    </row>
    <row r="4214" spans="1:26">
      <c r="A4214">
        <v>410001</v>
      </c>
      <c r="B4214">
        <v>572087</v>
      </c>
      <c r="C4214">
        <v>23445</v>
      </c>
      <c r="D4214" t="s">
        <v>2619</v>
      </c>
      <c r="E4214">
        <v>20</v>
      </c>
      <c r="F4214" s="3">
        <v>40836.604166666701</v>
      </c>
      <c r="G4214" s="4">
        <v>0.83</v>
      </c>
      <c r="H4214">
        <v>12683</v>
      </c>
      <c r="I4214" t="s">
        <v>10</v>
      </c>
      <c r="J4214" s="58">
        <f t="shared" si="130"/>
        <v>16.599999999999998</v>
      </c>
      <c r="K4214" s="59">
        <f t="shared" si="131"/>
        <v>40836</v>
      </c>
      <c r="R4214" t="s">
        <v>593</v>
      </c>
      <c r="S4214" s="58">
        <v>30</v>
      </c>
      <c r="X4214">
        <v>4</v>
      </c>
      <c r="Y4214" s="4">
        <v>4.1500000000000004</v>
      </c>
      <c r="Z4214" s="58">
        <v>16.600000000000001</v>
      </c>
    </row>
    <row r="4215" spans="1:26">
      <c r="A4215">
        <v>448655</v>
      </c>
      <c r="B4215">
        <v>575067</v>
      </c>
      <c r="C4215">
        <v>23445</v>
      </c>
      <c r="D4215" t="s">
        <v>2619</v>
      </c>
      <c r="E4215">
        <v>20</v>
      </c>
      <c r="F4215" s="3">
        <v>40855.53125</v>
      </c>
      <c r="G4215" s="4">
        <v>0.83</v>
      </c>
      <c r="H4215">
        <v>12583</v>
      </c>
      <c r="I4215" t="s">
        <v>10</v>
      </c>
      <c r="J4215" s="58">
        <f t="shared" si="130"/>
        <v>16.599999999999998</v>
      </c>
      <c r="K4215" s="59">
        <f t="shared" si="131"/>
        <v>40855</v>
      </c>
      <c r="R4215" t="s">
        <v>619</v>
      </c>
      <c r="S4215" s="58">
        <v>30</v>
      </c>
      <c r="X4215">
        <v>4</v>
      </c>
      <c r="Y4215" s="4">
        <v>4.1500000000000004</v>
      </c>
      <c r="Z4215" s="58">
        <v>16.600000000000001</v>
      </c>
    </row>
    <row r="4216" spans="1:26">
      <c r="A4216">
        <v>451263</v>
      </c>
      <c r="B4216">
        <v>575193</v>
      </c>
      <c r="C4216">
        <v>23445</v>
      </c>
      <c r="D4216" t="s">
        <v>2619</v>
      </c>
      <c r="E4216">
        <v>20</v>
      </c>
      <c r="F4216" s="3">
        <v>40856.398611111101</v>
      </c>
      <c r="G4216" s="4">
        <v>0.83</v>
      </c>
      <c r="H4216">
        <v>12681</v>
      </c>
      <c r="I4216" t="s">
        <v>10</v>
      </c>
      <c r="J4216" s="58">
        <f t="shared" si="130"/>
        <v>16.599999999999998</v>
      </c>
      <c r="K4216" s="59">
        <f t="shared" si="131"/>
        <v>40856</v>
      </c>
      <c r="R4216" t="s">
        <v>337</v>
      </c>
      <c r="S4216" s="58">
        <v>30</v>
      </c>
      <c r="X4216">
        <v>4</v>
      </c>
      <c r="Y4216" s="4">
        <v>4.1500000000000004</v>
      </c>
      <c r="Z4216" s="58">
        <v>16.600000000000001</v>
      </c>
    </row>
    <row r="4217" spans="1:26">
      <c r="A4217">
        <v>488935</v>
      </c>
      <c r="B4217">
        <v>577856</v>
      </c>
      <c r="C4217">
        <v>23445</v>
      </c>
      <c r="D4217" t="s">
        <v>2619</v>
      </c>
      <c r="E4217">
        <v>20</v>
      </c>
      <c r="F4217" s="3">
        <v>40869.471527777801</v>
      </c>
      <c r="G4217" s="4">
        <v>0.83</v>
      </c>
      <c r="H4217">
        <v>12490</v>
      </c>
      <c r="I4217" t="s">
        <v>10</v>
      </c>
      <c r="J4217" s="58">
        <f t="shared" si="130"/>
        <v>16.599999999999998</v>
      </c>
      <c r="K4217" s="59">
        <f t="shared" si="131"/>
        <v>40869</v>
      </c>
      <c r="R4217" t="s">
        <v>652</v>
      </c>
      <c r="S4217" s="58">
        <v>20</v>
      </c>
      <c r="X4217">
        <v>4</v>
      </c>
      <c r="Y4217" s="4">
        <v>4.1500000000000004</v>
      </c>
      <c r="Z4217" s="58">
        <v>16.600000000000001</v>
      </c>
    </row>
    <row r="4218" spans="1:26">
      <c r="A4218">
        <v>500154</v>
      </c>
      <c r="B4218">
        <v>578736</v>
      </c>
      <c r="C4218">
        <v>23445</v>
      </c>
      <c r="D4218" t="s">
        <v>2619</v>
      </c>
      <c r="E4218">
        <v>20</v>
      </c>
      <c r="F4218" s="3">
        <v>40872.481249999997</v>
      </c>
      <c r="G4218" s="4">
        <v>0.83</v>
      </c>
      <c r="H4218">
        <v>12681</v>
      </c>
      <c r="I4218" t="s">
        <v>10</v>
      </c>
      <c r="J4218" s="58">
        <f t="shared" si="130"/>
        <v>16.599999999999998</v>
      </c>
      <c r="K4218" s="59">
        <f t="shared" si="131"/>
        <v>40872</v>
      </c>
      <c r="R4218" t="s">
        <v>653</v>
      </c>
      <c r="S4218" s="58">
        <v>20</v>
      </c>
      <c r="X4218">
        <v>4</v>
      </c>
      <c r="Y4218" s="4">
        <v>4.1500000000000004</v>
      </c>
      <c r="Z4218" s="58">
        <v>16.600000000000001</v>
      </c>
    </row>
    <row r="4219" spans="1:26">
      <c r="A4219">
        <v>509517</v>
      </c>
      <c r="B4219">
        <v>579345</v>
      </c>
      <c r="C4219">
        <v>23445</v>
      </c>
      <c r="D4219" t="s">
        <v>2619</v>
      </c>
      <c r="E4219">
        <v>20</v>
      </c>
      <c r="F4219" s="3">
        <v>40876.490277777797</v>
      </c>
      <c r="G4219" s="4">
        <v>0.83</v>
      </c>
      <c r="H4219">
        <v>12727</v>
      </c>
      <c r="I4219" t="s">
        <v>10</v>
      </c>
      <c r="J4219" s="58">
        <f t="shared" si="130"/>
        <v>16.599999999999998</v>
      </c>
      <c r="K4219" s="59">
        <f t="shared" si="131"/>
        <v>40876</v>
      </c>
      <c r="R4219" t="s">
        <v>97</v>
      </c>
      <c r="S4219" s="58">
        <v>19.8</v>
      </c>
      <c r="X4219">
        <v>4</v>
      </c>
      <c r="Y4219" s="4">
        <v>4.1500000000000004</v>
      </c>
      <c r="Z4219" s="58">
        <v>16.600000000000001</v>
      </c>
    </row>
    <row r="4220" spans="1:26">
      <c r="A4220">
        <v>6674</v>
      </c>
      <c r="B4220">
        <v>536974</v>
      </c>
      <c r="C4220">
        <v>22080</v>
      </c>
      <c r="D4220" t="s">
        <v>962</v>
      </c>
      <c r="E4220">
        <v>10</v>
      </c>
      <c r="F4220" s="3">
        <v>40515.582638888904</v>
      </c>
      <c r="G4220" s="4">
        <v>1.65</v>
      </c>
      <c r="H4220">
        <v>12682</v>
      </c>
      <c r="I4220" t="s">
        <v>10</v>
      </c>
      <c r="J4220" s="58">
        <f t="shared" si="130"/>
        <v>16.5</v>
      </c>
      <c r="K4220" s="59">
        <f t="shared" si="131"/>
        <v>40515</v>
      </c>
      <c r="R4220" t="s">
        <v>710</v>
      </c>
      <c r="S4220" s="58">
        <v>15.3</v>
      </c>
      <c r="X4220">
        <v>4</v>
      </c>
      <c r="Y4220" s="4">
        <v>4.1500000000000004</v>
      </c>
      <c r="Z4220" s="58">
        <v>16.600000000000001</v>
      </c>
    </row>
    <row r="4221" spans="1:26">
      <c r="A4221">
        <v>6675</v>
      </c>
      <c r="B4221">
        <v>536974</v>
      </c>
      <c r="C4221">
        <v>20725</v>
      </c>
      <c r="D4221" t="s">
        <v>129</v>
      </c>
      <c r="E4221">
        <v>10</v>
      </c>
      <c r="F4221" s="3">
        <v>40515.582638888904</v>
      </c>
      <c r="G4221" s="4">
        <v>1.65</v>
      </c>
      <c r="H4221">
        <v>12682</v>
      </c>
      <c r="I4221" t="s">
        <v>10</v>
      </c>
      <c r="J4221" s="58">
        <f t="shared" si="130"/>
        <v>16.5</v>
      </c>
      <c r="K4221" s="59">
        <f t="shared" si="131"/>
        <v>40515</v>
      </c>
      <c r="R4221" t="s">
        <v>373</v>
      </c>
      <c r="S4221" s="58">
        <v>15</v>
      </c>
      <c r="X4221">
        <v>4</v>
      </c>
      <c r="Y4221" s="4">
        <v>4.1500000000000004</v>
      </c>
      <c r="Z4221" s="58">
        <v>16.600000000000001</v>
      </c>
    </row>
    <row r="4222" spans="1:26">
      <c r="A4222">
        <v>6676</v>
      </c>
      <c r="B4222">
        <v>536974</v>
      </c>
      <c r="C4222">
        <v>20726</v>
      </c>
      <c r="D4222" t="s">
        <v>356</v>
      </c>
      <c r="E4222">
        <v>10</v>
      </c>
      <c r="F4222" s="3">
        <v>40515.582638888904</v>
      </c>
      <c r="G4222" s="4">
        <v>1.65</v>
      </c>
      <c r="H4222">
        <v>12682</v>
      </c>
      <c r="I4222" t="s">
        <v>10</v>
      </c>
      <c r="J4222" s="58">
        <f t="shared" si="130"/>
        <v>16.5</v>
      </c>
      <c r="K4222" s="59">
        <f t="shared" si="131"/>
        <v>40515</v>
      </c>
      <c r="R4222" t="s">
        <v>374</v>
      </c>
      <c r="S4222" s="58">
        <v>15</v>
      </c>
      <c r="X4222">
        <v>4</v>
      </c>
      <c r="Y4222" s="4">
        <v>4.1500000000000004</v>
      </c>
      <c r="Z4222" s="58">
        <v>16.600000000000001</v>
      </c>
    </row>
    <row r="4223" spans="1:26">
      <c r="A4223">
        <v>7920</v>
      </c>
      <c r="B4223">
        <v>537065</v>
      </c>
      <c r="C4223">
        <v>20725</v>
      </c>
      <c r="D4223" t="s">
        <v>129</v>
      </c>
      <c r="E4223">
        <v>10</v>
      </c>
      <c r="F4223" s="3">
        <v>40517.497916666704</v>
      </c>
      <c r="G4223" s="4">
        <v>1.65</v>
      </c>
      <c r="H4223">
        <v>12567</v>
      </c>
      <c r="I4223" t="s">
        <v>10</v>
      </c>
      <c r="J4223" s="58">
        <f t="shared" si="130"/>
        <v>16.5</v>
      </c>
      <c r="K4223" s="59">
        <f t="shared" si="131"/>
        <v>40517</v>
      </c>
      <c r="R4223" t="s">
        <v>145</v>
      </c>
      <c r="S4223" s="58">
        <v>14.85</v>
      </c>
      <c r="X4223">
        <v>4</v>
      </c>
      <c r="Y4223" s="4">
        <v>4.1500000000000004</v>
      </c>
      <c r="Z4223" s="58">
        <v>16.600000000000001</v>
      </c>
    </row>
    <row r="4224" spans="1:26">
      <c r="A4224">
        <v>7922</v>
      </c>
      <c r="B4224">
        <v>537065</v>
      </c>
      <c r="C4224">
        <v>20728</v>
      </c>
      <c r="D4224" t="s">
        <v>391</v>
      </c>
      <c r="E4224">
        <v>10</v>
      </c>
      <c r="F4224" s="3">
        <v>40517.497916666704</v>
      </c>
      <c r="G4224" s="4">
        <v>1.65</v>
      </c>
      <c r="H4224">
        <v>12567</v>
      </c>
      <c r="I4224" t="s">
        <v>10</v>
      </c>
      <c r="J4224" s="58">
        <f t="shared" si="130"/>
        <v>16.5</v>
      </c>
      <c r="K4224" s="59">
        <f t="shared" si="131"/>
        <v>40517</v>
      </c>
      <c r="R4224" t="s">
        <v>2080</v>
      </c>
      <c r="S4224" s="58">
        <v>10.199999999999999</v>
      </c>
      <c r="X4224">
        <v>4</v>
      </c>
      <c r="Y4224" s="4">
        <v>4.1500000000000004</v>
      </c>
      <c r="Z4224" s="58">
        <v>16.600000000000001</v>
      </c>
    </row>
    <row r="4225" spans="1:26">
      <c r="A4225">
        <v>14247</v>
      </c>
      <c r="B4225">
        <v>537468</v>
      </c>
      <c r="C4225">
        <v>20725</v>
      </c>
      <c r="D4225" t="s">
        <v>129</v>
      </c>
      <c r="E4225">
        <v>10</v>
      </c>
      <c r="F4225" s="3">
        <v>40519.441666666702</v>
      </c>
      <c r="G4225" s="4">
        <v>1.65</v>
      </c>
      <c r="H4225">
        <v>12567</v>
      </c>
      <c r="I4225" t="s">
        <v>10</v>
      </c>
      <c r="J4225" s="58">
        <f t="shared" si="130"/>
        <v>16.5</v>
      </c>
      <c r="K4225" s="59">
        <f t="shared" si="131"/>
        <v>40519</v>
      </c>
      <c r="R4225" t="s">
        <v>128</v>
      </c>
      <c r="S4225" s="58">
        <v>10.199999999999999</v>
      </c>
      <c r="X4225">
        <v>4</v>
      </c>
      <c r="Y4225" s="4">
        <v>4.1500000000000004</v>
      </c>
      <c r="Z4225" s="58">
        <v>16.600000000000001</v>
      </c>
    </row>
    <row r="4226" spans="1:26">
      <c r="A4226">
        <v>14248</v>
      </c>
      <c r="B4226">
        <v>537468</v>
      </c>
      <c r="C4226">
        <v>22383</v>
      </c>
      <c r="D4226" t="s">
        <v>390</v>
      </c>
      <c r="E4226">
        <v>10</v>
      </c>
      <c r="F4226" s="3">
        <v>40519.441666666702</v>
      </c>
      <c r="G4226" s="4">
        <v>1.65</v>
      </c>
      <c r="H4226">
        <v>12567</v>
      </c>
      <c r="I4226" t="s">
        <v>10</v>
      </c>
      <c r="J4226" s="58">
        <f t="shared" ref="J4226:J4289" si="132">E4226*G4226</f>
        <v>16.5</v>
      </c>
      <c r="K4226" s="59">
        <f t="shared" ref="K4226:K4289" si="133">DATE(YEAR(F4226),MONTH(F4226),DAY(F4226))</f>
        <v>40519</v>
      </c>
      <c r="R4226" t="s">
        <v>254</v>
      </c>
      <c r="S4226" s="58">
        <v>10.199999999999999</v>
      </c>
      <c r="X4226">
        <v>20</v>
      </c>
      <c r="Y4226" s="4">
        <v>0.83</v>
      </c>
      <c r="Z4226" s="58">
        <v>16.600000000000001</v>
      </c>
    </row>
    <row r="4227" spans="1:26">
      <c r="A4227">
        <v>14249</v>
      </c>
      <c r="B4227">
        <v>537468</v>
      </c>
      <c r="C4227">
        <v>22382</v>
      </c>
      <c r="D4227" t="s">
        <v>355</v>
      </c>
      <c r="E4227">
        <v>10</v>
      </c>
      <c r="F4227" s="3">
        <v>40519.441666666702</v>
      </c>
      <c r="G4227" s="4">
        <v>1.65</v>
      </c>
      <c r="H4227">
        <v>12567</v>
      </c>
      <c r="I4227" t="s">
        <v>10</v>
      </c>
      <c r="J4227" s="58">
        <f t="shared" si="132"/>
        <v>16.5</v>
      </c>
      <c r="K4227" s="59">
        <f t="shared" si="133"/>
        <v>40519</v>
      </c>
      <c r="R4227" t="s">
        <v>255</v>
      </c>
      <c r="S4227" s="58">
        <v>7.8</v>
      </c>
      <c r="X4227">
        <v>20</v>
      </c>
      <c r="Y4227" s="4">
        <v>0.83</v>
      </c>
      <c r="Z4227" s="58">
        <v>16.600000000000001</v>
      </c>
    </row>
    <row r="4228" spans="1:26">
      <c r="A4228">
        <v>21521</v>
      </c>
      <c r="B4228">
        <v>538093</v>
      </c>
      <c r="C4228">
        <v>22736</v>
      </c>
      <c r="D4228" t="s">
        <v>422</v>
      </c>
      <c r="E4228">
        <v>10</v>
      </c>
      <c r="F4228" s="3">
        <v>40521.617361111101</v>
      </c>
      <c r="G4228" s="4">
        <v>1.65</v>
      </c>
      <c r="H4228">
        <v>12682</v>
      </c>
      <c r="I4228" t="s">
        <v>10</v>
      </c>
      <c r="J4228" s="58">
        <f t="shared" si="132"/>
        <v>16.5</v>
      </c>
      <c r="K4228" s="59">
        <f t="shared" si="133"/>
        <v>40521</v>
      </c>
      <c r="R4228" t="s">
        <v>104</v>
      </c>
      <c r="S4228" s="58">
        <v>36</v>
      </c>
      <c r="X4228">
        <v>20</v>
      </c>
      <c r="Y4228" s="4">
        <v>0.83</v>
      </c>
      <c r="Z4228" s="58">
        <v>16.600000000000001</v>
      </c>
    </row>
    <row r="4229" spans="1:26">
      <c r="A4229">
        <v>21522</v>
      </c>
      <c r="B4229">
        <v>538093</v>
      </c>
      <c r="C4229">
        <v>22738</v>
      </c>
      <c r="D4229" t="s">
        <v>502</v>
      </c>
      <c r="E4229">
        <v>10</v>
      </c>
      <c r="F4229" s="3">
        <v>40521.617361111101</v>
      </c>
      <c r="G4229" s="4">
        <v>1.65</v>
      </c>
      <c r="H4229">
        <v>12682</v>
      </c>
      <c r="I4229" t="s">
        <v>10</v>
      </c>
      <c r="J4229" s="58">
        <f t="shared" si="132"/>
        <v>16.5</v>
      </c>
      <c r="K4229" s="59">
        <f t="shared" si="133"/>
        <v>40521</v>
      </c>
      <c r="R4229" t="s">
        <v>2577</v>
      </c>
      <c r="S4229" s="58">
        <v>26.4</v>
      </c>
      <c r="X4229">
        <v>20</v>
      </c>
      <c r="Y4229" s="4">
        <v>0.83</v>
      </c>
      <c r="Z4229" s="58">
        <v>16.600000000000001</v>
      </c>
    </row>
    <row r="4230" spans="1:26">
      <c r="A4230">
        <v>21533</v>
      </c>
      <c r="B4230">
        <v>538093</v>
      </c>
      <c r="C4230">
        <v>20725</v>
      </c>
      <c r="D4230" t="s">
        <v>129</v>
      </c>
      <c r="E4230">
        <v>10</v>
      </c>
      <c r="F4230" s="3">
        <v>40521.617361111101</v>
      </c>
      <c r="G4230" s="4">
        <v>1.65</v>
      </c>
      <c r="H4230">
        <v>12682</v>
      </c>
      <c r="I4230" t="s">
        <v>10</v>
      </c>
      <c r="J4230" s="58">
        <f t="shared" si="132"/>
        <v>16.5</v>
      </c>
      <c r="K4230" s="59">
        <f t="shared" si="133"/>
        <v>40521</v>
      </c>
      <c r="R4230" t="s">
        <v>2600</v>
      </c>
      <c r="S4230" s="58">
        <v>24.9</v>
      </c>
      <c r="X4230">
        <v>20</v>
      </c>
      <c r="Y4230" s="4">
        <v>0.83</v>
      </c>
      <c r="Z4230" s="58">
        <v>16.600000000000001</v>
      </c>
    </row>
    <row r="4231" spans="1:26">
      <c r="A4231">
        <v>21534</v>
      </c>
      <c r="B4231">
        <v>538093</v>
      </c>
      <c r="C4231">
        <v>20726</v>
      </c>
      <c r="D4231" t="s">
        <v>356</v>
      </c>
      <c r="E4231">
        <v>10</v>
      </c>
      <c r="F4231" s="3">
        <v>40521.617361111101</v>
      </c>
      <c r="G4231" s="4">
        <v>1.65</v>
      </c>
      <c r="H4231">
        <v>12682</v>
      </c>
      <c r="I4231" t="s">
        <v>10</v>
      </c>
      <c r="J4231" s="58">
        <f t="shared" si="132"/>
        <v>16.5</v>
      </c>
      <c r="K4231" s="59">
        <f t="shared" si="133"/>
        <v>40521</v>
      </c>
      <c r="R4231" t="s">
        <v>2601</v>
      </c>
      <c r="S4231" s="58">
        <v>20.8</v>
      </c>
      <c r="X4231">
        <v>20</v>
      </c>
      <c r="Y4231" s="4">
        <v>0.83</v>
      </c>
      <c r="Z4231" s="58">
        <v>16.600000000000001</v>
      </c>
    </row>
    <row r="4232" spans="1:26">
      <c r="A4232">
        <v>21535</v>
      </c>
      <c r="B4232">
        <v>538093</v>
      </c>
      <c r="C4232">
        <v>22383</v>
      </c>
      <c r="D4232" t="s">
        <v>390</v>
      </c>
      <c r="E4232">
        <v>10</v>
      </c>
      <c r="F4232" s="3">
        <v>40521.617361111101</v>
      </c>
      <c r="G4232" s="4">
        <v>1.65</v>
      </c>
      <c r="H4232">
        <v>12682</v>
      </c>
      <c r="I4232" t="s">
        <v>10</v>
      </c>
      <c r="J4232" s="58">
        <f t="shared" si="132"/>
        <v>16.5</v>
      </c>
      <c r="K4232" s="59">
        <f t="shared" si="133"/>
        <v>40521</v>
      </c>
      <c r="R4232" t="s">
        <v>2561</v>
      </c>
      <c r="S4232" s="58">
        <v>19.899999999999999</v>
      </c>
      <c r="X4232">
        <v>20</v>
      </c>
      <c r="Y4232" s="4">
        <v>0.83</v>
      </c>
      <c r="Z4232" s="58">
        <v>16.600000000000001</v>
      </c>
    </row>
    <row r="4233" spans="1:26">
      <c r="A4233">
        <v>21536</v>
      </c>
      <c r="B4233">
        <v>538093</v>
      </c>
      <c r="C4233">
        <v>22382</v>
      </c>
      <c r="D4233" t="s">
        <v>355</v>
      </c>
      <c r="E4233">
        <v>10</v>
      </c>
      <c r="F4233" s="3">
        <v>40521.617361111101</v>
      </c>
      <c r="G4233" s="4">
        <v>1.65</v>
      </c>
      <c r="H4233">
        <v>12682</v>
      </c>
      <c r="I4233" t="s">
        <v>10</v>
      </c>
      <c r="J4233" s="58">
        <f t="shared" si="132"/>
        <v>16.5</v>
      </c>
      <c r="K4233" s="59">
        <f t="shared" si="133"/>
        <v>40521</v>
      </c>
      <c r="R4233" t="s">
        <v>1979</v>
      </c>
      <c r="S4233" s="58">
        <v>19.8</v>
      </c>
      <c r="X4233">
        <v>20</v>
      </c>
      <c r="Y4233" s="4">
        <v>0.83</v>
      </c>
      <c r="Z4233" s="58">
        <v>16.600000000000001</v>
      </c>
    </row>
    <row r="4234" spans="1:26">
      <c r="A4234">
        <v>21552</v>
      </c>
      <c r="B4234">
        <v>538093</v>
      </c>
      <c r="C4234">
        <v>22082</v>
      </c>
      <c r="D4234" t="s">
        <v>641</v>
      </c>
      <c r="E4234">
        <v>10</v>
      </c>
      <c r="F4234" s="3">
        <v>40521.617361111101</v>
      </c>
      <c r="G4234" s="4">
        <v>1.65</v>
      </c>
      <c r="H4234">
        <v>12682</v>
      </c>
      <c r="I4234" t="s">
        <v>10</v>
      </c>
      <c r="J4234" s="58">
        <f t="shared" si="132"/>
        <v>16.5</v>
      </c>
      <c r="K4234" s="59">
        <f t="shared" si="133"/>
        <v>40521</v>
      </c>
      <c r="R4234" t="s">
        <v>92</v>
      </c>
      <c r="S4234" s="58">
        <v>17.7</v>
      </c>
      <c r="X4234">
        <v>20</v>
      </c>
      <c r="Y4234" s="4">
        <v>0.83</v>
      </c>
      <c r="Z4234" s="58">
        <v>16.600000000000001</v>
      </c>
    </row>
    <row r="4235" spans="1:26">
      <c r="A4235">
        <v>23298</v>
      </c>
      <c r="B4235">
        <v>538196</v>
      </c>
      <c r="C4235">
        <v>20725</v>
      </c>
      <c r="D4235" t="s">
        <v>129</v>
      </c>
      <c r="E4235">
        <v>10</v>
      </c>
      <c r="F4235" s="3">
        <v>40522.4555555556</v>
      </c>
      <c r="G4235" s="4">
        <v>1.65</v>
      </c>
      <c r="H4235">
        <v>12731</v>
      </c>
      <c r="I4235" t="s">
        <v>10</v>
      </c>
      <c r="J4235" s="58">
        <f t="shared" si="132"/>
        <v>16.5</v>
      </c>
      <c r="K4235" s="59">
        <f t="shared" si="133"/>
        <v>40522</v>
      </c>
      <c r="R4235" t="s">
        <v>466</v>
      </c>
      <c r="S4235" s="58">
        <v>17.7</v>
      </c>
      <c r="X4235">
        <v>20</v>
      </c>
      <c r="Y4235" s="4">
        <v>0.83</v>
      </c>
      <c r="Z4235" s="58">
        <v>16.600000000000001</v>
      </c>
    </row>
    <row r="4236" spans="1:26">
      <c r="A4236">
        <v>38390</v>
      </c>
      <c r="B4236">
        <v>539551</v>
      </c>
      <c r="C4236">
        <v>20726</v>
      </c>
      <c r="D4236" t="s">
        <v>356</v>
      </c>
      <c r="E4236">
        <v>10</v>
      </c>
      <c r="F4236" s="3">
        <v>40532.484722222202</v>
      </c>
      <c r="G4236" s="4">
        <v>1.65</v>
      </c>
      <c r="H4236">
        <v>12721</v>
      </c>
      <c r="I4236" t="s">
        <v>10</v>
      </c>
      <c r="J4236" s="58">
        <f t="shared" si="132"/>
        <v>16.5</v>
      </c>
      <c r="K4236" s="59">
        <f t="shared" si="133"/>
        <v>40532</v>
      </c>
      <c r="R4236" t="s">
        <v>144</v>
      </c>
      <c r="S4236" s="58">
        <v>17.399999999999999</v>
      </c>
      <c r="X4236">
        <v>20</v>
      </c>
      <c r="Y4236" s="4">
        <v>0.83</v>
      </c>
      <c r="Z4236" s="58">
        <v>16.600000000000001</v>
      </c>
    </row>
    <row r="4237" spans="1:26">
      <c r="A4237">
        <v>46093</v>
      </c>
      <c r="B4237">
        <v>540351</v>
      </c>
      <c r="C4237">
        <v>20725</v>
      </c>
      <c r="D4237" t="s">
        <v>129</v>
      </c>
      <c r="E4237">
        <v>10</v>
      </c>
      <c r="F4237" s="3">
        <v>40549.601388888899</v>
      </c>
      <c r="G4237" s="4">
        <v>1.65</v>
      </c>
      <c r="H4237">
        <v>12735</v>
      </c>
      <c r="I4237" t="s">
        <v>10</v>
      </c>
      <c r="J4237" s="58">
        <f t="shared" si="132"/>
        <v>16.5</v>
      </c>
      <c r="K4237" s="59">
        <f t="shared" si="133"/>
        <v>40549</v>
      </c>
      <c r="R4237" t="s">
        <v>2602</v>
      </c>
      <c r="S4237" s="58">
        <v>16.5</v>
      </c>
      <c r="X4237">
        <v>20</v>
      </c>
      <c r="Y4237" s="4">
        <v>0.83</v>
      </c>
      <c r="Z4237" s="58">
        <v>16.600000000000001</v>
      </c>
    </row>
    <row r="4238" spans="1:26">
      <c r="A4238">
        <v>53463</v>
      </c>
      <c r="B4238">
        <v>540835</v>
      </c>
      <c r="C4238">
        <v>20726</v>
      </c>
      <c r="D4238" t="s">
        <v>356</v>
      </c>
      <c r="E4238">
        <v>10</v>
      </c>
      <c r="F4238" s="3">
        <v>40554.625</v>
      </c>
      <c r="G4238" s="4">
        <v>1.65</v>
      </c>
      <c r="H4238">
        <v>12724</v>
      </c>
      <c r="I4238" t="s">
        <v>10</v>
      </c>
      <c r="J4238" s="58">
        <f t="shared" si="132"/>
        <v>16.5</v>
      </c>
      <c r="K4238" s="59">
        <f t="shared" si="133"/>
        <v>40554</v>
      </c>
      <c r="R4238" t="s">
        <v>499</v>
      </c>
      <c r="S4238" s="58">
        <v>15.9</v>
      </c>
      <c r="X4238">
        <v>20</v>
      </c>
      <c r="Y4238" s="4">
        <v>0.83</v>
      </c>
      <c r="Z4238" s="58">
        <v>16.600000000000001</v>
      </c>
    </row>
    <row r="4239" spans="1:26">
      <c r="A4239">
        <v>53464</v>
      </c>
      <c r="B4239">
        <v>540835</v>
      </c>
      <c r="C4239">
        <v>20725</v>
      </c>
      <c r="D4239" t="s">
        <v>129</v>
      </c>
      <c r="E4239">
        <v>10</v>
      </c>
      <c r="F4239" s="3">
        <v>40554.625</v>
      </c>
      <c r="G4239" s="4">
        <v>1.65</v>
      </c>
      <c r="H4239">
        <v>12724</v>
      </c>
      <c r="I4239" t="s">
        <v>10</v>
      </c>
      <c r="J4239" s="58">
        <f t="shared" si="132"/>
        <v>16.5</v>
      </c>
      <c r="K4239" s="59">
        <f t="shared" si="133"/>
        <v>40554</v>
      </c>
      <c r="R4239" t="s">
        <v>354</v>
      </c>
      <c r="S4239" s="58">
        <v>15.9</v>
      </c>
      <c r="X4239">
        <v>10</v>
      </c>
      <c r="Y4239" s="4">
        <v>1.65</v>
      </c>
      <c r="Z4239" s="58">
        <v>16.5</v>
      </c>
    </row>
    <row r="4240" spans="1:26">
      <c r="A4240">
        <v>53465</v>
      </c>
      <c r="B4240">
        <v>540835</v>
      </c>
      <c r="C4240">
        <v>22662</v>
      </c>
      <c r="D4240" t="s">
        <v>214</v>
      </c>
      <c r="E4240">
        <v>10</v>
      </c>
      <c r="F4240" s="3">
        <v>40554.625</v>
      </c>
      <c r="G4240" s="4">
        <v>1.65</v>
      </c>
      <c r="H4240">
        <v>12724</v>
      </c>
      <c r="I4240" t="s">
        <v>10</v>
      </c>
      <c r="J4240" s="58">
        <f t="shared" si="132"/>
        <v>16.5</v>
      </c>
      <c r="K4240" s="59">
        <f t="shared" si="133"/>
        <v>40554</v>
      </c>
      <c r="R4240" t="s">
        <v>1957</v>
      </c>
      <c r="S4240" s="58">
        <v>15.3</v>
      </c>
      <c r="X4240">
        <v>10</v>
      </c>
      <c r="Y4240" s="4">
        <v>1.65</v>
      </c>
      <c r="Z4240" s="58">
        <v>16.5</v>
      </c>
    </row>
    <row r="4241" spans="1:26">
      <c r="A4241">
        <v>53466</v>
      </c>
      <c r="B4241">
        <v>540835</v>
      </c>
      <c r="C4241">
        <v>22382</v>
      </c>
      <c r="D4241" t="s">
        <v>355</v>
      </c>
      <c r="E4241">
        <v>10</v>
      </c>
      <c r="F4241" s="3">
        <v>40554.625</v>
      </c>
      <c r="G4241" s="4">
        <v>1.65</v>
      </c>
      <c r="H4241">
        <v>12724</v>
      </c>
      <c r="I4241" t="s">
        <v>10</v>
      </c>
      <c r="J4241" s="58">
        <f t="shared" si="132"/>
        <v>16.5</v>
      </c>
      <c r="K4241" s="59">
        <f t="shared" si="133"/>
        <v>40554</v>
      </c>
      <c r="R4241" t="s">
        <v>358</v>
      </c>
      <c r="S4241" s="58">
        <v>15.3</v>
      </c>
      <c r="X4241">
        <v>10</v>
      </c>
      <c r="Y4241" s="4">
        <v>1.65</v>
      </c>
      <c r="Z4241" s="58">
        <v>16.5</v>
      </c>
    </row>
    <row r="4242" spans="1:26">
      <c r="A4242">
        <v>53467</v>
      </c>
      <c r="B4242">
        <v>540835</v>
      </c>
      <c r="C4242">
        <v>22383</v>
      </c>
      <c r="D4242" t="s">
        <v>390</v>
      </c>
      <c r="E4242">
        <v>10</v>
      </c>
      <c r="F4242" s="3">
        <v>40554.625</v>
      </c>
      <c r="G4242" s="4">
        <v>1.65</v>
      </c>
      <c r="H4242">
        <v>12724</v>
      </c>
      <c r="I4242" t="s">
        <v>10</v>
      </c>
      <c r="J4242" s="58">
        <f t="shared" si="132"/>
        <v>16.5</v>
      </c>
      <c r="K4242" s="59">
        <f t="shared" si="133"/>
        <v>40554</v>
      </c>
      <c r="R4242" t="s">
        <v>131</v>
      </c>
      <c r="S4242" s="58">
        <v>15.3</v>
      </c>
      <c r="X4242">
        <v>10</v>
      </c>
      <c r="Y4242" s="4">
        <v>1.65</v>
      </c>
      <c r="Z4242" s="58">
        <v>16.5</v>
      </c>
    </row>
    <row r="4243" spans="1:26">
      <c r="A4243">
        <v>54749</v>
      </c>
      <c r="B4243">
        <v>540976</v>
      </c>
      <c r="C4243">
        <v>22662</v>
      </c>
      <c r="D4243" t="s">
        <v>214</v>
      </c>
      <c r="E4243">
        <v>10</v>
      </c>
      <c r="F4243" s="3">
        <v>40555.625</v>
      </c>
      <c r="G4243" s="4">
        <v>1.65</v>
      </c>
      <c r="H4243">
        <v>12652</v>
      </c>
      <c r="I4243" t="s">
        <v>10</v>
      </c>
      <c r="J4243" s="58">
        <f t="shared" si="132"/>
        <v>16.5</v>
      </c>
      <c r="K4243" s="59">
        <f t="shared" si="133"/>
        <v>40555</v>
      </c>
      <c r="R4243" t="s">
        <v>130</v>
      </c>
      <c r="S4243" s="58">
        <v>15.3</v>
      </c>
      <c r="X4243">
        <v>10</v>
      </c>
      <c r="Y4243" s="4">
        <v>1.65</v>
      </c>
      <c r="Z4243" s="58">
        <v>16.5</v>
      </c>
    </row>
    <row r="4244" spans="1:26">
      <c r="A4244">
        <v>56872</v>
      </c>
      <c r="B4244">
        <v>541120</v>
      </c>
      <c r="C4244">
        <v>20725</v>
      </c>
      <c r="D4244" t="s">
        <v>129</v>
      </c>
      <c r="E4244">
        <v>10</v>
      </c>
      <c r="F4244" s="3">
        <v>40557.3840277778</v>
      </c>
      <c r="G4244" s="4">
        <v>1.65</v>
      </c>
      <c r="H4244">
        <v>12490</v>
      </c>
      <c r="I4244" t="s">
        <v>10</v>
      </c>
      <c r="J4244" s="58">
        <f t="shared" si="132"/>
        <v>16.5</v>
      </c>
      <c r="K4244" s="59">
        <f t="shared" si="133"/>
        <v>40557</v>
      </c>
      <c r="R4244" t="s">
        <v>850</v>
      </c>
      <c r="S4244" s="58">
        <v>15</v>
      </c>
      <c r="X4244">
        <v>10</v>
      </c>
      <c r="Y4244" s="4">
        <v>1.65</v>
      </c>
      <c r="Z4244" s="58">
        <v>16.5</v>
      </c>
    </row>
    <row r="4245" spans="1:26">
      <c r="A4245">
        <v>57247</v>
      </c>
      <c r="B4245">
        <v>541138</v>
      </c>
      <c r="C4245">
        <v>20725</v>
      </c>
      <c r="D4245" t="s">
        <v>129</v>
      </c>
      <c r="E4245">
        <v>10</v>
      </c>
      <c r="F4245" s="3">
        <v>40557.445833333302</v>
      </c>
      <c r="G4245" s="4">
        <v>1.65</v>
      </c>
      <c r="H4245">
        <v>12553</v>
      </c>
      <c r="I4245" t="s">
        <v>10</v>
      </c>
      <c r="J4245" s="58">
        <f t="shared" si="132"/>
        <v>16.5</v>
      </c>
      <c r="K4245" s="59">
        <f t="shared" si="133"/>
        <v>40557</v>
      </c>
      <c r="R4245" t="s">
        <v>2427</v>
      </c>
      <c r="S4245" s="58">
        <v>14.85</v>
      </c>
      <c r="X4245">
        <v>10</v>
      </c>
      <c r="Y4245" s="4">
        <v>1.65</v>
      </c>
      <c r="Z4245" s="58">
        <v>16.5</v>
      </c>
    </row>
    <row r="4246" spans="1:26">
      <c r="A4246">
        <v>64490</v>
      </c>
      <c r="B4246">
        <v>541631</v>
      </c>
      <c r="C4246">
        <v>22382</v>
      </c>
      <c r="D4246" t="s">
        <v>355</v>
      </c>
      <c r="E4246">
        <v>10</v>
      </c>
      <c r="F4246" s="3">
        <v>40563.449999999997</v>
      </c>
      <c r="G4246" s="4">
        <v>1.65</v>
      </c>
      <c r="H4246">
        <v>12637</v>
      </c>
      <c r="I4246" t="s">
        <v>10</v>
      </c>
      <c r="J4246" s="58">
        <f t="shared" si="132"/>
        <v>16.5</v>
      </c>
      <c r="K4246" s="59">
        <f t="shared" si="133"/>
        <v>40563</v>
      </c>
      <c r="R4246" t="s">
        <v>69</v>
      </c>
      <c r="S4246" s="58">
        <v>14.85</v>
      </c>
      <c r="X4246">
        <v>10</v>
      </c>
      <c r="Y4246" s="4">
        <v>1.65</v>
      </c>
      <c r="Z4246" s="58">
        <v>16.5</v>
      </c>
    </row>
    <row r="4247" spans="1:26">
      <c r="A4247">
        <v>64491</v>
      </c>
      <c r="B4247">
        <v>541631</v>
      </c>
      <c r="C4247">
        <v>22383</v>
      </c>
      <c r="D4247" t="s">
        <v>390</v>
      </c>
      <c r="E4247">
        <v>10</v>
      </c>
      <c r="F4247" s="3">
        <v>40563.449999999997</v>
      </c>
      <c r="G4247" s="4">
        <v>1.65</v>
      </c>
      <c r="H4247">
        <v>12637</v>
      </c>
      <c r="I4247" t="s">
        <v>10</v>
      </c>
      <c r="J4247" s="58">
        <f t="shared" si="132"/>
        <v>16.5</v>
      </c>
      <c r="K4247" s="59">
        <f t="shared" si="133"/>
        <v>40563</v>
      </c>
      <c r="R4247" t="s">
        <v>2490</v>
      </c>
      <c r="S4247" s="58">
        <v>13.2</v>
      </c>
      <c r="X4247">
        <v>10</v>
      </c>
      <c r="Y4247" s="4">
        <v>1.65</v>
      </c>
      <c r="Z4247" s="58">
        <v>16.5</v>
      </c>
    </row>
    <row r="4248" spans="1:26">
      <c r="A4248">
        <v>64492</v>
      </c>
      <c r="B4248">
        <v>541631</v>
      </c>
      <c r="C4248">
        <v>20726</v>
      </c>
      <c r="D4248" t="s">
        <v>356</v>
      </c>
      <c r="E4248">
        <v>10</v>
      </c>
      <c r="F4248" s="3">
        <v>40563.449999999997</v>
      </c>
      <c r="G4248" s="4">
        <v>1.65</v>
      </c>
      <c r="H4248">
        <v>12637</v>
      </c>
      <c r="I4248" t="s">
        <v>10</v>
      </c>
      <c r="J4248" s="58">
        <f t="shared" si="132"/>
        <v>16.5</v>
      </c>
      <c r="K4248" s="59">
        <f t="shared" si="133"/>
        <v>40563</v>
      </c>
      <c r="R4248" t="s">
        <v>999</v>
      </c>
      <c r="S4248" s="58">
        <v>11.7</v>
      </c>
      <c r="X4248">
        <v>10</v>
      </c>
      <c r="Y4248" s="4">
        <v>1.65</v>
      </c>
      <c r="Z4248" s="58">
        <v>16.5</v>
      </c>
    </row>
    <row r="4249" spans="1:26">
      <c r="A4249">
        <v>76570</v>
      </c>
      <c r="B4249">
        <v>542629</v>
      </c>
      <c r="C4249">
        <v>22662</v>
      </c>
      <c r="D4249" t="s">
        <v>214</v>
      </c>
      <c r="E4249">
        <v>10</v>
      </c>
      <c r="F4249" s="3">
        <v>40574.414583333302</v>
      </c>
      <c r="G4249" s="4">
        <v>1.65</v>
      </c>
      <c r="H4249">
        <v>12731</v>
      </c>
      <c r="I4249" t="s">
        <v>10</v>
      </c>
      <c r="J4249" s="58">
        <f t="shared" si="132"/>
        <v>16.5</v>
      </c>
      <c r="K4249" s="59">
        <f t="shared" si="133"/>
        <v>40574</v>
      </c>
      <c r="R4249" t="s">
        <v>2573</v>
      </c>
      <c r="S4249" s="58">
        <v>10</v>
      </c>
      <c r="X4249">
        <v>10</v>
      </c>
      <c r="Y4249" s="4">
        <v>1.65</v>
      </c>
      <c r="Z4249" s="58">
        <v>16.5</v>
      </c>
    </row>
    <row r="4250" spans="1:26">
      <c r="A4250">
        <v>77512</v>
      </c>
      <c r="B4250">
        <v>542735</v>
      </c>
      <c r="C4250">
        <v>22652</v>
      </c>
      <c r="D4250" t="s">
        <v>287</v>
      </c>
      <c r="E4250">
        <v>10</v>
      </c>
      <c r="F4250" s="3">
        <v>40574.65</v>
      </c>
      <c r="G4250" s="4">
        <v>1.65</v>
      </c>
      <c r="H4250">
        <v>12681</v>
      </c>
      <c r="I4250" t="s">
        <v>10</v>
      </c>
      <c r="J4250" s="58">
        <f t="shared" si="132"/>
        <v>16.5</v>
      </c>
      <c r="K4250" s="59">
        <f t="shared" si="133"/>
        <v>40574</v>
      </c>
      <c r="R4250" t="s">
        <v>2077</v>
      </c>
      <c r="S4250" s="58">
        <v>9.9</v>
      </c>
      <c r="X4250">
        <v>10</v>
      </c>
      <c r="Y4250" s="4">
        <v>1.65</v>
      </c>
      <c r="Z4250" s="58">
        <v>16.5</v>
      </c>
    </row>
    <row r="4251" spans="1:26">
      <c r="A4251">
        <v>78911</v>
      </c>
      <c r="B4251">
        <v>542904</v>
      </c>
      <c r="C4251">
        <v>22384</v>
      </c>
      <c r="D4251" t="s">
        <v>357</v>
      </c>
      <c r="E4251">
        <v>10</v>
      </c>
      <c r="F4251" s="3">
        <v>40575.623611111099</v>
      </c>
      <c r="G4251" s="4">
        <v>1.65</v>
      </c>
      <c r="H4251">
        <v>12682</v>
      </c>
      <c r="I4251" t="s">
        <v>10</v>
      </c>
      <c r="J4251" s="58">
        <f t="shared" si="132"/>
        <v>16.5</v>
      </c>
      <c r="K4251" s="59">
        <f t="shared" si="133"/>
        <v>40575</v>
      </c>
      <c r="R4251" t="s">
        <v>2576</v>
      </c>
      <c r="S4251" s="58">
        <v>6.64</v>
      </c>
      <c r="X4251">
        <v>10</v>
      </c>
      <c r="Y4251" s="4">
        <v>1.65</v>
      </c>
      <c r="Z4251" s="58">
        <v>16.5</v>
      </c>
    </row>
    <row r="4252" spans="1:26">
      <c r="A4252">
        <v>78912</v>
      </c>
      <c r="B4252">
        <v>542904</v>
      </c>
      <c r="C4252">
        <v>22383</v>
      </c>
      <c r="D4252" t="s">
        <v>390</v>
      </c>
      <c r="E4252">
        <v>10</v>
      </c>
      <c r="F4252" s="3">
        <v>40575.623611111099</v>
      </c>
      <c r="G4252" s="4">
        <v>1.65</v>
      </c>
      <c r="H4252">
        <v>12682</v>
      </c>
      <c r="I4252" t="s">
        <v>10</v>
      </c>
      <c r="J4252" s="58">
        <f t="shared" si="132"/>
        <v>16.5</v>
      </c>
      <c r="K4252" s="59">
        <f t="shared" si="133"/>
        <v>40575</v>
      </c>
      <c r="R4252" t="s">
        <v>2575</v>
      </c>
      <c r="S4252" s="58">
        <v>6.64</v>
      </c>
      <c r="X4252">
        <v>10</v>
      </c>
      <c r="Y4252" s="4">
        <v>1.65</v>
      </c>
      <c r="Z4252" s="58">
        <v>16.5</v>
      </c>
    </row>
    <row r="4253" spans="1:26">
      <c r="A4253">
        <v>79222</v>
      </c>
      <c r="B4253">
        <v>542922</v>
      </c>
      <c r="C4253">
        <v>22384</v>
      </c>
      <c r="D4253" t="s">
        <v>357</v>
      </c>
      <c r="E4253">
        <v>10</v>
      </c>
      <c r="F4253" s="3">
        <v>40576.379166666702</v>
      </c>
      <c r="G4253" s="4">
        <v>1.65</v>
      </c>
      <c r="H4253">
        <v>12682</v>
      </c>
      <c r="I4253" t="s">
        <v>10</v>
      </c>
      <c r="J4253" s="58">
        <f t="shared" si="132"/>
        <v>16.5</v>
      </c>
      <c r="K4253" s="59">
        <f t="shared" si="133"/>
        <v>40576</v>
      </c>
      <c r="R4253" t="s">
        <v>129</v>
      </c>
      <c r="S4253" s="58">
        <v>-9.9</v>
      </c>
      <c r="X4253">
        <v>10</v>
      </c>
      <c r="Y4253" s="4">
        <v>1.65</v>
      </c>
      <c r="Z4253" s="58">
        <v>16.5</v>
      </c>
    </row>
    <row r="4254" spans="1:26">
      <c r="A4254">
        <v>79223</v>
      </c>
      <c r="B4254">
        <v>542922</v>
      </c>
      <c r="C4254">
        <v>20725</v>
      </c>
      <c r="D4254" t="s">
        <v>129</v>
      </c>
      <c r="E4254">
        <v>10</v>
      </c>
      <c r="F4254" s="3">
        <v>40576.379166666702</v>
      </c>
      <c r="G4254" s="4">
        <v>1.65</v>
      </c>
      <c r="H4254">
        <v>12682</v>
      </c>
      <c r="I4254" t="s">
        <v>10</v>
      </c>
      <c r="J4254" s="58">
        <f t="shared" si="132"/>
        <v>16.5</v>
      </c>
      <c r="K4254" s="59">
        <f t="shared" si="133"/>
        <v>40576</v>
      </c>
      <c r="R4254" t="s">
        <v>2018</v>
      </c>
      <c r="S4254" s="58">
        <v>-11.8</v>
      </c>
      <c r="X4254">
        <v>10</v>
      </c>
      <c r="Y4254" s="4">
        <v>1.65</v>
      </c>
      <c r="Z4254" s="58">
        <v>16.5</v>
      </c>
    </row>
    <row r="4255" spans="1:26">
      <c r="A4255">
        <v>82076</v>
      </c>
      <c r="B4255">
        <v>543188</v>
      </c>
      <c r="C4255">
        <v>20725</v>
      </c>
      <c r="D4255" t="s">
        <v>129</v>
      </c>
      <c r="E4255">
        <v>10</v>
      </c>
      <c r="F4255" s="3">
        <v>40578.489583333299</v>
      </c>
      <c r="G4255" s="4">
        <v>1.65</v>
      </c>
      <c r="H4255">
        <v>12567</v>
      </c>
      <c r="I4255" t="s">
        <v>10</v>
      </c>
      <c r="J4255" s="58">
        <f t="shared" si="132"/>
        <v>16.5</v>
      </c>
      <c r="K4255" s="59">
        <f t="shared" si="133"/>
        <v>40578</v>
      </c>
      <c r="R4255" t="s">
        <v>866</v>
      </c>
      <c r="S4255" s="58">
        <v>33.9</v>
      </c>
      <c r="X4255">
        <v>10</v>
      </c>
      <c r="Y4255" s="4">
        <v>1.65</v>
      </c>
      <c r="Z4255" s="58">
        <v>16.5</v>
      </c>
    </row>
    <row r="4256" spans="1:26">
      <c r="A4256">
        <v>82077</v>
      </c>
      <c r="B4256">
        <v>543188</v>
      </c>
      <c r="C4256">
        <v>20726</v>
      </c>
      <c r="D4256" t="s">
        <v>356</v>
      </c>
      <c r="E4256">
        <v>10</v>
      </c>
      <c r="F4256" s="3">
        <v>40578.489583333299</v>
      </c>
      <c r="G4256" s="4">
        <v>1.65</v>
      </c>
      <c r="H4256">
        <v>12567</v>
      </c>
      <c r="I4256" t="s">
        <v>10</v>
      </c>
      <c r="J4256" s="58">
        <f t="shared" si="132"/>
        <v>16.5</v>
      </c>
      <c r="K4256" s="59">
        <f t="shared" si="133"/>
        <v>40578</v>
      </c>
      <c r="R4256" t="s">
        <v>1931</v>
      </c>
      <c r="S4256" s="58">
        <v>12.75</v>
      </c>
      <c r="X4256">
        <v>10</v>
      </c>
      <c r="Y4256" s="4">
        <v>1.65</v>
      </c>
      <c r="Z4256" s="58">
        <v>16.5</v>
      </c>
    </row>
    <row r="4257" spans="1:26">
      <c r="A4257">
        <v>82079</v>
      </c>
      <c r="B4257">
        <v>543188</v>
      </c>
      <c r="C4257">
        <v>22382</v>
      </c>
      <c r="D4257" t="s">
        <v>355</v>
      </c>
      <c r="E4257">
        <v>10</v>
      </c>
      <c r="F4257" s="3">
        <v>40578.489583333299</v>
      </c>
      <c r="G4257" s="4">
        <v>1.65</v>
      </c>
      <c r="H4257">
        <v>12567</v>
      </c>
      <c r="I4257" t="s">
        <v>10</v>
      </c>
      <c r="J4257" s="58">
        <f t="shared" si="132"/>
        <v>16.5</v>
      </c>
      <c r="K4257" s="59">
        <f t="shared" si="133"/>
        <v>40578</v>
      </c>
      <c r="R4257" t="s">
        <v>522</v>
      </c>
      <c r="S4257" s="58">
        <v>92.5</v>
      </c>
      <c r="X4257">
        <v>10</v>
      </c>
      <c r="Y4257" s="4">
        <v>1.65</v>
      </c>
      <c r="Z4257" s="58">
        <v>16.5</v>
      </c>
    </row>
    <row r="4258" spans="1:26">
      <c r="A4258">
        <v>82080</v>
      </c>
      <c r="B4258">
        <v>543188</v>
      </c>
      <c r="C4258">
        <v>22662</v>
      </c>
      <c r="D4258" t="s">
        <v>214</v>
      </c>
      <c r="E4258">
        <v>10</v>
      </c>
      <c r="F4258" s="3">
        <v>40578.489583333299</v>
      </c>
      <c r="G4258" s="4">
        <v>1.65</v>
      </c>
      <c r="H4258">
        <v>12567</v>
      </c>
      <c r="I4258" t="s">
        <v>10</v>
      </c>
      <c r="J4258" s="58">
        <f t="shared" si="132"/>
        <v>16.5</v>
      </c>
      <c r="K4258" s="59">
        <f t="shared" si="133"/>
        <v>40578</v>
      </c>
      <c r="R4258" t="s">
        <v>523</v>
      </c>
      <c r="S4258" s="58">
        <v>82.5</v>
      </c>
      <c r="X4258">
        <v>10</v>
      </c>
      <c r="Y4258" s="4">
        <v>1.65</v>
      </c>
      <c r="Z4258" s="58">
        <v>16.5</v>
      </c>
    </row>
    <row r="4259" spans="1:26">
      <c r="A4259">
        <v>92554</v>
      </c>
      <c r="B4259">
        <v>544200</v>
      </c>
      <c r="C4259">
        <v>20725</v>
      </c>
      <c r="D4259" t="s">
        <v>129</v>
      </c>
      <c r="E4259">
        <v>10</v>
      </c>
      <c r="F4259" s="3">
        <v>40591.422222222202</v>
      </c>
      <c r="G4259" s="4">
        <v>1.65</v>
      </c>
      <c r="H4259">
        <v>12494</v>
      </c>
      <c r="I4259" t="s">
        <v>10</v>
      </c>
      <c r="J4259" s="58">
        <f t="shared" si="132"/>
        <v>16.5</v>
      </c>
      <c r="K4259" s="59">
        <f t="shared" si="133"/>
        <v>40591</v>
      </c>
      <c r="R4259" t="s">
        <v>1498</v>
      </c>
      <c r="S4259" s="58">
        <v>82.5</v>
      </c>
      <c r="X4259">
        <v>10</v>
      </c>
      <c r="Y4259" s="4">
        <v>1.65</v>
      </c>
      <c r="Z4259" s="58">
        <v>16.5</v>
      </c>
    </row>
    <row r="4260" spans="1:26">
      <c r="A4260">
        <v>92555</v>
      </c>
      <c r="B4260">
        <v>544200</v>
      </c>
      <c r="C4260">
        <v>22383</v>
      </c>
      <c r="D4260" t="s">
        <v>390</v>
      </c>
      <c r="E4260">
        <v>10</v>
      </c>
      <c r="F4260" s="3">
        <v>40591.422222222202</v>
      </c>
      <c r="G4260" s="4">
        <v>1.65</v>
      </c>
      <c r="H4260">
        <v>12494</v>
      </c>
      <c r="I4260" t="s">
        <v>10</v>
      </c>
      <c r="J4260" s="58">
        <f t="shared" si="132"/>
        <v>16.5</v>
      </c>
      <c r="K4260" s="59">
        <f t="shared" si="133"/>
        <v>40591</v>
      </c>
      <c r="R4260" t="s">
        <v>655</v>
      </c>
      <c r="S4260" s="58">
        <v>76.5</v>
      </c>
      <c r="X4260">
        <v>10</v>
      </c>
      <c r="Y4260" s="4">
        <v>1.65</v>
      </c>
      <c r="Z4260" s="58">
        <v>16.5</v>
      </c>
    </row>
    <row r="4261" spans="1:26">
      <c r="A4261">
        <v>104044</v>
      </c>
      <c r="B4261">
        <v>545086</v>
      </c>
      <c r="C4261">
        <v>22736</v>
      </c>
      <c r="D4261" t="s">
        <v>422</v>
      </c>
      <c r="E4261">
        <v>10</v>
      </c>
      <c r="F4261" s="3">
        <v>40602.488194444399</v>
      </c>
      <c r="G4261" s="4">
        <v>1.65</v>
      </c>
      <c r="H4261">
        <v>12678</v>
      </c>
      <c r="I4261" t="s">
        <v>10</v>
      </c>
      <c r="J4261" s="58">
        <f t="shared" si="132"/>
        <v>16.5</v>
      </c>
      <c r="K4261" s="59">
        <f t="shared" si="133"/>
        <v>40602</v>
      </c>
      <c r="R4261" t="s">
        <v>104</v>
      </c>
      <c r="S4261" s="58">
        <v>72</v>
      </c>
      <c r="X4261">
        <v>10</v>
      </c>
      <c r="Y4261" s="4">
        <v>1.65</v>
      </c>
      <c r="Z4261" s="58">
        <v>16.5</v>
      </c>
    </row>
    <row r="4262" spans="1:26">
      <c r="A4262">
        <v>104045</v>
      </c>
      <c r="B4262">
        <v>545086</v>
      </c>
      <c r="C4262">
        <v>22737</v>
      </c>
      <c r="D4262" t="s">
        <v>611</v>
      </c>
      <c r="E4262">
        <v>10</v>
      </c>
      <c r="F4262" s="3">
        <v>40602.488194444399</v>
      </c>
      <c r="G4262" s="4">
        <v>1.65</v>
      </c>
      <c r="H4262">
        <v>12678</v>
      </c>
      <c r="I4262" t="s">
        <v>10</v>
      </c>
      <c r="J4262" s="58">
        <f t="shared" si="132"/>
        <v>16.5</v>
      </c>
      <c r="K4262" s="59">
        <f t="shared" si="133"/>
        <v>40602</v>
      </c>
      <c r="R4262" t="s">
        <v>92</v>
      </c>
      <c r="S4262" s="58">
        <v>53.1</v>
      </c>
      <c r="X4262">
        <v>10</v>
      </c>
      <c r="Y4262" s="4">
        <v>1.65</v>
      </c>
      <c r="Z4262" s="58">
        <v>16.5</v>
      </c>
    </row>
    <row r="4263" spans="1:26">
      <c r="A4263">
        <v>104046</v>
      </c>
      <c r="B4263">
        <v>545086</v>
      </c>
      <c r="C4263">
        <v>22739</v>
      </c>
      <c r="D4263" t="s">
        <v>501</v>
      </c>
      <c r="E4263">
        <v>10</v>
      </c>
      <c r="F4263" s="3">
        <v>40602.488194444399</v>
      </c>
      <c r="G4263" s="4">
        <v>1.65</v>
      </c>
      <c r="H4263">
        <v>12678</v>
      </c>
      <c r="I4263" t="s">
        <v>10</v>
      </c>
      <c r="J4263" s="58">
        <f t="shared" si="132"/>
        <v>16.5</v>
      </c>
      <c r="K4263" s="59">
        <f t="shared" si="133"/>
        <v>40602</v>
      </c>
      <c r="R4263" t="s">
        <v>93</v>
      </c>
      <c r="S4263" s="58">
        <v>46.8</v>
      </c>
      <c r="X4263">
        <v>10</v>
      </c>
      <c r="Y4263" s="4">
        <v>1.65</v>
      </c>
      <c r="Z4263" s="58">
        <v>16.5</v>
      </c>
    </row>
    <row r="4264" spans="1:26">
      <c r="A4264">
        <v>104059</v>
      </c>
      <c r="B4264">
        <v>545105</v>
      </c>
      <c r="C4264">
        <v>22382</v>
      </c>
      <c r="D4264" t="s">
        <v>355</v>
      </c>
      <c r="E4264">
        <v>10</v>
      </c>
      <c r="F4264" s="3">
        <v>40602.498611111099</v>
      </c>
      <c r="G4264" s="4">
        <v>1.65</v>
      </c>
      <c r="H4264">
        <v>12598</v>
      </c>
      <c r="I4264" t="s">
        <v>10</v>
      </c>
      <c r="J4264" s="58">
        <f t="shared" si="132"/>
        <v>16.5</v>
      </c>
      <c r="K4264" s="59">
        <f t="shared" si="133"/>
        <v>40602</v>
      </c>
      <c r="R4264" t="s">
        <v>2599</v>
      </c>
      <c r="S4264" s="58">
        <v>39.6</v>
      </c>
      <c r="X4264">
        <v>10</v>
      </c>
      <c r="Y4264" s="4">
        <v>1.65</v>
      </c>
      <c r="Z4264" s="58">
        <v>16.5</v>
      </c>
    </row>
    <row r="4265" spans="1:26">
      <c r="A4265">
        <v>118759</v>
      </c>
      <c r="B4265">
        <v>546479</v>
      </c>
      <c r="C4265">
        <v>20726</v>
      </c>
      <c r="D4265" t="s">
        <v>356</v>
      </c>
      <c r="E4265">
        <v>10</v>
      </c>
      <c r="F4265" s="3">
        <v>40616.484722222202</v>
      </c>
      <c r="G4265" s="4">
        <v>1.65</v>
      </c>
      <c r="H4265">
        <v>12682</v>
      </c>
      <c r="I4265" t="s">
        <v>10</v>
      </c>
      <c r="J4265" s="58">
        <f t="shared" si="132"/>
        <v>16.5</v>
      </c>
      <c r="K4265" s="59">
        <f t="shared" si="133"/>
        <v>40616</v>
      </c>
      <c r="R4265" t="s">
        <v>2500</v>
      </c>
      <c r="S4265" s="58">
        <v>39.6</v>
      </c>
      <c r="X4265">
        <v>10</v>
      </c>
      <c r="Y4265" s="4">
        <v>1.65</v>
      </c>
      <c r="Z4265" s="58">
        <v>16.5</v>
      </c>
    </row>
    <row r="4266" spans="1:26">
      <c r="A4266">
        <v>118764</v>
      </c>
      <c r="B4266">
        <v>546479</v>
      </c>
      <c r="C4266">
        <v>23049</v>
      </c>
      <c r="D4266" t="s">
        <v>2361</v>
      </c>
      <c r="E4266">
        <v>2</v>
      </c>
      <c r="F4266" s="3">
        <v>40616.484722222202</v>
      </c>
      <c r="G4266" s="4">
        <v>8.25</v>
      </c>
      <c r="H4266">
        <v>12682</v>
      </c>
      <c r="I4266" t="s">
        <v>10</v>
      </c>
      <c r="J4266" s="58">
        <f t="shared" si="132"/>
        <v>16.5</v>
      </c>
      <c r="K4266" s="59">
        <f t="shared" si="133"/>
        <v>40616</v>
      </c>
      <c r="R4266" t="s">
        <v>2372</v>
      </c>
      <c r="S4266" s="58">
        <v>33.9</v>
      </c>
      <c r="X4266">
        <v>10</v>
      </c>
      <c r="Y4266" s="4">
        <v>1.65</v>
      </c>
      <c r="Z4266" s="58">
        <v>16.5</v>
      </c>
    </row>
    <row r="4267" spans="1:26">
      <c r="A4267">
        <v>118765</v>
      </c>
      <c r="B4267">
        <v>546479</v>
      </c>
      <c r="C4267">
        <v>23052</v>
      </c>
      <c r="D4267" t="s">
        <v>2365</v>
      </c>
      <c r="E4267">
        <v>2</v>
      </c>
      <c r="F4267" s="3">
        <v>40616.484722222202</v>
      </c>
      <c r="G4267" s="4">
        <v>8.25</v>
      </c>
      <c r="H4267">
        <v>12682</v>
      </c>
      <c r="I4267" t="s">
        <v>10</v>
      </c>
      <c r="J4267" s="58">
        <f t="shared" si="132"/>
        <v>16.5</v>
      </c>
      <c r="K4267" s="59">
        <f t="shared" si="133"/>
        <v>40616</v>
      </c>
      <c r="R4267" t="s">
        <v>356</v>
      </c>
      <c r="S4267" s="58">
        <v>33</v>
      </c>
      <c r="X4267">
        <v>10</v>
      </c>
      <c r="Y4267" s="4">
        <v>1.65</v>
      </c>
      <c r="Z4267" s="58">
        <v>16.5</v>
      </c>
    </row>
    <row r="4268" spans="1:26">
      <c r="A4268">
        <v>118766</v>
      </c>
      <c r="B4268">
        <v>546479</v>
      </c>
      <c r="C4268">
        <v>23050</v>
      </c>
      <c r="D4268" t="s">
        <v>2364</v>
      </c>
      <c r="E4268">
        <v>2</v>
      </c>
      <c r="F4268" s="3">
        <v>40616.484722222202</v>
      </c>
      <c r="G4268" s="4">
        <v>8.25</v>
      </c>
      <c r="H4268">
        <v>12682</v>
      </c>
      <c r="I4268" t="s">
        <v>10</v>
      </c>
      <c r="J4268" s="58">
        <f t="shared" si="132"/>
        <v>16.5</v>
      </c>
      <c r="K4268" s="59">
        <f t="shared" si="133"/>
        <v>40616</v>
      </c>
      <c r="R4268" t="s">
        <v>355</v>
      </c>
      <c r="S4268" s="58">
        <v>33</v>
      </c>
      <c r="X4268">
        <v>10</v>
      </c>
      <c r="Y4268" s="4">
        <v>1.65</v>
      </c>
      <c r="Z4268" s="58">
        <v>16.5</v>
      </c>
    </row>
    <row r="4269" spans="1:26">
      <c r="A4269">
        <v>118767</v>
      </c>
      <c r="B4269">
        <v>546479</v>
      </c>
      <c r="C4269">
        <v>23053</v>
      </c>
      <c r="D4269" t="s">
        <v>2362</v>
      </c>
      <c r="E4269">
        <v>2</v>
      </c>
      <c r="F4269" s="3">
        <v>40616.484722222202</v>
      </c>
      <c r="G4269" s="4">
        <v>8.25</v>
      </c>
      <c r="H4269">
        <v>12682</v>
      </c>
      <c r="I4269" t="s">
        <v>10</v>
      </c>
      <c r="J4269" s="58">
        <f t="shared" si="132"/>
        <v>16.5</v>
      </c>
      <c r="K4269" s="59">
        <f t="shared" si="133"/>
        <v>40616</v>
      </c>
      <c r="R4269" t="s">
        <v>214</v>
      </c>
      <c r="S4269" s="58">
        <v>33</v>
      </c>
      <c r="X4269">
        <v>10</v>
      </c>
      <c r="Y4269" s="4">
        <v>1.65</v>
      </c>
      <c r="Z4269" s="58">
        <v>16.5</v>
      </c>
    </row>
    <row r="4270" spans="1:26">
      <c r="A4270">
        <v>120792</v>
      </c>
      <c r="B4270">
        <v>546678</v>
      </c>
      <c r="C4270">
        <v>22652</v>
      </c>
      <c r="D4270" t="s">
        <v>287</v>
      </c>
      <c r="E4270">
        <v>10</v>
      </c>
      <c r="F4270" s="3">
        <v>40617.693749999999</v>
      </c>
      <c r="G4270" s="4">
        <v>1.65</v>
      </c>
      <c r="H4270">
        <v>12681</v>
      </c>
      <c r="I4270" t="s">
        <v>10</v>
      </c>
      <c r="J4270" s="58">
        <f t="shared" si="132"/>
        <v>16.5</v>
      </c>
      <c r="K4270" s="59">
        <f t="shared" si="133"/>
        <v>40617</v>
      </c>
      <c r="R4270" t="s">
        <v>2401</v>
      </c>
      <c r="S4270" s="58">
        <v>33</v>
      </c>
      <c r="X4270">
        <v>10</v>
      </c>
      <c r="Y4270" s="4">
        <v>1.65</v>
      </c>
      <c r="Z4270" s="58">
        <v>16.5</v>
      </c>
    </row>
    <row r="4271" spans="1:26">
      <c r="A4271">
        <v>128429</v>
      </c>
      <c r="B4271">
        <v>547327</v>
      </c>
      <c r="C4271">
        <v>20725</v>
      </c>
      <c r="D4271" t="s">
        <v>129</v>
      </c>
      <c r="E4271">
        <v>10</v>
      </c>
      <c r="F4271" s="3">
        <v>40624.4777777778</v>
      </c>
      <c r="G4271" s="4">
        <v>1.65</v>
      </c>
      <c r="H4271">
        <v>12681</v>
      </c>
      <c r="I4271" t="s">
        <v>10</v>
      </c>
      <c r="J4271" s="58">
        <f t="shared" si="132"/>
        <v>16.5</v>
      </c>
      <c r="K4271" s="59">
        <f t="shared" si="133"/>
        <v>40624</v>
      </c>
      <c r="R4271" t="s">
        <v>129</v>
      </c>
      <c r="S4271" s="58">
        <v>33</v>
      </c>
      <c r="X4271">
        <v>10</v>
      </c>
      <c r="Y4271" s="4">
        <v>1.65</v>
      </c>
      <c r="Z4271" s="58">
        <v>16.5</v>
      </c>
    </row>
    <row r="4272" spans="1:26">
      <c r="A4272">
        <v>128440</v>
      </c>
      <c r="B4272">
        <v>547327</v>
      </c>
      <c r="C4272">
        <v>23054</v>
      </c>
      <c r="D4272" t="s">
        <v>2363</v>
      </c>
      <c r="E4272">
        <v>2</v>
      </c>
      <c r="F4272" s="3">
        <v>40624.4777777778</v>
      </c>
      <c r="G4272" s="4">
        <v>8.25</v>
      </c>
      <c r="H4272">
        <v>12681</v>
      </c>
      <c r="I4272" t="s">
        <v>10</v>
      </c>
      <c r="J4272" s="58">
        <f t="shared" si="132"/>
        <v>16.5</v>
      </c>
      <c r="K4272" s="59">
        <f t="shared" si="133"/>
        <v>40624</v>
      </c>
      <c r="R4272" t="s">
        <v>1886</v>
      </c>
      <c r="S4272" s="58">
        <v>29.7</v>
      </c>
      <c r="X4272">
        <v>10</v>
      </c>
      <c r="Y4272" s="4">
        <v>1.65</v>
      </c>
      <c r="Z4272" s="58">
        <v>16.5</v>
      </c>
    </row>
    <row r="4273" spans="1:26">
      <c r="A4273">
        <v>128441</v>
      </c>
      <c r="B4273">
        <v>547327</v>
      </c>
      <c r="C4273">
        <v>23052</v>
      </c>
      <c r="D4273" t="s">
        <v>2365</v>
      </c>
      <c r="E4273">
        <v>2</v>
      </c>
      <c r="F4273" s="3">
        <v>40624.4777777778</v>
      </c>
      <c r="G4273" s="4">
        <v>8.25</v>
      </c>
      <c r="H4273">
        <v>12681</v>
      </c>
      <c r="I4273" t="s">
        <v>10</v>
      </c>
      <c r="J4273" s="58">
        <f t="shared" si="132"/>
        <v>16.5</v>
      </c>
      <c r="K4273" s="59">
        <f t="shared" si="133"/>
        <v>40624</v>
      </c>
      <c r="R4273" t="s">
        <v>102</v>
      </c>
      <c r="S4273" s="58">
        <v>23.4</v>
      </c>
      <c r="X4273">
        <v>10</v>
      </c>
      <c r="Y4273" s="4">
        <v>1.65</v>
      </c>
      <c r="Z4273" s="58">
        <v>16.5</v>
      </c>
    </row>
    <row r="4274" spans="1:26">
      <c r="A4274">
        <v>128442</v>
      </c>
      <c r="B4274">
        <v>547327</v>
      </c>
      <c r="C4274">
        <v>23049</v>
      </c>
      <c r="D4274" t="s">
        <v>2361</v>
      </c>
      <c r="E4274">
        <v>2</v>
      </c>
      <c r="F4274" s="3">
        <v>40624.4777777778</v>
      </c>
      <c r="G4274" s="4">
        <v>8.25</v>
      </c>
      <c r="H4274">
        <v>12681</v>
      </c>
      <c r="I4274" t="s">
        <v>10</v>
      </c>
      <c r="J4274" s="58">
        <f t="shared" si="132"/>
        <v>16.5</v>
      </c>
      <c r="K4274" s="59">
        <f t="shared" si="133"/>
        <v>40624</v>
      </c>
      <c r="R4274" t="s">
        <v>2526</v>
      </c>
      <c r="S4274" s="58">
        <v>20</v>
      </c>
      <c r="X4274">
        <v>10</v>
      </c>
      <c r="Y4274" s="4">
        <v>1.65</v>
      </c>
      <c r="Z4274" s="58">
        <v>16.5</v>
      </c>
    </row>
    <row r="4275" spans="1:26">
      <c r="A4275">
        <v>130921</v>
      </c>
      <c r="B4275">
        <v>547520</v>
      </c>
      <c r="C4275">
        <v>22383</v>
      </c>
      <c r="D4275" t="s">
        <v>2347</v>
      </c>
      <c r="E4275">
        <v>10</v>
      </c>
      <c r="F4275" s="3">
        <v>40625.621527777803</v>
      </c>
      <c r="G4275" s="4">
        <v>1.65</v>
      </c>
      <c r="H4275">
        <v>12564</v>
      </c>
      <c r="I4275" t="s">
        <v>10</v>
      </c>
      <c r="J4275" s="58">
        <f t="shared" si="132"/>
        <v>16.5</v>
      </c>
      <c r="K4275" s="59">
        <f t="shared" si="133"/>
        <v>40625</v>
      </c>
      <c r="R4275" t="s">
        <v>2527</v>
      </c>
      <c r="S4275" s="58">
        <v>20</v>
      </c>
      <c r="X4275">
        <v>10</v>
      </c>
      <c r="Y4275" s="4">
        <v>1.65</v>
      </c>
      <c r="Z4275" s="58">
        <v>16.5</v>
      </c>
    </row>
    <row r="4276" spans="1:26">
      <c r="A4276">
        <v>130924</v>
      </c>
      <c r="B4276">
        <v>547520</v>
      </c>
      <c r="C4276">
        <v>22384</v>
      </c>
      <c r="D4276" t="s">
        <v>357</v>
      </c>
      <c r="E4276">
        <v>10</v>
      </c>
      <c r="F4276" s="3">
        <v>40625.621527777803</v>
      </c>
      <c r="G4276" s="4">
        <v>1.65</v>
      </c>
      <c r="H4276">
        <v>12564</v>
      </c>
      <c r="I4276" t="s">
        <v>10</v>
      </c>
      <c r="J4276" s="58">
        <f t="shared" si="132"/>
        <v>16.5</v>
      </c>
      <c r="K4276" s="59">
        <f t="shared" si="133"/>
        <v>40625</v>
      </c>
      <c r="R4276" t="s">
        <v>2525</v>
      </c>
      <c r="S4276" s="58">
        <v>20</v>
      </c>
      <c r="X4276">
        <v>10</v>
      </c>
      <c r="Y4276" s="4">
        <v>1.65</v>
      </c>
      <c r="Z4276" s="58">
        <v>16.5</v>
      </c>
    </row>
    <row r="4277" spans="1:26">
      <c r="A4277">
        <v>133078</v>
      </c>
      <c r="B4277">
        <v>547722</v>
      </c>
      <c r="C4277">
        <v>20725</v>
      </c>
      <c r="D4277" t="s">
        <v>129</v>
      </c>
      <c r="E4277">
        <v>10</v>
      </c>
      <c r="F4277" s="3">
        <v>40627.429861111101</v>
      </c>
      <c r="G4277" s="4">
        <v>1.65</v>
      </c>
      <c r="H4277">
        <v>12553</v>
      </c>
      <c r="I4277" t="s">
        <v>10</v>
      </c>
      <c r="J4277" s="58">
        <f t="shared" si="132"/>
        <v>16.5</v>
      </c>
      <c r="K4277" s="59">
        <f t="shared" si="133"/>
        <v>40627</v>
      </c>
      <c r="R4277" t="s">
        <v>2544</v>
      </c>
      <c r="S4277" s="58">
        <v>20</v>
      </c>
      <c r="X4277">
        <v>10</v>
      </c>
      <c r="Y4277" s="4">
        <v>1.65</v>
      </c>
      <c r="Z4277" s="58">
        <v>16.5</v>
      </c>
    </row>
    <row r="4278" spans="1:26">
      <c r="A4278">
        <v>135323</v>
      </c>
      <c r="B4278">
        <v>547892</v>
      </c>
      <c r="C4278">
        <v>22662</v>
      </c>
      <c r="D4278" t="s">
        <v>214</v>
      </c>
      <c r="E4278">
        <v>10</v>
      </c>
      <c r="F4278" s="3">
        <v>40630.427083333299</v>
      </c>
      <c r="G4278" s="4">
        <v>1.65</v>
      </c>
      <c r="H4278">
        <v>12669</v>
      </c>
      <c r="I4278" t="s">
        <v>10</v>
      </c>
      <c r="J4278" s="58">
        <f t="shared" si="132"/>
        <v>16.5</v>
      </c>
      <c r="K4278" s="59">
        <f t="shared" si="133"/>
        <v>40630</v>
      </c>
      <c r="R4278" t="s">
        <v>802</v>
      </c>
      <c r="S4278" s="58">
        <v>19.899999999999999</v>
      </c>
      <c r="X4278">
        <v>10</v>
      </c>
      <c r="Y4278" s="4">
        <v>1.65</v>
      </c>
      <c r="Z4278" s="58">
        <v>16.5</v>
      </c>
    </row>
    <row r="4279" spans="1:26">
      <c r="A4279">
        <v>135329</v>
      </c>
      <c r="B4279">
        <v>547892</v>
      </c>
      <c r="C4279">
        <v>22382</v>
      </c>
      <c r="D4279" t="s">
        <v>355</v>
      </c>
      <c r="E4279">
        <v>10</v>
      </c>
      <c r="F4279" s="3">
        <v>40630.427083333299</v>
      </c>
      <c r="G4279" s="4">
        <v>1.65</v>
      </c>
      <c r="H4279">
        <v>12669</v>
      </c>
      <c r="I4279" t="s">
        <v>10</v>
      </c>
      <c r="J4279" s="58">
        <f t="shared" si="132"/>
        <v>16.5</v>
      </c>
      <c r="K4279" s="59">
        <f t="shared" si="133"/>
        <v>40630</v>
      </c>
      <c r="R4279" t="s">
        <v>801</v>
      </c>
      <c r="S4279" s="58">
        <v>19.899999999999999</v>
      </c>
      <c r="X4279">
        <v>10</v>
      </c>
      <c r="Y4279" s="4">
        <v>1.65</v>
      </c>
      <c r="Z4279" s="58">
        <v>16.5</v>
      </c>
    </row>
    <row r="4280" spans="1:26">
      <c r="A4280">
        <v>135347</v>
      </c>
      <c r="B4280">
        <v>547892</v>
      </c>
      <c r="C4280">
        <v>20726</v>
      </c>
      <c r="D4280" t="s">
        <v>356</v>
      </c>
      <c r="E4280">
        <v>10</v>
      </c>
      <c r="F4280" s="3">
        <v>40630.427083333299</v>
      </c>
      <c r="G4280" s="4">
        <v>1.65</v>
      </c>
      <c r="H4280">
        <v>12669</v>
      </c>
      <c r="I4280" t="s">
        <v>10</v>
      </c>
      <c r="J4280" s="58">
        <f t="shared" si="132"/>
        <v>16.5</v>
      </c>
      <c r="K4280" s="59">
        <f t="shared" si="133"/>
        <v>40630</v>
      </c>
      <c r="R4280" t="s">
        <v>1985</v>
      </c>
      <c r="S4280" s="58">
        <v>19.8</v>
      </c>
      <c r="X4280">
        <v>10</v>
      </c>
      <c r="Y4280" s="4">
        <v>1.65</v>
      </c>
      <c r="Z4280" s="58">
        <v>16.5</v>
      </c>
    </row>
    <row r="4281" spans="1:26">
      <c r="A4281">
        <v>140544</v>
      </c>
      <c r="B4281">
        <v>548409</v>
      </c>
      <c r="C4281">
        <v>20727</v>
      </c>
      <c r="D4281" t="s">
        <v>392</v>
      </c>
      <c r="E4281">
        <v>10</v>
      </c>
      <c r="F4281" s="3">
        <v>40633.435416666704</v>
      </c>
      <c r="G4281" s="4">
        <v>1.65</v>
      </c>
      <c r="H4281">
        <v>12731</v>
      </c>
      <c r="I4281" t="s">
        <v>10</v>
      </c>
      <c r="J4281" s="58">
        <f t="shared" si="132"/>
        <v>16.5</v>
      </c>
      <c r="K4281" s="59">
        <f t="shared" si="133"/>
        <v>40633</v>
      </c>
      <c r="R4281" t="s">
        <v>1062</v>
      </c>
      <c r="S4281" s="58">
        <v>18.72</v>
      </c>
      <c r="X4281">
        <v>10</v>
      </c>
      <c r="Y4281" s="4">
        <v>1.65</v>
      </c>
      <c r="Z4281" s="58">
        <v>16.5</v>
      </c>
    </row>
    <row r="4282" spans="1:26">
      <c r="A4282">
        <v>140548</v>
      </c>
      <c r="B4282">
        <v>548409</v>
      </c>
      <c r="C4282">
        <v>22662</v>
      </c>
      <c r="D4282" t="s">
        <v>214</v>
      </c>
      <c r="E4282">
        <v>10</v>
      </c>
      <c r="F4282" s="3">
        <v>40633.435416666704</v>
      </c>
      <c r="G4282" s="4">
        <v>1.65</v>
      </c>
      <c r="H4282">
        <v>12731</v>
      </c>
      <c r="I4282" t="s">
        <v>10</v>
      </c>
      <c r="J4282" s="58">
        <f t="shared" si="132"/>
        <v>16.5</v>
      </c>
      <c r="K4282" s="59">
        <f t="shared" si="133"/>
        <v>40633</v>
      </c>
      <c r="R4282" t="s">
        <v>1752</v>
      </c>
      <c r="S4282" s="58">
        <v>17.850000000000001</v>
      </c>
      <c r="X4282">
        <v>10</v>
      </c>
      <c r="Y4282" s="4">
        <v>1.65</v>
      </c>
      <c r="Z4282" s="58">
        <v>16.5</v>
      </c>
    </row>
    <row r="4283" spans="1:26">
      <c r="A4283">
        <v>144310</v>
      </c>
      <c r="B4283">
        <v>548737</v>
      </c>
      <c r="C4283">
        <v>22383</v>
      </c>
      <c r="D4283" t="s">
        <v>2347</v>
      </c>
      <c r="E4283">
        <v>10</v>
      </c>
      <c r="F4283" s="3">
        <v>40637.470833333296</v>
      </c>
      <c r="G4283" s="4">
        <v>1.65</v>
      </c>
      <c r="H4283">
        <v>12682</v>
      </c>
      <c r="I4283" t="s">
        <v>10</v>
      </c>
      <c r="J4283" s="58">
        <f t="shared" si="132"/>
        <v>16.5</v>
      </c>
      <c r="K4283" s="59">
        <f t="shared" si="133"/>
        <v>40637</v>
      </c>
      <c r="R4283" t="s">
        <v>2374</v>
      </c>
      <c r="S4283" s="58">
        <v>16.95</v>
      </c>
      <c r="X4283">
        <v>10</v>
      </c>
      <c r="Y4283" s="4">
        <v>1.65</v>
      </c>
      <c r="Z4283" s="58">
        <v>16.5</v>
      </c>
    </row>
    <row r="4284" spans="1:26">
      <c r="A4284">
        <v>144311</v>
      </c>
      <c r="B4284">
        <v>548737</v>
      </c>
      <c r="C4284">
        <v>22382</v>
      </c>
      <c r="D4284" t="s">
        <v>355</v>
      </c>
      <c r="E4284">
        <v>10</v>
      </c>
      <c r="F4284" s="3">
        <v>40637.470833333296</v>
      </c>
      <c r="G4284" s="4">
        <v>1.65</v>
      </c>
      <c r="H4284">
        <v>12682</v>
      </c>
      <c r="I4284" t="s">
        <v>10</v>
      </c>
      <c r="J4284" s="58">
        <f t="shared" si="132"/>
        <v>16.5</v>
      </c>
      <c r="K4284" s="59">
        <f t="shared" si="133"/>
        <v>40637</v>
      </c>
      <c r="R4284" t="s">
        <v>2347</v>
      </c>
      <c r="S4284" s="58">
        <v>16.5</v>
      </c>
      <c r="X4284">
        <v>10</v>
      </c>
      <c r="Y4284" s="4">
        <v>1.65</v>
      </c>
      <c r="Z4284" s="58">
        <v>16.5</v>
      </c>
    </row>
    <row r="4285" spans="1:26">
      <c r="A4285">
        <v>144312</v>
      </c>
      <c r="B4285">
        <v>548737</v>
      </c>
      <c r="C4285">
        <v>20726</v>
      </c>
      <c r="D4285" t="s">
        <v>356</v>
      </c>
      <c r="E4285">
        <v>10</v>
      </c>
      <c r="F4285" s="3">
        <v>40637.470833333296</v>
      </c>
      <c r="G4285" s="4">
        <v>1.65</v>
      </c>
      <c r="H4285">
        <v>12682</v>
      </c>
      <c r="I4285" t="s">
        <v>10</v>
      </c>
      <c r="J4285" s="58">
        <f t="shared" si="132"/>
        <v>16.5</v>
      </c>
      <c r="K4285" s="59">
        <f t="shared" si="133"/>
        <v>40637</v>
      </c>
      <c r="R4285" t="s">
        <v>392</v>
      </c>
      <c r="S4285" s="58">
        <v>16.5</v>
      </c>
      <c r="X4285">
        <v>2</v>
      </c>
      <c r="Y4285" s="4">
        <v>8.25</v>
      </c>
      <c r="Z4285" s="58">
        <v>16.5</v>
      </c>
    </row>
    <row r="4286" spans="1:26">
      <c r="A4286">
        <v>144321</v>
      </c>
      <c r="B4286">
        <v>548737</v>
      </c>
      <c r="C4286">
        <v>23050</v>
      </c>
      <c r="D4286" t="s">
        <v>2364</v>
      </c>
      <c r="E4286">
        <v>2</v>
      </c>
      <c r="F4286" s="3">
        <v>40637.470833333296</v>
      </c>
      <c r="G4286" s="4">
        <v>8.25</v>
      </c>
      <c r="H4286">
        <v>12682</v>
      </c>
      <c r="I4286" t="s">
        <v>10</v>
      </c>
      <c r="J4286" s="58">
        <f t="shared" si="132"/>
        <v>16.5</v>
      </c>
      <c r="K4286" s="59">
        <f t="shared" si="133"/>
        <v>40637</v>
      </c>
      <c r="R4286" t="s">
        <v>2602</v>
      </c>
      <c r="S4286" s="58">
        <v>16.5</v>
      </c>
      <c r="X4286">
        <v>2</v>
      </c>
      <c r="Y4286" s="4">
        <v>8.25</v>
      </c>
      <c r="Z4286" s="58">
        <v>16.5</v>
      </c>
    </row>
    <row r="4287" spans="1:26">
      <c r="A4287">
        <v>149075</v>
      </c>
      <c r="B4287">
        <v>549274</v>
      </c>
      <c r="C4287">
        <v>20726</v>
      </c>
      <c r="D4287" t="s">
        <v>356</v>
      </c>
      <c r="E4287">
        <v>10</v>
      </c>
      <c r="F4287" s="3">
        <v>40640.546527777798</v>
      </c>
      <c r="G4287" s="4">
        <v>1.65</v>
      </c>
      <c r="H4287">
        <v>12721</v>
      </c>
      <c r="I4287" t="s">
        <v>10</v>
      </c>
      <c r="J4287" s="58">
        <f t="shared" si="132"/>
        <v>16.5</v>
      </c>
      <c r="K4287" s="59">
        <f t="shared" si="133"/>
        <v>40640</v>
      </c>
      <c r="R4287" t="s">
        <v>1264</v>
      </c>
      <c r="S4287" s="58">
        <v>15</v>
      </c>
      <c r="X4287">
        <v>2</v>
      </c>
      <c r="Y4287" s="4">
        <v>8.25</v>
      </c>
      <c r="Z4287" s="58">
        <v>16.5</v>
      </c>
    </row>
    <row r="4288" spans="1:26">
      <c r="A4288">
        <v>156530</v>
      </c>
      <c r="B4288">
        <v>550145</v>
      </c>
      <c r="C4288">
        <v>23049</v>
      </c>
      <c r="D4288" t="s">
        <v>2361</v>
      </c>
      <c r="E4288">
        <v>2</v>
      </c>
      <c r="F4288" s="3">
        <v>40647.59375</v>
      </c>
      <c r="G4288" s="4">
        <v>8.25</v>
      </c>
      <c r="H4288">
        <v>12637</v>
      </c>
      <c r="I4288" t="s">
        <v>10</v>
      </c>
      <c r="J4288" s="58">
        <f t="shared" si="132"/>
        <v>16.5</v>
      </c>
      <c r="K4288" s="59">
        <f t="shared" si="133"/>
        <v>40647</v>
      </c>
      <c r="R4288" t="s">
        <v>2087</v>
      </c>
      <c r="S4288" s="58">
        <v>15</v>
      </c>
      <c r="X4288">
        <v>2</v>
      </c>
      <c r="Y4288" s="4">
        <v>8.25</v>
      </c>
      <c r="Z4288" s="58">
        <v>16.5</v>
      </c>
    </row>
    <row r="4289" spans="1:26">
      <c r="A4289">
        <v>156532</v>
      </c>
      <c r="B4289">
        <v>550145</v>
      </c>
      <c r="C4289">
        <v>23054</v>
      </c>
      <c r="D4289" t="s">
        <v>2363</v>
      </c>
      <c r="E4289">
        <v>2</v>
      </c>
      <c r="F4289" s="3">
        <v>40647.59375</v>
      </c>
      <c r="G4289" s="4">
        <v>8.25</v>
      </c>
      <c r="H4289">
        <v>12637</v>
      </c>
      <c r="I4289" t="s">
        <v>10</v>
      </c>
      <c r="J4289" s="58">
        <f t="shared" si="132"/>
        <v>16.5</v>
      </c>
      <c r="K4289" s="59">
        <f t="shared" si="133"/>
        <v>40647</v>
      </c>
      <c r="R4289" t="s">
        <v>2299</v>
      </c>
      <c r="S4289" s="58">
        <v>10.5</v>
      </c>
      <c r="X4289">
        <v>10</v>
      </c>
      <c r="Y4289" s="4">
        <v>1.65</v>
      </c>
      <c r="Z4289" s="58">
        <v>16.5</v>
      </c>
    </row>
    <row r="4290" spans="1:26">
      <c r="A4290">
        <v>156535</v>
      </c>
      <c r="B4290">
        <v>550145</v>
      </c>
      <c r="C4290">
        <v>22662</v>
      </c>
      <c r="D4290" t="s">
        <v>214</v>
      </c>
      <c r="E4290">
        <v>10</v>
      </c>
      <c r="F4290" s="3">
        <v>40647.59375</v>
      </c>
      <c r="G4290" s="4">
        <v>1.65</v>
      </c>
      <c r="H4290">
        <v>12637</v>
      </c>
      <c r="I4290" t="s">
        <v>10</v>
      </c>
      <c r="J4290" s="58">
        <f t="shared" ref="J4290:J4353" si="134">E4290*G4290</f>
        <v>16.5</v>
      </c>
      <c r="K4290" s="59">
        <f t="shared" ref="K4290:K4353" si="135">DATE(YEAR(F4290),MONTH(F4290),DAY(F4290))</f>
        <v>40647</v>
      </c>
      <c r="R4290" t="s">
        <v>1890</v>
      </c>
      <c r="S4290" s="58">
        <v>10.5</v>
      </c>
      <c r="X4290">
        <v>10</v>
      </c>
      <c r="Y4290" s="4">
        <v>1.65</v>
      </c>
      <c r="Z4290" s="58">
        <v>16.5</v>
      </c>
    </row>
    <row r="4291" spans="1:26">
      <c r="A4291">
        <v>156551</v>
      </c>
      <c r="B4291">
        <v>550145</v>
      </c>
      <c r="C4291">
        <v>22382</v>
      </c>
      <c r="D4291" t="s">
        <v>355</v>
      </c>
      <c r="E4291">
        <v>10</v>
      </c>
      <c r="F4291" s="3">
        <v>40647.59375</v>
      </c>
      <c r="G4291" s="4">
        <v>1.65</v>
      </c>
      <c r="H4291">
        <v>12637</v>
      </c>
      <c r="I4291" t="s">
        <v>10</v>
      </c>
      <c r="J4291" s="58">
        <f t="shared" si="134"/>
        <v>16.5</v>
      </c>
      <c r="K4291" s="59">
        <f t="shared" si="135"/>
        <v>40647</v>
      </c>
      <c r="R4291" t="s">
        <v>514</v>
      </c>
      <c r="S4291" s="58">
        <v>10.199999999999999</v>
      </c>
      <c r="X4291">
        <v>2</v>
      </c>
      <c r="Y4291" s="4">
        <v>8.25</v>
      </c>
      <c r="Z4291" s="58">
        <v>16.5</v>
      </c>
    </row>
    <row r="4292" spans="1:26">
      <c r="A4292">
        <v>156556</v>
      </c>
      <c r="B4292">
        <v>550145</v>
      </c>
      <c r="C4292">
        <v>20726</v>
      </c>
      <c r="D4292" t="s">
        <v>356</v>
      </c>
      <c r="E4292">
        <v>10</v>
      </c>
      <c r="F4292" s="3">
        <v>40647.59375</v>
      </c>
      <c r="G4292" s="4">
        <v>1.65</v>
      </c>
      <c r="H4292">
        <v>12637</v>
      </c>
      <c r="I4292" t="s">
        <v>10</v>
      </c>
      <c r="J4292" s="58">
        <f t="shared" si="134"/>
        <v>16.5</v>
      </c>
      <c r="K4292" s="59">
        <f t="shared" si="135"/>
        <v>40647</v>
      </c>
      <c r="R4292" t="s">
        <v>2125</v>
      </c>
      <c r="S4292" s="58">
        <v>10.199999999999999</v>
      </c>
      <c r="X4292">
        <v>2</v>
      </c>
      <c r="Y4292" s="4">
        <v>8.25</v>
      </c>
      <c r="Z4292" s="58">
        <v>16.5</v>
      </c>
    </row>
    <row r="4293" spans="1:26">
      <c r="A4293">
        <v>158781</v>
      </c>
      <c r="B4293">
        <v>550313</v>
      </c>
      <c r="C4293">
        <v>22652</v>
      </c>
      <c r="D4293" t="s">
        <v>287</v>
      </c>
      <c r="E4293">
        <v>10</v>
      </c>
      <c r="F4293" s="3">
        <v>40650.472916666702</v>
      </c>
      <c r="G4293" s="4">
        <v>1.65</v>
      </c>
      <c r="H4293">
        <v>12681</v>
      </c>
      <c r="I4293" t="s">
        <v>10</v>
      </c>
      <c r="J4293" s="58">
        <f t="shared" si="134"/>
        <v>16.5</v>
      </c>
      <c r="K4293" s="59">
        <f t="shared" si="135"/>
        <v>40650</v>
      </c>
      <c r="R4293" t="s">
        <v>2212</v>
      </c>
      <c r="S4293" s="58">
        <v>9.9499999999999993</v>
      </c>
      <c r="X4293">
        <v>2</v>
      </c>
      <c r="Y4293" s="4">
        <v>8.25</v>
      </c>
      <c r="Z4293" s="58">
        <v>16.5</v>
      </c>
    </row>
    <row r="4294" spans="1:26">
      <c r="A4294">
        <v>159471</v>
      </c>
      <c r="B4294">
        <v>550338</v>
      </c>
      <c r="C4294">
        <v>23051</v>
      </c>
      <c r="D4294" t="s">
        <v>2366</v>
      </c>
      <c r="E4294">
        <v>2</v>
      </c>
      <c r="F4294" s="3">
        <v>40650.647916666698</v>
      </c>
      <c r="G4294" s="4">
        <v>8.25</v>
      </c>
      <c r="H4294">
        <v>12413</v>
      </c>
      <c r="I4294" t="s">
        <v>10</v>
      </c>
      <c r="J4294" s="58">
        <f t="shared" si="134"/>
        <v>16.5</v>
      </c>
      <c r="K4294" s="59">
        <f t="shared" si="135"/>
        <v>40650</v>
      </c>
      <c r="R4294" t="s">
        <v>54</v>
      </c>
      <c r="S4294" s="58">
        <v>81.599999999999994</v>
      </c>
      <c r="X4294">
        <v>10</v>
      </c>
      <c r="Y4294" s="4">
        <v>1.65</v>
      </c>
      <c r="Z4294" s="58">
        <v>16.5</v>
      </c>
    </row>
    <row r="4295" spans="1:26">
      <c r="A4295">
        <v>164694</v>
      </c>
      <c r="B4295">
        <v>550661</v>
      </c>
      <c r="C4295">
        <v>23052</v>
      </c>
      <c r="D4295" t="s">
        <v>2365</v>
      </c>
      <c r="E4295">
        <v>2</v>
      </c>
      <c r="F4295" s="3">
        <v>40653.388888888898</v>
      </c>
      <c r="G4295" s="4">
        <v>8.25</v>
      </c>
      <c r="H4295">
        <v>12656</v>
      </c>
      <c r="I4295" t="s">
        <v>10</v>
      </c>
      <c r="J4295" s="58">
        <f t="shared" si="134"/>
        <v>16.5</v>
      </c>
      <c r="K4295" s="59">
        <f t="shared" si="135"/>
        <v>40653</v>
      </c>
      <c r="R4295" t="s">
        <v>1339</v>
      </c>
      <c r="S4295" s="58">
        <v>59.4</v>
      </c>
      <c r="X4295">
        <v>10</v>
      </c>
      <c r="Y4295" s="4">
        <v>1.65</v>
      </c>
      <c r="Z4295" s="58">
        <v>16.5</v>
      </c>
    </row>
    <row r="4296" spans="1:26">
      <c r="A4296">
        <v>164695</v>
      </c>
      <c r="B4296">
        <v>550661</v>
      </c>
      <c r="C4296">
        <v>23053</v>
      </c>
      <c r="D4296" t="s">
        <v>2362</v>
      </c>
      <c r="E4296">
        <v>2</v>
      </c>
      <c r="F4296" s="3">
        <v>40653.388888888898</v>
      </c>
      <c r="G4296" s="4">
        <v>8.25</v>
      </c>
      <c r="H4296">
        <v>12656</v>
      </c>
      <c r="I4296" t="s">
        <v>10</v>
      </c>
      <c r="J4296" s="58">
        <f t="shared" si="134"/>
        <v>16.5</v>
      </c>
      <c r="K4296" s="59">
        <f t="shared" si="135"/>
        <v>40653</v>
      </c>
      <c r="R4296" t="s">
        <v>2073</v>
      </c>
      <c r="S4296" s="58">
        <v>30</v>
      </c>
      <c r="X4296">
        <v>10</v>
      </c>
      <c r="Y4296" s="4">
        <v>1.65</v>
      </c>
      <c r="Z4296" s="58">
        <v>16.5</v>
      </c>
    </row>
    <row r="4297" spans="1:26">
      <c r="A4297">
        <v>165773</v>
      </c>
      <c r="B4297">
        <v>550827</v>
      </c>
      <c r="C4297">
        <v>23206</v>
      </c>
      <c r="D4297" t="s">
        <v>2401</v>
      </c>
      <c r="E4297">
        <v>10</v>
      </c>
      <c r="F4297" s="3">
        <v>40654.427777777797</v>
      </c>
      <c r="G4297" s="4">
        <v>1.65</v>
      </c>
      <c r="H4297">
        <v>12670</v>
      </c>
      <c r="I4297" t="s">
        <v>10</v>
      </c>
      <c r="J4297" s="58">
        <f t="shared" si="134"/>
        <v>16.5</v>
      </c>
      <c r="K4297" s="59">
        <f t="shared" si="135"/>
        <v>40654</v>
      </c>
      <c r="R4297" t="s">
        <v>2564</v>
      </c>
      <c r="S4297" s="58">
        <v>29.88</v>
      </c>
      <c r="X4297">
        <v>10</v>
      </c>
      <c r="Y4297" s="4">
        <v>1.65</v>
      </c>
      <c r="Z4297" s="58">
        <v>16.5</v>
      </c>
    </row>
    <row r="4298" spans="1:26">
      <c r="A4298">
        <v>165778</v>
      </c>
      <c r="B4298">
        <v>550827</v>
      </c>
      <c r="C4298">
        <v>22382</v>
      </c>
      <c r="D4298" t="s">
        <v>355</v>
      </c>
      <c r="E4298">
        <v>10</v>
      </c>
      <c r="F4298" s="3">
        <v>40654.427777777797</v>
      </c>
      <c r="G4298" s="4">
        <v>1.65</v>
      </c>
      <c r="H4298">
        <v>12670</v>
      </c>
      <c r="I4298" t="s">
        <v>10</v>
      </c>
      <c r="J4298" s="58">
        <f t="shared" si="134"/>
        <v>16.5</v>
      </c>
      <c r="K4298" s="59">
        <f t="shared" si="135"/>
        <v>40654</v>
      </c>
      <c r="R4298" t="s">
        <v>2571</v>
      </c>
      <c r="S4298" s="58">
        <v>29.88</v>
      </c>
      <c r="X4298">
        <v>10</v>
      </c>
      <c r="Y4298" s="4">
        <v>1.65</v>
      </c>
      <c r="Z4298" s="58">
        <v>16.5</v>
      </c>
    </row>
    <row r="4299" spans="1:26">
      <c r="A4299">
        <v>172526</v>
      </c>
      <c r="B4299">
        <v>551544</v>
      </c>
      <c r="C4299">
        <v>23206</v>
      </c>
      <c r="D4299" t="s">
        <v>2401</v>
      </c>
      <c r="E4299">
        <v>10</v>
      </c>
      <c r="F4299" s="3">
        <v>40666.397916666698</v>
      </c>
      <c r="G4299" s="4">
        <v>1.65</v>
      </c>
      <c r="H4299">
        <v>12683</v>
      </c>
      <c r="I4299" t="s">
        <v>10</v>
      </c>
      <c r="J4299" s="58">
        <f t="shared" si="134"/>
        <v>16.5</v>
      </c>
      <c r="K4299" s="59">
        <f t="shared" si="135"/>
        <v>40666</v>
      </c>
      <c r="R4299" t="s">
        <v>67</v>
      </c>
      <c r="S4299" s="58">
        <v>25.5</v>
      </c>
      <c r="X4299">
        <v>10</v>
      </c>
      <c r="Y4299" s="4">
        <v>1.65</v>
      </c>
      <c r="Z4299" s="58">
        <v>16.5</v>
      </c>
    </row>
    <row r="4300" spans="1:26">
      <c r="A4300">
        <v>172527</v>
      </c>
      <c r="B4300">
        <v>551544</v>
      </c>
      <c r="C4300">
        <v>22662</v>
      </c>
      <c r="D4300" t="s">
        <v>214</v>
      </c>
      <c r="E4300">
        <v>10</v>
      </c>
      <c r="F4300" s="3">
        <v>40666.397916666698</v>
      </c>
      <c r="G4300" s="4">
        <v>1.65</v>
      </c>
      <c r="H4300">
        <v>12683</v>
      </c>
      <c r="I4300" t="s">
        <v>10</v>
      </c>
      <c r="J4300" s="58">
        <f t="shared" si="134"/>
        <v>16.5</v>
      </c>
      <c r="K4300" s="59">
        <f t="shared" si="135"/>
        <v>40666</v>
      </c>
      <c r="R4300" t="s">
        <v>2592</v>
      </c>
      <c r="S4300" s="58">
        <v>19.920000000000002</v>
      </c>
      <c r="X4300">
        <v>10</v>
      </c>
      <c r="Y4300" s="4">
        <v>1.65</v>
      </c>
      <c r="Z4300" s="58">
        <v>16.5</v>
      </c>
    </row>
    <row r="4301" spans="1:26">
      <c r="A4301">
        <v>175174</v>
      </c>
      <c r="B4301">
        <v>551887</v>
      </c>
      <c r="C4301">
        <v>22382</v>
      </c>
      <c r="D4301" t="s">
        <v>355</v>
      </c>
      <c r="E4301">
        <v>10</v>
      </c>
      <c r="F4301" s="3">
        <v>40668.395138888904</v>
      </c>
      <c r="G4301" s="4">
        <v>1.65</v>
      </c>
      <c r="H4301">
        <v>12593</v>
      </c>
      <c r="I4301" t="s">
        <v>10</v>
      </c>
      <c r="J4301" s="58">
        <f t="shared" si="134"/>
        <v>16.5</v>
      </c>
      <c r="K4301" s="59">
        <f t="shared" si="135"/>
        <v>40668</v>
      </c>
      <c r="R4301" t="s">
        <v>1354</v>
      </c>
      <c r="S4301" s="58">
        <v>19.8</v>
      </c>
      <c r="X4301">
        <v>10</v>
      </c>
      <c r="Y4301" s="4">
        <v>1.65</v>
      </c>
      <c r="Z4301" s="58">
        <v>16.5</v>
      </c>
    </row>
    <row r="4302" spans="1:26">
      <c r="A4302">
        <v>175175</v>
      </c>
      <c r="B4302">
        <v>551887</v>
      </c>
      <c r="C4302">
        <v>20726</v>
      </c>
      <c r="D4302" t="s">
        <v>356</v>
      </c>
      <c r="E4302">
        <v>10</v>
      </c>
      <c r="F4302" s="3">
        <v>40668.395138888904</v>
      </c>
      <c r="G4302" s="4">
        <v>1.65</v>
      </c>
      <c r="H4302">
        <v>12593</v>
      </c>
      <c r="I4302" t="s">
        <v>10</v>
      </c>
      <c r="J4302" s="58">
        <f t="shared" si="134"/>
        <v>16.5</v>
      </c>
      <c r="K4302" s="59">
        <f t="shared" si="135"/>
        <v>40668</v>
      </c>
      <c r="R4302" t="s">
        <v>2534</v>
      </c>
      <c r="S4302" s="58">
        <v>17.399999999999999</v>
      </c>
      <c r="X4302">
        <v>10</v>
      </c>
      <c r="Y4302" s="4">
        <v>1.65</v>
      </c>
      <c r="Z4302" s="58">
        <v>16.5</v>
      </c>
    </row>
    <row r="4303" spans="1:26">
      <c r="A4303">
        <v>175176</v>
      </c>
      <c r="B4303">
        <v>551887</v>
      </c>
      <c r="C4303">
        <v>22662</v>
      </c>
      <c r="D4303" t="s">
        <v>214</v>
      </c>
      <c r="E4303">
        <v>10</v>
      </c>
      <c r="F4303" s="3">
        <v>40668.395138888904</v>
      </c>
      <c r="G4303" s="4">
        <v>1.65</v>
      </c>
      <c r="H4303">
        <v>12593</v>
      </c>
      <c r="I4303" t="s">
        <v>10</v>
      </c>
      <c r="J4303" s="58">
        <f t="shared" si="134"/>
        <v>16.5</v>
      </c>
      <c r="K4303" s="59">
        <f t="shared" si="135"/>
        <v>40668</v>
      </c>
      <c r="R4303" t="s">
        <v>957</v>
      </c>
      <c r="S4303" s="58">
        <v>17.399999999999999</v>
      </c>
      <c r="X4303">
        <v>10</v>
      </c>
      <c r="Y4303" s="4">
        <v>1.65</v>
      </c>
      <c r="Z4303" s="58">
        <v>16.5</v>
      </c>
    </row>
    <row r="4304" spans="1:26">
      <c r="A4304">
        <v>180332</v>
      </c>
      <c r="B4304">
        <v>552315</v>
      </c>
      <c r="C4304">
        <v>22662</v>
      </c>
      <c r="D4304" t="s">
        <v>214</v>
      </c>
      <c r="E4304">
        <v>10</v>
      </c>
      <c r="F4304" s="3">
        <v>40671.673611111102</v>
      </c>
      <c r="G4304" s="4">
        <v>1.65</v>
      </c>
      <c r="H4304">
        <v>12700</v>
      </c>
      <c r="I4304" t="s">
        <v>10</v>
      </c>
      <c r="J4304" s="58">
        <f t="shared" si="134"/>
        <v>16.5</v>
      </c>
      <c r="K4304" s="59">
        <f t="shared" si="135"/>
        <v>40671</v>
      </c>
      <c r="R4304" t="s">
        <v>2514</v>
      </c>
      <c r="S4304" s="58">
        <v>17.399999999999999</v>
      </c>
      <c r="X4304">
        <v>10</v>
      </c>
      <c r="Y4304" s="4">
        <v>1.65</v>
      </c>
      <c r="Z4304" s="58">
        <v>16.5</v>
      </c>
    </row>
    <row r="4305" spans="1:26">
      <c r="A4305">
        <v>180333</v>
      </c>
      <c r="B4305">
        <v>552315</v>
      </c>
      <c r="C4305">
        <v>20726</v>
      </c>
      <c r="D4305" t="s">
        <v>356</v>
      </c>
      <c r="E4305">
        <v>10</v>
      </c>
      <c r="F4305" s="3">
        <v>40671.673611111102</v>
      </c>
      <c r="G4305" s="4">
        <v>1.65</v>
      </c>
      <c r="H4305">
        <v>12700</v>
      </c>
      <c r="I4305" t="s">
        <v>10</v>
      </c>
      <c r="J4305" s="58">
        <f t="shared" si="134"/>
        <v>16.5</v>
      </c>
      <c r="K4305" s="59">
        <f t="shared" si="135"/>
        <v>40671</v>
      </c>
      <c r="R4305" t="s">
        <v>2515</v>
      </c>
      <c r="S4305" s="58">
        <v>17.399999999999999</v>
      </c>
      <c r="X4305">
        <v>2</v>
      </c>
      <c r="Y4305" s="4">
        <v>8.25</v>
      </c>
      <c r="Z4305" s="58">
        <v>16.5</v>
      </c>
    </row>
    <row r="4306" spans="1:26">
      <c r="A4306">
        <v>180362</v>
      </c>
      <c r="B4306">
        <v>552315</v>
      </c>
      <c r="C4306">
        <v>23206</v>
      </c>
      <c r="D4306" t="s">
        <v>2401</v>
      </c>
      <c r="E4306">
        <v>10</v>
      </c>
      <c r="F4306" s="3">
        <v>40671.673611111102</v>
      </c>
      <c r="G4306" s="4">
        <v>1.65</v>
      </c>
      <c r="H4306">
        <v>12700</v>
      </c>
      <c r="I4306" t="s">
        <v>10</v>
      </c>
      <c r="J4306" s="58">
        <f t="shared" si="134"/>
        <v>16.5</v>
      </c>
      <c r="K4306" s="59">
        <f t="shared" si="135"/>
        <v>40671</v>
      </c>
      <c r="R4306" t="s">
        <v>410</v>
      </c>
      <c r="S4306" s="58">
        <v>15.9</v>
      </c>
      <c r="X4306">
        <v>10</v>
      </c>
      <c r="Y4306" s="4">
        <v>1.65</v>
      </c>
      <c r="Z4306" s="58">
        <v>16.5</v>
      </c>
    </row>
    <row r="4307" spans="1:26">
      <c r="A4307">
        <v>180366</v>
      </c>
      <c r="B4307">
        <v>552315</v>
      </c>
      <c r="C4307">
        <v>23208</v>
      </c>
      <c r="D4307" t="s">
        <v>2403</v>
      </c>
      <c r="E4307">
        <v>10</v>
      </c>
      <c r="F4307" s="3">
        <v>40671.673611111102</v>
      </c>
      <c r="G4307" s="4">
        <v>1.65</v>
      </c>
      <c r="H4307">
        <v>12700</v>
      </c>
      <c r="I4307" t="s">
        <v>10</v>
      </c>
      <c r="J4307" s="58">
        <f t="shared" si="134"/>
        <v>16.5</v>
      </c>
      <c r="K4307" s="59">
        <f t="shared" si="135"/>
        <v>40671</v>
      </c>
      <c r="R4307" t="s">
        <v>2513</v>
      </c>
      <c r="S4307" s="58">
        <v>15</v>
      </c>
      <c r="X4307">
        <v>2</v>
      </c>
      <c r="Y4307" s="4">
        <v>8.25</v>
      </c>
      <c r="Z4307" s="58">
        <v>16.5</v>
      </c>
    </row>
    <row r="4308" spans="1:26">
      <c r="A4308">
        <v>180534</v>
      </c>
      <c r="B4308">
        <v>552325</v>
      </c>
      <c r="C4308">
        <v>23206</v>
      </c>
      <c r="D4308" t="s">
        <v>2401</v>
      </c>
      <c r="E4308">
        <v>10</v>
      </c>
      <c r="F4308" s="3">
        <v>40672.407638888901</v>
      </c>
      <c r="G4308" s="4">
        <v>1.65</v>
      </c>
      <c r="H4308">
        <v>12490</v>
      </c>
      <c r="I4308" t="s">
        <v>10</v>
      </c>
      <c r="J4308" s="58">
        <f t="shared" si="134"/>
        <v>16.5</v>
      </c>
      <c r="K4308" s="59">
        <f t="shared" si="135"/>
        <v>40672</v>
      </c>
      <c r="R4308" t="s">
        <v>2511</v>
      </c>
      <c r="S4308" s="58">
        <v>15</v>
      </c>
      <c r="X4308">
        <v>2</v>
      </c>
      <c r="Y4308" s="4">
        <v>8.25</v>
      </c>
      <c r="Z4308" s="58">
        <v>16.5</v>
      </c>
    </row>
    <row r="4309" spans="1:26">
      <c r="A4309">
        <v>180541</v>
      </c>
      <c r="B4309">
        <v>552325</v>
      </c>
      <c r="C4309">
        <v>20725</v>
      </c>
      <c r="D4309" t="s">
        <v>129</v>
      </c>
      <c r="E4309">
        <v>10</v>
      </c>
      <c r="F4309" s="3">
        <v>40672.407638888901</v>
      </c>
      <c r="G4309" s="4">
        <v>1.65</v>
      </c>
      <c r="H4309">
        <v>12490</v>
      </c>
      <c r="I4309" t="s">
        <v>10</v>
      </c>
      <c r="J4309" s="58">
        <f t="shared" si="134"/>
        <v>16.5</v>
      </c>
      <c r="K4309" s="59">
        <f t="shared" si="135"/>
        <v>40672</v>
      </c>
      <c r="R4309" t="s">
        <v>2479</v>
      </c>
      <c r="S4309" s="58">
        <v>15</v>
      </c>
      <c r="X4309">
        <v>10</v>
      </c>
      <c r="Y4309" s="4">
        <v>1.65</v>
      </c>
      <c r="Z4309" s="58">
        <v>16.5</v>
      </c>
    </row>
    <row r="4310" spans="1:26">
      <c r="A4310">
        <v>187030</v>
      </c>
      <c r="B4310">
        <v>552946</v>
      </c>
      <c r="C4310">
        <v>23209</v>
      </c>
      <c r="D4310" t="s">
        <v>2431</v>
      </c>
      <c r="E4310">
        <v>10</v>
      </c>
      <c r="F4310" s="3">
        <v>40675.493055555598</v>
      </c>
      <c r="G4310" s="4">
        <v>1.65</v>
      </c>
      <c r="H4310">
        <v>12683</v>
      </c>
      <c r="I4310" t="s">
        <v>10</v>
      </c>
      <c r="J4310" s="58">
        <f t="shared" si="134"/>
        <v>16.5</v>
      </c>
      <c r="K4310" s="59">
        <f t="shared" si="135"/>
        <v>40675</v>
      </c>
      <c r="R4310" t="s">
        <v>2484</v>
      </c>
      <c r="S4310" s="58">
        <v>15</v>
      </c>
      <c r="X4310">
        <v>10</v>
      </c>
      <c r="Y4310" s="4">
        <v>1.65</v>
      </c>
      <c r="Z4310" s="58">
        <v>16.5</v>
      </c>
    </row>
    <row r="4311" spans="1:26">
      <c r="A4311">
        <v>188530</v>
      </c>
      <c r="B4311">
        <v>553044</v>
      </c>
      <c r="C4311">
        <v>23206</v>
      </c>
      <c r="D4311" t="s">
        <v>2401</v>
      </c>
      <c r="E4311">
        <v>10</v>
      </c>
      <c r="F4311" s="3">
        <v>40676.391666666699</v>
      </c>
      <c r="G4311" s="4">
        <v>1.65</v>
      </c>
      <c r="H4311">
        <v>12682</v>
      </c>
      <c r="I4311" t="s">
        <v>10</v>
      </c>
      <c r="J4311" s="58">
        <f t="shared" si="134"/>
        <v>16.5</v>
      </c>
      <c r="K4311" s="59">
        <f t="shared" si="135"/>
        <v>40676</v>
      </c>
      <c r="R4311" t="s">
        <v>2480</v>
      </c>
      <c r="S4311" s="58">
        <v>15</v>
      </c>
      <c r="X4311">
        <v>10</v>
      </c>
      <c r="Y4311" s="4">
        <v>1.65</v>
      </c>
      <c r="Z4311" s="58">
        <v>16.5</v>
      </c>
    </row>
    <row r="4312" spans="1:26">
      <c r="A4312">
        <v>189597</v>
      </c>
      <c r="B4312">
        <v>553161</v>
      </c>
      <c r="C4312">
        <v>23066</v>
      </c>
      <c r="D4312" t="s">
        <v>2410</v>
      </c>
      <c r="E4312">
        <v>2</v>
      </c>
      <c r="F4312" s="3">
        <v>40676.658333333296</v>
      </c>
      <c r="G4312" s="4">
        <v>8.25</v>
      </c>
      <c r="H4312">
        <v>12681</v>
      </c>
      <c r="I4312" t="s">
        <v>10</v>
      </c>
      <c r="J4312" s="58">
        <f t="shared" si="134"/>
        <v>16.5</v>
      </c>
      <c r="K4312" s="59">
        <f t="shared" si="135"/>
        <v>40676</v>
      </c>
      <c r="R4312" t="s">
        <v>2595</v>
      </c>
      <c r="S4312" s="58">
        <v>15</v>
      </c>
      <c r="X4312">
        <v>10</v>
      </c>
      <c r="Y4312" s="4">
        <v>1.65</v>
      </c>
      <c r="Z4312" s="58">
        <v>16.5</v>
      </c>
    </row>
    <row r="4313" spans="1:26">
      <c r="A4313">
        <v>192387</v>
      </c>
      <c r="B4313">
        <v>553411</v>
      </c>
      <c r="C4313">
        <v>22383</v>
      </c>
      <c r="D4313" t="s">
        <v>2347</v>
      </c>
      <c r="E4313">
        <v>10</v>
      </c>
      <c r="F4313" s="3">
        <v>40680.394444444399</v>
      </c>
      <c r="G4313" s="4">
        <v>1.65</v>
      </c>
      <c r="H4313">
        <v>12714</v>
      </c>
      <c r="I4313" t="s">
        <v>10</v>
      </c>
      <c r="J4313" s="58">
        <f t="shared" si="134"/>
        <v>16.5</v>
      </c>
      <c r="K4313" s="59">
        <f t="shared" si="135"/>
        <v>40680</v>
      </c>
      <c r="R4313" t="s">
        <v>2481</v>
      </c>
      <c r="S4313" s="58">
        <v>15</v>
      </c>
      <c r="X4313">
        <v>2</v>
      </c>
      <c r="Y4313" s="4">
        <v>8.25</v>
      </c>
      <c r="Z4313" s="58">
        <v>16.5</v>
      </c>
    </row>
    <row r="4314" spans="1:26">
      <c r="A4314">
        <v>192388</v>
      </c>
      <c r="B4314">
        <v>553411</v>
      </c>
      <c r="C4314">
        <v>20727</v>
      </c>
      <c r="D4314" t="s">
        <v>392</v>
      </c>
      <c r="E4314">
        <v>10</v>
      </c>
      <c r="F4314" s="3">
        <v>40680.394444444399</v>
      </c>
      <c r="G4314" s="4">
        <v>1.65</v>
      </c>
      <c r="H4314">
        <v>12714</v>
      </c>
      <c r="I4314" t="s">
        <v>10</v>
      </c>
      <c r="J4314" s="58">
        <f t="shared" si="134"/>
        <v>16.5</v>
      </c>
      <c r="K4314" s="59">
        <f t="shared" si="135"/>
        <v>40680</v>
      </c>
      <c r="R4314" t="s">
        <v>2598</v>
      </c>
      <c r="S4314" s="58">
        <v>15</v>
      </c>
      <c r="X4314">
        <v>2</v>
      </c>
      <c r="Y4314" s="4">
        <v>8.25</v>
      </c>
      <c r="Z4314" s="58">
        <v>16.5</v>
      </c>
    </row>
    <row r="4315" spans="1:26">
      <c r="A4315">
        <v>192406</v>
      </c>
      <c r="B4315">
        <v>553411</v>
      </c>
      <c r="C4315">
        <v>23209</v>
      </c>
      <c r="D4315" t="s">
        <v>2431</v>
      </c>
      <c r="E4315">
        <v>10</v>
      </c>
      <c r="F4315" s="3">
        <v>40680.394444444399</v>
      </c>
      <c r="G4315" s="4">
        <v>1.65</v>
      </c>
      <c r="H4315">
        <v>12714</v>
      </c>
      <c r="I4315" t="s">
        <v>10</v>
      </c>
      <c r="J4315" s="58">
        <f t="shared" si="134"/>
        <v>16.5</v>
      </c>
      <c r="K4315" s="59">
        <f t="shared" si="135"/>
        <v>40680</v>
      </c>
      <c r="R4315" t="s">
        <v>2557</v>
      </c>
      <c r="S4315" s="58">
        <v>12.6</v>
      </c>
      <c r="X4315">
        <v>2</v>
      </c>
      <c r="Y4315" s="4">
        <v>8.25</v>
      </c>
      <c r="Z4315" s="58">
        <v>16.5</v>
      </c>
    </row>
    <row r="4316" spans="1:26">
      <c r="A4316">
        <v>192418</v>
      </c>
      <c r="B4316">
        <v>553411</v>
      </c>
      <c r="C4316">
        <v>23054</v>
      </c>
      <c r="D4316" t="s">
        <v>2363</v>
      </c>
      <c r="E4316">
        <v>2</v>
      </c>
      <c r="F4316" s="3">
        <v>40680.394444444399</v>
      </c>
      <c r="G4316" s="4">
        <v>8.25</v>
      </c>
      <c r="H4316">
        <v>12714</v>
      </c>
      <c r="I4316" t="s">
        <v>10</v>
      </c>
      <c r="J4316" s="58">
        <f t="shared" si="134"/>
        <v>16.5</v>
      </c>
      <c r="K4316" s="59">
        <f t="shared" si="135"/>
        <v>40680</v>
      </c>
      <c r="R4316" t="s">
        <v>2019</v>
      </c>
      <c r="S4316" s="58">
        <v>10.5</v>
      </c>
      <c r="X4316">
        <v>10</v>
      </c>
      <c r="Y4316" s="4">
        <v>1.65</v>
      </c>
      <c r="Z4316" s="58">
        <v>16.5</v>
      </c>
    </row>
    <row r="4317" spans="1:26">
      <c r="A4317">
        <v>192419</v>
      </c>
      <c r="B4317">
        <v>553411</v>
      </c>
      <c r="C4317">
        <v>23053</v>
      </c>
      <c r="D4317" t="s">
        <v>2362</v>
      </c>
      <c r="E4317">
        <v>2</v>
      </c>
      <c r="F4317" s="3">
        <v>40680.394444444399</v>
      </c>
      <c r="G4317" s="4">
        <v>8.25</v>
      </c>
      <c r="H4317">
        <v>12714</v>
      </c>
      <c r="I4317" t="s">
        <v>10</v>
      </c>
      <c r="J4317" s="58">
        <f t="shared" si="134"/>
        <v>16.5</v>
      </c>
      <c r="K4317" s="59">
        <f t="shared" si="135"/>
        <v>40680</v>
      </c>
      <c r="R4317" t="s">
        <v>2584</v>
      </c>
      <c r="S4317" s="58">
        <v>10.5</v>
      </c>
      <c r="X4317">
        <v>10</v>
      </c>
      <c r="Y4317" s="4">
        <v>1.65</v>
      </c>
      <c r="Z4317" s="58">
        <v>16.5</v>
      </c>
    </row>
    <row r="4318" spans="1:26">
      <c r="A4318">
        <v>192420</v>
      </c>
      <c r="B4318">
        <v>553411</v>
      </c>
      <c r="C4318">
        <v>23052</v>
      </c>
      <c r="D4318" t="s">
        <v>2365</v>
      </c>
      <c r="E4318">
        <v>2</v>
      </c>
      <c r="F4318" s="3">
        <v>40680.394444444399</v>
      </c>
      <c r="G4318" s="4">
        <v>8.25</v>
      </c>
      <c r="H4318">
        <v>12714</v>
      </c>
      <c r="I4318" t="s">
        <v>10</v>
      </c>
      <c r="J4318" s="58">
        <f t="shared" si="134"/>
        <v>16.5</v>
      </c>
      <c r="K4318" s="59">
        <f t="shared" si="135"/>
        <v>40680</v>
      </c>
      <c r="R4318" t="s">
        <v>1656</v>
      </c>
      <c r="S4318" s="58">
        <v>10.08</v>
      </c>
      <c r="X4318">
        <v>10</v>
      </c>
      <c r="Y4318" s="4">
        <v>1.65</v>
      </c>
      <c r="Z4318" s="58">
        <v>16.5</v>
      </c>
    </row>
    <row r="4319" spans="1:26">
      <c r="A4319">
        <v>192421</v>
      </c>
      <c r="B4319">
        <v>553411</v>
      </c>
      <c r="C4319">
        <v>23049</v>
      </c>
      <c r="D4319" t="s">
        <v>2361</v>
      </c>
      <c r="E4319">
        <v>2</v>
      </c>
      <c r="F4319" s="3">
        <v>40680.394444444399</v>
      </c>
      <c r="G4319" s="4">
        <v>8.25</v>
      </c>
      <c r="H4319">
        <v>12714</v>
      </c>
      <c r="I4319" t="s">
        <v>10</v>
      </c>
      <c r="J4319" s="58">
        <f t="shared" si="134"/>
        <v>16.5</v>
      </c>
      <c r="K4319" s="59">
        <f t="shared" si="135"/>
        <v>40680</v>
      </c>
      <c r="R4319" t="s">
        <v>2555</v>
      </c>
      <c r="S4319" s="58">
        <v>9.9600000000000009</v>
      </c>
      <c r="X4319">
        <v>10</v>
      </c>
      <c r="Y4319" s="4">
        <v>1.65</v>
      </c>
      <c r="Z4319" s="58">
        <v>16.5</v>
      </c>
    </row>
    <row r="4320" spans="1:26">
      <c r="A4320">
        <v>192422</v>
      </c>
      <c r="B4320">
        <v>553411</v>
      </c>
      <c r="C4320">
        <v>23050</v>
      </c>
      <c r="D4320" t="s">
        <v>2364</v>
      </c>
      <c r="E4320">
        <v>2</v>
      </c>
      <c r="F4320" s="3">
        <v>40680.394444444399</v>
      </c>
      <c r="G4320" s="4">
        <v>8.25</v>
      </c>
      <c r="H4320">
        <v>12714</v>
      </c>
      <c r="I4320" t="s">
        <v>10</v>
      </c>
      <c r="J4320" s="58">
        <f t="shared" si="134"/>
        <v>16.5</v>
      </c>
      <c r="K4320" s="59">
        <f t="shared" si="135"/>
        <v>40680</v>
      </c>
      <c r="R4320" t="s">
        <v>2591</v>
      </c>
      <c r="S4320" s="58">
        <v>9.9600000000000009</v>
      </c>
      <c r="X4320">
        <v>10</v>
      </c>
      <c r="Y4320" s="4">
        <v>1.65</v>
      </c>
      <c r="Z4320" s="58">
        <v>16.5</v>
      </c>
    </row>
    <row r="4321" spans="1:26">
      <c r="A4321">
        <v>192424</v>
      </c>
      <c r="B4321">
        <v>553411</v>
      </c>
      <c r="C4321">
        <v>23208</v>
      </c>
      <c r="D4321" t="s">
        <v>2403</v>
      </c>
      <c r="E4321">
        <v>10</v>
      </c>
      <c r="F4321" s="3">
        <v>40680.394444444399</v>
      </c>
      <c r="G4321" s="4">
        <v>1.65</v>
      </c>
      <c r="H4321">
        <v>12714</v>
      </c>
      <c r="I4321" t="s">
        <v>10</v>
      </c>
      <c r="J4321" s="58">
        <f t="shared" si="134"/>
        <v>16.5</v>
      </c>
      <c r="K4321" s="59">
        <f t="shared" si="135"/>
        <v>40680</v>
      </c>
      <c r="R4321" t="s">
        <v>2476</v>
      </c>
      <c r="S4321" s="58">
        <v>9.9600000000000009</v>
      </c>
      <c r="X4321">
        <v>10</v>
      </c>
      <c r="Y4321" s="4">
        <v>1.65</v>
      </c>
      <c r="Z4321" s="58">
        <v>16.5</v>
      </c>
    </row>
    <row r="4322" spans="1:26">
      <c r="A4322">
        <v>192425</v>
      </c>
      <c r="B4322">
        <v>553411</v>
      </c>
      <c r="C4322">
        <v>23207</v>
      </c>
      <c r="D4322" t="s">
        <v>2399</v>
      </c>
      <c r="E4322">
        <v>10</v>
      </c>
      <c r="F4322" s="3">
        <v>40680.394444444399</v>
      </c>
      <c r="G4322" s="4">
        <v>1.65</v>
      </c>
      <c r="H4322">
        <v>12714</v>
      </c>
      <c r="I4322" t="s">
        <v>10</v>
      </c>
      <c r="J4322" s="58">
        <f t="shared" si="134"/>
        <v>16.5</v>
      </c>
      <c r="K4322" s="59">
        <f t="shared" si="135"/>
        <v>40680</v>
      </c>
      <c r="R4322" t="s">
        <v>787</v>
      </c>
      <c r="S4322" s="58">
        <v>5.04</v>
      </c>
      <c r="X4322">
        <v>10</v>
      </c>
      <c r="Y4322" s="4">
        <v>1.65</v>
      </c>
      <c r="Z4322" s="58">
        <v>16.5</v>
      </c>
    </row>
    <row r="4323" spans="1:26">
      <c r="A4323">
        <v>192426</v>
      </c>
      <c r="B4323">
        <v>553411</v>
      </c>
      <c r="C4323">
        <v>23206</v>
      </c>
      <c r="D4323" t="s">
        <v>2401</v>
      </c>
      <c r="E4323">
        <v>10</v>
      </c>
      <c r="F4323" s="3">
        <v>40680.394444444399</v>
      </c>
      <c r="G4323" s="4">
        <v>1.65</v>
      </c>
      <c r="H4323">
        <v>12714</v>
      </c>
      <c r="I4323" t="s">
        <v>10</v>
      </c>
      <c r="J4323" s="58">
        <f t="shared" si="134"/>
        <v>16.5</v>
      </c>
      <c r="K4323" s="59">
        <f t="shared" si="135"/>
        <v>40680</v>
      </c>
      <c r="R4323" t="s">
        <v>104</v>
      </c>
      <c r="S4323" s="58">
        <v>36</v>
      </c>
      <c r="X4323">
        <v>10</v>
      </c>
      <c r="Y4323" s="4">
        <v>1.65</v>
      </c>
      <c r="Z4323" s="58">
        <v>16.5</v>
      </c>
    </row>
    <row r="4324" spans="1:26">
      <c r="A4324">
        <v>192428</v>
      </c>
      <c r="B4324">
        <v>553411</v>
      </c>
      <c r="C4324">
        <v>22382</v>
      </c>
      <c r="D4324" t="s">
        <v>355</v>
      </c>
      <c r="E4324">
        <v>10</v>
      </c>
      <c r="F4324" s="3">
        <v>40680.394444444399</v>
      </c>
      <c r="G4324" s="4">
        <v>1.65</v>
      </c>
      <c r="H4324">
        <v>12714</v>
      </c>
      <c r="I4324" t="s">
        <v>10</v>
      </c>
      <c r="J4324" s="58">
        <f t="shared" si="134"/>
        <v>16.5</v>
      </c>
      <c r="K4324" s="59">
        <f t="shared" si="135"/>
        <v>40680</v>
      </c>
      <c r="R4324" t="s">
        <v>104</v>
      </c>
      <c r="S4324" s="58">
        <v>36</v>
      </c>
      <c r="X4324">
        <v>10</v>
      </c>
      <c r="Y4324" s="4">
        <v>1.65</v>
      </c>
      <c r="Z4324" s="58">
        <v>16.5</v>
      </c>
    </row>
    <row r="4325" spans="1:26">
      <c r="A4325">
        <v>192429</v>
      </c>
      <c r="B4325">
        <v>553411</v>
      </c>
      <c r="C4325">
        <v>22662</v>
      </c>
      <c r="D4325" t="s">
        <v>214</v>
      </c>
      <c r="E4325">
        <v>10</v>
      </c>
      <c r="F4325" s="3">
        <v>40680.394444444399</v>
      </c>
      <c r="G4325" s="4">
        <v>1.65</v>
      </c>
      <c r="H4325">
        <v>12714</v>
      </c>
      <c r="I4325" t="s">
        <v>10</v>
      </c>
      <c r="J4325" s="58">
        <f t="shared" si="134"/>
        <v>16.5</v>
      </c>
      <c r="K4325" s="59">
        <f t="shared" si="135"/>
        <v>40680</v>
      </c>
      <c r="R4325" t="s">
        <v>72</v>
      </c>
      <c r="S4325" s="58">
        <v>25.2</v>
      </c>
      <c r="X4325">
        <v>10</v>
      </c>
      <c r="Y4325" s="4">
        <v>1.65</v>
      </c>
      <c r="Z4325" s="58">
        <v>16.5</v>
      </c>
    </row>
    <row r="4326" spans="1:26">
      <c r="A4326">
        <v>194281</v>
      </c>
      <c r="B4326">
        <v>553566</v>
      </c>
      <c r="C4326">
        <v>23209</v>
      </c>
      <c r="D4326" t="s">
        <v>2431</v>
      </c>
      <c r="E4326">
        <v>10</v>
      </c>
      <c r="F4326" s="3">
        <v>40681.381249999999</v>
      </c>
      <c r="G4326" s="4">
        <v>1.65</v>
      </c>
      <c r="H4326">
        <v>12690</v>
      </c>
      <c r="I4326" t="s">
        <v>10</v>
      </c>
      <c r="J4326" s="58">
        <f t="shared" si="134"/>
        <v>16.5</v>
      </c>
      <c r="K4326" s="59">
        <f t="shared" si="135"/>
        <v>40681</v>
      </c>
      <c r="R4326" t="s">
        <v>1488</v>
      </c>
      <c r="S4326" s="58">
        <v>25.2</v>
      </c>
      <c r="X4326">
        <v>10</v>
      </c>
      <c r="Y4326" s="4">
        <v>1.65</v>
      </c>
      <c r="Z4326" s="58">
        <v>16.5</v>
      </c>
    </row>
    <row r="4327" spans="1:26">
      <c r="A4327">
        <v>194282</v>
      </c>
      <c r="B4327">
        <v>553566</v>
      </c>
      <c r="C4327">
        <v>23206</v>
      </c>
      <c r="D4327" t="s">
        <v>2401</v>
      </c>
      <c r="E4327">
        <v>10</v>
      </c>
      <c r="F4327" s="3">
        <v>40681.381249999999</v>
      </c>
      <c r="G4327" s="4">
        <v>1.65</v>
      </c>
      <c r="H4327">
        <v>12690</v>
      </c>
      <c r="I4327" t="s">
        <v>10</v>
      </c>
      <c r="J4327" s="58">
        <f t="shared" si="134"/>
        <v>16.5</v>
      </c>
      <c r="K4327" s="59">
        <f t="shared" si="135"/>
        <v>40681</v>
      </c>
      <c r="R4327" t="s">
        <v>73</v>
      </c>
      <c r="S4327" s="58">
        <v>25.2</v>
      </c>
      <c r="X4327">
        <v>10</v>
      </c>
      <c r="Y4327" s="4">
        <v>1.65</v>
      </c>
      <c r="Z4327" s="58">
        <v>16.5</v>
      </c>
    </row>
    <row r="4328" spans="1:26">
      <c r="A4328">
        <v>196342</v>
      </c>
      <c r="B4328">
        <v>553838</v>
      </c>
      <c r="C4328">
        <v>23206</v>
      </c>
      <c r="D4328" t="s">
        <v>2401</v>
      </c>
      <c r="E4328">
        <v>10</v>
      </c>
      <c r="F4328" s="3">
        <v>40682.506944444402</v>
      </c>
      <c r="G4328" s="4">
        <v>1.65</v>
      </c>
      <c r="H4328">
        <v>12620</v>
      </c>
      <c r="I4328" t="s">
        <v>10</v>
      </c>
      <c r="J4328" s="58">
        <f t="shared" si="134"/>
        <v>16.5</v>
      </c>
      <c r="K4328" s="59">
        <f t="shared" si="135"/>
        <v>40682</v>
      </c>
      <c r="R4328" t="s">
        <v>93</v>
      </c>
      <c r="S4328" s="58">
        <v>23.4</v>
      </c>
      <c r="X4328">
        <v>10</v>
      </c>
      <c r="Y4328" s="4">
        <v>1.65</v>
      </c>
      <c r="Z4328" s="58">
        <v>16.5</v>
      </c>
    </row>
    <row r="4329" spans="1:26">
      <c r="A4329">
        <v>196354</v>
      </c>
      <c r="B4329">
        <v>553838</v>
      </c>
      <c r="C4329">
        <v>20725</v>
      </c>
      <c r="D4329" t="s">
        <v>129</v>
      </c>
      <c r="E4329">
        <v>10</v>
      </c>
      <c r="F4329" s="3">
        <v>40682.506944444402</v>
      </c>
      <c r="G4329" s="4">
        <v>1.65</v>
      </c>
      <c r="H4329">
        <v>12620</v>
      </c>
      <c r="I4329" t="s">
        <v>10</v>
      </c>
      <c r="J4329" s="58">
        <f t="shared" si="134"/>
        <v>16.5</v>
      </c>
      <c r="K4329" s="59">
        <f t="shared" si="135"/>
        <v>40682</v>
      </c>
      <c r="R4329" t="s">
        <v>468</v>
      </c>
      <c r="S4329" s="58">
        <v>23.4</v>
      </c>
      <c r="X4329">
        <v>10</v>
      </c>
      <c r="Y4329" s="4">
        <v>1.65</v>
      </c>
      <c r="Z4329" s="58">
        <v>16.5</v>
      </c>
    </row>
    <row r="4330" spans="1:26">
      <c r="A4330">
        <v>196355</v>
      </c>
      <c r="B4330">
        <v>553838</v>
      </c>
      <c r="C4330">
        <v>20726</v>
      </c>
      <c r="D4330" t="s">
        <v>356</v>
      </c>
      <c r="E4330">
        <v>10</v>
      </c>
      <c r="F4330" s="3">
        <v>40682.506944444402</v>
      </c>
      <c r="G4330" s="4">
        <v>1.65</v>
      </c>
      <c r="H4330">
        <v>12620</v>
      </c>
      <c r="I4330" t="s">
        <v>10</v>
      </c>
      <c r="J4330" s="58">
        <f t="shared" si="134"/>
        <v>16.5</v>
      </c>
      <c r="K4330" s="59">
        <f t="shared" si="135"/>
        <v>40682</v>
      </c>
      <c r="R4330" t="s">
        <v>652</v>
      </c>
      <c r="S4330" s="58">
        <v>20</v>
      </c>
      <c r="X4330">
        <v>10</v>
      </c>
      <c r="Y4330" s="4">
        <v>1.65</v>
      </c>
      <c r="Z4330" s="58">
        <v>16.5</v>
      </c>
    </row>
    <row r="4331" spans="1:26">
      <c r="A4331">
        <v>196387</v>
      </c>
      <c r="B4331">
        <v>553843</v>
      </c>
      <c r="C4331">
        <v>23206</v>
      </c>
      <c r="D4331" t="s">
        <v>2401</v>
      </c>
      <c r="E4331">
        <v>10</v>
      </c>
      <c r="F4331" s="3">
        <v>40682.520138888904</v>
      </c>
      <c r="G4331" s="4">
        <v>1.65</v>
      </c>
      <c r="H4331">
        <v>12553</v>
      </c>
      <c r="I4331" t="s">
        <v>10</v>
      </c>
      <c r="J4331" s="58">
        <f t="shared" si="134"/>
        <v>16.5</v>
      </c>
      <c r="K4331" s="59">
        <f t="shared" si="135"/>
        <v>40682</v>
      </c>
      <c r="R4331" t="s">
        <v>653</v>
      </c>
      <c r="S4331" s="58">
        <v>20</v>
      </c>
      <c r="X4331">
        <v>2</v>
      </c>
      <c r="Y4331" s="4">
        <v>8.25</v>
      </c>
      <c r="Z4331" s="58">
        <v>16.5</v>
      </c>
    </row>
    <row r="4332" spans="1:26">
      <c r="A4332">
        <v>199650</v>
      </c>
      <c r="B4332">
        <v>554097</v>
      </c>
      <c r="C4332">
        <v>23053</v>
      </c>
      <c r="D4332" t="s">
        <v>2362</v>
      </c>
      <c r="E4332">
        <v>2</v>
      </c>
      <c r="F4332" s="3">
        <v>40685.542361111096</v>
      </c>
      <c r="G4332" s="4">
        <v>8.25</v>
      </c>
      <c r="H4332">
        <v>12567</v>
      </c>
      <c r="I4332" t="s">
        <v>10</v>
      </c>
      <c r="J4332" s="58">
        <f t="shared" si="134"/>
        <v>16.5</v>
      </c>
      <c r="K4332" s="59">
        <f t="shared" si="135"/>
        <v>40685</v>
      </c>
      <c r="R4332" t="s">
        <v>802</v>
      </c>
      <c r="S4332" s="58">
        <v>19.899999999999999</v>
      </c>
      <c r="X4332">
        <v>10</v>
      </c>
      <c r="Y4332" s="4">
        <v>1.65</v>
      </c>
      <c r="Z4332" s="58">
        <v>16.5</v>
      </c>
    </row>
    <row r="4333" spans="1:26">
      <c r="A4333">
        <v>199651</v>
      </c>
      <c r="B4333">
        <v>554097</v>
      </c>
      <c r="C4333">
        <v>23052</v>
      </c>
      <c r="D4333" t="s">
        <v>2365</v>
      </c>
      <c r="E4333">
        <v>2</v>
      </c>
      <c r="F4333" s="3">
        <v>40685.542361111096</v>
      </c>
      <c r="G4333" s="4">
        <v>8.25</v>
      </c>
      <c r="H4333">
        <v>12567</v>
      </c>
      <c r="I4333" t="s">
        <v>10</v>
      </c>
      <c r="J4333" s="58">
        <f t="shared" si="134"/>
        <v>16.5</v>
      </c>
      <c r="K4333" s="59">
        <f t="shared" si="135"/>
        <v>40685</v>
      </c>
      <c r="R4333" t="s">
        <v>801</v>
      </c>
      <c r="S4333" s="58">
        <v>19.899999999999999</v>
      </c>
      <c r="X4333">
        <v>10</v>
      </c>
      <c r="Y4333" s="4">
        <v>1.65</v>
      </c>
      <c r="Z4333" s="58">
        <v>16.5</v>
      </c>
    </row>
    <row r="4334" spans="1:26">
      <c r="A4334">
        <v>199652</v>
      </c>
      <c r="B4334">
        <v>554097</v>
      </c>
      <c r="C4334">
        <v>23054</v>
      </c>
      <c r="D4334" t="s">
        <v>2363</v>
      </c>
      <c r="E4334">
        <v>2</v>
      </c>
      <c r="F4334" s="3">
        <v>40685.542361111096</v>
      </c>
      <c r="G4334" s="4">
        <v>8.25</v>
      </c>
      <c r="H4334">
        <v>12567</v>
      </c>
      <c r="I4334" t="s">
        <v>10</v>
      </c>
      <c r="J4334" s="58">
        <f t="shared" si="134"/>
        <v>16.5</v>
      </c>
      <c r="K4334" s="59">
        <f t="shared" si="135"/>
        <v>40685</v>
      </c>
      <c r="R4334" t="s">
        <v>533</v>
      </c>
      <c r="S4334" s="58">
        <v>19.8</v>
      </c>
      <c r="X4334">
        <v>10</v>
      </c>
      <c r="Y4334" s="4">
        <v>1.65</v>
      </c>
      <c r="Z4334" s="58">
        <v>16.5</v>
      </c>
    </row>
    <row r="4335" spans="1:26">
      <c r="A4335">
        <v>199655</v>
      </c>
      <c r="B4335">
        <v>554097</v>
      </c>
      <c r="C4335">
        <v>23206</v>
      </c>
      <c r="D4335" t="s">
        <v>2401</v>
      </c>
      <c r="E4335">
        <v>10</v>
      </c>
      <c r="F4335" s="3">
        <v>40685.542361111096</v>
      </c>
      <c r="G4335" s="4">
        <v>1.65</v>
      </c>
      <c r="H4335">
        <v>12567</v>
      </c>
      <c r="I4335" t="s">
        <v>10</v>
      </c>
      <c r="J4335" s="58">
        <f t="shared" si="134"/>
        <v>16.5</v>
      </c>
      <c r="K4335" s="59">
        <f t="shared" si="135"/>
        <v>40685</v>
      </c>
      <c r="R4335" t="s">
        <v>534</v>
      </c>
      <c r="S4335" s="58">
        <v>19.8</v>
      </c>
      <c r="X4335">
        <v>2</v>
      </c>
      <c r="Y4335" s="4">
        <v>8.25</v>
      </c>
      <c r="Z4335" s="58">
        <v>16.5</v>
      </c>
    </row>
    <row r="4336" spans="1:26">
      <c r="A4336">
        <v>199666</v>
      </c>
      <c r="B4336">
        <v>554097</v>
      </c>
      <c r="C4336">
        <v>22382</v>
      </c>
      <c r="D4336" t="s">
        <v>355</v>
      </c>
      <c r="E4336">
        <v>10</v>
      </c>
      <c r="F4336" s="3">
        <v>40685.542361111096</v>
      </c>
      <c r="G4336" s="4">
        <v>1.65</v>
      </c>
      <c r="H4336">
        <v>12567</v>
      </c>
      <c r="I4336" t="s">
        <v>10</v>
      </c>
      <c r="J4336" s="58">
        <f t="shared" si="134"/>
        <v>16.5</v>
      </c>
      <c r="K4336" s="59">
        <f t="shared" si="135"/>
        <v>40685</v>
      </c>
      <c r="R4336" t="s">
        <v>2440</v>
      </c>
      <c r="S4336" s="58">
        <v>19.8</v>
      </c>
      <c r="X4336">
        <v>2</v>
      </c>
      <c r="Y4336" s="4">
        <v>8.25</v>
      </c>
      <c r="Z4336" s="58">
        <v>16.5</v>
      </c>
    </row>
    <row r="4337" spans="1:26">
      <c r="A4337">
        <v>199683</v>
      </c>
      <c r="B4337">
        <v>554097</v>
      </c>
      <c r="C4337">
        <v>23050</v>
      </c>
      <c r="D4337" t="s">
        <v>2364</v>
      </c>
      <c r="E4337">
        <v>2</v>
      </c>
      <c r="F4337" s="3">
        <v>40685.542361111096</v>
      </c>
      <c r="G4337" s="4">
        <v>8.25</v>
      </c>
      <c r="H4337">
        <v>12567</v>
      </c>
      <c r="I4337" t="s">
        <v>10</v>
      </c>
      <c r="J4337" s="58">
        <f t="shared" si="134"/>
        <v>16.5</v>
      </c>
      <c r="K4337" s="59">
        <f t="shared" si="135"/>
        <v>40685</v>
      </c>
      <c r="R4337" t="s">
        <v>2438</v>
      </c>
      <c r="S4337" s="58">
        <v>19.8</v>
      </c>
      <c r="X4337">
        <v>2</v>
      </c>
      <c r="Y4337" s="4">
        <v>8.25</v>
      </c>
      <c r="Z4337" s="58">
        <v>16.5</v>
      </c>
    </row>
    <row r="4338" spans="1:26">
      <c r="A4338">
        <v>200006</v>
      </c>
      <c r="B4338">
        <v>554109</v>
      </c>
      <c r="C4338">
        <v>23049</v>
      </c>
      <c r="D4338" t="s">
        <v>2361</v>
      </c>
      <c r="E4338">
        <v>2</v>
      </c>
      <c r="F4338" s="3">
        <v>40685.606249999997</v>
      </c>
      <c r="G4338" s="4">
        <v>8.25</v>
      </c>
      <c r="H4338">
        <v>12682</v>
      </c>
      <c r="I4338" t="s">
        <v>10</v>
      </c>
      <c r="J4338" s="58">
        <f t="shared" si="134"/>
        <v>16.5</v>
      </c>
      <c r="K4338" s="59">
        <f t="shared" si="135"/>
        <v>40685</v>
      </c>
      <c r="R4338" t="s">
        <v>835</v>
      </c>
      <c r="S4338" s="58">
        <v>19.8</v>
      </c>
      <c r="X4338">
        <v>2</v>
      </c>
      <c r="Y4338" s="4">
        <v>8.25</v>
      </c>
      <c r="Z4338" s="58">
        <v>16.5</v>
      </c>
    </row>
    <row r="4339" spans="1:26">
      <c r="A4339">
        <v>200007</v>
      </c>
      <c r="B4339">
        <v>554109</v>
      </c>
      <c r="C4339">
        <v>23052</v>
      </c>
      <c r="D4339" t="s">
        <v>2365</v>
      </c>
      <c r="E4339">
        <v>2</v>
      </c>
      <c r="F4339" s="3">
        <v>40685.606249999997</v>
      </c>
      <c r="G4339" s="4">
        <v>8.25</v>
      </c>
      <c r="H4339">
        <v>12682</v>
      </c>
      <c r="I4339" t="s">
        <v>10</v>
      </c>
      <c r="J4339" s="58">
        <f t="shared" si="134"/>
        <v>16.5</v>
      </c>
      <c r="K4339" s="59">
        <f t="shared" si="135"/>
        <v>40685</v>
      </c>
      <c r="R4339" t="s">
        <v>2328</v>
      </c>
      <c r="S4339" s="58">
        <v>19.8</v>
      </c>
      <c r="X4339">
        <v>2</v>
      </c>
      <c r="Y4339" s="4">
        <v>8.25</v>
      </c>
      <c r="Z4339" s="58">
        <v>16.5</v>
      </c>
    </row>
    <row r="4340" spans="1:26">
      <c r="A4340">
        <v>200008</v>
      </c>
      <c r="B4340">
        <v>554109</v>
      </c>
      <c r="C4340">
        <v>23054</v>
      </c>
      <c r="D4340" t="s">
        <v>2363</v>
      </c>
      <c r="E4340">
        <v>2</v>
      </c>
      <c r="F4340" s="3">
        <v>40685.606249999997</v>
      </c>
      <c r="G4340" s="4">
        <v>8.25</v>
      </c>
      <c r="H4340">
        <v>12682</v>
      </c>
      <c r="I4340" t="s">
        <v>10</v>
      </c>
      <c r="J4340" s="58">
        <f t="shared" si="134"/>
        <v>16.5</v>
      </c>
      <c r="K4340" s="59">
        <f t="shared" si="135"/>
        <v>40685</v>
      </c>
      <c r="R4340" t="s">
        <v>1239</v>
      </c>
      <c r="S4340" s="58">
        <v>17.7</v>
      </c>
      <c r="X4340">
        <v>10</v>
      </c>
      <c r="Y4340" s="4">
        <v>1.65</v>
      </c>
      <c r="Z4340" s="58">
        <v>16.5</v>
      </c>
    </row>
    <row r="4341" spans="1:26">
      <c r="A4341">
        <v>202060</v>
      </c>
      <c r="B4341">
        <v>554356</v>
      </c>
      <c r="C4341">
        <v>20725</v>
      </c>
      <c r="D4341" t="s">
        <v>129</v>
      </c>
      <c r="E4341">
        <v>10</v>
      </c>
      <c r="F4341" s="3">
        <v>40687.392361111102</v>
      </c>
      <c r="G4341" s="4">
        <v>1.65</v>
      </c>
      <c r="H4341">
        <v>12670</v>
      </c>
      <c r="I4341" t="s">
        <v>10</v>
      </c>
      <c r="J4341" s="58">
        <f t="shared" si="134"/>
        <v>16.5</v>
      </c>
      <c r="K4341" s="59">
        <f t="shared" si="135"/>
        <v>40687</v>
      </c>
      <c r="R4341" t="s">
        <v>2142</v>
      </c>
      <c r="S4341" s="58">
        <v>17.7</v>
      </c>
      <c r="X4341">
        <v>10</v>
      </c>
      <c r="Y4341" s="4">
        <v>1.65</v>
      </c>
      <c r="Z4341" s="58">
        <v>16.5</v>
      </c>
    </row>
    <row r="4342" spans="1:26">
      <c r="A4342">
        <v>204262</v>
      </c>
      <c r="B4342">
        <v>554648</v>
      </c>
      <c r="C4342">
        <v>20726</v>
      </c>
      <c r="D4342" t="s">
        <v>356</v>
      </c>
      <c r="E4342">
        <v>10</v>
      </c>
      <c r="F4342" s="3">
        <v>40688.530555555597</v>
      </c>
      <c r="G4342" s="4">
        <v>1.65</v>
      </c>
      <c r="H4342">
        <v>12562</v>
      </c>
      <c r="I4342" t="s">
        <v>10</v>
      </c>
      <c r="J4342" s="58">
        <f t="shared" si="134"/>
        <v>16.5</v>
      </c>
      <c r="K4342" s="59">
        <f t="shared" si="135"/>
        <v>40688</v>
      </c>
      <c r="R4342" t="s">
        <v>92</v>
      </c>
      <c r="S4342" s="58">
        <v>17.7</v>
      </c>
      <c r="X4342">
        <v>10</v>
      </c>
      <c r="Y4342" s="4">
        <v>1.65</v>
      </c>
      <c r="Z4342" s="58">
        <v>16.5</v>
      </c>
    </row>
    <row r="4343" spans="1:26">
      <c r="A4343">
        <v>204265</v>
      </c>
      <c r="B4343">
        <v>554648</v>
      </c>
      <c r="C4343">
        <v>22662</v>
      </c>
      <c r="D4343" t="s">
        <v>214</v>
      </c>
      <c r="E4343">
        <v>10</v>
      </c>
      <c r="F4343" s="3">
        <v>40688.530555555597</v>
      </c>
      <c r="G4343" s="4">
        <v>1.65</v>
      </c>
      <c r="H4343">
        <v>12562</v>
      </c>
      <c r="I4343" t="s">
        <v>10</v>
      </c>
      <c r="J4343" s="58">
        <f t="shared" si="134"/>
        <v>16.5</v>
      </c>
      <c r="K4343" s="59">
        <f t="shared" si="135"/>
        <v>40688</v>
      </c>
      <c r="R4343" t="s">
        <v>2353</v>
      </c>
      <c r="S4343" s="58">
        <v>17.399999999999999</v>
      </c>
      <c r="X4343">
        <v>10</v>
      </c>
      <c r="Y4343" s="4">
        <v>1.65</v>
      </c>
      <c r="Z4343" s="58">
        <v>16.5</v>
      </c>
    </row>
    <row r="4344" spans="1:26">
      <c r="A4344">
        <v>204270</v>
      </c>
      <c r="B4344">
        <v>554648</v>
      </c>
      <c r="C4344">
        <v>23206</v>
      </c>
      <c r="D4344" t="s">
        <v>2401</v>
      </c>
      <c r="E4344">
        <v>10</v>
      </c>
      <c r="F4344" s="3">
        <v>40688.530555555597</v>
      </c>
      <c r="G4344" s="4">
        <v>1.65</v>
      </c>
      <c r="H4344">
        <v>12562</v>
      </c>
      <c r="I4344" t="s">
        <v>10</v>
      </c>
      <c r="J4344" s="58">
        <f t="shared" si="134"/>
        <v>16.5</v>
      </c>
      <c r="K4344" s="59">
        <f t="shared" si="135"/>
        <v>40688</v>
      </c>
      <c r="R4344" t="s">
        <v>2392</v>
      </c>
      <c r="S4344" s="58">
        <v>16.600000000000001</v>
      </c>
      <c r="X4344">
        <v>10</v>
      </c>
      <c r="Y4344" s="4">
        <v>1.65</v>
      </c>
      <c r="Z4344" s="58">
        <v>16.5</v>
      </c>
    </row>
    <row r="4345" spans="1:26">
      <c r="A4345">
        <v>204280</v>
      </c>
      <c r="B4345">
        <v>554650</v>
      </c>
      <c r="C4345">
        <v>23206</v>
      </c>
      <c r="D4345" t="s">
        <v>2401</v>
      </c>
      <c r="E4345">
        <v>10</v>
      </c>
      <c r="F4345" s="3">
        <v>40688.537499999999</v>
      </c>
      <c r="G4345" s="4">
        <v>1.65</v>
      </c>
      <c r="H4345">
        <v>12681</v>
      </c>
      <c r="I4345" t="s">
        <v>10</v>
      </c>
      <c r="J4345" s="58">
        <f t="shared" si="134"/>
        <v>16.5</v>
      </c>
      <c r="K4345" s="59">
        <f t="shared" si="135"/>
        <v>40688</v>
      </c>
      <c r="R4345" t="s">
        <v>2393</v>
      </c>
      <c r="S4345" s="58">
        <v>16.600000000000001</v>
      </c>
      <c r="X4345">
        <v>10</v>
      </c>
      <c r="Y4345" s="4">
        <v>1.65</v>
      </c>
      <c r="Z4345" s="58">
        <v>16.5</v>
      </c>
    </row>
    <row r="4346" spans="1:26">
      <c r="A4346">
        <v>204298</v>
      </c>
      <c r="B4346">
        <v>554650</v>
      </c>
      <c r="C4346">
        <v>23208</v>
      </c>
      <c r="D4346" t="s">
        <v>2403</v>
      </c>
      <c r="E4346">
        <v>10</v>
      </c>
      <c r="F4346" s="3">
        <v>40688.537499999999</v>
      </c>
      <c r="G4346" s="4">
        <v>1.65</v>
      </c>
      <c r="H4346">
        <v>12681</v>
      </c>
      <c r="I4346" t="s">
        <v>10</v>
      </c>
      <c r="J4346" s="58">
        <f t="shared" si="134"/>
        <v>16.5</v>
      </c>
      <c r="K4346" s="59">
        <f t="shared" si="135"/>
        <v>40688</v>
      </c>
      <c r="R4346" t="s">
        <v>2392</v>
      </c>
      <c r="S4346" s="58">
        <v>16.600000000000001</v>
      </c>
      <c r="X4346">
        <v>10</v>
      </c>
      <c r="Y4346" s="4">
        <v>1.65</v>
      </c>
      <c r="Z4346" s="58">
        <v>16.5</v>
      </c>
    </row>
    <row r="4347" spans="1:26">
      <c r="A4347">
        <v>205651</v>
      </c>
      <c r="B4347">
        <v>554826</v>
      </c>
      <c r="C4347">
        <v>20725</v>
      </c>
      <c r="D4347" t="s">
        <v>129</v>
      </c>
      <c r="E4347">
        <v>10</v>
      </c>
      <c r="F4347" s="3">
        <v>40689.620138888902</v>
      </c>
      <c r="G4347" s="4">
        <v>1.65</v>
      </c>
      <c r="H4347">
        <v>12493</v>
      </c>
      <c r="I4347" t="s">
        <v>10</v>
      </c>
      <c r="J4347" s="58">
        <f t="shared" si="134"/>
        <v>16.5</v>
      </c>
      <c r="K4347" s="59">
        <f t="shared" si="135"/>
        <v>40689</v>
      </c>
      <c r="R4347" t="s">
        <v>2393</v>
      </c>
      <c r="S4347" s="58">
        <v>16.600000000000001</v>
      </c>
      <c r="X4347">
        <v>10</v>
      </c>
      <c r="Y4347" s="4">
        <v>1.65</v>
      </c>
      <c r="Z4347" s="58">
        <v>16.5</v>
      </c>
    </row>
    <row r="4348" spans="1:26">
      <c r="A4348">
        <v>205652</v>
      </c>
      <c r="B4348">
        <v>554826</v>
      </c>
      <c r="C4348">
        <v>22384</v>
      </c>
      <c r="D4348" t="s">
        <v>357</v>
      </c>
      <c r="E4348">
        <v>10</v>
      </c>
      <c r="F4348" s="3">
        <v>40689.620138888902</v>
      </c>
      <c r="G4348" s="4">
        <v>1.65</v>
      </c>
      <c r="H4348">
        <v>12493</v>
      </c>
      <c r="I4348" t="s">
        <v>10</v>
      </c>
      <c r="J4348" s="58">
        <f t="shared" si="134"/>
        <v>16.5</v>
      </c>
      <c r="K4348" s="59">
        <f t="shared" si="135"/>
        <v>40689</v>
      </c>
      <c r="R4348" t="s">
        <v>2453</v>
      </c>
      <c r="S4348" s="58">
        <v>16.5</v>
      </c>
      <c r="X4348">
        <v>10</v>
      </c>
      <c r="Y4348" s="4">
        <v>1.65</v>
      </c>
      <c r="Z4348" s="58">
        <v>16.5</v>
      </c>
    </row>
    <row r="4349" spans="1:26">
      <c r="A4349">
        <v>205653</v>
      </c>
      <c r="B4349">
        <v>554826</v>
      </c>
      <c r="C4349">
        <v>23209</v>
      </c>
      <c r="D4349" t="s">
        <v>2431</v>
      </c>
      <c r="E4349">
        <v>10</v>
      </c>
      <c r="F4349" s="3">
        <v>40689.620138888902</v>
      </c>
      <c r="G4349" s="4">
        <v>1.65</v>
      </c>
      <c r="H4349">
        <v>12493</v>
      </c>
      <c r="I4349" t="s">
        <v>10</v>
      </c>
      <c r="J4349" s="58">
        <f t="shared" si="134"/>
        <v>16.5</v>
      </c>
      <c r="K4349" s="59">
        <f t="shared" si="135"/>
        <v>40689</v>
      </c>
      <c r="R4349" t="s">
        <v>523</v>
      </c>
      <c r="S4349" s="58">
        <v>15.6</v>
      </c>
      <c r="X4349">
        <v>10</v>
      </c>
      <c r="Y4349" s="4">
        <v>1.65</v>
      </c>
      <c r="Z4349" s="58">
        <v>16.5</v>
      </c>
    </row>
    <row r="4350" spans="1:26">
      <c r="A4350">
        <v>205655</v>
      </c>
      <c r="B4350">
        <v>554826</v>
      </c>
      <c r="C4350">
        <v>22383</v>
      </c>
      <c r="D4350" t="s">
        <v>2347</v>
      </c>
      <c r="E4350">
        <v>10</v>
      </c>
      <c r="F4350" s="3">
        <v>40689.620138888902</v>
      </c>
      <c r="G4350" s="4">
        <v>1.65</v>
      </c>
      <c r="H4350">
        <v>12493</v>
      </c>
      <c r="I4350" t="s">
        <v>10</v>
      </c>
      <c r="J4350" s="58">
        <f t="shared" si="134"/>
        <v>16.5</v>
      </c>
      <c r="K4350" s="59">
        <f t="shared" si="135"/>
        <v>40689</v>
      </c>
      <c r="R4350" t="s">
        <v>84</v>
      </c>
      <c r="S4350" s="58">
        <v>15</v>
      </c>
      <c r="X4350">
        <v>10</v>
      </c>
      <c r="Y4350" s="4">
        <v>1.65</v>
      </c>
      <c r="Z4350" s="58">
        <v>16.5</v>
      </c>
    </row>
    <row r="4351" spans="1:26">
      <c r="A4351">
        <v>205656</v>
      </c>
      <c r="B4351">
        <v>554826</v>
      </c>
      <c r="C4351">
        <v>20728</v>
      </c>
      <c r="D4351" t="s">
        <v>391</v>
      </c>
      <c r="E4351">
        <v>10</v>
      </c>
      <c r="F4351" s="3">
        <v>40689.620138888902</v>
      </c>
      <c r="G4351" s="4">
        <v>1.65</v>
      </c>
      <c r="H4351">
        <v>12493</v>
      </c>
      <c r="I4351" t="s">
        <v>10</v>
      </c>
      <c r="J4351" s="58">
        <f t="shared" si="134"/>
        <v>16.5</v>
      </c>
      <c r="K4351" s="59">
        <f t="shared" si="135"/>
        <v>40689</v>
      </c>
      <c r="R4351" t="s">
        <v>85</v>
      </c>
      <c r="S4351" s="58">
        <v>15</v>
      </c>
      <c r="X4351">
        <v>2</v>
      </c>
      <c r="Y4351" s="4">
        <v>8.25</v>
      </c>
      <c r="Z4351" s="58">
        <v>16.5</v>
      </c>
    </row>
    <row r="4352" spans="1:26">
      <c r="A4352">
        <v>205659</v>
      </c>
      <c r="B4352">
        <v>554826</v>
      </c>
      <c r="C4352">
        <v>23206</v>
      </c>
      <c r="D4352" t="s">
        <v>2401</v>
      </c>
      <c r="E4352">
        <v>10</v>
      </c>
      <c r="F4352" s="3">
        <v>40689.620138888902</v>
      </c>
      <c r="G4352" s="4">
        <v>1.65</v>
      </c>
      <c r="H4352">
        <v>12493</v>
      </c>
      <c r="I4352" t="s">
        <v>10</v>
      </c>
      <c r="J4352" s="58">
        <f t="shared" si="134"/>
        <v>16.5</v>
      </c>
      <c r="K4352" s="59">
        <f t="shared" si="135"/>
        <v>40689</v>
      </c>
      <c r="R4352" t="s">
        <v>2179</v>
      </c>
      <c r="S4352" s="58">
        <v>14.85</v>
      </c>
      <c r="X4352">
        <v>2</v>
      </c>
      <c r="Y4352" s="4">
        <v>8.25</v>
      </c>
      <c r="Z4352" s="58">
        <v>16.5</v>
      </c>
    </row>
    <row r="4353" spans="1:26">
      <c r="A4353">
        <v>206503</v>
      </c>
      <c r="B4353">
        <v>554940</v>
      </c>
      <c r="C4353">
        <v>20725</v>
      </c>
      <c r="D4353" t="s">
        <v>129</v>
      </c>
      <c r="E4353">
        <v>10</v>
      </c>
      <c r="F4353" s="3">
        <v>40690.5756944444</v>
      </c>
      <c r="G4353" s="4">
        <v>1.65</v>
      </c>
      <c r="H4353">
        <v>12494</v>
      </c>
      <c r="I4353" t="s">
        <v>10</v>
      </c>
      <c r="J4353" s="58">
        <f t="shared" si="134"/>
        <v>16.5</v>
      </c>
      <c r="K4353" s="59">
        <f t="shared" si="135"/>
        <v>40690</v>
      </c>
      <c r="R4353" t="s">
        <v>696</v>
      </c>
      <c r="S4353" s="58">
        <v>14.04</v>
      </c>
      <c r="X4353">
        <v>2</v>
      </c>
      <c r="Y4353" s="4">
        <v>8.25</v>
      </c>
      <c r="Z4353" s="58">
        <v>16.5</v>
      </c>
    </row>
    <row r="4354" spans="1:26">
      <c r="A4354">
        <v>206504</v>
      </c>
      <c r="B4354">
        <v>554940</v>
      </c>
      <c r="C4354">
        <v>22383</v>
      </c>
      <c r="D4354" t="s">
        <v>2347</v>
      </c>
      <c r="E4354">
        <v>10</v>
      </c>
      <c r="F4354" s="3">
        <v>40690.5756944444</v>
      </c>
      <c r="G4354" s="4">
        <v>1.65</v>
      </c>
      <c r="H4354">
        <v>12494</v>
      </c>
      <c r="I4354" t="s">
        <v>10</v>
      </c>
      <c r="J4354" s="58">
        <f t="shared" ref="J4354:J4417" si="136">E4354*G4354</f>
        <v>16.5</v>
      </c>
      <c r="K4354" s="59">
        <f t="shared" ref="K4354:K4417" si="137">DATE(YEAR(F4354),MONTH(F4354),DAY(F4354))</f>
        <v>40690</v>
      </c>
      <c r="R4354" t="s">
        <v>2236</v>
      </c>
      <c r="S4354" s="58">
        <v>13.9</v>
      </c>
      <c r="X4354">
        <v>10</v>
      </c>
      <c r="Y4354" s="4">
        <v>1.65</v>
      </c>
      <c r="Z4354" s="58">
        <v>16.5</v>
      </c>
    </row>
    <row r="4355" spans="1:26">
      <c r="A4355">
        <v>206505</v>
      </c>
      <c r="B4355">
        <v>554940</v>
      </c>
      <c r="C4355">
        <v>22382</v>
      </c>
      <c r="D4355" t="s">
        <v>355</v>
      </c>
      <c r="E4355">
        <v>10</v>
      </c>
      <c r="F4355" s="3">
        <v>40690.5756944444</v>
      </c>
      <c r="G4355" s="4">
        <v>1.65</v>
      </c>
      <c r="H4355">
        <v>12494</v>
      </c>
      <c r="I4355" t="s">
        <v>10</v>
      </c>
      <c r="J4355" s="58">
        <f t="shared" si="136"/>
        <v>16.5</v>
      </c>
      <c r="K4355" s="59">
        <f t="shared" si="137"/>
        <v>40690</v>
      </c>
      <c r="R4355" t="s">
        <v>1907</v>
      </c>
      <c r="S4355" s="58">
        <v>13.5</v>
      </c>
      <c r="X4355">
        <v>10</v>
      </c>
      <c r="Y4355" s="4">
        <v>1.65</v>
      </c>
      <c r="Z4355" s="58">
        <v>16.5</v>
      </c>
    </row>
    <row r="4356" spans="1:26">
      <c r="A4356">
        <v>206506</v>
      </c>
      <c r="B4356">
        <v>554940</v>
      </c>
      <c r="C4356">
        <v>20726</v>
      </c>
      <c r="D4356" t="s">
        <v>356</v>
      </c>
      <c r="E4356">
        <v>10</v>
      </c>
      <c r="F4356" s="3">
        <v>40690.5756944444</v>
      </c>
      <c r="G4356" s="4">
        <v>1.65</v>
      </c>
      <c r="H4356">
        <v>12494</v>
      </c>
      <c r="I4356" t="s">
        <v>10</v>
      </c>
      <c r="J4356" s="58">
        <f t="shared" si="136"/>
        <v>16.5</v>
      </c>
      <c r="K4356" s="59">
        <f t="shared" si="137"/>
        <v>40690</v>
      </c>
      <c r="R4356" t="s">
        <v>2270</v>
      </c>
      <c r="S4356" s="58">
        <v>12.6</v>
      </c>
      <c r="X4356">
        <v>2</v>
      </c>
      <c r="Y4356" s="4">
        <v>8.25</v>
      </c>
      <c r="Z4356" s="58">
        <v>16.5</v>
      </c>
    </row>
    <row r="4357" spans="1:26">
      <c r="A4357">
        <v>208104</v>
      </c>
      <c r="B4357">
        <v>555096</v>
      </c>
      <c r="C4357">
        <v>23209</v>
      </c>
      <c r="D4357" t="s">
        <v>2431</v>
      </c>
      <c r="E4357">
        <v>10</v>
      </c>
      <c r="F4357" s="3">
        <v>40694.563888888901</v>
      </c>
      <c r="G4357" s="4">
        <v>1.65</v>
      </c>
      <c r="H4357">
        <v>12682</v>
      </c>
      <c r="I4357" t="s">
        <v>10</v>
      </c>
      <c r="J4357" s="58">
        <f t="shared" si="136"/>
        <v>16.5</v>
      </c>
      <c r="K4357" s="59">
        <f t="shared" si="137"/>
        <v>40694</v>
      </c>
      <c r="R4357" t="s">
        <v>386</v>
      </c>
      <c r="S4357" s="58">
        <v>12.6</v>
      </c>
      <c r="X4357">
        <v>2</v>
      </c>
      <c r="Y4357" s="4">
        <v>8.25</v>
      </c>
      <c r="Z4357" s="58">
        <v>16.5</v>
      </c>
    </row>
    <row r="4358" spans="1:26">
      <c r="A4358">
        <v>208107</v>
      </c>
      <c r="B4358">
        <v>555096</v>
      </c>
      <c r="C4358">
        <v>23206</v>
      </c>
      <c r="D4358" t="s">
        <v>2401</v>
      </c>
      <c r="E4358">
        <v>10</v>
      </c>
      <c r="F4358" s="3">
        <v>40694.563888888901</v>
      </c>
      <c r="G4358" s="4">
        <v>1.65</v>
      </c>
      <c r="H4358">
        <v>12682</v>
      </c>
      <c r="I4358" t="s">
        <v>10</v>
      </c>
      <c r="J4358" s="58">
        <f t="shared" si="136"/>
        <v>16.5</v>
      </c>
      <c r="K4358" s="59">
        <f t="shared" si="137"/>
        <v>40694</v>
      </c>
      <c r="R4358" t="s">
        <v>522</v>
      </c>
      <c r="S4358" s="58">
        <v>12.6</v>
      </c>
      <c r="X4358">
        <v>2</v>
      </c>
      <c r="Y4358" s="4">
        <v>8.25</v>
      </c>
      <c r="Z4358" s="58">
        <v>16.5</v>
      </c>
    </row>
    <row r="4359" spans="1:26">
      <c r="A4359">
        <v>208112</v>
      </c>
      <c r="B4359">
        <v>555096</v>
      </c>
      <c r="C4359">
        <v>20726</v>
      </c>
      <c r="D4359" t="s">
        <v>356</v>
      </c>
      <c r="E4359">
        <v>10</v>
      </c>
      <c r="F4359" s="3">
        <v>40694.563888888901</v>
      </c>
      <c r="G4359" s="4">
        <v>1.65</v>
      </c>
      <c r="H4359">
        <v>12682</v>
      </c>
      <c r="I4359" t="s">
        <v>10</v>
      </c>
      <c r="J4359" s="58">
        <f t="shared" si="136"/>
        <v>16.5</v>
      </c>
      <c r="K4359" s="59">
        <f t="shared" si="137"/>
        <v>40694</v>
      </c>
      <c r="R4359" t="s">
        <v>1411</v>
      </c>
      <c r="S4359" s="58">
        <v>12.5</v>
      </c>
      <c r="X4359">
        <v>2</v>
      </c>
      <c r="Y4359" s="4">
        <v>8.25</v>
      </c>
      <c r="Z4359" s="58">
        <v>16.5</v>
      </c>
    </row>
    <row r="4360" spans="1:26">
      <c r="A4360">
        <v>213599</v>
      </c>
      <c r="B4360">
        <v>555547</v>
      </c>
      <c r="C4360">
        <v>22652</v>
      </c>
      <c r="D4360" t="s">
        <v>287</v>
      </c>
      <c r="E4360">
        <v>10</v>
      </c>
      <c r="F4360" s="3">
        <v>40699.550694444399</v>
      </c>
      <c r="G4360" s="4">
        <v>1.65</v>
      </c>
      <c r="H4360">
        <v>12681</v>
      </c>
      <c r="I4360" t="s">
        <v>10</v>
      </c>
      <c r="J4360" s="58">
        <f t="shared" si="136"/>
        <v>16.5</v>
      </c>
      <c r="K4360" s="59">
        <f t="shared" si="137"/>
        <v>40699</v>
      </c>
      <c r="R4360" t="s">
        <v>537</v>
      </c>
      <c r="S4360" s="58">
        <v>10.08</v>
      </c>
      <c r="X4360">
        <v>10</v>
      </c>
      <c r="Y4360" s="4">
        <v>1.65</v>
      </c>
      <c r="Z4360" s="58">
        <v>16.5</v>
      </c>
    </row>
    <row r="4361" spans="1:26">
      <c r="A4361">
        <v>217739</v>
      </c>
      <c r="B4361">
        <v>555933</v>
      </c>
      <c r="C4361">
        <v>23207</v>
      </c>
      <c r="D4361" t="s">
        <v>2399</v>
      </c>
      <c r="E4361">
        <v>10</v>
      </c>
      <c r="F4361" s="3">
        <v>40702.367361111101</v>
      </c>
      <c r="G4361" s="4">
        <v>1.65</v>
      </c>
      <c r="H4361">
        <v>12567</v>
      </c>
      <c r="I4361" t="s">
        <v>10</v>
      </c>
      <c r="J4361" s="58">
        <f t="shared" si="136"/>
        <v>16.5</v>
      </c>
      <c r="K4361" s="59">
        <f t="shared" si="137"/>
        <v>40702</v>
      </c>
      <c r="R4361" t="s">
        <v>535</v>
      </c>
      <c r="S4361" s="58">
        <v>10.08</v>
      </c>
      <c r="X4361">
        <v>10</v>
      </c>
      <c r="Y4361" s="4">
        <v>1.65</v>
      </c>
      <c r="Z4361" s="58">
        <v>16.5</v>
      </c>
    </row>
    <row r="4362" spans="1:26">
      <c r="A4362">
        <v>217740</v>
      </c>
      <c r="B4362">
        <v>555933</v>
      </c>
      <c r="C4362">
        <v>23208</v>
      </c>
      <c r="D4362" t="s">
        <v>2403</v>
      </c>
      <c r="E4362">
        <v>10</v>
      </c>
      <c r="F4362" s="3">
        <v>40702.367361111101</v>
      </c>
      <c r="G4362" s="4">
        <v>1.65</v>
      </c>
      <c r="H4362">
        <v>12567</v>
      </c>
      <c r="I4362" t="s">
        <v>10</v>
      </c>
      <c r="J4362" s="58">
        <f t="shared" si="136"/>
        <v>16.5</v>
      </c>
      <c r="K4362" s="59">
        <f t="shared" si="137"/>
        <v>40702</v>
      </c>
      <c r="R4362" t="s">
        <v>1209</v>
      </c>
      <c r="S4362" s="58">
        <v>8.5</v>
      </c>
      <c r="X4362">
        <v>10</v>
      </c>
      <c r="Y4362" s="4">
        <v>1.65</v>
      </c>
      <c r="Z4362" s="58">
        <v>16.5</v>
      </c>
    </row>
    <row r="4363" spans="1:26">
      <c r="A4363">
        <v>217744</v>
      </c>
      <c r="B4363">
        <v>555933</v>
      </c>
      <c r="C4363">
        <v>20726</v>
      </c>
      <c r="D4363" t="s">
        <v>356</v>
      </c>
      <c r="E4363">
        <v>10</v>
      </c>
      <c r="F4363" s="3">
        <v>40702.367361111101</v>
      </c>
      <c r="G4363" s="4">
        <v>1.65</v>
      </c>
      <c r="H4363">
        <v>12567</v>
      </c>
      <c r="I4363" t="s">
        <v>10</v>
      </c>
      <c r="J4363" s="58">
        <f t="shared" si="136"/>
        <v>16.5</v>
      </c>
      <c r="K4363" s="59">
        <f t="shared" si="137"/>
        <v>40702</v>
      </c>
      <c r="R4363" t="s">
        <v>1210</v>
      </c>
      <c r="S4363" s="58">
        <v>8.5</v>
      </c>
      <c r="X4363">
        <v>10</v>
      </c>
      <c r="Y4363" s="4">
        <v>1.65</v>
      </c>
      <c r="Z4363" s="58">
        <v>16.5</v>
      </c>
    </row>
    <row r="4364" spans="1:26">
      <c r="A4364">
        <v>217748</v>
      </c>
      <c r="B4364">
        <v>555933</v>
      </c>
      <c r="C4364">
        <v>22382</v>
      </c>
      <c r="D4364" t="s">
        <v>355</v>
      </c>
      <c r="E4364">
        <v>10</v>
      </c>
      <c r="F4364" s="3">
        <v>40702.367361111101</v>
      </c>
      <c r="G4364" s="4">
        <v>1.65</v>
      </c>
      <c r="H4364">
        <v>12567</v>
      </c>
      <c r="I4364" t="s">
        <v>10</v>
      </c>
      <c r="J4364" s="58">
        <f t="shared" si="136"/>
        <v>16.5</v>
      </c>
      <c r="K4364" s="59">
        <f t="shared" si="137"/>
        <v>40702</v>
      </c>
      <c r="R4364" t="s">
        <v>844</v>
      </c>
      <c r="S4364" s="58">
        <v>6.96</v>
      </c>
      <c r="X4364">
        <v>10</v>
      </c>
      <c r="Y4364" s="4">
        <v>1.65</v>
      </c>
      <c r="Z4364" s="58">
        <v>16.5</v>
      </c>
    </row>
    <row r="4365" spans="1:26">
      <c r="A4365">
        <v>217751</v>
      </c>
      <c r="B4365">
        <v>555933</v>
      </c>
      <c r="C4365">
        <v>23049</v>
      </c>
      <c r="D4365" t="s">
        <v>2361</v>
      </c>
      <c r="E4365">
        <v>2</v>
      </c>
      <c r="F4365" s="3">
        <v>40702.367361111101</v>
      </c>
      <c r="G4365" s="4">
        <v>8.25</v>
      </c>
      <c r="H4365">
        <v>12567</v>
      </c>
      <c r="I4365" t="s">
        <v>10</v>
      </c>
      <c r="J4365" s="58">
        <f t="shared" si="136"/>
        <v>16.5</v>
      </c>
      <c r="K4365" s="59">
        <f t="shared" si="137"/>
        <v>40702</v>
      </c>
      <c r="R4365" t="s">
        <v>518</v>
      </c>
      <c r="S4365" s="58">
        <v>6.96</v>
      </c>
      <c r="X4365">
        <v>10</v>
      </c>
      <c r="Y4365" s="4">
        <v>1.65</v>
      </c>
      <c r="Z4365" s="58">
        <v>16.5</v>
      </c>
    </row>
    <row r="4366" spans="1:26">
      <c r="A4366">
        <v>217781</v>
      </c>
      <c r="B4366">
        <v>555936</v>
      </c>
      <c r="C4366">
        <v>23208</v>
      </c>
      <c r="D4366" t="s">
        <v>2403</v>
      </c>
      <c r="E4366">
        <v>10</v>
      </c>
      <c r="F4366" s="3">
        <v>40702.386111111096</v>
      </c>
      <c r="G4366" s="4">
        <v>1.65</v>
      </c>
      <c r="H4366">
        <v>12567</v>
      </c>
      <c r="I4366" t="s">
        <v>10</v>
      </c>
      <c r="J4366" s="58">
        <f t="shared" si="136"/>
        <v>16.5</v>
      </c>
      <c r="K4366" s="59">
        <f t="shared" si="137"/>
        <v>40702</v>
      </c>
      <c r="R4366" t="s">
        <v>955</v>
      </c>
      <c r="S4366" s="58">
        <v>5.04</v>
      </c>
      <c r="X4366">
        <v>10</v>
      </c>
      <c r="Y4366" s="4">
        <v>1.65</v>
      </c>
      <c r="Z4366" s="58">
        <v>16.5</v>
      </c>
    </row>
    <row r="4367" spans="1:26">
      <c r="A4367">
        <v>217782</v>
      </c>
      <c r="B4367">
        <v>555936</v>
      </c>
      <c r="C4367">
        <v>23207</v>
      </c>
      <c r="D4367" t="s">
        <v>2399</v>
      </c>
      <c r="E4367">
        <v>10</v>
      </c>
      <c r="F4367" s="3">
        <v>40702.386111111096</v>
      </c>
      <c r="G4367" s="4">
        <v>1.65</v>
      </c>
      <c r="H4367">
        <v>12567</v>
      </c>
      <c r="I4367" t="s">
        <v>10</v>
      </c>
      <c r="J4367" s="58">
        <f t="shared" si="136"/>
        <v>16.5</v>
      </c>
      <c r="K4367" s="59">
        <f t="shared" si="137"/>
        <v>40702</v>
      </c>
      <c r="R4367" t="s">
        <v>675</v>
      </c>
      <c r="S4367" s="58">
        <v>5.04</v>
      </c>
      <c r="X4367">
        <v>10</v>
      </c>
      <c r="Y4367" s="4">
        <v>1.65</v>
      </c>
      <c r="Z4367" s="58">
        <v>16.5</v>
      </c>
    </row>
    <row r="4368" spans="1:26">
      <c r="A4368">
        <v>217785</v>
      </c>
      <c r="B4368">
        <v>555936</v>
      </c>
      <c r="C4368">
        <v>23049</v>
      </c>
      <c r="D4368" t="s">
        <v>2361</v>
      </c>
      <c r="E4368">
        <v>2</v>
      </c>
      <c r="F4368" s="3">
        <v>40702.386111111096</v>
      </c>
      <c r="G4368" s="4">
        <v>8.25</v>
      </c>
      <c r="H4368">
        <v>12567</v>
      </c>
      <c r="I4368" t="s">
        <v>10</v>
      </c>
      <c r="J4368" s="58">
        <f t="shared" si="136"/>
        <v>16.5</v>
      </c>
      <c r="K4368" s="59">
        <f t="shared" si="137"/>
        <v>40702</v>
      </c>
      <c r="R4368" t="s">
        <v>1658</v>
      </c>
      <c r="S4368" s="58">
        <v>5.04</v>
      </c>
      <c r="X4368">
        <v>10</v>
      </c>
      <c r="Y4368" s="4">
        <v>1.65</v>
      </c>
      <c r="Z4368" s="58">
        <v>16.5</v>
      </c>
    </row>
    <row r="4369" spans="1:26">
      <c r="A4369">
        <v>217791</v>
      </c>
      <c r="B4369">
        <v>555936</v>
      </c>
      <c r="C4369">
        <v>22382</v>
      </c>
      <c r="D4369" t="s">
        <v>355</v>
      </c>
      <c r="E4369">
        <v>10</v>
      </c>
      <c r="F4369" s="3">
        <v>40702.386111111096</v>
      </c>
      <c r="G4369" s="4">
        <v>1.65</v>
      </c>
      <c r="H4369">
        <v>12567</v>
      </c>
      <c r="I4369" t="s">
        <v>10</v>
      </c>
      <c r="J4369" s="58">
        <f t="shared" si="136"/>
        <v>16.5</v>
      </c>
      <c r="K4369" s="59">
        <f t="shared" si="137"/>
        <v>40702</v>
      </c>
      <c r="R4369" t="s">
        <v>104</v>
      </c>
      <c r="S4369" s="58">
        <v>54</v>
      </c>
      <c r="X4369">
        <v>10</v>
      </c>
      <c r="Y4369" s="4">
        <v>1.65</v>
      </c>
      <c r="Z4369" s="58">
        <v>16.5</v>
      </c>
    </row>
    <row r="4370" spans="1:26">
      <c r="A4370">
        <v>217796</v>
      </c>
      <c r="B4370">
        <v>555936</v>
      </c>
      <c r="C4370">
        <v>20726</v>
      </c>
      <c r="D4370" t="s">
        <v>356</v>
      </c>
      <c r="E4370">
        <v>10</v>
      </c>
      <c r="F4370" s="3">
        <v>40702.386111111096</v>
      </c>
      <c r="G4370" s="4">
        <v>1.65</v>
      </c>
      <c r="H4370">
        <v>12567</v>
      </c>
      <c r="I4370" t="s">
        <v>10</v>
      </c>
      <c r="J4370" s="58">
        <f t="shared" si="136"/>
        <v>16.5</v>
      </c>
      <c r="K4370" s="59">
        <f t="shared" si="137"/>
        <v>40702</v>
      </c>
      <c r="R4370" t="s">
        <v>2186</v>
      </c>
      <c r="S4370" s="58">
        <v>38.25</v>
      </c>
      <c r="X4370">
        <v>10</v>
      </c>
      <c r="Y4370" s="4">
        <v>1.65</v>
      </c>
      <c r="Z4370" s="58">
        <v>16.5</v>
      </c>
    </row>
    <row r="4371" spans="1:26">
      <c r="A4371">
        <v>217813</v>
      </c>
      <c r="B4371">
        <v>555937</v>
      </c>
      <c r="C4371">
        <v>20726</v>
      </c>
      <c r="D4371" t="s">
        <v>356</v>
      </c>
      <c r="E4371">
        <v>10</v>
      </c>
      <c r="F4371" s="3">
        <v>40702.402083333298</v>
      </c>
      <c r="G4371" s="4">
        <v>1.65</v>
      </c>
      <c r="H4371">
        <v>12683</v>
      </c>
      <c r="I4371" t="s">
        <v>10</v>
      </c>
      <c r="J4371" s="58">
        <f t="shared" si="136"/>
        <v>16.5</v>
      </c>
      <c r="K4371" s="59">
        <f t="shared" si="137"/>
        <v>40702</v>
      </c>
      <c r="R4371" t="s">
        <v>356</v>
      </c>
      <c r="S4371" s="58">
        <v>33</v>
      </c>
      <c r="X4371">
        <v>10</v>
      </c>
      <c r="Y4371" s="4">
        <v>1.65</v>
      </c>
      <c r="Z4371" s="58">
        <v>16.5</v>
      </c>
    </row>
    <row r="4372" spans="1:26">
      <c r="A4372">
        <v>217814</v>
      </c>
      <c r="B4372">
        <v>555937</v>
      </c>
      <c r="C4372">
        <v>22384</v>
      </c>
      <c r="D4372" t="s">
        <v>357</v>
      </c>
      <c r="E4372">
        <v>10</v>
      </c>
      <c r="F4372" s="3">
        <v>40702.402083333298</v>
      </c>
      <c r="G4372" s="4">
        <v>1.65</v>
      </c>
      <c r="H4372">
        <v>12683</v>
      </c>
      <c r="I4372" t="s">
        <v>10</v>
      </c>
      <c r="J4372" s="58">
        <f t="shared" si="136"/>
        <v>16.5</v>
      </c>
      <c r="K4372" s="59">
        <f t="shared" si="137"/>
        <v>40702</v>
      </c>
      <c r="R4372" t="s">
        <v>593</v>
      </c>
      <c r="S4372" s="58">
        <v>30</v>
      </c>
      <c r="X4372">
        <v>10</v>
      </c>
      <c r="Y4372" s="4">
        <v>1.65</v>
      </c>
      <c r="Z4372" s="58">
        <v>16.5</v>
      </c>
    </row>
    <row r="4373" spans="1:26">
      <c r="A4373">
        <v>217815</v>
      </c>
      <c r="B4373">
        <v>555937</v>
      </c>
      <c r="C4373">
        <v>23209</v>
      </c>
      <c r="D4373" t="s">
        <v>2431</v>
      </c>
      <c r="E4373">
        <v>10</v>
      </c>
      <c r="F4373" s="3">
        <v>40702.402083333298</v>
      </c>
      <c r="G4373" s="4">
        <v>1.65</v>
      </c>
      <c r="H4373">
        <v>12683</v>
      </c>
      <c r="I4373" t="s">
        <v>10</v>
      </c>
      <c r="J4373" s="58">
        <f t="shared" si="136"/>
        <v>16.5</v>
      </c>
      <c r="K4373" s="59">
        <f t="shared" si="137"/>
        <v>40702</v>
      </c>
      <c r="R4373" t="s">
        <v>337</v>
      </c>
      <c r="S4373" s="58">
        <v>30</v>
      </c>
      <c r="X4373">
        <v>10</v>
      </c>
      <c r="Y4373" s="4">
        <v>1.65</v>
      </c>
      <c r="Z4373" s="58">
        <v>16.5</v>
      </c>
    </row>
    <row r="4374" spans="1:26">
      <c r="A4374">
        <v>224144</v>
      </c>
      <c r="B4374">
        <v>556507</v>
      </c>
      <c r="C4374">
        <v>23206</v>
      </c>
      <c r="D4374" t="s">
        <v>2401</v>
      </c>
      <c r="E4374">
        <v>10</v>
      </c>
      <c r="F4374" s="3">
        <v>40707.413194444402</v>
      </c>
      <c r="G4374" s="4">
        <v>1.65</v>
      </c>
      <c r="H4374">
        <v>12567</v>
      </c>
      <c r="I4374" t="s">
        <v>10</v>
      </c>
      <c r="J4374" s="58">
        <f t="shared" si="136"/>
        <v>16.5</v>
      </c>
      <c r="K4374" s="59">
        <f t="shared" si="137"/>
        <v>40707</v>
      </c>
      <c r="R4374" t="s">
        <v>67</v>
      </c>
      <c r="S4374" s="58">
        <v>25.5</v>
      </c>
      <c r="X4374">
        <v>10</v>
      </c>
      <c r="Y4374" s="4">
        <v>1.65</v>
      </c>
      <c r="Z4374" s="58">
        <v>16.5</v>
      </c>
    </row>
    <row r="4375" spans="1:26">
      <c r="A4375">
        <v>224154</v>
      </c>
      <c r="B4375">
        <v>556507</v>
      </c>
      <c r="C4375">
        <v>20726</v>
      </c>
      <c r="D4375" t="s">
        <v>356</v>
      </c>
      <c r="E4375">
        <v>10</v>
      </c>
      <c r="F4375" s="3">
        <v>40707.413194444402</v>
      </c>
      <c r="G4375" s="4">
        <v>1.65</v>
      </c>
      <c r="H4375">
        <v>12567</v>
      </c>
      <c r="I4375" t="s">
        <v>10</v>
      </c>
      <c r="J4375" s="58">
        <f t="shared" si="136"/>
        <v>16.5</v>
      </c>
      <c r="K4375" s="59">
        <f t="shared" si="137"/>
        <v>40707</v>
      </c>
      <c r="R4375" t="s">
        <v>883</v>
      </c>
      <c r="S4375" s="58">
        <v>22.5</v>
      </c>
      <c r="X4375">
        <v>10</v>
      </c>
      <c r="Y4375" s="4">
        <v>1.65</v>
      </c>
      <c r="Z4375" s="58">
        <v>16.5</v>
      </c>
    </row>
    <row r="4376" spans="1:26">
      <c r="A4376">
        <v>224155</v>
      </c>
      <c r="B4376">
        <v>556507</v>
      </c>
      <c r="C4376">
        <v>22384</v>
      </c>
      <c r="D4376" t="s">
        <v>357</v>
      </c>
      <c r="E4376">
        <v>10</v>
      </c>
      <c r="F4376" s="3">
        <v>40707.413194444402</v>
      </c>
      <c r="G4376" s="4">
        <v>1.65</v>
      </c>
      <c r="H4376">
        <v>12567</v>
      </c>
      <c r="I4376" t="s">
        <v>10</v>
      </c>
      <c r="J4376" s="58">
        <f t="shared" si="136"/>
        <v>16.5</v>
      </c>
      <c r="K4376" s="59">
        <f t="shared" si="137"/>
        <v>40707</v>
      </c>
      <c r="R4376" t="s">
        <v>719</v>
      </c>
      <c r="S4376" s="58">
        <v>20.8</v>
      </c>
      <c r="X4376">
        <v>10</v>
      </c>
      <c r="Y4376" s="4">
        <v>1.65</v>
      </c>
      <c r="Z4376" s="58">
        <v>16.5</v>
      </c>
    </row>
    <row r="4377" spans="1:26">
      <c r="A4377">
        <v>224156</v>
      </c>
      <c r="B4377">
        <v>556507</v>
      </c>
      <c r="C4377">
        <v>20728</v>
      </c>
      <c r="D4377" t="s">
        <v>391</v>
      </c>
      <c r="E4377">
        <v>10</v>
      </c>
      <c r="F4377" s="3">
        <v>40707.413194444402</v>
      </c>
      <c r="G4377" s="4">
        <v>1.65</v>
      </c>
      <c r="H4377">
        <v>12567</v>
      </c>
      <c r="I4377" t="s">
        <v>10</v>
      </c>
      <c r="J4377" s="58">
        <f t="shared" si="136"/>
        <v>16.5</v>
      </c>
      <c r="K4377" s="59">
        <f t="shared" si="137"/>
        <v>40707</v>
      </c>
      <c r="R4377" t="s">
        <v>783</v>
      </c>
      <c r="S4377" s="58">
        <v>20.8</v>
      </c>
      <c r="X4377">
        <v>10</v>
      </c>
      <c r="Y4377" s="4">
        <v>1.65</v>
      </c>
      <c r="Z4377" s="58">
        <v>16.5</v>
      </c>
    </row>
    <row r="4378" spans="1:26">
      <c r="A4378">
        <v>224187</v>
      </c>
      <c r="B4378">
        <v>556507</v>
      </c>
      <c r="C4378">
        <v>23209</v>
      </c>
      <c r="D4378" t="s">
        <v>2431</v>
      </c>
      <c r="E4378">
        <v>10</v>
      </c>
      <c r="F4378" s="3">
        <v>40707.413194444402</v>
      </c>
      <c r="G4378" s="4">
        <v>1.65</v>
      </c>
      <c r="H4378">
        <v>12567</v>
      </c>
      <c r="I4378" t="s">
        <v>10</v>
      </c>
      <c r="J4378" s="58">
        <f t="shared" si="136"/>
        <v>16.5</v>
      </c>
      <c r="K4378" s="59">
        <f t="shared" si="137"/>
        <v>40707</v>
      </c>
      <c r="R4378" t="s">
        <v>534</v>
      </c>
      <c r="S4378" s="58">
        <v>19.8</v>
      </c>
      <c r="X4378">
        <v>10</v>
      </c>
      <c r="Y4378" s="4">
        <v>1.65</v>
      </c>
      <c r="Z4378" s="58">
        <v>16.5</v>
      </c>
    </row>
    <row r="4379" spans="1:26">
      <c r="A4379">
        <v>224489</v>
      </c>
      <c r="B4379">
        <v>556529</v>
      </c>
      <c r="C4379">
        <v>23050</v>
      </c>
      <c r="D4379" t="s">
        <v>2364</v>
      </c>
      <c r="E4379">
        <v>2</v>
      </c>
      <c r="F4379" s="3">
        <v>40707.4868055556</v>
      </c>
      <c r="G4379" s="4">
        <v>8.25</v>
      </c>
      <c r="H4379">
        <v>12714</v>
      </c>
      <c r="I4379" t="s">
        <v>10</v>
      </c>
      <c r="J4379" s="58">
        <f t="shared" si="136"/>
        <v>16.5</v>
      </c>
      <c r="K4379" s="59">
        <f t="shared" si="137"/>
        <v>40707</v>
      </c>
      <c r="R4379" t="s">
        <v>268</v>
      </c>
      <c r="S4379" s="58">
        <v>19.8</v>
      </c>
      <c r="X4379">
        <v>10</v>
      </c>
      <c r="Y4379" s="4">
        <v>1.65</v>
      </c>
      <c r="Z4379" s="58">
        <v>16.5</v>
      </c>
    </row>
    <row r="4380" spans="1:26">
      <c r="A4380">
        <v>224494</v>
      </c>
      <c r="B4380">
        <v>556529</v>
      </c>
      <c r="C4380">
        <v>23209</v>
      </c>
      <c r="D4380" t="s">
        <v>2431</v>
      </c>
      <c r="E4380">
        <v>10</v>
      </c>
      <c r="F4380" s="3">
        <v>40707.4868055556</v>
      </c>
      <c r="G4380" s="4">
        <v>1.65</v>
      </c>
      <c r="H4380">
        <v>12714</v>
      </c>
      <c r="I4380" t="s">
        <v>10</v>
      </c>
      <c r="J4380" s="58">
        <f t="shared" si="136"/>
        <v>16.5</v>
      </c>
      <c r="K4380" s="59">
        <f t="shared" si="137"/>
        <v>40707</v>
      </c>
      <c r="R4380" t="s">
        <v>269</v>
      </c>
      <c r="S4380" s="58">
        <v>19.8</v>
      </c>
      <c r="X4380">
        <v>10</v>
      </c>
      <c r="Y4380" s="4">
        <v>1.65</v>
      </c>
      <c r="Z4380" s="58">
        <v>16.5</v>
      </c>
    </row>
    <row r="4381" spans="1:26">
      <c r="A4381">
        <v>227068</v>
      </c>
      <c r="B4381">
        <v>556816</v>
      </c>
      <c r="C4381">
        <v>20728</v>
      </c>
      <c r="D4381" t="s">
        <v>391</v>
      </c>
      <c r="E4381">
        <v>10</v>
      </c>
      <c r="F4381" s="3">
        <v>40709.375694444498</v>
      </c>
      <c r="G4381" s="4">
        <v>1.65</v>
      </c>
      <c r="H4381">
        <v>12437</v>
      </c>
      <c r="I4381" t="s">
        <v>10</v>
      </c>
      <c r="J4381" s="58">
        <f t="shared" si="136"/>
        <v>16.5</v>
      </c>
      <c r="K4381" s="59">
        <f t="shared" si="137"/>
        <v>40709</v>
      </c>
      <c r="R4381" t="s">
        <v>144</v>
      </c>
      <c r="S4381" s="58">
        <v>17.399999999999999</v>
      </c>
      <c r="X4381">
        <v>10</v>
      </c>
      <c r="Y4381" s="4">
        <v>1.65</v>
      </c>
      <c r="Z4381" s="58">
        <v>16.5</v>
      </c>
    </row>
    <row r="4382" spans="1:26">
      <c r="A4382">
        <v>227069</v>
      </c>
      <c r="B4382">
        <v>556816</v>
      </c>
      <c r="C4382">
        <v>20725</v>
      </c>
      <c r="D4382" t="s">
        <v>129</v>
      </c>
      <c r="E4382">
        <v>10</v>
      </c>
      <c r="F4382" s="3">
        <v>40709.375694444498</v>
      </c>
      <c r="G4382" s="4">
        <v>1.65</v>
      </c>
      <c r="H4382">
        <v>12437</v>
      </c>
      <c r="I4382" t="s">
        <v>10</v>
      </c>
      <c r="J4382" s="58">
        <f t="shared" si="136"/>
        <v>16.5</v>
      </c>
      <c r="K4382" s="59">
        <f t="shared" si="137"/>
        <v>40709</v>
      </c>
      <c r="R4382" t="s">
        <v>1000</v>
      </c>
      <c r="S4382" s="58">
        <v>17</v>
      </c>
      <c r="X4382">
        <v>10</v>
      </c>
      <c r="Y4382" s="4">
        <v>1.65</v>
      </c>
      <c r="Z4382" s="58">
        <v>16.5</v>
      </c>
    </row>
    <row r="4383" spans="1:26">
      <c r="A4383">
        <v>227079</v>
      </c>
      <c r="B4383">
        <v>556819</v>
      </c>
      <c r="C4383">
        <v>23053</v>
      </c>
      <c r="D4383" t="s">
        <v>2362</v>
      </c>
      <c r="E4383">
        <v>2</v>
      </c>
      <c r="F4383" s="3">
        <v>40709.431250000001</v>
      </c>
      <c r="G4383" s="4">
        <v>8.25</v>
      </c>
      <c r="H4383">
        <v>12682</v>
      </c>
      <c r="I4383" t="s">
        <v>10</v>
      </c>
      <c r="J4383" s="58">
        <f t="shared" si="136"/>
        <v>16.5</v>
      </c>
      <c r="K4383" s="59">
        <f t="shared" si="137"/>
        <v>40709</v>
      </c>
      <c r="R4383" t="s">
        <v>392</v>
      </c>
      <c r="S4383" s="58">
        <v>16.5</v>
      </c>
      <c r="X4383">
        <v>10</v>
      </c>
      <c r="Y4383" s="4">
        <v>1.65</v>
      </c>
      <c r="Z4383" s="58">
        <v>16.5</v>
      </c>
    </row>
    <row r="4384" spans="1:26">
      <c r="A4384">
        <v>227101</v>
      </c>
      <c r="B4384">
        <v>556820</v>
      </c>
      <c r="C4384">
        <v>23209</v>
      </c>
      <c r="D4384" t="s">
        <v>2431</v>
      </c>
      <c r="E4384">
        <v>10</v>
      </c>
      <c r="F4384" s="3">
        <v>40709.431944444397</v>
      </c>
      <c r="G4384" s="4">
        <v>1.65</v>
      </c>
      <c r="H4384">
        <v>12682</v>
      </c>
      <c r="I4384" t="s">
        <v>10</v>
      </c>
      <c r="J4384" s="58">
        <f t="shared" si="136"/>
        <v>16.5</v>
      </c>
      <c r="K4384" s="59">
        <f t="shared" si="137"/>
        <v>40709</v>
      </c>
      <c r="R4384" t="s">
        <v>357</v>
      </c>
      <c r="S4384" s="58">
        <v>16.5</v>
      </c>
      <c r="X4384">
        <v>2</v>
      </c>
      <c r="Y4384" s="4">
        <v>8.25</v>
      </c>
      <c r="Z4384" s="58">
        <v>16.5</v>
      </c>
    </row>
    <row r="4385" spans="1:26">
      <c r="A4385">
        <v>229685</v>
      </c>
      <c r="B4385">
        <v>557069</v>
      </c>
      <c r="C4385">
        <v>20726</v>
      </c>
      <c r="D4385" t="s">
        <v>356</v>
      </c>
      <c r="E4385">
        <v>10</v>
      </c>
      <c r="F4385" s="3">
        <v>40710.640277777798</v>
      </c>
      <c r="G4385" s="4">
        <v>1.65</v>
      </c>
      <c r="H4385">
        <v>12562</v>
      </c>
      <c r="I4385" t="s">
        <v>10</v>
      </c>
      <c r="J4385" s="58">
        <f t="shared" si="136"/>
        <v>16.5</v>
      </c>
      <c r="K4385" s="59">
        <f t="shared" si="137"/>
        <v>40710</v>
      </c>
      <c r="R4385" t="s">
        <v>2347</v>
      </c>
      <c r="S4385" s="58">
        <v>16.5</v>
      </c>
      <c r="X4385">
        <v>10</v>
      </c>
      <c r="Y4385" s="4">
        <v>1.65</v>
      </c>
      <c r="Z4385" s="58">
        <v>16.5</v>
      </c>
    </row>
    <row r="4386" spans="1:26">
      <c r="A4386">
        <v>229686</v>
      </c>
      <c r="B4386">
        <v>557069</v>
      </c>
      <c r="C4386">
        <v>20728</v>
      </c>
      <c r="D4386" t="s">
        <v>391</v>
      </c>
      <c r="E4386">
        <v>10</v>
      </c>
      <c r="F4386" s="3">
        <v>40710.640277777798</v>
      </c>
      <c r="G4386" s="4">
        <v>1.65</v>
      </c>
      <c r="H4386">
        <v>12562</v>
      </c>
      <c r="I4386" t="s">
        <v>10</v>
      </c>
      <c r="J4386" s="58">
        <f t="shared" si="136"/>
        <v>16.5</v>
      </c>
      <c r="K4386" s="59">
        <f t="shared" si="137"/>
        <v>40710</v>
      </c>
      <c r="R4386" t="s">
        <v>1981</v>
      </c>
      <c r="S4386" s="58">
        <v>15.3</v>
      </c>
      <c r="X4386">
        <v>10</v>
      </c>
      <c r="Y4386" s="4">
        <v>1.65</v>
      </c>
      <c r="Z4386" s="58">
        <v>16.5</v>
      </c>
    </row>
    <row r="4387" spans="1:26">
      <c r="A4387">
        <v>229687</v>
      </c>
      <c r="B4387">
        <v>557069</v>
      </c>
      <c r="C4387">
        <v>22382</v>
      </c>
      <c r="D4387" t="s">
        <v>355</v>
      </c>
      <c r="E4387">
        <v>10</v>
      </c>
      <c r="F4387" s="3">
        <v>40710.640277777798</v>
      </c>
      <c r="G4387" s="4">
        <v>1.65</v>
      </c>
      <c r="H4387">
        <v>12562</v>
      </c>
      <c r="I4387" t="s">
        <v>10</v>
      </c>
      <c r="J4387" s="58">
        <f t="shared" si="136"/>
        <v>16.5</v>
      </c>
      <c r="K4387" s="59">
        <f t="shared" si="137"/>
        <v>40710</v>
      </c>
      <c r="R4387" t="s">
        <v>130</v>
      </c>
      <c r="S4387" s="58">
        <v>15.3</v>
      </c>
      <c r="X4387">
        <v>2</v>
      </c>
      <c r="Y4387" s="4">
        <v>8.25</v>
      </c>
      <c r="Z4387" s="58">
        <v>16.5</v>
      </c>
    </row>
    <row r="4388" spans="1:26">
      <c r="A4388">
        <v>229688</v>
      </c>
      <c r="B4388">
        <v>557069</v>
      </c>
      <c r="C4388">
        <v>22383</v>
      </c>
      <c r="D4388" t="s">
        <v>2347</v>
      </c>
      <c r="E4388">
        <v>10</v>
      </c>
      <c r="F4388" s="3">
        <v>40710.640277777798</v>
      </c>
      <c r="G4388" s="4">
        <v>1.65</v>
      </c>
      <c r="H4388">
        <v>12562</v>
      </c>
      <c r="I4388" t="s">
        <v>10</v>
      </c>
      <c r="J4388" s="58">
        <f t="shared" si="136"/>
        <v>16.5</v>
      </c>
      <c r="K4388" s="59">
        <f t="shared" si="137"/>
        <v>40710</v>
      </c>
      <c r="R4388" t="s">
        <v>374</v>
      </c>
      <c r="S4388" s="58">
        <v>15</v>
      </c>
      <c r="X4388">
        <v>10</v>
      </c>
      <c r="Y4388" s="4">
        <v>1.65</v>
      </c>
      <c r="Z4388" s="58">
        <v>16.5</v>
      </c>
    </row>
    <row r="4389" spans="1:26">
      <c r="A4389">
        <v>229689</v>
      </c>
      <c r="B4389">
        <v>557069</v>
      </c>
      <c r="C4389">
        <v>23206</v>
      </c>
      <c r="D4389" t="s">
        <v>2401</v>
      </c>
      <c r="E4389">
        <v>10</v>
      </c>
      <c r="F4389" s="3">
        <v>40710.640277777798</v>
      </c>
      <c r="G4389" s="4">
        <v>1.65</v>
      </c>
      <c r="H4389">
        <v>12562</v>
      </c>
      <c r="I4389" t="s">
        <v>10</v>
      </c>
      <c r="J4389" s="58">
        <f t="shared" si="136"/>
        <v>16.5</v>
      </c>
      <c r="K4389" s="59">
        <f t="shared" si="137"/>
        <v>40710</v>
      </c>
      <c r="R4389" t="s">
        <v>341</v>
      </c>
      <c r="S4389" s="58">
        <v>15</v>
      </c>
      <c r="X4389">
        <v>10</v>
      </c>
      <c r="Y4389" s="4">
        <v>1.65</v>
      </c>
      <c r="Z4389" s="58">
        <v>16.5</v>
      </c>
    </row>
    <row r="4390" spans="1:26">
      <c r="A4390">
        <v>229690</v>
      </c>
      <c r="B4390">
        <v>557069</v>
      </c>
      <c r="C4390">
        <v>22662</v>
      </c>
      <c r="D4390" t="s">
        <v>214</v>
      </c>
      <c r="E4390">
        <v>10</v>
      </c>
      <c r="F4390" s="3">
        <v>40710.640277777798</v>
      </c>
      <c r="G4390" s="4">
        <v>1.65</v>
      </c>
      <c r="H4390">
        <v>12562</v>
      </c>
      <c r="I4390" t="s">
        <v>10</v>
      </c>
      <c r="J4390" s="58">
        <f t="shared" si="136"/>
        <v>16.5</v>
      </c>
      <c r="K4390" s="59">
        <f t="shared" si="137"/>
        <v>40710</v>
      </c>
      <c r="R4390" t="s">
        <v>387</v>
      </c>
      <c r="S4390" s="58">
        <v>13.2</v>
      </c>
      <c r="X4390">
        <v>10</v>
      </c>
      <c r="Y4390" s="4">
        <v>1.65</v>
      </c>
      <c r="Z4390" s="58">
        <v>16.5</v>
      </c>
    </row>
    <row r="4391" spans="1:26">
      <c r="A4391">
        <v>231969</v>
      </c>
      <c r="B4391">
        <v>557295</v>
      </c>
      <c r="C4391">
        <v>22382</v>
      </c>
      <c r="D4391" t="s">
        <v>355</v>
      </c>
      <c r="E4391">
        <v>10</v>
      </c>
      <c r="F4391" s="3">
        <v>40713.567361111098</v>
      </c>
      <c r="G4391" s="4">
        <v>1.65</v>
      </c>
      <c r="H4391">
        <v>12724</v>
      </c>
      <c r="I4391" t="s">
        <v>10</v>
      </c>
      <c r="J4391" s="58">
        <f t="shared" si="136"/>
        <v>16.5</v>
      </c>
      <c r="K4391" s="59">
        <f t="shared" si="137"/>
        <v>40713</v>
      </c>
      <c r="R4391" t="s">
        <v>1275</v>
      </c>
      <c r="S4391" s="58">
        <v>10.5</v>
      </c>
      <c r="X4391">
        <v>10</v>
      </c>
      <c r="Y4391" s="4">
        <v>1.65</v>
      </c>
      <c r="Z4391" s="58">
        <v>16.5</v>
      </c>
    </row>
    <row r="4392" spans="1:26">
      <c r="A4392">
        <v>231970</v>
      </c>
      <c r="B4392">
        <v>557295</v>
      </c>
      <c r="C4392">
        <v>22383</v>
      </c>
      <c r="D4392" t="s">
        <v>2347</v>
      </c>
      <c r="E4392">
        <v>10</v>
      </c>
      <c r="F4392" s="3">
        <v>40713.567361111098</v>
      </c>
      <c r="G4392" s="4">
        <v>1.65</v>
      </c>
      <c r="H4392">
        <v>12724</v>
      </c>
      <c r="I4392" t="s">
        <v>10</v>
      </c>
      <c r="J4392" s="58">
        <f t="shared" si="136"/>
        <v>16.5</v>
      </c>
      <c r="K4392" s="59">
        <f t="shared" si="137"/>
        <v>40713</v>
      </c>
      <c r="R4392" t="s">
        <v>2092</v>
      </c>
      <c r="S4392" s="58">
        <v>10.5</v>
      </c>
      <c r="X4392">
        <v>10</v>
      </c>
      <c r="Y4392" s="4">
        <v>1.65</v>
      </c>
      <c r="Z4392" s="58">
        <v>16.5</v>
      </c>
    </row>
    <row r="4393" spans="1:26">
      <c r="A4393">
        <v>231971</v>
      </c>
      <c r="B4393">
        <v>557295</v>
      </c>
      <c r="C4393">
        <v>23206</v>
      </c>
      <c r="D4393" t="s">
        <v>2401</v>
      </c>
      <c r="E4393">
        <v>10</v>
      </c>
      <c r="F4393" s="3">
        <v>40713.567361111098</v>
      </c>
      <c r="G4393" s="4">
        <v>1.65</v>
      </c>
      <c r="H4393">
        <v>12724</v>
      </c>
      <c r="I4393" t="s">
        <v>10</v>
      </c>
      <c r="J4393" s="58">
        <f t="shared" si="136"/>
        <v>16.5</v>
      </c>
      <c r="K4393" s="59">
        <f t="shared" si="137"/>
        <v>40713</v>
      </c>
      <c r="R4393" t="s">
        <v>828</v>
      </c>
      <c r="S4393" s="58">
        <v>10.5</v>
      </c>
      <c r="X4393">
        <v>10</v>
      </c>
      <c r="Y4393" s="4">
        <v>1.65</v>
      </c>
      <c r="Z4393" s="58">
        <v>16.5</v>
      </c>
    </row>
    <row r="4394" spans="1:26">
      <c r="A4394">
        <v>231972</v>
      </c>
      <c r="B4394">
        <v>557295</v>
      </c>
      <c r="C4394">
        <v>23208</v>
      </c>
      <c r="D4394" t="s">
        <v>2403</v>
      </c>
      <c r="E4394">
        <v>10</v>
      </c>
      <c r="F4394" s="3">
        <v>40713.567361111098</v>
      </c>
      <c r="G4394" s="4">
        <v>1.65</v>
      </c>
      <c r="H4394">
        <v>12724</v>
      </c>
      <c r="I4394" t="s">
        <v>10</v>
      </c>
      <c r="J4394" s="58">
        <f t="shared" si="136"/>
        <v>16.5</v>
      </c>
      <c r="K4394" s="59">
        <f t="shared" si="137"/>
        <v>40713</v>
      </c>
      <c r="R4394" t="s">
        <v>1882</v>
      </c>
      <c r="S4394" s="58">
        <v>10.5</v>
      </c>
      <c r="X4394">
        <v>10</v>
      </c>
      <c r="Y4394" s="4">
        <v>1.65</v>
      </c>
      <c r="Z4394" s="58">
        <v>16.5</v>
      </c>
    </row>
    <row r="4395" spans="1:26">
      <c r="A4395">
        <v>231973</v>
      </c>
      <c r="B4395">
        <v>557295</v>
      </c>
      <c r="C4395">
        <v>20728</v>
      </c>
      <c r="D4395" t="s">
        <v>391</v>
      </c>
      <c r="E4395">
        <v>10</v>
      </c>
      <c r="F4395" s="3">
        <v>40713.567361111098</v>
      </c>
      <c r="G4395" s="4">
        <v>1.65</v>
      </c>
      <c r="H4395">
        <v>12724</v>
      </c>
      <c r="I4395" t="s">
        <v>10</v>
      </c>
      <c r="J4395" s="58">
        <f t="shared" si="136"/>
        <v>16.5</v>
      </c>
      <c r="K4395" s="59">
        <f t="shared" si="137"/>
        <v>40713</v>
      </c>
      <c r="R4395" t="s">
        <v>1762</v>
      </c>
      <c r="S4395" s="58">
        <v>10.199999999999999</v>
      </c>
      <c r="X4395">
        <v>10</v>
      </c>
      <c r="Y4395" s="4">
        <v>1.65</v>
      </c>
      <c r="Z4395" s="58">
        <v>16.5</v>
      </c>
    </row>
    <row r="4396" spans="1:26">
      <c r="A4396">
        <v>241056</v>
      </c>
      <c r="B4396">
        <v>558124</v>
      </c>
      <c r="C4396">
        <v>22382</v>
      </c>
      <c r="D4396" t="s">
        <v>355</v>
      </c>
      <c r="E4396">
        <v>10</v>
      </c>
      <c r="F4396" s="3">
        <v>40721.4284722222</v>
      </c>
      <c r="G4396" s="4">
        <v>1.65</v>
      </c>
      <c r="H4396">
        <v>12493</v>
      </c>
      <c r="I4396" t="s">
        <v>10</v>
      </c>
      <c r="J4396" s="58">
        <f t="shared" si="136"/>
        <v>16.5</v>
      </c>
      <c r="K4396" s="59">
        <f t="shared" si="137"/>
        <v>40721</v>
      </c>
      <c r="R4396" t="s">
        <v>1763</v>
      </c>
      <c r="S4396" s="58">
        <v>10.199999999999999</v>
      </c>
      <c r="X4396">
        <v>10</v>
      </c>
      <c r="Y4396" s="4">
        <v>1.65</v>
      </c>
      <c r="Z4396" s="58">
        <v>16.5</v>
      </c>
    </row>
    <row r="4397" spans="1:26">
      <c r="A4397">
        <v>241057</v>
      </c>
      <c r="B4397">
        <v>558124</v>
      </c>
      <c r="C4397">
        <v>22383</v>
      </c>
      <c r="D4397" t="s">
        <v>2347</v>
      </c>
      <c r="E4397">
        <v>10</v>
      </c>
      <c r="F4397" s="3">
        <v>40721.4284722222</v>
      </c>
      <c r="G4397" s="4">
        <v>1.65</v>
      </c>
      <c r="H4397">
        <v>12493</v>
      </c>
      <c r="I4397" t="s">
        <v>10</v>
      </c>
      <c r="J4397" s="58">
        <f t="shared" si="136"/>
        <v>16.5</v>
      </c>
      <c r="K4397" s="59">
        <f t="shared" si="137"/>
        <v>40721</v>
      </c>
      <c r="R4397" t="s">
        <v>254</v>
      </c>
      <c r="S4397" s="58">
        <v>10.199999999999999</v>
      </c>
      <c r="X4397">
        <v>10</v>
      </c>
      <c r="Y4397" s="4">
        <v>1.65</v>
      </c>
      <c r="Z4397" s="58">
        <v>16.5</v>
      </c>
    </row>
    <row r="4398" spans="1:26">
      <c r="A4398">
        <v>241058</v>
      </c>
      <c r="B4398">
        <v>558124</v>
      </c>
      <c r="C4398">
        <v>23206</v>
      </c>
      <c r="D4398" t="s">
        <v>2401</v>
      </c>
      <c r="E4398">
        <v>10</v>
      </c>
      <c r="F4398" s="3">
        <v>40721.4284722222</v>
      </c>
      <c r="G4398" s="4">
        <v>1.65</v>
      </c>
      <c r="H4398">
        <v>12493</v>
      </c>
      <c r="I4398" t="s">
        <v>10</v>
      </c>
      <c r="J4398" s="58">
        <f t="shared" si="136"/>
        <v>16.5</v>
      </c>
      <c r="K4398" s="59">
        <f t="shared" si="137"/>
        <v>40721</v>
      </c>
      <c r="R4398" t="s">
        <v>1209</v>
      </c>
      <c r="S4398" s="58">
        <v>8.5</v>
      </c>
      <c r="X4398">
        <v>2</v>
      </c>
      <c r="Y4398" s="4">
        <v>8.25</v>
      </c>
      <c r="Z4398" s="58">
        <v>16.5</v>
      </c>
    </row>
    <row r="4399" spans="1:26">
      <c r="A4399">
        <v>241059</v>
      </c>
      <c r="B4399">
        <v>558124</v>
      </c>
      <c r="C4399">
        <v>23207</v>
      </c>
      <c r="D4399" t="s">
        <v>2399</v>
      </c>
      <c r="E4399">
        <v>10</v>
      </c>
      <c r="F4399" s="3">
        <v>40721.4284722222</v>
      </c>
      <c r="G4399" s="4">
        <v>1.65</v>
      </c>
      <c r="H4399">
        <v>12493</v>
      </c>
      <c r="I4399" t="s">
        <v>10</v>
      </c>
      <c r="J4399" s="58">
        <f t="shared" si="136"/>
        <v>16.5</v>
      </c>
      <c r="K4399" s="59">
        <f t="shared" si="137"/>
        <v>40721</v>
      </c>
      <c r="R4399" t="s">
        <v>915</v>
      </c>
      <c r="S4399" s="58">
        <v>8.5</v>
      </c>
      <c r="X4399">
        <v>10</v>
      </c>
      <c r="Y4399" s="4">
        <v>1.65</v>
      </c>
      <c r="Z4399" s="58">
        <v>16.5</v>
      </c>
    </row>
    <row r="4400" spans="1:26">
      <c r="A4400">
        <v>248389</v>
      </c>
      <c r="B4400">
        <v>558813</v>
      </c>
      <c r="C4400">
        <v>20726</v>
      </c>
      <c r="D4400" t="s">
        <v>356</v>
      </c>
      <c r="E4400">
        <v>10</v>
      </c>
      <c r="F4400" s="3">
        <v>40728.487500000003</v>
      </c>
      <c r="G4400" s="4">
        <v>1.65</v>
      </c>
      <c r="H4400">
        <v>12682</v>
      </c>
      <c r="I4400" t="s">
        <v>10</v>
      </c>
      <c r="J4400" s="58">
        <f t="shared" si="136"/>
        <v>16.5</v>
      </c>
      <c r="K4400" s="59">
        <f t="shared" si="137"/>
        <v>40728</v>
      </c>
      <c r="R4400" t="s">
        <v>988</v>
      </c>
      <c r="S4400" s="58">
        <v>8.5</v>
      </c>
      <c r="X4400">
        <v>10</v>
      </c>
      <c r="Y4400" s="4">
        <v>1.65</v>
      </c>
      <c r="Z4400" s="58">
        <v>16.5</v>
      </c>
    </row>
    <row r="4401" spans="1:26">
      <c r="A4401">
        <v>250514</v>
      </c>
      <c r="B4401">
        <v>559036</v>
      </c>
      <c r="C4401">
        <v>23206</v>
      </c>
      <c r="D4401" t="s">
        <v>2401</v>
      </c>
      <c r="E4401">
        <v>10</v>
      </c>
      <c r="F4401" s="3">
        <v>40729.634722222203</v>
      </c>
      <c r="G4401" s="4">
        <v>1.65</v>
      </c>
      <c r="H4401">
        <v>12637</v>
      </c>
      <c r="I4401" t="s">
        <v>10</v>
      </c>
      <c r="J4401" s="58">
        <f t="shared" si="136"/>
        <v>16.5</v>
      </c>
      <c r="K4401" s="59">
        <f t="shared" si="137"/>
        <v>40729</v>
      </c>
      <c r="R4401" t="s">
        <v>1761</v>
      </c>
      <c r="S4401" s="58">
        <v>7.8</v>
      </c>
      <c r="X4401">
        <v>10</v>
      </c>
      <c r="Y4401" s="4">
        <v>1.65</v>
      </c>
      <c r="Z4401" s="58">
        <v>16.5</v>
      </c>
    </row>
    <row r="4402" spans="1:26">
      <c r="A4402">
        <v>250516</v>
      </c>
      <c r="B4402">
        <v>559036</v>
      </c>
      <c r="C4402">
        <v>22383</v>
      </c>
      <c r="D4402" t="s">
        <v>2347</v>
      </c>
      <c r="E4402">
        <v>10</v>
      </c>
      <c r="F4402" s="3">
        <v>40729.634722222203</v>
      </c>
      <c r="G4402" s="4">
        <v>1.65</v>
      </c>
      <c r="H4402">
        <v>12637</v>
      </c>
      <c r="I4402" t="s">
        <v>10</v>
      </c>
      <c r="J4402" s="58">
        <f t="shared" si="136"/>
        <v>16.5</v>
      </c>
      <c r="K4402" s="59">
        <f t="shared" si="137"/>
        <v>40729</v>
      </c>
      <c r="R4402" t="s">
        <v>1975</v>
      </c>
      <c r="S4402" s="58">
        <v>7.8</v>
      </c>
      <c r="X4402">
        <v>2</v>
      </c>
      <c r="Y4402" s="4">
        <v>8.25</v>
      </c>
      <c r="Z4402" s="58">
        <v>16.5</v>
      </c>
    </row>
    <row r="4403" spans="1:26">
      <c r="A4403">
        <v>250517</v>
      </c>
      <c r="B4403">
        <v>559036</v>
      </c>
      <c r="C4403">
        <v>22384</v>
      </c>
      <c r="D4403" t="s">
        <v>357</v>
      </c>
      <c r="E4403">
        <v>10</v>
      </c>
      <c r="F4403" s="3">
        <v>40729.634722222203</v>
      </c>
      <c r="G4403" s="4">
        <v>1.65</v>
      </c>
      <c r="H4403">
        <v>12637</v>
      </c>
      <c r="I4403" t="s">
        <v>10</v>
      </c>
      <c r="J4403" s="58">
        <f t="shared" si="136"/>
        <v>16.5</v>
      </c>
      <c r="K4403" s="59">
        <f t="shared" si="137"/>
        <v>40729</v>
      </c>
      <c r="R4403" t="s">
        <v>2576</v>
      </c>
      <c r="S4403" s="58">
        <v>6.64</v>
      </c>
      <c r="X4403">
        <v>10</v>
      </c>
      <c r="Y4403" s="4">
        <v>1.65</v>
      </c>
      <c r="Z4403" s="58">
        <v>16.5</v>
      </c>
    </row>
    <row r="4404" spans="1:26">
      <c r="A4404">
        <v>250518</v>
      </c>
      <c r="B4404">
        <v>559036</v>
      </c>
      <c r="C4404">
        <v>22382</v>
      </c>
      <c r="D4404" t="s">
        <v>355</v>
      </c>
      <c r="E4404">
        <v>10</v>
      </c>
      <c r="F4404" s="3">
        <v>40729.634722222203</v>
      </c>
      <c r="G4404" s="4">
        <v>1.65</v>
      </c>
      <c r="H4404">
        <v>12637</v>
      </c>
      <c r="I4404" t="s">
        <v>10</v>
      </c>
      <c r="J4404" s="58">
        <f t="shared" si="136"/>
        <v>16.5</v>
      </c>
      <c r="K4404" s="59">
        <f t="shared" si="137"/>
        <v>40729</v>
      </c>
      <c r="R4404" t="s">
        <v>104</v>
      </c>
      <c r="S4404" s="58">
        <v>36</v>
      </c>
      <c r="X4404">
        <v>10</v>
      </c>
      <c r="Y4404" s="4">
        <v>1.65</v>
      </c>
      <c r="Z4404" s="58">
        <v>16.5</v>
      </c>
    </row>
    <row r="4405" spans="1:26">
      <c r="A4405">
        <v>250529</v>
      </c>
      <c r="B4405">
        <v>559036</v>
      </c>
      <c r="C4405">
        <v>23054</v>
      </c>
      <c r="D4405" t="s">
        <v>2363</v>
      </c>
      <c r="E4405">
        <v>2</v>
      </c>
      <c r="F4405" s="3">
        <v>40729.634722222203</v>
      </c>
      <c r="G4405" s="4">
        <v>8.25</v>
      </c>
      <c r="H4405">
        <v>12637</v>
      </c>
      <c r="I4405" t="s">
        <v>10</v>
      </c>
      <c r="J4405" s="58">
        <f t="shared" si="136"/>
        <v>16.5</v>
      </c>
      <c r="K4405" s="59">
        <f t="shared" si="137"/>
        <v>40729</v>
      </c>
      <c r="R4405" t="s">
        <v>78</v>
      </c>
      <c r="S4405" s="58">
        <v>23.9</v>
      </c>
      <c r="X4405">
        <v>10</v>
      </c>
      <c r="Y4405" s="4">
        <v>1.65</v>
      </c>
      <c r="Z4405" s="58">
        <v>16.5</v>
      </c>
    </row>
    <row r="4406" spans="1:26">
      <c r="A4406">
        <v>250530</v>
      </c>
      <c r="B4406">
        <v>559036</v>
      </c>
      <c r="C4406">
        <v>23052</v>
      </c>
      <c r="D4406" t="s">
        <v>2365</v>
      </c>
      <c r="E4406">
        <v>2</v>
      </c>
      <c r="F4406" s="3">
        <v>40729.634722222203</v>
      </c>
      <c r="G4406" s="4">
        <v>8.25</v>
      </c>
      <c r="H4406">
        <v>12637</v>
      </c>
      <c r="I4406" t="s">
        <v>10</v>
      </c>
      <c r="J4406" s="58">
        <f t="shared" si="136"/>
        <v>16.5</v>
      </c>
      <c r="K4406" s="59">
        <f t="shared" si="137"/>
        <v>40729</v>
      </c>
      <c r="R4406" t="s">
        <v>1732</v>
      </c>
      <c r="S4406" s="58">
        <v>20.8</v>
      </c>
      <c r="X4406">
        <v>10</v>
      </c>
      <c r="Y4406" s="4">
        <v>1.65</v>
      </c>
      <c r="Z4406" s="58">
        <v>16.5</v>
      </c>
    </row>
    <row r="4407" spans="1:26">
      <c r="A4407">
        <v>250531</v>
      </c>
      <c r="B4407">
        <v>559036</v>
      </c>
      <c r="C4407">
        <v>23053</v>
      </c>
      <c r="D4407" t="s">
        <v>2362</v>
      </c>
      <c r="E4407">
        <v>2</v>
      </c>
      <c r="F4407" s="3">
        <v>40729.634722222203</v>
      </c>
      <c r="G4407" s="4">
        <v>8.25</v>
      </c>
      <c r="H4407">
        <v>12637</v>
      </c>
      <c r="I4407" t="s">
        <v>10</v>
      </c>
      <c r="J4407" s="58">
        <f t="shared" si="136"/>
        <v>16.5</v>
      </c>
      <c r="K4407" s="59">
        <f t="shared" si="137"/>
        <v>40729</v>
      </c>
      <c r="R4407" t="s">
        <v>2428</v>
      </c>
      <c r="S4407" s="58">
        <v>20.8</v>
      </c>
      <c r="X4407">
        <v>10</v>
      </c>
      <c r="Y4407" s="4">
        <v>1.65</v>
      </c>
      <c r="Z4407" s="58">
        <v>16.5</v>
      </c>
    </row>
    <row r="4408" spans="1:26">
      <c r="A4408">
        <v>252749</v>
      </c>
      <c r="B4408">
        <v>559134</v>
      </c>
      <c r="C4408">
        <v>23209</v>
      </c>
      <c r="D4408" t="s">
        <v>2431</v>
      </c>
      <c r="E4408">
        <v>10</v>
      </c>
      <c r="F4408" s="3">
        <v>40730.551388888904</v>
      </c>
      <c r="G4408" s="4">
        <v>1.65</v>
      </c>
      <c r="H4408">
        <v>12700</v>
      </c>
      <c r="I4408" t="s">
        <v>10</v>
      </c>
      <c r="J4408" s="58">
        <f t="shared" si="136"/>
        <v>16.5</v>
      </c>
      <c r="K4408" s="59">
        <f t="shared" si="137"/>
        <v>40730</v>
      </c>
      <c r="R4408" t="s">
        <v>217</v>
      </c>
      <c r="S4408" s="58">
        <v>20.8</v>
      </c>
      <c r="X4408">
        <v>10</v>
      </c>
      <c r="Y4408" s="4">
        <v>1.65</v>
      </c>
      <c r="Z4408" s="58">
        <v>16.5</v>
      </c>
    </row>
    <row r="4409" spans="1:26">
      <c r="A4409">
        <v>252750</v>
      </c>
      <c r="B4409">
        <v>559134</v>
      </c>
      <c r="C4409">
        <v>22383</v>
      </c>
      <c r="D4409" t="s">
        <v>2347</v>
      </c>
      <c r="E4409">
        <v>10</v>
      </c>
      <c r="F4409" s="3">
        <v>40730.551388888904</v>
      </c>
      <c r="G4409" s="4">
        <v>1.65</v>
      </c>
      <c r="H4409">
        <v>12700</v>
      </c>
      <c r="I4409" t="s">
        <v>10</v>
      </c>
      <c r="J4409" s="58">
        <f t="shared" si="136"/>
        <v>16.5</v>
      </c>
      <c r="K4409" s="59">
        <f t="shared" si="137"/>
        <v>40730</v>
      </c>
      <c r="R4409" t="s">
        <v>142</v>
      </c>
      <c r="S4409" s="58">
        <v>20.8</v>
      </c>
      <c r="X4409">
        <v>10</v>
      </c>
      <c r="Y4409" s="4">
        <v>1.65</v>
      </c>
      <c r="Z4409" s="58">
        <v>16.5</v>
      </c>
    </row>
    <row r="4410" spans="1:26">
      <c r="A4410">
        <v>255955</v>
      </c>
      <c r="B4410">
        <v>559418</v>
      </c>
      <c r="C4410">
        <v>22652</v>
      </c>
      <c r="D4410" t="s">
        <v>287</v>
      </c>
      <c r="E4410">
        <v>10</v>
      </c>
      <c r="F4410" s="3">
        <v>40732.483333333301</v>
      </c>
      <c r="G4410" s="4">
        <v>1.65</v>
      </c>
      <c r="H4410">
        <v>12681</v>
      </c>
      <c r="I4410" t="s">
        <v>10</v>
      </c>
      <c r="J4410" s="58">
        <f t="shared" si="136"/>
        <v>16.5</v>
      </c>
      <c r="K4410" s="59">
        <f t="shared" si="137"/>
        <v>40732</v>
      </c>
      <c r="R4410" t="s">
        <v>534</v>
      </c>
      <c r="S4410" s="58">
        <v>19.8</v>
      </c>
      <c r="X4410">
        <v>10</v>
      </c>
      <c r="Y4410" s="4">
        <v>1.65</v>
      </c>
      <c r="Z4410" s="58">
        <v>16.5</v>
      </c>
    </row>
    <row r="4411" spans="1:26">
      <c r="A4411">
        <v>256014</v>
      </c>
      <c r="B4411">
        <v>559422</v>
      </c>
      <c r="C4411">
        <v>20725</v>
      </c>
      <c r="D4411" t="s">
        <v>129</v>
      </c>
      <c r="E4411">
        <v>10</v>
      </c>
      <c r="F4411" s="3">
        <v>40732.5</v>
      </c>
      <c r="G4411" s="4">
        <v>1.65</v>
      </c>
      <c r="H4411">
        <v>12553</v>
      </c>
      <c r="I4411" t="s">
        <v>10</v>
      </c>
      <c r="J4411" s="58">
        <f t="shared" si="136"/>
        <v>16.5</v>
      </c>
      <c r="K4411" s="59">
        <f t="shared" si="137"/>
        <v>40732</v>
      </c>
      <c r="R4411" t="s">
        <v>269</v>
      </c>
      <c r="S4411" s="58">
        <v>19.8</v>
      </c>
      <c r="X4411">
        <v>10</v>
      </c>
      <c r="Y4411" s="4">
        <v>1.65</v>
      </c>
      <c r="Z4411" s="58">
        <v>16.5</v>
      </c>
    </row>
    <row r="4412" spans="1:26">
      <c r="A4412">
        <v>256023</v>
      </c>
      <c r="B4412">
        <v>559422</v>
      </c>
      <c r="C4412">
        <v>23206</v>
      </c>
      <c r="D4412" t="s">
        <v>2401</v>
      </c>
      <c r="E4412">
        <v>10</v>
      </c>
      <c r="F4412" s="3">
        <v>40732.5</v>
      </c>
      <c r="G4412" s="4">
        <v>1.65</v>
      </c>
      <c r="H4412">
        <v>12553</v>
      </c>
      <c r="I4412" t="s">
        <v>10</v>
      </c>
      <c r="J4412" s="58">
        <f t="shared" si="136"/>
        <v>16.5</v>
      </c>
      <c r="K4412" s="59">
        <f t="shared" si="137"/>
        <v>40732</v>
      </c>
      <c r="R4412" t="s">
        <v>263</v>
      </c>
      <c r="S4412" s="58">
        <v>19.8</v>
      </c>
      <c r="X4412">
        <v>10</v>
      </c>
      <c r="Y4412" s="4">
        <v>1.65</v>
      </c>
      <c r="Z4412" s="58">
        <v>16.5</v>
      </c>
    </row>
    <row r="4413" spans="1:26">
      <c r="A4413">
        <v>258317</v>
      </c>
      <c r="B4413">
        <v>559607</v>
      </c>
      <c r="C4413">
        <v>23052</v>
      </c>
      <c r="D4413" t="s">
        <v>2365</v>
      </c>
      <c r="E4413">
        <v>2</v>
      </c>
      <c r="F4413" s="3">
        <v>40735.485416666699</v>
      </c>
      <c r="G4413" s="4">
        <v>8.25</v>
      </c>
      <c r="H4413">
        <v>12681</v>
      </c>
      <c r="I4413" t="s">
        <v>10</v>
      </c>
      <c r="J4413" s="58">
        <f t="shared" si="136"/>
        <v>16.5</v>
      </c>
      <c r="K4413" s="59">
        <f t="shared" si="137"/>
        <v>40735</v>
      </c>
      <c r="R4413" t="s">
        <v>97</v>
      </c>
      <c r="S4413" s="58">
        <v>19.8</v>
      </c>
      <c r="X4413">
        <v>10</v>
      </c>
      <c r="Y4413" s="4">
        <v>1.65</v>
      </c>
      <c r="Z4413" s="58">
        <v>16.5</v>
      </c>
    </row>
    <row r="4414" spans="1:26">
      <c r="A4414">
        <v>258318</v>
      </c>
      <c r="B4414">
        <v>559607</v>
      </c>
      <c r="C4414">
        <v>23049</v>
      </c>
      <c r="D4414" t="s">
        <v>2361</v>
      </c>
      <c r="E4414">
        <v>2</v>
      </c>
      <c r="F4414" s="3">
        <v>40735.485416666699</v>
      </c>
      <c r="G4414" s="4">
        <v>8.25</v>
      </c>
      <c r="H4414">
        <v>12681</v>
      </c>
      <c r="I4414" t="s">
        <v>10</v>
      </c>
      <c r="J4414" s="58">
        <f t="shared" si="136"/>
        <v>16.5</v>
      </c>
      <c r="K4414" s="59">
        <f t="shared" si="137"/>
        <v>40735</v>
      </c>
      <c r="R4414" t="s">
        <v>104</v>
      </c>
      <c r="S4414" s="58">
        <v>18</v>
      </c>
      <c r="X4414">
        <v>10</v>
      </c>
      <c r="Y4414" s="4">
        <v>1.65</v>
      </c>
      <c r="Z4414" s="58">
        <v>16.5</v>
      </c>
    </row>
    <row r="4415" spans="1:26">
      <c r="A4415">
        <v>258319</v>
      </c>
      <c r="B4415">
        <v>559607</v>
      </c>
      <c r="C4415">
        <v>23054</v>
      </c>
      <c r="D4415" t="s">
        <v>2363</v>
      </c>
      <c r="E4415">
        <v>2</v>
      </c>
      <c r="F4415" s="3">
        <v>40735.485416666699</v>
      </c>
      <c r="G4415" s="4">
        <v>8.25</v>
      </c>
      <c r="H4415">
        <v>12681</v>
      </c>
      <c r="I4415" t="s">
        <v>10</v>
      </c>
      <c r="J4415" s="58">
        <f t="shared" si="136"/>
        <v>16.5</v>
      </c>
      <c r="K4415" s="59">
        <f t="shared" si="137"/>
        <v>40735</v>
      </c>
      <c r="R4415" t="s">
        <v>2354</v>
      </c>
      <c r="S4415" s="58">
        <v>18</v>
      </c>
      <c r="X4415">
        <v>10</v>
      </c>
      <c r="Y4415" s="4">
        <v>1.65</v>
      </c>
      <c r="Z4415" s="58">
        <v>16.5</v>
      </c>
    </row>
    <row r="4416" spans="1:26">
      <c r="A4416">
        <v>258320</v>
      </c>
      <c r="B4416">
        <v>559607</v>
      </c>
      <c r="C4416">
        <v>23053</v>
      </c>
      <c r="D4416" t="s">
        <v>2362</v>
      </c>
      <c r="E4416">
        <v>2</v>
      </c>
      <c r="F4416" s="3">
        <v>40735.485416666699</v>
      </c>
      <c r="G4416" s="4">
        <v>8.25</v>
      </c>
      <c r="H4416">
        <v>12681</v>
      </c>
      <c r="I4416" t="s">
        <v>10</v>
      </c>
      <c r="J4416" s="58">
        <f t="shared" si="136"/>
        <v>16.5</v>
      </c>
      <c r="K4416" s="59">
        <f t="shared" si="137"/>
        <v>40735</v>
      </c>
      <c r="R4416" t="s">
        <v>394</v>
      </c>
      <c r="S4416" s="58">
        <v>17.7</v>
      </c>
      <c r="X4416">
        <v>10</v>
      </c>
      <c r="Y4416" s="4">
        <v>1.65</v>
      </c>
      <c r="Z4416" s="58">
        <v>16.5</v>
      </c>
    </row>
    <row r="4417" spans="1:26">
      <c r="A4417">
        <v>259684</v>
      </c>
      <c r="B4417">
        <v>559704</v>
      </c>
      <c r="C4417">
        <v>21935</v>
      </c>
      <c r="D4417" t="s">
        <v>948</v>
      </c>
      <c r="E4417">
        <v>10</v>
      </c>
      <c r="F4417" s="3">
        <v>40736.412499999999</v>
      </c>
      <c r="G4417" s="4">
        <v>1.65</v>
      </c>
      <c r="H4417">
        <v>12669</v>
      </c>
      <c r="I4417" t="s">
        <v>10</v>
      </c>
      <c r="J4417" s="58">
        <f t="shared" si="136"/>
        <v>16.5</v>
      </c>
      <c r="K4417" s="59">
        <f t="shared" si="137"/>
        <v>40736</v>
      </c>
      <c r="R4417" t="s">
        <v>2570</v>
      </c>
      <c r="S4417" s="58">
        <v>17.399999999999999</v>
      </c>
      <c r="X4417">
        <v>10</v>
      </c>
      <c r="Y4417" s="4">
        <v>1.65</v>
      </c>
      <c r="Z4417" s="58">
        <v>16.5</v>
      </c>
    </row>
    <row r="4418" spans="1:26">
      <c r="A4418">
        <v>276084</v>
      </c>
      <c r="B4418">
        <v>561029</v>
      </c>
      <c r="C4418">
        <v>23206</v>
      </c>
      <c r="D4418" t="s">
        <v>2401</v>
      </c>
      <c r="E4418">
        <v>10</v>
      </c>
      <c r="F4418" s="3">
        <v>40748.475694444402</v>
      </c>
      <c r="G4418" s="4">
        <v>1.65</v>
      </c>
      <c r="H4418">
        <v>12490</v>
      </c>
      <c r="I4418" t="s">
        <v>10</v>
      </c>
      <c r="J4418" s="58">
        <f t="shared" ref="J4418:J4481" si="138">E4418*G4418</f>
        <v>16.5</v>
      </c>
      <c r="K4418" s="59">
        <f t="shared" ref="K4418:K4481" si="139">DATE(YEAR(F4418),MONTH(F4418),DAY(F4418))</f>
        <v>40748</v>
      </c>
      <c r="R4418" t="s">
        <v>1000</v>
      </c>
      <c r="S4418" s="58">
        <v>17</v>
      </c>
      <c r="X4418">
        <v>10</v>
      </c>
      <c r="Y4418" s="4">
        <v>1.65</v>
      </c>
      <c r="Z4418" s="58">
        <v>16.5</v>
      </c>
    </row>
    <row r="4419" spans="1:26">
      <c r="A4419">
        <v>276094</v>
      </c>
      <c r="B4419">
        <v>561029</v>
      </c>
      <c r="C4419">
        <v>20726</v>
      </c>
      <c r="D4419" t="s">
        <v>356</v>
      </c>
      <c r="E4419">
        <v>10</v>
      </c>
      <c r="F4419" s="3">
        <v>40748.475694444402</v>
      </c>
      <c r="G4419" s="4">
        <v>1.65</v>
      </c>
      <c r="H4419">
        <v>12490</v>
      </c>
      <c r="I4419" t="s">
        <v>10</v>
      </c>
      <c r="J4419" s="58">
        <f t="shared" si="138"/>
        <v>16.5</v>
      </c>
      <c r="K4419" s="59">
        <f t="shared" si="139"/>
        <v>40748</v>
      </c>
      <c r="R4419" t="s">
        <v>1956</v>
      </c>
      <c r="S4419" s="58">
        <v>15.3</v>
      </c>
      <c r="X4419">
        <v>10</v>
      </c>
      <c r="Y4419" s="4">
        <v>1.65</v>
      </c>
      <c r="Z4419" s="58">
        <v>16.5</v>
      </c>
    </row>
    <row r="4420" spans="1:26">
      <c r="A4420">
        <v>286761</v>
      </c>
      <c r="B4420">
        <v>562039</v>
      </c>
      <c r="C4420">
        <v>22662</v>
      </c>
      <c r="D4420" t="s">
        <v>214</v>
      </c>
      <c r="E4420">
        <v>10</v>
      </c>
      <c r="F4420" s="3">
        <v>40757.413194444402</v>
      </c>
      <c r="G4420" s="4">
        <v>1.65</v>
      </c>
      <c r="H4420">
        <v>12593</v>
      </c>
      <c r="I4420" t="s">
        <v>10</v>
      </c>
      <c r="J4420" s="58">
        <f t="shared" si="138"/>
        <v>16.5</v>
      </c>
      <c r="K4420" s="59">
        <f t="shared" si="139"/>
        <v>40757</v>
      </c>
      <c r="R4420" t="s">
        <v>271</v>
      </c>
      <c r="S4420" s="58">
        <v>15</v>
      </c>
      <c r="X4420">
        <v>10</v>
      </c>
      <c r="Y4420" s="4">
        <v>1.65</v>
      </c>
      <c r="Z4420" s="58">
        <v>16.5</v>
      </c>
    </row>
    <row r="4421" spans="1:26">
      <c r="A4421">
        <v>286762</v>
      </c>
      <c r="B4421">
        <v>562039</v>
      </c>
      <c r="C4421">
        <v>20726</v>
      </c>
      <c r="D4421" t="s">
        <v>356</v>
      </c>
      <c r="E4421">
        <v>10</v>
      </c>
      <c r="F4421" s="3">
        <v>40757.413194444402</v>
      </c>
      <c r="G4421" s="4">
        <v>1.65</v>
      </c>
      <c r="H4421">
        <v>12593</v>
      </c>
      <c r="I4421" t="s">
        <v>10</v>
      </c>
      <c r="J4421" s="58">
        <f t="shared" si="138"/>
        <v>16.5</v>
      </c>
      <c r="K4421" s="59">
        <f t="shared" si="139"/>
        <v>40757</v>
      </c>
      <c r="R4421" t="s">
        <v>489</v>
      </c>
      <c r="S4421" s="58">
        <v>15</v>
      </c>
      <c r="X4421">
        <v>10</v>
      </c>
      <c r="Y4421" s="4">
        <v>1.65</v>
      </c>
      <c r="Z4421" s="58">
        <v>16.5</v>
      </c>
    </row>
    <row r="4422" spans="1:26">
      <c r="A4422">
        <v>286763</v>
      </c>
      <c r="B4422">
        <v>562039</v>
      </c>
      <c r="C4422">
        <v>23206</v>
      </c>
      <c r="D4422" t="s">
        <v>2401</v>
      </c>
      <c r="E4422">
        <v>10</v>
      </c>
      <c r="F4422" s="3">
        <v>40757.413194444402</v>
      </c>
      <c r="G4422" s="4">
        <v>1.65</v>
      </c>
      <c r="H4422">
        <v>12593</v>
      </c>
      <c r="I4422" t="s">
        <v>10</v>
      </c>
      <c r="J4422" s="58">
        <f t="shared" si="138"/>
        <v>16.5</v>
      </c>
      <c r="K4422" s="59">
        <f t="shared" si="139"/>
        <v>40757</v>
      </c>
      <c r="R4422" t="s">
        <v>74</v>
      </c>
      <c r="S4422" s="58">
        <v>15</v>
      </c>
      <c r="X4422">
        <v>10</v>
      </c>
      <c r="Y4422" s="4">
        <v>1.65</v>
      </c>
      <c r="Z4422" s="58">
        <v>16.5</v>
      </c>
    </row>
    <row r="4423" spans="1:26">
      <c r="A4423">
        <v>286764</v>
      </c>
      <c r="B4423">
        <v>562039</v>
      </c>
      <c r="C4423">
        <v>20727</v>
      </c>
      <c r="D4423" t="s">
        <v>392</v>
      </c>
      <c r="E4423">
        <v>10</v>
      </c>
      <c r="F4423" s="3">
        <v>40757.413194444402</v>
      </c>
      <c r="G4423" s="4">
        <v>1.65</v>
      </c>
      <c r="H4423">
        <v>12593</v>
      </c>
      <c r="I4423" t="s">
        <v>10</v>
      </c>
      <c r="J4423" s="58">
        <f t="shared" si="138"/>
        <v>16.5</v>
      </c>
      <c r="K4423" s="59">
        <f t="shared" si="139"/>
        <v>40757</v>
      </c>
      <c r="R4423" t="s">
        <v>519</v>
      </c>
      <c r="S4423" s="58">
        <v>15</v>
      </c>
      <c r="X4423">
        <v>10</v>
      </c>
      <c r="Y4423" s="4">
        <v>1.65</v>
      </c>
      <c r="Z4423" s="58">
        <v>16.5</v>
      </c>
    </row>
    <row r="4424" spans="1:26">
      <c r="A4424">
        <v>289630</v>
      </c>
      <c r="B4424">
        <v>562275</v>
      </c>
      <c r="C4424">
        <v>23206</v>
      </c>
      <c r="D4424" t="s">
        <v>2401</v>
      </c>
      <c r="E4424">
        <v>10</v>
      </c>
      <c r="F4424" s="3">
        <v>40759.4194444444</v>
      </c>
      <c r="G4424" s="4">
        <v>1.65</v>
      </c>
      <c r="H4424">
        <v>12689</v>
      </c>
      <c r="I4424" t="s">
        <v>10</v>
      </c>
      <c r="J4424" s="58">
        <f t="shared" si="138"/>
        <v>16.5</v>
      </c>
      <c r="K4424" s="59">
        <f t="shared" si="139"/>
        <v>40759</v>
      </c>
      <c r="R4424" t="s">
        <v>149</v>
      </c>
      <c r="S4424" s="58">
        <v>15</v>
      </c>
      <c r="X4424">
        <v>2</v>
      </c>
      <c r="Y4424" s="4">
        <v>8.25</v>
      </c>
      <c r="Z4424" s="58">
        <v>16.5</v>
      </c>
    </row>
    <row r="4425" spans="1:26">
      <c r="A4425">
        <v>289632</v>
      </c>
      <c r="B4425">
        <v>562275</v>
      </c>
      <c r="C4425">
        <v>22382</v>
      </c>
      <c r="D4425" t="s">
        <v>355</v>
      </c>
      <c r="E4425">
        <v>10</v>
      </c>
      <c r="F4425" s="3">
        <v>40759.4194444444</v>
      </c>
      <c r="G4425" s="4">
        <v>1.65</v>
      </c>
      <c r="H4425">
        <v>12689</v>
      </c>
      <c r="I4425" t="s">
        <v>10</v>
      </c>
      <c r="J4425" s="58">
        <f t="shared" si="138"/>
        <v>16.5</v>
      </c>
      <c r="K4425" s="59">
        <f t="shared" si="139"/>
        <v>40759</v>
      </c>
      <c r="R4425" t="s">
        <v>341</v>
      </c>
      <c r="S4425" s="58">
        <v>15</v>
      </c>
      <c r="X4425">
        <v>2</v>
      </c>
      <c r="Y4425" s="4">
        <v>8.25</v>
      </c>
      <c r="Z4425" s="58">
        <v>16.5</v>
      </c>
    </row>
    <row r="4426" spans="1:26">
      <c r="A4426">
        <v>291398</v>
      </c>
      <c r="B4426">
        <v>562450</v>
      </c>
      <c r="C4426">
        <v>22662</v>
      </c>
      <c r="D4426" t="s">
        <v>214</v>
      </c>
      <c r="E4426">
        <v>10</v>
      </c>
      <c r="F4426" s="3">
        <v>40760.361111111102</v>
      </c>
      <c r="G4426" s="4">
        <v>1.65</v>
      </c>
      <c r="H4426">
        <v>12562</v>
      </c>
      <c r="I4426" t="s">
        <v>10</v>
      </c>
      <c r="J4426" s="58">
        <f t="shared" si="138"/>
        <v>16.5</v>
      </c>
      <c r="K4426" s="59">
        <f t="shared" si="139"/>
        <v>40760</v>
      </c>
      <c r="R4426" t="s">
        <v>1642</v>
      </c>
      <c r="S4426" s="58">
        <v>14.85</v>
      </c>
      <c r="X4426">
        <v>2</v>
      </c>
      <c r="Y4426" s="4">
        <v>8.25</v>
      </c>
      <c r="Z4426" s="58">
        <v>16.5</v>
      </c>
    </row>
    <row r="4427" spans="1:26">
      <c r="A4427">
        <v>300002</v>
      </c>
      <c r="B4427">
        <v>563189</v>
      </c>
      <c r="C4427">
        <v>23209</v>
      </c>
      <c r="D4427" t="s">
        <v>2602</v>
      </c>
      <c r="E4427">
        <v>10</v>
      </c>
      <c r="F4427" s="3">
        <v>40767.640277777798</v>
      </c>
      <c r="G4427" s="4">
        <v>1.65</v>
      </c>
      <c r="H4427">
        <v>12682</v>
      </c>
      <c r="I4427" t="s">
        <v>10</v>
      </c>
      <c r="J4427" s="58">
        <f t="shared" si="138"/>
        <v>16.5</v>
      </c>
      <c r="K4427" s="59">
        <f t="shared" si="139"/>
        <v>40767</v>
      </c>
      <c r="R4427" t="s">
        <v>2179</v>
      </c>
      <c r="S4427" s="58">
        <v>14.85</v>
      </c>
      <c r="X4427">
        <v>10</v>
      </c>
      <c r="Y4427" s="4">
        <v>1.65</v>
      </c>
      <c r="Z4427" s="58">
        <v>16.5</v>
      </c>
    </row>
    <row r="4428" spans="1:26">
      <c r="A4428">
        <v>301454</v>
      </c>
      <c r="B4428">
        <v>563288</v>
      </c>
      <c r="C4428">
        <v>22383</v>
      </c>
      <c r="D4428" t="s">
        <v>2347</v>
      </c>
      <c r="E4428">
        <v>10</v>
      </c>
      <c r="F4428" s="3">
        <v>40770.536805555603</v>
      </c>
      <c r="G4428" s="4">
        <v>1.65</v>
      </c>
      <c r="H4428">
        <v>12656</v>
      </c>
      <c r="I4428" t="s">
        <v>10</v>
      </c>
      <c r="J4428" s="58">
        <f t="shared" si="138"/>
        <v>16.5</v>
      </c>
      <c r="K4428" s="59">
        <f t="shared" si="139"/>
        <v>40770</v>
      </c>
      <c r="R4428" t="s">
        <v>145</v>
      </c>
      <c r="S4428" s="58">
        <v>14.85</v>
      </c>
      <c r="X4428">
        <v>10</v>
      </c>
      <c r="Y4428" s="4">
        <v>1.65</v>
      </c>
      <c r="Z4428" s="58">
        <v>16.5</v>
      </c>
    </row>
    <row r="4429" spans="1:26">
      <c r="A4429">
        <v>301471</v>
      </c>
      <c r="B4429">
        <v>563288</v>
      </c>
      <c r="C4429">
        <v>20727</v>
      </c>
      <c r="D4429" t="s">
        <v>392</v>
      </c>
      <c r="E4429">
        <v>10</v>
      </c>
      <c r="F4429" s="3">
        <v>40770.536805555603</v>
      </c>
      <c r="G4429" s="4">
        <v>1.65</v>
      </c>
      <c r="H4429">
        <v>12656</v>
      </c>
      <c r="I4429" t="s">
        <v>10</v>
      </c>
      <c r="J4429" s="58">
        <f t="shared" si="138"/>
        <v>16.5</v>
      </c>
      <c r="K4429" s="59">
        <f t="shared" si="139"/>
        <v>40770</v>
      </c>
      <c r="R4429" t="s">
        <v>145</v>
      </c>
      <c r="S4429" s="58">
        <v>14.85</v>
      </c>
      <c r="X4429">
        <v>10</v>
      </c>
      <c r="Y4429" s="4">
        <v>1.65</v>
      </c>
      <c r="Z4429" s="58">
        <v>16.5</v>
      </c>
    </row>
    <row r="4430" spans="1:26">
      <c r="A4430">
        <v>301484</v>
      </c>
      <c r="B4430">
        <v>563288</v>
      </c>
      <c r="C4430">
        <v>23209</v>
      </c>
      <c r="D4430" t="s">
        <v>2602</v>
      </c>
      <c r="E4430">
        <v>10</v>
      </c>
      <c r="F4430" s="3">
        <v>40770.536805555603</v>
      </c>
      <c r="G4430" s="4">
        <v>1.65</v>
      </c>
      <c r="H4430">
        <v>12656</v>
      </c>
      <c r="I4430" t="s">
        <v>10</v>
      </c>
      <c r="J4430" s="58">
        <f t="shared" si="138"/>
        <v>16.5</v>
      </c>
      <c r="K4430" s="59">
        <f t="shared" si="139"/>
        <v>40770</v>
      </c>
      <c r="R4430" t="s">
        <v>2018</v>
      </c>
      <c r="S4430" s="58">
        <v>14.75</v>
      </c>
      <c r="X4430">
        <v>10</v>
      </c>
      <c r="Y4430" s="4">
        <v>1.65</v>
      </c>
      <c r="Z4430" s="58">
        <v>16.5</v>
      </c>
    </row>
    <row r="4431" spans="1:26">
      <c r="A4431">
        <v>305292</v>
      </c>
      <c r="B4431">
        <v>563662</v>
      </c>
      <c r="C4431">
        <v>23080</v>
      </c>
      <c r="D4431" t="s">
        <v>2453</v>
      </c>
      <c r="E4431">
        <v>2</v>
      </c>
      <c r="F4431" s="3">
        <v>40773.486111111102</v>
      </c>
      <c r="G4431" s="4">
        <v>8.25</v>
      </c>
      <c r="H4431">
        <v>12729</v>
      </c>
      <c r="I4431" t="s">
        <v>10</v>
      </c>
      <c r="J4431" s="58">
        <f t="shared" si="138"/>
        <v>16.5</v>
      </c>
      <c r="K4431" s="59">
        <f t="shared" si="139"/>
        <v>40773</v>
      </c>
      <c r="R4431" t="s">
        <v>1660</v>
      </c>
      <c r="S4431" s="58">
        <v>13.92</v>
      </c>
      <c r="X4431">
        <v>10</v>
      </c>
      <c r="Y4431" s="4">
        <v>1.65</v>
      </c>
      <c r="Z4431" s="58">
        <v>16.5</v>
      </c>
    </row>
    <row r="4432" spans="1:26">
      <c r="A4432">
        <v>306421</v>
      </c>
      <c r="B4432">
        <v>563753</v>
      </c>
      <c r="C4432">
        <v>20727</v>
      </c>
      <c r="D4432" t="s">
        <v>392</v>
      </c>
      <c r="E4432">
        <v>10</v>
      </c>
      <c r="F4432" s="3">
        <v>40774.452083333301</v>
      </c>
      <c r="G4432" s="4">
        <v>1.65</v>
      </c>
      <c r="H4432">
        <v>12513</v>
      </c>
      <c r="I4432" t="s">
        <v>10</v>
      </c>
      <c r="J4432" s="58">
        <f t="shared" si="138"/>
        <v>16.5</v>
      </c>
      <c r="K4432" s="59">
        <f t="shared" si="139"/>
        <v>40774</v>
      </c>
      <c r="R4432" t="s">
        <v>1638</v>
      </c>
      <c r="S4432" s="58">
        <v>12.5</v>
      </c>
      <c r="X4432">
        <v>2</v>
      </c>
      <c r="Y4432" s="4">
        <v>8.25</v>
      </c>
      <c r="Z4432" s="58">
        <v>16.5</v>
      </c>
    </row>
    <row r="4433" spans="1:26">
      <c r="A4433">
        <v>306423</v>
      </c>
      <c r="B4433">
        <v>563753</v>
      </c>
      <c r="C4433">
        <v>22384</v>
      </c>
      <c r="D4433" t="s">
        <v>357</v>
      </c>
      <c r="E4433">
        <v>10</v>
      </c>
      <c r="F4433" s="3">
        <v>40774.452083333301</v>
      </c>
      <c r="G4433" s="4">
        <v>1.65</v>
      </c>
      <c r="H4433">
        <v>12513</v>
      </c>
      <c r="I4433" t="s">
        <v>10</v>
      </c>
      <c r="J4433" s="58">
        <f t="shared" si="138"/>
        <v>16.5</v>
      </c>
      <c r="K4433" s="59">
        <f t="shared" si="139"/>
        <v>40774</v>
      </c>
      <c r="R4433" t="s">
        <v>2011</v>
      </c>
      <c r="S4433" s="58">
        <v>12.5</v>
      </c>
      <c r="X4433">
        <v>2</v>
      </c>
      <c r="Y4433" s="4">
        <v>8.25</v>
      </c>
      <c r="Z4433" s="58">
        <v>16.5</v>
      </c>
    </row>
    <row r="4434" spans="1:26">
      <c r="A4434">
        <v>306424</v>
      </c>
      <c r="B4434">
        <v>563753</v>
      </c>
      <c r="C4434">
        <v>22383</v>
      </c>
      <c r="D4434" t="s">
        <v>2347</v>
      </c>
      <c r="E4434">
        <v>10</v>
      </c>
      <c r="F4434" s="3">
        <v>40774.452083333301</v>
      </c>
      <c r="G4434" s="4">
        <v>1.65</v>
      </c>
      <c r="H4434">
        <v>12513</v>
      </c>
      <c r="I4434" t="s">
        <v>10</v>
      </c>
      <c r="J4434" s="58">
        <f t="shared" si="138"/>
        <v>16.5</v>
      </c>
      <c r="K4434" s="59">
        <f t="shared" si="139"/>
        <v>40774</v>
      </c>
      <c r="R4434" t="s">
        <v>947</v>
      </c>
      <c r="S4434" s="58">
        <v>79.5</v>
      </c>
      <c r="X4434">
        <v>2</v>
      </c>
      <c r="Y4434" s="4">
        <v>8.25</v>
      </c>
      <c r="Z4434" s="58">
        <v>16.5</v>
      </c>
    </row>
    <row r="4435" spans="1:26">
      <c r="A4435">
        <v>310019</v>
      </c>
      <c r="B4435">
        <v>564159</v>
      </c>
      <c r="C4435">
        <v>20726</v>
      </c>
      <c r="D4435" t="s">
        <v>356</v>
      </c>
      <c r="E4435">
        <v>10</v>
      </c>
      <c r="F4435" s="3">
        <v>40778.529861111099</v>
      </c>
      <c r="G4435" s="4">
        <v>1.65</v>
      </c>
      <c r="H4435">
        <v>12593</v>
      </c>
      <c r="I4435" t="s">
        <v>10</v>
      </c>
      <c r="J4435" s="58">
        <f t="shared" si="138"/>
        <v>16.5</v>
      </c>
      <c r="K4435" s="59">
        <f t="shared" si="139"/>
        <v>40778</v>
      </c>
      <c r="R4435" t="s">
        <v>104</v>
      </c>
      <c r="S4435" s="58">
        <v>72</v>
      </c>
      <c r="X4435">
        <v>2</v>
      </c>
      <c r="Y4435" s="4">
        <v>8.25</v>
      </c>
      <c r="Z4435" s="58">
        <v>16.5</v>
      </c>
    </row>
    <row r="4436" spans="1:26">
      <c r="A4436">
        <v>310020</v>
      </c>
      <c r="B4436">
        <v>564159</v>
      </c>
      <c r="C4436">
        <v>22382</v>
      </c>
      <c r="D4436" t="s">
        <v>355</v>
      </c>
      <c r="E4436">
        <v>10</v>
      </c>
      <c r="F4436" s="3">
        <v>40778.529861111099</v>
      </c>
      <c r="G4436" s="4">
        <v>1.65</v>
      </c>
      <c r="H4436">
        <v>12593</v>
      </c>
      <c r="I4436" t="s">
        <v>10</v>
      </c>
      <c r="J4436" s="58">
        <f t="shared" si="138"/>
        <v>16.5</v>
      </c>
      <c r="K4436" s="59">
        <f t="shared" si="139"/>
        <v>40778</v>
      </c>
      <c r="R4436" t="s">
        <v>2013</v>
      </c>
      <c r="S4436" s="58">
        <v>30.6</v>
      </c>
      <c r="X4436">
        <v>10</v>
      </c>
      <c r="Y4436" s="4">
        <v>1.65</v>
      </c>
      <c r="Z4436" s="58">
        <v>16.5</v>
      </c>
    </row>
    <row r="4437" spans="1:26">
      <c r="A4437">
        <v>310021</v>
      </c>
      <c r="B4437">
        <v>564159</v>
      </c>
      <c r="C4437">
        <v>22384</v>
      </c>
      <c r="D4437" t="s">
        <v>357</v>
      </c>
      <c r="E4437">
        <v>10</v>
      </c>
      <c r="F4437" s="3">
        <v>40778.529861111099</v>
      </c>
      <c r="G4437" s="4">
        <v>1.65</v>
      </c>
      <c r="H4437">
        <v>12593</v>
      </c>
      <c r="I4437" t="s">
        <v>10</v>
      </c>
      <c r="J4437" s="58">
        <f t="shared" si="138"/>
        <v>16.5</v>
      </c>
      <c r="K4437" s="59">
        <f t="shared" si="139"/>
        <v>40778</v>
      </c>
      <c r="R4437" t="s">
        <v>2610</v>
      </c>
      <c r="S4437" s="58">
        <v>30.24</v>
      </c>
      <c r="X4437">
        <v>10</v>
      </c>
      <c r="Y4437" s="4">
        <v>1.65</v>
      </c>
      <c r="Z4437" s="58">
        <v>16.5</v>
      </c>
    </row>
    <row r="4438" spans="1:26">
      <c r="A4438">
        <v>310328</v>
      </c>
      <c r="B4438">
        <v>564173</v>
      </c>
      <c r="C4438">
        <v>20725</v>
      </c>
      <c r="D4438" t="s">
        <v>129</v>
      </c>
      <c r="E4438">
        <v>10</v>
      </c>
      <c r="F4438" s="3">
        <v>40778.599305555603</v>
      </c>
      <c r="G4438" s="4">
        <v>1.65</v>
      </c>
      <c r="H4438">
        <v>12567</v>
      </c>
      <c r="I4438" t="s">
        <v>10</v>
      </c>
      <c r="J4438" s="58">
        <f t="shared" si="138"/>
        <v>16.5</v>
      </c>
      <c r="K4438" s="59">
        <f t="shared" si="139"/>
        <v>40778</v>
      </c>
      <c r="R4438" t="s">
        <v>2031</v>
      </c>
      <c r="S4438" s="58">
        <v>30</v>
      </c>
      <c r="X4438">
        <v>10</v>
      </c>
      <c r="Y4438" s="4">
        <v>1.65</v>
      </c>
      <c r="Z4438" s="58">
        <v>16.5</v>
      </c>
    </row>
    <row r="4439" spans="1:26">
      <c r="A4439">
        <v>310340</v>
      </c>
      <c r="B4439">
        <v>564173</v>
      </c>
      <c r="C4439">
        <v>23207</v>
      </c>
      <c r="D4439" t="s">
        <v>2399</v>
      </c>
      <c r="E4439">
        <v>10</v>
      </c>
      <c r="F4439" s="3">
        <v>40778.599305555603</v>
      </c>
      <c r="G4439" s="4">
        <v>1.65</v>
      </c>
      <c r="H4439">
        <v>12567</v>
      </c>
      <c r="I4439" t="s">
        <v>10</v>
      </c>
      <c r="J4439" s="58">
        <f t="shared" si="138"/>
        <v>16.5</v>
      </c>
      <c r="K4439" s="59">
        <f t="shared" si="139"/>
        <v>40778</v>
      </c>
      <c r="R4439" t="s">
        <v>2427</v>
      </c>
      <c r="S4439" s="58">
        <v>29.7</v>
      </c>
      <c r="X4439">
        <v>10</v>
      </c>
      <c r="Y4439" s="4">
        <v>1.65</v>
      </c>
      <c r="Z4439" s="58">
        <v>16.5</v>
      </c>
    </row>
    <row r="4440" spans="1:26">
      <c r="A4440">
        <v>310341</v>
      </c>
      <c r="B4440">
        <v>564173</v>
      </c>
      <c r="C4440">
        <v>23206</v>
      </c>
      <c r="D4440" t="s">
        <v>2401</v>
      </c>
      <c r="E4440">
        <v>10</v>
      </c>
      <c r="F4440" s="3">
        <v>40778.599305555603</v>
      </c>
      <c r="G4440" s="4">
        <v>1.65</v>
      </c>
      <c r="H4440">
        <v>12567</v>
      </c>
      <c r="I4440" t="s">
        <v>10</v>
      </c>
      <c r="J4440" s="58">
        <f t="shared" si="138"/>
        <v>16.5</v>
      </c>
      <c r="K4440" s="59">
        <f t="shared" si="139"/>
        <v>40778</v>
      </c>
      <c r="R4440" t="s">
        <v>2018</v>
      </c>
      <c r="S4440" s="58">
        <v>29.5</v>
      </c>
      <c r="X4440">
        <v>10</v>
      </c>
      <c r="Y4440" s="4">
        <v>1.65</v>
      </c>
      <c r="Z4440" s="58">
        <v>16.5</v>
      </c>
    </row>
    <row r="4441" spans="1:26">
      <c r="A4441">
        <v>310342</v>
      </c>
      <c r="B4441">
        <v>564173</v>
      </c>
      <c r="C4441">
        <v>22382</v>
      </c>
      <c r="D4441" t="s">
        <v>355</v>
      </c>
      <c r="E4441">
        <v>10</v>
      </c>
      <c r="F4441" s="3">
        <v>40778.599305555603</v>
      </c>
      <c r="G4441" s="4">
        <v>1.65</v>
      </c>
      <c r="H4441">
        <v>12567</v>
      </c>
      <c r="I4441" t="s">
        <v>10</v>
      </c>
      <c r="J4441" s="58">
        <f t="shared" si="138"/>
        <v>16.5</v>
      </c>
      <c r="K4441" s="59">
        <f t="shared" si="139"/>
        <v>40778</v>
      </c>
      <c r="R4441" t="s">
        <v>2565</v>
      </c>
      <c r="S4441" s="58">
        <v>24.9</v>
      </c>
      <c r="X4441">
        <v>10</v>
      </c>
      <c r="Y4441" s="4">
        <v>1.65</v>
      </c>
      <c r="Z4441" s="58">
        <v>16.5</v>
      </c>
    </row>
    <row r="4442" spans="1:26">
      <c r="A4442">
        <v>312755</v>
      </c>
      <c r="B4442">
        <v>564372</v>
      </c>
      <c r="C4442">
        <v>21933</v>
      </c>
      <c r="D4442" t="s">
        <v>2030</v>
      </c>
      <c r="E4442">
        <v>10</v>
      </c>
      <c r="F4442" s="3">
        <v>40780.413194444402</v>
      </c>
      <c r="G4442" s="4">
        <v>1.65</v>
      </c>
      <c r="H4442">
        <v>12714</v>
      </c>
      <c r="I4442" t="s">
        <v>10</v>
      </c>
      <c r="J4442" s="58">
        <f t="shared" si="138"/>
        <v>16.5</v>
      </c>
      <c r="K4442" s="59">
        <f t="shared" si="139"/>
        <v>40780</v>
      </c>
      <c r="R4442" t="s">
        <v>2497</v>
      </c>
      <c r="S4442" s="58">
        <v>24.9</v>
      </c>
      <c r="X4442">
        <v>10</v>
      </c>
      <c r="Y4442" s="4">
        <v>1.65</v>
      </c>
      <c r="Z4442" s="58">
        <v>16.5</v>
      </c>
    </row>
    <row r="4443" spans="1:26">
      <c r="A4443">
        <v>312756</v>
      </c>
      <c r="B4443">
        <v>564372</v>
      </c>
      <c r="C4443">
        <v>21932</v>
      </c>
      <c r="D4443" t="s">
        <v>2029</v>
      </c>
      <c r="E4443">
        <v>10</v>
      </c>
      <c r="F4443" s="3">
        <v>40780.413194444402</v>
      </c>
      <c r="G4443" s="4">
        <v>1.65</v>
      </c>
      <c r="H4443">
        <v>12714</v>
      </c>
      <c r="I4443" t="s">
        <v>10</v>
      </c>
      <c r="J4443" s="58">
        <f t="shared" si="138"/>
        <v>16.5</v>
      </c>
      <c r="K4443" s="59">
        <f t="shared" si="139"/>
        <v>40780</v>
      </c>
      <c r="R4443" t="s">
        <v>2501</v>
      </c>
      <c r="S4443" s="58">
        <v>24.9</v>
      </c>
      <c r="X4443">
        <v>10</v>
      </c>
      <c r="Y4443" s="4">
        <v>1.65</v>
      </c>
      <c r="Z4443" s="58">
        <v>16.5</v>
      </c>
    </row>
    <row r="4444" spans="1:26">
      <c r="A4444">
        <v>312785</v>
      </c>
      <c r="B4444">
        <v>564372</v>
      </c>
      <c r="C4444">
        <v>20728</v>
      </c>
      <c r="D4444" t="s">
        <v>391</v>
      </c>
      <c r="E4444">
        <v>10</v>
      </c>
      <c r="F4444" s="3">
        <v>40780.413194444402</v>
      </c>
      <c r="G4444" s="4">
        <v>1.65</v>
      </c>
      <c r="H4444">
        <v>12714</v>
      </c>
      <c r="I4444" t="s">
        <v>10</v>
      </c>
      <c r="J4444" s="58">
        <f t="shared" si="138"/>
        <v>16.5</v>
      </c>
      <c r="K4444" s="59">
        <f t="shared" si="139"/>
        <v>40780</v>
      </c>
      <c r="R4444" t="s">
        <v>102</v>
      </c>
      <c r="S4444" s="58">
        <v>23.4</v>
      </c>
      <c r="X4444">
        <v>10</v>
      </c>
      <c r="Y4444" s="4">
        <v>1.65</v>
      </c>
      <c r="Z4444" s="58">
        <v>16.5</v>
      </c>
    </row>
    <row r="4445" spans="1:26">
      <c r="A4445">
        <v>312790</v>
      </c>
      <c r="B4445">
        <v>564372</v>
      </c>
      <c r="C4445">
        <v>23208</v>
      </c>
      <c r="D4445" t="s">
        <v>2403</v>
      </c>
      <c r="E4445">
        <v>10</v>
      </c>
      <c r="F4445" s="3">
        <v>40780.413194444402</v>
      </c>
      <c r="G4445" s="4">
        <v>1.65</v>
      </c>
      <c r="H4445">
        <v>12714</v>
      </c>
      <c r="I4445" t="s">
        <v>10</v>
      </c>
      <c r="J4445" s="58">
        <f t="shared" si="138"/>
        <v>16.5</v>
      </c>
      <c r="K4445" s="59">
        <f t="shared" si="139"/>
        <v>40780</v>
      </c>
      <c r="R4445" t="s">
        <v>468</v>
      </c>
      <c r="S4445" s="58">
        <v>23.4</v>
      </c>
      <c r="X4445">
        <v>10</v>
      </c>
      <c r="Y4445" s="4">
        <v>1.65</v>
      </c>
      <c r="Z4445" s="58">
        <v>16.5</v>
      </c>
    </row>
    <row r="4446" spans="1:26">
      <c r="A4446">
        <v>312791</v>
      </c>
      <c r="B4446">
        <v>564372</v>
      </c>
      <c r="C4446">
        <v>23209</v>
      </c>
      <c r="D4446" t="s">
        <v>2602</v>
      </c>
      <c r="E4446">
        <v>10</v>
      </c>
      <c r="F4446" s="3">
        <v>40780.413194444402</v>
      </c>
      <c r="G4446" s="4">
        <v>1.65</v>
      </c>
      <c r="H4446">
        <v>12714</v>
      </c>
      <c r="I4446" t="s">
        <v>10</v>
      </c>
      <c r="J4446" s="58">
        <f t="shared" si="138"/>
        <v>16.5</v>
      </c>
      <c r="K4446" s="59">
        <f t="shared" si="139"/>
        <v>40780</v>
      </c>
      <c r="R4446" t="s">
        <v>93</v>
      </c>
      <c r="S4446" s="58">
        <v>23.4</v>
      </c>
      <c r="X4446">
        <v>10</v>
      </c>
      <c r="Y4446" s="4">
        <v>1.65</v>
      </c>
      <c r="Z4446" s="58">
        <v>16.5</v>
      </c>
    </row>
    <row r="4447" spans="1:26">
      <c r="A4447">
        <v>312792</v>
      </c>
      <c r="B4447">
        <v>564372</v>
      </c>
      <c r="C4447">
        <v>22383</v>
      </c>
      <c r="D4447" t="s">
        <v>2347</v>
      </c>
      <c r="E4447">
        <v>10</v>
      </c>
      <c r="F4447" s="3">
        <v>40780.413194444402</v>
      </c>
      <c r="G4447" s="4">
        <v>1.65</v>
      </c>
      <c r="H4447">
        <v>12714</v>
      </c>
      <c r="I4447" t="s">
        <v>10</v>
      </c>
      <c r="J4447" s="58">
        <f t="shared" si="138"/>
        <v>16.5</v>
      </c>
      <c r="K4447" s="59">
        <f t="shared" si="139"/>
        <v>40780</v>
      </c>
      <c r="R4447" t="s">
        <v>2336</v>
      </c>
      <c r="S4447" s="58">
        <v>23.4</v>
      </c>
      <c r="X4447">
        <v>10</v>
      </c>
      <c r="Y4447" s="4">
        <v>1.65</v>
      </c>
      <c r="Z4447" s="58">
        <v>16.5</v>
      </c>
    </row>
    <row r="4448" spans="1:26">
      <c r="A4448">
        <v>313184</v>
      </c>
      <c r="B4448">
        <v>564471</v>
      </c>
      <c r="C4448">
        <v>22081</v>
      </c>
      <c r="D4448" t="s">
        <v>963</v>
      </c>
      <c r="E4448">
        <v>10</v>
      </c>
      <c r="F4448" s="3">
        <v>40780.5180555556</v>
      </c>
      <c r="G4448" s="4">
        <v>1.65</v>
      </c>
      <c r="H4448">
        <v>12583</v>
      </c>
      <c r="I4448" t="s">
        <v>10</v>
      </c>
      <c r="J4448" s="58">
        <f t="shared" si="138"/>
        <v>16.5</v>
      </c>
      <c r="K4448" s="59">
        <f t="shared" si="139"/>
        <v>40780</v>
      </c>
      <c r="R4448" t="s">
        <v>95</v>
      </c>
      <c r="S4448" s="58">
        <v>23.4</v>
      </c>
      <c r="X4448">
        <v>10</v>
      </c>
      <c r="Y4448" s="4">
        <v>1.65</v>
      </c>
      <c r="Z4448" s="58">
        <v>16.5</v>
      </c>
    </row>
    <row r="4449" spans="1:26">
      <c r="A4449">
        <v>313185</v>
      </c>
      <c r="B4449">
        <v>564471</v>
      </c>
      <c r="C4449">
        <v>22082</v>
      </c>
      <c r="D4449" t="s">
        <v>641</v>
      </c>
      <c r="E4449">
        <v>10</v>
      </c>
      <c r="F4449" s="3">
        <v>40780.5180555556</v>
      </c>
      <c r="G4449" s="4">
        <v>1.65</v>
      </c>
      <c r="H4449">
        <v>12583</v>
      </c>
      <c r="I4449" t="s">
        <v>10</v>
      </c>
      <c r="J4449" s="58">
        <f t="shared" si="138"/>
        <v>16.5</v>
      </c>
      <c r="K4449" s="59">
        <f t="shared" si="139"/>
        <v>40780</v>
      </c>
      <c r="R4449" t="s">
        <v>468</v>
      </c>
      <c r="S4449" s="58">
        <v>23.4</v>
      </c>
      <c r="X4449">
        <v>10</v>
      </c>
      <c r="Y4449" s="4">
        <v>1.65</v>
      </c>
      <c r="Z4449" s="58">
        <v>16.5</v>
      </c>
    </row>
    <row r="4450" spans="1:26">
      <c r="A4450">
        <v>313255</v>
      </c>
      <c r="B4450">
        <v>564479</v>
      </c>
      <c r="C4450">
        <v>22382</v>
      </c>
      <c r="D4450" t="s">
        <v>355</v>
      </c>
      <c r="E4450">
        <v>10</v>
      </c>
      <c r="F4450" s="3">
        <v>40780.550000000003</v>
      </c>
      <c r="G4450" s="4">
        <v>1.65</v>
      </c>
      <c r="H4450">
        <v>12682</v>
      </c>
      <c r="I4450" t="s">
        <v>10</v>
      </c>
      <c r="J4450" s="58">
        <f t="shared" si="138"/>
        <v>16.5</v>
      </c>
      <c r="K4450" s="59">
        <f t="shared" si="139"/>
        <v>40780</v>
      </c>
      <c r="R4450" t="s">
        <v>94</v>
      </c>
      <c r="S4450" s="58">
        <v>23.4</v>
      </c>
      <c r="X4450">
        <v>2</v>
      </c>
      <c r="Y4450" s="4">
        <v>8.25</v>
      </c>
      <c r="Z4450" s="58">
        <v>16.5</v>
      </c>
    </row>
    <row r="4451" spans="1:26">
      <c r="A4451">
        <v>313256</v>
      </c>
      <c r="B4451">
        <v>564479</v>
      </c>
      <c r="C4451">
        <v>23206</v>
      </c>
      <c r="D4451" t="s">
        <v>2401</v>
      </c>
      <c r="E4451">
        <v>10</v>
      </c>
      <c r="F4451" s="3">
        <v>40780.550000000003</v>
      </c>
      <c r="G4451" s="4">
        <v>1.65</v>
      </c>
      <c r="H4451">
        <v>12682</v>
      </c>
      <c r="I4451" t="s">
        <v>10</v>
      </c>
      <c r="J4451" s="58">
        <f t="shared" si="138"/>
        <v>16.5</v>
      </c>
      <c r="K4451" s="59">
        <f t="shared" si="139"/>
        <v>40780</v>
      </c>
      <c r="R4451" t="s">
        <v>960</v>
      </c>
      <c r="S4451" s="58">
        <v>22.5</v>
      </c>
      <c r="X4451">
        <v>10</v>
      </c>
      <c r="Y4451" s="4">
        <v>1.65</v>
      </c>
      <c r="Z4451" s="58">
        <v>16.5</v>
      </c>
    </row>
    <row r="4452" spans="1:26">
      <c r="A4452">
        <v>313257</v>
      </c>
      <c r="B4452">
        <v>564479</v>
      </c>
      <c r="C4452">
        <v>23209</v>
      </c>
      <c r="D4452" t="s">
        <v>2602</v>
      </c>
      <c r="E4452">
        <v>10</v>
      </c>
      <c r="F4452" s="3">
        <v>40780.550000000003</v>
      </c>
      <c r="G4452" s="4">
        <v>1.65</v>
      </c>
      <c r="H4452">
        <v>12682</v>
      </c>
      <c r="I4452" t="s">
        <v>10</v>
      </c>
      <c r="J4452" s="58">
        <f t="shared" si="138"/>
        <v>16.5</v>
      </c>
      <c r="K4452" s="59">
        <f t="shared" si="139"/>
        <v>40780</v>
      </c>
      <c r="R4452" t="s">
        <v>533</v>
      </c>
      <c r="S4452" s="58">
        <v>19.8</v>
      </c>
      <c r="X4452">
        <v>10</v>
      </c>
      <c r="Y4452" s="4">
        <v>1.65</v>
      </c>
      <c r="Z4452" s="58">
        <v>16.5</v>
      </c>
    </row>
    <row r="4453" spans="1:26">
      <c r="A4453">
        <v>323049</v>
      </c>
      <c r="B4453">
        <v>565239</v>
      </c>
      <c r="C4453">
        <v>22382</v>
      </c>
      <c r="D4453" t="s">
        <v>355</v>
      </c>
      <c r="E4453">
        <v>10</v>
      </c>
      <c r="F4453" s="3">
        <v>40788.410416666702</v>
      </c>
      <c r="G4453" s="4">
        <v>1.65</v>
      </c>
      <c r="H4453">
        <v>12670</v>
      </c>
      <c r="I4453" t="s">
        <v>10</v>
      </c>
      <c r="J4453" s="58">
        <f t="shared" si="138"/>
        <v>16.5</v>
      </c>
      <c r="K4453" s="59">
        <f t="shared" si="139"/>
        <v>40788</v>
      </c>
      <c r="R4453" t="s">
        <v>263</v>
      </c>
      <c r="S4453" s="58">
        <v>19.8</v>
      </c>
      <c r="X4453">
        <v>10</v>
      </c>
      <c r="Y4453" s="4">
        <v>1.65</v>
      </c>
      <c r="Z4453" s="58">
        <v>16.5</v>
      </c>
    </row>
    <row r="4454" spans="1:26">
      <c r="A4454">
        <v>323056</v>
      </c>
      <c r="B4454">
        <v>565239</v>
      </c>
      <c r="C4454">
        <v>20725</v>
      </c>
      <c r="D4454" t="s">
        <v>129</v>
      </c>
      <c r="E4454">
        <v>10</v>
      </c>
      <c r="F4454" s="3">
        <v>40788.410416666702</v>
      </c>
      <c r="G4454" s="4">
        <v>1.65</v>
      </c>
      <c r="H4454">
        <v>12670</v>
      </c>
      <c r="I4454" t="s">
        <v>10</v>
      </c>
      <c r="J4454" s="58">
        <f t="shared" si="138"/>
        <v>16.5</v>
      </c>
      <c r="K4454" s="59">
        <f t="shared" si="139"/>
        <v>40788</v>
      </c>
      <c r="R4454" t="s">
        <v>173</v>
      </c>
      <c r="S4454" s="58">
        <v>17.850000000000001</v>
      </c>
      <c r="X4454">
        <v>10</v>
      </c>
      <c r="Y4454" s="4">
        <v>1.65</v>
      </c>
      <c r="Z4454" s="58">
        <v>16.5</v>
      </c>
    </row>
    <row r="4455" spans="1:26">
      <c r="A4455">
        <v>323057</v>
      </c>
      <c r="B4455">
        <v>565239</v>
      </c>
      <c r="C4455">
        <v>20726</v>
      </c>
      <c r="D4455" t="s">
        <v>356</v>
      </c>
      <c r="E4455">
        <v>10</v>
      </c>
      <c r="F4455" s="3">
        <v>40788.410416666702</v>
      </c>
      <c r="G4455" s="4">
        <v>1.65</v>
      </c>
      <c r="H4455">
        <v>12670</v>
      </c>
      <c r="I4455" t="s">
        <v>10</v>
      </c>
      <c r="J4455" s="58">
        <f t="shared" si="138"/>
        <v>16.5</v>
      </c>
      <c r="K4455" s="59">
        <f t="shared" si="139"/>
        <v>40788</v>
      </c>
      <c r="R4455" t="s">
        <v>239</v>
      </c>
      <c r="S4455" s="58">
        <v>17.850000000000001</v>
      </c>
      <c r="X4455">
        <v>10</v>
      </c>
      <c r="Y4455" s="4">
        <v>1.65</v>
      </c>
      <c r="Z4455" s="58">
        <v>16.5</v>
      </c>
    </row>
    <row r="4456" spans="1:26">
      <c r="A4456">
        <v>323061</v>
      </c>
      <c r="B4456">
        <v>565239</v>
      </c>
      <c r="C4456">
        <v>23206</v>
      </c>
      <c r="D4456" t="s">
        <v>2401</v>
      </c>
      <c r="E4456">
        <v>10</v>
      </c>
      <c r="F4456" s="3">
        <v>40788.410416666702</v>
      </c>
      <c r="G4456" s="4">
        <v>1.65</v>
      </c>
      <c r="H4456">
        <v>12670</v>
      </c>
      <c r="I4456" t="s">
        <v>10</v>
      </c>
      <c r="J4456" s="58">
        <f t="shared" si="138"/>
        <v>16.5</v>
      </c>
      <c r="K4456" s="59">
        <f t="shared" si="139"/>
        <v>40788</v>
      </c>
      <c r="R4456" t="s">
        <v>237</v>
      </c>
      <c r="S4456" s="58">
        <v>17.850000000000001</v>
      </c>
      <c r="X4456">
        <v>10</v>
      </c>
      <c r="Y4456" s="4">
        <v>1.65</v>
      </c>
      <c r="Z4456" s="58">
        <v>16.5</v>
      </c>
    </row>
    <row r="4457" spans="1:26">
      <c r="A4457">
        <v>325515</v>
      </c>
      <c r="B4457">
        <v>565443</v>
      </c>
      <c r="C4457">
        <v>23049</v>
      </c>
      <c r="D4457" t="s">
        <v>2361</v>
      </c>
      <c r="E4457">
        <v>2</v>
      </c>
      <c r="F4457" s="3">
        <v>40790.598611111098</v>
      </c>
      <c r="G4457" s="4">
        <v>8.25</v>
      </c>
      <c r="H4457">
        <v>12567</v>
      </c>
      <c r="I4457" t="s">
        <v>10</v>
      </c>
      <c r="J4457" s="58">
        <f t="shared" si="138"/>
        <v>16.5</v>
      </c>
      <c r="K4457" s="59">
        <f t="shared" si="139"/>
        <v>40790</v>
      </c>
      <c r="R4457" t="s">
        <v>92</v>
      </c>
      <c r="S4457" s="58">
        <v>17.7</v>
      </c>
      <c r="X4457">
        <v>10</v>
      </c>
      <c r="Y4457" s="4">
        <v>1.65</v>
      </c>
      <c r="Z4457" s="58">
        <v>16.5</v>
      </c>
    </row>
    <row r="4458" spans="1:26">
      <c r="A4458">
        <v>325516</v>
      </c>
      <c r="B4458">
        <v>565443</v>
      </c>
      <c r="C4458">
        <v>23051</v>
      </c>
      <c r="D4458" t="s">
        <v>2366</v>
      </c>
      <c r="E4458">
        <v>2</v>
      </c>
      <c r="F4458" s="3">
        <v>40790.598611111098</v>
      </c>
      <c r="G4458" s="4">
        <v>8.25</v>
      </c>
      <c r="H4458">
        <v>12567</v>
      </c>
      <c r="I4458" t="s">
        <v>10</v>
      </c>
      <c r="J4458" s="58">
        <f t="shared" si="138"/>
        <v>16.5</v>
      </c>
      <c r="K4458" s="59">
        <f t="shared" si="139"/>
        <v>40790</v>
      </c>
      <c r="R4458" t="s">
        <v>2503</v>
      </c>
      <c r="S4458" s="58">
        <v>17.34</v>
      </c>
      <c r="X4458">
        <v>10</v>
      </c>
      <c r="Y4458" s="4">
        <v>1.65</v>
      </c>
      <c r="Z4458" s="58">
        <v>16.5</v>
      </c>
    </row>
    <row r="4459" spans="1:26">
      <c r="A4459">
        <v>325517</v>
      </c>
      <c r="B4459">
        <v>565443</v>
      </c>
      <c r="C4459">
        <v>23054</v>
      </c>
      <c r="D4459" t="s">
        <v>2363</v>
      </c>
      <c r="E4459">
        <v>2</v>
      </c>
      <c r="F4459" s="3">
        <v>40790.598611111098</v>
      </c>
      <c r="G4459" s="4">
        <v>8.25</v>
      </c>
      <c r="H4459">
        <v>12567</v>
      </c>
      <c r="I4459" t="s">
        <v>10</v>
      </c>
      <c r="J4459" s="58">
        <f t="shared" si="138"/>
        <v>16.5</v>
      </c>
      <c r="K4459" s="59">
        <f t="shared" si="139"/>
        <v>40790</v>
      </c>
      <c r="R4459" t="s">
        <v>356</v>
      </c>
      <c r="S4459" s="58">
        <v>16.5</v>
      </c>
      <c r="X4459">
        <v>10</v>
      </c>
      <c r="Y4459" s="4">
        <v>1.65</v>
      </c>
      <c r="Z4459" s="58">
        <v>16.5</v>
      </c>
    </row>
    <row r="4460" spans="1:26">
      <c r="A4460">
        <v>325518</v>
      </c>
      <c r="B4460">
        <v>565443</v>
      </c>
      <c r="C4460">
        <v>23052</v>
      </c>
      <c r="D4460" t="s">
        <v>2365</v>
      </c>
      <c r="E4460">
        <v>2</v>
      </c>
      <c r="F4460" s="3">
        <v>40790.598611111098</v>
      </c>
      <c r="G4460" s="4">
        <v>8.25</v>
      </c>
      <c r="H4460">
        <v>12567</v>
      </c>
      <c r="I4460" t="s">
        <v>10</v>
      </c>
      <c r="J4460" s="58">
        <f t="shared" si="138"/>
        <v>16.5</v>
      </c>
      <c r="K4460" s="59">
        <f t="shared" si="139"/>
        <v>40790</v>
      </c>
      <c r="R4460" t="s">
        <v>355</v>
      </c>
      <c r="S4460" s="58">
        <v>16.5</v>
      </c>
      <c r="X4460">
        <v>10</v>
      </c>
      <c r="Y4460" s="4">
        <v>1.65</v>
      </c>
      <c r="Z4460" s="58">
        <v>16.5</v>
      </c>
    </row>
    <row r="4461" spans="1:26">
      <c r="A4461">
        <v>328695</v>
      </c>
      <c r="B4461">
        <v>565801</v>
      </c>
      <c r="C4461">
        <v>22382</v>
      </c>
      <c r="D4461" t="s">
        <v>355</v>
      </c>
      <c r="E4461">
        <v>10</v>
      </c>
      <c r="F4461" s="3">
        <v>40793.436111111099</v>
      </c>
      <c r="G4461" s="4">
        <v>1.65</v>
      </c>
      <c r="H4461">
        <v>12685</v>
      </c>
      <c r="I4461" t="s">
        <v>10</v>
      </c>
      <c r="J4461" s="58">
        <f t="shared" si="138"/>
        <v>16.5</v>
      </c>
      <c r="K4461" s="59">
        <f t="shared" si="139"/>
        <v>40793</v>
      </c>
      <c r="R4461" t="s">
        <v>357</v>
      </c>
      <c r="S4461" s="58">
        <v>16.5</v>
      </c>
      <c r="X4461">
        <v>10</v>
      </c>
      <c r="Y4461" s="4">
        <v>1.65</v>
      </c>
      <c r="Z4461" s="58">
        <v>16.5</v>
      </c>
    </row>
    <row r="4462" spans="1:26">
      <c r="A4462">
        <v>328700</v>
      </c>
      <c r="B4462">
        <v>565801</v>
      </c>
      <c r="C4462">
        <v>23209</v>
      </c>
      <c r="D4462" t="s">
        <v>2602</v>
      </c>
      <c r="E4462">
        <v>10</v>
      </c>
      <c r="F4462" s="3">
        <v>40793.436111111099</v>
      </c>
      <c r="G4462" s="4">
        <v>1.65</v>
      </c>
      <c r="H4462">
        <v>12685</v>
      </c>
      <c r="I4462" t="s">
        <v>10</v>
      </c>
      <c r="J4462" s="58">
        <f t="shared" si="138"/>
        <v>16.5</v>
      </c>
      <c r="K4462" s="59">
        <f t="shared" si="139"/>
        <v>40793</v>
      </c>
      <c r="R4462" t="s">
        <v>129</v>
      </c>
      <c r="S4462" s="58">
        <v>16.5</v>
      </c>
      <c r="X4462">
        <v>10</v>
      </c>
      <c r="Y4462" s="4">
        <v>1.65</v>
      </c>
      <c r="Z4462" s="58">
        <v>16.5</v>
      </c>
    </row>
    <row r="4463" spans="1:26">
      <c r="A4463">
        <v>328704</v>
      </c>
      <c r="B4463">
        <v>565801</v>
      </c>
      <c r="C4463">
        <v>20726</v>
      </c>
      <c r="D4463" t="s">
        <v>356</v>
      </c>
      <c r="E4463">
        <v>10</v>
      </c>
      <c r="F4463" s="3">
        <v>40793.436111111099</v>
      </c>
      <c r="G4463" s="4">
        <v>1.65</v>
      </c>
      <c r="H4463">
        <v>12685</v>
      </c>
      <c r="I4463" t="s">
        <v>10</v>
      </c>
      <c r="J4463" s="58">
        <f t="shared" si="138"/>
        <v>16.5</v>
      </c>
      <c r="K4463" s="59">
        <f t="shared" si="139"/>
        <v>40793</v>
      </c>
      <c r="R4463" t="s">
        <v>2399</v>
      </c>
      <c r="S4463" s="58">
        <v>16.5</v>
      </c>
      <c r="X4463">
        <v>10</v>
      </c>
      <c r="Y4463" s="4">
        <v>1.65</v>
      </c>
      <c r="Z4463" s="58">
        <v>16.5</v>
      </c>
    </row>
    <row r="4464" spans="1:26">
      <c r="A4464">
        <v>329768</v>
      </c>
      <c r="B4464">
        <v>565854</v>
      </c>
      <c r="C4464">
        <v>22382</v>
      </c>
      <c r="D4464" t="s">
        <v>355</v>
      </c>
      <c r="E4464">
        <v>10</v>
      </c>
      <c r="F4464" s="3">
        <v>40793.556944444397</v>
      </c>
      <c r="G4464" s="4">
        <v>1.65</v>
      </c>
      <c r="H4464">
        <v>12490</v>
      </c>
      <c r="I4464" t="s">
        <v>10</v>
      </c>
      <c r="J4464" s="58">
        <f t="shared" si="138"/>
        <v>16.5</v>
      </c>
      <c r="K4464" s="59">
        <f t="shared" si="139"/>
        <v>40793</v>
      </c>
      <c r="R4464" t="s">
        <v>2401</v>
      </c>
      <c r="S4464" s="58">
        <v>16.5</v>
      </c>
      <c r="X4464">
        <v>10</v>
      </c>
      <c r="Y4464" s="4">
        <v>1.65</v>
      </c>
      <c r="Z4464" s="58">
        <v>16.5</v>
      </c>
    </row>
    <row r="4465" spans="1:26">
      <c r="A4465">
        <v>329776</v>
      </c>
      <c r="B4465">
        <v>565854</v>
      </c>
      <c r="C4465">
        <v>20727</v>
      </c>
      <c r="D4465" t="s">
        <v>392</v>
      </c>
      <c r="E4465">
        <v>10</v>
      </c>
      <c r="F4465" s="3">
        <v>40793.556944444397</v>
      </c>
      <c r="G4465" s="4">
        <v>1.65</v>
      </c>
      <c r="H4465">
        <v>12490</v>
      </c>
      <c r="I4465" t="s">
        <v>10</v>
      </c>
      <c r="J4465" s="58">
        <f t="shared" si="138"/>
        <v>16.5</v>
      </c>
      <c r="K4465" s="59">
        <f t="shared" si="139"/>
        <v>40793</v>
      </c>
      <c r="R4465" t="s">
        <v>355</v>
      </c>
      <c r="S4465" s="58">
        <v>16.5</v>
      </c>
      <c r="X4465">
        <v>10</v>
      </c>
      <c r="Y4465" s="4">
        <v>1.65</v>
      </c>
      <c r="Z4465" s="58">
        <v>16.5</v>
      </c>
    </row>
    <row r="4466" spans="1:26">
      <c r="A4466">
        <v>329808</v>
      </c>
      <c r="B4466">
        <v>565854</v>
      </c>
      <c r="C4466">
        <v>20725</v>
      </c>
      <c r="D4466" t="s">
        <v>129</v>
      </c>
      <c r="E4466">
        <v>10</v>
      </c>
      <c r="F4466" s="3">
        <v>40793.556944444397</v>
      </c>
      <c r="G4466" s="4">
        <v>1.65</v>
      </c>
      <c r="H4466">
        <v>12490</v>
      </c>
      <c r="I4466" t="s">
        <v>10</v>
      </c>
      <c r="J4466" s="58">
        <f t="shared" si="138"/>
        <v>16.5</v>
      </c>
      <c r="K4466" s="59">
        <f t="shared" si="139"/>
        <v>40793</v>
      </c>
      <c r="R4466" t="s">
        <v>952</v>
      </c>
      <c r="S4466" s="58">
        <v>15</v>
      </c>
      <c r="X4466">
        <v>10</v>
      </c>
      <c r="Y4466" s="4">
        <v>1.65</v>
      </c>
      <c r="Z4466" s="58">
        <v>16.5</v>
      </c>
    </row>
    <row r="4467" spans="1:26">
      <c r="A4467">
        <v>330000</v>
      </c>
      <c r="B4467">
        <v>565865</v>
      </c>
      <c r="C4467">
        <v>23206</v>
      </c>
      <c r="D4467" t="s">
        <v>2401</v>
      </c>
      <c r="E4467">
        <v>10</v>
      </c>
      <c r="F4467" s="3">
        <v>40793.629861111098</v>
      </c>
      <c r="G4467" s="4">
        <v>1.65</v>
      </c>
      <c r="H4467">
        <v>12637</v>
      </c>
      <c r="I4467" t="s">
        <v>10</v>
      </c>
      <c r="J4467" s="58">
        <f t="shared" si="138"/>
        <v>16.5</v>
      </c>
      <c r="K4467" s="59">
        <f t="shared" si="139"/>
        <v>40793</v>
      </c>
      <c r="R4467" t="s">
        <v>2463</v>
      </c>
      <c r="S4467" s="58">
        <v>15</v>
      </c>
      <c r="X4467">
        <v>10</v>
      </c>
      <c r="Y4467" s="4">
        <v>1.65</v>
      </c>
      <c r="Z4467" s="58">
        <v>16.5</v>
      </c>
    </row>
    <row r="4468" spans="1:26">
      <c r="A4468">
        <v>330007</v>
      </c>
      <c r="B4468">
        <v>565865</v>
      </c>
      <c r="C4468">
        <v>23207</v>
      </c>
      <c r="D4468" t="s">
        <v>2399</v>
      </c>
      <c r="E4468">
        <v>10</v>
      </c>
      <c r="F4468" s="3">
        <v>40793.629861111098</v>
      </c>
      <c r="G4468" s="4">
        <v>1.65</v>
      </c>
      <c r="H4468">
        <v>12637</v>
      </c>
      <c r="I4468" t="s">
        <v>10</v>
      </c>
      <c r="J4468" s="58">
        <f t="shared" si="138"/>
        <v>16.5</v>
      </c>
      <c r="K4468" s="59">
        <f t="shared" si="139"/>
        <v>40793</v>
      </c>
      <c r="R4468" t="s">
        <v>428</v>
      </c>
      <c r="S4468" s="58">
        <v>15</v>
      </c>
      <c r="X4468">
        <v>10</v>
      </c>
      <c r="Y4468" s="4">
        <v>1.65</v>
      </c>
      <c r="Z4468" s="58">
        <v>16.5</v>
      </c>
    </row>
    <row r="4469" spans="1:26">
      <c r="A4469">
        <v>330014</v>
      </c>
      <c r="B4469">
        <v>565865</v>
      </c>
      <c r="C4469">
        <v>22382</v>
      </c>
      <c r="D4469" t="s">
        <v>355</v>
      </c>
      <c r="E4469">
        <v>10</v>
      </c>
      <c r="F4469" s="3">
        <v>40793.629861111098</v>
      </c>
      <c r="G4469" s="4">
        <v>1.65</v>
      </c>
      <c r="H4469">
        <v>12637</v>
      </c>
      <c r="I4469" t="s">
        <v>10</v>
      </c>
      <c r="J4469" s="58">
        <f t="shared" si="138"/>
        <v>16.5</v>
      </c>
      <c r="K4469" s="59">
        <f t="shared" si="139"/>
        <v>40793</v>
      </c>
      <c r="R4469" t="s">
        <v>1035</v>
      </c>
      <c r="S4469" s="58">
        <v>15</v>
      </c>
      <c r="X4469">
        <v>10</v>
      </c>
      <c r="Y4469" s="4">
        <v>1.65</v>
      </c>
      <c r="Z4469" s="58">
        <v>16.5</v>
      </c>
    </row>
    <row r="4470" spans="1:26">
      <c r="A4470">
        <v>330022</v>
      </c>
      <c r="B4470">
        <v>565865</v>
      </c>
      <c r="C4470">
        <v>22662</v>
      </c>
      <c r="D4470" t="s">
        <v>214</v>
      </c>
      <c r="E4470">
        <v>10</v>
      </c>
      <c r="F4470" s="3">
        <v>40793.629861111098</v>
      </c>
      <c r="G4470" s="4">
        <v>1.65</v>
      </c>
      <c r="H4470">
        <v>12637</v>
      </c>
      <c r="I4470" t="s">
        <v>10</v>
      </c>
      <c r="J4470" s="58">
        <f t="shared" si="138"/>
        <v>16.5</v>
      </c>
      <c r="K4470" s="59">
        <f t="shared" si="139"/>
        <v>40793</v>
      </c>
      <c r="R4470" t="s">
        <v>1485</v>
      </c>
      <c r="S4470" s="58">
        <v>14.75</v>
      </c>
      <c r="X4470">
        <v>10</v>
      </c>
      <c r="Y4470" s="4">
        <v>1.65</v>
      </c>
      <c r="Z4470" s="58">
        <v>16.5</v>
      </c>
    </row>
    <row r="4471" spans="1:26">
      <c r="A4471">
        <v>330035</v>
      </c>
      <c r="B4471">
        <v>565865</v>
      </c>
      <c r="C4471">
        <v>22384</v>
      </c>
      <c r="D4471" t="s">
        <v>357</v>
      </c>
      <c r="E4471">
        <v>10</v>
      </c>
      <c r="F4471" s="3">
        <v>40793.629861111098</v>
      </c>
      <c r="G4471" s="4">
        <v>1.65</v>
      </c>
      <c r="H4471">
        <v>12637</v>
      </c>
      <c r="I4471" t="s">
        <v>10</v>
      </c>
      <c r="J4471" s="58">
        <f t="shared" si="138"/>
        <v>16.5</v>
      </c>
      <c r="K4471" s="59">
        <f t="shared" si="139"/>
        <v>40793</v>
      </c>
      <c r="R4471" t="s">
        <v>1411</v>
      </c>
      <c r="S4471" s="58">
        <v>12.5</v>
      </c>
      <c r="X4471">
        <v>10</v>
      </c>
      <c r="Y4471" s="4">
        <v>1.65</v>
      </c>
      <c r="Z4471" s="58">
        <v>16.5</v>
      </c>
    </row>
    <row r="4472" spans="1:26">
      <c r="A4472">
        <v>330058</v>
      </c>
      <c r="B4472">
        <v>565865</v>
      </c>
      <c r="C4472">
        <v>23209</v>
      </c>
      <c r="D4472" t="s">
        <v>2602</v>
      </c>
      <c r="E4472">
        <v>10</v>
      </c>
      <c r="F4472" s="3">
        <v>40793.629861111098</v>
      </c>
      <c r="G4472" s="4">
        <v>1.65</v>
      </c>
      <c r="H4472">
        <v>12637</v>
      </c>
      <c r="I4472" t="s">
        <v>10</v>
      </c>
      <c r="J4472" s="58">
        <f t="shared" si="138"/>
        <v>16.5</v>
      </c>
      <c r="K4472" s="59">
        <f t="shared" si="139"/>
        <v>40793</v>
      </c>
      <c r="R4472" t="s">
        <v>999</v>
      </c>
      <c r="S4472" s="58">
        <v>11.7</v>
      </c>
      <c r="X4472">
        <v>10</v>
      </c>
      <c r="Y4472" s="4">
        <v>1.65</v>
      </c>
      <c r="Z4472" s="58">
        <v>16.5</v>
      </c>
    </row>
    <row r="4473" spans="1:26">
      <c r="A4473">
        <v>332906</v>
      </c>
      <c r="B4473">
        <v>566163</v>
      </c>
      <c r="C4473">
        <v>22662</v>
      </c>
      <c r="D4473" t="s">
        <v>214</v>
      </c>
      <c r="E4473">
        <v>10</v>
      </c>
      <c r="F4473" s="3">
        <v>40795.491666666698</v>
      </c>
      <c r="G4473" s="4">
        <v>1.65</v>
      </c>
      <c r="H4473">
        <v>12637</v>
      </c>
      <c r="I4473" t="s">
        <v>10</v>
      </c>
      <c r="J4473" s="58">
        <f t="shared" si="138"/>
        <v>16.5</v>
      </c>
      <c r="K4473" s="59">
        <f t="shared" si="139"/>
        <v>40795</v>
      </c>
      <c r="R4473" t="s">
        <v>1687</v>
      </c>
      <c r="S4473" s="58">
        <v>11.7</v>
      </c>
      <c r="X4473">
        <v>10</v>
      </c>
      <c r="Y4473" s="4">
        <v>1.65</v>
      </c>
      <c r="Z4473" s="58">
        <v>16.5</v>
      </c>
    </row>
    <row r="4474" spans="1:26">
      <c r="A4474">
        <v>332919</v>
      </c>
      <c r="B4474">
        <v>566163</v>
      </c>
      <c r="C4474">
        <v>22384</v>
      </c>
      <c r="D4474" t="s">
        <v>357</v>
      </c>
      <c r="E4474">
        <v>10</v>
      </c>
      <c r="F4474" s="3">
        <v>40795.491666666698</v>
      </c>
      <c r="G4474" s="4">
        <v>1.65</v>
      </c>
      <c r="H4474">
        <v>12637</v>
      </c>
      <c r="I4474" t="s">
        <v>10</v>
      </c>
      <c r="J4474" s="58">
        <f t="shared" si="138"/>
        <v>16.5</v>
      </c>
      <c r="K4474" s="59">
        <f t="shared" si="139"/>
        <v>40795</v>
      </c>
      <c r="R4474" t="s">
        <v>2143</v>
      </c>
      <c r="S4474" s="58">
        <v>10.9</v>
      </c>
      <c r="X4474">
        <v>10</v>
      </c>
      <c r="Y4474" s="4">
        <v>1.65</v>
      </c>
      <c r="Z4474" s="58">
        <v>16.5</v>
      </c>
    </row>
    <row r="4475" spans="1:26">
      <c r="A4475">
        <v>332942</v>
      </c>
      <c r="B4475">
        <v>566163</v>
      </c>
      <c r="C4475">
        <v>23209</v>
      </c>
      <c r="D4475" t="s">
        <v>2602</v>
      </c>
      <c r="E4475">
        <v>10</v>
      </c>
      <c r="F4475" s="3">
        <v>40795.491666666698</v>
      </c>
      <c r="G4475" s="4">
        <v>1.65</v>
      </c>
      <c r="H4475">
        <v>12637</v>
      </c>
      <c r="I4475" t="s">
        <v>10</v>
      </c>
      <c r="J4475" s="58">
        <f t="shared" si="138"/>
        <v>16.5</v>
      </c>
      <c r="K4475" s="59">
        <f t="shared" si="139"/>
        <v>40795</v>
      </c>
      <c r="R4475" t="s">
        <v>2028</v>
      </c>
      <c r="S4475" s="58">
        <v>9.9</v>
      </c>
      <c r="X4475">
        <v>10</v>
      </c>
      <c r="Y4475" s="4">
        <v>1.65</v>
      </c>
      <c r="Z4475" s="58">
        <v>16.5</v>
      </c>
    </row>
    <row r="4476" spans="1:26">
      <c r="A4476">
        <v>332951</v>
      </c>
      <c r="B4476">
        <v>566163</v>
      </c>
      <c r="C4476">
        <v>23206</v>
      </c>
      <c r="D4476" t="s">
        <v>2401</v>
      </c>
      <c r="E4476">
        <v>10</v>
      </c>
      <c r="F4476" s="3">
        <v>40795.491666666698</v>
      </c>
      <c r="G4476" s="4">
        <v>1.65</v>
      </c>
      <c r="H4476">
        <v>12637</v>
      </c>
      <c r="I4476" t="s">
        <v>10</v>
      </c>
      <c r="J4476" s="58">
        <f t="shared" si="138"/>
        <v>16.5</v>
      </c>
      <c r="K4476" s="59">
        <f t="shared" si="139"/>
        <v>40795</v>
      </c>
      <c r="R4476" t="s">
        <v>2528</v>
      </c>
      <c r="S4476" s="58">
        <v>6.8</v>
      </c>
      <c r="X4476">
        <v>2</v>
      </c>
      <c r="Y4476" s="4">
        <v>8.25</v>
      </c>
      <c r="Z4476" s="58">
        <v>16.5</v>
      </c>
    </row>
    <row r="4477" spans="1:26">
      <c r="A4477">
        <v>332958</v>
      </c>
      <c r="B4477">
        <v>566163</v>
      </c>
      <c r="C4477">
        <v>23207</v>
      </c>
      <c r="D4477" t="s">
        <v>2399</v>
      </c>
      <c r="E4477">
        <v>10</v>
      </c>
      <c r="F4477" s="3">
        <v>40795.491666666698</v>
      </c>
      <c r="G4477" s="4">
        <v>1.65</v>
      </c>
      <c r="H4477">
        <v>12637</v>
      </c>
      <c r="I4477" t="s">
        <v>10</v>
      </c>
      <c r="J4477" s="58">
        <f t="shared" si="138"/>
        <v>16.5</v>
      </c>
      <c r="K4477" s="59">
        <f t="shared" si="139"/>
        <v>40795</v>
      </c>
      <c r="R4477" t="s">
        <v>2272</v>
      </c>
      <c r="S4477" s="58">
        <v>2.88</v>
      </c>
      <c r="X4477">
        <v>2</v>
      </c>
      <c r="Y4477" s="4">
        <v>8.25</v>
      </c>
      <c r="Z4477" s="58">
        <v>16.5</v>
      </c>
    </row>
    <row r="4478" spans="1:26">
      <c r="A4478">
        <v>332965</v>
      </c>
      <c r="B4478">
        <v>566163</v>
      </c>
      <c r="C4478">
        <v>22382</v>
      </c>
      <c r="D4478" t="s">
        <v>355</v>
      </c>
      <c r="E4478">
        <v>10</v>
      </c>
      <c r="F4478" s="3">
        <v>40795.491666666698</v>
      </c>
      <c r="G4478" s="4">
        <v>1.65</v>
      </c>
      <c r="H4478">
        <v>12637</v>
      </c>
      <c r="I4478" t="s">
        <v>10</v>
      </c>
      <c r="J4478" s="58">
        <f t="shared" si="138"/>
        <v>16.5</v>
      </c>
      <c r="K4478" s="59">
        <f t="shared" si="139"/>
        <v>40795</v>
      </c>
      <c r="R4478" t="s">
        <v>1964</v>
      </c>
      <c r="S4478" s="58">
        <v>47.7</v>
      </c>
      <c r="X4478">
        <v>2</v>
      </c>
      <c r="Y4478" s="4">
        <v>8.25</v>
      </c>
      <c r="Z4478" s="58">
        <v>16.5</v>
      </c>
    </row>
    <row r="4479" spans="1:26">
      <c r="A4479">
        <v>341189</v>
      </c>
      <c r="B4479">
        <v>566736</v>
      </c>
      <c r="C4479">
        <v>22082</v>
      </c>
      <c r="D4479" t="s">
        <v>641</v>
      </c>
      <c r="E4479">
        <v>10</v>
      </c>
      <c r="F4479" s="3">
        <v>40800.596527777801</v>
      </c>
      <c r="G4479" s="4">
        <v>1.65</v>
      </c>
      <c r="H4479">
        <v>12726</v>
      </c>
      <c r="I4479" t="s">
        <v>10</v>
      </c>
      <c r="J4479" s="58">
        <f t="shared" si="138"/>
        <v>16.5</v>
      </c>
      <c r="K4479" s="59">
        <f t="shared" si="139"/>
        <v>40800</v>
      </c>
      <c r="R4479" t="s">
        <v>1484</v>
      </c>
      <c r="S4479" s="58">
        <v>39.6</v>
      </c>
      <c r="X4479">
        <v>2</v>
      </c>
      <c r="Y4479" s="4">
        <v>8.25</v>
      </c>
      <c r="Z4479" s="58">
        <v>16.5</v>
      </c>
    </row>
    <row r="4480" spans="1:26">
      <c r="A4480">
        <v>341190</v>
      </c>
      <c r="B4480">
        <v>566736</v>
      </c>
      <c r="C4480">
        <v>22080</v>
      </c>
      <c r="D4480" t="s">
        <v>962</v>
      </c>
      <c r="E4480">
        <v>10</v>
      </c>
      <c r="F4480" s="3">
        <v>40800.596527777801</v>
      </c>
      <c r="G4480" s="4">
        <v>1.65</v>
      </c>
      <c r="H4480">
        <v>12726</v>
      </c>
      <c r="I4480" t="s">
        <v>10</v>
      </c>
      <c r="J4480" s="58">
        <f t="shared" si="138"/>
        <v>16.5</v>
      </c>
      <c r="K4480" s="59">
        <f t="shared" si="139"/>
        <v>40800</v>
      </c>
      <c r="R4480" t="s">
        <v>104</v>
      </c>
      <c r="S4480" s="58">
        <v>36</v>
      </c>
      <c r="X4480">
        <v>10</v>
      </c>
      <c r="Y4480" s="4">
        <v>1.65</v>
      </c>
      <c r="Z4480" s="58">
        <v>16.5</v>
      </c>
    </row>
    <row r="4481" spans="1:26">
      <c r="A4481">
        <v>342592</v>
      </c>
      <c r="B4481">
        <v>566873</v>
      </c>
      <c r="C4481">
        <v>20725</v>
      </c>
      <c r="D4481" t="s">
        <v>129</v>
      </c>
      <c r="E4481">
        <v>10</v>
      </c>
      <c r="F4481" s="3">
        <v>40801.563194444498</v>
      </c>
      <c r="G4481" s="4">
        <v>1.65</v>
      </c>
      <c r="H4481">
        <v>12682</v>
      </c>
      <c r="I4481" t="s">
        <v>10</v>
      </c>
      <c r="J4481" s="58">
        <f t="shared" si="138"/>
        <v>16.5</v>
      </c>
      <c r="K4481" s="59">
        <f t="shared" si="139"/>
        <v>40801</v>
      </c>
      <c r="R4481" t="s">
        <v>903</v>
      </c>
      <c r="S4481" s="58">
        <v>31.8</v>
      </c>
      <c r="X4481">
        <v>10</v>
      </c>
      <c r="Y4481" s="4">
        <v>1.65</v>
      </c>
      <c r="Z4481" s="58">
        <v>16.5</v>
      </c>
    </row>
    <row r="4482" spans="1:26">
      <c r="A4482">
        <v>346606</v>
      </c>
      <c r="B4482">
        <v>567191</v>
      </c>
      <c r="C4482">
        <v>20725</v>
      </c>
      <c r="D4482" t="s">
        <v>129</v>
      </c>
      <c r="E4482">
        <v>10</v>
      </c>
      <c r="F4482" s="3">
        <v>40805.385416666701</v>
      </c>
      <c r="G4482" s="4">
        <v>1.65</v>
      </c>
      <c r="H4482">
        <v>12562</v>
      </c>
      <c r="I4482" t="s">
        <v>10</v>
      </c>
      <c r="J4482" s="58">
        <f t="shared" ref="J4482:J4545" si="140">E4482*G4482</f>
        <v>16.5</v>
      </c>
      <c r="K4482" s="59">
        <f t="shared" ref="K4482:K4545" si="141">DATE(YEAR(F4482),MONTH(F4482),DAY(F4482))</f>
        <v>40805</v>
      </c>
      <c r="R4482" t="s">
        <v>2500</v>
      </c>
      <c r="S4482" s="58">
        <v>19.8</v>
      </c>
      <c r="X4482">
        <v>10</v>
      </c>
      <c r="Y4482" s="4">
        <v>1.65</v>
      </c>
      <c r="Z4482" s="58">
        <v>16.5</v>
      </c>
    </row>
    <row r="4483" spans="1:26">
      <c r="A4483">
        <v>346607</v>
      </c>
      <c r="B4483">
        <v>567191</v>
      </c>
      <c r="C4483">
        <v>22382</v>
      </c>
      <c r="D4483" t="s">
        <v>355</v>
      </c>
      <c r="E4483">
        <v>10</v>
      </c>
      <c r="F4483" s="3">
        <v>40805.385416666701</v>
      </c>
      <c r="G4483" s="4">
        <v>1.65</v>
      </c>
      <c r="H4483">
        <v>12562</v>
      </c>
      <c r="I4483" t="s">
        <v>10</v>
      </c>
      <c r="J4483" s="58">
        <f t="shared" si="140"/>
        <v>16.5</v>
      </c>
      <c r="K4483" s="59">
        <f t="shared" si="141"/>
        <v>40805</v>
      </c>
      <c r="R4483" t="s">
        <v>2126</v>
      </c>
      <c r="S4483" s="58">
        <v>19.8</v>
      </c>
      <c r="X4483">
        <v>10</v>
      </c>
      <c r="Y4483" s="4">
        <v>1.65</v>
      </c>
      <c r="Z4483" s="58">
        <v>16.5</v>
      </c>
    </row>
    <row r="4484" spans="1:26">
      <c r="A4484">
        <v>346608</v>
      </c>
      <c r="B4484">
        <v>567191</v>
      </c>
      <c r="C4484">
        <v>22383</v>
      </c>
      <c r="D4484" t="s">
        <v>2347</v>
      </c>
      <c r="E4484">
        <v>10</v>
      </c>
      <c r="F4484" s="3">
        <v>40805.385416666701</v>
      </c>
      <c r="G4484" s="4">
        <v>1.65</v>
      </c>
      <c r="H4484">
        <v>12562</v>
      </c>
      <c r="I4484" t="s">
        <v>10</v>
      </c>
      <c r="J4484" s="58">
        <f t="shared" si="140"/>
        <v>16.5</v>
      </c>
      <c r="K4484" s="59">
        <f t="shared" si="141"/>
        <v>40805</v>
      </c>
      <c r="R4484" t="s">
        <v>2485</v>
      </c>
      <c r="S4484" s="58">
        <v>19.5</v>
      </c>
      <c r="X4484">
        <v>10</v>
      </c>
      <c r="Y4484" s="4">
        <v>1.65</v>
      </c>
      <c r="Z4484" s="58">
        <v>16.5</v>
      </c>
    </row>
    <row r="4485" spans="1:26">
      <c r="A4485">
        <v>346611</v>
      </c>
      <c r="B4485">
        <v>567191</v>
      </c>
      <c r="C4485">
        <v>22384</v>
      </c>
      <c r="D4485" t="s">
        <v>357</v>
      </c>
      <c r="E4485">
        <v>10</v>
      </c>
      <c r="F4485" s="3">
        <v>40805.385416666701</v>
      </c>
      <c r="G4485" s="4">
        <v>1.65</v>
      </c>
      <c r="H4485">
        <v>12562</v>
      </c>
      <c r="I4485" t="s">
        <v>10</v>
      </c>
      <c r="J4485" s="58">
        <f t="shared" si="140"/>
        <v>16.5</v>
      </c>
      <c r="K4485" s="59">
        <f t="shared" si="141"/>
        <v>40805</v>
      </c>
      <c r="R4485" t="s">
        <v>564</v>
      </c>
      <c r="S4485" s="58">
        <v>17.88</v>
      </c>
      <c r="X4485">
        <v>10</v>
      </c>
      <c r="Y4485" s="4">
        <v>1.65</v>
      </c>
      <c r="Z4485" s="58">
        <v>16.5</v>
      </c>
    </row>
    <row r="4486" spans="1:26">
      <c r="A4486">
        <v>346612</v>
      </c>
      <c r="B4486">
        <v>567191</v>
      </c>
      <c r="C4486">
        <v>23206</v>
      </c>
      <c r="D4486" t="s">
        <v>2401</v>
      </c>
      <c r="E4486">
        <v>10</v>
      </c>
      <c r="F4486" s="3">
        <v>40805.385416666701</v>
      </c>
      <c r="G4486" s="4">
        <v>1.65</v>
      </c>
      <c r="H4486">
        <v>12562</v>
      </c>
      <c r="I4486" t="s">
        <v>10</v>
      </c>
      <c r="J4486" s="58">
        <f t="shared" si="140"/>
        <v>16.5</v>
      </c>
      <c r="K4486" s="59">
        <f t="shared" si="141"/>
        <v>40805</v>
      </c>
      <c r="R4486" t="s">
        <v>1621</v>
      </c>
      <c r="S4486" s="58">
        <v>17.850000000000001</v>
      </c>
      <c r="X4486">
        <v>10</v>
      </c>
      <c r="Y4486" s="4">
        <v>1.65</v>
      </c>
      <c r="Z4486" s="58">
        <v>16.5</v>
      </c>
    </row>
    <row r="4487" spans="1:26">
      <c r="A4487">
        <v>347225</v>
      </c>
      <c r="B4487">
        <v>567293</v>
      </c>
      <c r="C4487">
        <v>48138</v>
      </c>
      <c r="D4487" t="s">
        <v>903</v>
      </c>
      <c r="E4487">
        <v>2</v>
      </c>
      <c r="F4487" s="3">
        <v>40805.500694444498</v>
      </c>
      <c r="G4487" s="4">
        <v>8.25</v>
      </c>
      <c r="H4487">
        <v>12640</v>
      </c>
      <c r="I4487" t="s">
        <v>10</v>
      </c>
      <c r="J4487" s="58">
        <f t="shared" si="140"/>
        <v>16.5</v>
      </c>
      <c r="K4487" s="59">
        <f t="shared" si="141"/>
        <v>40805</v>
      </c>
      <c r="R4487" t="s">
        <v>440</v>
      </c>
      <c r="S4487" s="58">
        <v>15.9</v>
      </c>
      <c r="X4487">
        <v>10</v>
      </c>
      <c r="Y4487" s="4">
        <v>1.65</v>
      </c>
      <c r="Z4487" s="58">
        <v>16.5</v>
      </c>
    </row>
    <row r="4488" spans="1:26">
      <c r="A4488">
        <v>347275</v>
      </c>
      <c r="B4488">
        <v>567296</v>
      </c>
      <c r="C4488">
        <v>20726</v>
      </c>
      <c r="D4488" t="s">
        <v>356</v>
      </c>
      <c r="E4488">
        <v>10</v>
      </c>
      <c r="F4488" s="3">
        <v>40805.5131944444</v>
      </c>
      <c r="G4488" s="4">
        <v>1.65</v>
      </c>
      <c r="H4488">
        <v>12682</v>
      </c>
      <c r="I4488" t="s">
        <v>10</v>
      </c>
      <c r="J4488" s="58">
        <f t="shared" si="140"/>
        <v>16.5</v>
      </c>
      <c r="K4488" s="59">
        <f t="shared" si="141"/>
        <v>40805</v>
      </c>
      <c r="R4488" t="s">
        <v>2189</v>
      </c>
      <c r="S4488" s="58">
        <v>15.3</v>
      </c>
      <c r="X4488">
        <v>10</v>
      </c>
      <c r="Y4488" s="4">
        <v>1.65</v>
      </c>
      <c r="Z4488" s="58">
        <v>16.5</v>
      </c>
    </row>
    <row r="4489" spans="1:26">
      <c r="A4489">
        <v>347284</v>
      </c>
      <c r="B4489">
        <v>567296</v>
      </c>
      <c r="C4489">
        <v>23209</v>
      </c>
      <c r="D4489" t="s">
        <v>2602</v>
      </c>
      <c r="E4489">
        <v>10</v>
      </c>
      <c r="F4489" s="3">
        <v>40805.5131944444</v>
      </c>
      <c r="G4489" s="4">
        <v>1.65</v>
      </c>
      <c r="H4489">
        <v>12682</v>
      </c>
      <c r="I4489" t="s">
        <v>10</v>
      </c>
      <c r="J4489" s="58">
        <f t="shared" si="140"/>
        <v>16.5</v>
      </c>
      <c r="K4489" s="59">
        <f t="shared" si="141"/>
        <v>40805</v>
      </c>
      <c r="R4489" t="s">
        <v>299</v>
      </c>
      <c r="S4489" s="58">
        <v>15</v>
      </c>
      <c r="X4489">
        <v>10</v>
      </c>
      <c r="Y4489" s="4">
        <v>1.65</v>
      </c>
      <c r="Z4489" s="58">
        <v>16.5</v>
      </c>
    </row>
    <row r="4490" spans="1:26">
      <c r="A4490">
        <v>348200</v>
      </c>
      <c r="B4490">
        <v>567380</v>
      </c>
      <c r="C4490">
        <v>20728</v>
      </c>
      <c r="D4490" t="s">
        <v>391</v>
      </c>
      <c r="E4490">
        <v>10</v>
      </c>
      <c r="F4490" s="3">
        <v>40806.420833333301</v>
      </c>
      <c r="G4490" s="4">
        <v>1.65</v>
      </c>
      <c r="H4490">
        <v>12620</v>
      </c>
      <c r="I4490" t="s">
        <v>10</v>
      </c>
      <c r="J4490" s="58">
        <f t="shared" si="140"/>
        <v>16.5</v>
      </c>
      <c r="K4490" s="59">
        <f t="shared" si="141"/>
        <v>40806</v>
      </c>
      <c r="R4490" t="s">
        <v>1219</v>
      </c>
      <c r="S4490" s="58">
        <v>15</v>
      </c>
      <c r="X4490">
        <v>10</v>
      </c>
      <c r="Y4490" s="4">
        <v>1.65</v>
      </c>
      <c r="Z4490" s="58">
        <v>16.5</v>
      </c>
    </row>
    <row r="4491" spans="1:26">
      <c r="A4491">
        <v>350223</v>
      </c>
      <c r="B4491">
        <v>567618</v>
      </c>
      <c r="C4491">
        <v>20725</v>
      </c>
      <c r="D4491" t="s">
        <v>129</v>
      </c>
      <c r="E4491">
        <v>10</v>
      </c>
      <c r="F4491" s="3">
        <v>40807.5180555556</v>
      </c>
      <c r="G4491" s="4">
        <v>1.65</v>
      </c>
      <c r="H4491">
        <v>12721</v>
      </c>
      <c r="I4491" t="s">
        <v>10</v>
      </c>
      <c r="J4491" s="58">
        <f t="shared" si="140"/>
        <v>16.5</v>
      </c>
      <c r="K4491" s="59">
        <f t="shared" si="141"/>
        <v>40807</v>
      </c>
      <c r="R4491" t="s">
        <v>145</v>
      </c>
      <c r="S4491" s="58">
        <v>14.85</v>
      </c>
      <c r="X4491">
        <v>10</v>
      </c>
      <c r="Y4491" s="4">
        <v>1.65</v>
      </c>
      <c r="Z4491" s="58">
        <v>16.5</v>
      </c>
    </row>
    <row r="4492" spans="1:26">
      <c r="A4492">
        <v>353228</v>
      </c>
      <c r="B4492">
        <v>567793</v>
      </c>
      <c r="C4492">
        <v>23209</v>
      </c>
      <c r="D4492" t="s">
        <v>2602</v>
      </c>
      <c r="E4492">
        <v>10</v>
      </c>
      <c r="F4492" s="3">
        <v>40808.486111111102</v>
      </c>
      <c r="G4492" s="4">
        <v>1.65</v>
      </c>
      <c r="H4492">
        <v>12657</v>
      </c>
      <c r="I4492" t="s">
        <v>10</v>
      </c>
      <c r="J4492" s="58">
        <f t="shared" si="140"/>
        <v>16.5</v>
      </c>
      <c r="K4492" s="59">
        <f t="shared" si="141"/>
        <v>40808</v>
      </c>
      <c r="R4492" t="s">
        <v>170</v>
      </c>
      <c r="S4492" s="58">
        <v>14.85</v>
      </c>
      <c r="X4492">
        <v>10</v>
      </c>
      <c r="Y4492" s="4">
        <v>1.65</v>
      </c>
      <c r="Z4492" s="58">
        <v>16.5</v>
      </c>
    </row>
    <row r="4493" spans="1:26">
      <c r="A4493">
        <v>356093</v>
      </c>
      <c r="B4493">
        <v>568040</v>
      </c>
      <c r="C4493">
        <v>22652</v>
      </c>
      <c r="D4493" t="s">
        <v>287</v>
      </c>
      <c r="E4493">
        <v>10</v>
      </c>
      <c r="F4493" s="3">
        <v>40809.506249999999</v>
      </c>
      <c r="G4493" s="4">
        <v>1.65</v>
      </c>
      <c r="H4493">
        <v>12681</v>
      </c>
      <c r="I4493" t="s">
        <v>10</v>
      </c>
      <c r="J4493" s="58">
        <f t="shared" si="140"/>
        <v>16.5</v>
      </c>
      <c r="K4493" s="59">
        <f t="shared" si="141"/>
        <v>40809</v>
      </c>
      <c r="R4493" t="s">
        <v>1457</v>
      </c>
      <c r="S4493" s="58">
        <v>14.04</v>
      </c>
      <c r="X4493">
        <v>10</v>
      </c>
      <c r="Y4493" s="4">
        <v>1.65</v>
      </c>
      <c r="Z4493" s="58">
        <v>16.5</v>
      </c>
    </row>
    <row r="4494" spans="1:26">
      <c r="A4494">
        <v>358245</v>
      </c>
      <c r="B4494">
        <v>568137</v>
      </c>
      <c r="C4494">
        <v>22384</v>
      </c>
      <c r="D4494" t="s">
        <v>357</v>
      </c>
      <c r="E4494">
        <v>10</v>
      </c>
      <c r="F4494" s="3">
        <v>40811.440277777801</v>
      </c>
      <c r="G4494" s="4">
        <v>1.65</v>
      </c>
      <c r="H4494">
        <v>12488</v>
      </c>
      <c r="I4494" t="s">
        <v>10</v>
      </c>
      <c r="J4494" s="58">
        <f t="shared" si="140"/>
        <v>16.5</v>
      </c>
      <c r="K4494" s="59">
        <f t="shared" si="141"/>
        <v>40811</v>
      </c>
      <c r="R4494" t="s">
        <v>2488</v>
      </c>
      <c r="S4494" s="58">
        <v>13.2</v>
      </c>
      <c r="X4494">
        <v>10</v>
      </c>
      <c r="Y4494" s="4">
        <v>1.65</v>
      </c>
      <c r="Z4494" s="58">
        <v>16.5</v>
      </c>
    </row>
    <row r="4495" spans="1:26">
      <c r="A4495">
        <v>359138</v>
      </c>
      <c r="B4495">
        <v>568176</v>
      </c>
      <c r="C4495">
        <v>23209</v>
      </c>
      <c r="D4495" t="s">
        <v>2602</v>
      </c>
      <c r="E4495">
        <v>10</v>
      </c>
      <c r="F4495" s="3">
        <v>40811.559027777803</v>
      </c>
      <c r="G4495" s="4">
        <v>1.65</v>
      </c>
      <c r="H4495">
        <v>12685</v>
      </c>
      <c r="I4495" t="s">
        <v>10</v>
      </c>
      <c r="J4495" s="58">
        <f t="shared" si="140"/>
        <v>16.5</v>
      </c>
      <c r="K4495" s="59">
        <f t="shared" si="141"/>
        <v>40811</v>
      </c>
      <c r="R4495" t="s">
        <v>223</v>
      </c>
      <c r="S4495" s="58">
        <v>12.75</v>
      </c>
      <c r="X4495">
        <v>10</v>
      </c>
      <c r="Y4495" s="4">
        <v>1.65</v>
      </c>
      <c r="Z4495" s="58">
        <v>16.5</v>
      </c>
    </row>
    <row r="4496" spans="1:26">
      <c r="A4496">
        <v>364037</v>
      </c>
      <c r="B4496">
        <v>568645</v>
      </c>
      <c r="C4496">
        <v>22383</v>
      </c>
      <c r="D4496" t="s">
        <v>2347</v>
      </c>
      <c r="E4496">
        <v>10</v>
      </c>
      <c r="F4496" s="3">
        <v>40814.484722222202</v>
      </c>
      <c r="G4496" s="4">
        <v>1.65</v>
      </c>
      <c r="H4496">
        <v>12656</v>
      </c>
      <c r="I4496" t="s">
        <v>10</v>
      </c>
      <c r="J4496" s="58">
        <f t="shared" si="140"/>
        <v>16.5</v>
      </c>
      <c r="K4496" s="59">
        <f t="shared" si="141"/>
        <v>40814</v>
      </c>
      <c r="R4496" t="s">
        <v>1251</v>
      </c>
      <c r="S4496" s="58">
        <v>12.75</v>
      </c>
      <c r="X4496">
        <v>10</v>
      </c>
      <c r="Y4496" s="4">
        <v>1.65</v>
      </c>
      <c r="Z4496" s="58">
        <v>16.5</v>
      </c>
    </row>
    <row r="4497" spans="1:26">
      <c r="A4497">
        <v>364058</v>
      </c>
      <c r="B4497">
        <v>568645</v>
      </c>
      <c r="C4497">
        <v>22382</v>
      </c>
      <c r="D4497" t="s">
        <v>355</v>
      </c>
      <c r="E4497">
        <v>10</v>
      </c>
      <c r="F4497" s="3">
        <v>40814.484722222202</v>
      </c>
      <c r="G4497" s="4">
        <v>1.65</v>
      </c>
      <c r="H4497">
        <v>12656</v>
      </c>
      <c r="I4497" t="s">
        <v>10</v>
      </c>
      <c r="J4497" s="58">
        <f t="shared" si="140"/>
        <v>16.5</v>
      </c>
      <c r="K4497" s="59">
        <f t="shared" si="141"/>
        <v>40814</v>
      </c>
      <c r="R4497" t="s">
        <v>2609</v>
      </c>
      <c r="S4497" s="58">
        <v>10.5</v>
      </c>
      <c r="X4497">
        <v>10</v>
      </c>
      <c r="Y4497" s="4">
        <v>1.65</v>
      </c>
      <c r="Z4497" s="58">
        <v>16.5</v>
      </c>
    </row>
    <row r="4498" spans="1:26">
      <c r="A4498">
        <v>364062</v>
      </c>
      <c r="B4498">
        <v>568645</v>
      </c>
      <c r="C4498">
        <v>23206</v>
      </c>
      <c r="D4498" t="s">
        <v>2401</v>
      </c>
      <c r="E4498">
        <v>10</v>
      </c>
      <c r="F4498" s="3">
        <v>40814.484722222202</v>
      </c>
      <c r="G4498" s="4">
        <v>1.65</v>
      </c>
      <c r="H4498">
        <v>12656</v>
      </c>
      <c r="I4498" t="s">
        <v>10</v>
      </c>
      <c r="J4498" s="58">
        <f t="shared" si="140"/>
        <v>16.5</v>
      </c>
      <c r="K4498" s="59">
        <f t="shared" si="141"/>
        <v>40814</v>
      </c>
      <c r="R4498" t="s">
        <v>254</v>
      </c>
      <c r="S4498" s="58">
        <v>10.199999999999999</v>
      </c>
      <c r="X4498">
        <v>10</v>
      </c>
      <c r="Y4498" s="4">
        <v>1.65</v>
      </c>
      <c r="Z4498" s="58">
        <v>16.5</v>
      </c>
    </row>
    <row r="4499" spans="1:26">
      <c r="A4499">
        <v>366886</v>
      </c>
      <c r="B4499">
        <v>568798</v>
      </c>
      <c r="C4499">
        <v>20725</v>
      </c>
      <c r="D4499" t="s">
        <v>129</v>
      </c>
      <c r="E4499">
        <v>10</v>
      </c>
      <c r="F4499" s="3">
        <v>40815.432638888902</v>
      </c>
      <c r="G4499" s="4">
        <v>1.65</v>
      </c>
      <c r="H4499">
        <v>12615</v>
      </c>
      <c r="I4499" t="s">
        <v>10</v>
      </c>
      <c r="J4499" s="58">
        <f t="shared" si="140"/>
        <v>16.5</v>
      </c>
      <c r="K4499" s="59">
        <f t="shared" si="141"/>
        <v>40815</v>
      </c>
      <c r="R4499" t="s">
        <v>1991</v>
      </c>
      <c r="S4499" s="58">
        <v>10.08</v>
      </c>
      <c r="X4499">
        <v>10</v>
      </c>
      <c r="Y4499" s="4">
        <v>1.65</v>
      </c>
      <c r="Z4499" s="58">
        <v>16.5</v>
      </c>
    </row>
    <row r="4500" spans="1:26">
      <c r="A4500">
        <v>369987</v>
      </c>
      <c r="B4500">
        <v>569122</v>
      </c>
      <c r="C4500">
        <v>22080</v>
      </c>
      <c r="D4500" t="s">
        <v>962</v>
      </c>
      <c r="E4500">
        <v>10</v>
      </c>
      <c r="F4500" s="3">
        <v>40816.545833333301</v>
      </c>
      <c r="G4500" s="4">
        <v>1.65</v>
      </c>
      <c r="H4500">
        <v>12694</v>
      </c>
      <c r="I4500" t="s">
        <v>10</v>
      </c>
      <c r="J4500" s="58">
        <f t="shared" si="140"/>
        <v>16.5</v>
      </c>
      <c r="K4500" s="59">
        <f t="shared" si="141"/>
        <v>40816</v>
      </c>
      <c r="R4500" t="s">
        <v>2071</v>
      </c>
      <c r="S4500" s="58">
        <v>4.5599999999999996</v>
      </c>
      <c r="X4500">
        <v>10</v>
      </c>
      <c r="Y4500" s="4">
        <v>1.65</v>
      </c>
      <c r="Z4500" s="58">
        <v>16.5</v>
      </c>
    </row>
    <row r="4501" spans="1:26">
      <c r="A4501">
        <v>377820</v>
      </c>
      <c r="B4501">
        <v>569568</v>
      </c>
      <c r="C4501">
        <v>20725</v>
      </c>
      <c r="D4501" t="s">
        <v>129</v>
      </c>
      <c r="E4501">
        <v>10</v>
      </c>
      <c r="F4501" s="3">
        <v>40821.414583333302</v>
      </c>
      <c r="G4501" s="4">
        <v>1.65</v>
      </c>
      <c r="H4501">
        <v>12700</v>
      </c>
      <c r="I4501" t="s">
        <v>10</v>
      </c>
      <c r="J4501" s="58">
        <f t="shared" si="140"/>
        <v>16.5</v>
      </c>
      <c r="K4501" s="59">
        <f t="shared" si="141"/>
        <v>40821</v>
      </c>
      <c r="R4501" t="s">
        <v>104</v>
      </c>
      <c r="S4501" s="58">
        <v>108</v>
      </c>
      <c r="X4501">
        <v>10</v>
      </c>
      <c r="Y4501" s="4">
        <v>1.65</v>
      </c>
      <c r="Z4501" s="58">
        <v>16.5</v>
      </c>
    </row>
    <row r="4502" spans="1:26">
      <c r="A4502">
        <v>377832</v>
      </c>
      <c r="B4502">
        <v>569568</v>
      </c>
      <c r="C4502">
        <v>23066</v>
      </c>
      <c r="D4502" t="s">
        <v>2410</v>
      </c>
      <c r="E4502">
        <v>2</v>
      </c>
      <c r="F4502" s="3">
        <v>40821.414583333302</v>
      </c>
      <c r="G4502" s="4">
        <v>8.25</v>
      </c>
      <c r="H4502">
        <v>12700</v>
      </c>
      <c r="I4502" t="s">
        <v>10</v>
      </c>
      <c r="J4502" s="58">
        <f t="shared" si="140"/>
        <v>16.5</v>
      </c>
      <c r="K4502" s="59">
        <f t="shared" si="141"/>
        <v>40821</v>
      </c>
      <c r="R4502" t="s">
        <v>92</v>
      </c>
      <c r="S4502" s="58">
        <v>53.1</v>
      </c>
      <c r="X4502">
        <v>10</v>
      </c>
      <c r="Y4502" s="4">
        <v>1.65</v>
      </c>
      <c r="Z4502" s="58">
        <v>16.5</v>
      </c>
    </row>
    <row r="4503" spans="1:26">
      <c r="A4503">
        <v>377841</v>
      </c>
      <c r="B4503">
        <v>569568</v>
      </c>
      <c r="C4503">
        <v>22382</v>
      </c>
      <c r="D4503" t="s">
        <v>355</v>
      </c>
      <c r="E4503">
        <v>10</v>
      </c>
      <c r="F4503" s="3">
        <v>40821.414583333302</v>
      </c>
      <c r="G4503" s="4">
        <v>1.65</v>
      </c>
      <c r="H4503">
        <v>12700</v>
      </c>
      <c r="I4503" t="s">
        <v>10</v>
      </c>
      <c r="J4503" s="58">
        <f t="shared" si="140"/>
        <v>16.5</v>
      </c>
      <c r="K4503" s="59">
        <f t="shared" si="141"/>
        <v>40821</v>
      </c>
      <c r="R4503" t="s">
        <v>129</v>
      </c>
      <c r="S4503" s="58">
        <v>49.5</v>
      </c>
      <c r="X4503">
        <v>10</v>
      </c>
      <c r="Y4503" s="4">
        <v>1.65</v>
      </c>
      <c r="Z4503" s="58">
        <v>16.5</v>
      </c>
    </row>
    <row r="4504" spans="1:26">
      <c r="A4504">
        <v>377858</v>
      </c>
      <c r="B4504">
        <v>569568</v>
      </c>
      <c r="C4504">
        <v>23053</v>
      </c>
      <c r="D4504" t="s">
        <v>2362</v>
      </c>
      <c r="E4504">
        <v>2</v>
      </c>
      <c r="F4504" s="3">
        <v>40821.414583333302</v>
      </c>
      <c r="G4504" s="4">
        <v>8.25</v>
      </c>
      <c r="H4504">
        <v>12700</v>
      </c>
      <c r="I4504" t="s">
        <v>10</v>
      </c>
      <c r="J4504" s="58">
        <f t="shared" si="140"/>
        <v>16.5</v>
      </c>
      <c r="K4504" s="59">
        <f t="shared" si="141"/>
        <v>40821</v>
      </c>
      <c r="R4504" t="s">
        <v>499</v>
      </c>
      <c r="S4504" s="58">
        <v>47.7</v>
      </c>
      <c r="X4504">
        <v>10</v>
      </c>
      <c r="Y4504" s="4">
        <v>1.65</v>
      </c>
      <c r="Z4504" s="58">
        <v>16.5</v>
      </c>
    </row>
    <row r="4505" spans="1:26">
      <c r="A4505">
        <v>377859</v>
      </c>
      <c r="B4505">
        <v>569568</v>
      </c>
      <c r="C4505">
        <v>23049</v>
      </c>
      <c r="D4505" t="s">
        <v>2361</v>
      </c>
      <c r="E4505">
        <v>2</v>
      </c>
      <c r="F4505" s="3">
        <v>40821.414583333302</v>
      </c>
      <c r="G4505" s="4">
        <v>8.25</v>
      </c>
      <c r="H4505">
        <v>12700</v>
      </c>
      <c r="I4505" t="s">
        <v>10</v>
      </c>
      <c r="J4505" s="58">
        <f t="shared" si="140"/>
        <v>16.5</v>
      </c>
      <c r="K4505" s="59">
        <f t="shared" si="141"/>
        <v>40821</v>
      </c>
      <c r="R4505" t="s">
        <v>2601</v>
      </c>
      <c r="S4505" s="58">
        <v>41.6</v>
      </c>
      <c r="X4505">
        <v>10</v>
      </c>
      <c r="Y4505" s="4">
        <v>1.65</v>
      </c>
      <c r="Z4505" s="58">
        <v>16.5</v>
      </c>
    </row>
    <row r="4506" spans="1:26">
      <c r="A4506">
        <v>377860</v>
      </c>
      <c r="B4506">
        <v>569568</v>
      </c>
      <c r="C4506">
        <v>23054</v>
      </c>
      <c r="D4506" t="s">
        <v>2363</v>
      </c>
      <c r="E4506">
        <v>2</v>
      </c>
      <c r="F4506" s="3">
        <v>40821.414583333302</v>
      </c>
      <c r="G4506" s="4">
        <v>8.25</v>
      </c>
      <c r="H4506">
        <v>12700</v>
      </c>
      <c r="I4506" t="s">
        <v>10</v>
      </c>
      <c r="J4506" s="58">
        <f t="shared" si="140"/>
        <v>16.5</v>
      </c>
      <c r="K4506" s="59">
        <f t="shared" si="141"/>
        <v>40821</v>
      </c>
      <c r="R4506" t="s">
        <v>104</v>
      </c>
      <c r="S4506" s="58">
        <v>36</v>
      </c>
      <c r="X4506">
        <v>2</v>
      </c>
      <c r="Y4506" s="4">
        <v>8.25</v>
      </c>
      <c r="Z4506" s="58">
        <v>16.5</v>
      </c>
    </row>
    <row r="4507" spans="1:26">
      <c r="A4507">
        <v>377861</v>
      </c>
      <c r="B4507">
        <v>569568</v>
      </c>
      <c r="C4507">
        <v>23051</v>
      </c>
      <c r="D4507" t="s">
        <v>2366</v>
      </c>
      <c r="E4507">
        <v>2</v>
      </c>
      <c r="F4507" s="3">
        <v>40821.414583333302</v>
      </c>
      <c r="G4507" s="4">
        <v>8.25</v>
      </c>
      <c r="H4507">
        <v>12700</v>
      </c>
      <c r="I4507" t="s">
        <v>10</v>
      </c>
      <c r="J4507" s="58">
        <f t="shared" si="140"/>
        <v>16.5</v>
      </c>
      <c r="K4507" s="59">
        <f t="shared" si="141"/>
        <v>40821</v>
      </c>
      <c r="R4507" t="s">
        <v>104</v>
      </c>
      <c r="S4507" s="58">
        <v>36</v>
      </c>
      <c r="X4507">
        <v>10</v>
      </c>
      <c r="Y4507" s="4">
        <v>1.65</v>
      </c>
      <c r="Z4507" s="58">
        <v>16.5</v>
      </c>
    </row>
    <row r="4508" spans="1:26">
      <c r="A4508">
        <v>377865</v>
      </c>
      <c r="B4508">
        <v>569568</v>
      </c>
      <c r="C4508">
        <v>23206</v>
      </c>
      <c r="D4508" t="s">
        <v>2401</v>
      </c>
      <c r="E4508">
        <v>10</v>
      </c>
      <c r="F4508" s="3">
        <v>40821.414583333302</v>
      </c>
      <c r="G4508" s="4">
        <v>1.65</v>
      </c>
      <c r="H4508">
        <v>12700</v>
      </c>
      <c r="I4508" t="s">
        <v>10</v>
      </c>
      <c r="J4508" s="58">
        <f t="shared" si="140"/>
        <v>16.5</v>
      </c>
      <c r="K4508" s="59">
        <f t="shared" si="141"/>
        <v>40821</v>
      </c>
      <c r="R4508" t="s">
        <v>173</v>
      </c>
      <c r="S4508" s="58">
        <v>35.700000000000003</v>
      </c>
      <c r="X4508">
        <v>10</v>
      </c>
      <c r="Y4508" s="4">
        <v>1.65</v>
      </c>
      <c r="Z4508" s="58">
        <v>16.5</v>
      </c>
    </row>
    <row r="4509" spans="1:26">
      <c r="A4509">
        <v>387938</v>
      </c>
      <c r="B4509">
        <v>570409</v>
      </c>
      <c r="C4509">
        <v>23209</v>
      </c>
      <c r="D4509" t="s">
        <v>2602</v>
      </c>
      <c r="E4509">
        <v>10</v>
      </c>
      <c r="F4509" s="3">
        <v>40826.543749999997</v>
      </c>
      <c r="G4509" s="4">
        <v>1.65</v>
      </c>
      <c r="H4509">
        <v>12682</v>
      </c>
      <c r="I4509" t="s">
        <v>10</v>
      </c>
      <c r="J4509" s="58">
        <f t="shared" si="140"/>
        <v>16.5</v>
      </c>
      <c r="K4509" s="59">
        <f t="shared" si="141"/>
        <v>40826</v>
      </c>
      <c r="R4509" t="s">
        <v>355</v>
      </c>
      <c r="S4509" s="58">
        <v>33</v>
      </c>
      <c r="X4509">
        <v>10</v>
      </c>
      <c r="Y4509" s="4">
        <v>1.65</v>
      </c>
      <c r="Z4509" s="58">
        <v>16.5</v>
      </c>
    </row>
    <row r="4510" spans="1:26">
      <c r="A4510">
        <v>391398</v>
      </c>
      <c r="B4510">
        <v>570672</v>
      </c>
      <c r="C4510">
        <v>21524</v>
      </c>
      <c r="D4510" t="s">
        <v>884</v>
      </c>
      <c r="E4510">
        <v>2</v>
      </c>
      <c r="F4510" s="3">
        <v>40827.619444444397</v>
      </c>
      <c r="G4510" s="4">
        <v>8.25</v>
      </c>
      <c r="H4510">
        <v>12536</v>
      </c>
      <c r="I4510" t="s">
        <v>10</v>
      </c>
      <c r="J4510" s="58">
        <f t="shared" si="140"/>
        <v>16.5</v>
      </c>
      <c r="K4510" s="59">
        <f t="shared" si="141"/>
        <v>40827</v>
      </c>
      <c r="R4510" t="s">
        <v>392</v>
      </c>
      <c r="S4510" s="58">
        <v>33</v>
      </c>
      <c r="X4510">
        <v>10</v>
      </c>
      <c r="Y4510" s="4">
        <v>1.65</v>
      </c>
      <c r="Z4510" s="58">
        <v>16.5</v>
      </c>
    </row>
    <row r="4511" spans="1:26">
      <c r="A4511">
        <v>391426</v>
      </c>
      <c r="B4511">
        <v>570672</v>
      </c>
      <c r="C4511">
        <v>21934</v>
      </c>
      <c r="D4511" t="s">
        <v>155</v>
      </c>
      <c r="E4511">
        <v>10</v>
      </c>
      <c r="F4511" s="3">
        <v>40827.619444444397</v>
      </c>
      <c r="G4511" s="4">
        <v>1.65</v>
      </c>
      <c r="H4511">
        <v>12536</v>
      </c>
      <c r="I4511" t="s">
        <v>10</v>
      </c>
      <c r="J4511" s="58">
        <f t="shared" si="140"/>
        <v>16.5</v>
      </c>
      <c r="K4511" s="59">
        <f t="shared" si="141"/>
        <v>40827</v>
      </c>
      <c r="R4511" t="s">
        <v>2401</v>
      </c>
      <c r="S4511" s="58">
        <v>33</v>
      </c>
      <c r="X4511">
        <v>10</v>
      </c>
      <c r="Y4511" s="4">
        <v>1.65</v>
      </c>
      <c r="Z4511" s="58">
        <v>16.5</v>
      </c>
    </row>
    <row r="4512" spans="1:26">
      <c r="A4512">
        <v>391503</v>
      </c>
      <c r="B4512">
        <v>570672</v>
      </c>
      <c r="C4512">
        <v>22689</v>
      </c>
      <c r="D4512" t="s">
        <v>1964</v>
      </c>
      <c r="E4512">
        <v>2</v>
      </c>
      <c r="F4512" s="3">
        <v>40827.619444444397</v>
      </c>
      <c r="G4512" s="4">
        <v>8.25</v>
      </c>
      <c r="H4512">
        <v>12536</v>
      </c>
      <c r="I4512" t="s">
        <v>10</v>
      </c>
      <c r="J4512" s="58">
        <f t="shared" si="140"/>
        <v>16.5</v>
      </c>
      <c r="K4512" s="59">
        <f t="shared" si="141"/>
        <v>40827</v>
      </c>
      <c r="R4512" t="s">
        <v>2399</v>
      </c>
      <c r="S4512" s="58">
        <v>33</v>
      </c>
      <c r="X4512">
        <v>10</v>
      </c>
      <c r="Y4512" s="4">
        <v>1.65</v>
      </c>
      <c r="Z4512" s="58">
        <v>16.5</v>
      </c>
    </row>
    <row r="4513" spans="1:26">
      <c r="A4513">
        <v>391504</v>
      </c>
      <c r="B4513">
        <v>570672</v>
      </c>
      <c r="C4513">
        <v>22692</v>
      </c>
      <c r="D4513" t="s">
        <v>1487</v>
      </c>
      <c r="E4513">
        <v>2</v>
      </c>
      <c r="F4513" s="3">
        <v>40827.619444444397</v>
      </c>
      <c r="G4513" s="4">
        <v>8.25</v>
      </c>
      <c r="H4513">
        <v>12536</v>
      </c>
      <c r="I4513" t="s">
        <v>10</v>
      </c>
      <c r="J4513" s="58">
        <f t="shared" si="140"/>
        <v>16.5</v>
      </c>
      <c r="K4513" s="59">
        <f t="shared" si="141"/>
        <v>40827</v>
      </c>
      <c r="R4513" t="s">
        <v>962</v>
      </c>
      <c r="S4513" s="58">
        <v>33</v>
      </c>
      <c r="X4513">
        <v>10</v>
      </c>
      <c r="Y4513" s="4">
        <v>1.65</v>
      </c>
      <c r="Z4513" s="58">
        <v>16.5</v>
      </c>
    </row>
    <row r="4514" spans="1:26">
      <c r="A4514">
        <v>391588</v>
      </c>
      <c r="B4514">
        <v>570672</v>
      </c>
      <c r="C4514">
        <v>48138</v>
      </c>
      <c r="D4514" t="s">
        <v>903</v>
      </c>
      <c r="E4514">
        <v>2</v>
      </c>
      <c r="F4514" s="3">
        <v>40827.619444444397</v>
      </c>
      <c r="G4514" s="4">
        <v>8.25</v>
      </c>
      <c r="H4514">
        <v>12536</v>
      </c>
      <c r="I4514" t="s">
        <v>10</v>
      </c>
      <c r="J4514" s="58">
        <f t="shared" si="140"/>
        <v>16.5</v>
      </c>
      <c r="K4514" s="59">
        <f t="shared" si="141"/>
        <v>40827</v>
      </c>
      <c r="R4514" t="s">
        <v>633</v>
      </c>
      <c r="S4514" s="58">
        <v>33</v>
      </c>
      <c r="X4514">
        <v>10</v>
      </c>
      <c r="Y4514" s="4">
        <v>1.65</v>
      </c>
      <c r="Z4514" s="58">
        <v>16.5</v>
      </c>
    </row>
    <row r="4515" spans="1:26">
      <c r="A4515">
        <v>391589</v>
      </c>
      <c r="B4515">
        <v>570672</v>
      </c>
      <c r="C4515" t="s">
        <v>646</v>
      </c>
      <c r="D4515" t="s">
        <v>647</v>
      </c>
      <c r="E4515">
        <v>2</v>
      </c>
      <c r="F4515" s="3">
        <v>40827.619444444397</v>
      </c>
      <c r="G4515" s="4">
        <v>8.25</v>
      </c>
      <c r="H4515">
        <v>12536</v>
      </c>
      <c r="I4515" t="s">
        <v>10</v>
      </c>
      <c r="J4515" s="58">
        <f t="shared" si="140"/>
        <v>16.5</v>
      </c>
      <c r="K4515" s="59">
        <f t="shared" si="141"/>
        <v>40827</v>
      </c>
      <c r="R4515" t="s">
        <v>354</v>
      </c>
      <c r="S4515" s="58">
        <v>31.8</v>
      </c>
      <c r="X4515">
        <v>10</v>
      </c>
      <c r="Y4515" s="4">
        <v>1.65</v>
      </c>
      <c r="Z4515" s="58">
        <v>16.5</v>
      </c>
    </row>
    <row r="4516" spans="1:26">
      <c r="A4516">
        <v>393697</v>
      </c>
      <c r="B4516">
        <v>570841</v>
      </c>
      <c r="C4516">
        <v>20725</v>
      </c>
      <c r="D4516" t="s">
        <v>129</v>
      </c>
      <c r="E4516">
        <v>10</v>
      </c>
      <c r="F4516" s="3">
        <v>40828.595833333296</v>
      </c>
      <c r="G4516" s="4">
        <v>1.65</v>
      </c>
      <c r="H4516">
        <v>12553</v>
      </c>
      <c r="I4516" t="s">
        <v>10</v>
      </c>
      <c r="J4516" s="58">
        <f t="shared" si="140"/>
        <v>16.5</v>
      </c>
      <c r="K4516" s="59">
        <f t="shared" si="141"/>
        <v>40828</v>
      </c>
      <c r="R4516" t="s">
        <v>258</v>
      </c>
      <c r="S4516" s="58">
        <v>29.7</v>
      </c>
      <c r="X4516">
        <v>10</v>
      </c>
      <c r="Y4516" s="4">
        <v>1.65</v>
      </c>
      <c r="Z4516" s="58">
        <v>16.5</v>
      </c>
    </row>
    <row r="4517" spans="1:26">
      <c r="A4517">
        <v>393700</v>
      </c>
      <c r="B4517">
        <v>570841</v>
      </c>
      <c r="C4517">
        <v>23206</v>
      </c>
      <c r="D4517" t="s">
        <v>2401</v>
      </c>
      <c r="E4517">
        <v>10</v>
      </c>
      <c r="F4517" s="3">
        <v>40828.595833333296</v>
      </c>
      <c r="G4517" s="4">
        <v>1.65</v>
      </c>
      <c r="H4517">
        <v>12553</v>
      </c>
      <c r="I4517" t="s">
        <v>10</v>
      </c>
      <c r="J4517" s="58">
        <f t="shared" si="140"/>
        <v>16.5</v>
      </c>
      <c r="K4517" s="59">
        <f t="shared" si="141"/>
        <v>40828</v>
      </c>
      <c r="R4517" t="s">
        <v>2497</v>
      </c>
      <c r="S4517" s="58">
        <v>24.9</v>
      </c>
      <c r="X4517">
        <v>10</v>
      </c>
      <c r="Y4517" s="4">
        <v>1.65</v>
      </c>
      <c r="Z4517" s="58">
        <v>16.5</v>
      </c>
    </row>
    <row r="4518" spans="1:26">
      <c r="A4518">
        <v>398376</v>
      </c>
      <c r="B4518">
        <v>571240</v>
      </c>
      <c r="C4518">
        <v>20725</v>
      </c>
      <c r="D4518" t="s">
        <v>129</v>
      </c>
      <c r="E4518">
        <v>10</v>
      </c>
      <c r="F4518" s="3">
        <v>40830.621527777803</v>
      </c>
      <c r="G4518" s="4">
        <v>1.65</v>
      </c>
      <c r="H4518">
        <v>12562</v>
      </c>
      <c r="I4518" t="s">
        <v>10</v>
      </c>
      <c r="J4518" s="58">
        <f t="shared" si="140"/>
        <v>16.5</v>
      </c>
      <c r="K4518" s="59">
        <f t="shared" si="141"/>
        <v>40830</v>
      </c>
      <c r="R4518" t="s">
        <v>221</v>
      </c>
      <c r="S4518" s="58">
        <v>23.4</v>
      </c>
      <c r="X4518">
        <v>10</v>
      </c>
      <c r="Y4518" s="4">
        <v>1.65</v>
      </c>
      <c r="Z4518" s="58">
        <v>16.5</v>
      </c>
    </row>
    <row r="4519" spans="1:26">
      <c r="A4519">
        <v>398377</v>
      </c>
      <c r="B4519">
        <v>571240</v>
      </c>
      <c r="C4519">
        <v>20726</v>
      </c>
      <c r="D4519" t="s">
        <v>356</v>
      </c>
      <c r="E4519">
        <v>10</v>
      </c>
      <c r="F4519" s="3">
        <v>40830.621527777803</v>
      </c>
      <c r="G4519" s="4">
        <v>1.65</v>
      </c>
      <c r="H4519">
        <v>12562</v>
      </c>
      <c r="I4519" t="s">
        <v>10</v>
      </c>
      <c r="J4519" s="58">
        <f t="shared" si="140"/>
        <v>16.5</v>
      </c>
      <c r="K4519" s="59">
        <f t="shared" si="141"/>
        <v>40830</v>
      </c>
      <c r="R4519" t="s">
        <v>93</v>
      </c>
      <c r="S4519" s="58">
        <v>23.4</v>
      </c>
      <c r="X4519">
        <v>10</v>
      </c>
      <c r="Y4519" s="4">
        <v>1.65</v>
      </c>
      <c r="Z4519" s="58">
        <v>16.5</v>
      </c>
    </row>
    <row r="4520" spans="1:26">
      <c r="A4520">
        <v>398378</v>
      </c>
      <c r="B4520">
        <v>571240</v>
      </c>
      <c r="C4520">
        <v>22382</v>
      </c>
      <c r="D4520" t="s">
        <v>355</v>
      </c>
      <c r="E4520">
        <v>10</v>
      </c>
      <c r="F4520" s="3">
        <v>40830.621527777803</v>
      </c>
      <c r="G4520" s="4">
        <v>1.65</v>
      </c>
      <c r="H4520">
        <v>12562</v>
      </c>
      <c r="I4520" t="s">
        <v>10</v>
      </c>
      <c r="J4520" s="58">
        <f t="shared" si="140"/>
        <v>16.5</v>
      </c>
      <c r="K4520" s="59">
        <f t="shared" si="141"/>
        <v>40830</v>
      </c>
      <c r="R4520" t="s">
        <v>95</v>
      </c>
      <c r="S4520" s="58">
        <v>23.4</v>
      </c>
      <c r="X4520">
        <v>10</v>
      </c>
      <c r="Y4520" s="4">
        <v>1.65</v>
      </c>
      <c r="Z4520" s="58">
        <v>16.5</v>
      </c>
    </row>
    <row r="4521" spans="1:26">
      <c r="A4521">
        <v>398379</v>
      </c>
      <c r="B4521">
        <v>571240</v>
      </c>
      <c r="C4521">
        <v>22383</v>
      </c>
      <c r="D4521" t="s">
        <v>2347</v>
      </c>
      <c r="E4521">
        <v>10</v>
      </c>
      <c r="F4521" s="3">
        <v>40830.621527777803</v>
      </c>
      <c r="G4521" s="4">
        <v>1.65</v>
      </c>
      <c r="H4521">
        <v>12562</v>
      </c>
      <c r="I4521" t="s">
        <v>10</v>
      </c>
      <c r="J4521" s="58">
        <f t="shared" si="140"/>
        <v>16.5</v>
      </c>
      <c r="K4521" s="59">
        <f t="shared" si="141"/>
        <v>40830</v>
      </c>
      <c r="R4521" t="s">
        <v>1181</v>
      </c>
      <c r="S4521" s="58">
        <v>22.5</v>
      </c>
      <c r="X4521">
        <v>2</v>
      </c>
      <c r="Y4521" s="4">
        <v>8.25</v>
      </c>
      <c r="Z4521" s="58">
        <v>16.5</v>
      </c>
    </row>
    <row r="4522" spans="1:26">
      <c r="A4522">
        <v>398380</v>
      </c>
      <c r="B4522">
        <v>571240</v>
      </c>
      <c r="C4522">
        <v>22384</v>
      </c>
      <c r="D4522" t="s">
        <v>357</v>
      </c>
      <c r="E4522">
        <v>10</v>
      </c>
      <c r="F4522" s="3">
        <v>40830.621527777803</v>
      </c>
      <c r="G4522" s="4">
        <v>1.65</v>
      </c>
      <c r="H4522">
        <v>12562</v>
      </c>
      <c r="I4522" t="s">
        <v>10</v>
      </c>
      <c r="J4522" s="58">
        <f t="shared" si="140"/>
        <v>16.5</v>
      </c>
      <c r="K4522" s="59">
        <f t="shared" si="141"/>
        <v>40830</v>
      </c>
      <c r="R4522" t="s">
        <v>2400</v>
      </c>
      <c r="S4522" s="58">
        <v>20.8</v>
      </c>
      <c r="X4522">
        <v>10</v>
      </c>
      <c r="Y4522" s="4">
        <v>1.65</v>
      </c>
      <c r="Z4522" s="58">
        <v>16.5</v>
      </c>
    </row>
    <row r="4523" spans="1:26">
      <c r="A4523">
        <v>398381</v>
      </c>
      <c r="B4523">
        <v>571240</v>
      </c>
      <c r="C4523">
        <v>23209</v>
      </c>
      <c r="D4523" t="s">
        <v>2602</v>
      </c>
      <c r="E4523">
        <v>10</v>
      </c>
      <c r="F4523" s="3">
        <v>40830.621527777803</v>
      </c>
      <c r="G4523" s="4">
        <v>1.65</v>
      </c>
      <c r="H4523">
        <v>12562</v>
      </c>
      <c r="I4523" t="s">
        <v>10</v>
      </c>
      <c r="J4523" s="58">
        <f t="shared" si="140"/>
        <v>16.5</v>
      </c>
      <c r="K4523" s="59">
        <f t="shared" si="141"/>
        <v>40830</v>
      </c>
      <c r="R4523" t="s">
        <v>217</v>
      </c>
      <c r="S4523" s="58">
        <v>20.8</v>
      </c>
      <c r="X4523">
        <v>2</v>
      </c>
      <c r="Y4523" s="4">
        <v>8.25</v>
      </c>
      <c r="Z4523" s="58">
        <v>16.5</v>
      </c>
    </row>
    <row r="4524" spans="1:26">
      <c r="A4524">
        <v>398382</v>
      </c>
      <c r="B4524">
        <v>571240</v>
      </c>
      <c r="C4524">
        <v>23206</v>
      </c>
      <c r="D4524" t="s">
        <v>2401</v>
      </c>
      <c r="E4524">
        <v>10</v>
      </c>
      <c r="F4524" s="3">
        <v>40830.621527777803</v>
      </c>
      <c r="G4524" s="4">
        <v>1.65</v>
      </c>
      <c r="H4524">
        <v>12562</v>
      </c>
      <c r="I4524" t="s">
        <v>10</v>
      </c>
      <c r="J4524" s="58">
        <f t="shared" si="140"/>
        <v>16.5</v>
      </c>
      <c r="K4524" s="59">
        <f t="shared" si="141"/>
        <v>40830</v>
      </c>
      <c r="R4524" t="s">
        <v>1732</v>
      </c>
      <c r="S4524" s="58">
        <v>20.8</v>
      </c>
      <c r="X4524">
        <v>2</v>
      </c>
      <c r="Y4524" s="4">
        <v>8.25</v>
      </c>
      <c r="Z4524" s="58">
        <v>16.5</v>
      </c>
    </row>
    <row r="4525" spans="1:26">
      <c r="A4525">
        <v>398383</v>
      </c>
      <c r="B4525">
        <v>571240</v>
      </c>
      <c r="C4525">
        <v>22662</v>
      </c>
      <c r="D4525" t="s">
        <v>214</v>
      </c>
      <c r="E4525">
        <v>10</v>
      </c>
      <c r="F4525" s="3">
        <v>40830.621527777803</v>
      </c>
      <c r="G4525" s="4">
        <v>1.65</v>
      </c>
      <c r="H4525">
        <v>12562</v>
      </c>
      <c r="I4525" t="s">
        <v>10</v>
      </c>
      <c r="J4525" s="58">
        <f t="shared" si="140"/>
        <v>16.5</v>
      </c>
      <c r="K4525" s="59">
        <f t="shared" si="141"/>
        <v>40830</v>
      </c>
      <c r="R4525" t="s">
        <v>147</v>
      </c>
      <c r="S4525" s="58">
        <v>20.8</v>
      </c>
      <c r="X4525">
        <v>2</v>
      </c>
      <c r="Y4525" s="4">
        <v>8.25</v>
      </c>
      <c r="Z4525" s="58">
        <v>16.5</v>
      </c>
    </row>
    <row r="4526" spans="1:26">
      <c r="A4526">
        <v>428430</v>
      </c>
      <c r="B4526">
        <v>573428</v>
      </c>
      <c r="C4526">
        <v>21935</v>
      </c>
      <c r="D4526" t="s">
        <v>948</v>
      </c>
      <c r="E4526">
        <v>10</v>
      </c>
      <c r="F4526" s="3">
        <v>40847.429861111101</v>
      </c>
      <c r="G4526" s="4">
        <v>1.65</v>
      </c>
      <c r="H4526">
        <v>12571</v>
      </c>
      <c r="I4526" t="s">
        <v>10</v>
      </c>
      <c r="J4526" s="58">
        <f t="shared" si="140"/>
        <v>16.5</v>
      </c>
      <c r="K4526" s="59">
        <f t="shared" si="141"/>
        <v>40847</v>
      </c>
      <c r="R4526" t="s">
        <v>403</v>
      </c>
      <c r="S4526" s="58">
        <v>20.399999999999999</v>
      </c>
      <c r="X4526">
        <v>2</v>
      </c>
      <c r="Y4526" s="4">
        <v>8.25</v>
      </c>
      <c r="Z4526" s="58">
        <v>16.5</v>
      </c>
    </row>
    <row r="4527" spans="1:26">
      <c r="A4527">
        <v>432780</v>
      </c>
      <c r="B4527">
        <v>573891</v>
      </c>
      <c r="C4527">
        <v>20726</v>
      </c>
      <c r="D4527" t="s">
        <v>356</v>
      </c>
      <c r="E4527">
        <v>10</v>
      </c>
      <c r="F4527" s="3">
        <v>40848.5805555556</v>
      </c>
      <c r="G4527" s="4">
        <v>1.65</v>
      </c>
      <c r="H4527">
        <v>12682</v>
      </c>
      <c r="I4527" t="s">
        <v>10</v>
      </c>
      <c r="J4527" s="58">
        <f t="shared" si="140"/>
        <v>16.5</v>
      </c>
      <c r="K4527" s="59">
        <f t="shared" si="141"/>
        <v>40848</v>
      </c>
      <c r="R4527" t="s">
        <v>254</v>
      </c>
      <c r="S4527" s="58">
        <v>20.399999999999999</v>
      </c>
      <c r="X4527">
        <v>10</v>
      </c>
      <c r="Y4527" s="4">
        <v>1.65</v>
      </c>
      <c r="Z4527" s="58">
        <v>16.5</v>
      </c>
    </row>
    <row r="4528" spans="1:26">
      <c r="A4528">
        <v>432782</v>
      </c>
      <c r="B4528">
        <v>573891</v>
      </c>
      <c r="C4528">
        <v>23206</v>
      </c>
      <c r="D4528" t="s">
        <v>2401</v>
      </c>
      <c r="E4528">
        <v>10</v>
      </c>
      <c r="F4528" s="3">
        <v>40848.5805555556</v>
      </c>
      <c r="G4528" s="4">
        <v>1.65</v>
      </c>
      <c r="H4528">
        <v>12682</v>
      </c>
      <c r="I4528" t="s">
        <v>10</v>
      </c>
      <c r="J4528" s="58">
        <f t="shared" si="140"/>
        <v>16.5</v>
      </c>
      <c r="K4528" s="59">
        <f t="shared" si="141"/>
        <v>40848</v>
      </c>
      <c r="R4528" t="s">
        <v>128</v>
      </c>
      <c r="S4528" s="58">
        <v>20.399999999999999</v>
      </c>
      <c r="X4528">
        <v>10</v>
      </c>
      <c r="Y4528" s="4">
        <v>1.65</v>
      </c>
      <c r="Z4528" s="58">
        <v>16.5</v>
      </c>
    </row>
    <row r="4529" spans="1:26">
      <c r="A4529">
        <v>434971</v>
      </c>
      <c r="B4529">
        <v>574068</v>
      </c>
      <c r="C4529">
        <v>22738</v>
      </c>
      <c r="D4529" t="s">
        <v>502</v>
      </c>
      <c r="E4529">
        <v>10</v>
      </c>
      <c r="F4529" s="3">
        <v>40849.618750000001</v>
      </c>
      <c r="G4529" s="4">
        <v>1.65</v>
      </c>
      <c r="H4529">
        <v>12490</v>
      </c>
      <c r="I4529" t="s">
        <v>10</v>
      </c>
      <c r="J4529" s="58">
        <f t="shared" si="140"/>
        <v>16.5</v>
      </c>
      <c r="K4529" s="59">
        <f t="shared" si="141"/>
        <v>40849</v>
      </c>
      <c r="R4529" t="s">
        <v>301</v>
      </c>
      <c r="S4529" s="58">
        <v>20.100000000000001</v>
      </c>
      <c r="X4529">
        <v>2</v>
      </c>
      <c r="Y4529" s="4">
        <v>8.25</v>
      </c>
      <c r="Z4529" s="58">
        <v>16.5</v>
      </c>
    </row>
    <row r="4530" spans="1:26">
      <c r="A4530">
        <v>434976</v>
      </c>
      <c r="B4530">
        <v>574068</v>
      </c>
      <c r="C4530">
        <v>22080</v>
      </c>
      <c r="D4530" t="s">
        <v>962</v>
      </c>
      <c r="E4530">
        <v>10</v>
      </c>
      <c r="F4530" s="3">
        <v>40849.618750000001</v>
      </c>
      <c r="G4530" s="4">
        <v>1.65</v>
      </c>
      <c r="H4530">
        <v>12490</v>
      </c>
      <c r="I4530" t="s">
        <v>10</v>
      </c>
      <c r="J4530" s="58">
        <f t="shared" si="140"/>
        <v>16.5</v>
      </c>
      <c r="K4530" s="59">
        <f t="shared" si="141"/>
        <v>40849</v>
      </c>
      <c r="R4530" t="s">
        <v>698</v>
      </c>
      <c r="S4530" s="58">
        <v>19.8</v>
      </c>
      <c r="X4530">
        <v>10</v>
      </c>
      <c r="Y4530" s="4">
        <v>1.65</v>
      </c>
      <c r="Z4530" s="58">
        <v>16.5</v>
      </c>
    </row>
    <row r="4531" spans="1:26">
      <c r="A4531">
        <v>451285</v>
      </c>
      <c r="B4531">
        <v>575193</v>
      </c>
      <c r="C4531">
        <v>23052</v>
      </c>
      <c r="D4531" t="s">
        <v>2365</v>
      </c>
      <c r="E4531">
        <v>2</v>
      </c>
      <c r="F4531" s="3">
        <v>40856.398611111101</v>
      </c>
      <c r="G4531" s="4">
        <v>8.25</v>
      </c>
      <c r="H4531">
        <v>12681</v>
      </c>
      <c r="I4531" t="s">
        <v>10</v>
      </c>
      <c r="J4531" s="58">
        <f t="shared" si="140"/>
        <v>16.5</v>
      </c>
      <c r="K4531" s="59">
        <f t="shared" si="141"/>
        <v>40856</v>
      </c>
      <c r="R4531" t="s">
        <v>1234</v>
      </c>
      <c r="S4531" s="58">
        <v>19.8</v>
      </c>
      <c r="X4531">
        <v>2</v>
      </c>
      <c r="Y4531" s="4">
        <v>8.25</v>
      </c>
      <c r="Z4531" s="58">
        <v>16.5</v>
      </c>
    </row>
    <row r="4532" spans="1:26">
      <c r="A4532">
        <v>451288</v>
      </c>
      <c r="B4532">
        <v>575193</v>
      </c>
      <c r="C4532">
        <v>22382</v>
      </c>
      <c r="D4532" t="s">
        <v>355</v>
      </c>
      <c r="E4532">
        <v>10</v>
      </c>
      <c r="F4532" s="3">
        <v>40856.398611111101</v>
      </c>
      <c r="G4532" s="4">
        <v>1.65</v>
      </c>
      <c r="H4532">
        <v>12681</v>
      </c>
      <c r="I4532" t="s">
        <v>10</v>
      </c>
      <c r="J4532" s="58">
        <f t="shared" si="140"/>
        <v>16.5</v>
      </c>
      <c r="K4532" s="59">
        <f t="shared" si="141"/>
        <v>40856</v>
      </c>
      <c r="R4532" t="s">
        <v>2141</v>
      </c>
      <c r="S4532" s="58">
        <v>19.8</v>
      </c>
      <c r="X4532">
        <v>2</v>
      </c>
      <c r="Y4532" s="4">
        <v>8.25</v>
      </c>
      <c r="Z4532" s="58">
        <v>16.5</v>
      </c>
    </row>
    <row r="4533" spans="1:26">
      <c r="A4533">
        <v>451289</v>
      </c>
      <c r="B4533">
        <v>575193</v>
      </c>
      <c r="C4533">
        <v>23583</v>
      </c>
      <c r="D4533" t="s">
        <v>2733</v>
      </c>
      <c r="E4533">
        <v>10</v>
      </c>
      <c r="F4533" s="3">
        <v>40856.398611111101</v>
      </c>
      <c r="G4533" s="4">
        <v>1.65</v>
      </c>
      <c r="H4533">
        <v>12681</v>
      </c>
      <c r="I4533" t="s">
        <v>10</v>
      </c>
      <c r="J4533" s="58">
        <f t="shared" si="140"/>
        <v>16.5</v>
      </c>
      <c r="K4533" s="59">
        <f t="shared" si="141"/>
        <v>40856</v>
      </c>
      <c r="R4533" t="s">
        <v>533</v>
      </c>
      <c r="S4533" s="58">
        <v>19.8</v>
      </c>
      <c r="X4533">
        <v>2</v>
      </c>
      <c r="Y4533" s="4">
        <v>8.25</v>
      </c>
      <c r="Z4533" s="58">
        <v>16.5</v>
      </c>
    </row>
    <row r="4534" spans="1:26">
      <c r="A4534">
        <v>451290</v>
      </c>
      <c r="B4534">
        <v>575193</v>
      </c>
      <c r="C4534">
        <v>23208</v>
      </c>
      <c r="D4534" t="s">
        <v>2403</v>
      </c>
      <c r="E4534">
        <v>10</v>
      </c>
      <c r="F4534" s="3">
        <v>40856.398611111101</v>
      </c>
      <c r="G4534" s="4">
        <v>1.65</v>
      </c>
      <c r="H4534">
        <v>12681</v>
      </c>
      <c r="I4534" t="s">
        <v>10</v>
      </c>
      <c r="J4534" s="58">
        <f t="shared" si="140"/>
        <v>16.5</v>
      </c>
      <c r="K4534" s="59">
        <f t="shared" si="141"/>
        <v>40856</v>
      </c>
      <c r="R4534" t="s">
        <v>263</v>
      </c>
      <c r="S4534" s="58">
        <v>19.8</v>
      </c>
      <c r="X4534">
        <v>2</v>
      </c>
      <c r="Y4534" s="4">
        <v>8.25</v>
      </c>
      <c r="Z4534" s="58">
        <v>16.5</v>
      </c>
    </row>
    <row r="4535" spans="1:26">
      <c r="A4535">
        <v>452210</v>
      </c>
      <c r="B4535">
        <v>575326</v>
      </c>
      <c r="C4535">
        <v>23491</v>
      </c>
      <c r="D4535" t="s">
        <v>2720</v>
      </c>
      <c r="E4535">
        <v>2</v>
      </c>
      <c r="F4535" s="3">
        <v>40856.574305555601</v>
      </c>
      <c r="G4535" s="4">
        <v>8.25</v>
      </c>
      <c r="H4535">
        <v>12532</v>
      </c>
      <c r="I4535" t="s">
        <v>10</v>
      </c>
      <c r="J4535" s="58">
        <f t="shared" si="140"/>
        <v>16.5</v>
      </c>
      <c r="K4535" s="59">
        <f t="shared" si="141"/>
        <v>40856</v>
      </c>
      <c r="R4535" t="s">
        <v>268</v>
      </c>
      <c r="S4535" s="58">
        <v>19.8</v>
      </c>
      <c r="X4535">
        <v>10</v>
      </c>
      <c r="Y4535" s="4">
        <v>1.65</v>
      </c>
      <c r="Z4535" s="58">
        <v>16.5</v>
      </c>
    </row>
    <row r="4536" spans="1:26">
      <c r="A4536">
        <v>454564</v>
      </c>
      <c r="B4536">
        <v>575584</v>
      </c>
      <c r="C4536">
        <v>23209</v>
      </c>
      <c r="D4536" t="s">
        <v>2602</v>
      </c>
      <c r="E4536">
        <v>10</v>
      </c>
      <c r="F4536" s="3">
        <v>40857.496527777803</v>
      </c>
      <c r="G4536" s="4">
        <v>1.65</v>
      </c>
      <c r="H4536">
        <v>12682</v>
      </c>
      <c r="I4536" t="s">
        <v>10</v>
      </c>
      <c r="J4536" s="58">
        <f t="shared" si="140"/>
        <v>16.5</v>
      </c>
      <c r="K4536" s="59">
        <f t="shared" si="141"/>
        <v>40857</v>
      </c>
      <c r="R4536" t="s">
        <v>97</v>
      </c>
      <c r="S4536" s="58">
        <v>19.8</v>
      </c>
      <c r="X4536">
        <v>10</v>
      </c>
      <c r="Y4536" s="4">
        <v>1.65</v>
      </c>
      <c r="Z4536" s="58">
        <v>16.5</v>
      </c>
    </row>
    <row r="4537" spans="1:26">
      <c r="A4537">
        <v>455993</v>
      </c>
      <c r="B4537">
        <v>575661</v>
      </c>
      <c r="C4537">
        <v>22079</v>
      </c>
      <c r="D4537" t="s">
        <v>2052</v>
      </c>
      <c r="E4537">
        <v>10</v>
      </c>
      <c r="F4537" s="3">
        <v>40857.610416666699</v>
      </c>
      <c r="G4537" s="4">
        <v>1.65</v>
      </c>
      <c r="H4537">
        <v>12617</v>
      </c>
      <c r="I4537" t="s">
        <v>10</v>
      </c>
      <c r="J4537" s="58">
        <f t="shared" si="140"/>
        <v>16.5</v>
      </c>
      <c r="K4537" s="59">
        <f t="shared" si="141"/>
        <v>40857</v>
      </c>
      <c r="R4537" t="s">
        <v>263</v>
      </c>
      <c r="S4537" s="58">
        <v>19.8</v>
      </c>
      <c r="X4537">
        <v>10</v>
      </c>
      <c r="Y4537" s="4">
        <v>1.65</v>
      </c>
      <c r="Z4537" s="58">
        <v>16.5</v>
      </c>
    </row>
    <row r="4538" spans="1:26">
      <c r="A4538">
        <v>455994</v>
      </c>
      <c r="B4538">
        <v>575661</v>
      </c>
      <c r="C4538">
        <v>22080</v>
      </c>
      <c r="D4538" t="s">
        <v>962</v>
      </c>
      <c r="E4538">
        <v>10</v>
      </c>
      <c r="F4538" s="3">
        <v>40857.610416666699</v>
      </c>
      <c r="G4538" s="4">
        <v>1.65</v>
      </c>
      <c r="H4538">
        <v>12617</v>
      </c>
      <c r="I4538" t="s">
        <v>10</v>
      </c>
      <c r="J4538" s="58">
        <f t="shared" si="140"/>
        <v>16.5</v>
      </c>
      <c r="K4538" s="59">
        <f t="shared" si="141"/>
        <v>40857</v>
      </c>
      <c r="R4538" t="s">
        <v>533</v>
      </c>
      <c r="S4538" s="58">
        <v>19.8</v>
      </c>
      <c r="X4538">
        <v>10</v>
      </c>
      <c r="Y4538" s="4">
        <v>1.65</v>
      </c>
      <c r="Z4538" s="58">
        <v>16.5</v>
      </c>
    </row>
    <row r="4539" spans="1:26">
      <c r="A4539">
        <v>457775</v>
      </c>
      <c r="B4539">
        <v>575747</v>
      </c>
      <c r="C4539">
        <v>22080</v>
      </c>
      <c r="D4539" t="s">
        <v>962</v>
      </c>
      <c r="E4539">
        <v>10</v>
      </c>
      <c r="F4539" s="3">
        <v>40858.429861111101</v>
      </c>
      <c r="G4539" s="4">
        <v>1.65</v>
      </c>
      <c r="H4539">
        <v>12589</v>
      </c>
      <c r="I4539" t="s">
        <v>10</v>
      </c>
      <c r="J4539" s="58">
        <f t="shared" si="140"/>
        <v>16.5</v>
      </c>
      <c r="K4539" s="59">
        <f t="shared" si="141"/>
        <v>40858</v>
      </c>
      <c r="R4539" t="s">
        <v>534</v>
      </c>
      <c r="S4539" s="58">
        <v>19.8</v>
      </c>
      <c r="X4539">
        <v>10</v>
      </c>
      <c r="Y4539" s="4">
        <v>1.65</v>
      </c>
      <c r="Z4539" s="58">
        <v>16.5</v>
      </c>
    </row>
    <row r="4540" spans="1:26">
      <c r="A4540">
        <v>457790</v>
      </c>
      <c r="B4540">
        <v>575747</v>
      </c>
      <c r="C4540">
        <v>22739</v>
      </c>
      <c r="D4540" t="s">
        <v>501</v>
      </c>
      <c r="E4540">
        <v>10</v>
      </c>
      <c r="F4540" s="3">
        <v>40858.429861111101</v>
      </c>
      <c r="G4540" s="4">
        <v>1.65</v>
      </c>
      <c r="H4540">
        <v>12589</v>
      </c>
      <c r="I4540" t="s">
        <v>10</v>
      </c>
      <c r="J4540" s="58">
        <f t="shared" si="140"/>
        <v>16.5</v>
      </c>
      <c r="K4540" s="59">
        <f t="shared" si="141"/>
        <v>40858</v>
      </c>
      <c r="R4540" t="s">
        <v>97</v>
      </c>
      <c r="S4540" s="58">
        <v>19.8</v>
      </c>
      <c r="X4540">
        <v>10</v>
      </c>
      <c r="Y4540" s="4">
        <v>1.65</v>
      </c>
      <c r="Z4540" s="58">
        <v>16.5</v>
      </c>
    </row>
    <row r="4541" spans="1:26">
      <c r="A4541">
        <v>459803</v>
      </c>
      <c r="B4541">
        <v>575880</v>
      </c>
      <c r="C4541">
        <v>22082</v>
      </c>
      <c r="D4541" t="s">
        <v>641</v>
      </c>
      <c r="E4541">
        <v>10</v>
      </c>
      <c r="F4541" s="3">
        <v>40858.565972222197</v>
      </c>
      <c r="G4541" s="4">
        <v>1.65</v>
      </c>
      <c r="H4541">
        <v>12726</v>
      </c>
      <c r="I4541" t="s">
        <v>10</v>
      </c>
      <c r="J4541" s="58">
        <f t="shared" si="140"/>
        <v>16.5</v>
      </c>
      <c r="K4541" s="59">
        <f t="shared" si="141"/>
        <v>40858</v>
      </c>
      <c r="R4541" t="s">
        <v>475</v>
      </c>
      <c r="S4541" s="58">
        <v>19.8</v>
      </c>
      <c r="X4541">
        <v>10</v>
      </c>
      <c r="Y4541" s="4">
        <v>1.65</v>
      </c>
      <c r="Z4541" s="58">
        <v>16.5</v>
      </c>
    </row>
    <row r="4542" spans="1:26">
      <c r="A4542">
        <v>459830</v>
      </c>
      <c r="B4542">
        <v>575880</v>
      </c>
      <c r="C4542">
        <v>22080</v>
      </c>
      <c r="D4542" t="s">
        <v>962</v>
      </c>
      <c r="E4542">
        <v>10</v>
      </c>
      <c r="F4542" s="3">
        <v>40858.565972222197</v>
      </c>
      <c r="G4542" s="4">
        <v>1.65</v>
      </c>
      <c r="H4542">
        <v>12726</v>
      </c>
      <c r="I4542" t="s">
        <v>10</v>
      </c>
      <c r="J4542" s="58">
        <f t="shared" si="140"/>
        <v>16.5</v>
      </c>
      <c r="K4542" s="59">
        <f t="shared" si="141"/>
        <v>40858</v>
      </c>
      <c r="R4542" t="s">
        <v>104</v>
      </c>
      <c r="S4542" s="58">
        <v>18</v>
      </c>
      <c r="X4542">
        <v>10</v>
      </c>
      <c r="Y4542" s="4">
        <v>1.65</v>
      </c>
      <c r="Z4542" s="58">
        <v>16.5</v>
      </c>
    </row>
    <row r="4543" spans="1:26">
      <c r="A4543">
        <v>459867</v>
      </c>
      <c r="B4543">
        <v>575884</v>
      </c>
      <c r="C4543">
        <v>23209</v>
      </c>
      <c r="D4543" t="s">
        <v>2602</v>
      </c>
      <c r="E4543">
        <v>10</v>
      </c>
      <c r="F4543" s="3">
        <v>40858.573611111096</v>
      </c>
      <c r="G4543" s="4">
        <v>1.65</v>
      </c>
      <c r="H4543">
        <v>12685</v>
      </c>
      <c r="I4543" t="s">
        <v>10</v>
      </c>
      <c r="J4543" s="58">
        <f t="shared" si="140"/>
        <v>16.5</v>
      </c>
      <c r="K4543" s="59">
        <f t="shared" si="141"/>
        <v>40858</v>
      </c>
      <c r="R4543" t="s">
        <v>106</v>
      </c>
      <c r="S4543" s="58">
        <v>17.850000000000001</v>
      </c>
      <c r="X4543">
        <v>10</v>
      </c>
      <c r="Y4543" s="4">
        <v>1.65</v>
      </c>
      <c r="Z4543" s="58">
        <v>16.5</v>
      </c>
    </row>
    <row r="4544" spans="1:26">
      <c r="A4544">
        <v>464306</v>
      </c>
      <c r="B4544">
        <v>576087</v>
      </c>
      <c r="C4544">
        <v>22382</v>
      </c>
      <c r="D4544" t="s">
        <v>355</v>
      </c>
      <c r="E4544">
        <v>10</v>
      </c>
      <c r="F4544" s="3">
        <v>40861.354861111096</v>
      </c>
      <c r="G4544" s="4">
        <v>1.65</v>
      </c>
      <c r="H4544">
        <v>12689</v>
      </c>
      <c r="I4544" t="s">
        <v>10</v>
      </c>
      <c r="J4544" s="58">
        <f t="shared" si="140"/>
        <v>16.5</v>
      </c>
      <c r="K4544" s="59">
        <f t="shared" si="141"/>
        <v>40861</v>
      </c>
      <c r="R4544" t="s">
        <v>106</v>
      </c>
      <c r="S4544" s="58">
        <v>17.850000000000001</v>
      </c>
      <c r="X4544">
        <v>10</v>
      </c>
      <c r="Y4544" s="4">
        <v>1.65</v>
      </c>
      <c r="Z4544" s="58">
        <v>16.5</v>
      </c>
    </row>
    <row r="4545" spans="1:26">
      <c r="A4545">
        <v>464309</v>
      </c>
      <c r="B4545">
        <v>576087</v>
      </c>
      <c r="C4545">
        <v>20726</v>
      </c>
      <c r="D4545" t="s">
        <v>356</v>
      </c>
      <c r="E4545">
        <v>10</v>
      </c>
      <c r="F4545" s="3">
        <v>40861.354861111096</v>
      </c>
      <c r="G4545" s="4">
        <v>1.65</v>
      </c>
      <c r="H4545">
        <v>12689</v>
      </c>
      <c r="I4545" t="s">
        <v>10</v>
      </c>
      <c r="J4545" s="58">
        <f t="shared" si="140"/>
        <v>16.5</v>
      </c>
      <c r="K4545" s="59">
        <f t="shared" si="141"/>
        <v>40861</v>
      </c>
      <c r="R4545" t="s">
        <v>237</v>
      </c>
      <c r="S4545" s="58">
        <v>17.850000000000001</v>
      </c>
      <c r="X4545">
        <v>10</v>
      </c>
      <c r="Y4545" s="4">
        <v>1.65</v>
      </c>
      <c r="Z4545" s="58">
        <v>16.5</v>
      </c>
    </row>
    <row r="4546" spans="1:26">
      <c r="A4546">
        <v>464310</v>
      </c>
      <c r="B4546">
        <v>576087</v>
      </c>
      <c r="C4546">
        <v>20725</v>
      </c>
      <c r="D4546" t="s">
        <v>129</v>
      </c>
      <c r="E4546">
        <v>10</v>
      </c>
      <c r="F4546" s="3">
        <v>40861.354861111096</v>
      </c>
      <c r="G4546" s="4">
        <v>1.65</v>
      </c>
      <c r="H4546">
        <v>12689</v>
      </c>
      <c r="I4546" t="s">
        <v>10</v>
      </c>
      <c r="J4546" s="58">
        <f t="shared" ref="J4546:J4609" si="142">E4546*G4546</f>
        <v>16.5</v>
      </c>
      <c r="K4546" s="59">
        <f t="shared" ref="K4546:K4609" si="143">DATE(YEAR(F4546),MONTH(F4546),DAY(F4546))</f>
        <v>40861</v>
      </c>
      <c r="R4546" t="s">
        <v>239</v>
      </c>
      <c r="S4546" s="58">
        <v>17.850000000000001</v>
      </c>
      <c r="X4546">
        <v>10</v>
      </c>
      <c r="Y4546" s="4">
        <v>1.65</v>
      </c>
      <c r="Z4546" s="58">
        <v>16.5</v>
      </c>
    </row>
    <row r="4547" spans="1:26">
      <c r="A4547">
        <v>464311</v>
      </c>
      <c r="B4547">
        <v>576087</v>
      </c>
      <c r="C4547">
        <v>23206</v>
      </c>
      <c r="D4547" t="s">
        <v>2401</v>
      </c>
      <c r="E4547">
        <v>10</v>
      </c>
      <c r="F4547" s="3">
        <v>40861.354861111096</v>
      </c>
      <c r="G4547" s="4">
        <v>1.65</v>
      </c>
      <c r="H4547">
        <v>12689</v>
      </c>
      <c r="I4547" t="s">
        <v>10</v>
      </c>
      <c r="J4547" s="58">
        <f t="shared" si="142"/>
        <v>16.5</v>
      </c>
      <c r="K4547" s="59">
        <f t="shared" si="143"/>
        <v>40861</v>
      </c>
      <c r="R4547" t="s">
        <v>79</v>
      </c>
      <c r="S4547" s="58">
        <v>17.850000000000001</v>
      </c>
      <c r="X4547">
        <v>10</v>
      </c>
      <c r="Y4547" s="4">
        <v>1.65</v>
      </c>
      <c r="Z4547" s="58">
        <v>16.5</v>
      </c>
    </row>
    <row r="4548" spans="1:26">
      <c r="A4548">
        <v>465529</v>
      </c>
      <c r="B4548">
        <v>576245</v>
      </c>
      <c r="C4548">
        <v>20725</v>
      </c>
      <c r="D4548" t="s">
        <v>129</v>
      </c>
      <c r="E4548">
        <v>10</v>
      </c>
      <c r="F4548" s="3">
        <v>40861.569444444402</v>
      </c>
      <c r="G4548" s="4">
        <v>1.65</v>
      </c>
      <c r="H4548">
        <v>12553</v>
      </c>
      <c r="I4548" t="s">
        <v>10</v>
      </c>
      <c r="J4548" s="58">
        <f t="shared" si="142"/>
        <v>16.5</v>
      </c>
      <c r="K4548" s="59">
        <f t="shared" si="143"/>
        <v>40861</v>
      </c>
      <c r="R4548" t="s">
        <v>2616</v>
      </c>
      <c r="S4548" s="58">
        <v>17.850000000000001</v>
      </c>
      <c r="X4548">
        <v>10</v>
      </c>
      <c r="Y4548" s="4">
        <v>1.65</v>
      </c>
      <c r="Z4548" s="58">
        <v>16.5</v>
      </c>
    </row>
    <row r="4549" spans="1:26">
      <c r="A4549">
        <v>467879</v>
      </c>
      <c r="B4549">
        <v>576373</v>
      </c>
      <c r="C4549">
        <v>23543</v>
      </c>
      <c r="D4549" t="s">
        <v>2690</v>
      </c>
      <c r="E4549">
        <v>2</v>
      </c>
      <c r="F4549" s="3">
        <v>40862.363194444399</v>
      </c>
      <c r="G4549" s="4">
        <v>8.25</v>
      </c>
      <c r="H4549">
        <v>12640</v>
      </c>
      <c r="I4549" t="s">
        <v>10</v>
      </c>
      <c r="J4549" s="58">
        <f t="shared" si="142"/>
        <v>16.5</v>
      </c>
      <c r="K4549" s="59">
        <f t="shared" si="143"/>
        <v>40862</v>
      </c>
      <c r="R4549" t="s">
        <v>92</v>
      </c>
      <c r="S4549" s="58">
        <v>17.7</v>
      </c>
      <c r="X4549">
        <v>10</v>
      </c>
      <c r="Y4549" s="4">
        <v>1.65</v>
      </c>
      <c r="Z4549" s="58">
        <v>16.5</v>
      </c>
    </row>
    <row r="4550" spans="1:26">
      <c r="A4550">
        <v>468183</v>
      </c>
      <c r="B4550">
        <v>576399</v>
      </c>
      <c r="C4550">
        <v>20728</v>
      </c>
      <c r="D4550" t="s">
        <v>391</v>
      </c>
      <c r="E4550">
        <v>10</v>
      </c>
      <c r="F4550" s="3">
        <v>40862.451388888898</v>
      </c>
      <c r="G4550" s="4">
        <v>1.65</v>
      </c>
      <c r="H4550">
        <v>12684</v>
      </c>
      <c r="I4550" t="s">
        <v>10</v>
      </c>
      <c r="J4550" s="58">
        <f t="shared" si="142"/>
        <v>16.5</v>
      </c>
      <c r="K4550" s="59">
        <f t="shared" si="143"/>
        <v>40862</v>
      </c>
      <c r="R4550" t="s">
        <v>466</v>
      </c>
      <c r="S4550" s="58">
        <v>17.7</v>
      </c>
      <c r="X4550">
        <v>2</v>
      </c>
      <c r="Y4550" s="4">
        <v>8.25</v>
      </c>
      <c r="Z4550" s="58">
        <v>16.5</v>
      </c>
    </row>
    <row r="4551" spans="1:26">
      <c r="A4551">
        <v>468184</v>
      </c>
      <c r="B4551">
        <v>576399</v>
      </c>
      <c r="C4551">
        <v>20726</v>
      </c>
      <c r="D4551" t="s">
        <v>356</v>
      </c>
      <c r="E4551">
        <v>10</v>
      </c>
      <c r="F4551" s="3">
        <v>40862.451388888898</v>
      </c>
      <c r="G4551" s="4">
        <v>1.65</v>
      </c>
      <c r="H4551">
        <v>12684</v>
      </c>
      <c r="I4551" t="s">
        <v>10</v>
      </c>
      <c r="J4551" s="58">
        <f t="shared" si="142"/>
        <v>16.5</v>
      </c>
      <c r="K4551" s="59">
        <f t="shared" si="143"/>
        <v>40862</v>
      </c>
      <c r="R4551" t="s">
        <v>1688</v>
      </c>
      <c r="S4551" s="58">
        <v>17.7</v>
      </c>
      <c r="X4551">
        <v>10</v>
      </c>
      <c r="Y4551" s="4">
        <v>1.65</v>
      </c>
      <c r="Z4551" s="58">
        <v>16.5</v>
      </c>
    </row>
    <row r="4552" spans="1:26">
      <c r="A4552">
        <v>468185</v>
      </c>
      <c r="B4552">
        <v>576399</v>
      </c>
      <c r="C4552">
        <v>22382</v>
      </c>
      <c r="D4552" t="s">
        <v>355</v>
      </c>
      <c r="E4552">
        <v>10</v>
      </c>
      <c r="F4552" s="3">
        <v>40862.451388888898</v>
      </c>
      <c r="G4552" s="4">
        <v>1.65</v>
      </c>
      <c r="H4552">
        <v>12684</v>
      </c>
      <c r="I4552" t="s">
        <v>10</v>
      </c>
      <c r="J4552" s="58">
        <f t="shared" si="142"/>
        <v>16.5</v>
      </c>
      <c r="K4552" s="59">
        <f t="shared" si="143"/>
        <v>40862</v>
      </c>
      <c r="R4552" t="s">
        <v>1239</v>
      </c>
      <c r="S4552" s="58">
        <v>17.7</v>
      </c>
      <c r="X4552">
        <v>10</v>
      </c>
      <c r="Y4552" s="4">
        <v>1.65</v>
      </c>
      <c r="Z4552" s="58">
        <v>16.5</v>
      </c>
    </row>
    <row r="4553" spans="1:26">
      <c r="A4553">
        <v>475943</v>
      </c>
      <c r="B4553">
        <v>576927</v>
      </c>
      <c r="C4553">
        <v>20725</v>
      </c>
      <c r="D4553" t="s">
        <v>129</v>
      </c>
      <c r="E4553">
        <v>10</v>
      </c>
      <c r="F4553" s="3">
        <v>40864.4597222222</v>
      </c>
      <c r="G4553" s="4">
        <v>1.65</v>
      </c>
      <c r="H4553">
        <v>12567</v>
      </c>
      <c r="I4553" t="s">
        <v>10</v>
      </c>
      <c r="J4553" s="58">
        <f t="shared" si="142"/>
        <v>16.5</v>
      </c>
      <c r="K4553" s="59">
        <f t="shared" si="143"/>
        <v>40864</v>
      </c>
      <c r="R4553" t="s">
        <v>417</v>
      </c>
      <c r="S4553" s="58">
        <v>17.399999999999999</v>
      </c>
      <c r="X4553">
        <v>10</v>
      </c>
      <c r="Y4553" s="4">
        <v>1.65</v>
      </c>
      <c r="Z4553" s="58">
        <v>16.5</v>
      </c>
    </row>
    <row r="4554" spans="1:26">
      <c r="A4554">
        <v>475944</v>
      </c>
      <c r="B4554">
        <v>576927</v>
      </c>
      <c r="C4554">
        <v>20726</v>
      </c>
      <c r="D4554" t="s">
        <v>356</v>
      </c>
      <c r="E4554">
        <v>10</v>
      </c>
      <c r="F4554" s="3">
        <v>40864.4597222222</v>
      </c>
      <c r="G4554" s="4">
        <v>1.65</v>
      </c>
      <c r="H4554">
        <v>12567</v>
      </c>
      <c r="I4554" t="s">
        <v>10</v>
      </c>
      <c r="J4554" s="58">
        <f t="shared" si="142"/>
        <v>16.5</v>
      </c>
      <c r="K4554" s="59">
        <f t="shared" si="143"/>
        <v>40864</v>
      </c>
      <c r="R4554" t="s">
        <v>2619</v>
      </c>
      <c r="S4554" s="58">
        <v>16.600000000000001</v>
      </c>
      <c r="X4554">
        <v>2</v>
      </c>
      <c r="Y4554" s="4">
        <v>8.25</v>
      </c>
      <c r="Z4554" s="58">
        <v>16.5</v>
      </c>
    </row>
    <row r="4555" spans="1:26">
      <c r="A4555">
        <v>475947</v>
      </c>
      <c r="B4555">
        <v>576927</v>
      </c>
      <c r="C4555">
        <v>20727</v>
      </c>
      <c r="D4555" t="s">
        <v>392</v>
      </c>
      <c r="E4555">
        <v>10</v>
      </c>
      <c r="F4555" s="3">
        <v>40864.4597222222</v>
      </c>
      <c r="G4555" s="4">
        <v>1.65</v>
      </c>
      <c r="H4555">
        <v>12567</v>
      </c>
      <c r="I4555" t="s">
        <v>10</v>
      </c>
      <c r="J4555" s="58">
        <f t="shared" si="142"/>
        <v>16.5</v>
      </c>
      <c r="K4555" s="59">
        <f t="shared" si="143"/>
        <v>40864</v>
      </c>
      <c r="R4555" t="s">
        <v>2030</v>
      </c>
      <c r="S4555" s="58">
        <v>16.5</v>
      </c>
      <c r="X4555">
        <v>10</v>
      </c>
      <c r="Y4555" s="4">
        <v>1.65</v>
      </c>
      <c r="Z4555" s="58">
        <v>16.5</v>
      </c>
    </row>
    <row r="4556" spans="1:26">
      <c r="A4556">
        <v>475955</v>
      </c>
      <c r="B4556">
        <v>576927</v>
      </c>
      <c r="C4556">
        <v>23206</v>
      </c>
      <c r="D4556" t="s">
        <v>2401</v>
      </c>
      <c r="E4556">
        <v>10</v>
      </c>
      <c r="F4556" s="3">
        <v>40864.4597222222</v>
      </c>
      <c r="G4556" s="4">
        <v>1.65</v>
      </c>
      <c r="H4556">
        <v>12567</v>
      </c>
      <c r="I4556" t="s">
        <v>10</v>
      </c>
      <c r="J4556" s="58">
        <f t="shared" si="142"/>
        <v>16.5</v>
      </c>
      <c r="K4556" s="59">
        <f t="shared" si="143"/>
        <v>40864</v>
      </c>
      <c r="R4556" t="s">
        <v>2029</v>
      </c>
      <c r="S4556" s="58">
        <v>16.5</v>
      </c>
      <c r="X4556">
        <v>10</v>
      </c>
      <c r="Y4556" s="4">
        <v>1.65</v>
      </c>
      <c r="Z4556" s="58">
        <v>16.5</v>
      </c>
    </row>
    <row r="4557" spans="1:26">
      <c r="A4557">
        <v>475962</v>
      </c>
      <c r="B4557">
        <v>576927</v>
      </c>
      <c r="C4557">
        <v>23542</v>
      </c>
      <c r="D4557" t="s">
        <v>2692</v>
      </c>
      <c r="E4557">
        <v>2</v>
      </c>
      <c r="F4557" s="3">
        <v>40864.4597222222</v>
      </c>
      <c r="G4557" s="4">
        <v>8.25</v>
      </c>
      <c r="H4557">
        <v>12567</v>
      </c>
      <c r="I4557" t="s">
        <v>10</v>
      </c>
      <c r="J4557" s="58">
        <f t="shared" si="142"/>
        <v>16.5</v>
      </c>
      <c r="K4557" s="59">
        <f t="shared" si="143"/>
        <v>40864</v>
      </c>
      <c r="R4557" t="s">
        <v>391</v>
      </c>
      <c r="S4557" s="58">
        <v>16.5</v>
      </c>
      <c r="X4557">
        <v>10</v>
      </c>
      <c r="Y4557" s="4">
        <v>1.65</v>
      </c>
      <c r="Z4557" s="58">
        <v>16.5</v>
      </c>
    </row>
    <row r="4558" spans="1:26">
      <c r="A4558">
        <v>476189</v>
      </c>
      <c r="B4558">
        <v>576941</v>
      </c>
      <c r="C4558">
        <v>20725</v>
      </c>
      <c r="D4558" t="s">
        <v>129</v>
      </c>
      <c r="E4558">
        <v>10</v>
      </c>
      <c r="F4558" s="3">
        <v>40864.4819444444</v>
      </c>
      <c r="G4558" s="4">
        <v>1.65</v>
      </c>
      <c r="H4558">
        <v>12562</v>
      </c>
      <c r="I4558" t="s">
        <v>10</v>
      </c>
      <c r="J4558" s="58">
        <f t="shared" si="142"/>
        <v>16.5</v>
      </c>
      <c r="K4558" s="59">
        <f t="shared" si="143"/>
        <v>40864</v>
      </c>
      <c r="R4558" t="s">
        <v>2403</v>
      </c>
      <c r="S4558" s="58">
        <v>16.5</v>
      </c>
      <c r="X4558">
        <v>10</v>
      </c>
      <c r="Y4558" s="4">
        <v>1.65</v>
      </c>
      <c r="Z4558" s="58">
        <v>16.5</v>
      </c>
    </row>
    <row r="4559" spans="1:26">
      <c r="A4559">
        <v>476190</v>
      </c>
      <c r="B4559">
        <v>576941</v>
      </c>
      <c r="C4559">
        <v>23681</v>
      </c>
      <c r="D4559" t="s">
        <v>2743</v>
      </c>
      <c r="E4559">
        <v>10</v>
      </c>
      <c r="F4559" s="3">
        <v>40864.4819444444</v>
      </c>
      <c r="G4559" s="4">
        <v>1.65</v>
      </c>
      <c r="H4559">
        <v>12562</v>
      </c>
      <c r="I4559" t="s">
        <v>10</v>
      </c>
      <c r="J4559" s="58">
        <f t="shared" si="142"/>
        <v>16.5</v>
      </c>
      <c r="K4559" s="59">
        <f t="shared" si="143"/>
        <v>40864</v>
      </c>
      <c r="R4559" t="s">
        <v>2602</v>
      </c>
      <c r="S4559" s="58">
        <v>16.5</v>
      </c>
      <c r="X4559">
        <v>10</v>
      </c>
      <c r="Y4559" s="4">
        <v>1.65</v>
      </c>
      <c r="Z4559" s="58">
        <v>16.5</v>
      </c>
    </row>
    <row r="4560" spans="1:26">
      <c r="A4560">
        <v>476191</v>
      </c>
      <c r="B4560">
        <v>576941</v>
      </c>
      <c r="C4560">
        <v>23206</v>
      </c>
      <c r="D4560" t="s">
        <v>2401</v>
      </c>
      <c r="E4560">
        <v>10</v>
      </c>
      <c r="F4560" s="3">
        <v>40864.4819444444</v>
      </c>
      <c r="G4560" s="4">
        <v>1.65</v>
      </c>
      <c r="H4560">
        <v>12562</v>
      </c>
      <c r="I4560" t="s">
        <v>10</v>
      </c>
      <c r="J4560" s="58">
        <f t="shared" si="142"/>
        <v>16.5</v>
      </c>
      <c r="K4560" s="59">
        <f t="shared" si="143"/>
        <v>40864</v>
      </c>
      <c r="R4560" t="s">
        <v>2347</v>
      </c>
      <c r="S4560" s="58">
        <v>16.5</v>
      </c>
      <c r="X4560">
        <v>10</v>
      </c>
      <c r="Y4560" s="4">
        <v>1.65</v>
      </c>
      <c r="Z4560" s="58">
        <v>16.5</v>
      </c>
    </row>
    <row r="4561" spans="1:26">
      <c r="A4561">
        <v>476192</v>
      </c>
      <c r="B4561">
        <v>576941</v>
      </c>
      <c r="C4561">
        <v>23583</v>
      </c>
      <c r="D4561" t="s">
        <v>2733</v>
      </c>
      <c r="E4561">
        <v>10</v>
      </c>
      <c r="F4561" s="3">
        <v>40864.4819444444</v>
      </c>
      <c r="G4561" s="4">
        <v>1.65</v>
      </c>
      <c r="H4561">
        <v>12562</v>
      </c>
      <c r="I4561" t="s">
        <v>10</v>
      </c>
      <c r="J4561" s="58">
        <f t="shared" si="142"/>
        <v>16.5</v>
      </c>
      <c r="K4561" s="59">
        <f t="shared" si="143"/>
        <v>40864</v>
      </c>
      <c r="R4561" t="s">
        <v>963</v>
      </c>
      <c r="S4561" s="58">
        <v>16.5</v>
      </c>
      <c r="X4561">
        <v>10</v>
      </c>
      <c r="Y4561" s="4">
        <v>1.65</v>
      </c>
      <c r="Z4561" s="58">
        <v>16.5</v>
      </c>
    </row>
    <row r="4562" spans="1:26">
      <c r="A4562">
        <v>478964</v>
      </c>
      <c r="B4562">
        <v>577121</v>
      </c>
      <c r="C4562">
        <v>22365</v>
      </c>
      <c r="D4562" t="s">
        <v>1650</v>
      </c>
      <c r="E4562">
        <v>2</v>
      </c>
      <c r="F4562" s="3">
        <v>40864.770138888904</v>
      </c>
      <c r="G4562" s="4">
        <v>8.25</v>
      </c>
      <c r="H4562">
        <v>12681</v>
      </c>
      <c r="I4562" t="s">
        <v>10</v>
      </c>
      <c r="J4562" s="58">
        <f t="shared" si="142"/>
        <v>16.5</v>
      </c>
      <c r="K4562" s="59">
        <f t="shared" si="143"/>
        <v>40864</v>
      </c>
      <c r="R4562" t="s">
        <v>641</v>
      </c>
      <c r="S4562" s="58">
        <v>16.5</v>
      </c>
      <c r="X4562">
        <v>10</v>
      </c>
      <c r="Y4562" s="4">
        <v>1.65</v>
      </c>
      <c r="Z4562" s="58">
        <v>16.5</v>
      </c>
    </row>
    <row r="4563" spans="1:26">
      <c r="A4563">
        <v>479297</v>
      </c>
      <c r="B4563">
        <v>577152</v>
      </c>
      <c r="C4563">
        <v>20725</v>
      </c>
      <c r="D4563" t="s">
        <v>129</v>
      </c>
      <c r="E4563">
        <v>10</v>
      </c>
      <c r="F4563" s="3">
        <v>40865.411805555603</v>
      </c>
      <c r="G4563" s="4">
        <v>1.65</v>
      </c>
      <c r="H4563">
        <v>14277</v>
      </c>
      <c r="I4563" t="s">
        <v>10</v>
      </c>
      <c r="J4563" s="58">
        <f t="shared" si="142"/>
        <v>16.5</v>
      </c>
      <c r="K4563" s="59">
        <f t="shared" si="143"/>
        <v>40865</v>
      </c>
      <c r="R4563" t="s">
        <v>355</v>
      </c>
      <c r="S4563" s="58">
        <v>16.5</v>
      </c>
      <c r="X4563">
        <v>10</v>
      </c>
      <c r="Y4563" s="4">
        <v>1.65</v>
      </c>
      <c r="Z4563" s="58">
        <v>16.5</v>
      </c>
    </row>
    <row r="4564" spans="1:26">
      <c r="A4564">
        <v>479298</v>
      </c>
      <c r="B4564">
        <v>577152</v>
      </c>
      <c r="C4564">
        <v>22662</v>
      </c>
      <c r="D4564" t="s">
        <v>214</v>
      </c>
      <c r="E4564">
        <v>10</v>
      </c>
      <c r="F4564" s="3">
        <v>40865.411805555603</v>
      </c>
      <c r="G4564" s="4">
        <v>1.65</v>
      </c>
      <c r="H4564">
        <v>14277</v>
      </c>
      <c r="I4564" t="s">
        <v>10</v>
      </c>
      <c r="J4564" s="58">
        <f t="shared" si="142"/>
        <v>16.5</v>
      </c>
      <c r="K4564" s="59">
        <f t="shared" si="143"/>
        <v>40865</v>
      </c>
      <c r="R4564" t="s">
        <v>2401</v>
      </c>
      <c r="S4564" s="58">
        <v>16.5</v>
      </c>
      <c r="X4564">
        <v>10</v>
      </c>
      <c r="Y4564" s="4">
        <v>1.65</v>
      </c>
      <c r="Z4564" s="58">
        <v>16.5</v>
      </c>
    </row>
    <row r="4565" spans="1:26">
      <c r="A4565">
        <v>479302</v>
      </c>
      <c r="B4565">
        <v>577152</v>
      </c>
      <c r="C4565">
        <v>23206</v>
      </c>
      <c r="D4565" t="s">
        <v>2401</v>
      </c>
      <c r="E4565">
        <v>10</v>
      </c>
      <c r="F4565" s="3">
        <v>40865.411805555603</v>
      </c>
      <c r="G4565" s="4">
        <v>1.65</v>
      </c>
      <c r="H4565">
        <v>14277</v>
      </c>
      <c r="I4565" t="s">
        <v>10</v>
      </c>
      <c r="J4565" s="58">
        <f t="shared" si="142"/>
        <v>16.5</v>
      </c>
      <c r="K4565" s="59">
        <f t="shared" si="143"/>
        <v>40865</v>
      </c>
      <c r="R4565" t="s">
        <v>2602</v>
      </c>
      <c r="S4565" s="58">
        <v>16.5</v>
      </c>
      <c r="X4565">
        <v>10</v>
      </c>
      <c r="Y4565" s="4">
        <v>1.65</v>
      </c>
      <c r="Z4565" s="58">
        <v>16.5</v>
      </c>
    </row>
    <row r="4566" spans="1:26">
      <c r="A4566">
        <v>488927</v>
      </c>
      <c r="B4566">
        <v>577856</v>
      </c>
      <c r="C4566">
        <v>20725</v>
      </c>
      <c r="D4566" t="s">
        <v>129</v>
      </c>
      <c r="E4566">
        <v>10</v>
      </c>
      <c r="F4566" s="3">
        <v>40869.471527777801</v>
      </c>
      <c r="G4566" s="4">
        <v>1.65</v>
      </c>
      <c r="H4566">
        <v>12490</v>
      </c>
      <c r="I4566" t="s">
        <v>10</v>
      </c>
      <c r="J4566" s="58">
        <f t="shared" si="142"/>
        <v>16.5</v>
      </c>
      <c r="K4566" s="59">
        <f t="shared" si="143"/>
        <v>40869</v>
      </c>
      <c r="R4566" t="s">
        <v>255</v>
      </c>
      <c r="S4566" s="58">
        <v>15.6</v>
      </c>
      <c r="X4566">
        <v>10</v>
      </c>
      <c r="Y4566" s="4">
        <v>1.65</v>
      </c>
      <c r="Z4566" s="58">
        <v>16.5</v>
      </c>
    </row>
    <row r="4567" spans="1:26">
      <c r="A4567">
        <v>488931</v>
      </c>
      <c r="B4567">
        <v>577856</v>
      </c>
      <c r="C4567">
        <v>20726</v>
      </c>
      <c r="D4567" t="s">
        <v>356</v>
      </c>
      <c r="E4567">
        <v>10</v>
      </c>
      <c r="F4567" s="3">
        <v>40869.471527777801</v>
      </c>
      <c r="G4567" s="4">
        <v>1.65</v>
      </c>
      <c r="H4567">
        <v>12490</v>
      </c>
      <c r="I4567" t="s">
        <v>10</v>
      </c>
      <c r="J4567" s="58">
        <f t="shared" si="142"/>
        <v>16.5</v>
      </c>
      <c r="K4567" s="59">
        <f t="shared" si="143"/>
        <v>40869</v>
      </c>
      <c r="R4567" t="s">
        <v>571</v>
      </c>
      <c r="S4567" s="58">
        <v>15.6</v>
      </c>
      <c r="X4567">
        <v>10</v>
      </c>
      <c r="Y4567" s="4">
        <v>1.65</v>
      </c>
      <c r="Z4567" s="58">
        <v>16.5</v>
      </c>
    </row>
    <row r="4568" spans="1:26">
      <c r="A4568">
        <v>498833</v>
      </c>
      <c r="B4568">
        <v>578541</v>
      </c>
      <c r="C4568">
        <v>23015</v>
      </c>
      <c r="D4568" t="s">
        <v>2545</v>
      </c>
      <c r="E4568">
        <v>2</v>
      </c>
      <c r="F4568" s="3">
        <v>40871.625694444498</v>
      </c>
      <c r="G4568" s="4">
        <v>8.25</v>
      </c>
      <c r="H4568">
        <v>14277</v>
      </c>
      <c r="I4568" t="s">
        <v>10</v>
      </c>
      <c r="J4568" s="58">
        <f t="shared" si="142"/>
        <v>16.5</v>
      </c>
      <c r="K4568" s="59">
        <f t="shared" si="143"/>
        <v>40871</v>
      </c>
      <c r="R4568" t="s">
        <v>909</v>
      </c>
      <c r="S4568" s="58">
        <v>15.6</v>
      </c>
      <c r="X4568">
        <v>2</v>
      </c>
      <c r="Y4568" s="4">
        <v>8.25</v>
      </c>
      <c r="Z4568" s="58">
        <v>16.5</v>
      </c>
    </row>
    <row r="4569" spans="1:26">
      <c r="A4569">
        <v>498924</v>
      </c>
      <c r="B4569">
        <v>578541</v>
      </c>
      <c r="C4569">
        <v>23181</v>
      </c>
      <c r="D4569" t="s">
        <v>2368</v>
      </c>
      <c r="E4569">
        <v>2</v>
      </c>
      <c r="F4569" s="3">
        <v>40871.625694444498</v>
      </c>
      <c r="G4569" s="4">
        <v>8.25</v>
      </c>
      <c r="H4569">
        <v>14277</v>
      </c>
      <c r="I4569" t="s">
        <v>10</v>
      </c>
      <c r="J4569" s="58">
        <f t="shared" si="142"/>
        <v>16.5</v>
      </c>
      <c r="K4569" s="59">
        <f t="shared" si="143"/>
        <v>40871</v>
      </c>
      <c r="R4569" t="s">
        <v>1968</v>
      </c>
      <c r="S4569" s="58">
        <v>15.3</v>
      </c>
      <c r="X4569">
        <v>10</v>
      </c>
      <c r="Y4569" s="4">
        <v>1.65</v>
      </c>
      <c r="Z4569" s="58">
        <v>16.5</v>
      </c>
    </row>
    <row r="4570" spans="1:26">
      <c r="A4570">
        <v>499853</v>
      </c>
      <c r="B4570">
        <v>578698</v>
      </c>
      <c r="C4570">
        <v>23206</v>
      </c>
      <c r="D4570" t="s">
        <v>2401</v>
      </c>
      <c r="E4570">
        <v>10</v>
      </c>
      <c r="F4570" s="3">
        <v>40872.430555555598</v>
      </c>
      <c r="G4570" s="4">
        <v>1.65</v>
      </c>
      <c r="H4570">
        <v>12620</v>
      </c>
      <c r="I4570" t="s">
        <v>10</v>
      </c>
      <c r="J4570" s="58">
        <f t="shared" si="142"/>
        <v>16.5</v>
      </c>
      <c r="K4570" s="59">
        <f t="shared" si="143"/>
        <v>40872</v>
      </c>
      <c r="R4570" t="s">
        <v>306</v>
      </c>
      <c r="S4570" s="58">
        <v>15.3</v>
      </c>
      <c r="X4570">
        <v>10</v>
      </c>
      <c r="Y4570" s="4">
        <v>1.65</v>
      </c>
      <c r="Z4570" s="58">
        <v>16.5</v>
      </c>
    </row>
    <row r="4571" spans="1:26">
      <c r="A4571">
        <v>499855</v>
      </c>
      <c r="B4571">
        <v>578698</v>
      </c>
      <c r="C4571">
        <v>20725</v>
      </c>
      <c r="D4571" t="s">
        <v>129</v>
      </c>
      <c r="E4571">
        <v>10</v>
      </c>
      <c r="F4571" s="3">
        <v>40872.430555555598</v>
      </c>
      <c r="G4571" s="4">
        <v>1.65</v>
      </c>
      <c r="H4571">
        <v>12620</v>
      </c>
      <c r="I4571" t="s">
        <v>10</v>
      </c>
      <c r="J4571" s="58">
        <f t="shared" si="142"/>
        <v>16.5</v>
      </c>
      <c r="K4571" s="59">
        <f t="shared" si="143"/>
        <v>40872</v>
      </c>
      <c r="R4571" t="s">
        <v>2587</v>
      </c>
      <c r="S4571" s="58">
        <v>15</v>
      </c>
      <c r="X4571">
        <v>10</v>
      </c>
      <c r="Y4571" s="4">
        <v>1.65</v>
      </c>
      <c r="Z4571" s="58">
        <v>16.5</v>
      </c>
    </row>
    <row r="4572" spans="1:26">
      <c r="A4572">
        <v>499856</v>
      </c>
      <c r="B4572">
        <v>578698</v>
      </c>
      <c r="C4572">
        <v>22383</v>
      </c>
      <c r="D4572" t="s">
        <v>2347</v>
      </c>
      <c r="E4572">
        <v>10</v>
      </c>
      <c r="F4572" s="3">
        <v>40872.430555555598</v>
      </c>
      <c r="G4572" s="4">
        <v>1.65</v>
      </c>
      <c r="H4572">
        <v>12620</v>
      </c>
      <c r="I4572" t="s">
        <v>10</v>
      </c>
      <c r="J4572" s="58">
        <f t="shared" si="142"/>
        <v>16.5</v>
      </c>
      <c r="K4572" s="59">
        <f t="shared" si="143"/>
        <v>40872</v>
      </c>
      <c r="R4572" t="s">
        <v>2597</v>
      </c>
      <c r="S4572" s="58">
        <v>15</v>
      </c>
      <c r="X4572">
        <v>10</v>
      </c>
      <c r="Y4572" s="4">
        <v>1.65</v>
      </c>
      <c r="Z4572" s="58">
        <v>16.5</v>
      </c>
    </row>
    <row r="4573" spans="1:26">
      <c r="A4573">
        <v>514551</v>
      </c>
      <c r="B4573">
        <v>579708</v>
      </c>
      <c r="C4573">
        <v>22739</v>
      </c>
      <c r="D4573" t="s">
        <v>501</v>
      </c>
      <c r="E4573">
        <v>10</v>
      </c>
      <c r="F4573" s="3">
        <v>40877.594444444498</v>
      </c>
      <c r="G4573" s="4">
        <v>1.65</v>
      </c>
      <c r="H4573">
        <v>12682</v>
      </c>
      <c r="I4573" t="s">
        <v>10</v>
      </c>
      <c r="J4573" s="58">
        <f t="shared" si="142"/>
        <v>16.5</v>
      </c>
      <c r="K4573" s="59">
        <f t="shared" si="143"/>
        <v>40877</v>
      </c>
      <c r="R4573" t="s">
        <v>2596</v>
      </c>
      <c r="S4573" s="58">
        <v>15</v>
      </c>
      <c r="X4573">
        <v>10</v>
      </c>
      <c r="Y4573" s="4">
        <v>1.65</v>
      </c>
      <c r="Z4573" s="58">
        <v>16.5</v>
      </c>
    </row>
    <row r="4574" spans="1:26">
      <c r="A4574">
        <v>514556</v>
      </c>
      <c r="B4574">
        <v>579708</v>
      </c>
      <c r="C4574">
        <v>20725</v>
      </c>
      <c r="D4574" t="s">
        <v>129</v>
      </c>
      <c r="E4574">
        <v>10</v>
      </c>
      <c r="F4574" s="3">
        <v>40877.594444444498</v>
      </c>
      <c r="G4574" s="4">
        <v>1.65</v>
      </c>
      <c r="H4574">
        <v>12682</v>
      </c>
      <c r="I4574" t="s">
        <v>10</v>
      </c>
      <c r="J4574" s="58">
        <f t="shared" si="142"/>
        <v>16.5</v>
      </c>
      <c r="K4574" s="59">
        <f t="shared" si="143"/>
        <v>40877</v>
      </c>
      <c r="R4574" t="s">
        <v>2586</v>
      </c>
      <c r="S4574" s="58">
        <v>15</v>
      </c>
      <c r="X4574">
        <v>10</v>
      </c>
      <c r="Y4574" s="4">
        <v>1.65</v>
      </c>
      <c r="Z4574" s="58">
        <v>16.5</v>
      </c>
    </row>
    <row r="4575" spans="1:26">
      <c r="A4575">
        <v>514557</v>
      </c>
      <c r="B4575">
        <v>579708</v>
      </c>
      <c r="C4575">
        <v>23209</v>
      </c>
      <c r="D4575" t="s">
        <v>2602</v>
      </c>
      <c r="E4575">
        <v>10</v>
      </c>
      <c r="F4575" s="3">
        <v>40877.594444444498</v>
      </c>
      <c r="G4575" s="4">
        <v>1.65</v>
      </c>
      <c r="H4575">
        <v>12682</v>
      </c>
      <c r="I4575" t="s">
        <v>10</v>
      </c>
      <c r="J4575" s="58">
        <f t="shared" si="142"/>
        <v>16.5</v>
      </c>
      <c r="K4575" s="59">
        <f t="shared" si="143"/>
        <v>40877</v>
      </c>
      <c r="R4575" t="s">
        <v>555</v>
      </c>
      <c r="S4575" s="58">
        <v>15</v>
      </c>
      <c r="X4575">
        <v>10</v>
      </c>
      <c r="Y4575" s="4">
        <v>1.65</v>
      </c>
      <c r="Z4575" s="58">
        <v>16.5</v>
      </c>
    </row>
    <row r="4576" spans="1:26">
      <c r="A4576">
        <v>514559</v>
      </c>
      <c r="B4576">
        <v>579708</v>
      </c>
      <c r="C4576">
        <v>23208</v>
      </c>
      <c r="D4576" t="s">
        <v>2403</v>
      </c>
      <c r="E4576">
        <v>10</v>
      </c>
      <c r="F4576" s="3">
        <v>40877.594444444498</v>
      </c>
      <c r="G4576" s="4">
        <v>1.65</v>
      </c>
      <c r="H4576">
        <v>12682</v>
      </c>
      <c r="I4576" t="s">
        <v>10</v>
      </c>
      <c r="J4576" s="58">
        <f t="shared" si="142"/>
        <v>16.5</v>
      </c>
      <c r="K4576" s="59">
        <f t="shared" si="143"/>
        <v>40877</v>
      </c>
      <c r="R4576" t="s">
        <v>2588</v>
      </c>
      <c r="S4576" s="58">
        <v>15</v>
      </c>
      <c r="X4576">
        <v>2</v>
      </c>
      <c r="Y4576" s="4">
        <v>8.25</v>
      </c>
      <c r="Z4576" s="58">
        <v>16.5</v>
      </c>
    </row>
    <row r="4577" spans="1:26">
      <c r="A4577">
        <v>515926</v>
      </c>
      <c r="B4577">
        <v>579792</v>
      </c>
      <c r="C4577">
        <v>23209</v>
      </c>
      <c r="D4577" t="s">
        <v>2602</v>
      </c>
      <c r="E4577">
        <v>10</v>
      </c>
      <c r="F4577" s="3">
        <v>40877.654861111099</v>
      </c>
      <c r="G4577" s="4">
        <v>1.65</v>
      </c>
      <c r="H4577">
        <v>12714</v>
      </c>
      <c r="I4577" t="s">
        <v>10</v>
      </c>
      <c r="J4577" s="58">
        <f t="shared" si="142"/>
        <v>16.5</v>
      </c>
      <c r="K4577" s="59">
        <f t="shared" si="143"/>
        <v>40877</v>
      </c>
      <c r="R4577" t="s">
        <v>1264</v>
      </c>
      <c r="S4577" s="58">
        <v>15</v>
      </c>
      <c r="X4577">
        <v>10</v>
      </c>
      <c r="Y4577" s="4">
        <v>1.65</v>
      </c>
      <c r="Z4577" s="58">
        <v>16.5</v>
      </c>
    </row>
    <row r="4578" spans="1:26">
      <c r="A4578">
        <v>515927</v>
      </c>
      <c r="B4578">
        <v>579792</v>
      </c>
      <c r="C4578">
        <v>22662</v>
      </c>
      <c r="D4578" t="s">
        <v>214</v>
      </c>
      <c r="E4578">
        <v>10</v>
      </c>
      <c r="F4578" s="3">
        <v>40877.654861111099</v>
      </c>
      <c r="G4578" s="4">
        <v>1.65</v>
      </c>
      <c r="H4578">
        <v>12714</v>
      </c>
      <c r="I4578" t="s">
        <v>10</v>
      </c>
      <c r="J4578" s="58">
        <f t="shared" si="142"/>
        <v>16.5</v>
      </c>
      <c r="K4578" s="59">
        <f t="shared" si="143"/>
        <v>40877</v>
      </c>
      <c r="R4578" t="s">
        <v>1710</v>
      </c>
      <c r="S4578" s="58">
        <v>15</v>
      </c>
      <c r="X4578">
        <v>10</v>
      </c>
      <c r="Y4578" s="4">
        <v>1.65</v>
      </c>
      <c r="Z4578" s="58">
        <v>16.5</v>
      </c>
    </row>
    <row r="4579" spans="1:26">
      <c r="A4579">
        <v>516144</v>
      </c>
      <c r="B4579">
        <v>579870</v>
      </c>
      <c r="C4579">
        <v>21523</v>
      </c>
      <c r="D4579" t="s">
        <v>181</v>
      </c>
      <c r="E4579">
        <v>2</v>
      </c>
      <c r="F4579" s="3">
        <v>40877.699305555601</v>
      </c>
      <c r="G4579" s="4">
        <v>8.25</v>
      </c>
      <c r="H4579">
        <v>12437</v>
      </c>
      <c r="I4579" t="s">
        <v>10</v>
      </c>
      <c r="J4579" s="58">
        <f t="shared" si="142"/>
        <v>16.5</v>
      </c>
      <c r="K4579" s="59">
        <f t="shared" si="143"/>
        <v>40877</v>
      </c>
      <c r="R4579" t="s">
        <v>2427</v>
      </c>
      <c r="S4579" s="58">
        <v>14.85</v>
      </c>
      <c r="X4579">
        <v>10</v>
      </c>
      <c r="Y4579" s="4">
        <v>1.65</v>
      </c>
      <c r="Z4579" s="58">
        <v>16.5</v>
      </c>
    </row>
    <row r="4580" spans="1:26">
      <c r="A4580">
        <v>516145</v>
      </c>
      <c r="B4580">
        <v>579870</v>
      </c>
      <c r="C4580">
        <v>23283</v>
      </c>
      <c r="D4580" t="s">
        <v>2568</v>
      </c>
      <c r="E4580">
        <v>2</v>
      </c>
      <c r="F4580" s="3">
        <v>40877.699305555601</v>
      </c>
      <c r="G4580" s="4">
        <v>8.25</v>
      </c>
      <c r="H4580">
        <v>12437</v>
      </c>
      <c r="I4580" t="s">
        <v>10</v>
      </c>
      <c r="J4580" s="58">
        <f t="shared" si="142"/>
        <v>16.5</v>
      </c>
      <c r="K4580" s="59">
        <f t="shared" si="143"/>
        <v>40877</v>
      </c>
      <c r="R4580" t="s">
        <v>2018</v>
      </c>
      <c r="S4580" s="58">
        <v>14.75</v>
      </c>
      <c r="X4580">
        <v>10</v>
      </c>
      <c r="Y4580" s="4">
        <v>1.65</v>
      </c>
      <c r="Z4580" s="58">
        <v>16.5</v>
      </c>
    </row>
    <row r="4581" spans="1:26">
      <c r="A4581">
        <v>518881</v>
      </c>
      <c r="B4581">
        <v>580126</v>
      </c>
      <c r="C4581">
        <v>20726</v>
      </c>
      <c r="D4581" t="s">
        <v>356</v>
      </c>
      <c r="E4581">
        <v>10</v>
      </c>
      <c r="F4581" s="3">
        <v>40878.722222222197</v>
      </c>
      <c r="G4581" s="4">
        <v>1.65</v>
      </c>
      <c r="H4581">
        <v>12562</v>
      </c>
      <c r="I4581" t="s">
        <v>10</v>
      </c>
      <c r="J4581" s="58">
        <f t="shared" si="142"/>
        <v>16.5</v>
      </c>
      <c r="K4581" s="59">
        <f t="shared" si="143"/>
        <v>40878</v>
      </c>
      <c r="R4581" t="s">
        <v>267</v>
      </c>
      <c r="S4581" s="58">
        <v>13.8</v>
      </c>
      <c r="X4581">
        <v>2</v>
      </c>
      <c r="Y4581" s="4">
        <v>8.25</v>
      </c>
      <c r="Z4581" s="58">
        <v>16.5</v>
      </c>
    </row>
    <row r="4582" spans="1:26">
      <c r="A4582">
        <v>518882</v>
      </c>
      <c r="B4582">
        <v>580126</v>
      </c>
      <c r="C4582">
        <v>22662</v>
      </c>
      <c r="D4582" t="s">
        <v>214</v>
      </c>
      <c r="E4582">
        <v>10</v>
      </c>
      <c r="F4582" s="3">
        <v>40878.722222222197</v>
      </c>
      <c r="G4582" s="4">
        <v>1.65</v>
      </c>
      <c r="H4582">
        <v>12562</v>
      </c>
      <c r="I4582" t="s">
        <v>10</v>
      </c>
      <c r="J4582" s="58">
        <f t="shared" si="142"/>
        <v>16.5</v>
      </c>
      <c r="K4582" s="59">
        <f t="shared" si="143"/>
        <v>40878</v>
      </c>
      <c r="R4582" t="s">
        <v>2528</v>
      </c>
      <c r="S4582" s="58">
        <v>13.6</v>
      </c>
      <c r="X4582">
        <v>10</v>
      </c>
      <c r="Y4582" s="4">
        <v>1.65</v>
      </c>
      <c r="Z4582" s="58">
        <v>16.5</v>
      </c>
    </row>
    <row r="4583" spans="1:26">
      <c r="A4583">
        <v>529790</v>
      </c>
      <c r="B4583">
        <v>580753</v>
      </c>
      <c r="C4583">
        <v>48185</v>
      </c>
      <c r="D4583" t="s">
        <v>298</v>
      </c>
      <c r="E4583">
        <v>2</v>
      </c>
      <c r="F4583" s="3">
        <v>40883.416666666701</v>
      </c>
      <c r="G4583" s="4">
        <v>8.25</v>
      </c>
      <c r="H4583">
        <v>12682</v>
      </c>
      <c r="I4583" t="s">
        <v>10</v>
      </c>
      <c r="J4583" s="58">
        <f t="shared" si="142"/>
        <v>16.5</v>
      </c>
      <c r="K4583" s="59">
        <f t="shared" si="143"/>
        <v>40883</v>
      </c>
      <c r="R4583" t="s">
        <v>2522</v>
      </c>
      <c r="S4583" s="58">
        <v>13.6</v>
      </c>
      <c r="X4583">
        <v>10</v>
      </c>
      <c r="Y4583" s="4">
        <v>1.65</v>
      </c>
      <c r="Z4583" s="58">
        <v>16.5</v>
      </c>
    </row>
    <row r="4584" spans="1:26">
      <c r="A4584">
        <v>532703</v>
      </c>
      <c r="B4584">
        <v>580986</v>
      </c>
      <c r="C4584">
        <v>21935</v>
      </c>
      <c r="D4584" t="s">
        <v>948</v>
      </c>
      <c r="E4584">
        <v>10</v>
      </c>
      <c r="F4584" s="3">
        <v>40883.690277777801</v>
      </c>
      <c r="G4584" s="4">
        <v>1.65</v>
      </c>
      <c r="H4584">
        <v>12650</v>
      </c>
      <c r="I4584" t="s">
        <v>10</v>
      </c>
      <c r="J4584" s="58">
        <f t="shared" si="142"/>
        <v>16.5</v>
      </c>
      <c r="K4584" s="59">
        <f t="shared" si="143"/>
        <v>40883</v>
      </c>
      <c r="R4584" t="s">
        <v>2521</v>
      </c>
      <c r="S4584" s="58">
        <v>13.6</v>
      </c>
      <c r="X4584">
        <v>10</v>
      </c>
      <c r="Y4584" s="4">
        <v>1.65</v>
      </c>
      <c r="Z4584" s="58">
        <v>16.5</v>
      </c>
    </row>
    <row r="4585" spans="1:26">
      <c r="A4585">
        <v>349933</v>
      </c>
      <c r="B4585">
        <v>567552</v>
      </c>
      <c r="C4585">
        <v>23374</v>
      </c>
      <c r="D4585" t="s">
        <v>2593</v>
      </c>
      <c r="E4585">
        <v>20</v>
      </c>
      <c r="F4585" s="3">
        <v>40807.444444444402</v>
      </c>
      <c r="G4585" s="4">
        <v>0.82</v>
      </c>
      <c r="H4585">
        <v>12583</v>
      </c>
      <c r="I4585" t="s">
        <v>10</v>
      </c>
      <c r="J4585" s="58">
        <f t="shared" si="142"/>
        <v>16.399999999999999</v>
      </c>
      <c r="K4585" s="59">
        <f t="shared" si="143"/>
        <v>40807</v>
      </c>
      <c r="R4585" t="s">
        <v>2519</v>
      </c>
      <c r="S4585" s="58">
        <v>13.6</v>
      </c>
      <c r="X4585">
        <v>10</v>
      </c>
      <c r="Y4585" s="4">
        <v>1.65</v>
      </c>
      <c r="Z4585" s="58">
        <v>16.5</v>
      </c>
    </row>
    <row r="4586" spans="1:26">
      <c r="A4586">
        <v>189253</v>
      </c>
      <c r="B4586">
        <v>553143</v>
      </c>
      <c r="C4586" t="s">
        <v>1521</v>
      </c>
      <c r="D4586" t="s">
        <v>1522</v>
      </c>
      <c r="E4586">
        <v>3</v>
      </c>
      <c r="F4586" s="3">
        <v>40676.552083333299</v>
      </c>
      <c r="G4586" s="4">
        <v>5.45</v>
      </c>
      <c r="H4586">
        <v>12695</v>
      </c>
      <c r="I4586" t="s">
        <v>10</v>
      </c>
      <c r="J4586" s="58">
        <f t="shared" si="142"/>
        <v>16.350000000000001</v>
      </c>
      <c r="K4586" s="59">
        <f t="shared" si="143"/>
        <v>40676</v>
      </c>
      <c r="R4586" t="s">
        <v>917</v>
      </c>
      <c r="S4586" s="58">
        <v>13.5</v>
      </c>
      <c r="X4586">
        <v>10</v>
      </c>
      <c r="Y4586" s="4">
        <v>1.65</v>
      </c>
      <c r="Z4586" s="58">
        <v>16.5</v>
      </c>
    </row>
    <row r="4587" spans="1:26">
      <c r="A4587">
        <v>436220</v>
      </c>
      <c r="B4587">
        <v>574093</v>
      </c>
      <c r="C4587" t="s">
        <v>1521</v>
      </c>
      <c r="D4587" t="s">
        <v>1522</v>
      </c>
      <c r="E4587">
        <v>3</v>
      </c>
      <c r="F4587" s="3">
        <v>40850.404861111099</v>
      </c>
      <c r="G4587" s="4">
        <v>5.45</v>
      </c>
      <c r="H4587">
        <v>12437</v>
      </c>
      <c r="I4587" t="s">
        <v>10</v>
      </c>
      <c r="J4587" s="58">
        <f t="shared" si="142"/>
        <v>16.350000000000001</v>
      </c>
      <c r="K4587" s="59">
        <f t="shared" si="143"/>
        <v>40850</v>
      </c>
      <c r="R4587" t="s">
        <v>661</v>
      </c>
      <c r="S4587" s="58">
        <v>13.5</v>
      </c>
      <c r="X4587">
        <v>2</v>
      </c>
      <c r="Y4587" s="4">
        <v>8.25</v>
      </c>
      <c r="Z4587" s="58">
        <v>16.5</v>
      </c>
    </row>
    <row r="4588" spans="1:26">
      <c r="A4588">
        <v>105957</v>
      </c>
      <c r="B4588">
        <v>545301</v>
      </c>
      <c r="C4588">
        <v>20681</v>
      </c>
      <c r="D4588" t="s">
        <v>1406</v>
      </c>
      <c r="E4588">
        <v>5</v>
      </c>
      <c r="F4588" s="3">
        <v>40603.5180555556</v>
      </c>
      <c r="G4588" s="4">
        <v>3.25</v>
      </c>
      <c r="H4588">
        <v>12679</v>
      </c>
      <c r="I4588" t="s">
        <v>10</v>
      </c>
      <c r="J4588" s="58">
        <f t="shared" si="142"/>
        <v>16.25</v>
      </c>
      <c r="K4588" s="59">
        <f t="shared" si="143"/>
        <v>40603</v>
      </c>
      <c r="R4588" t="s">
        <v>655</v>
      </c>
      <c r="S4588" s="58">
        <v>12.75</v>
      </c>
      <c r="X4588">
        <v>2</v>
      </c>
      <c r="Y4588" s="4">
        <v>8.25</v>
      </c>
      <c r="Z4588" s="58">
        <v>16.5</v>
      </c>
    </row>
    <row r="4589" spans="1:26">
      <c r="A4589">
        <v>46097</v>
      </c>
      <c r="B4589">
        <v>540351</v>
      </c>
      <c r="C4589">
        <v>22606</v>
      </c>
      <c r="D4589" t="s">
        <v>2129</v>
      </c>
      <c r="E4589">
        <v>1</v>
      </c>
      <c r="F4589" s="3">
        <v>40549.601388888899</v>
      </c>
      <c r="G4589" s="4">
        <v>15.95</v>
      </c>
      <c r="H4589">
        <v>12735</v>
      </c>
      <c r="I4589" t="s">
        <v>10</v>
      </c>
      <c r="J4589" s="58">
        <f t="shared" si="142"/>
        <v>15.95</v>
      </c>
      <c r="K4589" s="59">
        <f t="shared" si="143"/>
        <v>40549</v>
      </c>
      <c r="R4589" t="s">
        <v>999</v>
      </c>
      <c r="S4589" s="58">
        <v>11.7</v>
      </c>
      <c r="X4589">
        <v>10</v>
      </c>
      <c r="Y4589" s="4">
        <v>1.65</v>
      </c>
      <c r="Z4589" s="58">
        <v>16.5</v>
      </c>
    </row>
    <row r="4590" spans="1:26">
      <c r="A4590">
        <v>6670</v>
      </c>
      <c r="B4590">
        <v>536974</v>
      </c>
      <c r="C4590">
        <v>20749</v>
      </c>
      <c r="D4590" t="s">
        <v>354</v>
      </c>
      <c r="E4590">
        <v>2</v>
      </c>
      <c r="F4590" s="3">
        <v>40515.582638888904</v>
      </c>
      <c r="G4590" s="4">
        <v>7.95</v>
      </c>
      <c r="H4590">
        <v>12682</v>
      </c>
      <c r="I4590" t="s">
        <v>10</v>
      </c>
      <c r="J4590" s="58">
        <f t="shared" si="142"/>
        <v>15.9</v>
      </c>
      <c r="K4590" s="59">
        <f t="shared" si="143"/>
        <v>40515</v>
      </c>
      <c r="R4590" t="s">
        <v>987</v>
      </c>
      <c r="S4590" s="58">
        <v>10.199999999999999</v>
      </c>
      <c r="X4590">
        <v>10</v>
      </c>
      <c r="Y4590" s="4">
        <v>1.65</v>
      </c>
      <c r="Z4590" s="58">
        <v>16.5</v>
      </c>
    </row>
    <row r="4591" spans="1:26">
      <c r="A4591">
        <v>6671</v>
      </c>
      <c r="B4591">
        <v>536974</v>
      </c>
      <c r="C4591">
        <v>20750</v>
      </c>
      <c r="D4591" t="s">
        <v>499</v>
      </c>
      <c r="E4591">
        <v>2</v>
      </c>
      <c r="F4591" s="3">
        <v>40515.582638888904</v>
      </c>
      <c r="G4591" s="4">
        <v>7.95</v>
      </c>
      <c r="H4591">
        <v>12682</v>
      </c>
      <c r="I4591" t="s">
        <v>10</v>
      </c>
      <c r="J4591" s="58">
        <f t="shared" si="142"/>
        <v>15.9</v>
      </c>
      <c r="K4591" s="59">
        <f t="shared" si="143"/>
        <v>40515</v>
      </c>
      <c r="R4591" t="s">
        <v>154</v>
      </c>
      <c r="S4591" s="58">
        <v>10.199999999999999</v>
      </c>
      <c r="X4591">
        <v>10</v>
      </c>
      <c r="Y4591" s="4">
        <v>1.65</v>
      </c>
      <c r="Z4591" s="58">
        <v>16.5</v>
      </c>
    </row>
    <row r="4592" spans="1:26">
      <c r="A4592">
        <v>7907</v>
      </c>
      <c r="B4592">
        <v>537065</v>
      </c>
      <c r="C4592">
        <v>20749</v>
      </c>
      <c r="D4592" t="s">
        <v>354</v>
      </c>
      <c r="E4592">
        <v>2</v>
      </c>
      <c r="F4592" s="3">
        <v>40517.497916666704</v>
      </c>
      <c r="G4592" s="4">
        <v>7.95</v>
      </c>
      <c r="H4592">
        <v>12567</v>
      </c>
      <c r="I4592" t="s">
        <v>10</v>
      </c>
      <c r="J4592" s="58">
        <f t="shared" si="142"/>
        <v>15.9</v>
      </c>
      <c r="K4592" s="59">
        <f t="shared" si="143"/>
        <v>40517</v>
      </c>
      <c r="R4592" t="s">
        <v>2518</v>
      </c>
      <c r="S4592" s="58">
        <v>10.199999999999999</v>
      </c>
      <c r="X4592">
        <v>10</v>
      </c>
      <c r="Y4592" s="4">
        <v>1.65</v>
      </c>
      <c r="Z4592" s="58">
        <v>16.5</v>
      </c>
    </row>
    <row r="4593" spans="1:26">
      <c r="A4593">
        <v>14153</v>
      </c>
      <c r="B4593">
        <v>537463</v>
      </c>
      <c r="C4593">
        <v>22365</v>
      </c>
      <c r="D4593" t="s">
        <v>1650</v>
      </c>
      <c r="E4593">
        <v>2</v>
      </c>
      <c r="F4593" s="3">
        <v>40519.422222222202</v>
      </c>
      <c r="G4593" s="4">
        <v>7.95</v>
      </c>
      <c r="H4593">
        <v>12681</v>
      </c>
      <c r="I4593" t="s">
        <v>10</v>
      </c>
      <c r="J4593" s="58">
        <f t="shared" si="142"/>
        <v>15.9</v>
      </c>
      <c r="K4593" s="59">
        <f t="shared" si="143"/>
        <v>40519</v>
      </c>
      <c r="R4593" t="s">
        <v>2311</v>
      </c>
      <c r="S4593" s="58">
        <v>10.199999999999999</v>
      </c>
      <c r="X4593">
        <v>10</v>
      </c>
      <c r="Y4593" s="4">
        <v>1.65</v>
      </c>
      <c r="Z4593" s="58">
        <v>16.5</v>
      </c>
    </row>
    <row r="4594" spans="1:26">
      <c r="A4594">
        <v>19850</v>
      </c>
      <c r="B4594">
        <v>537897</v>
      </c>
      <c r="C4594">
        <v>20685</v>
      </c>
      <c r="D4594" t="s">
        <v>409</v>
      </c>
      <c r="E4594">
        <v>2</v>
      </c>
      <c r="F4594" s="3">
        <v>40521.442361111098</v>
      </c>
      <c r="G4594" s="4">
        <v>7.95</v>
      </c>
      <c r="H4594">
        <v>12683</v>
      </c>
      <c r="I4594" t="s">
        <v>10</v>
      </c>
      <c r="J4594" s="58">
        <f t="shared" si="142"/>
        <v>15.9</v>
      </c>
      <c r="K4594" s="59">
        <f t="shared" si="143"/>
        <v>40521</v>
      </c>
      <c r="R4594" t="s">
        <v>2527</v>
      </c>
      <c r="S4594" s="58">
        <v>10</v>
      </c>
      <c r="X4594">
        <v>10</v>
      </c>
      <c r="Y4594" s="4">
        <v>1.65</v>
      </c>
      <c r="Z4594" s="58">
        <v>16.5</v>
      </c>
    </row>
    <row r="4595" spans="1:26">
      <c r="A4595">
        <v>21542</v>
      </c>
      <c r="B4595">
        <v>538093</v>
      </c>
      <c r="C4595">
        <v>20749</v>
      </c>
      <c r="D4595" t="s">
        <v>354</v>
      </c>
      <c r="E4595">
        <v>2</v>
      </c>
      <c r="F4595" s="3">
        <v>40521.617361111101</v>
      </c>
      <c r="G4595" s="4">
        <v>7.95</v>
      </c>
      <c r="H4595">
        <v>12682</v>
      </c>
      <c r="I4595" t="s">
        <v>10</v>
      </c>
      <c r="J4595" s="58">
        <f t="shared" si="142"/>
        <v>15.9</v>
      </c>
      <c r="K4595" s="59">
        <f t="shared" si="143"/>
        <v>40521</v>
      </c>
      <c r="R4595" t="s">
        <v>2544</v>
      </c>
      <c r="S4595" s="58">
        <v>10</v>
      </c>
      <c r="X4595">
        <v>10</v>
      </c>
      <c r="Y4595" s="4">
        <v>1.65</v>
      </c>
      <c r="Z4595" s="58">
        <v>16.5</v>
      </c>
    </row>
    <row r="4596" spans="1:26">
      <c r="A4596">
        <v>38397</v>
      </c>
      <c r="B4596">
        <v>539551</v>
      </c>
      <c r="C4596" t="s">
        <v>1117</v>
      </c>
      <c r="D4596" t="s">
        <v>1118</v>
      </c>
      <c r="E4596">
        <v>2</v>
      </c>
      <c r="F4596" s="3">
        <v>40532.484722222202</v>
      </c>
      <c r="G4596" s="4">
        <v>7.95</v>
      </c>
      <c r="H4596">
        <v>12721</v>
      </c>
      <c r="I4596" t="s">
        <v>10</v>
      </c>
      <c r="J4596" s="58">
        <f t="shared" si="142"/>
        <v>15.9</v>
      </c>
      <c r="K4596" s="59">
        <f t="shared" si="143"/>
        <v>40532</v>
      </c>
      <c r="R4596" t="s">
        <v>2525</v>
      </c>
      <c r="S4596" s="58">
        <v>10</v>
      </c>
      <c r="X4596">
        <v>10</v>
      </c>
      <c r="Y4596" s="4">
        <v>1.65</v>
      </c>
      <c r="Z4596" s="58">
        <v>16.5</v>
      </c>
    </row>
    <row r="4597" spans="1:26">
      <c r="A4597">
        <v>38976</v>
      </c>
      <c r="B4597">
        <v>539607</v>
      </c>
      <c r="C4597">
        <v>48138</v>
      </c>
      <c r="D4597" t="s">
        <v>903</v>
      </c>
      <c r="E4597">
        <v>2</v>
      </c>
      <c r="F4597" s="3">
        <v>40532.590277777803</v>
      </c>
      <c r="G4597" s="4">
        <v>7.95</v>
      </c>
      <c r="H4597">
        <v>12681</v>
      </c>
      <c r="I4597" t="s">
        <v>10</v>
      </c>
      <c r="J4597" s="58">
        <f t="shared" si="142"/>
        <v>15.9</v>
      </c>
      <c r="K4597" s="59">
        <f t="shared" si="143"/>
        <v>40532</v>
      </c>
      <c r="R4597" t="s">
        <v>2526</v>
      </c>
      <c r="S4597" s="58">
        <v>10</v>
      </c>
      <c r="X4597">
        <v>10</v>
      </c>
      <c r="Y4597" s="4">
        <v>1.65</v>
      </c>
      <c r="Z4597" s="58">
        <v>16.5</v>
      </c>
    </row>
    <row r="4598" spans="1:26">
      <c r="A4598">
        <v>39002</v>
      </c>
      <c r="B4598">
        <v>539607</v>
      </c>
      <c r="C4598">
        <v>22365</v>
      </c>
      <c r="D4598" t="s">
        <v>1650</v>
      </c>
      <c r="E4598">
        <v>2</v>
      </c>
      <c r="F4598" s="3">
        <v>40532.590277777803</v>
      </c>
      <c r="G4598" s="4">
        <v>7.95</v>
      </c>
      <c r="H4598">
        <v>12681</v>
      </c>
      <c r="I4598" t="s">
        <v>10</v>
      </c>
      <c r="J4598" s="58">
        <f t="shared" si="142"/>
        <v>15.9</v>
      </c>
      <c r="K4598" s="59">
        <f t="shared" si="143"/>
        <v>40532</v>
      </c>
      <c r="R4598" t="s">
        <v>2573</v>
      </c>
      <c r="S4598" s="58">
        <v>10</v>
      </c>
      <c r="X4598">
        <v>2</v>
      </c>
      <c r="Y4598" s="4">
        <v>8.25</v>
      </c>
      <c r="Z4598" s="58">
        <v>16.5</v>
      </c>
    </row>
    <row r="4599" spans="1:26">
      <c r="A4599">
        <v>44480</v>
      </c>
      <c r="B4599">
        <v>540178</v>
      </c>
      <c r="C4599">
        <v>22365</v>
      </c>
      <c r="D4599" t="s">
        <v>1650</v>
      </c>
      <c r="E4599">
        <v>2</v>
      </c>
      <c r="F4599" s="3">
        <v>40548.529166666704</v>
      </c>
      <c r="G4599" s="4">
        <v>7.95</v>
      </c>
      <c r="H4599">
        <v>12681</v>
      </c>
      <c r="I4599" t="s">
        <v>10</v>
      </c>
      <c r="J4599" s="58">
        <f t="shared" si="142"/>
        <v>15.9</v>
      </c>
      <c r="K4599" s="59">
        <f t="shared" si="143"/>
        <v>40548</v>
      </c>
      <c r="R4599" t="s">
        <v>2591</v>
      </c>
      <c r="S4599" s="58">
        <v>9.9600000000000009</v>
      </c>
      <c r="X4599">
        <v>2</v>
      </c>
      <c r="Y4599" s="4">
        <v>8.25</v>
      </c>
      <c r="Z4599" s="58">
        <v>16.5</v>
      </c>
    </row>
    <row r="4600" spans="1:26">
      <c r="A4600">
        <v>48124</v>
      </c>
      <c r="B4600">
        <v>540463</v>
      </c>
      <c r="C4600">
        <v>20750</v>
      </c>
      <c r="D4600" t="s">
        <v>499</v>
      </c>
      <c r="E4600">
        <v>2</v>
      </c>
      <c r="F4600" s="3">
        <v>40550.550694444399</v>
      </c>
      <c r="G4600" s="4">
        <v>7.95</v>
      </c>
      <c r="H4600">
        <v>12489</v>
      </c>
      <c r="I4600" t="s">
        <v>10</v>
      </c>
      <c r="J4600" s="58">
        <f t="shared" si="142"/>
        <v>15.9</v>
      </c>
      <c r="K4600" s="59">
        <f t="shared" si="143"/>
        <v>40550</v>
      </c>
      <c r="R4600" t="s">
        <v>2592</v>
      </c>
      <c r="S4600" s="58">
        <v>9.9600000000000009</v>
      </c>
      <c r="X4600">
        <v>10</v>
      </c>
      <c r="Y4600" s="4">
        <v>1.65</v>
      </c>
      <c r="Z4600" s="58">
        <v>16.5</v>
      </c>
    </row>
    <row r="4601" spans="1:26">
      <c r="A4601">
        <v>51126</v>
      </c>
      <c r="B4601">
        <v>540642</v>
      </c>
      <c r="C4601">
        <v>20750</v>
      </c>
      <c r="D4601" t="s">
        <v>499</v>
      </c>
      <c r="E4601">
        <v>2</v>
      </c>
      <c r="F4601" s="3">
        <v>40553.556944444397</v>
      </c>
      <c r="G4601" s="4">
        <v>7.95</v>
      </c>
      <c r="H4601">
        <v>12681</v>
      </c>
      <c r="I4601" t="s">
        <v>10</v>
      </c>
      <c r="J4601" s="58">
        <f t="shared" si="142"/>
        <v>15.9</v>
      </c>
      <c r="K4601" s="59">
        <f t="shared" si="143"/>
        <v>40553</v>
      </c>
      <c r="R4601" t="s">
        <v>2199</v>
      </c>
      <c r="S4601" s="58">
        <v>7.8</v>
      </c>
      <c r="X4601">
        <v>10</v>
      </c>
      <c r="Y4601" s="4">
        <v>1.65</v>
      </c>
      <c r="Z4601" s="58">
        <v>16.5</v>
      </c>
    </row>
    <row r="4602" spans="1:26">
      <c r="A4602">
        <v>53198</v>
      </c>
      <c r="B4602">
        <v>540824</v>
      </c>
      <c r="C4602">
        <v>22443</v>
      </c>
      <c r="D4602" t="s">
        <v>1963</v>
      </c>
      <c r="E4602">
        <v>2</v>
      </c>
      <c r="F4602" s="3">
        <v>40554.563194444498</v>
      </c>
      <c r="G4602" s="4">
        <v>7.95</v>
      </c>
      <c r="H4602">
        <v>12728</v>
      </c>
      <c r="I4602" t="s">
        <v>10</v>
      </c>
      <c r="J4602" s="58">
        <f t="shared" si="142"/>
        <v>15.9</v>
      </c>
      <c r="K4602" s="59">
        <f t="shared" si="143"/>
        <v>40554</v>
      </c>
      <c r="R4602" t="s">
        <v>2575</v>
      </c>
      <c r="S4602" s="58">
        <v>6.64</v>
      </c>
      <c r="X4602">
        <v>2</v>
      </c>
      <c r="Y4602" s="4">
        <v>8.25</v>
      </c>
      <c r="Z4602" s="58">
        <v>16.5</v>
      </c>
    </row>
    <row r="4603" spans="1:26">
      <c r="A4603">
        <v>54737</v>
      </c>
      <c r="B4603">
        <v>540976</v>
      </c>
      <c r="C4603">
        <v>21955</v>
      </c>
      <c r="D4603" t="s">
        <v>440</v>
      </c>
      <c r="E4603">
        <v>2</v>
      </c>
      <c r="F4603" s="3">
        <v>40555.625</v>
      </c>
      <c r="G4603" s="4">
        <v>7.95</v>
      </c>
      <c r="H4603">
        <v>12652</v>
      </c>
      <c r="I4603" t="s">
        <v>10</v>
      </c>
      <c r="J4603" s="58">
        <f t="shared" si="142"/>
        <v>15.9</v>
      </c>
      <c r="K4603" s="59">
        <f t="shared" si="143"/>
        <v>40555</v>
      </c>
      <c r="R4603" t="s">
        <v>2574</v>
      </c>
      <c r="S4603" s="58">
        <v>6.64</v>
      </c>
      <c r="X4603">
        <v>10</v>
      </c>
      <c r="Y4603" s="4">
        <v>1.65</v>
      </c>
      <c r="Z4603" s="58">
        <v>16.5</v>
      </c>
    </row>
    <row r="4604" spans="1:26">
      <c r="A4604">
        <v>54744</v>
      </c>
      <c r="B4604">
        <v>540976</v>
      </c>
      <c r="C4604">
        <v>48138</v>
      </c>
      <c r="D4604" t="s">
        <v>903</v>
      </c>
      <c r="E4604">
        <v>2</v>
      </c>
      <c r="F4604" s="3">
        <v>40555.625</v>
      </c>
      <c r="G4604" s="4">
        <v>7.95</v>
      </c>
      <c r="H4604">
        <v>12652</v>
      </c>
      <c r="I4604" t="s">
        <v>10</v>
      </c>
      <c r="J4604" s="58">
        <f t="shared" si="142"/>
        <v>15.9</v>
      </c>
      <c r="K4604" s="59">
        <f t="shared" si="143"/>
        <v>40555</v>
      </c>
      <c r="R4604" t="s">
        <v>1279</v>
      </c>
      <c r="S4604" s="58">
        <v>5.8</v>
      </c>
      <c r="X4604">
        <v>20</v>
      </c>
      <c r="Y4604" s="4">
        <v>0.82</v>
      </c>
      <c r="Z4604" s="58">
        <v>16.399999999999999</v>
      </c>
    </row>
    <row r="4605" spans="1:26">
      <c r="A4605">
        <v>56892</v>
      </c>
      <c r="B4605">
        <v>541121</v>
      </c>
      <c r="C4605">
        <v>20749</v>
      </c>
      <c r="D4605" t="s">
        <v>354</v>
      </c>
      <c r="E4605">
        <v>2</v>
      </c>
      <c r="F4605" s="3">
        <v>40557.388888888898</v>
      </c>
      <c r="G4605" s="4">
        <v>7.95</v>
      </c>
      <c r="H4605">
        <v>12672</v>
      </c>
      <c r="I4605" t="s">
        <v>10</v>
      </c>
      <c r="J4605" s="58">
        <f t="shared" si="142"/>
        <v>15.9</v>
      </c>
      <c r="K4605" s="59">
        <f t="shared" si="143"/>
        <v>40557</v>
      </c>
      <c r="R4605" t="s">
        <v>1679</v>
      </c>
      <c r="S4605" s="58">
        <v>5.04</v>
      </c>
      <c r="X4605">
        <v>3</v>
      </c>
      <c r="Y4605" s="4">
        <v>5.45</v>
      </c>
      <c r="Z4605" s="58">
        <v>16.350000000000001</v>
      </c>
    </row>
    <row r="4606" spans="1:26">
      <c r="A4606">
        <v>64459</v>
      </c>
      <c r="B4606">
        <v>541631</v>
      </c>
      <c r="C4606">
        <v>21524</v>
      </c>
      <c r="D4606" t="s">
        <v>884</v>
      </c>
      <c r="E4606">
        <v>2</v>
      </c>
      <c r="F4606" s="3">
        <v>40563.449305555601</v>
      </c>
      <c r="G4606" s="4">
        <v>7.95</v>
      </c>
      <c r="H4606">
        <v>12637</v>
      </c>
      <c r="I4606" t="s">
        <v>10</v>
      </c>
      <c r="J4606" s="58">
        <f t="shared" si="142"/>
        <v>15.9</v>
      </c>
      <c r="K4606" s="59">
        <f t="shared" si="143"/>
        <v>40563</v>
      </c>
      <c r="R4606" t="s">
        <v>1368</v>
      </c>
      <c r="S4606" s="58">
        <v>5.04</v>
      </c>
      <c r="X4606">
        <v>3</v>
      </c>
      <c r="Y4606" s="4">
        <v>5.45</v>
      </c>
      <c r="Z4606" s="58">
        <v>16.350000000000001</v>
      </c>
    </row>
    <row r="4607" spans="1:26">
      <c r="A4607">
        <v>64460</v>
      </c>
      <c r="B4607">
        <v>541631</v>
      </c>
      <c r="C4607">
        <v>48184</v>
      </c>
      <c r="D4607" t="s">
        <v>902</v>
      </c>
      <c r="E4607">
        <v>2</v>
      </c>
      <c r="F4607" s="3">
        <v>40563.449305555601</v>
      </c>
      <c r="G4607" s="4">
        <v>7.95</v>
      </c>
      <c r="H4607">
        <v>12637</v>
      </c>
      <c r="I4607" t="s">
        <v>10</v>
      </c>
      <c r="J4607" s="58">
        <f t="shared" si="142"/>
        <v>15.9</v>
      </c>
      <c r="K4607" s="59">
        <f t="shared" si="143"/>
        <v>40563</v>
      </c>
      <c r="R4607" t="s">
        <v>1252</v>
      </c>
      <c r="S4607" s="58">
        <v>5.04</v>
      </c>
      <c r="X4607">
        <v>5</v>
      </c>
      <c r="Y4607" s="4">
        <v>3.25</v>
      </c>
      <c r="Z4607" s="58">
        <v>16.25</v>
      </c>
    </row>
    <row r="4608" spans="1:26">
      <c r="A4608">
        <v>64461</v>
      </c>
      <c r="B4608">
        <v>541631</v>
      </c>
      <c r="C4608">
        <v>20685</v>
      </c>
      <c r="D4608" t="s">
        <v>409</v>
      </c>
      <c r="E4608">
        <v>2</v>
      </c>
      <c r="F4608" s="3">
        <v>40563.449305555601</v>
      </c>
      <c r="G4608" s="4">
        <v>7.95</v>
      </c>
      <c r="H4608">
        <v>12637</v>
      </c>
      <c r="I4608" t="s">
        <v>10</v>
      </c>
      <c r="J4608" s="58">
        <f t="shared" si="142"/>
        <v>15.9</v>
      </c>
      <c r="K4608" s="59">
        <f t="shared" si="143"/>
        <v>40563</v>
      </c>
      <c r="R4608" t="s">
        <v>677</v>
      </c>
      <c r="S4608" s="58">
        <v>5.04</v>
      </c>
      <c r="X4608">
        <v>1</v>
      </c>
      <c r="Y4608" s="4">
        <v>15.95</v>
      </c>
      <c r="Z4608" s="58">
        <v>15.95</v>
      </c>
    </row>
    <row r="4609" spans="1:26">
      <c r="A4609">
        <v>74884</v>
      </c>
      <c r="B4609">
        <v>542535</v>
      </c>
      <c r="C4609">
        <v>20750</v>
      </c>
      <c r="D4609" t="s">
        <v>499</v>
      </c>
      <c r="E4609">
        <v>2</v>
      </c>
      <c r="F4609" s="3">
        <v>40571.567361111098</v>
      </c>
      <c r="G4609" s="4">
        <v>7.95</v>
      </c>
      <c r="H4609">
        <v>12735</v>
      </c>
      <c r="I4609" t="s">
        <v>10</v>
      </c>
      <c r="J4609" s="58">
        <f t="shared" si="142"/>
        <v>15.9</v>
      </c>
      <c r="K4609" s="59">
        <f t="shared" si="143"/>
        <v>40571</v>
      </c>
      <c r="R4609" t="s">
        <v>1682</v>
      </c>
      <c r="S4609" s="58">
        <v>5.04</v>
      </c>
      <c r="X4609">
        <v>2</v>
      </c>
      <c r="Y4609" s="4">
        <v>7.95</v>
      </c>
      <c r="Z4609" s="58">
        <v>15.9</v>
      </c>
    </row>
    <row r="4610" spans="1:26">
      <c r="A4610">
        <v>85611</v>
      </c>
      <c r="B4610">
        <v>543484</v>
      </c>
      <c r="C4610">
        <v>20749</v>
      </c>
      <c r="D4610" t="s">
        <v>354</v>
      </c>
      <c r="E4610">
        <v>2</v>
      </c>
      <c r="F4610" s="3">
        <v>40583.4243055556</v>
      </c>
      <c r="G4610" s="4">
        <v>7.95</v>
      </c>
      <c r="H4610">
        <v>12721</v>
      </c>
      <c r="I4610" t="s">
        <v>10</v>
      </c>
      <c r="J4610" s="58">
        <f t="shared" ref="J4610:J4673" si="144">E4610*G4610</f>
        <v>15.9</v>
      </c>
      <c r="K4610" s="59">
        <f t="shared" ref="K4610:K4673" si="145">DATE(YEAR(F4610),MONTH(F4610),DAY(F4610))</f>
        <v>40583</v>
      </c>
      <c r="R4610" t="s">
        <v>414</v>
      </c>
      <c r="S4610" s="58">
        <v>5.04</v>
      </c>
      <c r="X4610">
        <v>2</v>
      </c>
      <c r="Y4610" s="4">
        <v>7.95</v>
      </c>
      <c r="Z4610" s="58">
        <v>15.9</v>
      </c>
    </row>
    <row r="4611" spans="1:26">
      <c r="A4611">
        <v>94383</v>
      </c>
      <c r="B4611">
        <v>544355</v>
      </c>
      <c r="C4611">
        <v>22365</v>
      </c>
      <c r="D4611" t="s">
        <v>1650</v>
      </c>
      <c r="E4611">
        <v>2</v>
      </c>
      <c r="F4611" s="3">
        <v>40592.453472222202</v>
      </c>
      <c r="G4611" s="4">
        <v>7.95</v>
      </c>
      <c r="H4611">
        <v>12714</v>
      </c>
      <c r="I4611" t="s">
        <v>10</v>
      </c>
      <c r="J4611" s="58">
        <f t="shared" si="144"/>
        <v>15.9</v>
      </c>
      <c r="K4611" s="59">
        <f t="shared" si="145"/>
        <v>40592</v>
      </c>
      <c r="R4611" t="s">
        <v>1658</v>
      </c>
      <c r="S4611" s="58">
        <v>5.04</v>
      </c>
      <c r="X4611">
        <v>2</v>
      </c>
      <c r="Y4611" s="4">
        <v>7.95</v>
      </c>
      <c r="Z4611" s="58">
        <v>15.9</v>
      </c>
    </row>
    <row r="4612" spans="1:26">
      <c r="A4612">
        <v>94384</v>
      </c>
      <c r="B4612">
        <v>544355</v>
      </c>
      <c r="C4612">
        <v>21524</v>
      </c>
      <c r="D4612" t="s">
        <v>884</v>
      </c>
      <c r="E4612">
        <v>2</v>
      </c>
      <c r="F4612" s="3">
        <v>40592.453472222202</v>
      </c>
      <c r="G4612" s="4">
        <v>7.95</v>
      </c>
      <c r="H4612">
        <v>12714</v>
      </c>
      <c r="I4612" t="s">
        <v>10</v>
      </c>
      <c r="J4612" s="58">
        <f t="shared" si="144"/>
        <v>15.9</v>
      </c>
      <c r="K4612" s="59">
        <f t="shared" si="145"/>
        <v>40592</v>
      </c>
      <c r="R4612" t="s">
        <v>2090</v>
      </c>
      <c r="S4612" s="58">
        <v>5.04</v>
      </c>
      <c r="X4612">
        <v>2</v>
      </c>
      <c r="Y4612" s="4">
        <v>7.95</v>
      </c>
      <c r="Z4612" s="58">
        <v>15.9</v>
      </c>
    </row>
    <row r="4613" spans="1:26">
      <c r="A4613">
        <v>95985</v>
      </c>
      <c r="B4613">
        <v>544470</v>
      </c>
      <c r="C4613">
        <v>21527</v>
      </c>
      <c r="D4613" t="s">
        <v>1713</v>
      </c>
      <c r="E4613">
        <v>2</v>
      </c>
      <c r="F4613" s="3">
        <v>40595.359722222202</v>
      </c>
      <c r="G4613" s="4">
        <v>7.95</v>
      </c>
      <c r="H4613">
        <v>12707</v>
      </c>
      <c r="I4613" t="s">
        <v>10</v>
      </c>
      <c r="J4613" s="58">
        <f t="shared" si="144"/>
        <v>15.9</v>
      </c>
      <c r="K4613" s="59">
        <f t="shared" si="145"/>
        <v>40595</v>
      </c>
      <c r="R4613" t="s">
        <v>676</v>
      </c>
      <c r="S4613" s="58">
        <v>5.04</v>
      </c>
      <c r="X4613">
        <v>2</v>
      </c>
      <c r="Y4613" s="4">
        <v>7.95</v>
      </c>
      <c r="Z4613" s="58">
        <v>15.9</v>
      </c>
    </row>
    <row r="4614" spans="1:26">
      <c r="A4614">
        <v>104451</v>
      </c>
      <c r="B4614">
        <v>545180</v>
      </c>
      <c r="C4614">
        <v>20750</v>
      </c>
      <c r="D4614" t="s">
        <v>499</v>
      </c>
      <c r="E4614">
        <v>2</v>
      </c>
      <c r="F4614" s="3">
        <v>40602.612500000003</v>
      </c>
      <c r="G4614" s="4">
        <v>7.95</v>
      </c>
      <c r="H4614">
        <v>12728</v>
      </c>
      <c r="I4614" t="s">
        <v>10</v>
      </c>
      <c r="J4614" s="58">
        <f t="shared" si="144"/>
        <v>15.9</v>
      </c>
      <c r="K4614" s="59">
        <f t="shared" si="145"/>
        <v>40602</v>
      </c>
      <c r="R4614" t="s">
        <v>2121</v>
      </c>
      <c r="S4614" s="58">
        <v>5.04</v>
      </c>
      <c r="X4614">
        <v>2</v>
      </c>
      <c r="Y4614" s="4">
        <v>7.95</v>
      </c>
      <c r="Z4614" s="58">
        <v>15.9</v>
      </c>
    </row>
    <row r="4615" spans="1:26">
      <c r="A4615">
        <v>109110</v>
      </c>
      <c r="B4615">
        <v>545583</v>
      </c>
      <c r="C4615">
        <v>20749</v>
      </c>
      <c r="D4615" t="s">
        <v>354</v>
      </c>
      <c r="E4615">
        <v>2</v>
      </c>
      <c r="F4615" s="3">
        <v>40606.380555555603</v>
      </c>
      <c r="G4615" s="4">
        <v>7.95</v>
      </c>
      <c r="H4615">
        <v>12553</v>
      </c>
      <c r="I4615" t="s">
        <v>10</v>
      </c>
      <c r="J4615" s="58">
        <f t="shared" si="144"/>
        <v>15.9</v>
      </c>
      <c r="K4615" s="59">
        <f t="shared" si="145"/>
        <v>40606</v>
      </c>
      <c r="R4615" t="s">
        <v>2099</v>
      </c>
      <c r="S4615" s="58">
        <v>5.04</v>
      </c>
      <c r="X4615">
        <v>2</v>
      </c>
      <c r="Y4615" s="4">
        <v>7.95</v>
      </c>
      <c r="Z4615" s="58">
        <v>15.9</v>
      </c>
    </row>
    <row r="4616" spans="1:26">
      <c r="A4616">
        <v>118757</v>
      </c>
      <c r="B4616">
        <v>546479</v>
      </c>
      <c r="C4616">
        <v>20750</v>
      </c>
      <c r="D4616" t="s">
        <v>499</v>
      </c>
      <c r="E4616">
        <v>2</v>
      </c>
      <c r="F4616" s="3">
        <v>40616.484722222202</v>
      </c>
      <c r="G4616" s="4">
        <v>7.95</v>
      </c>
      <c r="H4616">
        <v>12682</v>
      </c>
      <c r="I4616" t="s">
        <v>10</v>
      </c>
      <c r="J4616" s="58">
        <f t="shared" si="144"/>
        <v>15.9</v>
      </c>
      <c r="K4616" s="59">
        <f t="shared" si="145"/>
        <v>40616</v>
      </c>
      <c r="R4616" t="s">
        <v>1258</v>
      </c>
      <c r="S4616" s="58">
        <v>5.04</v>
      </c>
      <c r="X4616">
        <v>2</v>
      </c>
      <c r="Y4616" s="4">
        <v>7.95</v>
      </c>
      <c r="Z4616" s="58">
        <v>15.9</v>
      </c>
    </row>
    <row r="4617" spans="1:26">
      <c r="A4617">
        <v>128436</v>
      </c>
      <c r="B4617">
        <v>547327</v>
      </c>
      <c r="C4617">
        <v>20749</v>
      </c>
      <c r="D4617" t="s">
        <v>354</v>
      </c>
      <c r="E4617">
        <v>2</v>
      </c>
      <c r="F4617" s="3">
        <v>40624.4777777778</v>
      </c>
      <c r="G4617" s="4">
        <v>7.95</v>
      </c>
      <c r="H4617">
        <v>12681</v>
      </c>
      <c r="I4617" t="s">
        <v>10</v>
      </c>
      <c r="J4617" s="58">
        <f t="shared" si="144"/>
        <v>15.9</v>
      </c>
      <c r="K4617" s="59">
        <f t="shared" si="145"/>
        <v>40624</v>
      </c>
      <c r="R4617" t="s">
        <v>995</v>
      </c>
      <c r="S4617" s="58">
        <v>4.68</v>
      </c>
      <c r="X4617">
        <v>2</v>
      </c>
      <c r="Y4617" s="4">
        <v>7.95</v>
      </c>
      <c r="Z4617" s="58">
        <v>15.9</v>
      </c>
    </row>
    <row r="4618" spans="1:26">
      <c r="A4618">
        <v>128437</v>
      </c>
      <c r="B4618">
        <v>547327</v>
      </c>
      <c r="C4618">
        <v>20750</v>
      </c>
      <c r="D4618" t="s">
        <v>499</v>
      </c>
      <c r="E4618">
        <v>2</v>
      </c>
      <c r="F4618" s="3">
        <v>40624.4777777778</v>
      </c>
      <c r="G4618" s="4">
        <v>7.95</v>
      </c>
      <c r="H4618">
        <v>12681</v>
      </c>
      <c r="I4618" t="s">
        <v>10</v>
      </c>
      <c r="J4618" s="58">
        <f t="shared" si="144"/>
        <v>15.9</v>
      </c>
      <c r="K4618" s="59">
        <f t="shared" si="145"/>
        <v>40624</v>
      </c>
      <c r="R4618" t="s">
        <v>2040</v>
      </c>
      <c r="S4618" s="58">
        <v>4.68</v>
      </c>
      <c r="X4618">
        <v>2</v>
      </c>
      <c r="Y4618" s="4">
        <v>7.95</v>
      </c>
      <c r="Z4618" s="58">
        <v>15.9</v>
      </c>
    </row>
    <row r="4619" spans="1:26">
      <c r="A4619">
        <v>130925</v>
      </c>
      <c r="B4619">
        <v>547520</v>
      </c>
      <c r="C4619">
        <v>20750</v>
      </c>
      <c r="D4619" t="s">
        <v>499</v>
      </c>
      <c r="E4619">
        <v>2</v>
      </c>
      <c r="F4619" s="3">
        <v>40625.621527777803</v>
      </c>
      <c r="G4619" s="4">
        <v>7.95</v>
      </c>
      <c r="H4619">
        <v>12564</v>
      </c>
      <c r="I4619" t="s">
        <v>10</v>
      </c>
      <c r="J4619" s="58">
        <f t="shared" si="144"/>
        <v>15.9</v>
      </c>
      <c r="K4619" s="59">
        <f t="shared" si="145"/>
        <v>40625</v>
      </c>
      <c r="R4619" t="s">
        <v>2053</v>
      </c>
      <c r="S4619" s="58">
        <v>4.68</v>
      </c>
      <c r="X4619">
        <v>2</v>
      </c>
      <c r="Y4619" s="4">
        <v>7.95</v>
      </c>
      <c r="Z4619" s="58">
        <v>15.9</v>
      </c>
    </row>
    <row r="4620" spans="1:26">
      <c r="A4620">
        <v>156540</v>
      </c>
      <c r="B4620">
        <v>550145</v>
      </c>
      <c r="C4620">
        <v>22692</v>
      </c>
      <c r="D4620" t="s">
        <v>1487</v>
      </c>
      <c r="E4620">
        <v>2</v>
      </c>
      <c r="F4620" s="3">
        <v>40647.59375</v>
      </c>
      <c r="G4620" s="4">
        <v>7.95</v>
      </c>
      <c r="H4620">
        <v>12637</v>
      </c>
      <c r="I4620" t="s">
        <v>10</v>
      </c>
      <c r="J4620" s="58">
        <f t="shared" si="144"/>
        <v>15.9</v>
      </c>
      <c r="K4620" s="59">
        <f t="shared" si="145"/>
        <v>40647</v>
      </c>
      <c r="R4620" t="s">
        <v>1312</v>
      </c>
      <c r="S4620" s="58">
        <v>4.68</v>
      </c>
      <c r="X4620">
        <v>2</v>
      </c>
      <c r="Y4620" s="4">
        <v>7.95</v>
      </c>
      <c r="Z4620" s="58">
        <v>15.9</v>
      </c>
    </row>
    <row r="4621" spans="1:26">
      <c r="A4621">
        <v>158785</v>
      </c>
      <c r="B4621">
        <v>550313</v>
      </c>
      <c r="C4621">
        <v>48138</v>
      </c>
      <c r="D4621" t="s">
        <v>903</v>
      </c>
      <c r="E4621">
        <v>2</v>
      </c>
      <c r="F4621" s="3">
        <v>40650.472916666702</v>
      </c>
      <c r="G4621" s="4">
        <v>7.95</v>
      </c>
      <c r="H4621">
        <v>12681</v>
      </c>
      <c r="I4621" t="s">
        <v>10</v>
      </c>
      <c r="J4621" s="58">
        <f t="shared" si="144"/>
        <v>15.9</v>
      </c>
      <c r="K4621" s="59">
        <f t="shared" si="145"/>
        <v>40650</v>
      </c>
      <c r="R4621" t="s">
        <v>1311</v>
      </c>
      <c r="S4621" s="58">
        <v>4.68</v>
      </c>
      <c r="X4621">
        <v>2</v>
      </c>
      <c r="Y4621" s="4">
        <v>7.95</v>
      </c>
      <c r="Z4621" s="58">
        <v>15.9</v>
      </c>
    </row>
    <row r="4622" spans="1:26">
      <c r="A4622">
        <v>185794</v>
      </c>
      <c r="B4622">
        <v>552826</v>
      </c>
      <c r="C4622">
        <v>22840</v>
      </c>
      <c r="D4622" t="s">
        <v>1700</v>
      </c>
      <c r="E4622">
        <v>2</v>
      </c>
      <c r="F4622" s="3">
        <v>40674.555555555598</v>
      </c>
      <c r="G4622" s="4">
        <v>7.95</v>
      </c>
      <c r="H4622">
        <v>14277</v>
      </c>
      <c r="I4622" t="s">
        <v>10</v>
      </c>
      <c r="J4622" s="58">
        <f t="shared" si="144"/>
        <v>15.9</v>
      </c>
      <c r="K4622" s="59">
        <f t="shared" si="145"/>
        <v>40674</v>
      </c>
      <c r="R4622" t="s">
        <v>2209</v>
      </c>
      <c r="S4622" s="58">
        <v>2.88</v>
      </c>
      <c r="X4622">
        <v>2</v>
      </c>
      <c r="Y4622" s="4">
        <v>7.95</v>
      </c>
      <c r="Z4622" s="58">
        <v>15.9</v>
      </c>
    </row>
    <row r="4623" spans="1:26">
      <c r="A4623">
        <v>188547</v>
      </c>
      <c r="B4623">
        <v>553044</v>
      </c>
      <c r="C4623" t="s">
        <v>2218</v>
      </c>
      <c r="D4623" t="s">
        <v>2219</v>
      </c>
      <c r="E4623">
        <v>2</v>
      </c>
      <c r="F4623" s="3">
        <v>40676.391666666699</v>
      </c>
      <c r="G4623" s="4">
        <v>7.95</v>
      </c>
      <c r="H4623">
        <v>12682</v>
      </c>
      <c r="I4623" t="s">
        <v>10</v>
      </c>
      <c r="J4623" s="58">
        <f t="shared" si="144"/>
        <v>15.9</v>
      </c>
      <c r="K4623" s="59">
        <f t="shared" si="145"/>
        <v>40676</v>
      </c>
      <c r="R4623" t="s">
        <v>655</v>
      </c>
      <c r="S4623" s="58">
        <v>175.2</v>
      </c>
      <c r="X4623">
        <v>2</v>
      </c>
      <c r="Y4623" s="4">
        <v>7.95</v>
      </c>
      <c r="Z4623" s="58">
        <v>15.9</v>
      </c>
    </row>
    <row r="4624" spans="1:26">
      <c r="A4624">
        <v>189254</v>
      </c>
      <c r="B4624">
        <v>553143</v>
      </c>
      <c r="C4624">
        <v>23284</v>
      </c>
      <c r="D4624" t="s">
        <v>2419</v>
      </c>
      <c r="E4624">
        <v>2</v>
      </c>
      <c r="F4624" s="3">
        <v>40676.552083333299</v>
      </c>
      <c r="G4624" s="4">
        <v>7.95</v>
      </c>
      <c r="H4624">
        <v>12695</v>
      </c>
      <c r="I4624" t="s">
        <v>10</v>
      </c>
      <c r="J4624" s="58">
        <f t="shared" si="144"/>
        <v>15.9</v>
      </c>
      <c r="K4624" s="59">
        <f t="shared" si="145"/>
        <v>40676</v>
      </c>
      <c r="R4624" t="s">
        <v>104</v>
      </c>
      <c r="S4624" s="58">
        <v>108</v>
      </c>
      <c r="X4624">
        <v>2</v>
      </c>
      <c r="Y4624" s="4">
        <v>7.95</v>
      </c>
      <c r="Z4624" s="58">
        <v>15.9</v>
      </c>
    </row>
    <row r="4625" spans="1:26">
      <c r="A4625">
        <v>189256</v>
      </c>
      <c r="B4625">
        <v>553143</v>
      </c>
      <c r="C4625">
        <v>48138</v>
      </c>
      <c r="D4625" t="s">
        <v>903</v>
      </c>
      <c r="E4625">
        <v>2</v>
      </c>
      <c r="F4625" s="3">
        <v>40676.552083333299</v>
      </c>
      <c r="G4625" s="4">
        <v>7.95</v>
      </c>
      <c r="H4625">
        <v>12695</v>
      </c>
      <c r="I4625" t="s">
        <v>10</v>
      </c>
      <c r="J4625" s="58">
        <f t="shared" si="144"/>
        <v>15.9</v>
      </c>
      <c r="K4625" s="59">
        <f t="shared" si="145"/>
        <v>40676</v>
      </c>
      <c r="R4625" t="s">
        <v>341</v>
      </c>
      <c r="S4625" s="58">
        <v>95.4</v>
      </c>
      <c r="X4625">
        <v>2</v>
      </c>
      <c r="Y4625" s="4">
        <v>7.95</v>
      </c>
      <c r="Z4625" s="58">
        <v>15.9</v>
      </c>
    </row>
    <row r="4626" spans="1:26">
      <c r="A4626">
        <v>189258</v>
      </c>
      <c r="B4626">
        <v>553143</v>
      </c>
      <c r="C4626">
        <v>21955</v>
      </c>
      <c r="D4626" t="s">
        <v>440</v>
      </c>
      <c r="E4626">
        <v>2</v>
      </c>
      <c r="F4626" s="3">
        <v>40676.552083333299</v>
      </c>
      <c r="G4626" s="4">
        <v>7.95</v>
      </c>
      <c r="H4626">
        <v>12695</v>
      </c>
      <c r="I4626" t="s">
        <v>10</v>
      </c>
      <c r="J4626" s="58">
        <f t="shared" si="144"/>
        <v>15.9</v>
      </c>
      <c r="K4626" s="59">
        <f t="shared" si="145"/>
        <v>40676</v>
      </c>
      <c r="R4626" t="s">
        <v>2383</v>
      </c>
      <c r="S4626" s="58">
        <v>74.88</v>
      </c>
      <c r="X4626">
        <v>2</v>
      </c>
      <c r="Y4626" s="4">
        <v>7.95</v>
      </c>
      <c r="Z4626" s="58">
        <v>15.9</v>
      </c>
    </row>
    <row r="4627" spans="1:26">
      <c r="A4627">
        <v>189609</v>
      </c>
      <c r="B4627">
        <v>553161</v>
      </c>
      <c r="C4627">
        <v>22365</v>
      </c>
      <c r="D4627" t="s">
        <v>1650</v>
      </c>
      <c r="E4627">
        <v>2</v>
      </c>
      <c r="F4627" s="3">
        <v>40676.658333333296</v>
      </c>
      <c r="G4627" s="4">
        <v>7.95</v>
      </c>
      <c r="H4627">
        <v>12681</v>
      </c>
      <c r="I4627" t="s">
        <v>10</v>
      </c>
      <c r="J4627" s="58">
        <f t="shared" si="144"/>
        <v>15.9</v>
      </c>
      <c r="K4627" s="59">
        <f t="shared" si="145"/>
        <v>40676</v>
      </c>
      <c r="R4627" t="s">
        <v>2577</v>
      </c>
      <c r="S4627" s="58">
        <v>26.4</v>
      </c>
      <c r="X4627">
        <v>2</v>
      </c>
      <c r="Y4627" s="4">
        <v>7.95</v>
      </c>
      <c r="Z4627" s="58">
        <v>15.9</v>
      </c>
    </row>
    <row r="4628" spans="1:26">
      <c r="A4628">
        <v>198025</v>
      </c>
      <c r="B4628">
        <v>553997</v>
      </c>
      <c r="C4628" t="s">
        <v>2213</v>
      </c>
      <c r="D4628" t="s">
        <v>2214</v>
      </c>
      <c r="E4628">
        <v>2</v>
      </c>
      <c r="F4628" s="3">
        <v>40683.4819444444</v>
      </c>
      <c r="G4628" s="4">
        <v>7.95</v>
      </c>
      <c r="H4628">
        <v>12656</v>
      </c>
      <c r="I4628" t="s">
        <v>10</v>
      </c>
      <c r="J4628" s="58">
        <f t="shared" si="144"/>
        <v>15.9</v>
      </c>
      <c r="K4628" s="59">
        <f t="shared" si="145"/>
        <v>40683</v>
      </c>
      <c r="R4628" t="s">
        <v>402</v>
      </c>
      <c r="S4628" s="58">
        <v>25.2</v>
      </c>
      <c r="X4628">
        <v>2</v>
      </c>
      <c r="Y4628" s="4">
        <v>7.95</v>
      </c>
      <c r="Z4628" s="58">
        <v>15.9</v>
      </c>
    </row>
    <row r="4629" spans="1:26">
      <c r="A4629">
        <v>198026</v>
      </c>
      <c r="B4629">
        <v>553997</v>
      </c>
      <c r="C4629" t="s">
        <v>2218</v>
      </c>
      <c r="D4629" t="s">
        <v>2219</v>
      </c>
      <c r="E4629">
        <v>2</v>
      </c>
      <c r="F4629" s="3">
        <v>40683.4819444444</v>
      </c>
      <c r="G4629" s="4">
        <v>7.95</v>
      </c>
      <c r="H4629">
        <v>12656</v>
      </c>
      <c r="I4629" t="s">
        <v>10</v>
      </c>
      <c r="J4629" s="58">
        <f t="shared" si="144"/>
        <v>15.9</v>
      </c>
      <c r="K4629" s="59">
        <f t="shared" si="145"/>
        <v>40683</v>
      </c>
      <c r="R4629" t="s">
        <v>2385</v>
      </c>
      <c r="S4629" s="58">
        <v>24.96</v>
      </c>
      <c r="X4629">
        <v>2</v>
      </c>
      <c r="Y4629" s="4">
        <v>7.95</v>
      </c>
      <c r="Z4629" s="58">
        <v>15.9</v>
      </c>
    </row>
    <row r="4630" spans="1:26">
      <c r="A4630">
        <v>204255</v>
      </c>
      <c r="B4630">
        <v>554648</v>
      </c>
      <c r="C4630">
        <v>20750</v>
      </c>
      <c r="D4630" t="s">
        <v>499</v>
      </c>
      <c r="E4630">
        <v>2</v>
      </c>
      <c r="F4630" s="3">
        <v>40688.530555555597</v>
      </c>
      <c r="G4630" s="4">
        <v>7.95</v>
      </c>
      <c r="H4630">
        <v>12562</v>
      </c>
      <c r="I4630" t="s">
        <v>10</v>
      </c>
      <c r="J4630" s="58">
        <f t="shared" si="144"/>
        <v>15.9</v>
      </c>
      <c r="K4630" s="59">
        <f t="shared" si="145"/>
        <v>40688</v>
      </c>
      <c r="R4630" t="s">
        <v>95</v>
      </c>
      <c r="S4630" s="58">
        <v>23.4</v>
      </c>
      <c r="X4630">
        <v>2</v>
      </c>
      <c r="Y4630" s="4">
        <v>7.95</v>
      </c>
      <c r="Z4630" s="58">
        <v>15.9</v>
      </c>
    </row>
    <row r="4631" spans="1:26">
      <c r="A4631">
        <v>204291</v>
      </c>
      <c r="B4631">
        <v>554650</v>
      </c>
      <c r="C4631">
        <v>20749</v>
      </c>
      <c r="D4631" t="s">
        <v>354</v>
      </c>
      <c r="E4631">
        <v>2</v>
      </c>
      <c r="F4631" s="3">
        <v>40688.537499999999</v>
      </c>
      <c r="G4631" s="4">
        <v>7.95</v>
      </c>
      <c r="H4631">
        <v>12681</v>
      </c>
      <c r="I4631" t="s">
        <v>10</v>
      </c>
      <c r="J4631" s="58">
        <f t="shared" si="144"/>
        <v>15.9</v>
      </c>
      <c r="K4631" s="59">
        <f t="shared" si="145"/>
        <v>40688</v>
      </c>
      <c r="R4631" t="s">
        <v>153</v>
      </c>
      <c r="S4631" s="58">
        <v>20.399999999999999</v>
      </c>
      <c r="X4631">
        <v>2</v>
      </c>
      <c r="Y4631" s="4">
        <v>7.95</v>
      </c>
      <c r="Z4631" s="58">
        <v>15.9</v>
      </c>
    </row>
    <row r="4632" spans="1:26">
      <c r="A4632">
        <v>204292</v>
      </c>
      <c r="B4632">
        <v>554650</v>
      </c>
      <c r="C4632">
        <v>20750</v>
      </c>
      <c r="D4632" t="s">
        <v>499</v>
      </c>
      <c r="E4632">
        <v>2</v>
      </c>
      <c r="F4632" s="3">
        <v>40688.537499999999</v>
      </c>
      <c r="G4632" s="4">
        <v>7.95</v>
      </c>
      <c r="H4632">
        <v>12681</v>
      </c>
      <c r="I4632" t="s">
        <v>10</v>
      </c>
      <c r="J4632" s="58">
        <f t="shared" si="144"/>
        <v>15.9</v>
      </c>
      <c r="K4632" s="59">
        <f t="shared" si="145"/>
        <v>40688</v>
      </c>
      <c r="R4632" t="s">
        <v>1979</v>
      </c>
      <c r="S4632" s="58">
        <v>19.8</v>
      </c>
      <c r="X4632">
        <v>2</v>
      </c>
      <c r="Y4632" s="4">
        <v>7.95</v>
      </c>
      <c r="Z4632" s="58">
        <v>15.9</v>
      </c>
    </row>
    <row r="4633" spans="1:26">
      <c r="A4633">
        <v>204303</v>
      </c>
      <c r="B4633">
        <v>554650</v>
      </c>
      <c r="C4633">
        <v>22840</v>
      </c>
      <c r="D4633" t="s">
        <v>1700</v>
      </c>
      <c r="E4633">
        <v>2</v>
      </c>
      <c r="F4633" s="3">
        <v>40688.537499999999</v>
      </c>
      <c r="G4633" s="4">
        <v>7.95</v>
      </c>
      <c r="H4633">
        <v>12681</v>
      </c>
      <c r="I4633" t="s">
        <v>10</v>
      </c>
      <c r="J4633" s="58">
        <f t="shared" si="144"/>
        <v>15.9</v>
      </c>
      <c r="K4633" s="59">
        <f t="shared" si="145"/>
        <v>40688</v>
      </c>
      <c r="R4633" t="s">
        <v>794</v>
      </c>
      <c r="S4633" s="58">
        <v>19.8</v>
      </c>
      <c r="X4633">
        <v>2</v>
      </c>
      <c r="Y4633" s="4">
        <v>7.95</v>
      </c>
      <c r="Z4633" s="58">
        <v>15.9</v>
      </c>
    </row>
    <row r="4634" spans="1:26">
      <c r="A4634">
        <v>213594</v>
      </c>
      <c r="B4634">
        <v>555547</v>
      </c>
      <c r="C4634">
        <v>22365</v>
      </c>
      <c r="D4634" t="s">
        <v>1650</v>
      </c>
      <c r="E4634">
        <v>2</v>
      </c>
      <c r="F4634" s="3">
        <v>40699.550694444399</v>
      </c>
      <c r="G4634" s="4">
        <v>7.95</v>
      </c>
      <c r="H4634">
        <v>12681</v>
      </c>
      <c r="I4634" t="s">
        <v>10</v>
      </c>
      <c r="J4634" s="58">
        <f t="shared" si="144"/>
        <v>15.9</v>
      </c>
      <c r="K4634" s="59">
        <f t="shared" si="145"/>
        <v>40699</v>
      </c>
      <c r="R4634" t="s">
        <v>2613</v>
      </c>
      <c r="S4634" s="58">
        <v>19.8</v>
      </c>
      <c r="X4634">
        <v>2</v>
      </c>
      <c r="Y4634" s="4">
        <v>7.95</v>
      </c>
      <c r="Z4634" s="58">
        <v>15.9</v>
      </c>
    </row>
    <row r="4635" spans="1:26">
      <c r="A4635">
        <v>213608</v>
      </c>
      <c r="B4635">
        <v>555547</v>
      </c>
      <c r="C4635">
        <v>20750</v>
      </c>
      <c r="D4635" t="s">
        <v>499</v>
      </c>
      <c r="E4635">
        <v>2</v>
      </c>
      <c r="F4635" s="3">
        <v>40699.550694444399</v>
      </c>
      <c r="G4635" s="4">
        <v>7.95</v>
      </c>
      <c r="H4635">
        <v>12681</v>
      </c>
      <c r="I4635" t="s">
        <v>10</v>
      </c>
      <c r="J4635" s="58">
        <f t="shared" si="144"/>
        <v>15.9</v>
      </c>
      <c r="K4635" s="59">
        <f t="shared" si="145"/>
        <v>40699</v>
      </c>
      <c r="R4635" t="s">
        <v>2257</v>
      </c>
      <c r="S4635" s="58">
        <v>19.8</v>
      </c>
      <c r="X4635">
        <v>2</v>
      </c>
      <c r="Y4635" s="4">
        <v>7.95</v>
      </c>
      <c r="Z4635" s="58">
        <v>15.9</v>
      </c>
    </row>
    <row r="4636" spans="1:26">
      <c r="A4636">
        <v>214928</v>
      </c>
      <c r="B4636">
        <v>555637</v>
      </c>
      <c r="C4636">
        <v>22794</v>
      </c>
      <c r="D4636" t="s">
        <v>1294</v>
      </c>
      <c r="E4636">
        <v>2</v>
      </c>
      <c r="F4636" s="3">
        <v>40700.532638888901</v>
      </c>
      <c r="G4636" s="4">
        <v>7.95</v>
      </c>
      <c r="H4636">
        <v>12535</v>
      </c>
      <c r="I4636" t="s">
        <v>10</v>
      </c>
      <c r="J4636" s="58">
        <f t="shared" si="144"/>
        <v>15.9</v>
      </c>
      <c r="K4636" s="59">
        <f t="shared" si="145"/>
        <v>40700</v>
      </c>
      <c r="R4636" t="s">
        <v>743</v>
      </c>
      <c r="S4636" s="58">
        <v>19.8</v>
      </c>
      <c r="X4636">
        <v>2</v>
      </c>
      <c r="Y4636" s="4">
        <v>7.95</v>
      </c>
      <c r="Z4636" s="58">
        <v>15.9</v>
      </c>
    </row>
    <row r="4637" spans="1:26">
      <c r="A4637">
        <v>227592</v>
      </c>
      <c r="B4637">
        <v>556886</v>
      </c>
      <c r="C4637" t="s">
        <v>2213</v>
      </c>
      <c r="D4637" t="s">
        <v>2214</v>
      </c>
      <c r="E4637">
        <v>2</v>
      </c>
      <c r="F4637" s="3">
        <v>40709.523611111101</v>
      </c>
      <c r="G4637" s="4">
        <v>7.95</v>
      </c>
      <c r="H4637">
        <v>12624</v>
      </c>
      <c r="I4637" t="s">
        <v>10</v>
      </c>
      <c r="J4637" s="58">
        <f t="shared" si="144"/>
        <v>15.9</v>
      </c>
      <c r="K4637" s="59">
        <f t="shared" si="145"/>
        <v>40709</v>
      </c>
      <c r="R4637" t="s">
        <v>2275</v>
      </c>
      <c r="S4637" s="58">
        <v>19.8</v>
      </c>
      <c r="X4637">
        <v>2</v>
      </c>
      <c r="Y4637" s="4">
        <v>7.95</v>
      </c>
      <c r="Z4637" s="58">
        <v>15.9</v>
      </c>
    </row>
    <row r="4638" spans="1:26">
      <c r="A4638">
        <v>227593</v>
      </c>
      <c r="B4638">
        <v>556886</v>
      </c>
      <c r="C4638" t="s">
        <v>2320</v>
      </c>
      <c r="D4638" t="s">
        <v>2321</v>
      </c>
      <c r="E4638">
        <v>2</v>
      </c>
      <c r="F4638" s="3">
        <v>40709.523611111101</v>
      </c>
      <c r="G4638" s="4">
        <v>7.95</v>
      </c>
      <c r="H4638">
        <v>12624</v>
      </c>
      <c r="I4638" t="s">
        <v>10</v>
      </c>
      <c r="J4638" s="58">
        <f t="shared" si="144"/>
        <v>15.9</v>
      </c>
      <c r="K4638" s="59">
        <f t="shared" si="145"/>
        <v>40709</v>
      </c>
      <c r="R4638" t="s">
        <v>2237</v>
      </c>
      <c r="S4638" s="58">
        <v>19.8</v>
      </c>
      <c r="X4638">
        <v>2</v>
      </c>
      <c r="Y4638" s="4">
        <v>7.95</v>
      </c>
      <c r="Z4638" s="58">
        <v>15.9</v>
      </c>
    </row>
    <row r="4639" spans="1:26">
      <c r="A4639">
        <v>227594</v>
      </c>
      <c r="B4639">
        <v>556886</v>
      </c>
      <c r="C4639" t="s">
        <v>2218</v>
      </c>
      <c r="D4639" t="s">
        <v>2219</v>
      </c>
      <c r="E4639">
        <v>2</v>
      </c>
      <c r="F4639" s="3">
        <v>40709.523611111101</v>
      </c>
      <c r="G4639" s="4">
        <v>7.95</v>
      </c>
      <c r="H4639">
        <v>12624</v>
      </c>
      <c r="I4639" t="s">
        <v>10</v>
      </c>
      <c r="J4639" s="58">
        <f t="shared" si="144"/>
        <v>15.9</v>
      </c>
      <c r="K4639" s="59">
        <f t="shared" si="145"/>
        <v>40709</v>
      </c>
      <c r="R4639" t="s">
        <v>2530</v>
      </c>
      <c r="S4639" s="58">
        <v>19.8</v>
      </c>
      <c r="X4639">
        <v>2</v>
      </c>
      <c r="Y4639" s="4">
        <v>7.95</v>
      </c>
      <c r="Z4639" s="58">
        <v>15.9</v>
      </c>
    </row>
    <row r="4640" spans="1:26">
      <c r="A4640">
        <v>227607</v>
      </c>
      <c r="B4640">
        <v>556886</v>
      </c>
      <c r="C4640">
        <v>20749</v>
      </c>
      <c r="D4640" t="s">
        <v>354</v>
      </c>
      <c r="E4640">
        <v>2</v>
      </c>
      <c r="F4640" s="3">
        <v>40709.523611111101</v>
      </c>
      <c r="G4640" s="4">
        <v>7.95</v>
      </c>
      <c r="H4640">
        <v>12624</v>
      </c>
      <c r="I4640" t="s">
        <v>10</v>
      </c>
      <c r="J4640" s="58">
        <f t="shared" si="144"/>
        <v>15.9</v>
      </c>
      <c r="K4640" s="59">
        <f t="shared" si="145"/>
        <v>40709</v>
      </c>
      <c r="R4640" t="s">
        <v>429</v>
      </c>
      <c r="S4640" s="58">
        <v>19.8</v>
      </c>
      <c r="X4640">
        <v>2</v>
      </c>
      <c r="Y4640" s="4">
        <v>7.95</v>
      </c>
      <c r="Z4640" s="58">
        <v>15.9</v>
      </c>
    </row>
    <row r="4641" spans="1:26">
      <c r="A4641">
        <v>233787</v>
      </c>
      <c r="B4641">
        <v>557489</v>
      </c>
      <c r="C4641">
        <v>20750</v>
      </c>
      <c r="D4641" t="s">
        <v>499</v>
      </c>
      <c r="E4641">
        <v>2</v>
      </c>
      <c r="F4641" s="3">
        <v>40714.623611111099</v>
      </c>
      <c r="G4641" s="4">
        <v>7.95</v>
      </c>
      <c r="H4641">
        <v>12490</v>
      </c>
      <c r="I4641" t="s">
        <v>10</v>
      </c>
      <c r="J4641" s="58">
        <f t="shared" si="144"/>
        <v>15.9</v>
      </c>
      <c r="K4641" s="59">
        <f t="shared" si="145"/>
        <v>40714</v>
      </c>
      <c r="R4641" t="s">
        <v>784</v>
      </c>
      <c r="S4641" s="58">
        <v>19.8</v>
      </c>
      <c r="X4641">
        <v>2</v>
      </c>
      <c r="Y4641" s="4">
        <v>7.95</v>
      </c>
      <c r="Z4641" s="58">
        <v>15.9</v>
      </c>
    </row>
    <row r="4642" spans="1:26">
      <c r="A4642">
        <v>239351</v>
      </c>
      <c r="B4642">
        <v>558045</v>
      </c>
      <c r="C4642">
        <v>20749</v>
      </c>
      <c r="D4642" t="s">
        <v>354</v>
      </c>
      <c r="E4642">
        <v>2</v>
      </c>
      <c r="F4642" s="3">
        <v>40718.565972222197</v>
      </c>
      <c r="G4642" s="4">
        <v>7.95</v>
      </c>
      <c r="H4642">
        <v>12615</v>
      </c>
      <c r="I4642" t="s">
        <v>10</v>
      </c>
      <c r="J4642" s="58">
        <f t="shared" si="144"/>
        <v>15.9</v>
      </c>
      <c r="K4642" s="59">
        <f t="shared" si="145"/>
        <v>40718</v>
      </c>
      <c r="R4642" t="s">
        <v>679</v>
      </c>
      <c r="S4642" s="58">
        <v>19.5</v>
      </c>
      <c r="X4642">
        <v>2</v>
      </c>
      <c r="Y4642" s="4">
        <v>7.95</v>
      </c>
      <c r="Z4642" s="58">
        <v>15.9</v>
      </c>
    </row>
    <row r="4643" spans="1:26">
      <c r="A4643">
        <v>239352</v>
      </c>
      <c r="B4643">
        <v>558045</v>
      </c>
      <c r="C4643">
        <v>20750</v>
      </c>
      <c r="D4643" t="s">
        <v>499</v>
      </c>
      <c r="E4643">
        <v>2</v>
      </c>
      <c r="F4643" s="3">
        <v>40718.565972222197</v>
      </c>
      <c r="G4643" s="4">
        <v>7.95</v>
      </c>
      <c r="H4643">
        <v>12615</v>
      </c>
      <c r="I4643" t="s">
        <v>10</v>
      </c>
      <c r="J4643" s="58">
        <f t="shared" si="144"/>
        <v>15.9</v>
      </c>
      <c r="K4643" s="59">
        <f t="shared" si="145"/>
        <v>40718</v>
      </c>
      <c r="R4643" t="s">
        <v>2603</v>
      </c>
      <c r="S4643" s="58">
        <v>17.34</v>
      </c>
      <c r="X4643">
        <v>2</v>
      </c>
      <c r="Y4643" s="4">
        <v>7.95</v>
      </c>
      <c r="Z4643" s="58">
        <v>15.9</v>
      </c>
    </row>
    <row r="4644" spans="1:26">
      <c r="A4644">
        <v>252718</v>
      </c>
      <c r="B4644">
        <v>559134</v>
      </c>
      <c r="C4644">
        <v>20750</v>
      </c>
      <c r="D4644" t="s">
        <v>499</v>
      </c>
      <c r="E4644">
        <v>2</v>
      </c>
      <c r="F4644" s="3">
        <v>40730.551388888904</v>
      </c>
      <c r="G4644" s="4">
        <v>7.95</v>
      </c>
      <c r="H4644">
        <v>12700</v>
      </c>
      <c r="I4644" t="s">
        <v>10</v>
      </c>
      <c r="J4644" s="58">
        <f t="shared" si="144"/>
        <v>15.9</v>
      </c>
      <c r="K4644" s="59">
        <f t="shared" si="145"/>
        <v>40730</v>
      </c>
      <c r="R4644" t="s">
        <v>1000</v>
      </c>
      <c r="S4644" s="58">
        <v>17</v>
      </c>
      <c r="X4644">
        <v>2</v>
      </c>
      <c r="Y4644" s="4">
        <v>7.95</v>
      </c>
      <c r="Z4644" s="58">
        <v>15.9</v>
      </c>
    </row>
    <row r="4645" spans="1:26">
      <c r="A4645">
        <v>252719</v>
      </c>
      <c r="B4645">
        <v>559134</v>
      </c>
      <c r="C4645">
        <v>20749</v>
      </c>
      <c r="D4645" t="s">
        <v>354</v>
      </c>
      <c r="E4645">
        <v>2</v>
      </c>
      <c r="F4645" s="3">
        <v>40730.551388888904</v>
      </c>
      <c r="G4645" s="4">
        <v>7.95</v>
      </c>
      <c r="H4645">
        <v>12700</v>
      </c>
      <c r="I4645" t="s">
        <v>10</v>
      </c>
      <c r="J4645" s="58">
        <f t="shared" si="144"/>
        <v>15.9</v>
      </c>
      <c r="K4645" s="59">
        <f t="shared" si="145"/>
        <v>40730</v>
      </c>
      <c r="R4645" t="s">
        <v>2586</v>
      </c>
      <c r="S4645" s="58">
        <v>15</v>
      </c>
      <c r="X4645">
        <v>2</v>
      </c>
      <c r="Y4645" s="4">
        <v>7.95</v>
      </c>
      <c r="Z4645" s="58">
        <v>15.9</v>
      </c>
    </row>
    <row r="4646" spans="1:26">
      <c r="A4646">
        <v>300004</v>
      </c>
      <c r="B4646">
        <v>563189</v>
      </c>
      <c r="C4646">
        <v>20750</v>
      </c>
      <c r="D4646" t="s">
        <v>499</v>
      </c>
      <c r="E4646">
        <v>2</v>
      </c>
      <c r="F4646" s="3">
        <v>40767.640277777798</v>
      </c>
      <c r="G4646" s="4">
        <v>7.95</v>
      </c>
      <c r="H4646">
        <v>12682</v>
      </c>
      <c r="I4646" t="s">
        <v>10</v>
      </c>
      <c r="J4646" s="58">
        <f t="shared" si="144"/>
        <v>15.9</v>
      </c>
      <c r="K4646" s="59">
        <f t="shared" si="145"/>
        <v>40767</v>
      </c>
      <c r="R4646" t="s">
        <v>2587</v>
      </c>
      <c r="S4646" s="58">
        <v>15</v>
      </c>
      <c r="X4646">
        <v>2</v>
      </c>
      <c r="Y4646" s="4">
        <v>7.95</v>
      </c>
      <c r="Z4646" s="58">
        <v>15.9</v>
      </c>
    </row>
    <row r="4647" spans="1:26">
      <c r="A4647">
        <v>300008</v>
      </c>
      <c r="B4647">
        <v>563189</v>
      </c>
      <c r="C4647">
        <v>20749</v>
      </c>
      <c r="D4647" t="s">
        <v>354</v>
      </c>
      <c r="E4647">
        <v>2</v>
      </c>
      <c r="F4647" s="3">
        <v>40767.640277777798</v>
      </c>
      <c r="G4647" s="4">
        <v>7.95</v>
      </c>
      <c r="H4647">
        <v>12682</v>
      </c>
      <c r="I4647" t="s">
        <v>10</v>
      </c>
      <c r="J4647" s="58">
        <f t="shared" si="144"/>
        <v>15.9</v>
      </c>
      <c r="K4647" s="59">
        <f t="shared" si="145"/>
        <v>40767</v>
      </c>
      <c r="R4647" t="s">
        <v>2516</v>
      </c>
      <c r="S4647" s="58">
        <v>15</v>
      </c>
      <c r="X4647">
        <v>2</v>
      </c>
      <c r="Y4647" s="4">
        <v>7.95</v>
      </c>
      <c r="Z4647" s="58">
        <v>15.9</v>
      </c>
    </row>
    <row r="4648" spans="1:26">
      <c r="A4648">
        <v>302996</v>
      </c>
      <c r="B4648">
        <v>563502</v>
      </c>
      <c r="C4648">
        <v>48194</v>
      </c>
      <c r="D4648" t="s">
        <v>410</v>
      </c>
      <c r="E4648">
        <v>2</v>
      </c>
      <c r="F4648" s="3">
        <v>40772.368055555598</v>
      </c>
      <c r="G4648" s="4">
        <v>7.95</v>
      </c>
      <c r="H4648">
        <v>12722</v>
      </c>
      <c r="I4648" t="s">
        <v>10</v>
      </c>
      <c r="J4648" s="58">
        <f t="shared" si="144"/>
        <v>15.9</v>
      </c>
      <c r="K4648" s="59">
        <f t="shared" si="145"/>
        <v>40772</v>
      </c>
      <c r="R4648" t="s">
        <v>2529</v>
      </c>
      <c r="S4648" s="58">
        <v>15</v>
      </c>
      <c r="X4648">
        <v>2</v>
      </c>
      <c r="Y4648" s="4">
        <v>7.95</v>
      </c>
      <c r="Z4648" s="58">
        <v>15.9</v>
      </c>
    </row>
    <row r="4649" spans="1:26">
      <c r="A4649">
        <v>311693</v>
      </c>
      <c r="B4649">
        <v>564314</v>
      </c>
      <c r="C4649">
        <v>21955</v>
      </c>
      <c r="D4649" t="s">
        <v>440</v>
      </c>
      <c r="E4649">
        <v>2</v>
      </c>
      <c r="F4649" s="3">
        <v>40779.5402777778</v>
      </c>
      <c r="G4649" s="4">
        <v>7.95</v>
      </c>
      <c r="H4649">
        <v>12695</v>
      </c>
      <c r="I4649" t="s">
        <v>10</v>
      </c>
      <c r="J4649" s="58">
        <f t="shared" si="144"/>
        <v>15.9</v>
      </c>
      <c r="K4649" s="59">
        <f t="shared" si="145"/>
        <v>40779</v>
      </c>
      <c r="R4649" t="s">
        <v>2531</v>
      </c>
      <c r="S4649" s="58">
        <v>15</v>
      </c>
      <c r="X4649">
        <v>2</v>
      </c>
      <c r="Y4649" s="4">
        <v>7.95</v>
      </c>
      <c r="Z4649" s="58">
        <v>15.9</v>
      </c>
    </row>
    <row r="4650" spans="1:26">
      <c r="A4650">
        <v>319880</v>
      </c>
      <c r="B4650">
        <v>564912</v>
      </c>
      <c r="C4650">
        <v>20685</v>
      </c>
      <c r="D4650" t="s">
        <v>409</v>
      </c>
      <c r="E4650">
        <v>2</v>
      </c>
      <c r="F4650" s="3">
        <v>40786.522916666698</v>
      </c>
      <c r="G4650" s="4">
        <v>7.95</v>
      </c>
      <c r="H4650">
        <v>12490</v>
      </c>
      <c r="I4650" t="s">
        <v>10</v>
      </c>
      <c r="J4650" s="58">
        <f t="shared" si="144"/>
        <v>15.9</v>
      </c>
      <c r="K4650" s="59">
        <f t="shared" si="145"/>
        <v>40786</v>
      </c>
      <c r="R4650" t="s">
        <v>1035</v>
      </c>
      <c r="S4650" s="58">
        <v>15</v>
      </c>
      <c r="X4650">
        <v>2</v>
      </c>
      <c r="Y4650" s="4">
        <v>7.95</v>
      </c>
      <c r="Z4650" s="58">
        <v>15.9</v>
      </c>
    </row>
    <row r="4651" spans="1:26">
      <c r="A4651">
        <v>347230</v>
      </c>
      <c r="B4651">
        <v>567293</v>
      </c>
      <c r="C4651">
        <v>20749</v>
      </c>
      <c r="D4651" t="s">
        <v>354</v>
      </c>
      <c r="E4651">
        <v>2</v>
      </c>
      <c r="F4651" s="3">
        <v>40805.500694444498</v>
      </c>
      <c r="G4651" s="4">
        <v>7.95</v>
      </c>
      <c r="H4651">
        <v>12640</v>
      </c>
      <c r="I4651" t="s">
        <v>10</v>
      </c>
      <c r="J4651" s="58">
        <f t="shared" si="144"/>
        <v>15.9</v>
      </c>
      <c r="K4651" s="59">
        <f t="shared" si="145"/>
        <v>40805</v>
      </c>
      <c r="R4651" t="s">
        <v>428</v>
      </c>
      <c r="S4651" s="58">
        <v>15</v>
      </c>
      <c r="X4651">
        <v>2</v>
      </c>
      <c r="Y4651" s="4">
        <v>7.95</v>
      </c>
      <c r="Z4651" s="58">
        <v>15.9</v>
      </c>
    </row>
    <row r="4652" spans="1:26">
      <c r="A4652">
        <v>347279</v>
      </c>
      <c r="B4652">
        <v>567296</v>
      </c>
      <c r="C4652">
        <v>20749</v>
      </c>
      <c r="D4652" t="s">
        <v>354</v>
      </c>
      <c r="E4652">
        <v>2</v>
      </c>
      <c r="F4652" s="3">
        <v>40805.5131944444</v>
      </c>
      <c r="G4652" s="4">
        <v>7.95</v>
      </c>
      <c r="H4652">
        <v>12682</v>
      </c>
      <c r="I4652" t="s">
        <v>10</v>
      </c>
      <c r="J4652" s="58">
        <f t="shared" si="144"/>
        <v>15.9</v>
      </c>
      <c r="K4652" s="59">
        <f t="shared" si="145"/>
        <v>40805</v>
      </c>
      <c r="R4652" t="s">
        <v>2427</v>
      </c>
      <c r="S4652" s="58">
        <v>14.85</v>
      </c>
      <c r="X4652">
        <v>2</v>
      </c>
      <c r="Y4652" s="4">
        <v>7.95</v>
      </c>
      <c r="Z4652" s="58">
        <v>15.9</v>
      </c>
    </row>
    <row r="4653" spans="1:26">
      <c r="A4653">
        <v>353233</v>
      </c>
      <c r="B4653">
        <v>567793</v>
      </c>
      <c r="C4653">
        <v>82484</v>
      </c>
      <c r="D4653" t="s">
        <v>197</v>
      </c>
      <c r="E4653">
        <v>2</v>
      </c>
      <c r="F4653" s="3">
        <v>40808.486111111102</v>
      </c>
      <c r="G4653" s="4">
        <v>7.95</v>
      </c>
      <c r="H4653">
        <v>12657</v>
      </c>
      <c r="I4653" t="s">
        <v>10</v>
      </c>
      <c r="J4653" s="58">
        <f t="shared" si="144"/>
        <v>15.9</v>
      </c>
      <c r="K4653" s="59">
        <f t="shared" si="145"/>
        <v>40808</v>
      </c>
      <c r="R4653" t="s">
        <v>861</v>
      </c>
      <c r="S4653" s="58">
        <v>13.5</v>
      </c>
      <c r="X4653">
        <v>2</v>
      </c>
      <c r="Y4653" s="4">
        <v>7.95</v>
      </c>
      <c r="Z4653" s="58">
        <v>15.9</v>
      </c>
    </row>
    <row r="4654" spans="1:26">
      <c r="A4654">
        <v>355260</v>
      </c>
      <c r="B4654">
        <v>567915</v>
      </c>
      <c r="C4654">
        <v>20749</v>
      </c>
      <c r="D4654" t="s">
        <v>354</v>
      </c>
      <c r="E4654">
        <v>2</v>
      </c>
      <c r="F4654" s="3">
        <v>40808.71875</v>
      </c>
      <c r="G4654" s="4">
        <v>7.95</v>
      </c>
      <c r="H4654">
        <v>12579</v>
      </c>
      <c r="I4654" t="s">
        <v>10</v>
      </c>
      <c r="J4654" s="58">
        <f t="shared" si="144"/>
        <v>15.9</v>
      </c>
      <c r="K4654" s="59">
        <f t="shared" si="145"/>
        <v>40808</v>
      </c>
      <c r="R4654" t="s">
        <v>2084</v>
      </c>
      <c r="S4654" s="58">
        <v>13.5</v>
      </c>
      <c r="X4654">
        <v>2</v>
      </c>
      <c r="Y4654" s="4">
        <v>7.95</v>
      </c>
      <c r="Z4654" s="58">
        <v>15.9</v>
      </c>
    </row>
    <row r="4655" spans="1:26">
      <c r="A4655">
        <v>355261</v>
      </c>
      <c r="B4655">
        <v>567915</v>
      </c>
      <c r="C4655">
        <v>20750</v>
      </c>
      <c r="D4655" t="s">
        <v>499</v>
      </c>
      <c r="E4655">
        <v>2</v>
      </c>
      <c r="F4655" s="3">
        <v>40808.71875</v>
      </c>
      <c r="G4655" s="4">
        <v>7.95</v>
      </c>
      <c r="H4655">
        <v>12579</v>
      </c>
      <c r="I4655" t="s">
        <v>10</v>
      </c>
      <c r="J4655" s="58">
        <f t="shared" si="144"/>
        <v>15.9</v>
      </c>
      <c r="K4655" s="59">
        <f t="shared" si="145"/>
        <v>40808</v>
      </c>
      <c r="R4655" t="s">
        <v>2409</v>
      </c>
      <c r="S4655" s="58">
        <v>12.48</v>
      </c>
      <c r="X4655">
        <v>2</v>
      </c>
      <c r="Y4655" s="4">
        <v>7.95</v>
      </c>
      <c r="Z4655" s="58">
        <v>15.9</v>
      </c>
    </row>
    <row r="4656" spans="1:26">
      <c r="A4656">
        <v>358238</v>
      </c>
      <c r="B4656">
        <v>568137</v>
      </c>
      <c r="C4656">
        <v>20749</v>
      </c>
      <c r="D4656" t="s">
        <v>354</v>
      </c>
      <c r="E4656">
        <v>2</v>
      </c>
      <c r="F4656" s="3">
        <v>40811.440277777801</v>
      </c>
      <c r="G4656" s="4">
        <v>7.95</v>
      </c>
      <c r="H4656">
        <v>12488</v>
      </c>
      <c r="I4656" t="s">
        <v>10</v>
      </c>
      <c r="J4656" s="58">
        <f t="shared" si="144"/>
        <v>15.9</v>
      </c>
      <c r="K4656" s="59">
        <f t="shared" si="145"/>
        <v>40811</v>
      </c>
      <c r="R4656" t="s">
        <v>2277</v>
      </c>
      <c r="S4656" s="58">
        <v>10.5</v>
      </c>
      <c r="X4656">
        <v>2</v>
      </c>
      <c r="Y4656" s="4">
        <v>7.95</v>
      </c>
      <c r="Z4656" s="58">
        <v>15.9</v>
      </c>
    </row>
    <row r="4657" spans="1:26">
      <c r="A4657">
        <v>358239</v>
      </c>
      <c r="B4657">
        <v>568137</v>
      </c>
      <c r="C4657">
        <v>20750</v>
      </c>
      <c r="D4657" t="s">
        <v>499</v>
      </c>
      <c r="E4657">
        <v>2</v>
      </c>
      <c r="F4657" s="3">
        <v>40811.440277777801</v>
      </c>
      <c r="G4657" s="4">
        <v>7.95</v>
      </c>
      <c r="H4657">
        <v>12488</v>
      </c>
      <c r="I4657" t="s">
        <v>10</v>
      </c>
      <c r="J4657" s="58">
        <f t="shared" si="144"/>
        <v>15.9</v>
      </c>
      <c r="K4657" s="59">
        <f t="shared" si="145"/>
        <v>40811</v>
      </c>
      <c r="R4657" t="s">
        <v>2164</v>
      </c>
      <c r="S4657" s="58">
        <v>10.5</v>
      </c>
      <c r="X4657">
        <v>2</v>
      </c>
      <c r="Y4657" s="4">
        <v>7.95</v>
      </c>
      <c r="Z4657" s="58">
        <v>15.9</v>
      </c>
    </row>
    <row r="4658" spans="1:26">
      <c r="A4658">
        <v>366879</v>
      </c>
      <c r="B4658">
        <v>568798</v>
      </c>
      <c r="C4658">
        <v>20749</v>
      </c>
      <c r="D4658" t="s">
        <v>354</v>
      </c>
      <c r="E4658">
        <v>2</v>
      </c>
      <c r="F4658" s="3">
        <v>40815.432638888902</v>
      </c>
      <c r="G4658" s="4">
        <v>7.95</v>
      </c>
      <c r="H4658">
        <v>12615</v>
      </c>
      <c r="I4658" t="s">
        <v>10</v>
      </c>
      <c r="J4658" s="58">
        <f t="shared" si="144"/>
        <v>15.9</v>
      </c>
      <c r="K4658" s="59">
        <f t="shared" si="145"/>
        <v>40815</v>
      </c>
      <c r="R4658" t="s">
        <v>2609</v>
      </c>
      <c r="S4658" s="58">
        <v>10.5</v>
      </c>
      <c r="X4658">
        <v>2</v>
      </c>
      <c r="Y4658" s="4">
        <v>7.95</v>
      </c>
      <c r="Z4658" s="58">
        <v>15.9</v>
      </c>
    </row>
    <row r="4659" spans="1:26">
      <c r="A4659">
        <v>366880</v>
      </c>
      <c r="B4659">
        <v>568798</v>
      </c>
      <c r="C4659">
        <v>20750</v>
      </c>
      <c r="D4659" t="s">
        <v>499</v>
      </c>
      <c r="E4659">
        <v>2</v>
      </c>
      <c r="F4659" s="3">
        <v>40815.432638888902</v>
      </c>
      <c r="G4659" s="4">
        <v>7.95</v>
      </c>
      <c r="H4659">
        <v>12615</v>
      </c>
      <c r="I4659" t="s">
        <v>10</v>
      </c>
      <c r="J4659" s="58">
        <f t="shared" si="144"/>
        <v>15.9</v>
      </c>
      <c r="K4659" s="59">
        <f t="shared" si="145"/>
        <v>40815</v>
      </c>
      <c r="R4659" t="s">
        <v>825</v>
      </c>
      <c r="S4659" s="58">
        <v>10.5</v>
      </c>
      <c r="X4659">
        <v>2</v>
      </c>
      <c r="Y4659" s="4">
        <v>7.95</v>
      </c>
      <c r="Z4659" s="58">
        <v>15.9</v>
      </c>
    </row>
    <row r="4660" spans="1:26">
      <c r="A4660">
        <v>376694</v>
      </c>
      <c r="B4660">
        <v>569531</v>
      </c>
      <c r="C4660">
        <v>21922</v>
      </c>
      <c r="D4660" t="s">
        <v>947</v>
      </c>
      <c r="E4660">
        <v>2</v>
      </c>
      <c r="F4660" s="3">
        <v>40820.626388888901</v>
      </c>
      <c r="G4660" s="4">
        <v>7.95</v>
      </c>
      <c r="H4660">
        <v>12695</v>
      </c>
      <c r="I4660" t="s">
        <v>10</v>
      </c>
      <c r="J4660" s="58">
        <f t="shared" si="144"/>
        <v>15.9</v>
      </c>
      <c r="K4660" s="59">
        <f t="shared" si="145"/>
        <v>40820</v>
      </c>
      <c r="R4660" t="s">
        <v>1875</v>
      </c>
      <c r="S4660" s="58">
        <v>10.5</v>
      </c>
      <c r="X4660">
        <v>2</v>
      </c>
      <c r="Y4660" s="4">
        <v>7.95</v>
      </c>
      <c r="Z4660" s="58">
        <v>15.9</v>
      </c>
    </row>
    <row r="4661" spans="1:26">
      <c r="A4661">
        <v>377871</v>
      </c>
      <c r="B4661">
        <v>569568</v>
      </c>
      <c r="C4661">
        <v>20750</v>
      </c>
      <c r="D4661" t="s">
        <v>499</v>
      </c>
      <c r="E4661">
        <v>2</v>
      </c>
      <c r="F4661" s="3">
        <v>40821.414583333302</v>
      </c>
      <c r="G4661" s="4">
        <v>7.95</v>
      </c>
      <c r="H4661">
        <v>12700</v>
      </c>
      <c r="I4661" t="s">
        <v>10</v>
      </c>
      <c r="J4661" s="58">
        <f t="shared" si="144"/>
        <v>15.9</v>
      </c>
      <c r="K4661" s="59">
        <f t="shared" si="145"/>
        <v>40821</v>
      </c>
      <c r="R4661" t="s">
        <v>1762</v>
      </c>
      <c r="S4661" s="58">
        <v>10.199999999999999</v>
      </c>
      <c r="X4661">
        <v>2</v>
      </c>
      <c r="Y4661" s="4">
        <v>7.95</v>
      </c>
      <c r="Z4661" s="58">
        <v>15.9</v>
      </c>
    </row>
    <row r="4662" spans="1:26">
      <c r="A4662">
        <v>391370</v>
      </c>
      <c r="B4662">
        <v>570672</v>
      </c>
      <c r="C4662">
        <v>20750</v>
      </c>
      <c r="D4662" t="s">
        <v>499</v>
      </c>
      <c r="E4662">
        <v>2</v>
      </c>
      <c r="F4662" s="3">
        <v>40827.619444444397</v>
      </c>
      <c r="G4662" s="4">
        <v>7.95</v>
      </c>
      <c r="H4662">
        <v>12536</v>
      </c>
      <c r="I4662" t="s">
        <v>10</v>
      </c>
      <c r="J4662" s="58">
        <f t="shared" si="144"/>
        <v>15.9</v>
      </c>
      <c r="K4662" s="59">
        <f t="shared" si="145"/>
        <v>40827</v>
      </c>
      <c r="R4662" t="s">
        <v>128</v>
      </c>
      <c r="S4662" s="58">
        <v>10.199999999999999</v>
      </c>
      <c r="X4662">
        <v>2</v>
      </c>
      <c r="Y4662" s="4">
        <v>7.95</v>
      </c>
      <c r="Z4662" s="58">
        <v>15.9</v>
      </c>
    </row>
    <row r="4663" spans="1:26">
      <c r="A4663">
        <v>391515</v>
      </c>
      <c r="B4663">
        <v>570672</v>
      </c>
      <c r="C4663">
        <v>22840</v>
      </c>
      <c r="D4663" t="s">
        <v>1700</v>
      </c>
      <c r="E4663">
        <v>2</v>
      </c>
      <c r="F4663" s="3">
        <v>40827.619444444397</v>
      </c>
      <c r="G4663" s="4">
        <v>7.95</v>
      </c>
      <c r="H4663">
        <v>12536</v>
      </c>
      <c r="I4663" t="s">
        <v>10</v>
      </c>
      <c r="J4663" s="58">
        <f t="shared" si="144"/>
        <v>15.9</v>
      </c>
      <c r="K4663" s="59">
        <f t="shared" si="145"/>
        <v>40827</v>
      </c>
      <c r="R4663" t="s">
        <v>254</v>
      </c>
      <c r="S4663" s="58">
        <v>10.199999999999999</v>
      </c>
      <c r="X4663">
        <v>2</v>
      </c>
      <c r="Y4663" s="4">
        <v>7.95</v>
      </c>
      <c r="Z4663" s="58">
        <v>15.9</v>
      </c>
    </row>
    <row r="4664" spans="1:26">
      <c r="A4664">
        <v>432286</v>
      </c>
      <c r="B4664">
        <v>573867</v>
      </c>
      <c r="C4664">
        <v>20750</v>
      </c>
      <c r="D4664" t="s">
        <v>499</v>
      </c>
      <c r="E4664">
        <v>2</v>
      </c>
      <c r="F4664" s="3">
        <v>40848.508333333302</v>
      </c>
      <c r="G4664" s="4">
        <v>7.95</v>
      </c>
      <c r="H4664">
        <v>12674</v>
      </c>
      <c r="I4664" t="s">
        <v>10</v>
      </c>
      <c r="J4664" s="58">
        <f t="shared" si="144"/>
        <v>15.9</v>
      </c>
      <c r="K4664" s="59">
        <f t="shared" si="145"/>
        <v>40848</v>
      </c>
      <c r="R4664" t="s">
        <v>1763</v>
      </c>
      <c r="S4664" s="58">
        <v>10.199999999999999</v>
      </c>
      <c r="X4664">
        <v>2</v>
      </c>
      <c r="Y4664" s="4">
        <v>7.95</v>
      </c>
      <c r="Z4664" s="58">
        <v>15.9</v>
      </c>
    </row>
    <row r="4665" spans="1:26">
      <c r="A4665">
        <v>436388</v>
      </c>
      <c r="B4665">
        <v>574104</v>
      </c>
      <c r="C4665">
        <v>20749</v>
      </c>
      <c r="D4665" t="s">
        <v>354</v>
      </c>
      <c r="E4665">
        <v>2</v>
      </c>
      <c r="F4665" s="3">
        <v>40850.447916666701</v>
      </c>
      <c r="G4665" s="4">
        <v>7.95</v>
      </c>
      <c r="H4665">
        <v>12615</v>
      </c>
      <c r="I4665" t="s">
        <v>10</v>
      </c>
      <c r="J4665" s="58">
        <f t="shared" si="144"/>
        <v>15.9</v>
      </c>
      <c r="K4665" s="59">
        <f t="shared" si="145"/>
        <v>40850</v>
      </c>
      <c r="R4665" t="s">
        <v>1994</v>
      </c>
      <c r="S4665" s="58">
        <v>10.199999999999999</v>
      </c>
      <c r="X4665">
        <v>2</v>
      </c>
      <c r="Y4665" s="4">
        <v>7.95</v>
      </c>
      <c r="Z4665" s="58">
        <v>15.9</v>
      </c>
    </row>
    <row r="4666" spans="1:26">
      <c r="A4666">
        <v>451291</v>
      </c>
      <c r="B4666">
        <v>575193</v>
      </c>
      <c r="C4666">
        <v>20749</v>
      </c>
      <c r="D4666" t="s">
        <v>354</v>
      </c>
      <c r="E4666">
        <v>2</v>
      </c>
      <c r="F4666" s="3">
        <v>40856.398611111101</v>
      </c>
      <c r="G4666" s="4">
        <v>7.95</v>
      </c>
      <c r="H4666">
        <v>12681</v>
      </c>
      <c r="I4666" t="s">
        <v>10</v>
      </c>
      <c r="J4666" s="58">
        <f t="shared" si="144"/>
        <v>15.9</v>
      </c>
      <c r="K4666" s="59">
        <f t="shared" si="145"/>
        <v>40856</v>
      </c>
      <c r="R4666" t="s">
        <v>1671</v>
      </c>
      <c r="S4666" s="58">
        <v>10.199999999999999</v>
      </c>
      <c r="X4666">
        <v>2</v>
      </c>
      <c r="Y4666" s="4">
        <v>7.95</v>
      </c>
      <c r="Z4666" s="58">
        <v>15.9</v>
      </c>
    </row>
    <row r="4667" spans="1:26">
      <c r="A4667">
        <v>454571</v>
      </c>
      <c r="B4667">
        <v>575584</v>
      </c>
      <c r="C4667">
        <v>20750</v>
      </c>
      <c r="D4667" t="s">
        <v>499</v>
      </c>
      <c r="E4667">
        <v>2</v>
      </c>
      <c r="F4667" s="3">
        <v>40857.496527777803</v>
      </c>
      <c r="G4667" s="4">
        <v>7.95</v>
      </c>
      <c r="H4667">
        <v>12682</v>
      </c>
      <c r="I4667" t="s">
        <v>10</v>
      </c>
      <c r="J4667" s="58">
        <f t="shared" si="144"/>
        <v>15.9</v>
      </c>
      <c r="K4667" s="59">
        <f t="shared" si="145"/>
        <v>40857</v>
      </c>
      <c r="R4667" t="s">
        <v>2573</v>
      </c>
      <c r="S4667" s="58">
        <v>10</v>
      </c>
      <c r="X4667">
        <v>2</v>
      </c>
      <c r="Y4667" s="4">
        <v>7.95</v>
      </c>
      <c r="Z4667" s="58">
        <v>15.9</v>
      </c>
    </row>
    <row r="4668" spans="1:26">
      <c r="A4668">
        <v>489986</v>
      </c>
      <c r="B4668">
        <v>578033</v>
      </c>
      <c r="C4668">
        <v>20750</v>
      </c>
      <c r="D4668" t="s">
        <v>499</v>
      </c>
      <c r="E4668">
        <v>2</v>
      </c>
      <c r="F4668" s="3">
        <v>40869.570833333302</v>
      </c>
      <c r="G4668" s="4">
        <v>7.95</v>
      </c>
      <c r="H4668">
        <v>12656</v>
      </c>
      <c r="I4668" t="s">
        <v>10</v>
      </c>
      <c r="J4668" s="58">
        <f t="shared" si="144"/>
        <v>15.9</v>
      </c>
      <c r="K4668" s="59">
        <f t="shared" si="145"/>
        <v>40869</v>
      </c>
      <c r="R4668" t="s">
        <v>255</v>
      </c>
      <c r="S4668" s="58">
        <v>7.8</v>
      </c>
      <c r="X4668">
        <v>2</v>
      </c>
      <c r="Y4668" s="4">
        <v>7.95</v>
      </c>
      <c r="Z4668" s="58">
        <v>15.9</v>
      </c>
    </row>
    <row r="4669" spans="1:26">
      <c r="A4669">
        <v>498811</v>
      </c>
      <c r="B4669">
        <v>578541</v>
      </c>
      <c r="C4669">
        <v>21257</v>
      </c>
      <c r="D4669" t="s">
        <v>592</v>
      </c>
      <c r="E4669">
        <v>2</v>
      </c>
      <c r="F4669" s="3">
        <v>40871.625694444498</v>
      </c>
      <c r="G4669" s="4">
        <v>7.95</v>
      </c>
      <c r="H4669">
        <v>14277</v>
      </c>
      <c r="I4669" t="s">
        <v>10</v>
      </c>
      <c r="J4669" s="58">
        <f t="shared" si="144"/>
        <v>15.9</v>
      </c>
      <c r="K4669" s="59">
        <f t="shared" si="145"/>
        <v>40871</v>
      </c>
      <c r="R4669" t="s">
        <v>1761</v>
      </c>
      <c r="S4669" s="58">
        <v>7.8</v>
      </c>
      <c r="X4669">
        <v>2</v>
      </c>
      <c r="Y4669" s="4">
        <v>7.95</v>
      </c>
      <c r="Z4669" s="58">
        <v>15.9</v>
      </c>
    </row>
    <row r="4670" spans="1:26">
      <c r="A4670">
        <v>498873</v>
      </c>
      <c r="B4670">
        <v>578541</v>
      </c>
      <c r="C4670">
        <v>22840</v>
      </c>
      <c r="D4670" t="s">
        <v>1700</v>
      </c>
      <c r="E4670">
        <v>2</v>
      </c>
      <c r="F4670" s="3">
        <v>40871.625694444498</v>
      </c>
      <c r="G4670" s="4">
        <v>7.95</v>
      </c>
      <c r="H4670">
        <v>14277</v>
      </c>
      <c r="I4670" t="s">
        <v>10</v>
      </c>
      <c r="J4670" s="58">
        <f t="shared" si="144"/>
        <v>15.9</v>
      </c>
      <c r="K4670" s="59">
        <f t="shared" si="145"/>
        <v>40871</v>
      </c>
      <c r="R4670" t="s">
        <v>2575</v>
      </c>
      <c r="S4670" s="58">
        <v>6.64</v>
      </c>
      <c r="X4670">
        <v>2</v>
      </c>
      <c r="Y4670" s="4">
        <v>7.95</v>
      </c>
      <c r="Z4670" s="58">
        <v>15.9</v>
      </c>
    </row>
    <row r="4671" spans="1:26">
      <c r="A4671">
        <v>498874</v>
      </c>
      <c r="B4671">
        <v>578541</v>
      </c>
      <c r="C4671">
        <v>22841</v>
      </c>
      <c r="D4671" t="s">
        <v>1493</v>
      </c>
      <c r="E4671">
        <v>2</v>
      </c>
      <c r="F4671" s="3">
        <v>40871.625694444498</v>
      </c>
      <c r="G4671" s="4">
        <v>7.95</v>
      </c>
      <c r="H4671">
        <v>14277</v>
      </c>
      <c r="I4671" t="s">
        <v>10</v>
      </c>
      <c r="J4671" s="58">
        <f t="shared" si="144"/>
        <v>15.9</v>
      </c>
      <c r="K4671" s="59">
        <f t="shared" si="145"/>
        <v>40871</v>
      </c>
      <c r="R4671" t="s">
        <v>2448</v>
      </c>
      <c r="S4671" s="58">
        <v>515.52</v>
      </c>
      <c r="X4671">
        <v>2</v>
      </c>
      <c r="Y4671" s="4">
        <v>7.95</v>
      </c>
      <c r="Z4671" s="58">
        <v>15.9</v>
      </c>
    </row>
    <row r="4672" spans="1:26">
      <c r="A4672">
        <v>500159</v>
      </c>
      <c r="B4672">
        <v>578736</v>
      </c>
      <c r="C4672">
        <v>20750</v>
      </c>
      <c r="D4672" t="s">
        <v>499</v>
      </c>
      <c r="E4672">
        <v>2</v>
      </c>
      <c r="F4672" s="3">
        <v>40872.481249999997</v>
      </c>
      <c r="G4672" s="4">
        <v>7.95</v>
      </c>
      <c r="H4672">
        <v>12681</v>
      </c>
      <c r="I4672" t="s">
        <v>10</v>
      </c>
      <c r="J4672" s="58">
        <f t="shared" si="144"/>
        <v>15.9</v>
      </c>
      <c r="K4672" s="59">
        <f t="shared" si="145"/>
        <v>40872</v>
      </c>
      <c r="R4672" t="s">
        <v>2448</v>
      </c>
      <c r="S4672" s="58">
        <v>214.8</v>
      </c>
      <c r="X4672">
        <v>2</v>
      </c>
      <c r="Y4672" s="4">
        <v>7.95</v>
      </c>
      <c r="Z4672" s="58">
        <v>15.9</v>
      </c>
    </row>
    <row r="4673" spans="1:26">
      <c r="A4673">
        <v>513026</v>
      </c>
      <c r="B4673">
        <v>579529</v>
      </c>
      <c r="C4673">
        <v>20749</v>
      </c>
      <c r="D4673" t="s">
        <v>354</v>
      </c>
      <c r="E4673">
        <v>2</v>
      </c>
      <c r="F4673" s="3">
        <v>40877.368055555598</v>
      </c>
      <c r="G4673" s="4">
        <v>7.95</v>
      </c>
      <c r="H4673">
        <v>12488</v>
      </c>
      <c r="I4673" t="s">
        <v>10</v>
      </c>
      <c r="J4673" s="58">
        <f t="shared" si="144"/>
        <v>15.9</v>
      </c>
      <c r="K4673" s="59">
        <f t="shared" si="145"/>
        <v>40877</v>
      </c>
      <c r="R4673" t="s">
        <v>2577</v>
      </c>
      <c r="S4673" s="58">
        <v>158.4</v>
      </c>
      <c r="X4673">
        <v>2</v>
      </c>
      <c r="Y4673" s="4">
        <v>7.95</v>
      </c>
      <c r="Z4673" s="58">
        <v>15.9</v>
      </c>
    </row>
    <row r="4674" spans="1:26">
      <c r="A4674">
        <v>513027</v>
      </c>
      <c r="B4674">
        <v>579529</v>
      </c>
      <c r="C4674">
        <v>20750</v>
      </c>
      <c r="D4674" t="s">
        <v>499</v>
      </c>
      <c r="E4674">
        <v>2</v>
      </c>
      <c r="F4674" s="3">
        <v>40877.368055555598</v>
      </c>
      <c r="G4674" s="4">
        <v>7.95</v>
      </c>
      <c r="H4674">
        <v>12488</v>
      </c>
      <c r="I4674" t="s">
        <v>10</v>
      </c>
      <c r="J4674" s="58">
        <f t="shared" ref="J4674:J4737" si="146">E4674*G4674</f>
        <v>15.9</v>
      </c>
      <c r="K4674" s="59">
        <f t="shared" ref="K4674:K4737" si="147">DATE(YEAR(F4674),MONTH(F4674),DAY(F4674))</f>
        <v>40877</v>
      </c>
      <c r="R4674" t="s">
        <v>104</v>
      </c>
      <c r="S4674" s="58">
        <v>145</v>
      </c>
      <c r="X4674">
        <v>2</v>
      </c>
      <c r="Y4674" s="4">
        <v>7.95</v>
      </c>
      <c r="Z4674" s="58">
        <v>15.9</v>
      </c>
    </row>
    <row r="4675" spans="1:26">
      <c r="A4675">
        <v>14237</v>
      </c>
      <c r="B4675">
        <v>537468</v>
      </c>
      <c r="C4675">
        <v>22114</v>
      </c>
      <c r="D4675" t="s">
        <v>117</v>
      </c>
      <c r="E4675">
        <v>4</v>
      </c>
      <c r="F4675" s="3">
        <v>40519.441666666702</v>
      </c>
      <c r="G4675" s="4">
        <v>3.95</v>
      </c>
      <c r="H4675">
        <v>12567</v>
      </c>
      <c r="I4675" t="s">
        <v>10</v>
      </c>
      <c r="J4675" s="58">
        <f t="shared" si="146"/>
        <v>15.8</v>
      </c>
      <c r="K4675" s="59">
        <f t="shared" si="147"/>
        <v>40519</v>
      </c>
      <c r="R4675" t="s">
        <v>534</v>
      </c>
      <c r="S4675" s="58">
        <v>99</v>
      </c>
      <c r="X4675">
        <v>2</v>
      </c>
      <c r="Y4675" s="4">
        <v>7.95</v>
      </c>
      <c r="Z4675" s="58">
        <v>15.9</v>
      </c>
    </row>
    <row r="4676" spans="1:26">
      <c r="A4676">
        <v>228317</v>
      </c>
      <c r="B4676">
        <v>556924</v>
      </c>
      <c r="C4676">
        <v>22778</v>
      </c>
      <c r="D4676" t="s">
        <v>179</v>
      </c>
      <c r="E4676">
        <v>4</v>
      </c>
      <c r="F4676" s="3">
        <v>40709.593055555597</v>
      </c>
      <c r="G4676" s="4">
        <v>3.95</v>
      </c>
      <c r="I4676" t="s">
        <v>10</v>
      </c>
      <c r="J4676" s="58">
        <f t="shared" si="146"/>
        <v>15.8</v>
      </c>
      <c r="K4676" s="59">
        <f t="shared" si="147"/>
        <v>40709</v>
      </c>
      <c r="R4676" t="s">
        <v>263</v>
      </c>
      <c r="S4676" s="58">
        <v>99</v>
      </c>
      <c r="X4676">
        <v>2</v>
      </c>
      <c r="Y4676" s="4">
        <v>7.95</v>
      </c>
      <c r="Z4676" s="58">
        <v>15.9</v>
      </c>
    </row>
    <row r="4677" spans="1:26">
      <c r="A4677">
        <v>349936</v>
      </c>
      <c r="B4677">
        <v>567552</v>
      </c>
      <c r="C4677">
        <v>22778</v>
      </c>
      <c r="D4677" t="s">
        <v>179</v>
      </c>
      <c r="E4677">
        <v>4</v>
      </c>
      <c r="F4677" s="3">
        <v>40807.444444444402</v>
      </c>
      <c r="G4677" s="4">
        <v>3.95</v>
      </c>
      <c r="H4677">
        <v>12583</v>
      </c>
      <c r="I4677" t="s">
        <v>10</v>
      </c>
      <c r="J4677" s="58">
        <f t="shared" si="146"/>
        <v>15.8</v>
      </c>
      <c r="K4677" s="59">
        <f t="shared" si="147"/>
        <v>40807</v>
      </c>
      <c r="R4677" t="s">
        <v>533</v>
      </c>
      <c r="S4677" s="58">
        <v>99</v>
      </c>
      <c r="X4677">
        <v>2</v>
      </c>
      <c r="Y4677" s="4">
        <v>7.95</v>
      </c>
      <c r="Z4677" s="58">
        <v>15.9</v>
      </c>
    </row>
    <row r="4678" spans="1:26">
      <c r="A4678">
        <v>359136</v>
      </c>
      <c r="B4678">
        <v>568176</v>
      </c>
      <c r="C4678">
        <v>22722</v>
      </c>
      <c r="D4678" t="s">
        <v>2238</v>
      </c>
      <c r="E4678">
        <v>4</v>
      </c>
      <c r="F4678" s="3">
        <v>40811.559027777803</v>
      </c>
      <c r="G4678" s="4">
        <v>3.95</v>
      </c>
      <c r="H4678">
        <v>12685</v>
      </c>
      <c r="I4678" t="s">
        <v>10</v>
      </c>
      <c r="J4678" s="58">
        <f t="shared" si="146"/>
        <v>15.8</v>
      </c>
      <c r="K4678" s="59">
        <f t="shared" si="147"/>
        <v>40811</v>
      </c>
      <c r="R4678" t="s">
        <v>2573</v>
      </c>
      <c r="S4678" s="58">
        <v>90</v>
      </c>
      <c r="X4678">
        <v>2</v>
      </c>
      <c r="Y4678" s="4">
        <v>7.95</v>
      </c>
      <c r="Z4678" s="58">
        <v>15.9</v>
      </c>
    </row>
    <row r="4679" spans="1:26">
      <c r="A4679">
        <v>422031</v>
      </c>
      <c r="B4679">
        <v>573036</v>
      </c>
      <c r="C4679">
        <v>22778</v>
      </c>
      <c r="D4679" t="s">
        <v>179</v>
      </c>
      <c r="E4679">
        <v>4</v>
      </c>
      <c r="F4679" s="3">
        <v>40843.572222222203</v>
      </c>
      <c r="G4679" s="4">
        <v>3.95</v>
      </c>
      <c r="H4679">
        <v>12437</v>
      </c>
      <c r="I4679" t="s">
        <v>10</v>
      </c>
      <c r="J4679" s="58">
        <f t="shared" si="146"/>
        <v>15.8</v>
      </c>
      <c r="K4679" s="59">
        <f t="shared" si="147"/>
        <v>40843</v>
      </c>
      <c r="R4679" t="s">
        <v>86</v>
      </c>
      <c r="S4679" s="58">
        <v>75</v>
      </c>
      <c r="X4679">
        <v>2</v>
      </c>
      <c r="Y4679" s="4">
        <v>7.95</v>
      </c>
      <c r="Z4679" s="58">
        <v>15.9</v>
      </c>
    </row>
    <row r="4680" spans="1:26">
      <c r="A4680">
        <v>448324</v>
      </c>
      <c r="B4680">
        <v>575049</v>
      </c>
      <c r="C4680">
        <v>22778</v>
      </c>
      <c r="D4680" t="s">
        <v>179</v>
      </c>
      <c r="E4680">
        <v>4</v>
      </c>
      <c r="F4680" s="3">
        <v>40855.5090277778</v>
      </c>
      <c r="G4680" s="4">
        <v>3.95</v>
      </c>
      <c r="H4680">
        <v>12721</v>
      </c>
      <c r="I4680" t="s">
        <v>10</v>
      </c>
      <c r="J4680" s="58">
        <f t="shared" si="146"/>
        <v>15.8</v>
      </c>
      <c r="K4680" s="59">
        <f t="shared" si="147"/>
        <v>40855</v>
      </c>
      <c r="R4680" t="s">
        <v>84</v>
      </c>
      <c r="S4680" s="58">
        <v>75</v>
      </c>
      <c r="X4680">
        <v>2</v>
      </c>
      <c r="Y4680" s="4">
        <v>7.95</v>
      </c>
      <c r="Z4680" s="58">
        <v>15.9</v>
      </c>
    </row>
    <row r="4681" spans="1:26">
      <c r="A4681">
        <v>421221</v>
      </c>
      <c r="B4681">
        <v>572925</v>
      </c>
      <c r="C4681">
        <v>23479</v>
      </c>
      <c r="D4681" t="s">
        <v>2710</v>
      </c>
      <c r="E4681">
        <v>2</v>
      </c>
      <c r="F4681" s="3">
        <v>40843.387499999997</v>
      </c>
      <c r="G4681" s="4">
        <v>7.85</v>
      </c>
      <c r="H4681">
        <v>12523</v>
      </c>
      <c r="I4681" t="s">
        <v>10</v>
      </c>
      <c r="J4681" s="58">
        <f t="shared" si="146"/>
        <v>15.7</v>
      </c>
      <c r="K4681" s="59">
        <f t="shared" si="147"/>
        <v>40843</v>
      </c>
      <c r="R4681" t="s">
        <v>2575</v>
      </c>
      <c r="S4681" s="58">
        <v>59.76</v>
      </c>
      <c r="X4681">
        <v>2</v>
      </c>
      <c r="Y4681" s="4">
        <v>7.95</v>
      </c>
      <c r="Z4681" s="58">
        <v>15.9</v>
      </c>
    </row>
    <row r="4682" spans="1:26">
      <c r="A4682">
        <v>31</v>
      </c>
      <c r="B4682">
        <v>536370</v>
      </c>
      <c r="C4682">
        <v>21883</v>
      </c>
      <c r="D4682" t="s">
        <v>88</v>
      </c>
      <c r="E4682">
        <v>24</v>
      </c>
      <c r="F4682" s="3">
        <v>40513.364583333299</v>
      </c>
      <c r="G4682" s="4">
        <v>0.65</v>
      </c>
      <c r="H4682">
        <v>12583</v>
      </c>
      <c r="I4682" t="s">
        <v>10</v>
      </c>
      <c r="J4682" s="58">
        <f t="shared" si="146"/>
        <v>15.600000000000001</v>
      </c>
      <c r="K4682" s="59">
        <f t="shared" si="147"/>
        <v>40513</v>
      </c>
      <c r="R4682" t="s">
        <v>2576</v>
      </c>
      <c r="S4682" s="58">
        <v>59.76</v>
      </c>
      <c r="X4682">
        <v>2</v>
      </c>
      <c r="Y4682" s="4">
        <v>7.95</v>
      </c>
      <c r="Z4682" s="58">
        <v>15.9</v>
      </c>
    </row>
    <row r="4683" spans="1:26">
      <c r="A4683">
        <v>44466</v>
      </c>
      <c r="B4683">
        <v>540178</v>
      </c>
      <c r="C4683">
        <v>20973</v>
      </c>
      <c r="D4683" t="s">
        <v>771</v>
      </c>
      <c r="E4683">
        <v>24</v>
      </c>
      <c r="F4683" s="3">
        <v>40548.529166666704</v>
      </c>
      <c r="G4683" s="4">
        <v>0.65</v>
      </c>
      <c r="H4683">
        <v>12681</v>
      </c>
      <c r="I4683" t="s">
        <v>10</v>
      </c>
      <c r="J4683" s="58">
        <f t="shared" si="146"/>
        <v>15.600000000000001</v>
      </c>
      <c r="K4683" s="59">
        <f t="shared" si="147"/>
        <v>40548</v>
      </c>
      <c r="R4683" t="s">
        <v>104</v>
      </c>
      <c r="S4683" s="58">
        <v>54</v>
      </c>
      <c r="X4683">
        <v>2</v>
      </c>
      <c r="Y4683" s="4">
        <v>7.95</v>
      </c>
      <c r="Z4683" s="58">
        <v>15.9</v>
      </c>
    </row>
    <row r="4684" spans="1:26">
      <c r="A4684">
        <v>44467</v>
      </c>
      <c r="B4684">
        <v>540178</v>
      </c>
      <c r="C4684">
        <v>20975</v>
      </c>
      <c r="D4684" t="s">
        <v>1220</v>
      </c>
      <c r="E4684">
        <v>24</v>
      </c>
      <c r="F4684" s="3">
        <v>40548.529166666704</v>
      </c>
      <c r="G4684" s="4">
        <v>0.65</v>
      </c>
      <c r="H4684">
        <v>12681</v>
      </c>
      <c r="I4684" t="s">
        <v>10</v>
      </c>
      <c r="J4684" s="58">
        <f t="shared" si="146"/>
        <v>15.600000000000001</v>
      </c>
      <c r="K4684" s="59">
        <f t="shared" si="147"/>
        <v>40548</v>
      </c>
      <c r="R4684" t="s">
        <v>2448</v>
      </c>
      <c r="S4684" s="58">
        <v>42.96</v>
      </c>
      <c r="X4684">
        <v>2</v>
      </c>
      <c r="Y4684" s="4">
        <v>7.95</v>
      </c>
      <c r="Z4684" s="58">
        <v>15.9</v>
      </c>
    </row>
    <row r="4685" spans="1:26">
      <c r="A4685">
        <v>56864</v>
      </c>
      <c r="B4685">
        <v>541120</v>
      </c>
      <c r="C4685">
        <v>20975</v>
      </c>
      <c r="D4685" t="s">
        <v>1220</v>
      </c>
      <c r="E4685">
        <v>24</v>
      </c>
      <c r="F4685" s="3">
        <v>40557.3840277778</v>
      </c>
      <c r="G4685" s="4">
        <v>0.65</v>
      </c>
      <c r="H4685">
        <v>12490</v>
      </c>
      <c r="I4685" t="s">
        <v>10</v>
      </c>
      <c r="J4685" s="58">
        <f t="shared" si="146"/>
        <v>15.600000000000001</v>
      </c>
      <c r="K4685" s="59">
        <f t="shared" si="147"/>
        <v>40557</v>
      </c>
      <c r="R4685" t="s">
        <v>2400</v>
      </c>
      <c r="S4685" s="58">
        <v>41.6</v>
      </c>
      <c r="X4685">
        <v>2</v>
      </c>
      <c r="Y4685" s="4">
        <v>7.95</v>
      </c>
      <c r="Z4685" s="58">
        <v>15.9</v>
      </c>
    </row>
    <row r="4686" spans="1:26">
      <c r="A4686">
        <v>57254</v>
      </c>
      <c r="B4686">
        <v>541138</v>
      </c>
      <c r="C4686">
        <v>20973</v>
      </c>
      <c r="D4686" t="s">
        <v>771</v>
      </c>
      <c r="E4686">
        <v>24</v>
      </c>
      <c r="F4686" s="3">
        <v>40557.445833333302</v>
      </c>
      <c r="G4686" s="4">
        <v>0.65</v>
      </c>
      <c r="H4686">
        <v>12553</v>
      </c>
      <c r="I4686" t="s">
        <v>10</v>
      </c>
      <c r="J4686" s="58">
        <f t="shared" si="146"/>
        <v>15.600000000000001</v>
      </c>
      <c r="K4686" s="59">
        <f t="shared" si="147"/>
        <v>40557</v>
      </c>
      <c r="R4686" t="s">
        <v>217</v>
      </c>
      <c r="S4686" s="58">
        <v>41.6</v>
      </c>
      <c r="X4686">
        <v>2</v>
      </c>
      <c r="Y4686" s="4">
        <v>7.95</v>
      </c>
      <c r="Z4686" s="58">
        <v>15.9</v>
      </c>
    </row>
    <row r="4687" spans="1:26">
      <c r="A4687">
        <v>80254</v>
      </c>
      <c r="B4687">
        <v>543030</v>
      </c>
      <c r="C4687">
        <v>21086</v>
      </c>
      <c r="D4687" t="s">
        <v>255</v>
      </c>
      <c r="E4687">
        <v>24</v>
      </c>
      <c r="F4687" s="3">
        <v>40576.640277777798</v>
      </c>
      <c r="G4687" s="4">
        <v>0.65</v>
      </c>
      <c r="H4687">
        <v>12437</v>
      </c>
      <c r="I4687" t="s">
        <v>10</v>
      </c>
      <c r="J4687" s="58">
        <f t="shared" si="146"/>
        <v>15.600000000000001</v>
      </c>
      <c r="K4687" s="59">
        <f t="shared" si="147"/>
        <v>40576</v>
      </c>
      <c r="R4687" t="s">
        <v>104</v>
      </c>
      <c r="S4687" s="58">
        <v>36</v>
      </c>
      <c r="X4687">
        <v>2</v>
      </c>
      <c r="Y4687" s="4">
        <v>7.95</v>
      </c>
      <c r="Z4687" s="58">
        <v>15.9</v>
      </c>
    </row>
    <row r="4688" spans="1:26">
      <c r="A4688">
        <v>85046</v>
      </c>
      <c r="B4688">
        <v>543459</v>
      </c>
      <c r="C4688">
        <v>20975</v>
      </c>
      <c r="D4688" t="s">
        <v>1220</v>
      </c>
      <c r="E4688">
        <v>24</v>
      </c>
      <c r="F4688" s="3">
        <v>40582.561111111099</v>
      </c>
      <c r="G4688" s="4">
        <v>0.65</v>
      </c>
      <c r="H4688">
        <v>12599</v>
      </c>
      <c r="I4688" t="s">
        <v>10</v>
      </c>
      <c r="J4688" s="58">
        <f t="shared" si="146"/>
        <v>15.600000000000001</v>
      </c>
      <c r="K4688" s="59">
        <f t="shared" si="147"/>
        <v>40582</v>
      </c>
      <c r="R4688" t="s">
        <v>2429</v>
      </c>
      <c r="S4688" s="58">
        <v>20.8</v>
      </c>
      <c r="X4688">
        <v>2</v>
      </c>
      <c r="Y4688" s="4">
        <v>7.95</v>
      </c>
      <c r="Z4688" s="58">
        <v>15.9</v>
      </c>
    </row>
    <row r="4689" spans="1:26">
      <c r="A4689">
        <v>85051</v>
      </c>
      <c r="B4689">
        <v>543459</v>
      </c>
      <c r="C4689">
        <v>21086</v>
      </c>
      <c r="D4689" t="s">
        <v>255</v>
      </c>
      <c r="E4689">
        <v>24</v>
      </c>
      <c r="F4689" s="3">
        <v>40582.561111111099</v>
      </c>
      <c r="G4689" s="4">
        <v>0.65</v>
      </c>
      <c r="H4689">
        <v>12599</v>
      </c>
      <c r="I4689" t="s">
        <v>10</v>
      </c>
      <c r="J4689" s="58">
        <f t="shared" si="146"/>
        <v>15.600000000000001</v>
      </c>
      <c r="K4689" s="59">
        <f t="shared" si="147"/>
        <v>40582</v>
      </c>
      <c r="R4689" t="s">
        <v>2601</v>
      </c>
      <c r="S4689" s="58">
        <v>20.8</v>
      </c>
      <c r="X4689">
        <v>2</v>
      </c>
      <c r="Y4689" s="4">
        <v>7.95</v>
      </c>
      <c r="Z4689" s="58">
        <v>15.9</v>
      </c>
    </row>
    <row r="4690" spans="1:26">
      <c r="A4690">
        <v>91697</v>
      </c>
      <c r="B4690">
        <v>544115</v>
      </c>
      <c r="C4690">
        <v>20974</v>
      </c>
      <c r="D4690" t="s">
        <v>770</v>
      </c>
      <c r="E4690">
        <v>24</v>
      </c>
      <c r="F4690" s="3">
        <v>40590.489583333299</v>
      </c>
      <c r="G4690" s="4">
        <v>0.65</v>
      </c>
      <c r="H4690">
        <v>12727</v>
      </c>
      <c r="I4690" t="s">
        <v>10</v>
      </c>
      <c r="J4690" s="58">
        <f t="shared" si="146"/>
        <v>15.600000000000001</v>
      </c>
      <c r="K4690" s="59">
        <f t="shared" si="147"/>
        <v>40590</v>
      </c>
      <c r="R4690" t="s">
        <v>783</v>
      </c>
      <c r="S4690" s="58">
        <v>20.8</v>
      </c>
      <c r="X4690">
        <v>2</v>
      </c>
      <c r="Y4690" s="4">
        <v>7.95</v>
      </c>
      <c r="Z4690" s="58">
        <v>15.9</v>
      </c>
    </row>
    <row r="4691" spans="1:26">
      <c r="A4691">
        <v>91698</v>
      </c>
      <c r="B4691">
        <v>544115</v>
      </c>
      <c r="C4691">
        <v>20975</v>
      </c>
      <c r="D4691" t="s">
        <v>1220</v>
      </c>
      <c r="E4691">
        <v>24</v>
      </c>
      <c r="F4691" s="3">
        <v>40590.489583333299</v>
      </c>
      <c r="G4691" s="4">
        <v>0.65</v>
      </c>
      <c r="H4691">
        <v>12727</v>
      </c>
      <c r="I4691" t="s">
        <v>10</v>
      </c>
      <c r="J4691" s="58">
        <f t="shared" si="146"/>
        <v>15.600000000000001</v>
      </c>
      <c r="K4691" s="59">
        <f t="shared" si="147"/>
        <v>40590</v>
      </c>
      <c r="R4691" t="s">
        <v>2428</v>
      </c>
      <c r="S4691" s="58">
        <v>20.8</v>
      </c>
      <c r="X4691">
        <v>2</v>
      </c>
      <c r="Y4691" s="4">
        <v>7.95</v>
      </c>
      <c r="Z4691" s="58">
        <v>15.9</v>
      </c>
    </row>
    <row r="4692" spans="1:26">
      <c r="A4692">
        <v>108168</v>
      </c>
      <c r="B4692">
        <v>545515</v>
      </c>
      <c r="C4692">
        <v>21087</v>
      </c>
      <c r="D4692" t="s">
        <v>2344</v>
      </c>
      <c r="E4692">
        <v>24</v>
      </c>
      <c r="F4692" s="3">
        <v>40605.504166666702</v>
      </c>
      <c r="G4692" s="4">
        <v>0.65</v>
      </c>
      <c r="H4692">
        <v>12727</v>
      </c>
      <c r="I4692" t="s">
        <v>10</v>
      </c>
      <c r="J4692" s="58">
        <f t="shared" si="146"/>
        <v>15.600000000000001</v>
      </c>
      <c r="K4692" s="59">
        <f t="shared" si="147"/>
        <v>40605</v>
      </c>
      <c r="R4692" t="s">
        <v>1732</v>
      </c>
      <c r="S4692" s="58">
        <v>20.8</v>
      </c>
      <c r="X4692">
        <v>2</v>
      </c>
      <c r="Y4692" s="4">
        <v>7.95</v>
      </c>
      <c r="Z4692" s="58">
        <v>15.9</v>
      </c>
    </row>
    <row r="4693" spans="1:26">
      <c r="A4693">
        <v>117239</v>
      </c>
      <c r="B4693">
        <v>546373</v>
      </c>
      <c r="C4693">
        <v>21086</v>
      </c>
      <c r="D4693" t="s">
        <v>255</v>
      </c>
      <c r="E4693">
        <v>24</v>
      </c>
      <c r="F4693" s="3">
        <v>40613.5</v>
      </c>
      <c r="G4693" s="4">
        <v>0.65</v>
      </c>
      <c r="H4693">
        <v>12583</v>
      </c>
      <c r="I4693" t="s">
        <v>10</v>
      </c>
      <c r="J4693" s="58">
        <f t="shared" si="146"/>
        <v>15.600000000000001</v>
      </c>
      <c r="K4693" s="59">
        <f t="shared" si="147"/>
        <v>40613</v>
      </c>
      <c r="R4693" t="s">
        <v>97</v>
      </c>
      <c r="S4693" s="58">
        <v>19.8</v>
      </c>
      <c r="X4693">
        <v>2</v>
      </c>
      <c r="Y4693" s="4">
        <v>7.95</v>
      </c>
      <c r="Z4693" s="58">
        <v>15.9</v>
      </c>
    </row>
    <row r="4694" spans="1:26">
      <c r="A4694">
        <v>126574</v>
      </c>
      <c r="B4694">
        <v>547087</v>
      </c>
      <c r="C4694">
        <v>21086</v>
      </c>
      <c r="D4694" t="s">
        <v>255</v>
      </c>
      <c r="E4694">
        <v>24</v>
      </c>
      <c r="F4694" s="3">
        <v>40622.6652777778</v>
      </c>
      <c r="G4694" s="4">
        <v>0.65</v>
      </c>
      <c r="H4694">
        <v>12726</v>
      </c>
      <c r="I4694" t="s">
        <v>10</v>
      </c>
      <c r="J4694" s="58">
        <f t="shared" si="146"/>
        <v>15.600000000000001</v>
      </c>
      <c r="K4694" s="59">
        <f t="shared" si="147"/>
        <v>40622</v>
      </c>
      <c r="R4694" t="s">
        <v>964</v>
      </c>
      <c r="S4694" s="58">
        <v>17.7</v>
      </c>
      <c r="X4694">
        <v>4</v>
      </c>
      <c r="Y4694" s="4">
        <v>3.95</v>
      </c>
      <c r="Z4694" s="58">
        <v>15.8</v>
      </c>
    </row>
    <row r="4695" spans="1:26">
      <c r="A4695">
        <v>130723</v>
      </c>
      <c r="B4695">
        <v>547504</v>
      </c>
      <c r="C4695">
        <v>21087</v>
      </c>
      <c r="D4695" t="s">
        <v>2344</v>
      </c>
      <c r="E4695">
        <v>24</v>
      </c>
      <c r="F4695" s="3">
        <v>40625.564583333296</v>
      </c>
      <c r="G4695" s="4">
        <v>0.65</v>
      </c>
      <c r="H4695">
        <v>12683</v>
      </c>
      <c r="I4695" t="s">
        <v>10</v>
      </c>
      <c r="J4695" s="58">
        <f t="shared" si="146"/>
        <v>15.600000000000001</v>
      </c>
      <c r="K4695" s="59">
        <f t="shared" si="147"/>
        <v>40625</v>
      </c>
      <c r="R4695" t="s">
        <v>2350</v>
      </c>
      <c r="S4695" s="58">
        <v>16.600000000000001</v>
      </c>
      <c r="X4695">
        <v>4</v>
      </c>
      <c r="Y4695" s="4">
        <v>3.95</v>
      </c>
      <c r="Z4695" s="58">
        <v>15.8</v>
      </c>
    </row>
    <row r="4696" spans="1:26">
      <c r="A4696">
        <v>130724</v>
      </c>
      <c r="B4696">
        <v>547504</v>
      </c>
      <c r="C4696">
        <v>21086</v>
      </c>
      <c r="D4696" t="s">
        <v>255</v>
      </c>
      <c r="E4696">
        <v>24</v>
      </c>
      <c r="F4696" s="3">
        <v>40625.564583333296</v>
      </c>
      <c r="G4696" s="4">
        <v>0.65</v>
      </c>
      <c r="H4696">
        <v>12683</v>
      </c>
      <c r="I4696" t="s">
        <v>10</v>
      </c>
      <c r="J4696" s="58">
        <f t="shared" si="146"/>
        <v>15.600000000000001</v>
      </c>
      <c r="K4696" s="59">
        <f t="shared" si="147"/>
        <v>40625</v>
      </c>
      <c r="R4696" t="s">
        <v>2346</v>
      </c>
      <c r="S4696" s="58">
        <v>16.600000000000001</v>
      </c>
      <c r="X4696">
        <v>4</v>
      </c>
      <c r="Y4696" s="4">
        <v>3.95</v>
      </c>
      <c r="Z4696" s="58">
        <v>15.8</v>
      </c>
    </row>
    <row r="4697" spans="1:26">
      <c r="A4697">
        <v>133077</v>
      </c>
      <c r="B4697">
        <v>547722</v>
      </c>
      <c r="C4697">
        <v>20973</v>
      </c>
      <c r="D4697" t="s">
        <v>771</v>
      </c>
      <c r="E4697">
        <v>24</v>
      </c>
      <c r="F4697" s="3">
        <v>40627.429861111101</v>
      </c>
      <c r="G4697" s="4">
        <v>0.65</v>
      </c>
      <c r="H4697">
        <v>12553</v>
      </c>
      <c r="I4697" t="s">
        <v>10</v>
      </c>
      <c r="J4697" s="58">
        <f t="shared" si="146"/>
        <v>15.600000000000001</v>
      </c>
      <c r="K4697" s="59">
        <f t="shared" si="147"/>
        <v>40627</v>
      </c>
      <c r="R4697" t="s">
        <v>409</v>
      </c>
      <c r="S4697" s="58">
        <v>15.9</v>
      </c>
      <c r="X4697">
        <v>4</v>
      </c>
      <c r="Y4697" s="4">
        <v>3.95</v>
      </c>
      <c r="Z4697" s="58">
        <v>15.8</v>
      </c>
    </row>
    <row r="4698" spans="1:26">
      <c r="A4698">
        <v>172532</v>
      </c>
      <c r="B4698">
        <v>551544</v>
      </c>
      <c r="C4698">
        <v>21086</v>
      </c>
      <c r="D4698" t="s">
        <v>255</v>
      </c>
      <c r="E4698">
        <v>24</v>
      </c>
      <c r="F4698" s="3">
        <v>40666.397916666698</v>
      </c>
      <c r="G4698" s="4">
        <v>0.65</v>
      </c>
      <c r="H4698">
        <v>12683</v>
      </c>
      <c r="I4698" t="s">
        <v>10</v>
      </c>
      <c r="J4698" s="58">
        <f t="shared" si="146"/>
        <v>15.600000000000001</v>
      </c>
      <c r="K4698" s="59">
        <f t="shared" si="147"/>
        <v>40666</v>
      </c>
      <c r="R4698" t="s">
        <v>131</v>
      </c>
      <c r="S4698" s="58">
        <v>15.3</v>
      </c>
      <c r="X4698">
        <v>4</v>
      </c>
      <c r="Y4698" s="4">
        <v>3.95</v>
      </c>
      <c r="Z4698" s="58">
        <v>15.8</v>
      </c>
    </row>
    <row r="4699" spans="1:26">
      <c r="A4699">
        <v>182935</v>
      </c>
      <c r="B4699">
        <v>552631</v>
      </c>
      <c r="C4699">
        <v>20974</v>
      </c>
      <c r="D4699" t="s">
        <v>770</v>
      </c>
      <c r="E4699">
        <v>24</v>
      </c>
      <c r="F4699" s="3">
        <v>40673.538194444402</v>
      </c>
      <c r="G4699" s="4">
        <v>0.65</v>
      </c>
      <c r="H4699">
        <v>12684</v>
      </c>
      <c r="I4699" t="s">
        <v>10</v>
      </c>
      <c r="J4699" s="58">
        <f t="shared" si="146"/>
        <v>15.600000000000001</v>
      </c>
      <c r="K4699" s="59">
        <f t="shared" si="147"/>
        <v>40673</v>
      </c>
      <c r="R4699" t="s">
        <v>825</v>
      </c>
      <c r="S4699" s="58">
        <v>10.5</v>
      </c>
      <c r="X4699">
        <v>4</v>
      </c>
      <c r="Y4699" s="4">
        <v>3.95</v>
      </c>
      <c r="Z4699" s="58">
        <v>15.8</v>
      </c>
    </row>
    <row r="4700" spans="1:26">
      <c r="A4700">
        <v>182936</v>
      </c>
      <c r="B4700">
        <v>552631</v>
      </c>
      <c r="C4700">
        <v>20975</v>
      </c>
      <c r="D4700" t="s">
        <v>1220</v>
      </c>
      <c r="E4700">
        <v>24</v>
      </c>
      <c r="F4700" s="3">
        <v>40673.538194444402</v>
      </c>
      <c r="G4700" s="4">
        <v>0.65</v>
      </c>
      <c r="H4700">
        <v>12684</v>
      </c>
      <c r="I4700" t="s">
        <v>10</v>
      </c>
      <c r="J4700" s="58">
        <f t="shared" si="146"/>
        <v>15.600000000000001</v>
      </c>
      <c r="K4700" s="59">
        <f t="shared" si="147"/>
        <v>40673</v>
      </c>
      <c r="R4700" t="s">
        <v>187</v>
      </c>
      <c r="S4700" s="58">
        <v>10.5</v>
      </c>
      <c r="X4700">
        <v>2</v>
      </c>
      <c r="Y4700" s="4">
        <v>7.85</v>
      </c>
      <c r="Z4700" s="58">
        <v>15.7</v>
      </c>
    </row>
    <row r="4701" spans="1:26">
      <c r="A4701">
        <v>189616</v>
      </c>
      <c r="B4701">
        <v>553161</v>
      </c>
      <c r="C4701">
        <v>84212</v>
      </c>
      <c r="D4701" t="s">
        <v>2027</v>
      </c>
      <c r="E4701">
        <v>24</v>
      </c>
      <c r="F4701" s="3">
        <v>40676.658333333296</v>
      </c>
      <c r="G4701" s="4">
        <v>0.65</v>
      </c>
      <c r="H4701">
        <v>12681</v>
      </c>
      <c r="I4701" t="s">
        <v>10</v>
      </c>
      <c r="J4701" s="58">
        <f t="shared" si="146"/>
        <v>15.600000000000001</v>
      </c>
      <c r="K4701" s="59">
        <f t="shared" si="147"/>
        <v>40676</v>
      </c>
      <c r="R4701" t="s">
        <v>254</v>
      </c>
      <c r="S4701" s="58">
        <v>10.199999999999999</v>
      </c>
      <c r="X4701">
        <v>24</v>
      </c>
      <c r="Y4701" s="4">
        <v>0.65</v>
      </c>
      <c r="Z4701" s="58">
        <v>15.6</v>
      </c>
    </row>
    <row r="4702" spans="1:26">
      <c r="A4702">
        <v>190477</v>
      </c>
      <c r="B4702">
        <v>553195</v>
      </c>
      <c r="C4702">
        <v>21086</v>
      </c>
      <c r="D4702" t="s">
        <v>255</v>
      </c>
      <c r="E4702">
        <v>24</v>
      </c>
      <c r="F4702" s="3">
        <v>40678.572916666701</v>
      </c>
      <c r="G4702" s="4">
        <v>0.65</v>
      </c>
      <c r="H4702">
        <v>12599</v>
      </c>
      <c r="I4702" t="s">
        <v>10</v>
      </c>
      <c r="J4702" s="58">
        <f t="shared" si="146"/>
        <v>15.600000000000001</v>
      </c>
      <c r="K4702" s="59">
        <f t="shared" si="147"/>
        <v>40678</v>
      </c>
      <c r="R4702" t="s">
        <v>1238</v>
      </c>
      <c r="S4702" s="58">
        <v>6.8</v>
      </c>
      <c r="X4702">
        <v>24</v>
      </c>
      <c r="Y4702" s="4">
        <v>0.65</v>
      </c>
      <c r="Z4702" s="58">
        <v>15.6</v>
      </c>
    </row>
    <row r="4703" spans="1:26">
      <c r="A4703">
        <v>192414</v>
      </c>
      <c r="B4703">
        <v>553411</v>
      </c>
      <c r="C4703">
        <v>84212</v>
      </c>
      <c r="D4703" t="s">
        <v>2027</v>
      </c>
      <c r="E4703">
        <v>24</v>
      </c>
      <c r="F4703" s="3">
        <v>40680.394444444399</v>
      </c>
      <c r="G4703" s="4">
        <v>0.65</v>
      </c>
      <c r="H4703">
        <v>12714</v>
      </c>
      <c r="I4703" t="s">
        <v>10</v>
      </c>
      <c r="J4703" s="58">
        <f t="shared" si="146"/>
        <v>15.600000000000001</v>
      </c>
      <c r="K4703" s="59">
        <f t="shared" si="147"/>
        <v>40680</v>
      </c>
      <c r="R4703" t="s">
        <v>655</v>
      </c>
      <c r="S4703" s="58">
        <v>76.5</v>
      </c>
      <c r="X4703">
        <v>24</v>
      </c>
      <c r="Y4703" s="4">
        <v>0.65</v>
      </c>
      <c r="Z4703" s="58">
        <v>15.6</v>
      </c>
    </row>
    <row r="4704" spans="1:26">
      <c r="A4704">
        <v>196333</v>
      </c>
      <c r="B4704">
        <v>553838</v>
      </c>
      <c r="C4704" t="s">
        <v>1186</v>
      </c>
      <c r="D4704" t="s">
        <v>1187</v>
      </c>
      <c r="E4704">
        <v>24</v>
      </c>
      <c r="F4704" s="3">
        <v>40682.506944444402</v>
      </c>
      <c r="G4704" s="4">
        <v>0.65</v>
      </c>
      <c r="H4704">
        <v>12620</v>
      </c>
      <c r="I4704" t="s">
        <v>10</v>
      </c>
      <c r="J4704" s="58">
        <f t="shared" si="146"/>
        <v>15.600000000000001</v>
      </c>
      <c r="K4704" s="59">
        <f t="shared" si="147"/>
        <v>40682</v>
      </c>
      <c r="R4704" t="s">
        <v>867</v>
      </c>
      <c r="S4704" s="58">
        <v>65.7</v>
      </c>
      <c r="X4704">
        <v>24</v>
      </c>
      <c r="Y4704" s="4">
        <v>0.65</v>
      </c>
      <c r="Z4704" s="58">
        <v>15.6</v>
      </c>
    </row>
    <row r="4705" spans="1:26">
      <c r="A4705">
        <v>205861</v>
      </c>
      <c r="B4705">
        <v>554840</v>
      </c>
      <c r="C4705">
        <v>20974</v>
      </c>
      <c r="D4705" t="s">
        <v>770</v>
      </c>
      <c r="E4705">
        <v>24</v>
      </c>
      <c r="F4705" s="3">
        <v>40689.719444444498</v>
      </c>
      <c r="G4705" s="4">
        <v>0.65</v>
      </c>
      <c r="H4705">
        <v>12684</v>
      </c>
      <c r="I4705" t="s">
        <v>10</v>
      </c>
      <c r="J4705" s="58">
        <f t="shared" si="146"/>
        <v>15.600000000000001</v>
      </c>
      <c r="K4705" s="59">
        <f t="shared" si="147"/>
        <v>40689</v>
      </c>
      <c r="R4705" t="s">
        <v>97</v>
      </c>
      <c r="S4705" s="58">
        <v>59.4</v>
      </c>
      <c r="X4705">
        <v>24</v>
      </c>
      <c r="Y4705" s="4">
        <v>0.65</v>
      </c>
      <c r="Z4705" s="58">
        <v>15.6</v>
      </c>
    </row>
    <row r="4706" spans="1:26">
      <c r="A4706">
        <v>227070</v>
      </c>
      <c r="B4706">
        <v>556816</v>
      </c>
      <c r="C4706">
        <v>22439</v>
      </c>
      <c r="D4706" t="s">
        <v>1863</v>
      </c>
      <c r="E4706">
        <v>24</v>
      </c>
      <c r="F4706" s="3">
        <v>40709.375694444498</v>
      </c>
      <c r="G4706" s="4">
        <v>0.65</v>
      </c>
      <c r="H4706">
        <v>12437</v>
      </c>
      <c r="I4706" t="s">
        <v>10</v>
      </c>
      <c r="J4706" s="58">
        <f t="shared" si="146"/>
        <v>15.600000000000001</v>
      </c>
      <c r="K4706" s="59">
        <f t="shared" si="147"/>
        <v>40709</v>
      </c>
      <c r="R4706" t="s">
        <v>104</v>
      </c>
      <c r="S4706" s="58">
        <v>54</v>
      </c>
      <c r="X4706">
        <v>24</v>
      </c>
      <c r="Y4706" s="4">
        <v>0.65</v>
      </c>
      <c r="Z4706" s="58">
        <v>15.6</v>
      </c>
    </row>
    <row r="4707" spans="1:26">
      <c r="A4707">
        <v>242329</v>
      </c>
      <c r="B4707">
        <v>558334</v>
      </c>
      <c r="C4707">
        <v>21086</v>
      </c>
      <c r="D4707" t="s">
        <v>255</v>
      </c>
      <c r="E4707">
        <v>24</v>
      </c>
      <c r="F4707" s="3">
        <v>40722.5493055556</v>
      </c>
      <c r="G4707" s="4">
        <v>0.65</v>
      </c>
      <c r="H4707">
        <v>12599</v>
      </c>
      <c r="I4707" t="s">
        <v>10</v>
      </c>
      <c r="J4707" s="58">
        <f t="shared" si="146"/>
        <v>15.600000000000001</v>
      </c>
      <c r="K4707" s="59">
        <f t="shared" si="147"/>
        <v>40722</v>
      </c>
      <c r="R4707" t="s">
        <v>2460</v>
      </c>
      <c r="S4707" s="58">
        <v>53.7</v>
      </c>
      <c r="X4707">
        <v>24</v>
      </c>
      <c r="Y4707" s="4">
        <v>0.65</v>
      </c>
      <c r="Z4707" s="58">
        <v>15.6</v>
      </c>
    </row>
    <row r="4708" spans="1:26">
      <c r="A4708">
        <v>246295</v>
      </c>
      <c r="B4708">
        <v>558687</v>
      </c>
      <c r="C4708">
        <v>22422</v>
      </c>
      <c r="D4708" t="s">
        <v>997</v>
      </c>
      <c r="E4708">
        <v>24</v>
      </c>
      <c r="F4708" s="3">
        <v>40725.488194444399</v>
      </c>
      <c r="G4708" s="4">
        <v>0.65</v>
      </c>
      <c r="H4708">
        <v>12598</v>
      </c>
      <c r="I4708" t="s">
        <v>10</v>
      </c>
      <c r="J4708" s="58">
        <f t="shared" si="146"/>
        <v>15.600000000000001</v>
      </c>
      <c r="K4708" s="59">
        <f t="shared" si="147"/>
        <v>40725</v>
      </c>
      <c r="R4708" t="s">
        <v>795</v>
      </c>
      <c r="S4708" s="58">
        <v>53.1</v>
      </c>
      <c r="X4708">
        <v>24</v>
      </c>
      <c r="Y4708" s="4">
        <v>0.65</v>
      </c>
      <c r="Z4708" s="58">
        <v>15.6</v>
      </c>
    </row>
    <row r="4709" spans="1:26">
      <c r="A4709">
        <v>250523</v>
      </c>
      <c r="B4709">
        <v>559036</v>
      </c>
      <c r="C4709">
        <v>84212</v>
      </c>
      <c r="D4709" t="s">
        <v>2027</v>
      </c>
      <c r="E4709">
        <v>24</v>
      </c>
      <c r="F4709" s="3">
        <v>40729.634722222203</v>
      </c>
      <c r="G4709" s="4">
        <v>0.65</v>
      </c>
      <c r="H4709">
        <v>12637</v>
      </c>
      <c r="I4709" t="s">
        <v>10</v>
      </c>
      <c r="J4709" s="58">
        <f t="shared" si="146"/>
        <v>15.600000000000001</v>
      </c>
      <c r="K4709" s="59">
        <f t="shared" si="147"/>
        <v>40729</v>
      </c>
      <c r="R4709" t="s">
        <v>104</v>
      </c>
      <c r="S4709" s="58">
        <v>36</v>
      </c>
      <c r="X4709">
        <v>24</v>
      </c>
      <c r="Y4709" s="4">
        <v>0.65</v>
      </c>
      <c r="Z4709" s="58">
        <v>15.6</v>
      </c>
    </row>
    <row r="4710" spans="1:26">
      <c r="A4710">
        <v>255946</v>
      </c>
      <c r="B4710">
        <v>559418</v>
      </c>
      <c r="C4710">
        <v>84212</v>
      </c>
      <c r="D4710" t="s">
        <v>2027</v>
      </c>
      <c r="E4710">
        <v>24</v>
      </c>
      <c r="F4710" s="3">
        <v>40732.483333333301</v>
      </c>
      <c r="G4710" s="4">
        <v>0.65</v>
      </c>
      <c r="H4710">
        <v>12681</v>
      </c>
      <c r="I4710" t="s">
        <v>10</v>
      </c>
      <c r="J4710" s="58">
        <f t="shared" si="146"/>
        <v>15.600000000000001</v>
      </c>
      <c r="K4710" s="59">
        <f t="shared" si="147"/>
        <v>40732</v>
      </c>
      <c r="R4710" t="s">
        <v>239</v>
      </c>
      <c r="S4710" s="58">
        <v>35.700000000000003</v>
      </c>
      <c r="X4710">
        <v>24</v>
      </c>
      <c r="Y4710" s="4">
        <v>0.65</v>
      </c>
      <c r="Z4710" s="58">
        <v>15.6</v>
      </c>
    </row>
    <row r="4711" spans="1:26">
      <c r="A4711">
        <v>313190</v>
      </c>
      <c r="B4711">
        <v>564471</v>
      </c>
      <c r="C4711">
        <v>21086</v>
      </c>
      <c r="D4711" t="s">
        <v>255</v>
      </c>
      <c r="E4711">
        <v>24</v>
      </c>
      <c r="F4711" s="3">
        <v>40780.5180555556</v>
      </c>
      <c r="G4711" s="4">
        <v>0.65</v>
      </c>
      <c r="H4711">
        <v>12583</v>
      </c>
      <c r="I4711" t="s">
        <v>10</v>
      </c>
      <c r="J4711" s="58">
        <f t="shared" si="146"/>
        <v>15.600000000000001</v>
      </c>
      <c r="K4711" s="59">
        <f t="shared" si="147"/>
        <v>40780</v>
      </c>
      <c r="R4711" t="s">
        <v>237</v>
      </c>
      <c r="S4711" s="58">
        <v>35.700000000000003</v>
      </c>
      <c r="X4711">
        <v>24</v>
      </c>
      <c r="Y4711" s="4">
        <v>0.65</v>
      </c>
      <c r="Z4711" s="58">
        <v>15.6</v>
      </c>
    </row>
    <row r="4712" spans="1:26">
      <c r="A4712">
        <v>329789</v>
      </c>
      <c r="B4712">
        <v>565854</v>
      </c>
      <c r="C4712">
        <v>21086</v>
      </c>
      <c r="D4712" t="s">
        <v>255</v>
      </c>
      <c r="E4712">
        <v>24</v>
      </c>
      <c r="F4712" s="3">
        <v>40793.556944444397</v>
      </c>
      <c r="G4712" s="4">
        <v>0.65</v>
      </c>
      <c r="H4712">
        <v>12490</v>
      </c>
      <c r="I4712" t="s">
        <v>10</v>
      </c>
      <c r="J4712" s="58">
        <f t="shared" si="146"/>
        <v>15.600000000000001</v>
      </c>
      <c r="K4712" s="59">
        <f t="shared" si="147"/>
        <v>40793</v>
      </c>
      <c r="R4712" t="s">
        <v>131</v>
      </c>
      <c r="S4712" s="58">
        <v>30.6</v>
      </c>
      <c r="X4712">
        <v>24</v>
      </c>
      <c r="Y4712" s="4">
        <v>0.65</v>
      </c>
      <c r="Z4712" s="58">
        <v>15.6</v>
      </c>
    </row>
    <row r="4713" spans="1:26">
      <c r="A4713">
        <v>341199</v>
      </c>
      <c r="B4713">
        <v>566736</v>
      </c>
      <c r="C4713">
        <v>21987</v>
      </c>
      <c r="D4713" t="s">
        <v>1761</v>
      </c>
      <c r="E4713">
        <v>24</v>
      </c>
      <c r="F4713" s="3">
        <v>40800.596527777801</v>
      </c>
      <c r="G4713" s="4">
        <v>0.65</v>
      </c>
      <c r="H4713">
        <v>12726</v>
      </c>
      <c r="I4713" t="s">
        <v>10</v>
      </c>
      <c r="J4713" s="58">
        <f t="shared" si="146"/>
        <v>15.600000000000001</v>
      </c>
      <c r="K4713" s="59">
        <f t="shared" si="147"/>
        <v>40800</v>
      </c>
      <c r="R4713" t="s">
        <v>130</v>
      </c>
      <c r="S4713" s="58">
        <v>30.6</v>
      </c>
      <c r="X4713">
        <v>24</v>
      </c>
      <c r="Y4713" s="4">
        <v>0.65</v>
      </c>
      <c r="Z4713" s="58">
        <v>15.6</v>
      </c>
    </row>
    <row r="4714" spans="1:26">
      <c r="A4714">
        <v>341200</v>
      </c>
      <c r="B4714">
        <v>566736</v>
      </c>
      <c r="C4714">
        <v>21086</v>
      </c>
      <c r="D4714" t="s">
        <v>255</v>
      </c>
      <c r="E4714">
        <v>24</v>
      </c>
      <c r="F4714" s="3">
        <v>40800.596527777801</v>
      </c>
      <c r="G4714" s="4">
        <v>0.65</v>
      </c>
      <c r="H4714">
        <v>12726</v>
      </c>
      <c r="I4714" t="s">
        <v>10</v>
      </c>
      <c r="J4714" s="58">
        <f t="shared" si="146"/>
        <v>15.600000000000001</v>
      </c>
      <c r="K4714" s="59">
        <f t="shared" si="147"/>
        <v>40800</v>
      </c>
      <c r="R4714" t="s">
        <v>593</v>
      </c>
      <c r="S4714" s="58">
        <v>30</v>
      </c>
      <c r="X4714">
        <v>24</v>
      </c>
      <c r="Y4714" s="4">
        <v>0.65</v>
      </c>
      <c r="Z4714" s="58">
        <v>15.6</v>
      </c>
    </row>
    <row r="4715" spans="1:26">
      <c r="A4715">
        <v>350497</v>
      </c>
      <c r="B4715">
        <v>567640</v>
      </c>
      <c r="C4715">
        <v>21880</v>
      </c>
      <c r="D4715" t="s">
        <v>476</v>
      </c>
      <c r="E4715">
        <v>24</v>
      </c>
      <c r="F4715" s="3">
        <v>40807.588888888902</v>
      </c>
      <c r="G4715" s="4">
        <v>0.65</v>
      </c>
      <c r="H4715">
        <v>12604</v>
      </c>
      <c r="I4715" t="s">
        <v>10</v>
      </c>
      <c r="J4715" s="58">
        <f t="shared" si="146"/>
        <v>15.600000000000001</v>
      </c>
      <c r="K4715" s="59">
        <f t="shared" si="147"/>
        <v>40807</v>
      </c>
      <c r="R4715" t="s">
        <v>1469</v>
      </c>
      <c r="S4715" s="58">
        <v>26.4</v>
      </c>
      <c r="X4715">
        <v>24</v>
      </c>
      <c r="Y4715" s="4">
        <v>0.65</v>
      </c>
      <c r="Z4715" s="58">
        <v>15.6</v>
      </c>
    </row>
    <row r="4716" spans="1:26">
      <c r="A4716">
        <v>355146</v>
      </c>
      <c r="B4716">
        <v>567910</v>
      </c>
      <c r="C4716">
        <v>21987</v>
      </c>
      <c r="D4716" t="s">
        <v>1761</v>
      </c>
      <c r="E4716">
        <v>24</v>
      </c>
      <c r="F4716" s="3">
        <v>40808.706944444399</v>
      </c>
      <c r="G4716" s="4">
        <v>0.65</v>
      </c>
      <c r="H4716">
        <v>12437</v>
      </c>
      <c r="I4716" t="s">
        <v>10</v>
      </c>
      <c r="J4716" s="58">
        <f t="shared" si="146"/>
        <v>15.600000000000001</v>
      </c>
      <c r="K4716" s="59">
        <f t="shared" si="147"/>
        <v>40808</v>
      </c>
      <c r="R4716" t="s">
        <v>2336</v>
      </c>
      <c r="S4716" s="58">
        <v>23.4</v>
      </c>
      <c r="X4716">
        <v>24</v>
      </c>
      <c r="Y4716" s="4">
        <v>0.65</v>
      </c>
      <c r="Z4716" s="58">
        <v>15.6</v>
      </c>
    </row>
    <row r="4717" spans="1:26">
      <c r="A4717">
        <v>359131</v>
      </c>
      <c r="B4717">
        <v>568176</v>
      </c>
      <c r="C4717">
        <v>85015</v>
      </c>
      <c r="D4717" t="s">
        <v>1098</v>
      </c>
      <c r="E4717">
        <v>24</v>
      </c>
      <c r="F4717" s="3">
        <v>40811.559027777803</v>
      </c>
      <c r="G4717" s="4">
        <v>0.65</v>
      </c>
      <c r="H4717">
        <v>12685</v>
      </c>
      <c r="I4717" t="s">
        <v>10</v>
      </c>
      <c r="J4717" s="58">
        <f t="shared" si="146"/>
        <v>15.600000000000001</v>
      </c>
      <c r="K4717" s="59">
        <f t="shared" si="147"/>
        <v>40811</v>
      </c>
      <c r="R4717" t="s">
        <v>2337</v>
      </c>
      <c r="S4717" s="58">
        <v>23.4</v>
      </c>
      <c r="X4717">
        <v>24</v>
      </c>
      <c r="Y4717" s="4">
        <v>0.65</v>
      </c>
      <c r="Z4717" s="58">
        <v>15.6</v>
      </c>
    </row>
    <row r="4718" spans="1:26">
      <c r="A4718">
        <v>368469</v>
      </c>
      <c r="B4718">
        <v>568953</v>
      </c>
      <c r="C4718">
        <v>22319</v>
      </c>
      <c r="D4718" t="s">
        <v>2199</v>
      </c>
      <c r="E4718">
        <v>24</v>
      </c>
      <c r="F4718" s="3">
        <v>40815.646527777797</v>
      </c>
      <c r="G4718" s="4">
        <v>0.65</v>
      </c>
      <c r="H4718">
        <v>12728</v>
      </c>
      <c r="I4718" t="s">
        <v>10</v>
      </c>
      <c r="J4718" s="58">
        <f t="shared" si="146"/>
        <v>15.600000000000001</v>
      </c>
      <c r="K4718" s="59">
        <f t="shared" si="147"/>
        <v>40815</v>
      </c>
      <c r="R4718" t="s">
        <v>94</v>
      </c>
      <c r="S4718" s="58">
        <v>23.4</v>
      </c>
      <c r="X4718">
        <v>24</v>
      </c>
      <c r="Y4718" s="4">
        <v>0.65</v>
      </c>
      <c r="Z4718" s="58">
        <v>15.6</v>
      </c>
    </row>
    <row r="4719" spans="1:26">
      <c r="A4719">
        <v>370000</v>
      </c>
      <c r="B4719">
        <v>569122</v>
      </c>
      <c r="C4719">
        <v>21086</v>
      </c>
      <c r="D4719" t="s">
        <v>255</v>
      </c>
      <c r="E4719">
        <v>24</v>
      </c>
      <c r="F4719" s="3">
        <v>40816.545833333301</v>
      </c>
      <c r="G4719" s="4">
        <v>0.65</v>
      </c>
      <c r="H4719">
        <v>12694</v>
      </c>
      <c r="I4719" t="s">
        <v>10</v>
      </c>
      <c r="J4719" s="58">
        <f t="shared" si="146"/>
        <v>15.600000000000001</v>
      </c>
      <c r="K4719" s="59">
        <f t="shared" si="147"/>
        <v>40816</v>
      </c>
      <c r="R4719" t="s">
        <v>93</v>
      </c>
      <c r="S4719" s="58">
        <v>23.4</v>
      </c>
      <c r="X4719">
        <v>24</v>
      </c>
      <c r="Y4719" s="4">
        <v>0.65</v>
      </c>
      <c r="Z4719" s="58">
        <v>15.6</v>
      </c>
    </row>
    <row r="4720" spans="1:26">
      <c r="A4720">
        <v>383433</v>
      </c>
      <c r="B4720">
        <v>570020</v>
      </c>
      <c r="C4720">
        <v>20974</v>
      </c>
      <c r="D4720" t="s">
        <v>770</v>
      </c>
      <c r="E4720">
        <v>24</v>
      </c>
      <c r="F4720" s="3">
        <v>40823.429166666698</v>
      </c>
      <c r="G4720" s="4">
        <v>0.65</v>
      </c>
      <c r="H4720">
        <v>12684</v>
      </c>
      <c r="I4720" t="s">
        <v>10</v>
      </c>
      <c r="J4720" s="58">
        <f t="shared" si="146"/>
        <v>15.600000000000001</v>
      </c>
      <c r="K4720" s="59">
        <f t="shared" si="147"/>
        <v>40823</v>
      </c>
      <c r="R4720" t="s">
        <v>95</v>
      </c>
      <c r="S4720" s="58">
        <v>23.4</v>
      </c>
      <c r="X4720">
        <v>24</v>
      </c>
      <c r="Y4720" s="4">
        <v>0.65</v>
      </c>
      <c r="Z4720" s="58">
        <v>15.6</v>
      </c>
    </row>
    <row r="4721" spans="1:26">
      <c r="A4721">
        <v>428437</v>
      </c>
      <c r="B4721">
        <v>573428</v>
      </c>
      <c r="C4721">
        <v>22820</v>
      </c>
      <c r="D4721" t="s">
        <v>2182</v>
      </c>
      <c r="E4721">
        <v>24</v>
      </c>
      <c r="F4721" s="3">
        <v>40847.429861111101</v>
      </c>
      <c r="G4721" s="4">
        <v>0.65</v>
      </c>
      <c r="H4721">
        <v>12571</v>
      </c>
      <c r="I4721" t="s">
        <v>10</v>
      </c>
      <c r="J4721" s="58">
        <f t="shared" si="146"/>
        <v>15.600000000000001</v>
      </c>
      <c r="K4721" s="59">
        <f t="shared" si="147"/>
        <v>40847</v>
      </c>
      <c r="R4721" t="s">
        <v>254</v>
      </c>
      <c r="S4721" s="58">
        <v>20.399999999999999</v>
      </c>
      <c r="X4721">
        <v>24</v>
      </c>
      <c r="Y4721" s="4">
        <v>0.65</v>
      </c>
      <c r="Z4721" s="58">
        <v>15.6</v>
      </c>
    </row>
    <row r="4722" spans="1:26">
      <c r="A4722">
        <v>432307</v>
      </c>
      <c r="B4722">
        <v>573868</v>
      </c>
      <c r="C4722">
        <v>20973</v>
      </c>
      <c r="D4722" t="s">
        <v>771</v>
      </c>
      <c r="E4722">
        <v>24</v>
      </c>
      <c r="F4722" s="3">
        <v>40848.512499999997</v>
      </c>
      <c r="G4722" s="4">
        <v>0.65</v>
      </c>
      <c r="H4722">
        <v>12491</v>
      </c>
      <c r="I4722" t="s">
        <v>10</v>
      </c>
      <c r="J4722" s="58">
        <f t="shared" si="146"/>
        <v>15.600000000000001</v>
      </c>
      <c r="K4722" s="59">
        <f t="shared" si="147"/>
        <v>40848</v>
      </c>
      <c r="R4722" t="s">
        <v>839</v>
      </c>
      <c r="S4722" s="58">
        <v>19.8</v>
      </c>
      <c r="X4722">
        <v>24</v>
      </c>
      <c r="Y4722" s="4">
        <v>0.65</v>
      </c>
      <c r="Z4722" s="58">
        <v>15.6</v>
      </c>
    </row>
    <row r="4723" spans="1:26">
      <c r="A4723">
        <v>454471</v>
      </c>
      <c r="B4723">
        <v>575581</v>
      </c>
      <c r="C4723">
        <v>85015</v>
      </c>
      <c r="D4723" t="s">
        <v>1098</v>
      </c>
      <c r="E4723">
        <v>24</v>
      </c>
      <c r="F4723" s="3">
        <v>40857.495138888902</v>
      </c>
      <c r="G4723" s="4">
        <v>0.65</v>
      </c>
      <c r="H4723">
        <v>12659</v>
      </c>
      <c r="I4723" t="s">
        <v>10</v>
      </c>
      <c r="J4723" s="58">
        <f t="shared" si="146"/>
        <v>15.600000000000001</v>
      </c>
      <c r="K4723" s="59">
        <f t="shared" si="147"/>
        <v>40857</v>
      </c>
      <c r="R4723" t="s">
        <v>2619</v>
      </c>
      <c r="S4723" s="58">
        <v>16.600000000000001</v>
      </c>
      <c r="X4723">
        <v>24</v>
      </c>
      <c r="Y4723" s="4">
        <v>0.65</v>
      </c>
      <c r="Z4723" s="58">
        <v>15.6</v>
      </c>
    </row>
    <row r="4724" spans="1:26">
      <c r="A4724">
        <v>455568</v>
      </c>
      <c r="B4724">
        <v>575629</v>
      </c>
      <c r="C4724">
        <v>20975</v>
      </c>
      <c r="D4724" t="s">
        <v>1220</v>
      </c>
      <c r="E4724">
        <v>24</v>
      </c>
      <c r="F4724" s="3">
        <v>40857.565277777801</v>
      </c>
      <c r="G4724" s="4">
        <v>0.65</v>
      </c>
      <c r="H4724">
        <v>12599</v>
      </c>
      <c r="I4724" t="s">
        <v>10</v>
      </c>
      <c r="J4724" s="58">
        <f t="shared" si="146"/>
        <v>15.600000000000001</v>
      </c>
      <c r="K4724" s="59">
        <f t="shared" si="147"/>
        <v>40857</v>
      </c>
      <c r="R4724" t="s">
        <v>355</v>
      </c>
      <c r="S4724" s="58">
        <v>16.5</v>
      </c>
      <c r="X4724">
        <v>24</v>
      </c>
      <c r="Y4724" s="4">
        <v>0.65</v>
      </c>
      <c r="Z4724" s="58">
        <v>15.6</v>
      </c>
    </row>
    <row r="4725" spans="1:26">
      <c r="A4725">
        <v>455569</v>
      </c>
      <c r="B4725">
        <v>575629</v>
      </c>
      <c r="C4725">
        <v>20973</v>
      </c>
      <c r="D4725" t="s">
        <v>771</v>
      </c>
      <c r="E4725">
        <v>24</v>
      </c>
      <c r="F4725" s="3">
        <v>40857.565277777801</v>
      </c>
      <c r="G4725" s="4">
        <v>0.65</v>
      </c>
      <c r="H4725">
        <v>12599</v>
      </c>
      <c r="I4725" t="s">
        <v>10</v>
      </c>
      <c r="J4725" s="58">
        <f t="shared" si="146"/>
        <v>15.600000000000001</v>
      </c>
      <c r="K4725" s="59">
        <f t="shared" si="147"/>
        <v>40857</v>
      </c>
      <c r="R4725" t="s">
        <v>129</v>
      </c>
      <c r="S4725" s="58">
        <v>16.5</v>
      </c>
      <c r="X4725">
        <v>24</v>
      </c>
      <c r="Y4725" s="4">
        <v>0.65</v>
      </c>
      <c r="Z4725" s="58">
        <v>15.6</v>
      </c>
    </row>
    <row r="4726" spans="1:26">
      <c r="A4726">
        <v>465316</v>
      </c>
      <c r="B4726">
        <v>576222</v>
      </c>
      <c r="C4726">
        <v>21987</v>
      </c>
      <c r="D4726" t="s">
        <v>1761</v>
      </c>
      <c r="E4726">
        <v>24</v>
      </c>
      <c r="F4726" s="3">
        <v>40861.543055555601</v>
      </c>
      <c r="G4726" s="4">
        <v>0.65</v>
      </c>
      <c r="H4726">
        <v>12490</v>
      </c>
      <c r="I4726" t="s">
        <v>10</v>
      </c>
      <c r="J4726" s="58">
        <f t="shared" si="146"/>
        <v>15.600000000000001</v>
      </c>
      <c r="K4726" s="59">
        <f t="shared" si="147"/>
        <v>40861</v>
      </c>
      <c r="R4726" t="s">
        <v>356</v>
      </c>
      <c r="S4726" s="58">
        <v>16.5</v>
      </c>
      <c r="X4726">
        <v>24</v>
      </c>
      <c r="Y4726" s="4">
        <v>0.65</v>
      </c>
      <c r="Z4726" s="58">
        <v>15.6</v>
      </c>
    </row>
    <row r="4727" spans="1:26">
      <c r="A4727">
        <v>513037</v>
      </c>
      <c r="B4727">
        <v>579529</v>
      </c>
      <c r="C4727">
        <v>23365</v>
      </c>
      <c r="D4727" t="s">
        <v>2659</v>
      </c>
      <c r="E4727">
        <v>24</v>
      </c>
      <c r="F4727" s="3">
        <v>40877.368055555598</v>
      </c>
      <c r="G4727" s="4">
        <v>0.65</v>
      </c>
      <c r="H4727">
        <v>12488</v>
      </c>
      <c r="I4727" t="s">
        <v>10</v>
      </c>
      <c r="J4727" s="58">
        <f t="shared" si="146"/>
        <v>15.600000000000001</v>
      </c>
      <c r="K4727" s="59">
        <f t="shared" si="147"/>
        <v>40877</v>
      </c>
      <c r="R4727" t="s">
        <v>2401</v>
      </c>
      <c r="S4727" s="58">
        <v>16.5</v>
      </c>
      <c r="X4727">
        <v>24</v>
      </c>
      <c r="Y4727" s="4">
        <v>0.65</v>
      </c>
      <c r="Z4727" s="58">
        <v>15.6</v>
      </c>
    </row>
    <row r="4728" spans="1:26">
      <c r="A4728">
        <v>523356</v>
      </c>
      <c r="B4728">
        <v>580509</v>
      </c>
      <c r="C4728">
        <v>23368</v>
      </c>
      <c r="D4728" t="s">
        <v>2664</v>
      </c>
      <c r="E4728">
        <v>24</v>
      </c>
      <c r="F4728" s="3">
        <v>40881.572916666701</v>
      </c>
      <c r="G4728" s="4">
        <v>0.65</v>
      </c>
      <c r="H4728">
        <v>12719</v>
      </c>
      <c r="I4728" t="s">
        <v>10</v>
      </c>
      <c r="J4728" s="58">
        <f t="shared" si="146"/>
        <v>15.600000000000001</v>
      </c>
      <c r="K4728" s="59">
        <f t="shared" si="147"/>
        <v>40881</v>
      </c>
      <c r="R4728" t="s">
        <v>1981</v>
      </c>
      <c r="S4728" s="58">
        <v>15.3</v>
      </c>
      <c r="X4728">
        <v>24</v>
      </c>
      <c r="Y4728" s="4">
        <v>0.65</v>
      </c>
      <c r="Z4728" s="58">
        <v>15.6</v>
      </c>
    </row>
    <row r="4729" spans="1:26">
      <c r="A4729">
        <v>20099</v>
      </c>
      <c r="B4729">
        <v>538008</v>
      </c>
      <c r="C4729">
        <v>22898</v>
      </c>
      <c r="D4729" t="s">
        <v>1498</v>
      </c>
      <c r="E4729">
        <v>8</v>
      </c>
      <c r="F4729" s="3">
        <v>40521.511805555601</v>
      </c>
      <c r="G4729" s="4">
        <v>1.95</v>
      </c>
      <c r="H4729">
        <v>12683</v>
      </c>
      <c r="I4729" t="s">
        <v>10</v>
      </c>
      <c r="J4729" s="58">
        <f t="shared" si="146"/>
        <v>15.6</v>
      </c>
      <c r="K4729" s="59">
        <f t="shared" si="147"/>
        <v>40521</v>
      </c>
      <c r="R4729" t="s">
        <v>632</v>
      </c>
      <c r="S4729" s="58">
        <v>13.2</v>
      </c>
      <c r="X4729">
        <v>24</v>
      </c>
      <c r="Y4729" s="4">
        <v>0.65</v>
      </c>
      <c r="Z4729" s="58">
        <v>15.6</v>
      </c>
    </row>
    <row r="4730" spans="1:26">
      <c r="A4730">
        <v>47901</v>
      </c>
      <c r="B4730">
        <v>540455</v>
      </c>
      <c r="C4730">
        <v>22367</v>
      </c>
      <c r="D4730" t="s">
        <v>523</v>
      </c>
      <c r="E4730">
        <v>8</v>
      </c>
      <c r="F4730" s="3">
        <v>40550.504861111098</v>
      </c>
      <c r="G4730" s="4">
        <v>1.95</v>
      </c>
      <c r="H4730">
        <v>12583</v>
      </c>
      <c r="I4730" t="s">
        <v>10</v>
      </c>
      <c r="J4730" s="58">
        <f t="shared" si="146"/>
        <v>15.6</v>
      </c>
      <c r="K4730" s="59">
        <f t="shared" si="147"/>
        <v>40550</v>
      </c>
      <c r="R4730" t="s">
        <v>2448</v>
      </c>
      <c r="S4730" s="58">
        <v>12.48</v>
      </c>
      <c r="X4730">
        <v>24</v>
      </c>
      <c r="Y4730" s="4">
        <v>0.65</v>
      </c>
      <c r="Z4730" s="58">
        <v>15.6</v>
      </c>
    </row>
    <row r="4731" spans="1:26">
      <c r="A4731">
        <v>56848</v>
      </c>
      <c r="B4731">
        <v>541120</v>
      </c>
      <c r="C4731">
        <v>22898</v>
      </c>
      <c r="D4731" t="s">
        <v>1498</v>
      </c>
      <c r="E4731">
        <v>8</v>
      </c>
      <c r="F4731" s="3">
        <v>40557.3840277778</v>
      </c>
      <c r="G4731" s="4">
        <v>1.95</v>
      </c>
      <c r="H4731">
        <v>12490</v>
      </c>
      <c r="I4731" t="s">
        <v>10</v>
      </c>
      <c r="J4731" s="58">
        <f t="shared" si="146"/>
        <v>15.6</v>
      </c>
      <c r="K4731" s="59">
        <f t="shared" si="147"/>
        <v>40557</v>
      </c>
      <c r="R4731" t="s">
        <v>1669</v>
      </c>
      <c r="S4731" s="58">
        <v>10.199999999999999</v>
      </c>
      <c r="X4731">
        <v>24</v>
      </c>
      <c r="Y4731" s="4">
        <v>0.65</v>
      </c>
      <c r="Z4731" s="58">
        <v>15.6</v>
      </c>
    </row>
    <row r="4732" spans="1:26">
      <c r="A4732">
        <v>56880</v>
      </c>
      <c r="B4732">
        <v>541120</v>
      </c>
      <c r="C4732">
        <v>21156</v>
      </c>
      <c r="D4732" t="s">
        <v>571</v>
      </c>
      <c r="E4732">
        <v>8</v>
      </c>
      <c r="F4732" s="3">
        <v>40557.3840277778</v>
      </c>
      <c r="G4732" s="4">
        <v>1.95</v>
      </c>
      <c r="H4732">
        <v>12490</v>
      </c>
      <c r="I4732" t="s">
        <v>10</v>
      </c>
      <c r="J4732" s="58">
        <f t="shared" si="146"/>
        <v>15.6</v>
      </c>
      <c r="K4732" s="59">
        <f t="shared" si="147"/>
        <v>40557</v>
      </c>
      <c r="R4732" t="s">
        <v>1207</v>
      </c>
      <c r="S4732" s="58">
        <v>10</v>
      </c>
      <c r="X4732">
        <v>24</v>
      </c>
      <c r="Y4732" s="4">
        <v>0.65</v>
      </c>
      <c r="Z4732" s="58">
        <v>15.6</v>
      </c>
    </row>
    <row r="4733" spans="1:26">
      <c r="A4733">
        <v>64482</v>
      </c>
      <c r="B4733">
        <v>541631</v>
      </c>
      <c r="C4733">
        <v>22367</v>
      </c>
      <c r="D4733" t="s">
        <v>523</v>
      </c>
      <c r="E4733">
        <v>8</v>
      </c>
      <c r="F4733" s="3">
        <v>40563.449999999997</v>
      </c>
      <c r="G4733" s="4">
        <v>1.95</v>
      </c>
      <c r="H4733">
        <v>12637</v>
      </c>
      <c r="I4733" t="s">
        <v>10</v>
      </c>
      <c r="J4733" s="58">
        <f t="shared" si="146"/>
        <v>15.6</v>
      </c>
      <c r="K4733" s="59">
        <f t="shared" si="147"/>
        <v>40563</v>
      </c>
      <c r="R4733" t="s">
        <v>1759</v>
      </c>
      <c r="S4733" s="58">
        <v>10</v>
      </c>
      <c r="X4733">
        <v>24</v>
      </c>
      <c r="Y4733" s="4">
        <v>0.65</v>
      </c>
      <c r="Z4733" s="58">
        <v>15.6</v>
      </c>
    </row>
    <row r="4734" spans="1:26">
      <c r="A4734">
        <v>82066</v>
      </c>
      <c r="B4734">
        <v>543188</v>
      </c>
      <c r="C4734">
        <v>21156</v>
      </c>
      <c r="D4734" t="s">
        <v>571</v>
      </c>
      <c r="E4734">
        <v>8</v>
      </c>
      <c r="F4734" s="3">
        <v>40578.489583333299</v>
      </c>
      <c r="G4734" s="4">
        <v>1.95</v>
      </c>
      <c r="H4734">
        <v>12567</v>
      </c>
      <c r="I4734" t="s">
        <v>10</v>
      </c>
      <c r="J4734" s="58">
        <f t="shared" si="146"/>
        <v>15.6</v>
      </c>
      <c r="K4734" s="59">
        <f t="shared" si="147"/>
        <v>40578</v>
      </c>
      <c r="R4734" t="s">
        <v>988</v>
      </c>
      <c r="S4734" s="58">
        <v>8.5</v>
      </c>
      <c r="X4734">
        <v>24</v>
      </c>
      <c r="Y4734" s="4">
        <v>0.65</v>
      </c>
      <c r="Z4734" s="58">
        <v>15.6</v>
      </c>
    </row>
    <row r="4735" spans="1:26">
      <c r="A4735">
        <v>82067</v>
      </c>
      <c r="B4735">
        <v>543188</v>
      </c>
      <c r="C4735">
        <v>22367</v>
      </c>
      <c r="D4735" t="s">
        <v>523</v>
      </c>
      <c r="E4735">
        <v>8</v>
      </c>
      <c r="F4735" s="3">
        <v>40578.489583333299</v>
      </c>
      <c r="G4735" s="4">
        <v>1.95</v>
      </c>
      <c r="H4735">
        <v>12567</v>
      </c>
      <c r="I4735" t="s">
        <v>10</v>
      </c>
      <c r="J4735" s="58">
        <f t="shared" si="146"/>
        <v>15.6</v>
      </c>
      <c r="K4735" s="59">
        <f t="shared" si="147"/>
        <v>40578</v>
      </c>
      <c r="R4735" t="s">
        <v>88</v>
      </c>
      <c r="S4735" s="58">
        <v>7.8</v>
      </c>
      <c r="X4735">
        <v>24</v>
      </c>
      <c r="Y4735" s="4">
        <v>0.65</v>
      </c>
      <c r="Z4735" s="58">
        <v>15.6</v>
      </c>
    </row>
    <row r="4736" spans="1:26">
      <c r="A4736">
        <v>94354</v>
      </c>
      <c r="B4736">
        <v>544355</v>
      </c>
      <c r="C4736">
        <v>22367</v>
      </c>
      <c r="D4736" t="s">
        <v>523</v>
      </c>
      <c r="E4736">
        <v>8</v>
      </c>
      <c r="F4736" s="3">
        <v>40592.453472222202</v>
      </c>
      <c r="G4736" s="4">
        <v>1.95</v>
      </c>
      <c r="H4736">
        <v>12714</v>
      </c>
      <c r="I4736" t="s">
        <v>10</v>
      </c>
      <c r="J4736" s="58">
        <f t="shared" si="146"/>
        <v>15.6</v>
      </c>
      <c r="K4736" s="59">
        <f t="shared" si="147"/>
        <v>40592</v>
      </c>
      <c r="R4736" t="s">
        <v>1673</v>
      </c>
      <c r="S4736" s="58">
        <v>7.8</v>
      </c>
      <c r="X4736">
        <v>24</v>
      </c>
      <c r="Y4736" s="4">
        <v>0.65</v>
      </c>
      <c r="Z4736" s="58">
        <v>15.6</v>
      </c>
    </row>
    <row r="4737" spans="1:26">
      <c r="A4737">
        <v>94355</v>
      </c>
      <c r="B4737">
        <v>544355</v>
      </c>
      <c r="C4737">
        <v>22898</v>
      </c>
      <c r="D4737" t="s">
        <v>1498</v>
      </c>
      <c r="E4737">
        <v>8</v>
      </c>
      <c r="F4737" s="3">
        <v>40592.453472222202</v>
      </c>
      <c r="G4737" s="4">
        <v>1.95</v>
      </c>
      <c r="H4737">
        <v>12714</v>
      </c>
      <c r="I4737" t="s">
        <v>10</v>
      </c>
      <c r="J4737" s="58">
        <f t="shared" si="146"/>
        <v>15.6</v>
      </c>
      <c r="K4737" s="59">
        <f t="shared" si="147"/>
        <v>40592</v>
      </c>
      <c r="R4737" t="s">
        <v>476</v>
      </c>
      <c r="S4737" s="58">
        <v>7.8</v>
      </c>
      <c r="X4737">
        <v>24</v>
      </c>
      <c r="Y4737" s="4">
        <v>0.65</v>
      </c>
      <c r="Z4737" s="58">
        <v>15.6</v>
      </c>
    </row>
    <row r="4738" spans="1:26">
      <c r="A4738">
        <v>104058</v>
      </c>
      <c r="B4738">
        <v>545105</v>
      </c>
      <c r="C4738">
        <v>22367</v>
      </c>
      <c r="D4738" t="s">
        <v>523</v>
      </c>
      <c r="E4738">
        <v>8</v>
      </c>
      <c r="F4738" s="3">
        <v>40602.498611111099</v>
      </c>
      <c r="G4738" s="4">
        <v>1.95</v>
      </c>
      <c r="H4738">
        <v>12598</v>
      </c>
      <c r="I4738" t="s">
        <v>10</v>
      </c>
      <c r="J4738" s="58">
        <f t="shared" ref="J4738:J4801" si="148">E4738*G4738</f>
        <v>15.6</v>
      </c>
      <c r="K4738" s="59">
        <f t="shared" ref="K4738:K4801" si="149">DATE(YEAR(F4738),MONTH(F4738),DAY(F4738))</f>
        <v>40602</v>
      </c>
      <c r="R4738" t="s">
        <v>1761</v>
      </c>
      <c r="S4738" s="58">
        <v>7.8</v>
      </c>
      <c r="X4738">
        <v>24</v>
      </c>
      <c r="Y4738" s="4">
        <v>0.65</v>
      </c>
      <c r="Z4738" s="58">
        <v>15.6</v>
      </c>
    </row>
    <row r="4739" spans="1:26">
      <c r="A4739">
        <v>105923</v>
      </c>
      <c r="B4739">
        <v>545301</v>
      </c>
      <c r="C4739">
        <v>22432</v>
      </c>
      <c r="D4739" t="s">
        <v>999</v>
      </c>
      <c r="E4739">
        <v>8</v>
      </c>
      <c r="F4739" s="3">
        <v>40603.5180555556</v>
      </c>
      <c r="G4739" s="4">
        <v>1.95</v>
      </c>
      <c r="H4739">
        <v>12679</v>
      </c>
      <c r="I4739" t="s">
        <v>10</v>
      </c>
      <c r="J4739" s="58">
        <f t="shared" si="148"/>
        <v>15.6</v>
      </c>
      <c r="K4739" s="59">
        <f t="shared" si="149"/>
        <v>40603</v>
      </c>
      <c r="R4739" t="s">
        <v>1424</v>
      </c>
      <c r="S4739" s="58">
        <v>4.68</v>
      </c>
      <c r="X4739">
        <v>24</v>
      </c>
      <c r="Y4739" s="4">
        <v>0.65</v>
      </c>
      <c r="Z4739" s="58">
        <v>15.6</v>
      </c>
    </row>
    <row r="4740" spans="1:26">
      <c r="A4740">
        <v>105924</v>
      </c>
      <c r="B4740">
        <v>545301</v>
      </c>
      <c r="C4740">
        <v>22433</v>
      </c>
      <c r="D4740" t="s">
        <v>1686</v>
      </c>
      <c r="E4740">
        <v>8</v>
      </c>
      <c r="F4740" s="3">
        <v>40603.5180555556</v>
      </c>
      <c r="G4740" s="4">
        <v>1.95</v>
      </c>
      <c r="H4740">
        <v>12679</v>
      </c>
      <c r="I4740" t="s">
        <v>10</v>
      </c>
      <c r="J4740" s="58">
        <f t="shared" si="148"/>
        <v>15.6</v>
      </c>
      <c r="K4740" s="59">
        <f t="shared" si="149"/>
        <v>40603</v>
      </c>
      <c r="R4740" t="s">
        <v>104</v>
      </c>
      <c r="S4740" s="58">
        <v>54</v>
      </c>
      <c r="X4740">
        <v>24</v>
      </c>
      <c r="Y4740" s="4">
        <v>0.65</v>
      </c>
      <c r="Z4740" s="58">
        <v>15.6</v>
      </c>
    </row>
    <row r="4741" spans="1:26">
      <c r="A4741">
        <v>105925</v>
      </c>
      <c r="B4741">
        <v>545301</v>
      </c>
      <c r="C4741">
        <v>22431</v>
      </c>
      <c r="D4741" t="s">
        <v>1687</v>
      </c>
      <c r="E4741">
        <v>8</v>
      </c>
      <c r="F4741" s="3">
        <v>40603.5180555556</v>
      </c>
      <c r="G4741" s="4">
        <v>1.95</v>
      </c>
      <c r="H4741">
        <v>12679</v>
      </c>
      <c r="I4741" t="s">
        <v>10</v>
      </c>
      <c r="J4741" s="58">
        <f t="shared" si="148"/>
        <v>15.6</v>
      </c>
      <c r="K4741" s="59">
        <f t="shared" si="149"/>
        <v>40603</v>
      </c>
      <c r="R4741" t="s">
        <v>655</v>
      </c>
      <c r="S4741" s="58">
        <v>51</v>
      </c>
      <c r="X4741">
        <v>24</v>
      </c>
      <c r="Y4741" s="4">
        <v>0.65</v>
      </c>
      <c r="Z4741" s="58">
        <v>15.6</v>
      </c>
    </row>
    <row r="4742" spans="1:26">
      <c r="A4742">
        <v>105945</v>
      </c>
      <c r="B4742">
        <v>545301</v>
      </c>
      <c r="C4742">
        <v>22367</v>
      </c>
      <c r="D4742" t="s">
        <v>523</v>
      </c>
      <c r="E4742">
        <v>8</v>
      </c>
      <c r="F4742" s="3">
        <v>40603.5180555556</v>
      </c>
      <c r="G4742" s="4">
        <v>1.95</v>
      </c>
      <c r="H4742">
        <v>12679</v>
      </c>
      <c r="I4742" t="s">
        <v>10</v>
      </c>
      <c r="J4742" s="58">
        <f t="shared" si="148"/>
        <v>15.6</v>
      </c>
      <c r="K4742" s="59">
        <f t="shared" si="149"/>
        <v>40603</v>
      </c>
      <c r="R4742" t="s">
        <v>593</v>
      </c>
      <c r="S4742" s="58">
        <v>30</v>
      </c>
      <c r="X4742">
        <v>24</v>
      </c>
      <c r="Y4742" s="4">
        <v>0.65</v>
      </c>
      <c r="Z4742" s="58">
        <v>15.6</v>
      </c>
    </row>
    <row r="4743" spans="1:26">
      <c r="A4743">
        <v>105946</v>
      </c>
      <c r="B4743">
        <v>545301</v>
      </c>
      <c r="C4743">
        <v>21156</v>
      </c>
      <c r="D4743" t="s">
        <v>571</v>
      </c>
      <c r="E4743">
        <v>8</v>
      </c>
      <c r="F4743" s="3">
        <v>40603.5180555556</v>
      </c>
      <c r="G4743" s="4">
        <v>1.95</v>
      </c>
      <c r="H4743">
        <v>12679</v>
      </c>
      <c r="I4743" t="s">
        <v>10</v>
      </c>
      <c r="J4743" s="58">
        <f t="shared" si="148"/>
        <v>15.6</v>
      </c>
      <c r="K4743" s="59">
        <f t="shared" si="149"/>
        <v>40603</v>
      </c>
      <c r="R4743" t="s">
        <v>2381</v>
      </c>
      <c r="S4743" s="58">
        <v>30</v>
      </c>
      <c r="X4743">
        <v>24</v>
      </c>
      <c r="Y4743" s="4">
        <v>0.65</v>
      </c>
      <c r="Z4743" s="58">
        <v>15.6</v>
      </c>
    </row>
    <row r="4744" spans="1:26">
      <c r="A4744">
        <v>130491</v>
      </c>
      <c r="B4744">
        <v>547492</v>
      </c>
      <c r="C4744" t="s">
        <v>1059</v>
      </c>
      <c r="D4744" t="s">
        <v>1060</v>
      </c>
      <c r="E4744">
        <v>8</v>
      </c>
      <c r="F4744" s="3">
        <v>40625.504166666702</v>
      </c>
      <c r="G4744" s="4">
        <v>1.95</v>
      </c>
      <c r="H4744">
        <v>12604</v>
      </c>
      <c r="I4744" t="s">
        <v>10</v>
      </c>
      <c r="J4744" s="58">
        <f t="shared" si="148"/>
        <v>15.6</v>
      </c>
      <c r="K4744" s="59">
        <f t="shared" si="149"/>
        <v>40625</v>
      </c>
      <c r="R4744" t="s">
        <v>71</v>
      </c>
      <c r="S4744" s="58">
        <v>27.04</v>
      </c>
      <c r="X4744">
        <v>24</v>
      </c>
      <c r="Y4744" s="4">
        <v>0.65</v>
      </c>
      <c r="Z4744" s="58">
        <v>15.6</v>
      </c>
    </row>
    <row r="4745" spans="1:26">
      <c r="A4745">
        <v>130492</v>
      </c>
      <c r="B4745">
        <v>547492</v>
      </c>
      <c r="C4745">
        <v>22367</v>
      </c>
      <c r="D4745" t="s">
        <v>523</v>
      </c>
      <c r="E4745">
        <v>8</v>
      </c>
      <c r="F4745" s="3">
        <v>40625.504166666702</v>
      </c>
      <c r="G4745" s="4">
        <v>1.95</v>
      </c>
      <c r="H4745">
        <v>12604</v>
      </c>
      <c r="I4745" t="s">
        <v>10</v>
      </c>
      <c r="J4745" s="58">
        <f t="shared" si="148"/>
        <v>15.6</v>
      </c>
      <c r="K4745" s="59">
        <f t="shared" si="149"/>
        <v>40625</v>
      </c>
      <c r="R4745" t="s">
        <v>1183</v>
      </c>
      <c r="S4745" s="58">
        <v>27.04</v>
      </c>
      <c r="X4745">
        <v>24</v>
      </c>
      <c r="Y4745" s="4">
        <v>0.65</v>
      </c>
      <c r="Z4745" s="58">
        <v>15.6</v>
      </c>
    </row>
    <row r="4746" spans="1:26">
      <c r="A4746">
        <v>130720</v>
      </c>
      <c r="B4746">
        <v>547504</v>
      </c>
      <c r="C4746">
        <v>22898</v>
      </c>
      <c r="D4746" t="s">
        <v>1498</v>
      </c>
      <c r="E4746">
        <v>8</v>
      </c>
      <c r="F4746" s="3">
        <v>40625.564583333296</v>
      </c>
      <c r="G4746" s="4">
        <v>1.95</v>
      </c>
      <c r="H4746">
        <v>12683</v>
      </c>
      <c r="I4746" t="s">
        <v>10</v>
      </c>
      <c r="J4746" s="58">
        <f t="shared" si="148"/>
        <v>15.6</v>
      </c>
      <c r="K4746" s="59">
        <f t="shared" si="149"/>
        <v>40625</v>
      </c>
      <c r="R4746" t="s">
        <v>102</v>
      </c>
      <c r="S4746" s="58">
        <v>23.4</v>
      </c>
      <c r="X4746">
        <v>24</v>
      </c>
      <c r="Y4746" s="4">
        <v>0.65</v>
      </c>
      <c r="Z4746" s="58">
        <v>15.6</v>
      </c>
    </row>
    <row r="4747" spans="1:26">
      <c r="A4747">
        <v>187036</v>
      </c>
      <c r="B4747">
        <v>552946</v>
      </c>
      <c r="C4747">
        <v>21156</v>
      </c>
      <c r="D4747" t="s">
        <v>571</v>
      </c>
      <c r="E4747">
        <v>8</v>
      </c>
      <c r="F4747" s="3">
        <v>40675.493055555598</v>
      </c>
      <c r="G4747" s="4">
        <v>1.95</v>
      </c>
      <c r="H4747">
        <v>12683</v>
      </c>
      <c r="I4747" t="s">
        <v>10</v>
      </c>
      <c r="J4747" s="58">
        <f t="shared" si="148"/>
        <v>15.6</v>
      </c>
      <c r="K4747" s="59">
        <f t="shared" si="149"/>
        <v>40675</v>
      </c>
      <c r="R4747" t="s">
        <v>1033</v>
      </c>
      <c r="S4747" s="58">
        <v>20.399999999999999</v>
      </c>
      <c r="X4747">
        <v>24</v>
      </c>
      <c r="Y4747" s="4">
        <v>0.65</v>
      </c>
      <c r="Z4747" s="58">
        <v>15.6</v>
      </c>
    </row>
    <row r="4748" spans="1:26">
      <c r="A4748">
        <v>187037</v>
      </c>
      <c r="B4748">
        <v>552946</v>
      </c>
      <c r="C4748">
        <v>22898</v>
      </c>
      <c r="D4748" t="s">
        <v>1498</v>
      </c>
      <c r="E4748">
        <v>8</v>
      </c>
      <c r="F4748" s="3">
        <v>40675.493055555598</v>
      </c>
      <c r="G4748" s="4">
        <v>1.95</v>
      </c>
      <c r="H4748">
        <v>12683</v>
      </c>
      <c r="I4748" t="s">
        <v>10</v>
      </c>
      <c r="J4748" s="58">
        <f t="shared" si="148"/>
        <v>15.6</v>
      </c>
      <c r="K4748" s="59">
        <f t="shared" si="149"/>
        <v>40675</v>
      </c>
      <c r="R4748" t="s">
        <v>919</v>
      </c>
      <c r="S4748" s="58">
        <v>20.28</v>
      </c>
      <c r="X4748">
        <v>8</v>
      </c>
      <c r="Y4748" s="4">
        <v>1.95</v>
      </c>
      <c r="Z4748" s="58">
        <v>15.6</v>
      </c>
    </row>
    <row r="4749" spans="1:26">
      <c r="A4749">
        <v>187038</v>
      </c>
      <c r="B4749">
        <v>552946</v>
      </c>
      <c r="C4749">
        <v>22367</v>
      </c>
      <c r="D4749" t="s">
        <v>523</v>
      </c>
      <c r="E4749">
        <v>8</v>
      </c>
      <c r="F4749" s="3">
        <v>40675.493055555598</v>
      </c>
      <c r="G4749" s="4">
        <v>1.95</v>
      </c>
      <c r="H4749">
        <v>12683</v>
      </c>
      <c r="I4749" t="s">
        <v>10</v>
      </c>
      <c r="J4749" s="58">
        <f t="shared" si="148"/>
        <v>15.6</v>
      </c>
      <c r="K4749" s="59">
        <f t="shared" si="149"/>
        <v>40675</v>
      </c>
      <c r="R4749" t="s">
        <v>2104</v>
      </c>
      <c r="S4749" s="58">
        <v>19.899999999999999</v>
      </c>
      <c r="X4749">
        <v>8</v>
      </c>
      <c r="Y4749" s="4">
        <v>1.95</v>
      </c>
      <c r="Z4749" s="58">
        <v>15.6</v>
      </c>
    </row>
    <row r="4750" spans="1:26">
      <c r="A4750">
        <v>200452</v>
      </c>
      <c r="B4750">
        <v>554134</v>
      </c>
      <c r="C4750">
        <v>22434</v>
      </c>
      <c r="D4750" t="s">
        <v>1663</v>
      </c>
      <c r="E4750">
        <v>8</v>
      </c>
      <c r="F4750" s="3">
        <v>40686.408333333296</v>
      </c>
      <c r="G4750" s="4">
        <v>1.95</v>
      </c>
      <c r="H4750">
        <v>12583</v>
      </c>
      <c r="I4750" t="s">
        <v>10</v>
      </c>
      <c r="J4750" s="58">
        <f t="shared" si="148"/>
        <v>15.6</v>
      </c>
      <c r="K4750" s="59">
        <f t="shared" si="149"/>
        <v>40686</v>
      </c>
      <c r="R4750" t="s">
        <v>1979</v>
      </c>
      <c r="S4750" s="58">
        <v>19.8</v>
      </c>
      <c r="X4750">
        <v>8</v>
      </c>
      <c r="Y4750" s="4">
        <v>1.95</v>
      </c>
      <c r="Z4750" s="58">
        <v>15.6</v>
      </c>
    </row>
    <row r="4751" spans="1:26">
      <c r="A4751">
        <v>204295</v>
      </c>
      <c r="B4751">
        <v>554650</v>
      </c>
      <c r="C4751">
        <v>21156</v>
      </c>
      <c r="D4751" t="s">
        <v>571</v>
      </c>
      <c r="E4751">
        <v>8</v>
      </c>
      <c r="F4751" s="3">
        <v>40688.537499999999</v>
      </c>
      <c r="G4751" s="4">
        <v>1.95</v>
      </c>
      <c r="H4751">
        <v>12681</v>
      </c>
      <c r="I4751" t="s">
        <v>10</v>
      </c>
      <c r="J4751" s="58">
        <f t="shared" si="148"/>
        <v>15.6</v>
      </c>
      <c r="K4751" s="59">
        <f t="shared" si="149"/>
        <v>40688</v>
      </c>
      <c r="R4751" t="s">
        <v>1887</v>
      </c>
      <c r="S4751" s="58">
        <v>19.8</v>
      </c>
      <c r="X4751">
        <v>8</v>
      </c>
      <c r="Y4751" s="4">
        <v>1.95</v>
      </c>
      <c r="Z4751" s="58">
        <v>15.6</v>
      </c>
    </row>
    <row r="4752" spans="1:26">
      <c r="A4752">
        <v>213600</v>
      </c>
      <c r="B4752">
        <v>555547</v>
      </c>
      <c r="C4752">
        <v>22898</v>
      </c>
      <c r="D4752" t="s">
        <v>1498</v>
      </c>
      <c r="E4752">
        <v>8</v>
      </c>
      <c r="F4752" s="3">
        <v>40699.550694444399</v>
      </c>
      <c r="G4752" s="4">
        <v>1.95</v>
      </c>
      <c r="H4752">
        <v>12681</v>
      </c>
      <c r="I4752" t="s">
        <v>10</v>
      </c>
      <c r="J4752" s="58">
        <f t="shared" si="148"/>
        <v>15.6</v>
      </c>
      <c r="K4752" s="59">
        <f t="shared" si="149"/>
        <v>40699</v>
      </c>
      <c r="R4752" t="s">
        <v>97</v>
      </c>
      <c r="S4752" s="58">
        <v>19.8</v>
      </c>
      <c r="X4752">
        <v>8</v>
      </c>
      <c r="Y4752" s="4">
        <v>1.95</v>
      </c>
      <c r="Z4752" s="58">
        <v>15.6</v>
      </c>
    </row>
    <row r="4753" spans="1:26">
      <c r="A4753">
        <v>239355</v>
      </c>
      <c r="B4753">
        <v>558045</v>
      </c>
      <c r="C4753">
        <v>22367</v>
      </c>
      <c r="D4753" t="s">
        <v>523</v>
      </c>
      <c r="E4753">
        <v>8</v>
      </c>
      <c r="F4753" s="3">
        <v>40718.565972222197</v>
      </c>
      <c r="G4753" s="4">
        <v>1.95</v>
      </c>
      <c r="H4753">
        <v>12615</v>
      </c>
      <c r="I4753" t="s">
        <v>10</v>
      </c>
      <c r="J4753" s="58">
        <f t="shared" si="148"/>
        <v>15.6</v>
      </c>
      <c r="K4753" s="59">
        <f t="shared" si="149"/>
        <v>40718</v>
      </c>
      <c r="R4753" t="s">
        <v>839</v>
      </c>
      <c r="S4753" s="58">
        <v>19.8</v>
      </c>
      <c r="X4753">
        <v>8</v>
      </c>
      <c r="Y4753" s="4">
        <v>1.95</v>
      </c>
      <c r="Z4753" s="58">
        <v>15.6</v>
      </c>
    </row>
    <row r="4754" spans="1:26">
      <c r="A4754">
        <v>239356</v>
      </c>
      <c r="B4754">
        <v>558045</v>
      </c>
      <c r="C4754">
        <v>21156</v>
      </c>
      <c r="D4754" t="s">
        <v>571</v>
      </c>
      <c r="E4754">
        <v>8</v>
      </c>
      <c r="F4754" s="3">
        <v>40718.565972222197</v>
      </c>
      <c r="G4754" s="4">
        <v>1.95</v>
      </c>
      <c r="H4754">
        <v>12615</v>
      </c>
      <c r="I4754" t="s">
        <v>10</v>
      </c>
      <c r="J4754" s="58">
        <f t="shared" si="148"/>
        <v>15.6</v>
      </c>
      <c r="K4754" s="59">
        <f t="shared" si="149"/>
        <v>40718</v>
      </c>
      <c r="R4754" t="s">
        <v>2439</v>
      </c>
      <c r="S4754" s="58">
        <v>19.8</v>
      </c>
      <c r="X4754">
        <v>8</v>
      </c>
      <c r="Y4754" s="4">
        <v>1.95</v>
      </c>
      <c r="Z4754" s="58">
        <v>15.6</v>
      </c>
    </row>
    <row r="4755" spans="1:26">
      <c r="A4755">
        <v>255957</v>
      </c>
      <c r="B4755">
        <v>559418</v>
      </c>
      <c r="C4755">
        <v>22898</v>
      </c>
      <c r="D4755" t="s">
        <v>1498</v>
      </c>
      <c r="E4755">
        <v>8</v>
      </c>
      <c r="F4755" s="3">
        <v>40732.483333333301</v>
      </c>
      <c r="G4755" s="4">
        <v>1.95</v>
      </c>
      <c r="H4755">
        <v>12681</v>
      </c>
      <c r="I4755" t="s">
        <v>10</v>
      </c>
      <c r="J4755" s="58">
        <f t="shared" si="148"/>
        <v>15.6</v>
      </c>
      <c r="K4755" s="59">
        <f t="shared" si="149"/>
        <v>40732</v>
      </c>
      <c r="R4755" t="s">
        <v>534</v>
      </c>
      <c r="S4755" s="58">
        <v>19.8</v>
      </c>
      <c r="X4755">
        <v>8</v>
      </c>
      <c r="Y4755" s="4">
        <v>1.95</v>
      </c>
      <c r="Z4755" s="58">
        <v>15.6</v>
      </c>
    </row>
    <row r="4756" spans="1:26">
      <c r="A4756">
        <v>276085</v>
      </c>
      <c r="B4756">
        <v>561029</v>
      </c>
      <c r="C4756">
        <v>21156</v>
      </c>
      <c r="D4756" t="s">
        <v>571</v>
      </c>
      <c r="E4756">
        <v>8</v>
      </c>
      <c r="F4756" s="3">
        <v>40748.475694444402</v>
      </c>
      <c r="G4756" s="4">
        <v>1.95</v>
      </c>
      <c r="H4756">
        <v>12490</v>
      </c>
      <c r="I4756" t="s">
        <v>10</v>
      </c>
      <c r="J4756" s="58">
        <f t="shared" si="148"/>
        <v>15.6</v>
      </c>
      <c r="K4756" s="59">
        <f t="shared" si="149"/>
        <v>40748</v>
      </c>
      <c r="R4756" t="s">
        <v>679</v>
      </c>
      <c r="S4756" s="58">
        <v>19.5</v>
      </c>
      <c r="X4756">
        <v>8</v>
      </c>
      <c r="Y4756" s="4">
        <v>1.95</v>
      </c>
      <c r="Z4756" s="58">
        <v>15.6</v>
      </c>
    </row>
    <row r="4757" spans="1:26">
      <c r="A4757">
        <v>276095</v>
      </c>
      <c r="B4757">
        <v>561029</v>
      </c>
      <c r="C4757">
        <v>22898</v>
      </c>
      <c r="D4757" t="s">
        <v>1498</v>
      </c>
      <c r="E4757">
        <v>8</v>
      </c>
      <c r="F4757" s="3">
        <v>40748.475694444402</v>
      </c>
      <c r="G4757" s="4">
        <v>1.95</v>
      </c>
      <c r="H4757">
        <v>12490</v>
      </c>
      <c r="I4757" t="s">
        <v>10</v>
      </c>
      <c r="J4757" s="58">
        <f t="shared" si="148"/>
        <v>15.6</v>
      </c>
      <c r="K4757" s="59">
        <f t="shared" si="149"/>
        <v>40748</v>
      </c>
      <c r="R4757" t="s">
        <v>2359</v>
      </c>
      <c r="S4757" s="58">
        <v>18</v>
      </c>
      <c r="X4757">
        <v>8</v>
      </c>
      <c r="Y4757" s="4">
        <v>1.95</v>
      </c>
      <c r="Z4757" s="58">
        <v>15.6</v>
      </c>
    </row>
    <row r="4758" spans="1:26">
      <c r="A4758">
        <v>283640</v>
      </c>
      <c r="B4758">
        <v>561795</v>
      </c>
      <c r="C4758">
        <v>22898</v>
      </c>
      <c r="D4758" t="s">
        <v>1498</v>
      </c>
      <c r="E4758">
        <v>8</v>
      </c>
      <c r="F4758" s="3">
        <v>40753.561111111099</v>
      </c>
      <c r="G4758" s="4">
        <v>1.95</v>
      </c>
      <c r="H4758">
        <v>12716</v>
      </c>
      <c r="I4758" t="s">
        <v>10</v>
      </c>
      <c r="J4758" s="58">
        <f t="shared" si="148"/>
        <v>15.6</v>
      </c>
      <c r="K4758" s="59">
        <f t="shared" si="149"/>
        <v>40753</v>
      </c>
      <c r="R4758" t="s">
        <v>2355</v>
      </c>
      <c r="S4758" s="58">
        <v>18</v>
      </c>
      <c r="X4758">
        <v>8</v>
      </c>
      <c r="Y4758" s="4">
        <v>1.95</v>
      </c>
      <c r="Z4758" s="58">
        <v>15.6</v>
      </c>
    </row>
    <row r="4759" spans="1:26">
      <c r="A4759">
        <v>289623</v>
      </c>
      <c r="B4759">
        <v>562275</v>
      </c>
      <c r="C4759">
        <v>22367</v>
      </c>
      <c r="D4759" t="s">
        <v>523</v>
      </c>
      <c r="E4759">
        <v>8</v>
      </c>
      <c r="F4759" s="3">
        <v>40759.4194444444</v>
      </c>
      <c r="G4759" s="4">
        <v>1.95</v>
      </c>
      <c r="H4759">
        <v>12689</v>
      </c>
      <c r="I4759" t="s">
        <v>10</v>
      </c>
      <c r="J4759" s="58">
        <f t="shared" si="148"/>
        <v>15.6</v>
      </c>
      <c r="K4759" s="59">
        <f t="shared" si="149"/>
        <v>40759</v>
      </c>
      <c r="R4759" t="s">
        <v>1637</v>
      </c>
      <c r="S4759" s="58">
        <v>17.7</v>
      </c>
      <c r="X4759">
        <v>8</v>
      </c>
      <c r="Y4759" s="4">
        <v>1.95</v>
      </c>
      <c r="Z4759" s="58">
        <v>15.6</v>
      </c>
    </row>
    <row r="4760" spans="1:26">
      <c r="A4760">
        <v>289624</v>
      </c>
      <c r="B4760">
        <v>562275</v>
      </c>
      <c r="C4760">
        <v>21156</v>
      </c>
      <c r="D4760" t="s">
        <v>571</v>
      </c>
      <c r="E4760">
        <v>8</v>
      </c>
      <c r="F4760" s="3">
        <v>40759.4194444444</v>
      </c>
      <c r="G4760" s="4">
        <v>1.95</v>
      </c>
      <c r="H4760">
        <v>12689</v>
      </c>
      <c r="I4760" t="s">
        <v>10</v>
      </c>
      <c r="J4760" s="58">
        <f t="shared" si="148"/>
        <v>15.6</v>
      </c>
      <c r="K4760" s="59">
        <f t="shared" si="149"/>
        <v>40759</v>
      </c>
      <c r="R4760" t="s">
        <v>2128</v>
      </c>
      <c r="S4760" s="58">
        <v>17.7</v>
      </c>
      <c r="X4760">
        <v>8</v>
      </c>
      <c r="Y4760" s="4">
        <v>1.95</v>
      </c>
      <c r="Z4760" s="58">
        <v>15.6</v>
      </c>
    </row>
    <row r="4761" spans="1:26">
      <c r="A4761">
        <v>289629</v>
      </c>
      <c r="B4761">
        <v>562275</v>
      </c>
      <c r="C4761">
        <v>22898</v>
      </c>
      <c r="D4761" t="s">
        <v>1498</v>
      </c>
      <c r="E4761">
        <v>8</v>
      </c>
      <c r="F4761" s="3">
        <v>40759.4194444444</v>
      </c>
      <c r="G4761" s="4">
        <v>1.95</v>
      </c>
      <c r="H4761">
        <v>12689</v>
      </c>
      <c r="I4761" t="s">
        <v>10</v>
      </c>
      <c r="J4761" s="58">
        <f t="shared" si="148"/>
        <v>15.6</v>
      </c>
      <c r="K4761" s="59">
        <f t="shared" si="149"/>
        <v>40759</v>
      </c>
      <c r="R4761" t="s">
        <v>92</v>
      </c>
      <c r="S4761" s="58">
        <v>17.7</v>
      </c>
      <c r="X4761">
        <v>8</v>
      </c>
      <c r="Y4761" s="4">
        <v>1.95</v>
      </c>
      <c r="Z4761" s="58">
        <v>15.6</v>
      </c>
    </row>
    <row r="4762" spans="1:26">
      <c r="A4762">
        <v>305792</v>
      </c>
      <c r="B4762">
        <v>563712</v>
      </c>
      <c r="C4762">
        <v>22367</v>
      </c>
      <c r="D4762" t="s">
        <v>523</v>
      </c>
      <c r="E4762">
        <v>8</v>
      </c>
      <c r="F4762" s="3">
        <v>40773.655555555597</v>
      </c>
      <c r="G4762" s="4">
        <v>1.95</v>
      </c>
      <c r="H4762">
        <v>12680</v>
      </c>
      <c r="I4762" t="s">
        <v>10</v>
      </c>
      <c r="J4762" s="58">
        <f t="shared" si="148"/>
        <v>15.6</v>
      </c>
      <c r="K4762" s="59">
        <f t="shared" si="149"/>
        <v>40773</v>
      </c>
      <c r="R4762" t="s">
        <v>1733</v>
      </c>
      <c r="S4762" s="58">
        <v>17</v>
      </c>
      <c r="X4762">
        <v>8</v>
      </c>
      <c r="Y4762" s="4">
        <v>1.95</v>
      </c>
      <c r="Z4762" s="58">
        <v>15.6</v>
      </c>
    </row>
    <row r="4763" spans="1:26">
      <c r="A4763">
        <v>313188</v>
      </c>
      <c r="B4763">
        <v>564471</v>
      </c>
      <c r="C4763">
        <v>21156</v>
      </c>
      <c r="D4763" t="s">
        <v>571</v>
      </c>
      <c r="E4763">
        <v>8</v>
      </c>
      <c r="F4763" s="3">
        <v>40780.5180555556</v>
      </c>
      <c r="G4763" s="4">
        <v>1.95</v>
      </c>
      <c r="H4763">
        <v>12583</v>
      </c>
      <c r="I4763" t="s">
        <v>10</v>
      </c>
      <c r="J4763" s="58">
        <f t="shared" si="148"/>
        <v>15.6</v>
      </c>
      <c r="K4763" s="59">
        <f t="shared" si="149"/>
        <v>40780</v>
      </c>
      <c r="R4763" t="s">
        <v>416</v>
      </c>
      <c r="S4763" s="58">
        <v>17</v>
      </c>
      <c r="X4763">
        <v>8</v>
      </c>
      <c r="Y4763" s="4">
        <v>1.95</v>
      </c>
      <c r="Z4763" s="58">
        <v>15.6</v>
      </c>
    </row>
    <row r="4764" spans="1:26">
      <c r="A4764">
        <v>313693</v>
      </c>
      <c r="B4764">
        <v>564531</v>
      </c>
      <c r="C4764">
        <v>21429</v>
      </c>
      <c r="D4764" t="s">
        <v>909</v>
      </c>
      <c r="E4764">
        <v>8</v>
      </c>
      <c r="F4764" s="3">
        <v>40780.627777777801</v>
      </c>
      <c r="G4764" s="4">
        <v>1.95</v>
      </c>
      <c r="H4764">
        <v>12624</v>
      </c>
      <c r="I4764" t="s">
        <v>10</v>
      </c>
      <c r="J4764" s="58">
        <f t="shared" si="148"/>
        <v>15.6</v>
      </c>
      <c r="K4764" s="59">
        <f t="shared" si="149"/>
        <v>40780</v>
      </c>
      <c r="R4764" t="s">
        <v>2392</v>
      </c>
      <c r="S4764" s="58">
        <v>16.600000000000001</v>
      </c>
      <c r="X4764">
        <v>8</v>
      </c>
      <c r="Y4764" s="4">
        <v>1.95</v>
      </c>
      <c r="Z4764" s="58">
        <v>15.6</v>
      </c>
    </row>
    <row r="4765" spans="1:26">
      <c r="A4765">
        <v>326912</v>
      </c>
      <c r="B4765">
        <v>565612</v>
      </c>
      <c r="C4765">
        <v>21156</v>
      </c>
      <c r="D4765" t="s">
        <v>571</v>
      </c>
      <c r="E4765">
        <v>8</v>
      </c>
      <c r="F4765" s="3">
        <v>40791.636805555601</v>
      </c>
      <c r="G4765" s="4">
        <v>1.95</v>
      </c>
      <c r="H4765">
        <v>12616</v>
      </c>
      <c r="I4765" t="s">
        <v>10</v>
      </c>
      <c r="J4765" s="58">
        <f t="shared" si="148"/>
        <v>15.6</v>
      </c>
      <c r="K4765" s="59">
        <f t="shared" si="149"/>
        <v>40791</v>
      </c>
      <c r="R4765" t="s">
        <v>2393</v>
      </c>
      <c r="S4765" s="58">
        <v>16.600000000000001</v>
      </c>
      <c r="X4765">
        <v>8</v>
      </c>
      <c r="Y4765" s="4">
        <v>1.95</v>
      </c>
      <c r="Z4765" s="58">
        <v>15.6</v>
      </c>
    </row>
    <row r="4766" spans="1:26">
      <c r="A4766">
        <v>326913</v>
      </c>
      <c r="B4766">
        <v>565612</v>
      </c>
      <c r="C4766">
        <v>22367</v>
      </c>
      <c r="D4766" t="s">
        <v>523</v>
      </c>
      <c r="E4766">
        <v>8</v>
      </c>
      <c r="F4766" s="3">
        <v>40791.636805555601</v>
      </c>
      <c r="G4766" s="4">
        <v>1.95</v>
      </c>
      <c r="H4766">
        <v>12616</v>
      </c>
      <c r="I4766" t="s">
        <v>10</v>
      </c>
      <c r="J4766" s="58">
        <f t="shared" si="148"/>
        <v>15.6</v>
      </c>
      <c r="K4766" s="59">
        <f t="shared" si="149"/>
        <v>40791</v>
      </c>
      <c r="R4766" t="s">
        <v>2361</v>
      </c>
      <c r="S4766" s="58">
        <v>16.5</v>
      </c>
      <c r="X4766">
        <v>8</v>
      </c>
      <c r="Y4766" s="4">
        <v>1.95</v>
      </c>
      <c r="Z4766" s="58">
        <v>15.6</v>
      </c>
    </row>
    <row r="4767" spans="1:26">
      <c r="A4767">
        <v>329770</v>
      </c>
      <c r="B4767">
        <v>565854</v>
      </c>
      <c r="C4767">
        <v>22367</v>
      </c>
      <c r="D4767" t="s">
        <v>523</v>
      </c>
      <c r="E4767">
        <v>8</v>
      </c>
      <c r="F4767" s="3">
        <v>40793.556944444397</v>
      </c>
      <c r="G4767" s="4">
        <v>1.95</v>
      </c>
      <c r="H4767">
        <v>12490</v>
      </c>
      <c r="I4767" t="s">
        <v>10</v>
      </c>
      <c r="J4767" s="58">
        <f t="shared" si="148"/>
        <v>15.6</v>
      </c>
      <c r="K4767" s="59">
        <f t="shared" si="149"/>
        <v>40793</v>
      </c>
      <c r="R4767" t="s">
        <v>2366</v>
      </c>
      <c r="S4767" s="58">
        <v>16.5</v>
      </c>
      <c r="X4767">
        <v>8</v>
      </c>
      <c r="Y4767" s="4">
        <v>1.95</v>
      </c>
      <c r="Z4767" s="58">
        <v>15.6</v>
      </c>
    </row>
    <row r="4768" spans="1:26">
      <c r="A4768">
        <v>329787</v>
      </c>
      <c r="B4768">
        <v>565854</v>
      </c>
      <c r="C4768">
        <v>22898</v>
      </c>
      <c r="D4768" t="s">
        <v>1498</v>
      </c>
      <c r="E4768">
        <v>8</v>
      </c>
      <c r="F4768" s="3">
        <v>40793.556944444397</v>
      </c>
      <c r="G4768" s="4">
        <v>1.95</v>
      </c>
      <c r="H4768">
        <v>12490</v>
      </c>
      <c r="I4768" t="s">
        <v>10</v>
      </c>
      <c r="J4768" s="58">
        <f t="shared" si="148"/>
        <v>15.6</v>
      </c>
      <c r="K4768" s="59">
        <f t="shared" si="149"/>
        <v>40793</v>
      </c>
      <c r="R4768" t="s">
        <v>2363</v>
      </c>
      <c r="S4768" s="58">
        <v>16.5</v>
      </c>
      <c r="X4768">
        <v>8</v>
      </c>
      <c r="Y4768" s="4">
        <v>1.95</v>
      </c>
      <c r="Z4768" s="58">
        <v>15.6</v>
      </c>
    </row>
    <row r="4769" spans="1:26">
      <c r="A4769">
        <v>330926</v>
      </c>
      <c r="B4769">
        <v>565930</v>
      </c>
      <c r="C4769">
        <v>22434</v>
      </c>
      <c r="D4769" t="s">
        <v>1663</v>
      </c>
      <c r="E4769">
        <v>8</v>
      </c>
      <c r="F4769" s="3">
        <v>40794.438888888901</v>
      </c>
      <c r="G4769" s="4">
        <v>1.95</v>
      </c>
      <c r="H4769">
        <v>12685</v>
      </c>
      <c r="I4769" t="s">
        <v>10</v>
      </c>
      <c r="J4769" s="58">
        <f t="shared" si="148"/>
        <v>15.6</v>
      </c>
      <c r="K4769" s="59">
        <f t="shared" si="149"/>
        <v>40794</v>
      </c>
      <c r="R4769" t="s">
        <v>2365</v>
      </c>
      <c r="S4769" s="58">
        <v>16.5</v>
      </c>
      <c r="X4769">
        <v>8</v>
      </c>
      <c r="Y4769" s="4">
        <v>1.95</v>
      </c>
      <c r="Z4769" s="58">
        <v>15.6</v>
      </c>
    </row>
    <row r="4770" spans="1:26">
      <c r="A4770">
        <v>350225</v>
      </c>
      <c r="B4770">
        <v>567618</v>
      </c>
      <c r="C4770">
        <v>22367</v>
      </c>
      <c r="D4770" t="s">
        <v>523</v>
      </c>
      <c r="E4770">
        <v>8</v>
      </c>
      <c r="F4770" s="3">
        <v>40807.5180555556</v>
      </c>
      <c r="G4770" s="4">
        <v>1.95</v>
      </c>
      <c r="H4770">
        <v>12721</v>
      </c>
      <c r="I4770" t="s">
        <v>10</v>
      </c>
      <c r="J4770" s="58">
        <f t="shared" si="148"/>
        <v>15.6</v>
      </c>
      <c r="K4770" s="59">
        <f t="shared" si="149"/>
        <v>40807</v>
      </c>
      <c r="R4770" t="s">
        <v>2587</v>
      </c>
      <c r="S4770" s="58">
        <v>15</v>
      </c>
      <c r="X4770">
        <v>8</v>
      </c>
      <c r="Y4770" s="4">
        <v>1.95</v>
      </c>
      <c r="Z4770" s="58">
        <v>15.6</v>
      </c>
    </row>
    <row r="4771" spans="1:26">
      <c r="A4771">
        <v>350495</v>
      </c>
      <c r="B4771">
        <v>567640</v>
      </c>
      <c r="C4771">
        <v>22898</v>
      </c>
      <c r="D4771" t="s">
        <v>1498</v>
      </c>
      <c r="E4771">
        <v>8</v>
      </c>
      <c r="F4771" s="3">
        <v>40807.588888888902</v>
      </c>
      <c r="G4771" s="4">
        <v>1.95</v>
      </c>
      <c r="H4771">
        <v>12604</v>
      </c>
      <c r="I4771" t="s">
        <v>10</v>
      </c>
      <c r="J4771" s="58">
        <f t="shared" si="148"/>
        <v>15.6</v>
      </c>
      <c r="K4771" s="59">
        <f t="shared" si="149"/>
        <v>40807</v>
      </c>
      <c r="R4771" t="s">
        <v>2586</v>
      </c>
      <c r="S4771" s="58">
        <v>15</v>
      </c>
      <c r="X4771">
        <v>8</v>
      </c>
      <c r="Y4771" s="4">
        <v>1.95</v>
      </c>
      <c r="Z4771" s="58">
        <v>15.6</v>
      </c>
    </row>
    <row r="4772" spans="1:26">
      <c r="A4772">
        <v>350496</v>
      </c>
      <c r="B4772">
        <v>567640</v>
      </c>
      <c r="C4772" t="s">
        <v>1059</v>
      </c>
      <c r="D4772" t="s">
        <v>1060</v>
      </c>
      <c r="E4772">
        <v>8</v>
      </c>
      <c r="F4772" s="3">
        <v>40807.588888888902</v>
      </c>
      <c r="G4772" s="4">
        <v>1.95</v>
      </c>
      <c r="H4772">
        <v>12604</v>
      </c>
      <c r="I4772" t="s">
        <v>10</v>
      </c>
      <c r="J4772" s="58">
        <f t="shared" si="148"/>
        <v>15.6</v>
      </c>
      <c r="K4772" s="59">
        <f t="shared" si="149"/>
        <v>40807</v>
      </c>
      <c r="R4772" t="s">
        <v>1391</v>
      </c>
      <c r="S4772" s="58">
        <v>15</v>
      </c>
      <c r="X4772">
        <v>8</v>
      </c>
      <c r="Y4772" s="4">
        <v>1.95</v>
      </c>
      <c r="Z4772" s="58">
        <v>15.6</v>
      </c>
    </row>
    <row r="4773" spans="1:26">
      <c r="A4773">
        <v>350498</v>
      </c>
      <c r="B4773">
        <v>567640</v>
      </c>
      <c r="C4773">
        <v>21156</v>
      </c>
      <c r="D4773" t="s">
        <v>571</v>
      </c>
      <c r="E4773">
        <v>8</v>
      </c>
      <c r="F4773" s="3">
        <v>40807.588888888902</v>
      </c>
      <c r="G4773" s="4">
        <v>1.95</v>
      </c>
      <c r="H4773">
        <v>12604</v>
      </c>
      <c r="I4773" t="s">
        <v>10</v>
      </c>
      <c r="J4773" s="58">
        <f t="shared" si="148"/>
        <v>15.6</v>
      </c>
      <c r="K4773" s="59">
        <f t="shared" si="149"/>
        <v>40807</v>
      </c>
      <c r="R4773" t="s">
        <v>149</v>
      </c>
      <c r="S4773" s="58">
        <v>15</v>
      </c>
      <c r="X4773">
        <v>8</v>
      </c>
      <c r="Y4773" s="4">
        <v>1.95</v>
      </c>
      <c r="Z4773" s="58">
        <v>15.6</v>
      </c>
    </row>
    <row r="4774" spans="1:26">
      <c r="A4774">
        <v>377863</v>
      </c>
      <c r="B4774">
        <v>569568</v>
      </c>
      <c r="C4774" t="s">
        <v>1059</v>
      </c>
      <c r="D4774" t="s">
        <v>1060</v>
      </c>
      <c r="E4774">
        <v>8</v>
      </c>
      <c r="F4774" s="3">
        <v>40821.414583333302</v>
      </c>
      <c r="G4774" s="4">
        <v>1.95</v>
      </c>
      <c r="H4774">
        <v>12700</v>
      </c>
      <c r="I4774" t="s">
        <v>10</v>
      </c>
      <c r="J4774" s="58">
        <f t="shared" si="148"/>
        <v>15.6</v>
      </c>
      <c r="K4774" s="59">
        <f t="shared" si="149"/>
        <v>40821</v>
      </c>
      <c r="R4774" t="s">
        <v>952</v>
      </c>
      <c r="S4774" s="58">
        <v>15</v>
      </c>
      <c r="X4774">
        <v>8</v>
      </c>
      <c r="Y4774" s="4">
        <v>1.95</v>
      </c>
      <c r="Z4774" s="58">
        <v>15.6</v>
      </c>
    </row>
    <row r="4775" spans="1:26">
      <c r="A4775">
        <v>377874</v>
      </c>
      <c r="B4775">
        <v>569568</v>
      </c>
      <c r="C4775">
        <v>21429</v>
      </c>
      <c r="D4775" t="s">
        <v>909</v>
      </c>
      <c r="E4775">
        <v>8</v>
      </c>
      <c r="F4775" s="3">
        <v>40821.414583333302</v>
      </c>
      <c r="G4775" s="4">
        <v>1.95</v>
      </c>
      <c r="H4775">
        <v>12700</v>
      </c>
      <c r="I4775" t="s">
        <v>10</v>
      </c>
      <c r="J4775" s="58">
        <f t="shared" si="148"/>
        <v>15.6</v>
      </c>
      <c r="K4775" s="59">
        <f t="shared" si="149"/>
        <v>40821</v>
      </c>
      <c r="R4775" t="s">
        <v>398</v>
      </c>
      <c r="S4775" s="58">
        <v>15</v>
      </c>
      <c r="X4775">
        <v>8</v>
      </c>
      <c r="Y4775" s="4">
        <v>1.95</v>
      </c>
      <c r="Z4775" s="58">
        <v>15.6</v>
      </c>
    </row>
    <row r="4776" spans="1:26">
      <c r="A4776">
        <v>391607</v>
      </c>
      <c r="B4776">
        <v>570672</v>
      </c>
      <c r="C4776">
        <v>85095</v>
      </c>
      <c r="D4776" t="s">
        <v>631</v>
      </c>
      <c r="E4776">
        <v>8</v>
      </c>
      <c r="F4776" s="3">
        <v>40827.619444444397</v>
      </c>
      <c r="G4776" s="4">
        <v>1.95</v>
      </c>
      <c r="H4776">
        <v>12536</v>
      </c>
      <c r="I4776" t="s">
        <v>10</v>
      </c>
      <c r="J4776" s="58">
        <f t="shared" si="148"/>
        <v>15.6</v>
      </c>
      <c r="K4776" s="59">
        <f t="shared" si="149"/>
        <v>40827</v>
      </c>
      <c r="R4776" t="s">
        <v>108</v>
      </c>
      <c r="S4776" s="58">
        <v>15</v>
      </c>
      <c r="X4776">
        <v>8</v>
      </c>
      <c r="Y4776" s="4">
        <v>1.95</v>
      </c>
      <c r="Z4776" s="58">
        <v>15.6</v>
      </c>
    </row>
    <row r="4777" spans="1:26">
      <c r="A4777">
        <v>432320</v>
      </c>
      <c r="B4777">
        <v>573868</v>
      </c>
      <c r="C4777">
        <v>22367</v>
      </c>
      <c r="D4777" t="s">
        <v>523</v>
      </c>
      <c r="E4777">
        <v>8</v>
      </c>
      <c r="F4777" s="3">
        <v>40848.512499999997</v>
      </c>
      <c r="G4777" s="4">
        <v>1.95</v>
      </c>
      <c r="H4777">
        <v>12491</v>
      </c>
      <c r="I4777" t="s">
        <v>10</v>
      </c>
      <c r="J4777" s="58">
        <f t="shared" si="148"/>
        <v>15.6</v>
      </c>
      <c r="K4777" s="59">
        <f t="shared" si="149"/>
        <v>40848</v>
      </c>
      <c r="R4777" t="s">
        <v>992</v>
      </c>
      <c r="S4777" s="58">
        <v>10.5</v>
      </c>
      <c r="X4777">
        <v>8</v>
      </c>
      <c r="Y4777" s="4">
        <v>1.95</v>
      </c>
      <c r="Z4777" s="58">
        <v>15.6</v>
      </c>
    </row>
    <row r="4778" spans="1:26">
      <c r="A4778">
        <v>432322</v>
      </c>
      <c r="B4778">
        <v>573868</v>
      </c>
      <c r="C4778">
        <v>21156</v>
      </c>
      <c r="D4778" t="s">
        <v>571</v>
      </c>
      <c r="E4778">
        <v>8</v>
      </c>
      <c r="F4778" s="3">
        <v>40848.512499999997</v>
      </c>
      <c r="G4778" s="4">
        <v>1.95</v>
      </c>
      <c r="H4778">
        <v>12491</v>
      </c>
      <c r="I4778" t="s">
        <v>10</v>
      </c>
      <c r="J4778" s="58">
        <f t="shared" si="148"/>
        <v>15.6</v>
      </c>
      <c r="K4778" s="59">
        <f t="shared" si="149"/>
        <v>40848</v>
      </c>
      <c r="R4778" t="s">
        <v>1897</v>
      </c>
      <c r="S4778" s="58">
        <v>10.199999999999999</v>
      </c>
      <c r="X4778">
        <v>8</v>
      </c>
      <c r="Y4778" s="4">
        <v>1.95</v>
      </c>
      <c r="Z4778" s="58">
        <v>15.6</v>
      </c>
    </row>
    <row r="4779" spans="1:26">
      <c r="A4779">
        <v>432774</v>
      </c>
      <c r="B4779">
        <v>573891</v>
      </c>
      <c r="C4779">
        <v>23453</v>
      </c>
      <c r="D4779" t="s">
        <v>2705</v>
      </c>
      <c r="E4779">
        <v>8</v>
      </c>
      <c r="F4779" s="3">
        <v>40848.5805555556</v>
      </c>
      <c r="G4779" s="4">
        <v>1.95</v>
      </c>
      <c r="H4779">
        <v>12682</v>
      </c>
      <c r="I4779" t="s">
        <v>10</v>
      </c>
      <c r="J4779" s="58">
        <f t="shared" si="148"/>
        <v>15.6</v>
      </c>
      <c r="K4779" s="59">
        <f t="shared" si="149"/>
        <v>40848</v>
      </c>
      <c r="R4779" t="s">
        <v>1702</v>
      </c>
      <c r="S4779" s="58">
        <v>10.199999999999999</v>
      </c>
      <c r="X4779">
        <v>8</v>
      </c>
      <c r="Y4779" s="4">
        <v>1.95</v>
      </c>
      <c r="Z4779" s="58">
        <v>15.6</v>
      </c>
    </row>
    <row r="4780" spans="1:26">
      <c r="A4780">
        <v>451274</v>
      </c>
      <c r="B4780">
        <v>575193</v>
      </c>
      <c r="C4780" t="s">
        <v>1059</v>
      </c>
      <c r="D4780" t="s">
        <v>1060</v>
      </c>
      <c r="E4780">
        <v>8</v>
      </c>
      <c r="F4780" s="3">
        <v>40856.398611111101</v>
      </c>
      <c r="G4780" s="4">
        <v>1.95</v>
      </c>
      <c r="H4780">
        <v>12681</v>
      </c>
      <c r="I4780" t="s">
        <v>10</v>
      </c>
      <c r="J4780" s="58">
        <f t="shared" si="148"/>
        <v>15.6</v>
      </c>
      <c r="K4780" s="59">
        <f t="shared" si="149"/>
        <v>40856</v>
      </c>
      <c r="R4780" t="s">
        <v>1712</v>
      </c>
      <c r="S4780" s="58">
        <v>10.199999999999999</v>
      </c>
      <c r="X4780">
        <v>8</v>
      </c>
      <c r="Y4780" s="4">
        <v>1.95</v>
      </c>
      <c r="Z4780" s="58">
        <v>15.6</v>
      </c>
    </row>
    <row r="4781" spans="1:26">
      <c r="A4781">
        <v>457773</v>
      </c>
      <c r="B4781">
        <v>575747</v>
      </c>
      <c r="C4781">
        <v>22367</v>
      </c>
      <c r="D4781" t="s">
        <v>523</v>
      </c>
      <c r="E4781">
        <v>8</v>
      </c>
      <c r="F4781" s="3">
        <v>40858.429861111101</v>
      </c>
      <c r="G4781" s="4">
        <v>1.95</v>
      </c>
      <c r="H4781">
        <v>12589</v>
      </c>
      <c r="I4781" t="s">
        <v>10</v>
      </c>
      <c r="J4781" s="58">
        <f t="shared" si="148"/>
        <v>15.6</v>
      </c>
      <c r="K4781" s="59">
        <f t="shared" si="149"/>
        <v>40858</v>
      </c>
      <c r="R4781" t="s">
        <v>1221</v>
      </c>
      <c r="S4781" s="58">
        <v>10.199999999999999</v>
      </c>
      <c r="X4781">
        <v>8</v>
      </c>
      <c r="Y4781" s="4">
        <v>1.95</v>
      </c>
      <c r="Z4781" s="58">
        <v>15.6</v>
      </c>
    </row>
    <row r="4782" spans="1:26">
      <c r="A4782">
        <v>457774</v>
      </c>
      <c r="B4782">
        <v>575747</v>
      </c>
      <c r="C4782" t="s">
        <v>1059</v>
      </c>
      <c r="D4782" t="s">
        <v>1060</v>
      </c>
      <c r="E4782">
        <v>8</v>
      </c>
      <c r="F4782" s="3">
        <v>40858.429861111101</v>
      </c>
      <c r="G4782" s="4">
        <v>1.95</v>
      </c>
      <c r="H4782">
        <v>12589</v>
      </c>
      <c r="I4782" t="s">
        <v>10</v>
      </c>
      <c r="J4782" s="58">
        <f t="shared" si="148"/>
        <v>15.6</v>
      </c>
      <c r="K4782" s="59">
        <f t="shared" si="149"/>
        <v>40858</v>
      </c>
      <c r="R4782" t="s">
        <v>2526</v>
      </c>
      <c r="S4782" s="58">
        <v>10</v>
      </c>
      <c r="X4782">
        <v>8</v>
      </c>
      <c r="Y4782" s="4">
        <v>1.95</v>
      </c>
      <c r="Z4782" s="58">
        <v>15.6</v>
      </c>
    </row>
    <row r="4783" spans="1:26">
      <c r="A4783">
        <v>459858</v>
      </c>
      <c r="B4783">
        <v>575884</v>
      </c>
      <c r="C4783">
        <v>22575</v>
      </c>
      <c r="D4783" t="s">
        <v>706</v>
      </c>
      <c r="E4783">
        <v>8</v>
      </c>
      <c r="F4783" s="3">
        <v>40858.573611111096</v>
      </c>
      <c r="G4783" s="4">
        <v>1.95</v>
      </c>
      <c r="H4783">
        <v>12685</v>
      </c>
      <c r="I4783" t="s">
        <v>10</v>
      </c>
      <c r="J4783" s="58">
        <f t="shared" si="148"/>
        <v>15.6</v>
      </c>
      <c r="K4783" s="59">
        <f t="shared" si="149"/>
        <v>40858</v>
      </c>
      <c r="R4783" t="s">
        <v>2525</v>
      </c>
      <c r="S4783" s="58">
        <v>10</v>
      </c>
      <c r="X4783">
        <v>8</v>
      </c>
      <c r="Y4783" s="4">
        <v>1.95</v>
      </c>
      <c r="Z4783" s="58">
        <v>15.6</v>
      </c>
    </row>
    <row r="4784" spans="1:26">
      <c r="A4784">
        <v>464312</v>
      </c>
      <c r="B4784">
        <v>576087</v>
      </c>
      <c r="C4784">
        <v>22898</v>
      </c>
      <c r="D4784" t="s">
        <v>1498</v>
      </c>
      <c r="E4784">
        <v>8</v>
      </c>
      <c r="F4784" s="3">
        <v>40861.354861111096</v>
      </c>
      <c r="G4784" s="4">
        <v>1.95</v>
      </c>
      <c r="H4784">
        <v>12689</v>
      </c>
      <c r="I4784" t="s">
        <v>10</v>
      </c>
      <c r="J4784" s="58">
        <f t="shared" si="148"/>
        <v>15.6</v>
      </c>
      <c r="K4784" s="59">
        <f t="shared" si="149"/>
        <v>40861</v>
      </c>
      <c r="R4784" t="s">
        <v>2527</v>
      </c>
      <c r="S4784" s="58">
        <v>10</v>
      </c>
      <c r="X4784">
        <v>8</v>
      </c>
      <c r="Y4784" s="4">
        <v>1.95</v>
      </c>
      <c r="Z4784" s="58">
        <v>15.6</v>
      </c>
    </row>
    <row r="4785" spans="1:26">
      <c r="A4785">
        <v>464313</v>
      </c>
      <c r="B4785">
        <v>576087</v>
      </c>
      <c r="C4785">
        <v>22367</v>
      </c>
      <c r="D4785" t="s">
        <v>523</v>
      </c>
      <c r="E4785">
        <v>8</v>
      </c>
      <c r="F4785" s="3">
        <v>40861.354861111096</v>
      </c>
      <c r="G4785" s="4">
        <v>1.95</v>
      </c>
      <c r="H4785">
        <v>12689</v>
      </c>
      <c r="I4785" t="s">
        <v>10</v>
      </c>
      <c r="J4785" s="58">
        <f t="shared" si="148"/>
        <v>15.6</v>
      </c>
      <c r="K4785" s="59">
        <f t="shared" si="149"/>
        <v>40861</v>
      </c>
      <c r="R4785" t="s">
        <v>2544</v>
      </c>
      <c r="S4785" s="58">
        <v>10</v>
      </c>
      <c r="X4785">
        <v>8</v>
      </c>
      <c r="Y4785" s="4">
        <v>1.95</v>
      </c>
      <c r="Z4785" s="58">
        <v>15.6</v>
      </c>
    </row>
    <row r="4786" spans="1:26">
      <c r="A4786">
        <v>464314</v>
      </c>
      <c r="B4786">
        <v>576087</v>
      </c>
      <c r="C4786">
        <v>21156</v>
      </c>
      <c r="D4786" t="s">
        <v>571</v>
      </c>
      <c r="E4786">
        <v>8</v>
      </c>
      <c r="F4786" s="3">
        <v>40861.354861111096</v>
      </c>
      <c r="G4786" s="4">
        <v>1.95</v>
      </c>
      <c r="H4786">
        <v>12689</v>
      </c>
      <c r="I4786" t="s">
        <v>10</v>
      </c>
      <c r="J4786" s="58">
        <f t="shared" si="148"/>
        <v>15.6</v>
      </c>
      <c r="K4786" s="59">
        <f t="shared" si="149"/>
        <v>40861</v>
      </c>
      <c r="R4786" t="s">
        <v>1883</v>
      </c>
      <c r="S4786" s="58">
        <v>9.9600000000000009</v>
      </c>
      <c r="X4786">
        <v>8</v>
      </c>
      <c r="Y4786" s="4">
        <v>1.95</v>
      </c>
      <c r="Z4786" s="58">
        <v>15.6</v>
      </c>
    </row>
    <row r="4787" spans="1:26">
      <c r="A4787">
        <v>468181</v>
      </c>
      <c r="B4787">
        <v>576399</v>
      </c>
      <c r="C4787">
        <v>21156</v>
      </c>
      <c r="D4787" t="s">
        <v>571</v>
      </c>
      <c r="E4787">
        <v>8</v>
      </c>
      <c r="F4787" s="3">
        <v>40862.451388888898</v>
      </c>
      <c r="G4787" s="4">
        <v>1.95</v>
      </c>
      <c r="H4787">
        <v>12684</v>
      </c>
      <c r="I4787" t="s">
        <v>10</v>
      </c>
      <c r="J4787" s="58">
        <f t="shared" si="148"/>
        <v>15.6</v>
      </c>
      <c r="K4787" s="59">
        <f t="shared" si="149"/>
        <v>40862</v>
      </c>
      <c r="R4787" t="s">
        <v>88</v>
      </c>
      <c r="S4787" s="58">
        <v>7.8</v>
      </c>
      <c r="X4787">
        <v>8</v>
      </c>
      <c r="Y4787" s="4">
        <v>1.95</v>
      </c>
      <c r="Z4787" s="58">
        <v>15.6</v>
      </c>
    </row>
    <row r="4788" spans="1:26">
      <c r="A4788">
        <v>468182</v>
      </c>
      <c r="B4788">
        <v>576399</v>
      </c>
      <c r="C4788">
        <v>22367</v>
      </c>
      <c r="D4788" t="s">
        <v>523</v>
      </c>
      <c r="E4788">
        <v>8</v>
      </c>
      <c r="F4788" s="3">
        <v>40862.451388888898</v>
      </c>
      <c r="G4788" s="4">
        <v>1.95</v>
      </c>
      <c r="H4788">
        <v>12684</v>
      </c>
      <c r="I4788" t="s">
        <v>10</v>
      </c>
      <c r="J4788" s="58">
        <f t="shared" si="148"/>
        <v>15.6</v>
      </c>
      <c r="K4788" s="59">
        <f t="shared" si="149"/>
        <v>40862</v>
      </c>
      <c r="R4788" t="s">
        <v>476</v>
      </c>
      <c r="S4788" s="58">
        <v>7.8</v>
      </c>
      <c r="X4788">
        <v>8</v>
      </c>
      <c r="Y4788" s="4">
        <v>1.95</v>
      </c>
      <c r="Z4788" s="58">
        <v>15.6</v>
      </c>
    </row>
    <row r="4789" spans="1:26">
      <c r="A4789">
        <v>479295</v>
      </c>
      <c r="B4789">
        <v>577152</v>
      </c>
      <c r="C4789">
        <v>22898</v>
      </c>
      <c r="D4789" t="s">
        <v>1498</v>
      </c>
      <c r="E4789">
        <v>8</v>
      </c>
      <c r="F4789" s="3">
        <v>40865.411805555603</v>
      </c>
      <c r="G4789" s="4">
        <v>1.95</v>
      </c>
      <c r="H4789">
        <v>14277</v>
      </c>
      <c r="I4789" t="s">
        <v>10</v>
      </c>
      <c r="J4789" s="58">
        <f t="shared" si="148"/>
        <v>15.6</v>
      </c>
      <c r="K4789" s="59">
        <f t="shared" si="149"/>
        <v>40865</v>
      </c>
      <c r="R4789" t="s">
        <v>2083</v>
      </c>
      <c r="S4789" s="58">
        <v>6.3</v>
      </c>
      <c r="X4789">
        <v>8</v>
      </c>
      <c r="Y4789" s="4">
        <v>1.95</v>
      </c>
      <c r="Z4789" s="58">
        <v>15.6</v>
      </c>
    </row>
    <row r="4790" spans="1:26">
      <c r="A4790">
        <v>513031</v>
      </c>
      <c r="B4790">
        <v>579529</v>
      </c>
      <c r="C4790">
        <v>21156</v>
      </c>
      <c r="D4790" t="s">
        <v>571</v>
      </c>
      <c r="E4790">
        <v>8</v>
      </c>
      <c r="F4790" s="3">
        <v>40877.368055555598</v>
      </c>
      <c r="G4790" s="4">
        <v>1.95</v>
      </c>
      <c r="H4790">
        <v>12488</v>
      </c>
      <c r="I4790" t="s">
        <v>10</v>
      </c>
      <c r="J4790" s="58">
        <f t="shared" si="148"/>
        <v>15.6</v>
      </c>
      <c r="K4790" s="59">
        <f t="shared" si="149"/>
        <v>40877</v>
      </c>
      <c r="R4790" t="s">
        <v>1758</v>
      </c>
      <c r="S4790" s="58">
        <v>183.6</v>
      </c>
      <c r="X4790">
        <v>8</v>
      </c>
      <c r="Y4790" s="4">
        <v>1.95</v>
      </c>
      <c r="Z4790" s="58">
        <v>15.6</v>
      </c>
    </row>
    <row r="4791" spans="1:26">
      <c r="A4791">
        <v>513032</v>
      </c>
      <c r="B4791">
        <v>579529</v>
      </c>
      <c r="C4791" t="s">
        <v>1059</v>
      </c>
      <c r="D4791" t="s">
        <v>1060</v>
      </c>
      <c r="E4791">
        <v>8</v>
      </c>
      <c r="F4791" s="3">
        <v>40877.368055555598</v>
      </c>
      <c r="G4791" s="4">
        <v>1.95</v>
      </c>
      <c r="H4791">
        <v>12488</v>
      </c>
      <c r="I4791" t="s">
        <v>10</v>
      </c>
      <c r="J4791" s="58">
        <f t="shared" si="148"/>
        <v>15.6</v>
      </c>
      <c r="K4791" s="59">
        <f t="shared" si="149"/>
        <v>40877</v>
      </c>
      <c r="R4791" t="s">
        <v>104</v>
      </c>
      <c r="S4791" s="58">
        <v>108</v>
      </c>
      <c r="X4791">
        <v>8</v>
      </c>
      <c r="Y4791" s="4">
        <v>1.95</v>
      </c>
      <c r="Z4791" s="58">
        <v>15.6</v>
      </c>
    </row>
    <row r="4792" spans="1:26">
      <c r="A4792">
        <v>513933</v>
      </c>
      <c r="B4792">
        <v>579634</v>
      </c>
      <c r="C4792">
        <v>23576</v>
      </c>
      <c r="D4792" t="s">
        <v>2757</v>
      </c>
      <c r="E4792">
        <v>8</v>
      </c>
      <c r="F4792" s="3">
        <v>40877.512499999997</v>
      </c>
      <c r="G4792" s="4">
        <v>1.95</v>
      </c>
      <c r="H4792">
        <v>12598</v>
      </c>
      <c r="I4792" t="s">
        <v>10</v>
      </c>
      <c r="J4792" s="58">
        <f t="shared" si="148"/>
        <v>15.6</v>
      </c>
      <c r="K4792" s="59">
        <f t="shared" si="149"/>
        <v>40877</v>
      </c>
      <c r="R4792" t="s">
        <v>175</v>
      </c>
      <c r="S4792" s="58">
        <v>71.400000000000006</v>
      </c>
      <c r="X4792">
        <v>8</v>
      </c>
      <c r="Y4792" s="4">
        <v>1.95</v>
      </c>
      <c r="Z4792" s="58">
        <v>15.6</v>
      </c>
    </row>
    <row r="4793" spans="1:26">
      <c r="A4793">
        <v>513934</v>
      </c>
      <c r="B4793">
        <v>579634</v>
      </c>
      <c r="C4793">
        <v>23575</v>
      </c>
      <c r="D4793" t="s">
        <v>2756</v>
      </c>
      <c r="E4793">
        <v>8</v>
      </c>
      <c r="F4793" s="3">
        <v>40877.512499999997</v>
      </c>
      <c r="G4793" s="4">
        <v>1.95</v>
      </c>
      <c r="H4793">
        <v>12598</v>
      </c>
      <c r="I4793" t="s">
        <v>10</v>
      </c>
      <c r="J4793" s="58">
        <f t="shared" si="148"/>
        <v>15.6</v>
      </c>
      <c r="K4793" s="59">
        <f t="shared" si="149"/>
        <v>40877</v>
      </c>
      <c r="R4793" t="s">
        <v>2554</v>
      </c>
      <c r="S4793" s="58">
        <v>69.36</v>
      </c>
      <c r="X4793">
        <v>8</v>
      </c>
      <c r="Y4793" s="4">
        <v>1.95</v>
      </c>
      <c r="Z4793" s="58">
        <v>15.6</v>
      </c>
    </row>
    <row r="4794" spans="1:26">
      <c r="A4794">
        <v>513935</v>
      </c>
      <c r="B4794">
        <v>579634</v>
      </c>
      <c r="C4794">
        <v>23578</v>
      </c>
      <c r="D4794" t="s">
        <v>2754</v>
      </c>
      <c r="E4794">
        <v>8</v>
      </c>
      <c r="F4794" s="3">
        <v>40877.512499999997</v>
      </c>
      <c r="G4794" s="4">
        <v>1.95</v>
      </c>
      <c r="H4794">
        <v>12598</v>
      </c>
      <c r="I4794" t="s">
        <v>10</v>
      </c>
      <c r="J4794" s="58">
        <f t="shared" si="148"/>
        <v>15.6</v>
      </c>
      <c r="K4794" s="59">
        <f t="shared" si="149"/>
        <v>40877</v>
      </c>
      <c r="R4794" t="s">
        <v>499</v>
      </c>
      <c r="S4794" s="58">
        <v>63.6</v>
      </c>
      <c r="X4794">
        <v>8</v>
      </c>
      <c r="Y4794" s="4">
        <v>1.95</v>
      </c>
      <c r="Z4794" s="58">
        <v>15.6</v>
      </c>
    </row>
    <row r="4795" spans="1:26">
      <c r="A4795">
        <v>519683</v>
      </c>
      <c r="B4795">
        <v>580160</v>
      </c>
      <c r="C4795">
        <v>21156</v>
      </c>
      <c r="D4795" t="s">
        <v>571</v>
      </c>
      <c r="E4795">
        <v>8</v>
      </c>
      <c r="F4795" s="3">
        <v>40879.449305555601</v>
      </c>
      <c r="G4795" s="4">
        <v>1.95</v>
      </c>
      <c r="H4795">
        <v>12700</v>
      </c>
      <c r="I4795" t="s">
        <v>10</v>
      </c>
      <c r="J4795" s="58">
        <f t="shared" si="148"/>
        <v>15.6</v>
      </c>
      <c r="K4795" s="59">
        <f t="shared" si="149"/>
        <v>40879</v>
      </c>
      <c r="R4795" t="s">
        <v>197</v>
      </c>
      <c r="S4795" s="58">
        <v>47.7</v>
      </c>
      <c r="X4795">
        <v>8</v>
      </c>
      <c r="Y4795" s="4">
        <v>1.95</v>
      </c>
      <c r="Z4795" s="58">
        <v>15.6</v>
      </c>
    </row>
    <row r="4796" spans="1:26">
      <c r="A4796">
        <v>519684</v>
      </c>
      <c r="B4796">
        <v>580160</v>
      </c>
      <c r="C4796">
        <v>22898</v>
      </c>
      <c r="D4796" t="s">
        <v>1498</v>
      </c>
      <c r="E4796">
        <v>8</v>
      </c>
      <c r="F4796" s="3">
        <v>40879.449305555601</v>
      </c>
      <c r="G4796" s="4">
        <v>1.95</v>
      </c>
      <c r="H4796">
        <v>12700</v>
      </c>
      <c r="I4796" t="s">
        <v>10</v>
      </c>
      <c r="J4796" s="58">
        <f t="shared" si="148"/>
        <v>15.6</v>
      </c>
      <c r="K4796" s="59">
        <f t="shared" si="149"/>
        <v>40879</v>
      </c>
      <c r="R4796" t="s">
        <v>354</v>
      </c>
      <c r="S4796" s="58">
        <v>47.7</v>
      </c>
      <c r="X4796">
        <v>8</v>
      </c>
      <c r="Y4796" s="4">
        <v>1.95</v>
      </c>
      <c r="Z4796" s="58">
        <v>15.6</v>
      </c>
    </row>
    <row r="4797" spans="1:26">
      <c r="A4797">
        <v>524185</v>
      </c>
      <c r="B4797">
        <v>580536</v>
      </c>
      <c r="C4797">
        <v>22898</v>
      </c>
      <c r="D4797" t="s">
        <v>1498</v>
      </c>
      <c r="E4797">
        <v>8</v>
      </c>
      <c r="F4797" s="3">
        <v>40881.671527777798</v>
      </c>
      <c r="G4797" s="4">
        <v>1.95</v>
      </c>
      <c r="H4797">
        <v>12490</v>
      </c>
      <c r="I4797" t="s">
        <v>10</v>
      </c>
      <c r="J4797" s="58">
        <f t="shared" si="148"/>
        <v>15.6</v>
      </c>
      <c r="K4797" s="59">
        <f t="shared" si="149"/>
        <v>40881</v>
      </c>
      <c r="R4797" t="s">
        <v>802</v>
      </c>
      <c r="S4797" s="58">
        <v>39.799999999999997</v>
      </c>
      <c r="X4797">
        <v>8</v>
      </c>
      <c r="Y4797" s="4">
        <v>1.95</v>
      </c>
      <c r="Z4797" s="58">
        <v>15.6</v>
      </c>
    </row>
    <row r="4798" spans="1:26">
      <c r="A4798">
        <v>524189</v>
      </c>
      <c r="B4798">
        <v>580536</v>
      </c>
      <c r="C4798">
        <v>21156</v>
      </c>
      <c r="D4798" t="s">
        <v>571</v>
      </c>
      <c r="E4798">
        <v>8</v>
      </c>
      <c r="F4798" s="3">
        <v>40881.671527777798</v>
      </c>
      <c r="G4798" s="4">
        <v>1.95</v>
      </c>
      <c r="H4798">
        <v>12490</v>
      </c>
      <c r="I4798" t="s">
        <v>10</v>
      </c>
      <c r="J4798" s="58">
        <f t="shared" si="148"/>
        <v>15.6</v>
      </c>
      <c r="K4798" s="59">
        <f t="shared" si="149"/>
        <v>40881</v>
      </c>
      <c r="R4798" t="s">
        <v>801</v>
      </c>
      <c r="S4798" s="58">
        <v>39.799999999999997</v>
      </c>
      <c r="X4798">
        <v>8</v>
      </c>
      <c r="Y4798" s="4">
        <v>1.95</v>
      </c>
      <c r="Z4798" s="58">
        <v>15.6</v>
      </c>
    </row>
    <row r="4799" spans="1:26">
      <c r="A4799">
        <v>529601</v>
      </c>
      <c r="B4799">
        <v>580736</v>
      </c>
      <c r="C4799">
        <v>23580</v>
      </c>
      <c r="D4799" t="s">
        <v>2755</v>
      </c>
      <c r="E4799">
        <v>8</v>
      </c>
      <c r="F4799" s="3">
        <v>40883.371527777803</v>
      </c>
      <c r="G4799" s="4">
        <v>1.95</v>
      </c>
      <c r="H4799">
        <v>12716</v>
      </c>
      <c r="I4799" t="s">
        <v>10</v>
      </c>
      <c r="J4799" s="58">
        <f t="shared" si="148"/>
        <v>15.6</v>
      </c>
      <c r="K4799" s="59">
        <f t="shared" si="149"/>
        <v>40883</v>
      </c>
      <c r="R4799" t="s">
        <v>104</v>
      </c>
      <c r="S4799" s="58">
        <v>36</v>
      </c>
      <c r="X4799">
        <v>8</v>
      </c>
      <c r="Y4799" s="4">
        <v>1.95</v>
      </c>
      <c r="Z4799" s="58">
        <v>15.6</v>
      </c>
    </row>
    <row r="4800" spans="1:26">
      <c r="A4800">
        <v>529607</v>
      </c>
      <c r="B4800">
        <v>580736</v>
      </c>
      <c r="C4800">
        <v>22367</v>
      </c>
      <c r="D4800" t="s">
        <v>523</v>
      </c>
      <c r="E4800">
        <v>8</v>
      </c>
      <c r="F4800" s="3">
        <v>40883.371527777803</v>
      </c>
      <c r="G4800" s="4">
        <v>1.95</v>
      </c>
      <c r="H4800">
        <v>12716</v>
      </c>
      <c r="I4800" t="s">
        <v>10</v>
      </c>
      <c r="J4800" s="58">
        <f t="shared" si="148"/>
        <v>15.6</v>
      </c>
      <c r="K4800" s="59">
        <f t="shared" si="149"/>
        <v>40883</v>
      </c>
      <c r="R4800" t="s">
        <v>692</v>
      </c>
      <c r="S4800" s="58">
        <v>30.24</v>
      </c>
      <c r="X4800">
        <v>8</v>
      </c>
      <c r="Y4800" s="4">
        <v>1.95</v>
      </c>
      <c r="Z4800" s="58">
        <v>15.6</v>
      </c>
    </row>
    <row r="4801" spans="1:26">
      <c r="A4801">
        <v>532709</v>
      </c>
      <c r="B4801">
        <v>580986</v>
      </c>
      <c r="C4801">
        <v>23579</v>
      </c>
      <c r="D4801" t="s">
        <v>2713</v>
      </c>
      <c r="E4801">
        <v>8</v>
      </c>
      <c r="F4801" s="3">
        <v>40883.690277777801</v>
      </c>
      <c r="G4801" s="4">
        <v>1.95</v>
      </c>
      <c r="H4801">
        <v>12650</v>
      </c>
      <c r="I4801" t="s">
        <v>10</v>
      </c>
      <c r="J4801" s="58">
        <f t="shared" si="148"/>
        <v>15.6</v>
      </c>
      <c r="K4801" s="59">
        <f t="shared" si="149"/>
        <v>40883</v>
      </c>
      <c r="R4801" t="s">
        <v>1297</v>
      </c>
      <c r="S4801" s="58">
        <v>27</v>
      </c>
      <c r="X4801">
        <v>8</v>
      </c>
      <c r="Y4801" s="4">
        <v>1.95</v>
      </c>
      <c r="Z4801" s="58">
        <v>15.6</v>
      </c>
    </row>
    <row r="4802" spans="1:26">
      <c r="A4802">
        <v>532929</v>
      </c>
      <c r="B4802">
        <v>581001</v>
      </c>
      <c r="C4802">
        <v>22367</v>
      </c>
      <c r="D4802" t="s">
        <v>523</v>
      </c>
      <c r="E4802">
        <v>8</v>
      </c>
      <c r="F4802" s="3">
        <v>40884.338194444397</v>
      </c>
      <c r="G4802" s="4">
        <v>1.95</v>
      </c>
      <c r="H4802">
        <v>12583</v>
      </c>
      <c r="I4802" t="s">
        <v>10</v>
      </c>
      <c r="J4802" s="58">
        <f t="shared" ref="J4802:J4865" si="150">E4802*G4802</f>
        <v>15.6</v>
      </c>
      <c r="K4802" s="59">
        <f t="shared" ref="K4802:K4865" si="151">DATE(YEAR(F4802),MONTH(F4802),DAY(F4802))</f>
        <v>40884</v>
      </c>
      <c r="R4802" t="s">
        <v>534</v>
      </c>
      <c r="S4802" s="58">
        <v>19.8</v>
      </c>
      <c r="X4802">
        <v>8</v>
      </c>
      <c r="Y4802" s="4">
        <v>1.95</v>
      </c>
      <c r="Z4802" s="58">
        <v>15.6</v>
      </c>
    </row>
    <row r="4803" spans="1:26">
      <c r="A4803">
        <v>532931</v>
      </c>
      <c r="B4803">
        <v>581001</v>
      </c>
      <c r="C4803">
        <v>21156</v>
      </c>
      <c r="D4803" t="s">
        <v>571</v>
      </c>
      <c r="E4803">
        <v>8</v>
      </c>
      <c r="F4803" s="3">
        <v>40884.338194444397</v>
      </c>
      <c r="G4803" s="4">
        <v>1.95</v>
      </c>
      <c r="H4803">
        <v>12583</v>
      </c>
      <c r="I4803" t="s">
        <v>10</v>
      </c>
      <c r="J4803" s="58">
        <f t="shared" si="150"/>
        <v>15.6</v>
      </c>
      <c r="K4803" s="59">
        <f t="shared" si="151"/>
        <v>40884</v>
      </c>
      <c r="R4803" t="s">
        <v>533</v>
      </c>
      <c r="S4803" s="58">
        <v>19.8</v>
      </c>
      <c r="X4803">
        <v>8</v>
      </c>
      <c r="Y4803" s="4">
        <v>1.95</v>
      </c>
      <c r="Z4803" s="58">
        <v>15.6</v>
      </c>
    </row>
    <row r="4804" spans="1:26">
      <c r="A4804">
        <v>541902</v>
      </c>
      <c r="B4804">
        <v>581587</v>
      </c>
      <c r="C4804">
        <v>22367</v>
      </c>
      <c r="D4804" t="s">
        <v>523</v>
      </c>
      <c r="E4804">
        <v>8</v>
      </c>
      <c r="F4804" s="3">
        <v>40886.534722222197</v>
      </c>
      <c r="G4804" s="4">
        <v>1.95</v>
      </c>
      <c r="H4804">
        <v>12680</v>
      </c>
      <c r="I4804" t="s">
        <v>10</v>
      </c>
      <c r="J4804" s="58">
        <f t="shared" si="150"/>
        <v>15.6</v>
      </c>
      <c r="K4804" s="59">
        <f t="shared" si="151"/>
        <v>40886</v>
      </c>
      <c r="R4804" t="s">
        <v>835</v>
      </c>
      <c r="S4804" s="58">
        <v>19.8</v>
      </c>
      <c r="X4804">
        <v>8</v>
      </c>
      <c r="Y4804" s="4">
        <v>1.95</v>
      </c>
      <c r="Z4804" s="58">
        <v>15.6</v>
      </c>
    </row>
    <row r="4805" spans="1:26">
      <c r="A4805">
        <v>104455</v>
      </c>
      <c r="B4805">
        <v>545180</v>
      </c>
      <c r="C4805">
        <v>22781</v>
      </c>
      <c r="D4805" t="s">
        <v>879</v>
      </c>
      <c r="E4805">
        <v>2</v>
      </c>
      <c r="F4805" s="3">
        <v>40602.612500000003</v>
      </c>
      <c r="G4805" s="4">
        <v>7.65</v>
      </c>
      <c r="H4805">
        <v>12728</v>
      </c>
      <c r="I4805" t="s">
        <v>10</v>
      </c>
      <c r="J4805" s="58">
        <f t="shared" si="150"/>
        <v>15.3</v>
      </c>
      <c r="K4805" s="59">
        <f t="shared" si="151"/>
        <v>40602</v>
      </c>
      <c r="R4805" t="s">
        <v>263</v>
      </c>
      <c r="S4805" s="58">
        <v>19.8</v>
      </c>
      <c r="X4805">
        <v>8</v>
      </c>
      <c r="Y4805" s="4">
        <v>1.95</v>
      </c>
      <c r="Z4805" s="58">
        <v>15.6</v>
      </c>
    </row>
    <row r="4806" spans="1:26">
      <c r="A4806">
        <v>135363</v>
      </c>
      <c r="B4806">
        <v>547892</v>
      </c>
      <c r="C4806">
        <v>22781</v>
      </c>
      <c r="D4806" t="s">
        <v>879</v>
      </c>
      <c r="E4806">
        <v>2</v>
      </c>
      <c r="F4806" s="3">
        <v>40630.427083333299</v>
      </c>
      <c r="G4806" s="4">
        <v>7.65</v>
      </c>
      <c r="H4806">
        <v>12669</v>
      </c>
      <c r="I4806" t="s">
        <v>10</v>
      </c>
      <c r="J4806" s="58">
        <f t="shared" si="150"/>
        <v>15.3</v>
      </c>
      <c r="K4806" s="59">
        <f t="shared" si="151"/>
        <v>40630</v>
      </c>
      <c r="R4806" t="s">
        <v>311</v>
      </c>
      <c r="S4806" s="58">
        <v>17.399999999999999</v>
      </c>
      <c r="X4806">
        <v>8</v>
      </c>
      <c r="Y4806" s="4">
        <v>1.95</v>
      </c>
      <c r="Z4806" s="58">
        <v>15.6</v>
      </c>
    </row>
    <row r="4807" spans="1:26">
      <c r="A4807">
        <v>7902</v>
      </c>
      <c r="B4807">
        <v>537065</v>
      </c>
      <c r="C4807">
        <v>84678</v>
      </c>
      <c r="D4807" t="s">
        <v>565</v>
      </c>
      <c r="E4807">
        <v>6</v>
      </c>
      <c r="F4807" s="3">
        <v>40517.497916666704</v>
      </c>
      <c r="G4807" s="4">
        <v>2.5499999999999998</v>
      </c>
      <c r="H4807">
        <v>12567</v>
      </c>
      <c r="I4807" t="s">
        <v>10</v>
      </c>
      <c r="J4807" s="58">
        <f t="shared" si="150"/>
        <v>15.299999999999999</v>
      </c>
      <c r="K4807" s="59">
        <f t="shared" si="151"/>
        <v>40517</v>
      </c>
      <c r="R4807" t="s">
        <v>571</v>
      </c>
      <c r="S4807" s="58">
        <v>15.6</v>
      </c>
      <c r="X4807">
        <v>8</v>
      </c>
      <c r="Y4807" s="4">
        <v>1.95</v>
      </c>
      <c r="Z4807" s="58">
        <v>15.6</v>
      </c>
    </row>
    <row r="4808" spans="1:26">
      <c r="A4808">
        <v>7917</v>
      </c>
      <c r="B4808">
        <v>537065</v>
      </c>
      <c r="C4808">
        <v>22467</v>
      </c>
      <c r="D4808" t="s">
        <v>358</v>
      </c>
      <c r="E4808">
        <v>6</v>
      </c>
      <c r="F4808" s="3">
        <v>40517.497916666704</v>
      </c>
      <c r="G4808" s="4">
        <v>2.5499999999999998</v>
      </c>
      <c r="H4808">
        <v>12567</v>
      </c>
      <c r="I4808" t="s">
        <v>10</v>
      </c>
      <c r="J4808" s="58">
        <f t="shared" si="150"/>
        <v>15.299999999999999</v>
      </c>
      <c r="K4808" s="59">
        <f t="shared" si="151"/>
        <v>40517</v>
      </c>
      <c r="R4808" t="s">
        <v>523</v>
      </c>
      <c r="S4808" s="58">
        <v>15.6</v>
      </c>
      <c r="X4808">
        <v>8</v>
      </c>
      <c r="Y4808" s="4">
        <v>1.95</v>
      </c>
      <c r="Z4808" s="58">
        <v>15.6</v>
      </c>
    </row>
    <row r="4809" spans="1:26">
      <c r="A4809">
        <v>7923</v>
      </c>
      <c r="B4809">
        <v>537065</v>
      </c>
      <c r="C4809">
        <v>21559</v>
      </c>
      <c r="D4809" t="s">
        <v>130</v>
      </c>
      <c r="E4809">
        <v>6</v>
      </c>
      <c r="F4809" s="3">
        <v>40517.497916666704</v>
      </c>
      <c r="G4809" s="4">
        <v>2.5499999999999998</v>
      </c>
      <c r="H4809">
        <v>12567</v>
      </c>
      <c r="I4809" t="s">
        <v>10</v>
      </c>
      <c r="J4809" s="58">
        <f t="shared" si="150"/>
        <v>15.299999999999999</v>
      </c>
      <c r="K4809" s="59">
        <f t="shared" si="151"/>
        <v>40517</v>
      </c>
      <c r="R4809" t="s">
        <v>90</v>
      </c>
      <c r="S4809" s="58">
        <v>15</v>
      </c>
      <c r="X4809">
        <v>8</v>
      </c>
      <c r="Y4809" s="4">
        <v>1.95</v>
      </c>
      <c r="Z4809" s="58">
        <v>15.6</v>
      </c>
    </row>
    <row r="4810" spans="1:26">
      <c r="A4810">
        <v>7925</v>
      </c>
      <c r="B4810">
        <v>537065</v>
      </c>
      <c r="C4810">
        <v>22352</v>
      </c>
      <c r="D4810" t="s">
        <v>131</v>
      </c>
      <c r="E4810">
        <v>6</v>
      </c>
      <c r="F4810" s="3">
        <v>40517.497916666704</v>
      </c>
      <c r="G4810" s="4">
        <v>2.5499999999999998</v>
      </c>
      <c r="H4810">
        <v>12567</v>
      </c>
      <c r="I4810" t="s">
        <v>10</v>
      </c>
      <c r="J4810" s="58">
        <f t="shared" si="150"/>
        <v>15.299999999999999</v>
      </c>
      <c r="K4810" s="59">
        <f t="shared" si="151"/>
        <v>40517</v>
      </c>
      <c r="R4810" t="s">
        <v>766</v>
      </c>
      <c r="S4810" s="58">
        <v>15</v>
      </c>
      <c r="X4810">
        <v>8</v>
      </c>
      <c r="Y4810" s="4">
        <v>1.95</v>
      </c>
      <c r="Z4810" s="58">
        <v>15.6</v>
      </c>
    </row>
    <row r="4811" spans="1:26">
      <c r="A4811">
        <v>7926</v>
      </c>
      <c r="B4811">
        <v>537065</v>
      </c>
      <c r="C4811">
        <v>21555</v>
      </c>
      <c r="D4811" t="s">
        <v>2056</v>
      </c>
      <c r="E4811">
        <v>6</v>
      </c>
      <c r="F4811" s="3">
        <v>40517.497916666704</v>
      </c>
      <c r="G4811" s="4">
        <v>2.5499999999999998</v>
      </c>
      <c r="H4811">
        <v>12567</v>
      </c>
      <c r="I4811" t="s">
        <v>10</v>
      </c>
      <c r="J4811" s="58">
        <f t="shared" si="150"/>
        <v>15.299999999999999</v>
      </c>
      <c r="K4811" s="59">
        <f t="shared" si="151"/>
        <v>40517</v>
      </c>
      <c r="R4811" t="s">
        <v>522</v>
      </c>
      <c r="S4811" s="58">
        <v>12.6</v>
      </c>
      <c r="X4811">
        <v>8</v>
      </c>
      <c r="Y4811" s="4">
        <v>1.95</v>
      </c>
      <c r="Z4811" s="58">
        <v>15.6</v>
      </c>
    </row>
    <row r="4812" spans="1:26">
      <c r="A4812">
        <v>7951</v>
      </c>
      <c r="B4812">
        <v>537065</v>
      </c>
      <c r="C4812">
        <v>21556</v>
      </c>
      <c r="D4812" t="s">
        <v>556</v>
      </c>
      <c r="E4812">
        <v>6</v>
      </c>
      <c r="F4812" s="3">
        <v>40517.497916666704</v>
      </c>
      <c r="G4812" s="4">
        <v>2.5499999999999998</v>
      </c>
      <c r="H4812">
        <v>12567</v>
      </c>
      <c r="I4812" t="s">
        <v>10</v>
      </c>
      <c r="J4812" s="58">
        <f t="shared" si="150"/>
        <v>15.299999999999999</v>
      </c>
      <c r="K4812" s="59">
        <f t="shared" si="151"/>
        <v>40517</v>
      </c>
      <c r="R4812" t="s">
        <v>1221</v>
      </c>
      <c r="S4812" s="58">
        <v>10.199999999999999</v>
      </c>
      <c r="X4812">
        <v>8</v>
      </c>
      <c r="Y4812" s="4">
        <v>1.95</v>
      </c>
      <c r="Z4812" s="58">
        <v>15.6</v>
      </c>
    </row>
    <row r="4813" spans="1:26">
      <c r="A4813">
        <v>7953</v>
      </c>
      <c r="B4813">
        <v>537065</v>
      </c>
      <c r="C4813">
        <v>22390</v>
      </c>
      <c r="D4813" t="s">
        <v>2057</v>
      </c>
      <c r="E4813">
        <v>6</v>
      </c>
      <c r="F4813" s="3">
        <v>40517.497916666704</v>
      </c>
      <c r="G4813" s="4">
        <v>2.5499999999999998</v>
      </c>
      <c r="H4813">
        <v>12567</v>
      </c>
      <c r="I4813" t="s">
        <v>10</v>
      </c>
      <c r="J4813" s="58">
        <f t="shared" si="150"/>
        <v>15.299999999999999</v>
      </c>
      <c r="K4813" s="59">
        <f t="shared" si="151"/>
        <v>40517</v>
      </c>
      <c r="R4813" t="s">
        <v>1712</v>
      </c>
      <c r="S4813" s="58">
        <v>10.199999999999999</v>
      </c>
      <c r="X4813">
        <v>8</v>
      </c>
      <c r="Y4813" s="4">
        <v>1.95</v>
      </c>
      <c r="Z4813" s="58">
        <v>15.6</v>
      </c>
    </row>
    <row r="4814" spans="1:26">
      <c r="A4814">
        <v>14133</v>
      </c>
      <c r="B4814">
        <v>537463</v>
      </c>
      <c r="C4814">
        <v>22041</v>
      </c>
      <c r="D4814" t="s">
        <v>651</v>
      </c>
      <c r="E4814">
        <v>6</v>
      </c>
      <c r="F4814" s="3">
        <v>40519.422222222202</v>
      </c>
      <c r="G4814" s="4">
        <v>2.5499999999999998</v>
      </c>
      <c r="H4814">
        <v>12681</v>
      </c>
      <c r="I4814" t="s">
        <v>10</v>
      </c>
      <c r="J4814" s="58">
        <f t="shared" si="150"/>
        <v>15.299999999999999</v>
      </c>
      <c r="K4814" s="59">
        <f t="shared" si="151"/>
        <v>40519</v>
      </c>
      <c r="R4814" t="s">
        <v>2526</v>
      </c>
      <c r="S4814" s="58">
        <v>10</v>
      </c>
      <c r="X4814">
        <v>8</v>
      </c>
      <c r="Y4814" s="4">
        <v>1.95</v>
      </c>
      <c r="Z4814" s="58">
        <v>15.6</v>
      </c>
    </row>
    <row r="4815" spans="1:26">
      <c r="A4815">
        <v>14140</v>
      </c>
      <c r="B4815">
        <v>537463</v>
      </c>
      <c r="C4815">
        <v>22352</v>
      </c>
      <c r="D4815" t="s">
        <v>131</v>
      </c>
      <c r="E4815">
        <v>6</v>
      </c>
      <c r="F4815" s="3">
        <v>40519.422222222202</v>
      </c>
      <c r="G4815" s="4">
        <v>2.5499999999999998</v>
      </c>
      <c r="H4815">
        <v>12681</v>
      </c>
      <c r="I4815" t="s">
        <v>10</v>
      </c>
      <c r="J4815" s="58">
        <f t="shared" si="150"/>
        <v>15.299999999999999</v>
      </c>
      <c r="K4815" s="59">
        <f t="shared" si="151"/>
        <v>40519</v>
      </c>
      <c r="R4815" t="s">
        <v>2527</v>
      </c>
      <c r="S4815" s="58">
        <v>10</v>
      </c>
      <c r="X4815">
        <v>8</v>
      </c>
      <c r="Y4815" s="4">
        <v>1.95</v>
      </c>
      <c r="Z4815" s="58">
        <v>15.6</v>
      </c>
    </row>
    <row r="4816" spans="1:26">
      <c r="A4816">
        <v>14141</v>
      </c>
      <c r="B4816">
        <v>537463</v>
      </c>
      <c r="C4816">
        <v>21559</v>
      </c>
      <c r="D4816" t="s">
        <v>130</v>
      </c>
      <c r="E4816">
        <v>6</v>
      </c>
      <c r="F4816" s="3">
        <v>40519.422222222202</v>
      </c>
      <c r="G4816" s="4">
        <v>2.5499999999999998</v>
      </c>
      <c r="H4816">
        <v>12681</v>
      </c>
      <c r="I4816" t="s">
        <v>10</v>
      </c>
      <c r="J4816" s="58">
        <f t="shared" si="150"/>
        <v>15.299999999999999</v>
      </c>
      <c r="K4816" s="59">
        <f t="shared" si="151"/>
        <v>40519</v>
      </c>
      <c r="R4816" t="s">
        <v>2525</v>
      </c>
      <c r="S4816" s="58">
        <v>10</v>
      </c>
      <c r="X4816">
        <v>8</v>
      </c>
      <c r="Y4816" s="4">
        <v>1.95</v>
      </c>
      <c r="Z4816" s="58">
        <v>15.6</v>
      </c>
    </row>
    <row r="4817" spans="1:26">
      <c r="A4817">
        <v>20106</v>
      </c>
      <c r="B4817">
        <v>538008</v>
      </c>
      <c r="C4817">
        <v>22352</v>
      </c>
      <c r="D4817" t="s">
        <v>131</v>
      </c>
      <c r="E4817">
        <v>6</v>
      </c>
      <c r="F4817" s="3">
        <v>40521.511805555601</v>
      </c>
      <c r="G4817" s="4">
        <v>2.5499999999999998</v>
      </c>
      <c r="H4817">
        <v>12683</v>
      </c>
      <c r="I4817" t="s">
        <v>10</v>
      </c>
      <c r="J4817" s="58">
        <f t="shared" si="150"/>
        <v>15.299999999999999</v>
      </c>
      <c r="K4817" s="59">
        <f t="shared" si="151"/>
        <v>40521</v>
      </c>
      <c r="R4817" t="s">
        <v>2544</v>
      </c>
      <c r="S4817" s="58">
        <v>10</v>
      </c>
      <c r="X4817">
        <v>8</v>
      </c>
      <c r="Y4817" s="4">
        <v>1.95</v>
      </c>
      <c r="Z4817" s="58">
        <v>15.6</v>
      </c>
    </row>
    <row r="4818" spans="1:26">
      <c r="A4818">
        <v>20107</v>
      </c>
      <c r="B4818">
        <v>538008</v>
      </c>
      <c r="C4818">
        <v>21559</v>
      </c>
      <c r="D4818" t="s">
        <v>130</v>
      </c>
      <c r="E4818">
        <v>6</v>
      </c>
      <c r="F4818" s="3">
        <v>40521.511805555601</v>
      </c>
      <c r="G4818" s="4">
        <v>2.5499999999999998</v>
      </c>
      <c r="H4818">
        <v>12683</v>
      </c>
      <c r="I4818" t="s">
        <v>10</v>
      </c>
      <c r="J4818" s="58">
        <f t="shared" si="150"/>
        <v>15.299999999999999</v>
      </c>
      <c r="K4818" s="59">
        <f t="shared" si="151"/>
        <v>40521</v>
      </c>
      <c r="R4818" t="s">
        <v>1035</v>
      </c>
      <c r="S4818" s="58">
        <v>-1.25</v>
      </c>
      <c r="X4818">
        <v>8</v>
      </c>
      <c r="Y4818" s="4">
        <v>1.95</v>
      </c>
      <c r="Z4818" s="58">
        <v>15.6</v>
      </c>
    </row>
    <row r="4819" spans="1:26">
      <c r="A4819">
        <v>21538</v>
      </c>
      <c r="B4819">
        <v>538093</v>
      </c>
      <c r="C4819">
        <v>21558</v>
      </c>
      <c r="D4819" t="s">
        <v>1981</v>
      </c>
      <c r="E4819">
        <v>6</v>
      </c>
      <c r="F4819" s="3">
        <v>40521.617361111101</v>
      </c>
      <c r="G4819" s="4">
        <v>2.5499999999999998</v>
      </c>
      <c r="H4819">
        <v>12682</v>
      </c>
      <c r="I4819" t="s">
        <v>10</v>
      </c>
      <c r="J4819" s="58">
        <f t="shared" si="150"/>
        <v>15.299999999999999</v>
      </c>
      <c r="K4819" s="59">
        <f t="shared" si="151"/>
        <v>40521</v>
      </c>
      <c r="R4819" t="s">
        <v>2603</v>
      </c>
      <c r="S4819" s="58">
        <v>-2.89</v>
      </c>
      <c r="X4819">
        <v>8</v>
      </c>
      <c r="Y4819" s="4">
        <v>1.95</v>
      </c>
      <c r="Z4819" s="58">
        <v>15.6</v>
      </c>
    </row>
    <row r="4820" spans="1:26">
      <c r="A4820">
        <v>38969</v>
      </c>
      <c r="B4820">
        <v>539607</v>
      </c>
      <c r="C4820">
        <v>22041</v>
      </c>
      <c r="D4820" t="s">
        <v>651</v>
      </c>
      <c r="E4820">
        <v>6</v>
      </c>
      <c r="F4820" s="3">
        <v>40532.590277777803</v>
      </c>
      <c r="G4820" s="4">
        <v>2.5499999999999998</v>
      </c>
      <c r="H4820">
        <v>12681</v>
      </c>
      <c r="I4820" t="s">
        <v>10</v>
      </c>
      <c r="J4820" s="58">
        <f t="shared" si="150"/>
        <v>15.299999999999999</v>
      </c>
      <c r="K4820" s="59">
        <f t="shared" si="151"/>
        <v>40532</v>
      </c>
      <c r="R4820" t="s">
        <v>2530</v>
      </c>
      <c r="S4820" s="58">
        <v>-9.9</v>
      </c>
      <c r="X4820">
        <v>8</v>
      </c>
      <c r="Y4820" s="4">
        <v>1.95</v>
      </c>
      <c r="Z4820" s="58">
        <v>15.6</v>
      </c>
    </row>
    <row r="4821" spans="1:26">
      <c r="A4821">
        <v>38991</v>
      </c>
      <c r="B4821">
        <v>539607</v>
      </c>
      <c r="C4821">
        <v>22352</v>
      </c>
      <c r="D4821" t="s">
        <v>131</v>
      </c>
      <c r="E4821">
        <v>6</v>
      </c>
      <c r="F4821" s="3">
        <v>40532.590277777803</v>
      </c>
      <c r="G4821" s="4">
        <v>2.5499999999999998</v>
      </c>
      <c r="H4821">
        <v>12681</v>
      </c>
      <c r="I4821" t="s">
        <v>10</v>
      </c>
      <c r="J4821" s="58">
        <f t="shared" si="150"/>
        <v>15.299999999999999</v>
      </c>
      <c r="K4821" s="59">
        <f t="shared" si="151"/>
        <v>40532</v>
      </c>
      <c r="R4821" t="s">
        <v>2613</v>
      </c>
      <c r="S4821" s="58">
        <v>-11.55</v>
      </c>
      <c r="X4821">
        <v>8</v>
      </c>
      <c r="Y4821" s="4">
        <v>1.95</v>
      </c>
      <c r="Z4821" s="58">
        <v>15.6</v>
      </c>
    </row>
    <row r="4822" spans="1:26">
      <c r="A4822">
        <v>38992</v>
      </c>
      <c r="B4822">
        <v>539607</v>
      </c>
      <c r="C4822">
        <v>21559</v>
      </c>
      <c r="D4822" t="s">
        <v>130</v>
      </c>
      <c r="E4822">
        <v>6</v>
      </c>
      <c r="F4822" s="3">
        <v>40532.590277777803</v>
      </c>
      <c r="G4822" s="4">
        <v>2.5499999999999998</v>
      </c>
      <c r="H4822">
        <v>12681</v>
      </c>
      <c r="I4822" t="s">
        <v>10</v>
      </c>
      <c r="J4822" s="58">
        <f t="shared" si="150"/>
        <v>15.299999999999999</v>
      </c>
      <c r="K4822" s="59">
        <f t="shared" si="151"/>
        <v>40532</v>
      </c>
      <c r="R4822" t="s">
        <v>2409</v>
      </c>
      <c r="S4822" s="58">
        <v>-12.48</v>
      </c>
      <c r="X4822">
        <v>8</v>
      </c>
      <c r="Y4822" s="4">
        <v>1.95</v>
      </c>
      <c r="Z4822" s="58">
        <v>15.6</v>
      </c>
    </row>
    <row r="4823" spans="1:26">
      <c r="A4823">
        <v>44472</v>
      </c>
      <c r="B4823">
        <v>540178</v>
      </c>
      <c r="C4823">
        <v>22467</v>
      </c>
      <c r="D4823" t="s">
        <v>358</v>
      </c>
      <c r="E4823">
        <v>6</v>
      </c>
      <c r="F4823" s="3">
        <v>40548.529166666704</v>
      </c>
      <c r="G4823" s="4">
        <v>2.5499999999999998</v>
      </c>
      <c r="H4823">
        <v>12681</v>
      </c>
      <c r="I4823" t="s">
        <v>10</v>
      </c>
      <c r="J4823" s="58">
        <f t="shared" si="150"/>
        <v>15.299999999999999</v>
      </c>
      <c r="K4823" s="59">
        <f t="shared" si="151"/>
        <v>40548</v>
      </c>
      <c r="R4823" t="s">
        <v>655</v>
      </c>
      <c r="S4823" s="58">
        <v>-12.75</v>
      </c>
      <c r="X4823">
        <v>8</v>
      </c>
      <c r="Y4823" s="4">
        <v>1.95</v>
      </c>
      <c r="Z4823" s="58">
        <v>15.6</v>
      </c>
    </row>
    <row r="4824" spans="1:26">
      <c r="A4824">
        <v>44484</v>
      </c>
      <c r="B4824">
        <v>540178</v>
      </c>
      <c r="C4824">
        <v>22352</v>
      </c>
      <c r="D4824" t="s">
        <v>131</v>
      </c>
      <c r="E4824">
        <v>6</v>
      </c>
      <c r="F4824" s="3">
        <v>40548.529166666704</v>
      </c>
      <c r="G4824" s="4">
        <v>2.5499999999999998</v>
      </c>
      <c r="H4824">
        <v>12681</v>
      </c>
      <c r="I4824" t="s">
        <v>10</v>
      </c>
      <c r="J4824" s="58">
        <f t="shared" si="150"/>
        <v>15.299999999999999</v>
      </c>
      <c r="K4824" s="59">
        <f t="shared" si="151"/>
        <v>40548</v>
      </c>
      <c r="R4824" t="s">
        <v>861</v>
      </c>
      <c r="S4824" s="58">
        <v>-13.5</v>
      </c>
      <c r="X4824">
        <v>2</v>
      </c>
      <c r="Y4824" s="4">
        <v>7.65</v>
      </c>
      <c r="Z4824" s="58">
        <v>15.3</v>
      </c>
    </row>
    <row r="4825" spans="1:26">
      <c r="A4825">
        <v>44809</v>
      </c>
      <c r="B4825">
        <v>540239</v>
      </c>
      <c r="C4825">
        <v>22302</v>
      </c>
      <c r="D4825" t="s">
        <v>2254</v>
      </c>
      <c r="E4825">
        <v>6</v>
      </c>
      <c r="F4825" s="3">
        <v>40548.616666666698</v>
      </c>
      <c r="G4825" s="4">
        <v>2.5499999999999998</v>
      </c>
      <c r="H4825">
        <v>12682</v>
      </c>
      <c r="I4825" t="s">
        <v>10</v>
      </c>
      <c r="J4825" s="58">
        <f t="shared" si="150"/>
        <v>15.299999999999999</v>
      </c>
      <c r="K4825" s="59">
        <f t="shared" si="151"/>
        <v>40548</v>
      </c>
      <c r="R4825" t="s">
        <v>429</v>
      </c>
      <c r="S4825" s="58">
        <v>-16.5</v>
      </c>
      <c r="X4825">
        <v>2</v>
      </c>
      <c r="Y4825" s="4">
        <v>7.65</v>
      </c>
      <c r="Z4825" s="58">
        <v>15.3</v>
      </c>
    </row>
    <row r="4826" spans="1:26">
      <c r="A4826">
        <v>44811</v>
      </c>
      <c r="B4826">
        <v>540239</v>
      </c>
      <c r="C4826">
        <v>22352</v>
      </c>
      <c r="D4826" t="s">
        <v>131</v>
      </c>
      <c r="E4826">
        <v>6</v>
      </c>
      <c r="F4826" s="3">
        <v>40548.616666666698</v>
      </c>
      <c r="G4826" s="4">
        <v>2.5499999999999998</v>
      </c>
      <c r="H4826">
        <v>12682</v>
      </c>
      <c r="I4826" t="s">
        <v>10</v>
      </c>
      <c r="J4826" s="58">
        <f t="shared" si="150"/>
        <v>15.299999999999999</v>
      </c>
      <c r="K4826" s="59">
        <f t="shared" si="151"/>
        <v>40548</v>
      </c>
      <c r="R4826" t="s">
        <v>743</v>
      </c>
      <c r="S4826" s="58">
        <v>-34.65</v>
      </c>
      <c r="X4826">
        <v>6</v>
      </c>
      <c r="Y4826" s="4">
        <v>2.5499999999999998</v>
      </c>
      <c r="Z4826" s="58">
        <v>15.3</v>
      </c>
    </row>
    <row r="4827" spans="1:26">
      <c r="A4827">
        <v>44812</v>
      </c>
      <c r="B4827">
        <v>540239</v>
      </c>
      <c r="C4827">
        <v>21559</v>
      </c>
      <c r="D4827" t="s">
        <v>130</v>
      </c>
      <c r="E4827">
        <v>6</v>
      </c>
      <c r="F4827" s="3">
        <v>40548.616666666698</v>
      </c>
      <c r="G4827" s="4">
        <v>2.5499999999999998</v>
      </c>
      <c r="H4827">
        <v>12682</v>
      </c>
      <c r="I4827" t="s">
        <v>10</v>
      </c>
      <c r="J4827" s="58">
        <f t="shared" si="150"/>
        <v>15.299999999999999</v>
      </c>
      <c r="K4827" s="59">
        <f t="shared" si="151"/>
        <v>40548</v>
      </c>
      <c r="R4827" t="s">
        <v>104</v>
      </c>
      <c r="S4827" s="58">
        <v>72</v>
      </c>
      <c r="X4827">
        <v>6</v>
      </c>
      <c r="Y4827" s="4">
        <v>2.5499999999999998</v>
      </c>
      <c r="Z4827" s="58">
        <v>15.3</v>
      </c>
    </row>
    <row r="4828" spans="1:26">
      <c r="A4828">
        <v>46877</v>
      </c>
      <c r="B4828">
        <v>540365</v>
      </c>
      <c r="C4828">
        <v>21039</v>
      </c>
      <c r="D4828" t="s">
        <v>1957</v>
      </c>
      <c r="E4828">
        <v>6</v>
      </c>
      <c r="F4828" s="3">
        <v>40549.675000000003</v>
      </c>
      <c r="G4828" s="4">
        <v>2.5499999999999998</v>
      </c>
      <c r="H4828">
        <v>12413</v>
      </c>
      <c r="I4828" t="s">
        <v>10</v>
      </c>
      <c r="J4828" s="58">
        <f t="shared" si="150"/>
        <v>15.299999999999999</v>
      </c>
      <c r="K4828" s="59">
        <f t="shared" si="151"/>
        <v>40549</v>
      </c>
      <c r="R4828" t="s">
        <v>2351</v>
      </c>
      <c r="S4828" s="58">
        <v>66.400000000000006</v>
      </c>
      <c r="X4828">
        <v>6</v>
      </c>
      <c r="Y4828" s="4">
        <v>2.5499999999999998</v>
      </c>
      <c r="Z4828" s="58">
        <v>15.3</v>
      </c>
    </row>
    <row r="4829" spans="1:26">
      <c r="A4829">
        <v>51151</v>
      </c>
      <c r="B4829">
        <v>540642</v>
      </c>
      <c r="C4829">
        <v>21559</v>
      </c>
      <c r="D4829" t="s">
        <v>130</v>
      </c>
      <c r="E4829">
        <v>6</v>
      </c>
      <c r="F4829" s="3">
        <v>40553.556944444397</v>
      </c>
      <c r="G4829" s="4">
        <v>2.5499999999999998</v>
      </c>
      <c r="H4829">
        <v>12681</v>
      </c>
      <c r="I4829" t="s">
        <v>10</v>
      </c>
      <c r="J4829" s="58">
        <f t="shared" si="150"/>
        <v>15.299999999999999</v>
      </c>
      <c r="K4829" s="59">
        <f t="shared" si="151"/>
        <v>40553</v>
      </c>
      <c r="R4829" t="s">
        <v>2452</v>
      </c>
      <c r="S4829" s="58">
        <v>64.680000000000007</v>
      </c>
      <c r="X4829">
        <v>6</v>
      </c>
      <c r="Y4829" s="4">
        <v>2.5499999999999998</v>
      </c>
      <c r="Z4829" s="58">
        <v>15.3</v>
      </c>
    </row>
    <row r="4830" spans="1:26">
      <c r="A4830">
        <v>54727</v>
      </c>
      <c r="B4830">
        <v>540976</v>
      </c>
      <c r="C4830">
        <v>22970</v>
      </c>
      <c r="D4830" t="s">
        <v>2258</v>
      </c>
      <c r="E4830">
        <v>6</v>
      </c>
      <c r="F4830" s="3">
        <v>40555.625</v>
      </c>
      <c r="G4830" s="4">
        <v>2.5499999999999998</v>
      </c>
      <c r="H4830">
        <v>12652</v>
      </c>
      <c r="I4830" t="s">
        <v>10</v>
      </c>
      <c r="J4830" s="58">
        <f t="shared" si="150"/>
        <v>15.299999999999999</v>
      </c>
      <c r="K4830" s="59">
        <f t="shared" si="151"/>
        <v>40555</v>
      </c>
      <c r="R4830" t="s">
        <v>97</v>
      </c>
      <c r="S4830" s="58">
        <v>59.4</v>
      </c>
      <c r="X4830">
        <v>6</v>
      </c>
      <c r="Y4830" s="4">
        <v>2.5499999999999998</v>
      </c>
      <c r="Z4830" s="58">
        <v>15.3</v>
      </c>
    </row>
    <row r="4831" spans="1:26">
      <c r="A4831">
        <v>54730</v>
      </c>
      <c r="B4831">
        <v>540976</v>
      </c>
      <c r="C4831">
        <v>85016</v>
      </c>
      <c r="D4831" t="s">
        <v>1099</v>
      </c>
      <c r="E4831">
        <v>6</v>
      </c>
      <c r="F4831" s="3">
        <v>40555.625</v>
      </c>
      <c r="G4831" s="4">
        <v>2.5499999999999998</v>
      </c>
      <c r="H4831">
        <v>12652</v>
      </c>
      <c r="I4831" t="s">
        <v>10</v>
      </c>
      <c r="J4831" s="58">
        <f t="shared" si="150"/>
        <v>15.299999999999999</v>
      </c>
      <c r="K4831" s="59">
        <f t="shared" si="151"/>
        <v>40555</v>
      </c>
      <c r="R4831" t="s">
        <v>104</v>
      </c>
      <c r="S4831" s="58">
        <v>54</v>
      </c>
      <c r="X4831">
        <v>6</v>
      </c>
      <c r="Y4831" s="4">
        <v>2.5499999999999998</v>
      </c>
      <c r="Z4831" s="58">
        <v>15.3</v>
      </c>
    </row>
    <row r="4832" spans="1:26">
      <c r="A4832">
        <v>54768</v>
      </c>
      <c r="B4832">
        <v>540976</v>
      </c>
      <c r="C4832">
        <v>85015</v>
      </c>
      <c r="D4832" t="s">
        <v>1098</v>
      </c>
      <c r="E4832">
        <v>6</v>
      </c>
      <c r="F4832" s="3">
        <v>40555.625</v>
      </c>
      <c r="G4832" s="4">
        <v>2.5499999999999998</v>
      </c>
      <c r="H4832">
        <v>12652</v>
      </c>
      <c r="I4832" t="s">
        <v>10</v>
      </c>
      <c r="J4832" s="58">
        <f t="shared" si="150"/>
        <v>15.299999999999999</v>
      </c>
      <c r="K4832" s="59">
        <f t="shared" si="151"/>
        <v>40555</v>
      </c>
      <c r="R4832" t="s">
        <v>92</v>
      </c>
      <c r="S4832" s="58">
        <v>53.1</v>
      </c>
      <c r="X4832">
        <v>6</v>
      </c>
      <c r="Y4832" s="4">
        <v>2.5499999999999998</v>
      </c>
      <c r="Z4832" s="58">
        <v>15.3</v>
      </c>
    </row>
    <row r="4833" spans="1:26">
      <c r="A4833">
        <v>56852</v>
      </c>
      <c r="B4833">
        <v>541120</v>
      </c>
      <c r="C4833">
        <v>22302</v>
      </c>
      <c r="D4833" t="s">
        <v>2254</v>
      </c>
      <c r="E4833">
        <v>6</v>
      </c>
      <c r="F4833" s="3">
        <v>40557.3840277778</v>
      </c>
      <c r="G4833" s="4">
        <v>2.5499999999999998</v>
      </c>
      <c r="H4833">
        <v>12490</v>
      </c>
      <c r="I4833" t="s">
        <v>10</v>
      </c>
      <c r="J4833" s="58">
        <f t="shared" si="150"/>
        <v>15.299999999999999</v>
      </c>
      <c r="K4833" s="59">
        <f t="shared" si="151"/>
        <v>40557</v>
      </c>
      <c r="R4833" t="s">
        <v>499</v>
      </c>
      <c r="S4833" s="58">
        <v>47.7</v>
      </c>
      <c r="X4833">
        <v>6</v>
      </c>
      <c r="Y4833" s="4">
        <v>2.5499999999999998</v>
      </c>
      <c r="Z4833" s="58">
        <v>15.3</v>
      </c>
    </row>
    <row r="4834" spans="1:26">
      <c r="A4834">
        <v>56854</v>
      </c>
      <c r="B4834">
        <v>541120</v>
      </c>
      <c r="C4834">
        <v>22352</v>
      </c>
      <c r="D4834" t="s">
        <v>131</v>
      </c>
      <c r="E4834">
        <v>6</v>
      </c>
      <c r="F4834" s="3">
        <v>40557.3840277778</v>
      </c>
      <c r="G4834" s="4">
        <v>2.5499999999999998</v>
      </c>
      <c r="H4834">
        <v>12490</v>
      </c>
      <c r="I4834" t="s">
        <v>10</v>
      </c>
      <c r="J4834" s="58">
        <f t="shared" si="150"/>
        <v>15.299999999999999</v>
      </c>
      <c r="K4834" s="59">
        <f t="shared" si="151"/>
        <v>40557</v>
      </c>
      <c r="R4834" t="s">
        <v>748</v>
      </c>
      <c r="S4834" s="58">
        <v>45</v>
      </c>
      <c r="X4834">
        <v>6</v>
      </c>
      <c r="Y4834" s="4">
        <v>2.5499999999999998</v>
      </c>
      <c r="Z4834" s="58">
        <v>15.3</v>
      </c>
    </row>
    <row r="4835" spans="1:26">
      <c r="A4835">
        <v>56857</v>
      </c>
      <c r="B4835">
        <v>541120</v>
      </c>
      <c r="C4835">
        <v>22970</v>
      </c>
      <c r="D4835" t="s">
        <v>2258</v>
      </c>
      <c r="E4835">
        <v>6</v>
      </c>
      <c r="F4835" s="3">
        <v>40557.3840277778</v>
      </c>
      <c r="G4835" s="4">
        <v>2.5499999999999998</v>
      </c>
      <c r="H4835">
        <v>12490</v>
      </c>
      <c r="I4835" t="s">
        <v>10</v>
      </c>
      <c r="J4835" s="58">
        <f t="shared" si="150"/>
        <v>15.299999999999999</v>
      </c>
      <c r="K4835" s="59">
        <f t="shared" si="151"/>
        <v>40557</v>
      </c>
      <c r="R4835" t="s">
        <v>85</v>
      </c>
      <c r="S4835" s="58">
        <v>45</v>
      </c>
      <c r="X4835">
        <v>6</v>
      </c>
      <c r="Y4835" s="4">
        <v>2.5499999999999998</v>
      </c>
      <c r="Z4835" s="58">
        <v>15.3</v>
      </c>
    </row>
    <row r="4836" spans="1:26">
      <c r="A4836">
        <v>56886</v>
      </c>
      <c r="B4836">
        <v>541121</v>
      </c>
      <c r="C4836">
        <v>21039</v>
      </c>
      <c r="D4836" t="s">
        <v>1957</v>
      </c>
      <c r="E4836">
        <v>6</v>
      </c>
      <c r="F4836" s="3">
        <v>40557.388888888898</v>
      </c>
      <c r="G4836" s="4">
        <v>2.5499999999999998</v>
      </c>
      <c r="H4836">
        <v>12672</v>
      </c>
      <c r="I4836" t="s">
        <v>10</v>
      </c>
      <c r="J4836" s="58">
        <f t="shared" si="150"/>
        <v>15.299999999999999</v>
      </c>
      <c r="K4836" s="59">
        <f t="shared" si="151"/>
        <v>40557</v>
      </c>
      <c r="R4836" t="s">
        <v>84</v>
      </c>
      <c r="S4836" s="58">
        <v>45</v>
      </c>
      <c r="X4836">
        <v>6</v>
      </c>
      <c r="Y4836" s="4">
        <v>2.5499999999999998</v>
      </c>
      <c r="Z4836" s="58">
        <v>15.3</v>
      </c>
    </row>
    <row r="4837" spans="1:26">
      <c r="A4837">
        <v>56890</v>
      </c>
      <c r="B4837">
        <v>541121</v>
      </c>
      <c r="C4837">
        <v>22588</v>
      </c>
      <c r="D4837" t="s">
        <v>687</v>
      </c>
      <c r="E4837">
        <v>6</v>
      </c>
      <c r="F4837" s="3">
        <v>40557.388888888898</v>
      </c>
      <c r="G4837" s="4">
        <v>2.5499999999999998</v>
      </c>
      <c r="H4837">
        <v>12672</v>
      </c>
      <c r="I4837" t="s">
        <v>10</v>
      </c>
      <c r="J4837" s="58">
        <f t="shared" si="150"/>
        <v>15.299999999999999</v>
      </c>
      <c r="K4837" s="59">
        <f t="shared" si="151"/>
        <v>40557</v>
      </c>
      <c r="R4837" t="s">
        <v>86</v>
      </c>
      <c r="S4837" s="58">
        <v>45</v>
      </c>
      <c r="X4837">
        <v>6</v>
      </c>
      <c r="Y4837" s="4">
        <v>2.5499999999999998</v>
      </c>
      <c r="Z4837" s="58">
        <v>15.3</v>
      </c>
    </row>
    <row r="4838" spans="1:26">
      <c r="A4838">
        <v>63388</v>
      </c>
      <c r="B4838">
        <v>541567</v>
      </c>
      <c r="C4838">
        <v>22300</v>
      </c>
      <c r="D4838" t="s">
        <v>980</v>
      </c>
      <c r="E4838">
        <v>6</v>
      </c>
      <c r="F4838" s="3">
        <v>40562.493750000001</v>
      </c>
      <c r="G4838" s="4">
        <v>2.5499999999999998</v>
      </c>
      <c r="H4838">
        <v>12681</v>
      </c>
      <c r="I4838" t="s">
        <v>10</v>
      </c>
      <c r="J4838" s="58">
        <f t="shared" si="150"/>
        <v>15.299999999999999</v>
      </c>
      <c r="K4838" s="59">
        <f t="shared" si="151"/>
        <v>40562</v>
      </c>
      <c r="R4838" t="s">
        <v>2601</v>
      </c>
      <c r="S4838" s="58">
        <v>41.6</v>
      </c>
      <c r="X4838">
        <v>6</v>
      </c>
      <c r="Y4838" s="4">
        <v>2.5499999999999998</v>
      </c>
      <c r="Z4838" s="58">
        <v>15.3</v>
      </c>
    </row>
    <row r="4839" spans="1:26">
      <c r="A4839">
        <v>64454</v>
      </c>
      <c r="B4839">
        <v>541631</v>
      </c>
      <c r="C4839">
        <v>22303</v>
      </c>
      <c r="D4839" t="s">
        <v>2250</v>
      </c>
      <c r="E4839">
        <v>6</v>
      </c>
      <c r="F4839" s="3">
        <v>40563.449305555601</v>
      </c>
      <c r="G4839" s="4">
        <v>2.5499999999999998</v>
      </c>
      <c r="H4839">
        <v>12637</v>
      </c>
      <c r="I4839" t="s">
        <v>10</v>
      </c>
      <c r="J4839" s="58">
        <f t="shared" si="150"/>
        <v>15.299999999999999</v>
      </c>
      <c r="K4839" s="59">
        <f t="shared" si="151"/>
        <v>40563</v>
      </c>
      <c r="R4839" t="s">
        <v>263</v>
      </c>
      <c r="S4839" s="58">
        <v>39.6</v>
      </c>
      <c r="X4839">
        <v>6</v>
      </c>
      <c r="Y4839" s="4">
        <v>2.5499999999999998</v>
      </c>
      <c r="Z4839" s="58">
        <v>15.3</v>
      </c>
    </row>
    <row r="4840" spans="1:26">
      <c r="A4840">
        <v>64483</v>
      </c>
      <c r="B4840">
        <v>541631</v>
      </c>
      <c r="C4840">
        <v>21559</v>
      </c>
      <c r="D4840" t="s">
        <v>130</v>
      </c>
      <c r="E4840">
        <v>6</v>
      </c>
      <c r="F4840" s="3">
        <v>40563.449999999997</v>
      </c>
      <c r="G4840" s="4">
        <v>2.5499999999999998</v>
      </c>
      <c r="H4840">
        <v>12637</v>
      </c>
      <c r="I4840" t="s">
        <v>10</v>
      </c>
      <c r="J4840" s="58">
        <f t="shared" si="150"/>
        <v>15.299999999999999</v>
      </c>
      <c r="K4840" s="59">
        <f t="shared" si="151"/>
        <v>40563</v>
      </c>
      <c r="R4840" t="s">
        <v>1407</v>
      </c>
      <c r="S4840" s="58">
        <v>39</v>
      </c>
      <c r="X4840">
        <v>6</v>
      </c>
      <c r="Y4840" s="4">
        <v>2.5499999999999998</v>
      </c>
      <c r="Z4840" s="58">
        <v>15.3</v>
      </c>
    </row>
    <row r="4841" spans="1:26">
      <c r="A4841">
        <v>64484</v>
      </c>
      <c r="B4841">
        <v>541631</v>
      </c>
      <c r="C4841">
        <v>21558</v>
      </c>
      <c r="D4841" t="s">
        <v>1981</v>
      </c>
      <c r="E4841">
        <v>6</v>
      </c>
      <c r="F4841" s="3">
        <v>40563.449999999997</v>
      </c>
      <c r="G4841" s="4">
        <v>2.5499999999999998</v>
      </c>
      <c r="H4841">
        <v>12637</v>
      </c>
      <c r="I4841" t="s">
        <v>10</v>
      </c>
      <c r="J4841" s="58">
        <f t="shared" si="150"/>
        <v>15.299999999999999</v>
      </c>
      <c r="K4841" s="59">
        <f t="shared" si="151"/>
        <v>40563</v>
      </c>
      <c r="R4841" t="s">
        <v>466</v>
      </c>
      <c r="S4841" s="58">
        <v>35.4</v>
      </c>
      <c r="X4841">
        <v>6</v>
      </c>
      <c r="Y4841" s="4">
        <v>2.5499999999999998</v>
      </c>
      <c r="Z4841" s="58">
        <v>15.3</v>
      </c>
    </row>
    <row r="4842" spans="1:26">
      <c r="A4842">
        <v>64487</v>
      </c>
      <c r="B4842">
        <v>541631</v>
      </c>
      <c r="C4842">
        <v>22352</v>
      </c>
      <c r="D4842" t="s">
        <v>131</v>
      </c>
      <c r="E4842">
        <v>6</v>
      </c>
      <c r="F4842" s="3">
        <v>40563.449999999997</v>
      </c>
      <c r="G4842" s="4">
        <v>2.5499999999999998</v>
      </c>
      <c r="H4842">
        <v>12637</v>
      </c>
      <c r="I4842" t="s">
        <v>10</v>
      </c>
      <c r="J4842" s="58">
        <f t="shared" si="150"/>
        <v>15.299999999999999</v>
      </c>
      <c r="K4842" s="59">
        <f t="shared" si="151"/>
        <v>40563</v>
      </c>
      <c r="R4842" t="s">
        <v>474</v>
      </c>
      <c r="S4842" s="58">
        <v>34</v>
      </c>
      <c r="X4842">
        <v>6</v>
      </c>
      <c r="Y4842" s="4">
        <v>2.5499999999999998</v>
      </c>
      <c r="Z4842" s="58">
        <v>15.3</v>
      </c>
    </row>
    <row r="4843" spans="1:26">
      <c r="A4843">
        <v>68273</v>
      </c>
      <c r="B4843">
        <v>541857</v>
      </c>
      <c r="C4843" t="s">
        <v>2266</v>
      </c>
      <c r="D4843" t="s">
        <v>2267</v>
      </c>
      <c r="E4843">
        <v>6</v>
      </c>
      <c r="F4843" s="3">
        <v>40566.636805555601</v>
      </c>
      <c r="G4843" s="4">
        <v>2.5499999999999998</v>
      </c>
      <c r="H4843">
        <v>12727</v>
      </c>
      <c r="I4843" t="s">
        <v>10</v>
      </c>
      <c r="J4843" s="58">
        <f t="shared" si="150"/>
        <v>15.299999999999999</v>
      </c>
      <c r="K4843" s="59">
        <f t="shared" si="151"/>
        <v>40566</v>
      </c>
      <c r="R4843" t="s">
        <v>2393</v>
      </c>
      <c r="S4843" s="58">
        <v>33.200000000000003</v>
      </c>
      <c r="X4843">
        <v>6</v>
      </c>
      <c r="Y4843" s="4">
        <v>2.5499999999999998</v>
      </c>
      <c r="Z4843" s="58">
        <v>15.3</v>
      </c>
    </row>
    <row r="4844" spans="1:26">
      <c r="A4844">
        <v>69737</v>
      </c>
      <c r="B4844">
        <v>541981</v>
      </c>
      <c r="C4844">
        <v>22352</v>
      </c>
      <c r="D4844" t="s">
        <v>131</v>
      </c>
      <c r="E4844">
        <v>6</v>
      </c>
      <c r="F4844" s="3">
        <v>40567.6472222222</v>
      </c>
      <c r="G4844" s="4">
        <v>2.5499999999999998</v>
      </c>
      <c r="H4844">
        <v>12691</v>
      </c>
      <c r="I4844" t="s">
        <v>10</v>
      </c>
      <c r="J4844" s="58">
        <f t="shared" si="150"/>
        <v>15.299999999999999</v>
      </c>
      <c r="K4844" s="59">
        <f t="shared" si="151"/>
        <v>40567</v>
      </c>
      <c r="R4844" t="s">
        <v>2392</v>
      </c>
      <c r="S4844" s="58">
        <v>33.200000000000003</v>
      </c>
      <c r="X4844">
        <v>6</v>
      </c>
      <c r="Y4844" s="4">
        <v>2.5499999999999998</v>
      </c>
      <c r="Z4844" s="58">
        <v>15.3</v>
      </c>
    </row>
    <row r="4845" spans="1:26">
      <c r="A4845">
        <v>74422</v>
      </c>
      <c r="B4845">
        <v>542425</v>
      </c>
      <c r="C4845">
        <v>82482</v>
      </c>
      <c r="D4845" t="s">
        <v>113</v>
      </c>
      <c r="E4845">
        <v>6</v>
      </c>
      <c r="F4845" s="3">
        <v>40571.388888888898</v>
      </c>
      <c r="G4845" s="4">
        <v>2.5499999999999998</v>
      </c>
      <c r="H4845">
        <v>12574</v>
      </c>
      <c r="I4845" t="s">
        <v>10</v>
      </c>
      <c r="J4845" s="58">
        <f t="shared" si="150"/>
        <v>15.299999999999999</v>
      </c>
      <c r="K4845" s="59">
        <f t="shared" si="151"/>
        <v>40571</v>
      </c>
      <c r="R4845" t="s">
        <v>2346</v>
      </c>
      <c r="S4845" s="58">
        <v>33.200000000000003</v>
      </c>
      <c r="X4845">
        <v>6</v>
      </c>
      <c r="Y4845" s="4">
        <v>2.5499999999999998</v>
      </c>
      <c r="Z4845" s="58">
        <v>15.3</v>
      </c>
    </row>
    <row r="4846" spans="1:26">
      <c r="A4846">
        <v>77527</v>
      </c>
      <c r="B4846">
        <v>542735</v>
      </c>
      <c r="C4846">
        <v>22300</v>
      </c>
      <c r="D4846" t="s">
        <v>980</v>
      </c>
      <c r="E4846">
        <v>6</v>
      </c>
      <c r="F4846" s="3">
        <v>40574.65</v>
      </c>
      <c r="G4846" s="4">
        <v>2.5499999999999998</v>
      </c>
      <c r="H4846">
        <v>12681</v>
      </c>
      <c r="I4846" t="s">
        <v>10</v>
      </c>
      <c r="J4846" s="58">
        <f t="shared" si="150"/>
        <v>15.299999999999999</v>
      </c>
      <c r="K4846" s="59">
        <f t="shared" si="151"/>
        <v>40574</v>
      </c>
      <c r="R4846" t="s">
        <v>2345</v>
      </c>
      <c r="S4846" s="58">
        <v>33.200000000000003</v>
      </c>
      <c r="X4846">
        <v>6</v>
      </c>
      <c r="Y4846" s="4">
        <v>2.5499999999999998</v>
      </c>
      <c r="Z4846" s="58">
        <v>15.3</v>
      </c>
    </row>
    <row r="4847" spans="1:26">
      <c r="A4847">
        <v>78917</v>
      </c>
      <c r="B4847">
        <v>542904</v>
      </c>
      <c r="C4847">
        <v>22352</v>
      </c>
      <c r="D4847" t="s">
        <v>131</v>
      </c>
      <c r="E4847">
        <v>6</v>
      </c>
      <c r="F4847" s="3">
        <v>40575.623611111099</v>
      </c>
      <c r="G4847" s="4">
        <v>2.5499999999999998</v>
      </c>
      <c r="H4847">
        <v>12682</v>
      </c>
      <c r="I4847" t="s">
        <v>10</v>
      </c>
      <c r="J4847" s="58">
        <f t="shared" si="150"/>
        <v>15.299999999999999</v>
      </c>
      <c r="K4847" s="59">
        <f t="shared" si="151"/>
        <v>40575</v>
      </c>
      <c r="R4847" t="s">
        <v>356</v>
      </c>
      <c r="S4847" s="58">
        <v>33</v>
      </c>
      <c r="X4847">
        <v>6</v>
      </c>
      <c r="Y4847" s="4">
        <v>2.5499999999999998</v>
      </c>
      <c r="Z4847" s="58">
        <v>15.3</v>
      </c>
    </row>
    <row r="4848" spans="1:26">
      <c r="A4848">
        <v>78924</v>
      </c>
      <c r="B4848">
        <v>542904</v>
      </c>
      <c r="C4848">
        <v>22937</v>
      </c>
      <c r="D4848" t="s">
        <v>2167</v>
      </c>
      <c r="E4848">
        <v>6</v>
      </c>
      <c r="F4848" s="3">
        <v>40575.623611111099</v>
      </c>
      <c r="G4848" s="4">
        <v>2.5499999999999998</v>
      </c>
      <c r="H4848">
        <v>12682</v>
      </c>
      <c r="I4848" t="s">
        <v>10</v>
      </c>
      <c r="J4848" s="58">
        <f t="shared" si="150"/>
        <v>15.299999999999999</v>
      </c>
      <c r="K4848" s="59">
        <f t="shared" si="151"/>
        <v>40575</v>
      </c>
      <c r="R4848" t="s">
        <v>2401</v>
      </c>
      <c r="S4848" s="58">
        <v>33</v>
      </c>
      <c r="X4848">
        <v>6</v>
      </c>
      <c r="Y4848" s="4">
        <v>2.5499999999999998</v>
      </c>
      <c r="Z4848" s="58">
        <v>15.3</v>
      </c>
    </row>
    <row r="4849" spans="1:26">
      <c r="A4849">
        <v>79225</v>
      </c>
      <c r="B4849">
        <v>542922</v>
      </c>
      <c r="C4849">
        <v>21558</v>
      </c>
      <c r="D4849" t="s">
        <v>1981</v>
      </c>
      <c r="E4849">
        <v>6</v>
      </c>
      <c r="F4849" s="3">
        <v>40576.379166666702</v>
      </c>
      <c r="G4849" s="4">
        <v>2.5499999999999998</v>
      </c>
      <c r="H4849">
        <v>12682</v>
      </c>
      <c r="I4849" t="s">
        <v>10</v>
      </c>
      <c r="J4849" s="58">
        <f t="shared" si="150"/>
        <v>15.299999999999999</v>
      </c>
      <c r="K4849" s="59">
        <f t="shared" si="151"/>
        <v>40576</v>
      </c>
      <c r="R4849" t="s">
        <v>2518</v>
      </c>
      <c r="S4849" s="58">
        <v>30.6</v>
      </c>
      <c r="X4849">
        <v>6</v>
      </c>
      <c r="Y4849" s="4">
        <v>2.5499999999999998</v>
      </c>
      <c r="Z4849" s="58">
        <v>15.3</v>
      </c>
    </row>
    <row r="4850" spans="1:26">
      <c r="A4850">
        <v>79226</v>
      </c>
      <c r="B4850">
        <v>542922</v>
      </c>
      <c r="C4850">
        <v>21559</v>
      </c>
      <c r="D4850" t="s">
        <v>130</v>
      </c>
      <c r="E4850">
        <v>6</v>
      </c>
      <c r="F4850" s="3">
        <v>40576.379166666702</v>
      </c>
      <c r="G4850" s="4">
        <v>2.5499999999999998</v>
      </c>
      <c r="H4850">
        <v>12682</v>
      </c>
      <c r="I4850" t="s">
        <v>10</v>
      </c>
      <c r="J4850" s="58">
        <f t="shared" si="150"/>
        <v>15.299999999999999</v>
      </c>
      <c r="K4850" s="59">
        <f t="shared" si="151"/>
        <v>40576</v>
      </c>
      <c r="R4850" t="s">
        <v>337</v>
      </c>
      <c r="S4850" s="58">
        <v>30</v>
      </c>
      <c r="X4850">
        <v>6</v>
      </c>
      <c r="Y4850" s="4">
        <v>2.5499999999999998</v>
      </c>
      <c r="Z4850" s="58">
        <v>15.3</v>
      </c>
    </row>
    <row r="4851" spans="1:26">
      <c r="A4851">
        <v>82078</v>
      </c>
      <c r="B4851">
        <v>543188</v>
      </c>
      <c r="C4851">
        <v>21559</v>
      </c>
      <c r="D4851" t="s">
        <v>130</v>
      </c>
      <c r="E4851">
        <v>6</v>
      </c>
      <c r="F4851" s="3">
        <v>40578.489583333299</v>
      </c>
      <c r="G4851" s="4">
        <v>2.5499999999999998</v>
      </c>
      <c r="H4851">
        <v>12567</v>
      </c>
      <c r="I4851" t="s">
        <v>10</v>
      </c>
      <c r="J4851" s="58">
        <f t="shared" si="150"/>
        <v>15.299999999999999</v>
      </c>
      <c r="K4851" s="59">
        <f t="shared" si="151"/>
        <v>40578</v>
      </c>
      <c r="R4851" t="s">
        <v>593</v>
      </c>
      <c r="S4851" s="58">
        <v>30</v>
      </c>
      <c r="X4851">
        <v>6</v>
      </c>
      <c r="Y4851" s="4">
        <v>2.5499999999999998</v>
      </c>
      <c r="Z4851" s="58">
        <v>15.3</v>
      </c>
    </row>
    <row r="4852" spans="1:26">
      <c r="A4852">
        <v>82108</v>
      </c>
      <c r="B4852">
        <v>543188</v>
      </c>
      <c r="C4852">
        <v>22302</v>
      </c>
      <c r="D4852" t="s">
        <v>2254</v>
      </c>
      <c r="E4852">
        <v>6</v>
      </c>
      <c r="F4852" s="3">
        <v>40578.489583333299</v>
      </c>
      <c r="G4852" s="4">
        <v>2.5499999999999998</v>
      </c>
      <c r="H4852">
        <v>12567</v>
      </c>
      <c r="I4852" t="s">
        <v>10</v>
      </c>
      <c r="J4852" s="58">
        <f t="shared" si="150"/>
        <v>15.299999999999999</v>
      </c>
      <c r="K4852" s="59">
        <f t="shared" si="151"/>
        <v>40578</v>
      </c>
      <c r="R4852" t="s">
        <v>619</v>
      </c>
      <c r="S4852" s="58">
        <v>30</v>
      </c>
      <c r="X4852">
        <v>6</v>
      </c>
      <c r="Y4852" s="4">
        <v>2.5499999999999998</v>
      </c>
      <c r="Z4852" s="58">
        <v>15.3</v>
      </c>
    </row>
    <row r="4853" spans="1:26">
      <c r="A4853">
        <v>82109</v>
      </c>
      <c r="B4853">
        <v>543188</v>
      </c>
      <c r="C4853">
        <v>22303</v>
      </c>
      <c r="D4853" t="s">
        <v>2250</v>
      </c>
      <c r="E4853">
        <v>6</v>
      </c>
      <c r="F4853" s="3">
        <v>40578.489583333299</v>
      </c>
      <c r="G4853" s="4">
        <v>2.5499999999999998</v>
      </c>
      <c r="H4853">
        <v>12567</v>
      </c>
      <c r="I4853" t="s">
        <v>10</v>
      </c>
      <c r="J4853" s="58">
        <f t="shared" si="150"/>
        <v>15.299999999999999</v>
      </c>
      <c r="K4853" s="59">
        <f t="shared" si="151"/>
        <v>40578</v>
      </c>
      <c r="R4853" t="s">
        <v>519</v>
      </c>
      <c r="S4853" s="58">
        <v>30</v>
      </c>
      <c r="X4853">
        <v>6</v>
      </c>
      <c r="Y4853" s="4">
        <v>2.5499999999999998</v>
      </c>
      <c r="Z4853" s="58">
        <v>15.3</v>
      </c>
    </row>
    <row r="4854" spans="1:26">
      <c r="A4854">
        <v>82120</v>
      </c>
      <c r="B4854">
        <v>543188</v>
      </c>
      <c r="C4854">
        <v>21039</v>
      </c>
      <c r="D4854" t="s">
        <v>1957</v>
      </c>
      <c r="E4854">
        <v>6</v>
      </c>
      <c r="F4854" s="3">
        <v>40578.489583333299</v>
      </c>
      <c r="G4854" s="4">
        <v>2.5499999999999998</v>
      </c>
      <c r="H4854">
        <v>12567</v>
      </c>
      <c r="I4854" t="s">
        <v>10</v>
      </c>
      <c r="J4854" s="58">
        <f t="shared" si="150"/>
        <v>15.299999999999999</v>
      </c>
      <c r="K4854" s="59">
        <f t="shared" si="151"/>
        <v>40578</v>
      </c>
      <c r="R4854" t="s">
        <v>291</v>
      </c>
      <c r="S4854" s="58">
        <v>30</v>
      </c>
      <c r="X4854">
        <v>6</v>
      </c>
      <c r="Y4854" s="4">
        <v>2.5499999999999998</v>
      </c>
      <c r="Z4854" s="58">
        <v>15.3</v>
      </c>
    </row>
    <row r="4855" spans="1:26">
      <c r="A4855">
        <v>91700</v>
      </c>
      <c r="B4855">
        <v>544115</v>
      </c>
      <c r="C4855">
        <v>21558</v>
      </c>
      <c r="D4855" t="s">
        <v>1981</v>
      </c>
      <c r="E4855">
        <v>6</v>
      </c>
      <c r="F4855" s="3">
        <v>40590.489583333299</v>
      </c>
      <c r="G4855" s="4">
        <v>2.5499999999999998</v>
      </c>
      <c r="H4855">
        <v>12727</v>
      </c>
      <c r="I4855" t="s">
        <v>10</v>
      </c>
      <c r="J4855" s="58">
        <f t="shared" si="150"/>
        <v>15.299999999999999</v>
      </c>
      <c r="K4855" s="59">
        <f t="shared" si="151"/>
        <v>40590</v>
      </c>
      <c r="R4855" t="s">
        <v>290</v>
      </c>
      <c r="S4855" s="58">
        <v>30</v>
      </c>
      <c r="X4855">
        <v>6</v>
      </c>
      <c r="Y4855" s="4">
        <v>2.5499999999999998</v>
      </c>
      <c r="Z4855" s="58">
        <v>15.3</v>
      </c>
    </row>
    <row r="4856" spans="1:26">
      <c r="A4856">
        <v>91701</v>
      </c>
      <c r="B4856">
        <v>544115</v>
      </c>
      <c r="C4856">
        <v>21559</v>
      </c>
      <c r="D4856" t="s">
        <v>130</v>
      </c>
      <c r="E4856">
        <v>6</v>
      </c>
      <c r="F4856" s="3">
        <v>40590.489583333299</v>
      </c>
      <c r="G4856" s="4">
        <v>2.5499999999999998</v>
      </c>
      <c r="H4856">
        <v>12727</v>
      </c>
      <c r="I4856" t="s">
        <v>10</v>
      </c>
      <c r="J4856" s="58">
        <f t="shared" si="150"/>
        <v>15.299999999999999</v>
      </c>
      <c r="K4856" s="59">
        <f t="shared" si="151"/>
        <v>40590</v>
      </c>
      <c r="R4856" t="s">
        <v>2018</v>
      </c>
      <c r="S4856" s="58">
        <v>29.5</v>
      </c>
      <c r="X4856">
        <v>6</v>
      </c>
      <c r="Y4856" s="4">
        <v>2.5499999999999998</v>
      </c>
      <c r="Z4856" s="58">
        <v>15.3</v>
      </c>
    </row>
    <row r="4857" spans="1:26">
      <c r="A4857">
        <v>92561</v>
      </c>
      <c r="B4857">
        <v>544200</v>
      </c>
      <c r="C4857">
        <v>85173</v>
      </c>
      <c r="D4857" t="s">
        <v>2158</v>
      </c>
      <c r="E4857">
        <v>6</v>
      </c>
      <c r="F4857" s="3">
        <v>40591.422222222202</v>
      </c>
      <c r="G4857" s="4">
        <v>2.5499999999999998</v>
      </c>
      <c r="H4857">
        <v>12494</v>
      </c>
      <c r="I4857" t="s">
        <v>10</v>
      </c>
      <c r="J4857" s="58">
        <f t="shared" si="150"/>
        <v>15.299999999999999</v>
      </c>
      <c r="K4857" s="59">
        <f t="shared" si="151"/>
        <v>40591</v>
      </c>
      <c r="R4857" t="s">
        <v>655</v>
      </c>
      <c r="S4857" s="58">
        <v>25.5</v>
      </c>
      <c r="X4857">
        <v>6</v>
      </c>
      <c r="Y4857" s="4">
        <v>2.5499999999999998</v>
      </c>
      <c r="Z4857" s="58">
        <v>15.3</v>
      </c>
    </row>
    <row r="4858" spans="1:26">
      <c r="A4858">
        <v>94366</v>
      </c>
      <c r="B4858">
        <v>544355</v>
      </c>
      <c r="C4858">
        <v>22350</v>
      </c>
      <c r="D4858" t="s">
        <v>1471</v>
      </c>
      <c r="E4858">
        <v>6</v>
      </c>
      <c r="F4858" s="3">
        <v>40592.453472222202</v>
      </c>
      <c r="G4858" s="4">
        <v>2.5499999999999998</v>
      </c>
      <c r="H4858">
        <v>12714</v>
      </c>
      <c r="I4858" t="s">
        <v>10</v>
      </c>
      <c r="J4858" s="58">
        <f t="shared" si="150"/>
        <v>15.299999999999999</v>
      </c>
      <c r="K4858" s="59">
        <f t="shared" si="151"/>
        <v>40592</v>
      </c>
      <c r="R4858" t="s">
        <v>2383</v>
      </c>
      <c r="S4858" s="58">
        <v>24.96</v>
      </c>
      <c r="X4858">
        <v>6</v>
      </c>
      <c r="Y4858" s="4">
        <v>2.5499999999999998</v>
      </c>
      <c r="Z4858" s="58">
        <v>15.3</v>
      </c>
    </row>
    <row r="4859" spans="1:26">
      <c r="A4859">
        <v>95987</v>
      </c>
      <c r="B4859">
        <v>544470</v>
      </c>
      <c r="C4859">
        <v>22970</v>
      </c>
      <c r="D4859" t="s">
        <v>2258</v>
      </c>
      <c r="E4859">
        <v>6</v>
      </c>
      <c r="F4859" s="3">
        <v>40595.359722222202</v>
      </c>
      <c r="G4859" s="4">
        <v>2.5499999999999998</v>
      </c>
      <c r="H4859">
        <v>12707</v>
      </c>
      <c r="I4859" t="s">
        <v>10</v>
      </c>
      <c r="J4859" s="58">
        <f t="shared" si="150"/>
        <v>15.299999999999999</v>
      </c>
      <c r="K4859" s="59">
        <f t="shared" si="151"/>
        <v>40595</v>
      </c>
      <c r="R4859" t="s">
        <v>2497</v>
      </c>
      <c r="S4859" s="58">
        <v>24.9</v>
      </c>
      <c r="X4859">
        <v>6</v>
      </c>
      <c r="Y4859" s="4">
        <v>2.5499999999999998</v>
      </c>
      <c r="Z4859" s="58">
        <v>15.3</v>
      </c>
    </row>
    <row r="4860" spans="1:26">
      <c r="A4860">
        <v>95988</v>
      </c>
      <c r="B4860">
        <v>544470</v>
      </c>
      <c r="C4860">
        <v>22971</v>
      </c>
      <c r="D4860" t="s">
        <v>2260</v>
      </c>
      <c r="E4860">
        <v>6</v>
      </c>
      <c r="F4860" s="3">
        <v>40595.359722222202</v>
      </c>
      <c r="G4860" s="4">
        <v>2.5499999999999998</v>
      </c>
      <c r="H4860">
        <v>12707</v>
      </c>
      <c r="I4860" t="s">
        <v>10</v>
      </c>
      <c r="J4860" s="58">
        <f t="shared" si="150"/>
        <v>15.299999999999999</v>
      </c>
      <c r="K4860" s="59">
        <f t="shared" si="151"/>
        <v>40595</v>
      </c>
      <c r="R4860" t="s">
        <v>102</v>
      </c>
      <c r="S4860" s="58">
        <v>23.4</v>
      </c>
      <c r="X4860">
        <v>6</v>
      </c>
      <c r="Y4860" s="4">
        <v>2.5499999999999998</v>
      </c>
      <c r="Z4860" s="58">
        <v>15.3</v>
      </c>
    </row>
    <row r="4861" spans="1:26">
      <c r="A4861">
        <v>104062</v>
      </c>
      <c r="B4861">
        <v>545105</v>
      </c>
      <c r="C4861">
        <v>22303</v>
      </c>
      <c r="D4861" t="s">
        <v>2250</v>
      </c>
      <c r="E4861">
        <v>6</v>
      </c>
      <c r="F4861" s="3">
        <v>40602.498611111099</v>
      </c>
      <c r="G4861" s="4">
        <v>2.5499999999999998</v>
      </c>
      <c r="H4861">
        <v>12598</v>
      </c>
      <c r="I4861" t="s">
        <v>10</v>
      </c>
      <c r="J4861" s="58">
        <f t="shared" si="150"/>
        <v>15.299999999999999</v>
      </c>
      <c r="K4861" s="59">
        <f t="shared" si="151"/>
        <v>40602</v>
      </c>
      <c r="R4861" t="s">
        <v>468</v>
      </c>
      <c r="S4861" s="58">
        <v>23.4</v>
      </c>
      <c r="X4861">
        <v>6</v>
      </c>
      <c r="Y4861" s="4">
        <v>2.5499999999999998</v>
      </c>
      <c r="Z4861" s="58">
        <v>15.3</v>
      </c>
    </row>
    <row r="4862" spans="1:26">
      <c r="A4862">
        <v>104065</v>
      </c>
      <c r="B4862">
        <v>545105</v>
      </c>
      <c r="C4862">
        <v>22352</v>
      </c>
      <c r="D4862" t="s">
        <v>131</v>
      </c>
      <c r="E4862">
        <v>6</v>
      </c>
      <c r="F4862" s="3">
        <v>40602.498611111099</v>
      </c>
      <c r="G4862" s="4">
        <v>2.5499999999999998</v>
      </c>
      <c r="H4862">
        <v>12598</v>
      </c>
      <c r="I4862" t="s">
        <v>10</v>
      </c>
      <c r="J4862" s="58">
        <f t="shared" si="150"/>
        <v>15.299999999999999</v>
      </c>
      <c r="K4862" s="59">
        <f t="shared" si="151"/>
        <v>40602</v>
      </c>
      <c r="R4862" t="s">
        <v>93</v>
      </c>
      <c r="S4862" s="58">
        <v>23.4</v>
      </c>
      <c r="X4862">
        <v>6</v>
      </c>
      <c r="Y4862" s="4">
        <v>2.5499999999999998</v>
      </c>
      <c r="Z4862" s="58">
        <v>15.3</v>
      </c>
    </row>
    <row r="4863" spans="1:26">
      <c r="A4863">
        <v>104066</v>
      </c>
      <c r="B4863">
        <v>545105</v>
      </c>
      <c r="C4863">
        <v>21559</v>
      </c>
      <c r="D4863" t="s">
        <v>130</v>
      </c>
      <c r="E4863">
        <v>6</v>
      </c>
      <c r="F4863" s="3">
        <v>40602.498611111099</v>
      </c>
      <c r="G4863" s="4">
        <v>2.5499999999999998</v>
      </c>
      <c r="H4863">
        <v>12598</v>
      </c>
      <c r="I4863" t="s">
        <v>10</v>
      </c>
      <c r="J4863" s="58">
        <f t="shared" si="150"/>
        <v>15.299999999999999</v>
      </c>
      <c r="K4863" s="59">
        <f t="shared" si="151"/>
        <v>40602</v>
      </c>
      <c r="R4863" t="s">
        <v>1716</v>
      </c>
      <c r="S4863" s="58">
        <v>23.4</v>
      </c>
      <c r="X4863">
        <v>6</v>
      </c>
      <c r="Y4863" s="4">
        <v>2.5499999999999998</v>
      </c>
      <c r="Z4863" s="58">
        <v>15.3</v>
      </c>
    </row>
    <row r="4864" spans="1:26">
      <c r="A4864">
        <v>104071</v>
      </c>
      <c r="B4864">
        <v>545105</v>
      </c>
      <c r="C4864">
        <v>22390</v>
      </c>
      <c r="D4864" t="s">
        <v>2057</v>
      </c>
      <c r="E4864">
        <v>6</v>
      </c>
      <c r="F4864" s="3">
        <v>40602.498611111099</v>
      </c>
      <c r="G4864" s="4">
        <v>2.5499999999999998</v>
      </c>
      <c r="H4864">
        <v>12598</v>
      </c>
      <c r="I4864" t="s">
        <v>10</v>
      </c>
      <c r="J4864" s="58">
        <f t="shared" si="150"/>
        <v>15.299999999999999</v>
      </c>
      <c r="K4864" s="59">
        <f t="shared" si="151"/>
        <v>40602</v>
      </c>
      <c r="R4864" t="s">
        <v>95</v>
      </c>
      <c r="S4864" s="58">
        <v>23.4</v>
      </c>
      <c r="X4864">
        <v>6</v>
      </c>
      <c r="Y4864" s="4">
        <v>2.5499999999999998</v>
      </c>
      <c r="Z4864" s="58">
        <v>15.3</v>
      </c>
    </row>
    <row r="4865" spans="1:26">
      <c r="A4865">
        <v>104454</v>
      </c>
      <c r="B4865">
        <v>545180</v>
      </c>
      <c r="C4865">
        <v>22467</v>
      </c>
      <c r="D4865" t="s">
        <v>358</v>
      </c>
      <c r="E4865">
        <v>6</v>
      </c>
      <c r="F4865" s="3">
        <v>40602.612500000003</v>
      </c>
      <c r="G4865" s="4">
        <v>2.5499999999999998</v>
      </c>
      <c r="H4865">
        <v>12728</v>
      </c>
      <c r="I4865" t="s">
        <v>10</v>
      </c>
      <c r="J4865" s="58">
        <f t="shared" si="150"/>
        <v>15.299999999999999</v>
      </c>
      <c r="K4865" s="59">
        <f t="shared" si="151"/>
        <v>40602</v>
      </c>
      <c r="R4865" t="s">
        <v>94</v>
      </c>
      <c r="S4865" s="58">
        <v>23.4</v>
      </c>
      <c r="X4865">
        <v>6</v>
      </c>
      <c r="Y4865" s="4">
        <v>2.5499999999999998</v>
      </c>
      <c r="Z4865" s="58">
        <v>15.3</v>
      </c>
    </row>
    <row r="4866" spans="1:26">
      <c r="A4866">
        <v>104458</v>
      </c>
      <c r="B4866">
        <v>545180</v>
      </c>
      <c r="C4866">
        <v>22352</v>
      </c>
      <c r="D4866" t="s">
        <v>131</v>
      </c>
      <c r="E4866">
        <v>6</v>
      </c>
      <c r="F4866" s="3">
        <v>40602.612500000003</v>
      </c>
      <c r="G4866" s="4">
        <v>2.5499999999999998</v>
      </c>
      <c r="H4866">
        <v>12728</v>
      </c>
      <c r="I4866" t="s">
        <v>10</v>
      </c>
      <c r="J4866" s="58">
        <f t="shared" ref="J4866:J4929" si="152">E4866*G4866</f>
        <v>15.299999999999999</v>
      </c>
      <c r="K4866" s="59">
        <f t="shared" ref="K4866:K4929" si="153">DATE(YEAR(F4866),MONTH(F4866),DAY(F4866))</f>
        <v>40602</v>
      </c>
      <c r="R4866" t="s">
        <v>2532</v>
      </c>
      <c r="S4866" s="58">
        <v>22.5</v>
      </c>
      <c r="X4866">
        <v>6</v>
      </c>
      <c r="Y4866" s="4">
        <v>2.5499999999999998</v>
      </c>
      <c r="Z4866" s="58">
        <v>15.3</v>
      </c>
    </row>
    <row r="4867" spans="1:26">
      <c r="A4867">
        <v>105703</v>
      </c>
      <c r="B4867">
        <v>545235</v>
      </c>
      <c r="C4867">
        <v>21559</v>
      </c>
      <c r="D4867" t="s">
        <v>130</v>
      </c>
      <c r="E4867">
        <v>6</v>
      </c>
      <c r="F4867" s="3">
        <v>40603.438194444498</v>
      </c>
      <c r="G4867" s="4">
        <v>2.5499999999999998</v>
      </c>
      <c r="H4867">
        <v>12683</v>
      </c>
      <c r="I4867" t="s">
        <v>10</v>
      </c>
      <c r="J4867" s="58">
        <f t="shared" si="152"/>
        <v>15.299999999999999</v>
      </c>
      <c r="K4867" s="59">
        <f t="shared" si="153"/>
        <v>40603</v>
      </c>
      <c r="R4867" t="s">
        <v>210</v>
      </c>
      <c r="S4867" s="58">
        <v>20.8</v>
      </c>
      <c r="X4867">
        <v>6</v>
      </c>
      <c r="Y4867" s="4">
        <v>2.5499999999999998</v>
      </c>
      <c r="Z4867" s="58">
        <v>15.3</v>
      </c>
    </row>
    <row r="4868" spans="1:26">
      <c r="A4868">
        <v>105948</v>
      </c>
      <c r="B4868">
        <v>545301</v>
      </c>
      <c r="C4868">
        <v>21561</v>
      </c>
      <c r="D4868" t="s">
        <v>1753</v>
      </c>
      <c r="E4868">
        <v>6</v>
      </c>
      <c r="F4868" s="3">
        <v>40603.5180555556</v>
      </c>
      <c r="G4868" s="4">
        <v>2.5499999999999998</v>
      </c>
      <c r="H4868">
        <v>12679</v>
      </c>
      <c r="I4868" t="s">
        <v>10</v>
      </c>
      <c r="J4868" s="58">
        <f t="shared" si="152"/>
        <v>15.299999999999999</v>
      </c>
      <c r="K4868" s="59">
        <f t="shared" si="153"/>
        <v>40603</v>
      </c>
      <c r="R4868" t="s">
        <v>783</v>
      </c>
      <c r="S4868" s="58">
        <v>20.8</v>
      </c>
      <c r="X4868">
        <v>6</v>
      </c>
      <c r="Y4868" s="4">
        <v>2.5499999999999998</v>
      </c>
      <c r="Z4868" s="58">
        <v>15.3</v>
      </c>
    </row>
    <row r="4869" spans="1:26">
      <c r="A4869">
        <v>105949</v>
      </c>
      <c r="B4869">
        <v>545301</v>
      </c>
      <c r="C4869">
        <v>21559</v>
      </c>
      <c r="D4869" t="s">
        <v>130</v>
      </c>
      <c r="E4869">
        <v>6</v>
      </c>
      <c r="F4869" s="3">
        <v>40603.5180555556</v>
      </c>
      <c r="G4869" s="4">
        <v>2.5499999999999998</v>
      </c>
      <c r="H4869">
        <v>12679</v>
      </c>
      <c r="I4869" t="s">
        <v>10</v>
      </c>
      <c r="J4869" s="58">
        <f t="shared" si="152"/>
        <v>15.299999999999999</v>
      </c>
      <c r="K4869" s="59">
        <f t="shared" si="153"/>
        <v>40603</v>
      </c>
      <c r="R4869" t="s">
        <v>119</v>
      </c>
      <c r="S4869" s="58">
        <v>20.8</v>
      </c>
      <c r="X4869">
        <v>6</v>
      </c>
      <c r="Y4869" s="4">
        <v>2.5499999999999998</v>
      </c>
      <c r="Z4869" s="58">
        <v>15.3</v>
      </c>
    </row>
    <row r="4870" spans="1:26">
      <c r="A4870">
        <v>109108</v>
      </c>
      <c r="B4870">
        <v>545583</v>
      </c>
      <c r="C4870">
        <v>21559</v>
      </c>
      <c r="D4870" t="s">
        <v>130</v>
      </c>
      <c r="E4870">
        <v>6</v>
      </c>
      <c r="F4870" s="3">
        <v>40606.380555555603</v>
      </c>
      <c r="G4870" s="4">
        <v>2.5499999999999998</v>
      </c>
      <c r="H4870">
        <v>12553</v>
      </c>
      <c r="I4870" t="s">
        <v>10</v>
      </c>
      <c r="J4870" s="58">
        <f t="shared" si="152"/>
        <v>15.299999999999999</v>
      </c>
      <c r="K4870" s="59">
        <f t="shared" si="153"/>
        <v>40606</v>
      </c>
      <c r="R4870" t="s">
        <v>2429</v>
      </c>
      <c r="S4870" s="58">
        <v>20.8</v>
      </c>
      <c r="X4870">
        <v>6</v>
      </c>
      <c r="Y4870" s="4">
        <v>2.5499999999999998</v>
      </c>
      <c r="Z4870" s="58">
        <v>15.3</v>
      </c>
    </row>
    <row r="4871" spans="1:26">
      <c r="A4871">
        <v>118768</v>
      </c>
      <c r="B4871">
        <v>546479</v>
      </c>
      <c r="C4871">
        <v>21039</v>
      </c>
      <c r="D4871" t="s">
        <v>1957</v>
      </c>
      <c r="E4871">
        <v>6</v>
      </c>
      <c r="F4871" s="3">
        <v>40616.484722222202</v>
      </c>
      <c r="G4871" s="4">
        <v>2.5499999999999998</v>
      </c>
      <c r="H4871">
        <v>12682</v>
      </c>
      <c r="I4871" t="s">
        <v>10</v>
      </c>
      <c r="J4871" s="58">
        <f t="shared" si="152"/>
        <v>15.299999999999999</v>
      </c>
      <c r="K4871" s="59">
        <f t="shared" si="153"/>
        <v>40616</v>
      </c>
      <c r="R4871" t="s">
        <v>2400</v>
      </c>
      <c r="S4871" s="58">
        <v>20.8</v>
      </c>
      <c r="X4871">
        <v>6</v>
      </c>
      <c r="Y4871" s="4">
        <v>2.5499999999999998</v>
      </c>
      <c r="Z4871" s="58">
        <v>15.3</v>
      </c>
    </row>
    <row r="4872" spans="1:26">
      <c r="A4872">
        <v>120779</v>
      </c>
      <c r="B4872">
        <v>546678</v>
      </c>
      <c r="C4872">
        <v>22352</v>
      </c>
      <c r="D4872" t="s">
        <v>131</v>
      </c>
      <c r="E4872">
        <v>6</v>
      </c>
      <c r="F4872" s="3">
        <v>40617.693749999999</v>
      </c>
      <c r="G4872" s="4">
        <v>2.5499999999999998</v>
      </c>
      <c r="H4872">
        <v>12681</v>
      </c>
      <c r="I4872" t="s">
        <v>10</v>
      </c>
      <c r="J4872" s="58">
        <f t="shared" si="152"/>
        <v>15.299999999999999</v>
      </c>
      <c r="K4872" s="59">
        <f t="shared" si="153"/>
        <v>40617</v>
      </c>
      <c r="R4872" t="s">
        <v>2398</v>
      </c>
      <c r="S4872" s="58">
        <v>20.8</v>
      </c>
      <c r="X4872">
        <v>6</v>
      </c>
      <c r="Y4872" s="4">
        <v>2.5499999999999998</v>
      </c>
      <c r="Z4872" s="58">
        <v>15.3</v>
      </c>
    </row>
    <row r="4873" spans="1:26">
      <c r="A4873">
        <v>128418</v>
      </c>
      <c r="B4873">
        <v>547327</v>
      </c>
      <c r="C4873">
        <v>21559</v>
      </c>
      <c r="D4873" t="s">
        <v>130</v>
      </c>
      <c r="E4873">
        <v>6</v>
      </c>
      <c r="F4873" s="3">
        <v>40624.4777777778</v>
      </c>
      <c r="G4873" s="4">
        <v>2.5499999999999998</v>
      </c>
      <c r="H4873">
        <v>12681</v>
      </c>
      <c r="I4873" t="s">
        <v>10</v>
      </c>
      <c r="J4873" s="58">
        <f t="shared" si="152"/>
        <v>15.299999999999999</v>
      </c>
      <c r="K4873" s="59">
        <f t="shared" si="153"/>
        <v>40624</v>
      </c>
      <c r="R4873" t="s">
        <v>1732</v>
      </c>
      <c r="S4873" s="58">
        <v>20.8</v>
      </c>
      <c r="X4873">
        <v>6</v>
      </c>
      <c r="Y4873" s="4">
        <v>2.5499999999999998</v>
      </c>
      <c r="Z4873" s="58">
        <v>15.3</v>
      </c>
    </row>
    <row r="4874" spans="1:26">
      <c r="A4874">
        <v>128419</v>
      </c>
      <c r="B4874">
        <v>547327</v>
      </c>
      <c r="C4874">
        <v>22352</v>
      </c>
      <c r="D4874" t="s">
        <v>131</v>
      </c>
      <c r="E4874">
        <v>6</v>
      </c>
      <c r="F4874" s="3">
        <v>40624.4777777778</v>
      </c>
      <c r="G4874" s="4">
        <v>2.5499999999999998</v>
      </c>
      <c r="H4874">
        <v>12681</v>
      </c>
      <c r="I4874" t="s">
        <v>10</v>
      </c>
      <c r="J4874" s="58">
        <f t="shared" si="152"/>
        <v>15.299999999999999</v>
      </c>
      <c r="K4874" s="59">
        <f t="shared" si="153"/>
        <v>40624</v>
      </c>
      <c r="R4874" t="s">
        <v>210</v>
      </c>
      <c r="S4874" s="58">
        <v>20.8</v>
      </c>
      <c r="X4874">
        <v>6</v>
      </c>
      <c r="Y4874" s="4">
        <v>2.5499999999999998</v>
      </c>
      <c r="Z4874" s="58">
        <v>15.3</v>
      </c>
    </row>
    <row r="4875" spans="1:26">
      <c r="A4875">
        <v>128433</v>
      </c>
      <c r="B4875">
        <v>547327</v>
      </c>
      <c r="C4875">
        <v>22467</v>
      </c>
      <c r="D4875" t="s">
        <v>358</v>
      </c>
      <c r="E4875">
        <v>6</v>
      </c>
      <c r="F4875" s="3">
        <v>40624.4777777778</v>
      </c>
      <c r="G4875" s="4">
        <v>2.5499999999999998</v>
      </c>
      <c r="H4875">
        <v>12681</v>
      </c>
      <c r="I4875" t="s">
        <v>10</v>
      </c>
      <c r="J4875" s="58">
        <f t="shared" si="152"/>
        <v>15.299999999999999</v>
      </c>
      <c r="K4875" s="59">
        <f t="shared" si="153"/>
        <v>40624</v>
      </c>
      <c r="R4875" t="s">
        <v>2113</v>
      </c>
      <c r="S4875" s="58">
        <v>20.399999999999999</v>
      </c>
      <c r="X4875">
        <v>6</v>
      </c>
      <c r="Y4875" s="4">
        <v>2.5499999999999998</v>
      </c>
      <c r="Z4875" s="58">
        <v>15.3</v>
      </c>
    </row>
    <row r="4876" spans="1:26">
      <c r="A4876">
        <v>133092</v>
      </c>
      <c r="B4876">
        <v>547722</v>
      </c>
      <c r="C4876">
        <v>22352</v>
      </c>
      <c r="D4876" t="s">
        <v>131</v>
      </c>
      <c r="E4876">
        <v>6</v>
      </c>
      <c r="F4876" s="3">
        <v>40627.429861111101</v>
      </c>
      <c r="G4876" s="4">
        <v>2.5499999999999998</v>
      </c>
      <c r="H4876">
        <v>12553</v>
      </c>
      <c r="I4876" t="s">
        <v>10</v>
      </c>
      <c r="J4876" s="58">
        <f t="shared" si="152"/>
        <v>15.299999999999999</v>
      </c>
      <c r="K4876" s="59">
        <f t="shared" si="153"/>
        <v>40627</v>
      </c>
      <c r="R4876" t="s">
        <v>128</v>
      </c>
      <c r="S4876" s="58">
        <v>20.399999999999999</v>
      </c>
      <c r="X4876">
        <v>6</v>
      </c>
      <c r="Y4876" s="4">
        <v>2.5499999999999998</v>
      </c>
      <c r="Z4876" s="58">
        <v>15.3</v>
      </c>
    </row>
    <row r="4877" spans="1:26">
      <c r="A4877">
        <v>135331</v>
      </c>
      <c r="B4877">
        <v>547892</v>
      </c>
      <c r="C4877">
        <v>22971</v>
      </c>
      <c r="D4877" t="s">
        <v>2260</v>
      </c>
      <c r="E4877">
        <v>6</v>
      </c>
      <c r="F4877" s="3">
        <v>40630.427083333299</v>
      </c>
      <c r="G4877" s="4">
        <v>2.5499999999999998</v>
      </c>
      <c r="H4877">
        <v>12669</v>
      </c>
      <c r="I4877" t="s">
        <v>10</v>
      </c>
      <c r="J4877" s="58">
        <f t="shared" si="152"/>
        <v>15.299999999999999</v>
      </c>
      <c r="K4877" s="59">
        <f t="shared" si="153"/>
        <v>40630</v>
      </c>
      <c r="R4877" t="s">
        <v>254</v>
      </c>
      <c r="S4877" s="58">
        <v>20.399999999999999</v>
      </c>
      <c r="X4877">
        <v>6</v>
      </c>
      <c r="Y4877" s="4">
        <v>2.5499999999999998</v>
      </c>
      <c r="Z4877" s="58">
        <v>15.3</v>
      </c>
    </row>
    <row r="4878" spans="1:26">
      <c r="A4878">
        <v>135334</v>
      </c>
      <c r="B4878">
        <v>547892</v>
      </c>
      <c r="C4878">
        <v>22970</v>
      </c>
      <c r="D4878" t="s">
        <v>2258</v>
      </c>
      <c r="E4878">
        <v>6</v>
      </c>
      <c r="F4878" s="3">
        <v>40630.427083333299</v>
      </c>
      <c r="G4878" s="4">
        <v>2.5499999999999998</v>
      </c>
      <c r="H4878">
        <v>12669</v>
      </c>
      <c r="I4878" t="s">
        <v>10</v>
      </c>
      <c r="J4878" s="58">
        <f t="shared" si="152"/>
        <v>15.299999999999999</v>
      </c>
      <c r="K4878" s="59">
        <f t="shared" si="153"/>
        <v>40630</v>
      </c>
      <c r="R4878" t="s">
        <v>652</v>
      </c>
      <c r="S4878" s="58">
        <v>20</v>
      </c>
      <c r="X4878">
        <v>6</v>
      </c>
      <c r="Y4878" s="4">
        <v>2.5499999999999998</v>
      </c>
      <c r="Z4878" s="58">
        <v>15.3</v>
      </c>
    </row>
    <row r="4879" spans="1:26">
      <c r="A4879">
        <v>135374</v>
      </c>
      <c r="B4879">
        <v>547892</v>
      </c>
      <c r="C4879">
        <v>22303</v>
      </c>
      <c r="D4879" t="s">
        <v>2250</v>
      </c>
      <c r="E4879">
        <v>6</v>
      </c>
      <c r="F4879" s="3">
        <v>40630.427083333299</v>
      </c>
      <c r="G4879" s="4">
        <v>2.5499999999999998</v>
      </c>
      <c r="H4879">
        <v>12669</v>
      </c>
      <c r="I4879" t="s">
        <v>10</v>
      </c>
      <c r="J4879" s="58">
        <f t="shared" si="152"/>
        <v>15.299999999999999</v>
      </c>
      <c r="K4879" s="59">
        <f t="shared" si="153"/>
        <v>40630</v>
      </c>
      <c r="R4879" t="s">
        <v>2443</v>
      </c>
      <c r="S4879" s="58">
        <v>19.899999999999999</v>
      </c>
      <c r="X4879">
        <v>6</v>
      </c>
      <c r="Y4879" s="4">
        <v>2.5499999999999998</v>
      </c>
      <c r="Z4879" s="58">
        <v>15.3</v>
      </c>
    </row>
    <row r="4880" spans="1:26">
      <c r="A4880">
        <v>135375</v>
      </c>
      <c r="B4880">
        <v>547892</v>
      </c>
      <c r="C4880">
        <v>22302</v>
      </c>
      <c r="D4880" t="s">
        <v>2254</v>
      </c>
      <c r="E4880">
        <v>6</v>
      </c>
      <c r="F4880" s="3">
        <v>40630.427083333299</v>
      </c>
      <c r="G4880" s="4">
        <v>2.5499999999999998</v>
      </c>
      <c r="H4880">
        <v>12669</v>
      </c>
      <c r="I4880" t="s">
        <v>10</v>
      </c>
      <c r="J4880" s="58">
        <f t="shared" si="152"/>
        <v>15.299999999999999</v>
      </c>
      <c r="K4880" s="59">
        <f t="shared" si="153"/>
        <v>40630</v>
      </c>
      <c r="R4880" t="s">
        <v>533</v>
      </c>
      <c r="S4880" s="58">
        <v>19.8</v>
      </c>
      <c r="X4880">
        <v>6</v>
      </c>
      <c r="Y4880" s="4">
        <v>2.5499999999999998</v>
      </c>
      <c r="Z4880" s="58">
        <v>15.3</v>
      </c>
    </row>
    <row r="4881" spans="1:26">
      <c r="A4881">
        <v>135379</v>
      </c>
      <c r="B4881">
        <v>547892</v>
      </c>
      <c r="C4881">
        <v>22931</v>
      </c>
      <c r="D4881" t="s">
        <v>2166</v>
      </c>
      <c r="E4881">
        <v>6</v>
      </c>
      <c r="F4881" s="3">
        <v>40630.427083333299</v>
      </c>
      <c r="G4881" s="4">
        <v>2.5499999999999998</v>
      </c>
      <c r="H4881">
        <v>12669</v>
      </c>
      <c r="I4881" t="s">
        <v>10</v>
      </c>
      <c r="J4881" s="58">
        <f t="shared" si="152"/>
        <v>15.299999999999999</v>
      </c>
      <c r="K4881" s="59">
        <f t="shared" si="153"/>
        <v>40630</v>
      </c>
      <c r="R4881" t="s">
        <v>534</v>
      </c>
      <c r="S4881" s="58">
        <v>19.8</v>
      </c>
      <c r="X4881">
        <v>6</v>
      </c>
      <c r="Y4881" s="4">
        <v>2.5499999999999998</v>
      </c>
      <c r="Z4881" s="58">
        <v>15.3</v>
      </c>
    </row>
    <row r="4882" spans="1:26">
      <c r="A4882">
        <v>135380</v>
      </c>
      <c r="B4882">
        <v>547892</v>
      </c>
      <c r="C4882">
        <v>22930</v>
      </c>
      <c r="D4882" t="s">
        <v>2165</v>
      </c>
      <c r="E4882">
        <v>6</v>
      </c>
      <c r="F4882" s="3">
        <v>40630.427083333299</v>
      </c>
      <c r="G4882" s="4">
        <v>2.5499999999999998</v>
      </c>
      <c r="H4882">
        <v>12669</v>
      </c>
      <c r="I4882" t="s">
        <v>10</v>
      </c>
      <c r="J4882" s="58">
        <f t="shared" si="152"/>
        <v>15.299999999999999</v>
      </c>
      <c r="K4882" s="59">
        <f t="shared" si="153"/>
        <v>40630</v>
      </c>
      <c r="R4882" t="s">
        <v>644</v>
      </c>
      <c r="S4882" s="58">
        <v>19.8</v>
      </c>
      <c r="X4882">
        <v>6</v>
      </c>
      <c r="Y4882" s="4">
        <v>2.5499999999999998</v>
      </c>
      <c r="Z4882" s="58">
        <v>15.3</v>
      </c>
    </row>
    <row r="4883" spans="1:26">
      <c r="A4883">
        <v>142149</v>
      </c>
      <c r="B4883">
        <v>548553</v>
      </c>
      <c r="C4883">
        <v>21535</v>
      </c>
      <c r="D4883" t="s">
        <v>2189</v>
      </c>
      <c r="E4883">
        <v>6</v>
      </c>
      <c r="F4883" s="3">
        <v>40634.3881944444</v>
      </c>
      <c r="G4883" s="4">
        <v>2.5499999999999998</v>
      </c>
      <c r="H4883">
        <v>12523</v>
      </c>
      <c r="I4883" t="s">
        <v>10</v>
      </c>
      <c r="J4883" s="58">
        <f t="shared" si="152"/>
        <v>15.299999999999999</v>
      </c>
      <c r="K4883" s="59">
        <f t="shared" si="153"/>
        <v>40634</v>
      </c>
      <c r="R4883" t="s">
        <v>315</v>
      </c>
      <c r="S4883" s="58">
        <v>19.8</v>
      </c>
      <c r="X4883">
        <v>6</v>
      </c>
      <c r="Y4883" s="4">
        <v>2.5499999999999998</v>
      </c>
      <c r="Z4883" s="58">
        <v>15.3</v>
      </c>
    </row>
    <row r="4884" spans="1:26">
      <c r="A4884">
        <v>144313</v>
      </c>
      <c r="B4884">
        <v>548737</v>
      </c>
      <c r="C4884">
        <v>22352</v>
      </c>
      <c r="D4884" t="s">
        <v>131</v>
      </c>
      <c r="E4884">
        <v>6</v>
      </c>
      <c r="F4884" s="3">
        <v>40637.470833333296</v>
      </c>
      <c r="G4884" s="4">
        <v>2.5499999999999998</v>
      </c>
      <c r="H4884">
        <v>12682</v>
      </c>
      <c r="I4884" t="s">
        <v>10</v>
      </c>
      <c r="J4884" s="58">
        <f t="shared" si="152"/>
        <v>15.299999999999999</v>
      </c>
      <c r="K4884" s="59">
        <f t="shared" si="153"/>
        <v>40637</v>
      </c>
      <c r="R4884" t="s">
        <v>533</v>
      </c>
      <c r="S4884" s="58">
        <v>19.8</v>
      </c>
      <c r="X4884">
        <v>6</v>
      </c>
      <c r="Y4884" s="4">
        <v>2.5499999999999998</v>
      </c>
      <c r="Z4884" s="58">
        <v>15.3</v>
      </c>
    </row>
    <row r="4885" spans="1:26">
      <c r="A4885">
        <v>144314</v>
      </c>
      <c r="B4885">
        <v>548737</v>
      </c>
      <c r="C4885">
        <v>21559</v>
      </c>
      <c r="D4885" t="s">
        <v>130</v>
      </c>
      <c r="E4885">
        <v>6</v>
      </c>
      <c r="F4885" s="3">
        <v>40637.470833333296</v>
      </c>
      <c r="G4885" s="4">
        <v>2.5499999999999998</v>
      </c>
      <c r="H4885">
        <v>12682</v>
      </c>
      <c r="I4885" t="s">
        <v>10</v>
      </c>
      <c r="J4885" s="58">
        <f t="shared" si="152"/>
        <v>15.299999999999999</v>
      </c>
      <c r="K4885" s="59">
        <f t="shared" si="153"/>
        <v>40637</v>
      </c>
      <c r="R4885" t="s">
        <v>2438</v>
      </c>
      <c r="S4885" s="58">
        <v>19.8</v>
      </c>
      <c r="X4885">
        <v>6</v>
      </c>
      <c r="Y4885" s="4">
        <v>2.5499999999999998</v>
      </c>
      <c r="Z4885" s="58">
        <v>15.3</v>
      </c>
    </row>
    <row r="4886" spans="1:26">
      <c r="A4886">
        <v>144329</v>
      </c>
      <c r="B4886">
        <v>548737</v>
      </c>
      <c r="C4886">
        <v>22467</v>
      </c>
      <c r="D4886" t="s">
        <v>358</v>
      </c>
      <c r="E4886">
        <v>6</v>
      </c>
      <c r="F4886" s="3">
        <v>40637.470833333296</v>
      </c>
      <c r="G4886" s="4">
        <v>2.5499999999999998</v>
      </c>
      <c r="H4886">
        <v>12682</v>
      </c>
      <c r="I4886" t="s">
        <v>10</v>
      </c>
      <c r="J4886" s="58">
        <f t="shared" si="152"/>
        <v>15.299999999999999</v>
      </c>
      <c r="K4886" s="59">
        <f t="shared" si="153"/>
        <v>40637</v>
      </c>
      <c r="R4886" t="s">
        <v>2440</v>
      </c>
      <c r="S4886" s="58">
        <v>19.8</v>
      </c>
      <c r="X4886">
        <v>6</v>
      </c>
      <c r="Y4886" s="4">
        <v>2.5499999999999998</v>
      </c>
      <c r="Z4886" s="58">
        <v>15.3</v>
      </c>
    </row>
    <row r="4887" spans="1:26">
      <c r="A4887">
        <v>144330</v>
      </c>
      <c r="B4887">
        <v>548737</v>
      </c>
      <c r="C4887">
        <v>21039</v>
      </c>
      <c r="D4887" t="s">
        <v>1957</v>
      </c>
      <c r="E4887">
        <v>6</v>
      </c>
      <c r="F4887" s="3">
        <v>40637.470833333296</v>
      </c>
      <c r="G4887" s="4">
        <v>2.5499999999999998</v>
      </c>
      <c r="H4887">
        <v>12682</v>
      </c>
      <c r="I4887" t="s">
        <v>10</v>
      </c>
      <c r="J4887" s="58">
        <f t="shared" si="152"/>
        <v>15.299999999999999</v>
      </c>
      <c r="K4887" s="59">
        <f t="shared" si="153"/>
        <v>40637</v>
      </c>
      <c r="R4887" t="s">
        <v>2446</v>
      </c>
      <c r="S4887" s="58">
        <v>19.8</v>
      </c>
      <c r="X4887">
        <v>6</v>
      </c>
      <c r="Y4887" s="4">
        <v>2.5499999999999998</v>
      </c>
      <c r="Z4887" s="58">
        <v>15.3</v>
      </c>
    </row>
    <row r="4888" spans="1:26">
      <c r="A4888">
        <v>165781</v>
      </c>
      <c r="B4888">
        <v>550827</v>
      </c>
      <c r="C4888">
        <v>21559</v>
      </c>
      <c r="D4888" t="s">
        <v>130</v>
      </c>
      <c r="E4888">
        <v>6</v>
      </c>
      <c r="F4888" s="3">
        <v>40654.427777777797</v>
      </c>
      <c r="G4888" s="4">
        <v>2.5499999999999998</v>
      </c>
      <c r="H4888">
        <v>12670</v>
      </c>
      <c r="I4888" t="s">
        <v>10</v>
      </c>
      <c r="J4888" s="58">
        <f t="shared" si="152"/>
        <v>15.299999999999999</v>
      </c>
      <c r="K4888" s="59">
        <f t="shared" si="153"/>
        <v>40654</v>
      </c>
      <c r="R4888" t="s">
        <v>261</v>
      </c>
      <c r="S4888" s="58">
        <v>19.8</v>
      </c>
      <c r="X4888">
        <v>6</v>
      </c>
      <c r="Y4888" s="4">
        <v>2.5499999999999998</v>
      </c>
      <c r="Z4888" s="58">
        <v>15.3</v>
      </c>
    </row>
    <row r="4889" spans="1:26">
      <c r="A4889">
        <v>172480</v>
      </c>
      <c r="B4889">
        <v>551539</v>
      </c>
      <c r="C4889">
        <v>21559</v>
      </c>
      <c r="D4889" t="s">
        <v>130</v>
      </c>
      <c r="E4889">
        <v>6</v>
      </c>
      <c r="F4889" s="3">
        <v>40666.361111111102</v>
      </c>
      <c r="G4889" s="4">
        <v>2.5499999999999998</v>
      </c>
      <c r="H4889">
        <v>12598</v>
      </c>
      <c r="I4889" t="s">
        <v>10</v>
      </c>
      <c r="J4889" s="58">
        <f t="shared" si="152"/>
        <v>15.299999999999999</v>
      </c>
      <c r="K4889" s="59">
        <f t="shared" si="153"/>
        <v>40666</v>
      </c>
      <c r="R4889" t="s">
        <v>534</v>
      </c>
      <c r="S4889" s="58">
        <v>19.8</v>
      </c>
      <c r="X4889">
        <v>6</v>
      </c>
      <c r="Y4889" s="4">
        <v>2.5499999999999998</v>
      </c>
      <c r="Z4889" s="58">
        <v>15.3</v>
      </c>
    </row>
    <row r="4890" spans="1:26">
      <c r="A4890">
        <v>180328</v>
      </c>
      <c r="B4890">
        <v>552315</v>
      </c>
      <c r="C4890">
        <v>22971</v>
      </c>
      <c r="D4890" t="s">
        <v>2260</v>
      </c>
      <c r="E4890">
        <v>6</v>
      </c>
      <c r="F4890" s="3">
        <v>40671.673611111102</v>
      </c>
      <c r="G4890" s="4">
        <v>2.5499999999999998</v>
      </c>
      <c r="H4890">
        <v>12700</v>
      </c>
      <c r="I4890" t="s">
        <v>10</v>
      </c>
      <c r="J4890" s="58">
        <f t="shared" si="152"/>
        <v>15.299999999999999</v>
      </c>
      <c r="K4890" s="59">
        <f t="shared" si="153"/>
        <v>40671</v>
      </c>
      <c r="R4890" t="s">
        <v>2088</v>
      </c>
      <c r="S4890" s="58">
        <v>17.7</v>
      </c>
      <c r="X4890">
        <v>6</v>
      </c>
      <c r="Y4890" s="4">
        <v>2.5499999999999998</v>
      </c>
      <c r="Z4890" s="58">
        <v>15.3</v>
      </c>
    </row>
    <row r="4891" spans="1:26">
      <c r="A4891">
        <v>180329</v>
      </c>
      <c r="B4891">
        <v>552315</v>
      </c>
      <c r="C4891">
        <v>21559</v>
      </c>
      <c r="D4891" t="s">
        <v>130</v>
      </c>
      <c r="E4891">
        <v>6</v>
      </c>
      <c r="F4891" s="3">
        <v>40671.673611111102</v>
      </c>
      <c r="G4891" s="4">
        <v>2.5499999999999998</v>
      </c>
      <c r="H4891">
        <v>12700</v>
      </c>
      <c r="I4891" t="s">
        <v>10</v>
      </c>
      <c r="J4891" s="58">
        <f t="shared" si="152"/>
        <v>15.299999999999999</v>
      </c>
      <c r="K4891" s="59">
        <f t="shared" si="153"/>
        <v>40671</v>
      </c>
      <c r="R4891" t="s">
        <v>92</v>
      </c>
      <c r="S4891" s="58">
        <v>17.7</v>
      </c>
      <c r="X4891">
        <v>6</v>
      </c>
      <c r="Y4891" s="4">
        <v>2.5499999999999998</v>
      </c>
      <c r="Z4891" s="58">
        <v>15.3</v>
      </c>
    </row>
    <row r="4892" spans="1:26">
      <c r="A4892">
        <v>180346</v>
      </c>
      <c r="B4892">
        <v>552315</v>
      </c>
      <c r="C4892">
        <v>22390</v>
      </c>
      <c r="D4892" t="s">
        <v>2057</v>
      </c>
      <c r="E4892">
        <v>6</v>
      </c>
      <c r="F4892" s="3">
        <v>40671.673611111102</v>
      </c>
      <c r="G4892" s="4">
        <v>2.5499999999999998</v>
      </c>
      <c r="H4892">
        <v>12700</v>
      </c>
      <c r="I4892" t="s">
        <v>10</v>
      </c>
      <c r="J4892" s="58">
        <f t="shared" si="152"/>
        <v>15.299999999999999</v>
      </c>
      <c r="K4892" s="59">
        <f t="shared" si="153"/>
        <v>40671</v>
      </c>
      <c r="R4892" t="s">
        <v>1254</v>
      </c>
      <c r="S4892" s="58">
        <v>17.7</v>
      </c>
      <c r="X4892">
        <v>6</v>
      </c>
      <c r="Y4892" s="4">
        <v>2.5499999999999998</v>
      </c>
      <c r="Z4892" s="58">
        <v>15.3</v>
      </c>
    </row>
    <row r="4893" spans="1:26">
      <c r="A4893">
        <v>180347</v>
      </c>
      <c r="B4893">
        <v>552315</v>
      </c>
      <c r="C4893">
        <v>22393</v>
      </c>
      <c r="D4893" t="s">
        <v>1472</v>
      </c>
      <c r="E4893">
        <v>6</v>
      </c>
      <c r="F4893" s="3">
        <v>40671.673611111102</v>
      </c>
      <c r="G4893" s="4">
        <v>2.5499999999999998</v>
      </c>
      <c r="H4893">
        <v>12700</v>
      </c>
      <c r="I4893" t="s">
        <v>10</v>
      </c>
      <c r="J4893" s="58">
        <f t="shared" si="152"/>
        <v>15.299999999999999</v>
      </c>
      <c r="K4893" s="59">
        <f t="shared" si="153"/>
        <v>40671</v>
      </c>
      <c r="R4893" t="s">
        <v>1253</v>
      </c>
      <c r="S4893" s="58">
        <v>17.7</v>
      </c>
      <c r="X4893">
        <v>6</v>
      </c>
      <c r="Y4893" s="4">
        <v>2.5499999999999998</v>
      </c>
      <c r="Z4893" s="58">
        <v>15.3</v>
      </c>
    </row>
    <row r="4894" spans="1:26">
      <c r="A4894">
        <v>180545</v>
      </c>
      <c r="B4894">
        <v>552325</v>
      </c>
      <c r="C4894">
        <v>21559</v>
      </c>
      <c r="D4894" t="s">
        <v>130</v>
      </c>
      <c r="E4894">
        <v>6</v>
      </c>
      <c r="F4894" s="3">
        <v>40672.407638888901</v>
      </c>
      <c r="G4894" s="4">
        <v>2.5499999999999998</v>
      </c>
      <c r="H4894">
        <v>12490</v>
      </c>
      <c r="I4894" t="s">
        <v>10</v>
      </c>
      <c r="J4894" s="58">
        <f t="shared" si="152"/>
        <v>15.299999999999999</v>
      </c>
      <c r="K4894" s="59">
        <f t="shared" si="153"/>
        <v>40672</v>
      </c>
      <c r="R4894" t="s">
        <v>1320</v>
      </c>
      <c r="S4894" s="58">
        <v>17.7</v>
      </c>
      <c r="X4894">
        <v>6</v>
      </c>
      <c r="Y4894" s="4">
        <v>2.5499999999999998</v>
      </c>
      <c r="Z4894" s="58">
        <v>15.3</v>
      </c>
    </row>
    <row r="4895" spans="1:26">
      <c r="A4895">
        <v>180547</v>
      </c>
      <c r="B4895">
        <v>552325</v>
      </c>
      <c r="C4895">
        <v>22302</v>
      </c>
      <c r="D4895" t="s">
        <v>2254</v>
      </c>
      <c r="E4895">
        <v>6</v>
      </c>
      <c r="F4895" s="3">
        <v>40672.407638888901</v>
      </c>
      <c r="G4895" s="4">
        <v>2.5499999999999998</v>
      </c>
      <c r="H4895">
        <v>12490</v>
      </c>
      <c r="I4895" t="s">
        <v>10</v>
      </c>
      <c r="J4895" s="58">
        <f t="shared" si="152"/>
        <v>15.299999999999999</v>
      </c>
      <c r="K4895" s="59">
        <f t="shared" si="153"/>
        <v>40672</v>
      </c>
      <c r="R4895" t="s">
        <v>92</v>
      </c>
      <c r="S4895" s="58">
        <v>17.7</v>
      </c>
      <c r="X4895">
        <v>6</v>
      </c>
      <c r="Y4895" s="4">
        <v>2.5499999999999998</v>
      </c>
      <c r="Z4895" s="58">
        <v>15.3</v>
      </c>
    </row>
    <row r="4896" spans="1:26">
      <c r="A4896">
        <v>182950</v>
      </c>
      <c r="B4896">
        <v>552631</v>
      </c>
      <c r="C4896">
        <v>21558</v>
      </c>
      <c r="D4896" t="s">
        <v>1981</v>
      </c>
      <c r="E4896">
        <v>6</v>
      </c>
      <c r="F4896" s="3">
        <v>40673.538194444402</v>
      </c>
      <c r="G4896" s="4">
        <v>2.5499999999999998</v>
      </c>
      <c r="H4896">
        <v>12684</v>
      </c>
      <c r="I4896" t="s">
        <v>10</v>
      </c>
      <c r="J4896" s="58">
        <f t="shared" si="152"/>
        <v>15.299999999999999</v>
      </c>
      <c r="K4896" s="59">
        <f t="shared" si="153"/>
        <v>40673</v>
      </c>
      <c r="R4896" t="s">
        <v>1034</v>
      </c>
      <c r="S4896" s="58">
        <v>17.399999999999999</v>
      </c>
      <c r="X4896">
        <v>6</v>
      </c>
      <c r="Y4896" s="4">
        <v>2.5499999999999998</v>
      </c>
      <c r="Z4896" s="58">
        <v>15.3</v>
      </c>
    </row>
    <row r="4897" spans="1:26">
      <c r="A4897">
        <v>182951</v>
      </c>
      <c r="B4897">
        <v>552631</v>
      </c>
      <c r="C4897">
        <v>21559</v>
      </c>
      <c r="D4897" t="s">
        <v>130</v>
      </c>
      <c r="E4897">
        <v>6</v>
      </c>
      <c r="F4897" s="3">
        <v>40673.538194444402</v>
      </c>
      <c r="G4897" s="4">
        <v>2.5499999999999998</v>
      </c>
      <c r="H4897">
        <v>12684</v>
      </c>
      <c r="I4897" t="s">
        <v>10</v>
      </c>
      <c r="J4897" s="58">
        <f t="shared" si="152"/>
        <v>15.299999999999999</v>
      </c>
      <c r="K4897" s="59">
        <f t="shared" si="153"/>
        <v>40673</v>
      </c>
      <c r="R4897" t="s">
        <v>2112</v>
      </c>
      <c r="S4897" s="58">
        <v>17.399999999999999</v>
      </c>
      <c r="X4897">
        <v>6</v>
      </c>
      <c r="Y4897" s="4">
        <v>2.5499999999999998</v>
      </c>
      <c r="Z4897" s="58">
        <v>15.3</v>
      </c>
    </row>
    <row r="4898" spans="1:26">
      <c r="A4898">
        <v>185777</v>
      </c>
      <c r="B4898">
        <v>552826</v>
      </c>
      <c r="C4898">
        <v>22302</v>
      </c>
      <c r="D4898" t="s">
        <v>2254</v>
      </c>
      <c r="E4898">
        <v>6</v>
      </c>
      <c r="F4898" s="3">
        <v>40674.555555555598</v>
      </c>
      <c r="G4898" s="4">
        <v>2.5499999999999998</v>
      </c>
      <c r="H4898">
        <v>14277</v>
      </c>
      <c r="I4898" t="s">
        <v>10</v>
      </c>
      <c r="J4898" s="58">
        <f t="shared" si="152"/>
        <v>15.299999999999999</v>
      </c>
      <c r="K4898" s="59">
        <f t="shared" si="153"/>
        <v>40674</v>
      </c>
      <c r="R4898" t="s">
        <v>144</v>
      </c>
      <c r="S4898" s="58">
        <v>17.399999999999999</v>
      </c>
      <c r="X4898">
        <v>6</v>
      </c>
      <c r="Y4898" s="4">
        <v>2.5499999999999998</v>
      </c>
      <c r="Z4898" s="58">
        <v>15.3</v>
      </c>
    </row>
    <row r="4899" spans="1:26">
      <c r="A4899">
        <v>185778</v>
      </c>
      <c r="B4899">
        <v>552826</v>
      </c>
      <c r="C4899">
        <v>22300</v>
      </c>
      <c r="D4899" t="s">
        <v>980</v>
      </c>
      <c r="E4899">
        <v>6</v>
      </c>
      <c r="F4899" s="3">
        <v>40674.555555555598</v>
      </c>
      <c r="G4899" s="4">
        <v>2.5499999999999998</v>
      </c>
      <c r="H4899">
        <v>14277</v>
      </c>
      <c r="I4899" t="s">
        <v>10</v>
      </c>
      <c r="J4899" s="58">
        <f t="shared" si="152"/>
        <v>15.299999999999999</v>
      </c>
      <c r="K4899" s="59">
        <f t="shared" si="153"/>
        <v>40674</v>
      </c>
      <c r="R4899" t="s">
        <v>2603</v>
      </c>
      <c r="S4899" s="58">
        <v>17.34</v>
      </c>
      <c r="X4899">
        <v>6</v>
      </c>
      <c r="Y4899" s="4">
        <v>2.5499999999999998</v>
      </c>
      <c r="Z4899" s="58">
        <v>15.3</v>
      </c>
    </row>
    <row r="4900" spans="1:26">
      <c r="A4900">
        <v>185780</v>
      </c>
      <c r="B4900">
        <v>552826</v>
      </c>
      <c r="C4900">
        <v>22301</v>
      </c>
      <c r="D4900" t="s">
        <v>981</v>
      </c>
      <c r="E4900">
        <v>6</v>
      </c>
      <c r="F4900" s="3">
        <v>40674.555555555598</v>
      </c>
      <c r="G4900" s="4">
        <v>2.5499999999999998</v>
      </c>
      <c r="H4900">
        <v>14277</v>
      </c>
      <c r="I4900" t="s">
        <v>10</v>
      </c>
      <c r="J4900" s="58">
        <f t="shared" si="152"/>
        <v>15.299999999999999</v>
      </c>
      <c r="K4900" s="59">
        <f t="shared" si="153"/>
        <v>40674</v>
      </c>
      <c r="R4900" t="s">
        <v>63</v>
      </c>
      <c r="S4900" s="58">
        <v>17</v>
      </c>
      <c r="X4900">
        <v>6</v>
      </c>
      <c r="Y4900" s="4">
        <v>2.5499999999999998</v>
      </c>
      <c r="Z4900" s="58">
        <v>15.3</v>
      </c>
    </row>
    <row r="4901" spans="1:26">
      <c r="A4901">
        <v>188536</v>
      </c>
      <c r="B4901">
        <v>553044</v>
      </c>
      <c r="C4901">
        <v>22352</v>
      </c>
      <c r="D4901" t="s">
        <v>131</v>
      </c>
      <c r="E4901">
        <v>6</v>
      </c>
      <c r="F4901" s="3">
        <v>40676.391666666699</v>
      </c>
      <c r="G4901" s="4">
        <v>2.5499999999999998</v>
      </c>
      <c r="H4901">
        <v>12682</v>
      </c>
      <c r="I4901" t="s">
        <v>10</v>
      </c>
      <c r="J4901" s="58">
        <f t="shared" si="152"/>
        <v>15.299999999999999</v>
      </c>
      <c r="K4901" s="59">
        <f t="shared" si="153"/>
        <v>40676</v>
      </c>
      <c r="R4901" t="s">
        <v>2393</v>
      </c>
      <c r="S4901" s="58">
        <v>16.600000000000001</v>
      </c>
      <c r="X4901">
        <v>6</v>
      </c>
      <c r="Y4901" s="4">
        <v>2.5499999999999998</v>
      </c>
      <c r="Z4901" s="58">
        <v>15.3</v>
      </c>
    </row>
    <row r="4902" spans="1:26">
      <c r="A4902">
        <v>188549</v>
      </c>
      <c r="B4902">
        <v>553044</v>
      </c>
      <c r="C4902">
        <v>22303</v>
      </c>
      <c r="D4902" t="s">
        <v>2250</v>
      </c>
      <c r="E4902">
        <v>6</v>
      </c>
      <c r="F4902" s="3">
        <v>40676.391666666699</v>
      </c>
      <c r="G4902" s="4">
        <v>2.5499999999999998</v>
      </c>
      <c r="H4902">
        <v>12682</v>
      </c>
      <c r="I4902" t="s">
        <v>10</v>
      </c>
      <c r="J4902" s="58">
        <f t="shared" si="152"/>
        <v>15.299999999999999</v>
      </c>
      <c r="K4902" s="59">
        <f t="shared" si="153"/>
        <v>40676</v>
      </c>
      <c r="R4902" t="s">
        <v>2392</v>
      </c>
      <c r="S4902" s="58">
        <v>16.600000000000001</v>
      </c>
      <c r="X4902">
        <v>6</v>
      </c>
      <c r="Y4902" s="4">
        <v>2.5499999999999998</v>
      </c>
      <c r="Z4902" s="58">
        <v>15.3</v>
      </c>
    </row>
    <row r="4903" spans="1:26">
      <c r="A4903">
        <v>192399</v>
      </c>
      <c r="B4903">
        <v>553411</v>
      </c>
      <c r="C4903">
        <v>21531</v>
      </c>
      <c r="D4903" t="s">
        <v>1956</v>
      </c>
      <c r="E4903">
        <v>6</v>
      </c>
      <c r="F4903" s="3">
        <v>40680.394444444399</v>
      </c>
      <c r="G4903" s="4">
        <v>2.5499999999999998</v>
      </c>
      <c r="H4903">
        <v>12714</v>
      </c>
      <c r="I4903" t="s">
        <v>10</v>
      </c>
      <c r="J4903" s="58">
        <f t="shared" si="152"/>
        <v>15.299999999999999</v>
      </c>
      <c r="K4903" s="59">
        <f t="shared" si="153"/>
        <v>40680</v>
      </c>
      <c r="R4903" t="s">
        <v>2619</v>
      </c>
      <c r="S4903" s="58">
        <v>16.600000000000001</v>
      </c>
      <c r="X4903">
        <v>6</v>
      </c>
      <c r="Y4903" s="4">
        <v>2.5499999999999998</v>
      </c>
      <c r="Z4903" s="58">
        <v>15.3</v>
      </c>
    </row>
    <row r="4904" spans="1:26">
      <c r="A4904">
        <v>196394</v>
      </c>
      <c r="B4904">
        <v>553843</v>
      </c>
      <c r="C4904">
        <v>21558</v>
      </c>
      <c r="D4904" t="s">
        <v>1981</v>
      </c>
      <c r="E4904">
        <v>6</v>
      </c>
      <c r="F4904" s="3">
        <v>40682.520138888904</v>
      </c>
      <c r="G4904" s="4">
        <v>2.5499999999999998</v>
      </c>
      <c r="H4904">
        <v>12553</v>
      </c>
      <c r="I4904" t="s">
        <v>10</v>
      </c>
      <c r="J4904" s="58">
        <f t="shared" si="152"/>
        <v>15.299999999999999</v>
      </c>
      <c r="K4904" s="59">
        <f t="shared" si="153"/>
        <v>40682</v>
      </c>
      <c r="R4904" t="s">
        <v>355</v>
      </c>
      <c r="S4904" s="58">
        <v>16.5</v>
      </c>
      <c r="X4904">
        <v>6</v>
      </c>
      <c r="Y4904" s="4">
        <v>2.5499999999999998</v>
      </c>
      <c r="Z4904" s="58">
        <v>15.3</v>
      </c>
    </row>
    <row r="4905" spans="1:26">
      <c r="A4905">
        <v>196398</v>
      </c>
      <c r="B4905">
        <v>553843</v>
      </c>
      <c r="C4905">
        <v>22352</v>
      </c>
      <c r="D4905" t="s">
        <v>131</v>
      </c>
      <c r="E4905">
        <v>6</v>
      </c>
      <c r="F4905" s="3">
        <v>40682.520138888904</v>
      </c>
      <c r="G4905" s="4">
        <v>2.5499999999999998</v>
      </c>
      <c r="H4905">
        <v>12553</v>
      </c>
      <c r="I4905" t="s">
        <v>10</v>
      </c>
      <c r="J4905" s="58">
        <f t="shared" si="152"/>
        <v>15.299999999999999</v>
      </c>
      <c r="K4905" s="59">
        <f t="shared" si="153"/>
        <v>40682</v>
      </c>
      <c r="R4905" t="s">
        <v>2602</v>
      </c>
      <c r="S4905" s="58">
        <v>16.5</v>
      </c>
      <c r="X4905">
        <v>6</v>
      </c>
      <c r="Y4905" s="4">
        <v>2.5499999999999998</v>
      </c>
      <c r="Z4905" s="58">
        <v>15.3</v>
      </c>
    </row>
    <row r="4906" spans="1:26">
      <c r="A4906">
        <v>200009</v>
      </c>
      <c r="B4906">
        <v>554109</v>
      </c>
      <c r="C4906">
        <v>21559</v>
      </c>
      <c r="D4906" t="s">
        <v>130</v>
      </c>
      <c r="E4906">
        <v>6</v>
      </c>
      <c r="F4906" s="3">
        <v>40685.606249999997</v>
      </c>
      <c r="G4906" s="4">
        <v>2.5499999999999998</v>
      </c>
      <c r="H4906">
        <v>12682</v>
      </c>
      <c r="I4906" t="s">
        <v>10</v>
      </c>
      <c r="J4906" s="58">
        <f t="shared" si="152"/>
        <v>15.299999999999999</v>
      </c>
      <c r="K4906" s="59">
        <f t="shared" si="153"/>
        <v>40685</v>
      </c>
      <c r="R4906" t="s">
        <v>356</v>
      </c>
      <c r="S4906" s="58">
        <v>16.5</v>
      </c>
      <c r="X4906">
        <v>6</v>
      </c>
      <c r="Y4906" s="4">
        <v>2.5499999999999998</v>
      </c>
      <c r="Z4906" s="58">
        <v>15.3</v>
      </c>
    </row>
    <row r="4907" spans="1:26">
      <c r="A4907">
        <v>200459</v>
      </c>
      <c r="B4907">
        <v>554134</v>
      </c>
      <c r="C4907">
        <v>21039</v>
      </c>
      <c r="D4907" t="s">
        <v>1957</v>
      </c>
      <c r="E4907">
        <v>6</v>
      </c>
      <c r="F4907" s="3">
        <v>40686.408333333296</v>
      </c>
      <c r="G4907" s="4">
        <v>2.5499999999999998</v>
      </c>
      <c r="H4907">
        <v>12583</v>
      </c>
      <c r="I4907" t="s">
        <v>10</v>
      </c>
      <c r="J4907" s="58">
        <f t="shared" si="152"/>
        <v>15.299999999999999</v>
      </c>
      <c r="K4907" s="59">
        <f t="shared" si="153"/>
        <v>40686</v>
      </c>
      <c r="R4907" t="s">
        <v>355</v>
      </c>
      <c r="S4907" s="58">
        <v>16.5</v>
      </c>
      <c r="X4907">
        <v>6</v>
      </c>
      <c r="Y4907" s="4">
        <v>2.5499999999999998</v>
      </c>
      <c r="Z4907" s="58">
        <v>15.3</v>
      </c>
    </row>
    <row r="4908" spans="1:26">
      <c r="A4908">
        <v>202062</v>
      </c>
      <c r="B4908">
        <v>554356</v>
      </c>
      <c r="C4908">
        <v>22352</v>
      </c>
      <c r="D4908" t="s">
        <v>131</v>
      </c>
      <c r="E4908">
        <v>6</v>
      </c>
      <c r="F4908" s="3">
        <v>40687.392361111102</v>
      </c>
      <c r="G4908" s="4">
        <v>2.5499999999999998</v>
      </c>
      <c r="H4908">
        <v>12670</v>
      </c>
      <c r="I4908" t="s">
        <v>10</v>
      </c>
      <c r="J4908" s="58">
        <f t="shared" si="152"/>
        <v>15.299999999999999</v>
      </c>
      <c r="K4908" s="59">
        <f t="shared" si="153"/>
        <v>40687</v>
      </c>
      <c r="R4908" t="s">
        <v>392</v>
      </c>
      <c r="S4908" s="58">
        <v>16.5</v>
      </c>
      <c r="X4908">
        <v>6</v>
      </c>
      <c r="Y4908" s="4">
        <v>2.5499999999999998</v>
      </c>
      <c r="Z4908" s="58">
        <v>15.3</v>
      </c>
    </row>
    <row r="4909" spans="1:26">
      <c r="A4909">
        <v>202065</v>
      </c>
      <c r="B4909">
        <v>554356</v>
      </c>
      <c r="C4909">
        <v>22970</v>
      </c>
      <c r="D4909" t="s">
        <v>2258</v>
      </c>
      <c r="E4909">
        <v>6</v>
      </c>
      <c r="F4909" s="3">
        <v>40687.392361111102</v>
      </c>
      <c r="G4909" s="4">
        <v>2.5499999999999998</v>
      </c>
      <c r="H4909">
        <v>12670</v>
      </c>
      <c r="I4909" t="s">
        <v>10</v>
      </c>
      <c r="J4909" s="58">
        <f t="shared" si="152"/>
        <v>15.299999999999999</v>
      </c>
      <c r="K4909" s="59">
        <f t="shared" si="153"/>
        <v>40687</v>
      </c>
      <c r="R4909" t="s">
        <v>129</v>
      </c>
      <c r="S4909" s="58">
        <v>16.5</v>
      </c>
      <c r="X4909">
        <v>6</v>
      </c>
      <c r="Y4909" s="4">
        <v>2.5499999999999998</v>
      </c>
      <c r="Z4909" s="58">
        <v>15.3</v>
      </c>
    </row>
    <row r="4910" spans="1:26">
      <c r="A4910">
        <v>202066</v>
      </c>
      <c r="B4910">
        <v>554356</v>
      </c>
      <c r="C4910">
        <v>22303</v>
      </c>
      <c r="D4910" t="s">
        <v>2250</v>
      </c>
      <c r="E4910">
        <v>6</v>
      </c>
      <c r="F4910" s="3">
        <v>40687.392361111102</v>
      </c>
      <c r="G4910" s="4">
        <v>2.5499999999999998</v>
      </c>
      <c r="H4910">
        <v>12670</v>
      </c>
      <c r="I4910" t="s">
        <v>10</v>
      </c>
      <c r="J4910" s="58">
        <f t="shared" si="152"/>
        <v>15.299999999999999</v>
      </c>
      <c r="K4910" s="59">
        <f t="shared" si="153"/>
        <v>40687</v>
      </c>
      <c r="R4910" t="s">
        <v>2401</v>
      </c>
      <c r="S4910" s="58">
        <v>16.5</v>
      </c>
      <c r="X4910">
        <v>6</v>
      </c>
      <c r="Y4910" s="4">
        <v>2.5499999999999998</v>
      </c>
      <c r="Z4910" s="58">
        <v>15.3</v>
      </c>
    </row>
    <row r="4911" spans="1:26">
      <c r="A4911">
        <v>204297</v>
      </c>
      <c r="B4911">
        <v>554650</v>
      </c>
      <c r="C4911">
        <v>21559</v>
      </c>
      <c r="D4911" t="s">
        <v>130</v>
      </c>
      <c r="E4911">
        <v>6</v>
      </c>
      <c r="F4911" s="3">
        <v>40688.537499999999</v>
      </c>
      <c r="G4911" s="4">
        <v>2.5499999999999998</v>
      </c>
      <c r="H4911">
        <v>12681</v>
      </c>
      <c r="I4911" t="s">
        <v>10</v>
      </c>
      <c r="J4911" s="58">
        <f t="shared" si="152"/>
        <v>15.299999999999999</v>
      </c>
      <c r="K4911" s="59">
        <f t="shared" si="153"/>
        <v>40688</v>
      </c>
      <c r="R4911" t="s">
        <v>2399</v>
      </c>
      <c r="S4911" s="58">
        <v>16.5</v>
      </c>
      <c r="X4911">
        <v>6</v>
      </c>
      <c r="Y4911" s="4">
        <v>2.5499999999999998</v>
      </c>
      <c r="Z4911" s="58">
        <v>15.3</v>
      </c>
    </row>
    <row r="4912" spans="1:26">
      <c r="A4912">
        <v>204299</v>
      </c>
      <c r="B4912">
        <v>554650</v>
      </c>
      <c r="C4912">
        <v>22352</v>
      </c>
      <c r="D4912" t="s">
        <v>131</v>
      </c>
      <c r="E4912">
        <v>6</v>
      </c>
      <c r="F4912" s="3">
        <v>40688.537499999999</v>
      </c>
      <c r="G4912" s="4">
        <v>2.5499999999999998</v>
      </c>
      <c r="H4912">
        <v>12681</v>
      </c>
      <c r="I4912" t="s">
        <v>10</v>
      </c>
      <c r="J4912" s="58">
        <f t="shared" si="152"/>
        <v>15.299999999999999</v>
      </c>
      <c r="K4912" s="59">
        <f t="shared" si="153"/>
        <v>40688</v>
      </c>
      <c r="R4912" t="s">
        <v>355</v>
      </c>
      <c r="S4912" s="58">
        <v>16.5</v>
      </c>
      <c r="X4912">
        <v>6</v>
      </c>
      <c r="Y4912" s="4">
        <v>2.5499999999999998</v>
      </c>
      <c r="Z4912" s="58">
        <v>15.3</v>
      </c>
    </row>
    <row r="4913" spans="1:26">
      <c r="A4913">
        <v>208106</v>
      </c>
      <c r="B4913">
        <v>555096</v>
      </c>
      <c r="C4913">
        <v>22303</v>
      </c>
      <c r="D4913" t="s">
        <v>2250</v>
      </c>
      <c r="E4913">
        <v>6</v>
      </c>
      <c r="F4913" s="3">
        <v>40694.563888888901</v>
      </c>
      <c r="G4913" s="4">
        <v>2.5499999999999998</v>
      </c>
      <c r="H4913">
        <v>12682</v>
      </c>
      <c r="I4913" t="s">
        <v>10</v>
      </c>
      <c r="J4913" s="58">
        <f t="shared" si="152"/>
        <v>15.299999999999999</v>
      </c>
      <c r="K4913" s="59">
        <f t="shared" si="153"/>
        <v>40694</v>
      </c>
      <c r="R4913" t="s">
        <v>214</v>
      </c>
      <c r="S4913" s="58">
        <v>16.5</v>
      </c>
      <c r="X4913">
        <v>6</v>
      </c>
      <c r="Y4913" s="4">
        <v>2.5499999999999998</v>
      </c>
      <c r="Z4913" s="58">
        <v>15.3</v>
      </c>
    </row>
    <row r="4914" spans="1:26">
      <c r="A4914">
        <v>213591</v>
      </c>
      <c r="B4914">
        <v>555547</v>
      </c>
      <c r="C4914">
        <v>22301</v>
      </c>
      <c r="D4914" t="s">
        <v>981</v>
      </c>
      <c r="E4914">
        <v>6</v>
      </c>
      <c r="F4914" s="3">
        <v>40699.550694444399</v>
      </c>
      <c r="G4914" s="4">
        <v>2.5499999999999998</v>
      </c>
      <c r="H4914">
        <v>12681</v>
      </c>
      <c r="I4914" t="s">
        <v>10</v>
      </c>
      <c r="J4914" s="58">
        <f t="shared" si="152"/>
        <v>15.299999999999999</v>
      </c>
      <c r="K4914" s="59">
        <f t="shared" si="153"/>
        <v>40699</v>
      </c>
      <c r="R4914" t="s">
        <v>357</v>
      </c>
      <c r="S4914" s="58">
        <v>16.5</v>
      </c>
      <c r="X4914">
        <v>6</v>
      </c>
      <c r="Y4914" s="4">
        <v>2.5499999999999998</v>
      </c>
      <c r="Z4914" s="58">
        <v>15.3</v>
      </c>
    </row>
    <row r="4915" spans="1:26">
      <c r="A4915">
        <v>213592</v>
      </c>
      <c r="B4915">
        <v>555547</v>
      </c>
      <c r="C4915">
        <v>22970</v>
      </c>
      <c r="D4915" t="s">
        <v>2258</v>
      </c>
      <c r="E4915">
        <v>6</v>
      </c>
      <c r="F4915" s="3">
        <v>40699.550694444399</v>
      </c>
      <c r="G4915" s="4">
        <v>2.5499999999999998</v>
      </c>
      <c r="H4915">
        <v>12681</v>
      </c>
      <c r="I4915" t="s">
        <v>10</v>
      </c>
      <c r="J4915" s="58">
        <f t="shared" si="152"/>
        <v>15.299999999999999</v>
      </c>
      <c r="K4915" s="59">
        <f t="shared" si="153"/>
        <v>40699</v>
      </c>
      <c r="R4915" t="s">
        <v>2602</v>
      </c>
      <c r="S4915" s="58">
        <v>16.5</v>
      </c>
      <c r="X4915">
        <v>6</v>
      </c>
      <c r="Y4915" s="4">
        <v>2.5499999999999998</v>
      </c>
      <c r="Z4915" s="58">
        <v>15.3</v>
      </c>
    </row>
    <row r="4916" spans="1:26">
      <c r="A4916">
        <v>214917</v>
      </c>
      <c r="B4916">
        <v>555637</v>
      </c>
      <c r="C4916">
        <v>21155</v>
      </c>
      <c r="D4916" t="s">
        <v>1870</v>
      </c>
      <c r="E4916">
        <v>6</v>
      </c>
      <c r="F4916" s="3">
        <v>40700.532638888901</v>
      </c>
      <c r="G4916" s="4">
        <v>2.5499999999999998</v>
      </c>
      <c r="H4916">
        <v>12535</v>
      </c>
      <c r="I4916" t="s">
        <v>10</v>
      </c>
      <c r="J4916" s="58">
        <f t="shared" si="152"/>
        <v>15.299999999999999</v>
      </c>
      <c r="K4916" s="59">
        <f t="shared" si="153"/>
        <v>40700</v>
      </c>
      <c r="R4916" t="s">
        <v>255</v>
      </c>
      <c r="S4916" s="58">
        <v>15.6</v>
      </c>
      <c r="X4916">
        <v>6</v>
      </c>
      <c r="Y4916" s="4">
        <v>2.5499999999999998</v>
      </c>
      <c r="Z4916" s="58">
        <v>15.3</v>
      </c>
    </row>
    <row r="4917" spans="1:26">
      <c r="A4917">
        <v>214924</v>
      </c>
      <c r="B4917">
        <v>555637</v>
      </c>
      <c r="C4917">
        <v>20767</v>
      </c>
      <c r="D4917" t="s">
        <v>1974</v>
      </c>
      <c r="E4917">
        <v>6</v>
      </c>
      <c r="F4917" s="3">
        <v>40700.532638888901</v>
      </c>
      <c r="G4917" s="4">
        <v>2.5499999999999998</v>
      </c>
      <c r="H4917">
        <v>12535</v>
      </c>
      <c r="I4917" t="s">
        <v>10</v>
      </c>
      <c r="J4917" s="58">
        <f t="shared" si="152"/>
        <v>15.299999999999999</v>
      </c>
      <c r="K4917" s="59">
        <f t="shared" si="153"/>
        <v>40700</v>
      </c>
      <c r="R4917" t="s">
        <v>523</v>
      </c>
      <c r="S4917" s="58">
        <v>15.6</v>
      </c>
      <c r="X4917">
        <v>6</v>
      </c>
      <c r="Y4917" s="4">
        <v>2.5499999999999998</v>
      </c>
      <c r="Z4917" s="58">
        <v>15.3</v>
      </c>
    </row>
    <row r="4918" spans="1:26">
      <c r="A4918">
        <v>217811</v>
      </c>
      <c r="B4918">
        <v>555937</v>
      </c>
      <c r="C4918">
        <v>21559</v>
      </c>
      <c r="D4918" t="s">
        <v>130</v>
      </c>
      <c r="E4918">
        <v>6</v>
      </c>
      <c r="F4918" s="3">
        <v>40702.402083333298</v>
      </c>
      <c r="G4918" s="4">
        <v>2.5499999999999998</v>
      </c>
      <c r="H4918">
        <v>12683</v>
      </c>
      <c r="I4918" t="s">
        <v>10</v>
      </c>
      <c r="J4918" s="58">
        <f t="shared" si="152"/>
        <v>15.299999999999999</v>
      </c>
      <c r="K4918" s="59">
        <f t="shared" si="153"/>
        <v>40702</v>
      </c>
      <c r="R4918" t="s">
        <v>1498</v>
      </c>
      <c r="S4918" s="58">
        <v>15.6</v>
      </c>
      <c r="X4918">
        <v>6</v>
      </c>
      <c r="Y4918" s="4">
        <v>2.5499999999999998</v>
      </c>
      <c r="Z4918" s="58">
        <v>15.3</v>
      </c>
    </row>
    <row r="4919" spans="1:26">
      <c r="A4919">
        <v>217812</v>
      </c>
      <c r="B4919">
        <v>555937</v>
      </c>
      <c r="C4919">
        <v>22352</v>
      </c>
      <c r="D4919" t="s">
        <v>131</v>
      </c>
      <c r="E4919">
        <v>6</v>
      </c>
      <c r="F4919" s="3">
        <v>40702.402083333298</v>
      </c>
      <c r="G4919" s="4">
        <v>2.5499999999999998</v>
      </c>
      <c r="H4919">
        <v>12683</v>
      </c>
      <c r="I4919" t="s">
        <v>10</v>
      </c>
      <c r="J4919" s="58">
        <f t="shared" si="152"/>
        <v>15.299999999999999</v>
      </c>
      <c r="K4919" s="59">
        <f t="shared" si="153"/>
        <v>40702</v>
      </c>
      <c r="R4919" t="s">
        <v>2254</v>
      </c>
      <c r="S4919" s="58">
        <v>15.3</v>
      </c>
      <c r="X4919">
        <v>6</v>
      </c>
      <c r="Y4919" s="4">
        <v>2.5499999999999998</v>
      </c>
      <c r="Z4919" s="58">
        <v>15.3</v>
      </c>
    </row>
    <row r="4920" spans="1:26">
      <c r="A4920">
        <v>224146</v>
      </c>
      <c r="B4920">
        <v>556507</v>
      </c>
      <c r="C4920">
        <v>22303</v>
      </c>
      <c r="D4920" t="s">
        <v>2250</v>
      </c>
      <c r="E4920">
        <v>6</v>
      </c>
      <c r="F4920" s="3">
        <v>40707.413194444402</v>
      </c>
      <c r="G4920" s="4">
        <v>2.5499999999999998</v>
      </c>
      <c r="H4920">
        <v>12567</v>
      </c>
      <c r="I4920" t="s">
        <v>10</v>
      </c>
      <c r="J4920" s="58">
        <f t="shared" si="152"/>
        <v>15.299999999999999</v>
      </c>
      <c r="K4920" s="59">
        <f t="shared" si="153"/>
        <v>40707</v>
      </c>
      <c r="R4920" t="s">
        <v>2250</v>
      </c>
      <c r="S4920" s="58">
        <v>15.3</v>
      </c>
      <c r="X4920">
        <v>6</v>
      </c>
      <c r="Y4920" s="4">
        <v>2.5499999999999998</v>
      </c>
      <c r="Z4920" s="58">
        <v>15.3</v>
      </c>
    </row>
    <row r="4921" spans="1:26">
      <c r="A4921">
        <v>224150</v>
      </c>
      <c r="B4921">
        <v>556507</v>
      </c>
      <c r="C4921">
        <v>22352</v>
      </c>
      <c r="D4921" t="s">
        <v>131</v>
      </c>
      <c r="E4921">
        <v>6</v>
      </c>
      <c r="F4921" s="3">
        <v>40707.413194444402</v>
      </c>
      <c r="G4921" s="4">
        <v>2.5499999999999998</v>
      </c>
      <c r="H4921">
        <v>12567</v>
      </c>
      <c r="I4921" t="s">
        <v>10</v>
      </c>
      <c r="J4921" s="58">
        <f t="shared" si="152"/>
        <v>15.299999999999999</v>
      </c>
      <c r="K4921" s="59">
        <f t="shared" si="153"/>
        <v>40707</v>
      </c>
      <c r="R4921" t="s">
        <v>131</v>
      </c>
      <c r="S4921" s="58">
        <v>15.3</v>
      </c>
      <c r="X4921">
        <v>6</v>
      </c>
      <c r="Y4921" s="4">
        <v>2.5499999999999998</v>
      </c>
      <c r="Z4921" s="58">
        <v>15.3</v>
      </c>
    </row>
    <row r="4922" spans="1:26">
      <c r="A4922">
        <v>224169</v>
      </c>
      <c r="B4922">
        <v>556507</v>
      </c>
      <c r="C4922">
        <v>21561</v>
      </c>
      <c r="D4922" t="s">
        <v>1753</v>
      </c>
      <c r="E4922">
        <v>6</v>
      </c>
      <c r="F4922" s="3">
        <v>40707.413194444402</v>
      </c>
      <c r="G4922" s="4">
        <v>2.5499999999999998</v>
      </c>
      <c r="H4922">
        <v>12567</v>
      </c>
      <c r="I4922" t="s">
        <v>10</v>
      </c>
      <c r="J4922" s="58">
        <f t="shared" si="152"/>
        <v>15.299999999999999</v>
      </c>
      <c r="K4922" s="59">
        <f t="shared" si="153"/>
        <v>40707</v>
      </c>
      <c r="R4922" t="s">
        <v>1981</v>
      </c>
      <c r="S4922" s="58">
        <v>15.3</v>
      </c>
      <c r="X4922">
        <v>6</v>
      </c>
      <c r="Y4922" s="4">
        <v>2.5499999999999998</v>
      </c>
      <c r="Z4922" s="58">
        <v>15.3</v>
      </c>
    </row>
    <row r="4923" spans="1:26">
      <c r="A4923">
        <v>224496</v>
      </c>
      <c r="B4923">
        <v>556529</v>
      </c>
      <c r="C4923">
        <v>21039</v>
      </c>
      <c r="D4923" t="s">
        <v>1957</v>
      </c>
      <c r="E4923">
        <v>6</v>
      </c>
      <c r="F4923" s="3">
        <v>40707.4868055556</v>
      </c>
      <c r="G4923" s="4">
        <v>2.5499999999999998</v>
      </c>
      <c r="H4923">
        <v>12714</v>
      </c>
      <c r="I4923" t="s">
        <v>10</v>
      </c>
      <c r="J4923" s="58">
        <f t="shared" si="152"/>
        <v>15.299999999999999</v>
      </c>
      <c r="K4923" s="59">
        <f t="shared" si="153"/>
        <v>40707</v>
      </c>
      <c r="R4923" t="s">
        <v>86</v>
      </c>
      <c r="S4923" s="58">
        <v>15</v>
      </c>
      <c r="X4923">
        <v>6</v>
      </c>
      <c r="Y4923" s="4">
        <v>2.5499999999999998</v>
      </c>
      <c r="Z4923" s="58">
        <v>15.3</v>
      </c>
    </row>
    <row r="4924" spans="1:26">
      <c r="A4924">
        <v>224497</v>
      </c>
      <c r="B4924">
        <v>556529</v>
      </c>
      <c r="C4924">
        <v>21558</v>
      </c>
      <c r="D4924" t="s">
        <v>1981</v>
      </c>
      <c r="E4924">
        <v>6</v>
      </c>
      <c r="F4924" s="3">
        <v>40707.4868055556</v>
      </c>
      <c r="G4924" s="4">
        <v>2.5499999999999998</v>
      </c>
      <c r="H4924">
        <v>12714</v>
      </c>
      <c r="I4924" t="s">
        <v>10</v>
      </c>
      <c r="J4924" s="58">
        <f t="shared" si="152"/>
        <v>15.299999999999999</v>
      </c>
      <c r="K4924" s="59">
        <f t="shared" si="153"/>
        <v>40707</v>
      </c>
      <c r="R4924" t="s">
        <v>291</v>
      </c>
      <c r="S4924" s="58">
        <v>15</v>
      </c>
      <c r="X4924">
        <v>6</v>
      </c>
      <c r="Y4924" s="4">
        <v>2.5499999999999998</v>
      </c>
      <c r="Z4924" s="58">
        <v>15.3</v>
      </c>
    </row>
    <row r="4925" spans="1:26">
      <c r="A4925">
        <v>227098</v>
      </c>
      <c r="B4925">
        <v>556820</v>
      </c>
      <c r="C4925">
        <v>21558</v>
      </c>
      <c r="D4925" t="s">
        <v>1981</v>
      </c>
      <c r="E4925">
        <v>6</v>
      </c>
      <c r="F4925" s="3">
        <v>40709.431944444397</v>
      </c>
      <c r="G4925" s="4">
        <v>2.5499999999999998</v>
      </c>
      <c r="H4925">
        <v>12682</v>
      </c>
      <c r="I4925" t="s">
        <v>10</v>
      </c>
      <c r="J4925" s="58">
        <f t="shared" si="152"/>
        <v>15.299999999999999</v>
      </c>
      <c r="K4925" s="59">
        <f t="shared" si="153"/>
        <v>40709</v>
      </c>
      <c r="R4925" t="s">
        <v>398</v>
      </c>
      <c r="S4925" s="58">
        <v>15</v>
      </c>
      <c r="X4925">
        <v>6</v>
      </c>
      <c r="Y4925" s="4">
        <v>2.5499999999999998</v>
      </c>
      <c r="Z4925" s="58">
        <v>15.3</v>
      </c>
    </row>
    <row r="4926" spans="1:26">
      <c r="A4926">
        <v>227109</v>
      </c>
      <c r="B4926">
        <v>556820</v>
      </c>
      <c r="C4926">
        <v>21559</v>
      </c>
      <c r="D4926" t="s">
        <v>130</v>
      </c>
      <c r="E4926">
        <v>6</v>
      </c>
      <c r="F4926" s="3">
        <v>40709.431944444397</v>
      </c>
      <c r="G4926" s="4">
        <v>2.5499999999999998</v>
      </c>
      <c r="H4926">
        <v>12682</v>
      </c>
      <c r="I4926" t="s">
        <v>10</v>
      </c>
      <c r="J4926" s="58">
        <f t="shared" si="152"/>
        <v>15.299999999999999</v>
      </c>
      <c r="K4926" s="59">
        <f t="shared" si="153"/>
        <v>40709</v>
      </c>
      <c r="R4926" t="s">
        <v>399</v>
      </c>
      <c r="S4926" s="58">
        <v>15</v>
      </c>
      <c r="X4926">
        <v>6</v>
      </c>
      <c r="Y4926" s="4">
        <v>2.5499999999999998</v>
      </c>
      <c r="Z4926" s="58">
        <v>15.3</v>
      </c>
    </row>
    <row r="4927" spans="1:26">
      <c r="A4927">
        <v>233783</v>
      </c>
      <c r="B4927">
        <v>557489</v>
      </c>
      <c r="C4927">
        <v>22301</v>
      </c>
      <c r="D4927" t="s">
        <v>981</v>
      </c>
      <c r="E4927">
        <v>6</v>
      </c>
      <c r="F4927" s="3">
        <v>40714.623611111099</v>
      </c>
      <c r="G4927" s="4">
        <v>2.5499999999999998</v>
      </c>
      <c r="H4927">
        <v>12490</v>
      </c>
      <c r="I4927" t="s">
        <v>10</v>
      </c>
      <c r="J4927" s="58">
        <f t="shared" si="152"/>
        <v>15.299999999999999</v>
      </c>
      <c r="K4927" s="59">
        <f t="shared" si="153"/>
        <v>40714</v>
      </c>
      <c r="R4927" t="s">
        <v>855</v>
      </c>
      <c r="S4927" s="58">
        <v>15</v>
      </c>
      <c r="X4927">
        <v>6</v>
      </c>
      <c r="Y4927" s="4">
        <v>2.5499999999999998</v>
      </c>
      <c r="Z4927" s="58">
        <v>15.3</v>
      </c>
    </row>
    <row r="4928" spans="1:26">
      <c r="A4928">
        <v>233786</v>
      </c>
      <c r="B4928">
        <v>557489</v>
      </c>
      <c r="C4928">
        <v>22352</v>
      </c>
      <c r="D4928" t="s">
        <v>131</v>
      </c>
      <c r="E4928">
        <v>6</v>
      </c>
      <c r="F4928" s="3">
        <v>40714.623611111099</v>
      </c>
      <c r="G4928" s="4">
        <v>2.5499999999999998</v>
      </c>
      <c r="H4928">
        <v>12490</v>
      </c>
      <c r="I4928" t="s">
        <v>10</v>
      </c>
      <c r="J4928" s="58">
        <f t="shared" si="152"/>
        <v>15.299999999999999</v>
      </c>
      <c r="K4928" s="59">
        <f t="shared" si="153"/>
        <v>40714</v>
      </c>
      <c r="R4928" t="s">
        <v>1244</v>
      </c>
      <c r="S4928" s="58">
        <v>15</v>
      </c>
      <c r="X4928">
        <v>6</v>
      </c>
      <c r="Y4928" s="4">
        <v>2.5499999999999998</v>
      </c>
      <c r="Z4928" s="58">
        <v>15.3</v>
      </c>
    </row>
    <row r="4929" spans="1:26">
      <c r="A4929">
        <v>235172</v>
      </c>
      <c r="B4929">
        <v>557627</v>
      </c>
      <c r="C4929">
        <v>21559</v>
      </c>
      <c r="D4929" t="s">
        <v>130</v>
      </c>
      <c r="E4929">
        <v>6</v>
      </c>
      <c r="F4929" s="3">
        <v>40715.604166666701</v>
      </c>
      <c r="G4929" s="4">
        <v>2.5499999999999998</v>
      </c>
      <c r="H4929">
        <v>12583</v>
      </c>
      <c r="I4929" t="s">
        <v>10</v>
      </c>
      <c r="J4929" s="58">
        <f t="shared" si="152"/>
        <v>15.299999999999999</v>
      </c>
      <c r="K4929" s="59">
        <f t="shared" si="153"/>
        <v>40715</v>
      </c>
      <c r="R4929" t="s">
        <v>2587</v>
      </c>
      <c r="S4929" s="58">
        <v>15</v>
      </c>
      <c r="X4929">
        <v>6</v>
      </c>
      <c r="Y4929" s="4">
        <v>2.5499999999999998</v>
      </c>
      <c r="Z4929" s="58">
        <v>15.3</v>
      </c>
    </row>
    <row r="4930" spans="1:26">
      <c r="A4930">
        <v>250511</v>
      </c>
      <c r="B4930">
        <v>559036</v>
      </c>
      <c r="C4930">
        <v>21205</v>
      </c>
      <c r="D4930" t="s">
        <v>1968</v>
      </c>
      <c r="E4930">
        <v>6</v>
      </c>
      <c r="F4930" s="3">
        <v>40729.634722222203</v>
      </c>
      <c r="G4930" s="4">
        <v>2.5499999999999998</v>
      </c>
      <c r="H4930">
        <v>12637</v>
      </c>
      <c r="I4930" t="s">
        <v>10</v>
      </c>
      <c r="J4930" s="58">
        <f t="shared" ref="J4930:J4993" si="154">E4930*G4930</f>
        <v>15.299999999999999</v>
      </c>
      <c r="K4930" s="59">
        <f t="shared" ref="K4930:K4993" si="155">DATE(YEAR(F4930),MONTH(F4930),DAY(F4930))</f>
        <v>40729</v>
      </c>
      <c r="R4930" t="s">
        <v>2588</v>
      </c>
      <c r="S4930" s="58">
        <v>15</v>
      </c>
      <c r="X4930">
        <v>6</v>
      </c>
      <c r="Y4930" s="4">
        <v>2.5499999999999998</v>
      </c>
      <c r="Z4930" s="58">
        <v>15.3</v>
      </c>
    </row>
    <row r="4931" spans="1:26">
      <c r="A4931">
        <v>250515</v>
      </c>
      <c r="B4931">
        <v>559036</v>
      </c>
      <c r="C4931">
        <v>21559</v>
      </c>
      <c r="D4931" t="s">
        <v>130</v>
      </c>
      <c r="E4931">
        <v>6</v>
      </c>
      <c r="F4931" s="3">
        <v>40729.634722222203</v>
      </c>
      <c r="G4931" s="4">
        <v>2.5499999999999998</v>
      </c>
      <c r="H4931">
        <v>12637</v>
      </c>
      <c r="I4931" t="s">
        <v>10</v>
      </c>
      <c r="J4931" s="58">
        <f t="shared" si="154"/>
        <v>15.299999999999999</v>
      </c>
      <c r="K4931" s="59">
        <f t="shared" si="155"/>
        <v>40729</v>
      </c>
      <c r="R4931" t="s">
        <v>322</v>
      </c>
      <c r="S4931" s="58">
        <v>12.5</v>
      </c>
      <c r="X4931">
        <v>6</v>
      </c>
      <c r="Y4931" s="4">
        <v>2.5499999999999998</v>
      </c>
      <c r="Z4931" s="58">
        <v>15.3</v>
      </c>
    </row>
    <row r="4932" spans="1:26">
      <c r="A4932">
        <v>250519</v>
      </c>
      <c r="B4932">
        <v>559036</v>
      </c>
      <c r="C4932">
        <v>22352</v>
      </c>
      <c r="D4932" t="s">
        <v>131</v>
      </c>
      <c r="E4932">
        <v>6</v>
      </c>
      <c r="F4932" s="3">
        <v>40729.634722222203</v>
      </c>
      <c r="G4932" s="4">
        <v>2.5499999999999998</v>
      </c>
      <c r="H4932">
        <v>12637</v>
      </c>
      <c r="I4932" t="s">
        <v>10</v>
      </c>
      <c r="J4932" s="58">
        <f t="shared" si="154"/>
        <v>15.299999999999999</v>
      </c>
      <c r="K4932" s="59">
        <f t="shared" si="155"/>
        <v>40729</v>
      </c>
      <c r="R4932" t="s">
        <v>343</v>
      </c>
      <c r="S4932" s="58">
        <v>12.5</v>
      </c>
      <c r="X4932">
        <v>6</v>
      </c>
      <c r="Y4932" s="4">
        <v>2.5499999999999998</v>
      </c>
      <c r="Z4932" s="58">
        <v>15.3</v>
      </c>
    </row>
    <row r="4933" spans="1:26">
      <c r="A4933">
        <v>255950</v>
      </c>
      <c r="B4933">
        <v>559418</v>
      </c>
      <c r="C4933">
        <v>22302</v>
      </c>
      <c r="D4933" t="s">
        <v>2254</v>
      </c>
      <c r="E4933">
        <v>6</v>
      </c>
      <c r="F4933" s="3">
        <v>40732.483333333301</v>
      </c>
      <c r="G4933" s="4">
        <v>2.5499999999999998</v>
      </c>
      <c r="H4933">
        <v>12681</v>
      </c>
      <c r="I4933" t="s">
        <v>10</v>
      </c>
      <c r="J4933" s="58">
        <f t="shared" si="154"/>
        <v>15.299999999999999</v>
      </c>
      <c r="K4933" s="59">
        <f t="shared" si="155"/>
        <v>40732</v>
      </c>
      <c r="R4933" t="s">
        <v>2504</v>
      </c>
      <c r="S4933" s="58">
        <v>12.48</v>
      </c>
      <c r="X4933">
        <v>6</v>
      </c>
      <c r="Y4933" s="4">
        <v>2.5499999999999998</v>
      </c>
      <c r="Z4933" s="58">
        <v>15.3</v>
      </c>
    </row>
    <row r="4934" spans="1:26">
      <c r="A4934">
        <v>255960</v>
      </c>
      <c r="B4934">
        <v>559418</v>
      </c>
      <c r="C4934">
        <v>22352</v>
      </c>
      <c r="D4934" t="s">
        <v>131</v>
      </c>
      <c r="E4934">
        <v>6</v>
      </c>
      <c r="F4934" s="3">
        <v>40732.483333333301</v>
      </c>
      <c r="G4934" s="4">
        <v>2.5499999999999998</v>
      </c>
      <c r="H4934">
        <v>12681</v>
      </c>
      <c r="I4934" t="s">
        <v>10</v>
      </c>
      <c r="J4934" s="58">
        <f t="shared" si="154"/>
        <v>15.299999999999999</v>
      </c>
      <c r="K4934" s="59">
        <f t="shared" si="155"/>
        <v>40732</v>
      </c>
      <c r="R4934" t="s">
        <v>2609</v>
      </c>
      <c r="S4934" s="58">
        <v>10.5</v>
      </c>
      <c r="X4934">
        <v>6</v>
      </c>
      <c r="Y4934" s="4">
        <v>2.5499999999999998</v>
      </c>
      <c r="Z4934" s="58">
        <v>15.3</v>
      </c>
    </row>
    <row r="4935" spans="1:26">
      <c r="A4935">
        <v>258322</v>
      </c>
      <c r="B4935">
        <v>559607</v>
      </c>
      <c r="C4935">
        <v>21559</v>
      </c>
      <c r="D4935" t="s">
        <v>130</v>
      </c>
      <c r="E4935">
        <v>6</v>
      </c>
      <c r="F4935" s="3">
        <v>40735.485416666699</v>
      </c>
      <c r="G4935" s="4">
        <v>2.5499999999999998</v>
      </c>
      <c r="H4935">
        <v>12681</v>
      </c>
      <c r="I4935" t="s">
        <v>10</v>
      </c>
      <c r="J4935" s="58">
        <f t="shared" si="154"/>
        <v>15.299999999999999</v>
      </c>
      <c r="K4935" s="59">
        <f t="shared" si="155"/>
        <v>40735</v>
      </c>
      <c r="R4935" t="s">
        <v>832</v>
      </c>
      <c r="S4935" s="58">
        <v>10.5</v>
      </c>
      <c r="X4935">
        <v>6</v>
      </c>
      <c r="Y4935" s="4">
        <v>2.5499999999999998</v>
      </c>
      <c r="Z4935" s="58">
        <v>15.3</v>
      </c>
    </row>
    <row r="4936" spans="1:26">
      <c r="A4936">
        <v>259693</v>
      </c>
      <c r="B4936">
        <v>559704</v>
      </c>
      <c r="C4936">
        <v>22352</v>
      </c>
      <c r="D4936" t="s">
        <v>131</v>
      </c>
      <c r="E4936">
        <v>6</v>
      </c>
      <c r="F4936" s="3">
        <v>40736.412499999999</v>
      </c>
      <c r="G4936" s="4">
        <v>2.5499999999999998</v>
      </c>
      <c r="H4936">
        <v>12669</v>
      </c>
      <c r="I4936" t="s">
        <v>10</v>
      </c>
      <c r="J4936" s="58">
        <f t="shared" si="154"/>
        <v>15.299999999999999</v>
      </c>
      <c r="K4936" s="59">
        <f t="shared" si="155"/>
        <v>40736</v>
      </c>
      <c r="R4936" t="s">
        <v>245</v>
      </c>
      <c r="S4936" s="58">
        <v>10.199999999999999</v>
      </c>
      <c r="X4936">
        <v>6</v>
      </c>
      <c r="Y4936" s="4">
        <v>2.5499999999999998</v>
      </c>
      <c r="Z4936" s="58">
        <v>15.3</v>
      </c>
    </row>
    <row r="4937" spans="1:26">
      <c r="A4937">
        <v>259707</v>
      </c>
      <c r="B4937">
        <v>559704</v>
      </c>
      <c r="C4937">
        <v>22303</v>
      </c>
      <c r="D4937" t="s">
        <v>2250</v>
      </c>
      <c r="E4937">
        <v>6</v>
      </c>
      <c r="F4937" s="3">
        <v>40736.412499999999</v>
      </c>
      <c r="G4937" s="4">
        <v>2.5499999999999998</v>
      </c>
      <c r="H4937">
        <v>12669</v>
      </c>
      <c r="I4937" t="s">
        <v>10</v>
      </c>
      <c r="J4937" s="58">
        <f t="shared" si="154"/>
        <v>15.299999999999999</v>
      </c>
      <c r="K4937" s="59">
        <f t="shared" si="155"/>
        <v>40736</v>
      </c>
      <c r="R4937" t="s">
        <v>246</v>
      </c>
      <c r="S4937" s="58">
        <v>10.199999999999999</v>
      </c>
      <c r="X4937">
        <v>6</v>
      </c>
      <c r="Y4937" s="4">
        <v>2.5499999999999998</v>
      </c>
      <c r="Z4937" s="58">
        <v>15.3</v>
      </c>
    </row>
    <row r="4938" spans="1:26">
      <c r="A4938">
        <v>259708</v>
      </c>
      <c r="B4938">
        <v>559704</v>
      </c>
      <c r="C4938">
        <v>22301</v>
      </c>
      <c r="D4938" t="s">
        <v>981</v>
      </c>
      <c r="E4938">
        <v>6</v>
      </c>
      <c r="F4938" s="3">
        <v>40736.412499999999</v>
      </c>
      <c r="G4938" s="4">
        <v>2.5499999999999998</v>
      </c>
      <c r="H4938">
        <v>12669</v>
      </c>
      <c r="I4938" t="s">
        <v>10</v>
      </c>
      <c r="J4938" s="58">
        <f t="shared" si="154"/>
        <v>15.299999999999999</v>
      </c>
      <c r="K4938" s="59">
        <f t="shared" si="155"/>
        <v>40736</v>
      </c>
      <c r="R4938" t="s">
        <v>1846</v>
      </c>
      <c r="S4938" s="58">
        <v>10.199999999999999</v>
      </c>
      <c r="X4938">
        <v>6</v>
      </c>
      <c r="Y4938" s="4">
        <v>2.5499999999999998</v>
      </c>
      <c r="Z4938" s="58">
        <v>15.3</v>
      </c>
    </row>
    <row r="4939" spans="1:26">
      <c r="A4939">
        <v>266883</v>
      </c>
      <c r="B4939">
        <v>560272</v>
      </c>
      <c r="C4939">
        <v>22352</v>
      </c>
      <c r="D4939" t="s">
        <v>131</v>
      </c>
      <c r="E4939">
        <v>6</v>
      </c>
      <c r="F4939" s="3">
        <v>40741.622222222199</v>
      </c>
      <c r="G4939" s="4">
        <v>2.5499999999999998</v>
      </c>
      <c r="H4939">
        <v>12691</v>
      </c>
      <c r="I4939" t="s">
        <v>10</v>
      </c>
      <c r="J4939" s="58">
        <f t="shared" si="154"/>
        <v>15.299999999999999</v>
      </c>
      <c r="K4939" s="59">
        <f t="shared" si="155"/>
        <v>40741</v>
      </c>
      <c r="R4939" t="s">
        <v>226</v>
      </c>
      <c r="S4939" s="58">
        <v>10.199999999999999</v>
      </c>
      <c r="X4939">
        <v>6</v>
      </c>
      <c r="Y4939" s="4">
        <v>2.5499999999999998</v>
      </c>
      <c r="Z4939" s="58">
        <v>15.3</v>
      </c>
    </row>
    <row r="4940" spans="1:26">
      <c r="A4940">
        <v>269480</v>
      </c>
      <c r="B4940">
        <v>560452</v>
      </c>
      <c r="C4940">
        <v>22303</v>
      </c>
      <c r="D4940" t="s">
        <v>2250</v>
      </c>
      <c r="E4940">
        <v>6</v>
      </c>
      <c r="F4940" s="3">
        <v>40743.410416666702</v>
      </c>
      <c r="G4940" s="4">
        <v>2.5499999999999998</v>
      </c>
      <c r="H4940">
        <v>12682</v>
      </c>
      <c r="I4940" t="s">
        <v>10</v>
      </c>
      <c r="J4940" s="58">
        <f t="shared" si="154"/>
        <v>15.299999999999999</v>
      </c>
      <c r="K4940" s="59">
        <f t="shared" si="155"/>
        <v>40743</v>
      </c>
      <c r="R4940" t="s">
        <v>128</v>
      </c>
      <c r="S4940" s="58">
        <v>10.199999999999999</v>
      </c>
      <c r="X4940">
        <v>6</v>
      </c>
      <c r="Y4940" s="4">
        <v>2.5499999999999998</v>
      </c>
      <c r="Z4940" s="58">
        <v>15.3</v>
      </c>
    </row>
    <row r="4941" spans="1:26">
      <c r="A4941">
        <v>276082</v>
      </c>
      <c r="B4941">
        <v>561029</v>
      </c>
      <c r="C4941">
        <v>22303</v>
      </c>
      <c r="D4941" t="s">
        <v>2250</v>
      </c>
      <c r="E4941">
        <v>6</v>
      </c>
      <c r="F4941" s="3">
        <v>40748.475694444402</v>
      </c>
      <c r="G4941" s="4">
        <v>2.5499999999999998</v>
      </c>
      <c r="H4941">
        <v>12490</v>
      </c>
      <c r="I4941" t="s">
        <v>10</v>
      </c>
      <c r="J4941" s="58">
        <f t="shared" si="154"/>
        <v>15.299999999999999</v>
      </c>
      <c r="K4941" s="59">
        <f t="shared" si="155"/>
        <v>40748</v>
      </c>
      <c r="R4941" t="s">
        <v>254</v>
      </c>
      <c r="S4941" s="58">
        <v>10.199999999999999</v>
      </c>
      <c r="X4941">
        <v>6</v>
      </c>
      <c r="Y4941" s="4">
        <v>2.5499999999999998</v>
      </c>
      <c r="Z4941" s="58">
        <v>15.3</v>
      </c>
    </row>
    <row r="4942" spans="1:26">
      <c r="A4942">
        <v>276099</v>
      </c>
      <c r="B4942">
        <v>561029</v>
      </c>
      <c r="C4942">
        <v>21559</v>
      </c>
      <c r="D4942" t="s">
        <v>130</v>
      </c>
      <c r="E4942">
        <v>6</v>
      </c>
      <c r="F4942" s="3">
        <v>40748.475694444402</v>
      </c>
      <c r="G4942" s="4">
        <v>2.5499999999999998</v>
      </c>
      <c r="H4942">
        <v>12490</v>
      </c>
      <c r="I4942" t="s">
        <v>10</v>
      </c>
      <c r="J4942" s="58">
        <f t="shared" si="154"/>
        <v>15.299999999999999</v>
      </c>
      <c r="K4942" s="59">
        <f t="shared" si="155"/>
        <v>40748</v>
      </c>
      <c r="R4942" t="s">
        <v>514</v>
      </c>
      <c r="S4942" s="58">
        <v>10.199999999999999</v>
      </c>
      <c r="X4942">
        <v>6</v>
      </c>
      <c r="Y4942" s="4">
        <v>2.5499999999999998</v>
      </c>
      <c r="Z4942" s="58">
        <v>15.3</v>
      </c>
    </row>
    <row r="4943" spans="1:26">
      <c r="A4943">
        <v>283655</v>
      </c>
      <c r="B4943">
        <v>561795</v>
      </c>
      <c r="C4943">
        <v>22303</v>
      </c>
      <c r="D4943" t="s">
        <v>2250</v>
      </c>
      <c r="E4943">
        <v>6</v>
      </c>
      <c r="F4943" s="3">
        <v>40753.561111111099</v>
      </c>
      <c r="G4943" s="4">
        <v>2.5499999999999998</v>
      </c>
      <c r="H4943">
        <v>12716</v>
      </c>
      <c r="I4943" t="s">
        <v>10</v>
      </c>
      <c r="J4943" s="58">
        <f t="shared" si="154"/>
        <v>15.299999999999999</v>
      </c>
      <c r="K4943" s="59">
        <f t="shared" si="155"/>
        <v>40753</v>
      </c>
      <c r="R4943" t="s">
        <v>2138</v>
      </c>
      <c r="S4943" s="58">
        <v>10.199999999999999</v>
      </c>
      <c r="X4943">
        <v>6</v>
      </c>
      <c r="Y4943" s="4">
        <v>2.5499999999999998</v>
      </c>
      <c r="Z4943" s="58">
        <v>15.3</v>
      </c>
    </row>
    <row r="4944" spans="1:26">
      <c r="A4944">
        <v>283656</v>
      </c>
      <c r="B4944">
        <v>561795</v>
      </c>
      <c r="C4944">
        <v>22302</v>
      </c>
      <c r="D4944" t="s">
        <v>2254</v>
      </c>
      <c r="E4944">
        <v>6</v>
      </c>
      <c r="F4944" s="3">
        <v>40753.561111111099</v>
      </c>
      <c r="G4944" s="4">
        <v>2.5499999999999998</v>
      </c>
      <c r="H4944">
        <v>12716</v>
      </c>
      <c r="I4944" t="s">
        <v>10</v>
      </c>
      <c r="J4944" s="58">
        <f t="shared" si="154"/>
        <v>15.299999999999999</v>
      </c>
      <c r="K4944" s="59">
        <f t="shared" si="155"/>
        <v>40753</v>
      </c>
      <c r="R4944" t="s">
        <v>1658</v>
      </c>
      <c r="S4944" s="58">
        <v>10.08</v>
      </c>
      <c r="X4944">
        <v>6</v>
      </c>
      <c r="Y4944" s="4">
        <v>2.5499999999999998</v>
      </c>
      <c r="Z4944" s="58">
        <v>15.3</v>
      </c>
    </row>
    <row r="4945" spans="1:26">
      <c r="A4945">
        <v>283669</v>
      </c>
      <c r="B4945">
        <v>561795</v>
      </c>
      <c r="C4945">
        <v>21558</v>
      </c>
      <c r="D4945" t="s">
        <v>1981</v>
      </c>
      <c r="E4945">
        <v>6</v>
      </c>
      <c r="F4945" s="3">
        <v>40753.561111111099</v>
      </c>
      <c r="G4945" s="4">
        <v>2.5499999999999998</v>
      </c>
      <c r="H4945">
        <v>12716</v>
      </c>
      <c r="I4945" t="s">
        <v>10</v>
      </c>
      <c r="J4945" s="58">
        <f t="shared" si="154"/>
        <v>15.299999999999999</v>
      </c>
      <c r="K4945" s="59">
        <f t="shared" si="155"/>
        <v>40753</v>
      </c>
      <c r="R4945" t="s">
        <v>1679</v>
      </c>
      <c r="S4945" s="58">
        <v>10.08</v>
      </c>
      <c r="X4945">
        <v>6</v>
      </c>
      <c r="Y4945" s="4">
        <v>2.5499999999999998</v>
      </c>
      <c r="Z4945" s="58">
        <v>15.3</v>
      </c>
    </row>
    <row r="4946" spans="1:26">
      <c r="A4946">
        <v>283670</v>
      </c>
      <c r="B4946">
        <v>561795</v>
      </c>
      <c r="C4946">
        <v>21559</v>
      </c>
      <c r="D4946" t="s">
        <v>130</v>
      </c>
      <c r="E4946">
        <v>6</v>
      </c>
      <c r="F4946" s="3">
        <v>40753.561111111099</v>
      </c>
      <c r="G4946" s="4">
        <v>2.5499999999999998</v>
      </c>
      <c r="H4946">
        <v>12716</v>
      </c>
      <c r="I4946" t="s">
        <v>10</v>
      </c>
      <c r="J4946" s="58">
        <f t="shared" si="154"/>
        <v>15.299999999999999</v>
      </c>
      <c r="K4946" s="59">
        <f t="shared" si="155"/>
        <v>40753</v>
      </c>
      <c r="R4946" t="s">
        <v>444</v>
      </c>
      <c r="S4946" s="58">
        <v>10.08</v>
      </c>
      <c r="X4946">
        <v>6</v>
      </c>
      <c r="Y4946" s="4">
        <v>2.5499999999999998</v>
      </c>
      <c r="Z4946" s="58">
        <v>15.3</v>
      </c>
    </row>
    <row r="4947" spans="1:26">
      <c r="A4947">
        <v>289633</v>
      </c>
      <c r="B4947">
        <v>562275</v>
      </c>
      <c r="C4947">
        <v>22390</v>
      </c>
      <c r="D4947" t="s">
        <v>2057</v>
      </c>
      <c r="E4947">
        <v>6</v>
      </c>
      <c r="F4947" s="3">
        <v>40759.4194444444</v>
      </c>
      <c r="G4947" s="4">
        <v>2.5499999999999998</v>
      </c>
      <c r="H4947">
        <v>12689</v>
      </c>
      <c r="I4947" t="s">
        <v>10</v>
      </c>
      <c r="J4947" s="58">
        <f t="shared" si="154"/>
        <v>15.299999999999999</v>
      </c>
      <c r="K4947" s="59">
        <f t="shared" si="155"/>
        <v>40759</v>
      </c>
      <c r="R4947" t="s">
        <v>2527</v>
      </c>
      <c r="S4947" s="58">
        <v>10</v>
      </c>
      <c r="X4947">
        <v>6</v>
      </c>
      <c r="Y4947" s="4">
        <v>2.5499999999999998</v>
      </c>
      <c r="Z4947" s="58">
        <v>15.3</v>
      </c>
    </row>
    <row r="4948" spans="1:26">
      <c r="A4948">
        <v>289634</v>
      </c>
      <c r="B4948">
        <v>562275</v>
      </c>
      <c r="C4948">
        <v>22389</v>
      </c>
      <c r="D4948" t="s">
        <v>2106</v>
      </c>
      <c r="E4948">
        <v>6</v>
      </c>
      <c r="F4948" s="3">
        <v>40759.4194444444</v>
      </c>
      <c r="G4948" s="4">
        <v>2.5499999999999998</v>
      </c>
      <c r="H4948">
        <v>12689</v>
      </c>
      <c r="I4948" t="s">
        <v>10</v>
      </c>
      <c r="J4948" s="58">
        <f t="shared" si="154"/>
        <v>15.299999999999999</v>
      </c>
      <c r="K4948" s="59">
        <f t="shared" si="155"/>
        <v>40759</v>
      </c>
      <c r="R4948" t="s">
        <v>2527</v>
      </c>
      <c r="S4948" s="58">
        <v>10</v>
      </c>
      <c r="X4948">
        <v>6</v>
      </c>
      <c r="Y4948" s="4">
        <v>2.5499999999999998</v>
      </c>
      <c r="Z4948" s="58">
        <v>15.3</v>
      </c>
    </row>
    <row r="4949" spans="1:26">
      <c r="A4949">
        <v>296451</v>
      </c>
      <c r="B4949">
        <v>562894</v>
      </c>
      <c r="C4949">
        <v>22583</v>
      </c>
      <c r="D4949" t="s">
        <v>710</v>
      </c>
      <c r="E4949">
        <v>6</v>
      </c>
      <c r="F4949" s="3">
        <v>40765.524305555598</v>
      </c>
      <c r="G4949" s="4">
        <v>2.5499999999999998</v>
      </c>
      <c r="H4949">
        <v>12571</v>
      </c>
      <c r="I4949" t="s">
        <v>10</v>
      </c>
      <c r="J4949" s="58">
        <f t="shared" si="154"/>
        <v>15.299999999999999</v>
      </c>
      <c r="K4949" s="59">
        <f t="shared" si="155"/>
        <v>40765</v>
      </c>
      <c r="R4949" t="s">
        <v>2525</v>
      </c>
      <c r="S4949" s="58">
        <v>10</v>
      </c>
      <c r="X4949">
        <v>6</v>
      </c>
      <c r="Y4949" s="4">
        <v>2.5499999999999998</v>
      </c>
      <c r="Z4949" s="58">
        <v>15.3</v>
      </c>
    </row>
    <row r="4950" spans="1:26">
      <c r="A4950">
        <v>300005</v>
      </c>
      <c r="B4950">
        <v>563189</v>
      </c>
      <c r="C4950">
        <v>21039</v>
      </c>
      <c r="D4950" t="s">
        <v>1957</v>
      </c>
      <c r="E4950">
        <v>6</v>
      </c>
      <c r="F4950" s="3">
        <v>40767.640277777798</v>
      </c>
      <c r="G4950" s="4">
        <v>2.5499999999999998</v>
      </c>
      <c r="H4950">
        <v>12682</v>
      </c>
      <c r="I4950" t="s">
        <v>10</v>
      </c>
      <c r="J4950" s="58">
        <f t="shared" si="154"/>
        <v>15.299999999999999</v>
      </c>
      <c r="K4950" s="59">
        <f t="shared" si="155"/>
        <v>40767</v>
      </c>
      <c r="R4950" t="s">
        <v>2526</v>
      </c>
      <c r="S4950" s="58">
        <v>10</v>
      </c>
      <c r="X4950">
        <v>6</v>
      </c>
      <c r="Y4950" s="4">
        <v>2.5499999999999998</v>
      </c>
      <c r="Z4950" s="58">
        <v>15.3</v>
      </c>
    </row>
    <row r="4951" spans="1:26">
      <c r="A4951">
        <v>300010</v>
      </c>
      <c r="B4951">
        <v>563189</v>
      </c>
      <c r="C4951">
        <v>22467</v>
      </c>
      <c r="D4951" t="s">
        <v>358</v>
      </c>
      <c r="E4951">
        <v>6</v>
      </c>
      <c r="F4951" s="3">
        <v>40767.640277777798</v>
      </c>
      <c r="G4951" s="4">
        <v>2.5499999999999998</v>
      </c>
      <c r="H4951">
        <v>12682</v>
      </c>
      <c r="I4951" t="s">
        <v>10</v>
      </c>
      <c r="J4951" s="58">
        <f t="shared" si="154"/>
        <v>15.299999999999999</v>
      </c>
      <c r="K4951" s="59">
        <f t="shared" si="155"/>
        <v>40767</v>
      </c>
      <c r="R4951" t="s">
        <v>96</v>
      </c>
      <c r="S4951" s="58">
        <v>8.5</v>
      </c>
      <c r="X4951">
        <v>6</v>
      </c>
      <c r="Y4951" s="4">
        <v>2.5499999999999998</v>
      </c>
      <c r="Z4951" s="58">
        <v>15.3</v>
      </c>
    </row>
    <row r="4952" spans="1:26">
      <c r="A4952">
        <v>300013</v>
      </c>
      <c r="B4952">
        <v>563189</v>
      </c>
      <c r="C4952">
        <v>22352</v>
      </c>
      <c r="D4952" t="s">
        <v>131</v>
      </c>
      <c r="E4952">
        <v>6</v>
      </c>
      <c r="F4952" s="3">
        <v>40767.640277777798</v>
      </c>
      <c r="G4952" s="4">
        <v>2.5499999999999998</v>
      </c>
      <c r="H4952">
        <v>12682</v>
      </c>
      <c r="I4952" t="s">
        <v>10</v>
      </c>
      <c r="J4952" s="58">
        <f t="shared" si="154"/>
        <v>15.299999999999999</v>
      </c>
      <c r="K4952" s="59">
        <f t="shared" si="155"/>
        <v>40767</v>
      </c>
      <c r="R4952" t="s">
        <v>2402</v>
      </c>
      <c r="S4952" s="58">
        <v>8.5</v>
      </c>
      <c r="X4952">
        <v>6</v>
      </c>
      <c r="Y4952" s="4">
        <v>2.5499999999999998</v>
      </c>
      <c r="Z4952" s="58">
        <v>15.3</v>
      </c>
    </row>
    <row r="4953" spans="1:26">
      <c r="A4953">
        <v>300014</v>
      </c>
      <c r="B4953">
        <v>563189</v>
      </c>
      <c r="C4953">
        <v>21559</v>
      </c>
      <c r="D4953" t="s">
        <v>130</v>
      </c>
      <c r="E4953">
        <v>6</v>
      </c>
      <c r="F4953" s="3">
        <v>40767.640277777798</v>
      </c>
      <c r="G4953" s="4">
        <v>2.5499999999999998</v>
      </c>
      <c r="H4953">
        <v>12682</v>
      </c>
      <c r="I4953" t="s">
        <v>10</v>
      </c>
      <c r="J4953" s="58">
        <f t="shared" si="154"/>
        <v>15.299999999999999</v>
      </c>
      <c r="K4953" s="59">
        <f t="shared" si="155"/>
        <v>40767</v>
      </c>
      <c r="R4953" t="s">
        <v>2397</v>
      </c>
      <c r="S4953" s="58">
        <v>8.5</v>
      </c>
      <c r="X4953">
        <v>6</v>
      </c>
      <c r="Y4953" s="4">
        <v>2.5499999999999998</v>
      </c>
      <c r="Z4953" s="58">
        <v>15.3</v>
      </c>
    </row>
    <row r="4954" spans="1:26">
      <c r="A4954">
        <v>306425</v>
      </c>
      <c r="B4954">
        <v>563753</v>
      </c>
      <c r="C4954">
        <v>21558</v>
      </c>
      <c r="D4954" t="s">
        <v>1981</v>
      </c>
      <c r="E4954">
        <v>6</v>
      </c>
      <c r="F4954" s="3">
        <v>40774.452083333301</v>
      </c>
      <c r="G4954" s="4">
        <v>2.5499999999999998</v>
      </c>
      <c r="H4954">
        <v>12513</v>
      </c>
      <c r="I4954" t="s">
        <v>10</v>
      </c>
      <c r="J4954" s="58">
        <f t="shared" si="154"/>
        <v>15.299999999999999</v>
      </c>
      <c r="K4954" s="59">
        <f t="shared" si="155"/>
        <v>40774</v>
      </c>
      <c r="R4954" t="s">
        <v>96</v>
      </c>
      <c r="S4954" s="58">
        <v>8.5</v>
      </c>
      <c r="X4954">
        <v>6</v>
      </c>
      <c r="Y4954" s="4">
        <v>2.5499999999999998</v>
      </c>
      <c r="Z4954" s="58">
        <v>15.3</v>
      </c>
    </row>
    <row r="4955" spans="1:26">
      <c r="A4955">
        <v>306426</v>
      </c>
      <c r="B4955">
        <v>563753</v>
      </c>
      <c r="C4955">
        <v>21559</v>
      </c>
      <c r="D4955" t="s">
        <v>130</v>
      </c>
      <c r="E4955">
        <v>6</v>
      </c>
      <c r="F4955" s="3">
        <v>40774.452083333301</v>
      </c>
      <c r="G4955" s="4">
        <v>2.5499999999999998</v>
      </c>
      <c r="H4955">
        <v>12513</v>
      </c>
      <c r="I4955" t="s">
        <v>10</v>
      </c>
      <c r="J4955" s="58">
        <f t="shared" si="154"/>
        <v>15.299999999999999</v>
      </c>
      <c r="K4955" s="59">
        <f t="shared" si="155"/>
        <v>40774</v>
      </c>
      <c r="R4955" t="s">
        <v>988</v>
      </c>
      <c r="S4955" s="58">
        <v>8.5</v>
      </c>
      <c r="X4955">
        <v>6</v>
      </c>
      <c r="Y4955" s="4">
        <v>2.5499999999999998</v>
      </c>
      <c r="Z4955" s="58">
        <v>15.3</v>
      </c>
    </row>
    <row r="4956" spans="1:26">
      <c r="A4956">
        <v>307049</v>
      </c>
      <c r="B4956">
        <v>563897</v>
      </c>
      <c r="C4956">
        <v>21531</v>
      </c>
      <c r="D4956" t="s">
        <v>1956</v>
      </c>
      <c r="E4956">
        <v>6</v>
      </c>
      <c r="F4956" s="3">
        <v>40776.447222222203</v>
      </c>
      <c r="G4956" s="4">
        <v>2.5499999999999998</v>
      </c>
      <c r="H4956">
        <v>12523</v>
      </c>
      <c r="I4956" t="s">
        <v>10</v>
      </c>
      <c r="J4956" s="58">
        <f t="shared" si="154"/>
        <v>15.299999999999999</v>
      </c>
      <c r="K4956" s="59">
        <f t="shared" si="155"/>
        <v>40776</v>
      </c>
      <c r="R4956" t="s">
        <v>1210</v>
      </c>
      <c r="S4956" s="58">
        <v>8.5</v>
      </c>
      <c r="X4956">
        <v>6</v>
      </c>
      <c r="Y4956" s="4">
        <v>2.5499999999999998</v>
      </c>
      <c r="Z4956" s="58">
        <v>15.3</v>
      </c>
    </row>
    <row r="4957" spans="1:26">
      <c r="A4957">
        <v>311150</v>
      </c>
      <c r="B4957">
        <v>564226</v>
      </c>
      <c r="C4957">
        <v>21535</v>
      </c>
      <c r="D4957" t="s">
        <v>2189</v>
      </c>
      <c r="E4957">
        <v>6</v>
      </c>
      <c r="F4957" s="3">
        <v>40779.425694444399</v>
      </c>
      <c r="G4957" s="4">
        <v>2.5499999999999998</v>
      </c>
      <c r="H4957">
        <v>12523</v>
      </c>
      <c r="I4957" t="s">
        <v>10</v>
      </c>
      <c r="J4957" s="58">
        <f t="shared" si="154"/>
        <v>15.299999999999999</v>
      </c>
      <c r="K4957" s="59">
        <f t="shared" si="155"/>
        <v>40779</v>
      </c>
      <c r="R4957" t="s">
        <v>255</v>
      </c>
      <c r="S4957" s="58">
        <v>7.8</v>
      </c>
      <c r="X4957">
        <v>6</v>
      </c>
      <c r="Y4957" s="4">
        <v>2.5499999999999998</v>
      </c>
      <c r="Z4957" s="58">
        <v>15.3</v>
      </c>
    </row>
    <row r="4958" spans="1:26">
      <c r="A4958">
        <v>312813</v>
      </c>
      <c r="B4958">
        <v>564372</v>
      </c>
      <c r="C4958">
        <v>21205</v>
      </c>
      <c r="D4958" t="s">
        <v>1968</v>
      </c>
      <c r="E4958">
        <v>6</v>
      </c>
      <c r="F4958" s="3">
        <v>40780.413194444402</v>
      </c>
      <c r="G4958" s="4">
        <v>2.5499999999999998</v>
      </c>
      <c r="H4958">
        <v>12714</v>
      </c>
      <c r="I4958" t="s">
        <v>10</v>
      </c>
      <c r="J4958" s="58">
        <f t="shared" si="154"/>
        <v>15.299999999999999</v>
      </c>
      <c r="K4958" s="59">
        <f t="shared" si="155"/>
        <v>40780</v>
      </c>
      <c r="R4958" t="s">
        <v>476</v>
      </c>
      <c r="S4958" s="58">
        <v>7.8</v>
      </c>
      <c r="X4958">
        <v>6</v>
      </c>
      <c r="Y4958" s="4">
        <v>2.5499999999999998</v>
      </c>
      <c r="Z4958" s="58">
        <v>15.3</v>
      </c>
    </row>
    <row r="4959" spans="1:26">
      <c r="A4959">
        <v>313683</v>
      </c>
      <c r="B4959">
        <v>564531</v>
      </c>
      <c r="C4959">
        <v>22110</v>
      </c>
      <c r="D4959" t="s">
        <v>306</v>
      </c>
      <c r="E4959">
        <v>6</v>
      </c>
      <c r="F4959" s="3">
        <v>40780.627777777801</v>
      </c>
      <c r="G4959" s="4">
        <v>2.5499999999999998</v>
      </c>
      <c r="H4959">
        <v>12624</v>
      </c>
      <c r="I4959" t="s">
        <v>10</v>
      </c>
      <c r="J4959" s="58">
        <f t="shared" si="154"/>
        <v>15.299999999999999</v>
      </c>
      <c r="K4959" s="59">
        <f t="shared" si="155"/>
        <v>40780</v>
      </c>
      <c r="R4959" t="s">
        <v>675</v>
      </c>
      <c r="S4959" s="58">
        <v>5.04</v>
      </c>
      <c r="X4959">
        <v>6</v>
      </c>
      <c r="Y4959" s="4">
        <v>2.5499999999999998</v>
      </c>
      <c r="Z4959" s="58">
        <v>15.3</v>
      </c>
    </row>
    <row r="4960" spans="1:26">
      <c r="A4960">
        <v>319877</v>
      </c>
      <c r="B4960">
        <v>564912</v>
      </c>
      <c r="C4960">
        <v>22352</v>
      </c>
      <c r="D4960" t="s">
        <v>131</v>
      </c>
      <c r="E4960">
        <v>6</v>
      </c>
      <c r="F4960" s="3">
        <v>40786.522916666698</v>
      </c>
      <c r="G4960" s="4">
        <v>2.5499999999999998</v>
      </c>
      <c r="H4960">
        <v>12490</v>
      </c>
      <c r="I4960" t="s">
        <v>10</v>
      </c>
      <c r="J4960" s="58">
        <f t="shared" si="154"/>
        <v>15.299999999999999</v>
      </c>
      <c r="K4960" s="59">
        <f t="shared" si="155"/>
        <v>40786</v>
      </c>
      <c r="R4960" t="s">
        <v>1658</v>
      </c>
      <c r="S4960" s="58">
        <v>5.04</v>
      </c>
      <c r="X4960">
        <v>6</v>
      </c>
      <c r="Y4960" s="4">
        <v>2.5499999999999998</v>
      </c>
      <c r="Z4960" s="58">
        <v>15.3</v>
      </c>
    </row>
    <row r="4961" spans="1:26">
      <c r="A4961">
        <v>323590</v>
      </c>
      <c r="B4961">
        <v>565321</v>
      </c>
      <c r="C4961">
        <v>21558</v>
      </c>
      <c r="D4961" t="s">
        <v>1981</v>
      </c>
      <c r="E4961">
        <v>6</v>
      </c>
      <c r="F4961" s="3">
        <v>40788.551388888904</v>
      </c>
      <c r="G4961" s="4">
        <v>2.5499999999999998</v>
      </c>
      <c r="H4961">
        <v>12437</v>
      </c>
      <c r="I4961" t="s">
        <v>10</v>
      </c>
      <c r="J4961" s="58">
        <f t="shared" si="154"/>
        <v>15.299999999999999</v>
      </c>
      <c r="K4961" s="59">
        <f t="shared" si="155"/>
        <v>40788</v>
      </c>
      <c r="R4961" t="s">
        <v>2040</v>
      </c>
      <c r="S4961" s="58">
        <v>4.68</v>
      </c>
      <c r="X4961">
        <v>6</v>
      </c>
      <c r="Y4961" s="4">
        <v>2.5499999999999998</v>
      </c>
      <c r="Z4961" s="58">
        <v>15.3</v>
      </c>
    </row>
    <row r="4962" spans="1:26">
      <c r="A4962">
        <v>329996</v>
      </c>
      <c r="B4962">
        <v>565865</v>
      </c>
      <c r="C4962">
        <v>22302</v>
      </c>
      <c r="D4962" t="s">
        <v>2254</v>
      </c>
      <c r="E4962">
        <v>6</v>
      </c>
      <c r="F4962" s="3">
        <v>40793.629861111098</v>
      </c>
      <c r="G4962" s="4">
        <v>2.5499999999999998</v>
      </c>
      <c r="H4962">
        <v>12637</v>
      </c>
      <c r="I4962" t="s">
        <v>10</v>
      </c>
      <c r="J4962" s="58">
        <f t="shared" si="154"/>
        <v>15.299999999999999</v>
      </c>
      <c r="K4962" s="59">
        <f t="shared" si="155"/>
        <v>40793</v>
      </c>
      <c r="R4962" t="s">
        <v>104</v>
      </c>
      <c r="S4962" s="58">
        <v>90</v>
      </c>
      <c r="X4962">
        <v>6</v>
      </c>
      <c r="Y4962" s="4">
        <v>2.5499999999999998</v>
      </c>
      <c r="Z4962" s="58">
        <v>15.3</v>
      </c>
    </row>
    <row r="4963" spans="1:26">
      <c r="A4963">
        <v>329997</v>
      </c>
      <c r="B4963">
        <v>565865</v>
      </c>
      <c r="C4963">
        <v>22303</v>
      </c>
      <c r="D4963" t="s">
        <v>2250</v>
      </c>
      <c r="E4963">
        <v>6</v>
      </c>
      <c r="F4963" s="3">
        <v>40793.629861111098</v>
      </c>
      <c r="G4963" s="4">
        <v>2.5499999999999998</v>
      </c>
      <c r="H4963">
        <v>12637</v>
      </c>
      <c r="I4963" t="s">
        <v>10</v>
      </c>
      <c r="J4963" s="58">
        <f t="shared" si="154"/>
        <v>15.299999999999999</v>
      </c>
      <c r="K4963" s="59">
        <f t="shared" si="155"/>
        <v>40793</v>
      </c>
      <c r="R4963" t="s">
        <v>104</v>
      </c>
      <c r="S4963" s="58">
        <v>36</v>
      </c>
      <c r="X4963">
        <v>6</v>
      </c>
      <c r="Y4963" s="4">
        <v>2.5499999999999998</v>
      </c>
      <c r="Z4963" s="58">
        <v>15.3</v>
      </c>
    </row>
    <row r="4964" spans="1:26">
      <c r="A4964">
        <v>330055</v>
      </c>
      <c r="B4964">
        <v>565865</v>
      </c>
      <c r="C4964">
        <v>22352</v>
      </c>
      <c r="D4964" t="s">
        <v>131</v>
      </c>
      <c r="E4964">
        <v>6</v>
      </c>
      <c r="F4964" s="3">
        <v>40793.629861111098</v>
      </c>
      <c r="G4964" s="4">
        <v>2.5499999999999998</v>
      </c>
      <c r="H4964">
        <v>12637</v>
      </c>
      <c r="I4964" t="s">
        <v>10</v>
      </c>
      <c r="J4964" s="58">
        <f t="shared" si="154"/>
        <v>15.299999999999999</v>
      </c>
      <c r="K4964" s="59">
        <f t="shared" si="155"/>
        <v>40793</v>
      </c>
      <c r="R4964" t="s">
        <v>339</v>
      </c>
      <c r="S4964" s="58">
        <v>35.4</v>
      </c>
      <c r="X4964">
        <v>6</v>
      </c>
      <c r="Y4964" s="4">
        <v>2.5499999999999998</v>
      </c>
      <c r="Z4964" s="58">
        <v>15.3</v>
      </c>
    </row>
    <row r="4965" spans="1:26">
      <c r="A4965">
        <v>330056</v>
      </c>
      <c r="B4965">
        <v>565865</v>
      </c>
      <c r="C4965">
        <v>21558</v>
      </c>
      <c r="D4965" t="s">
        <v>1981</v>
      </c>
      <c r="E4965">
        <v>6</v>
      </c>
      <c r="F4965" s="3">
        <v>40793.629861111098</v>
      </c>
      <c r="G4965" s="4">
        <v>2.5499999999999998</v>
      </c>
      <c r="H4965">
        <v>12637</v>
      </c>
      <c r="I4965" t="s">
        <v>10</v>
      </c>
      <c r="J4965" s="58">
        <f t="shared" si="154"/>
        <v>15.299999999999999</v>
      </c>
      <c r="K4965" s="59">
        <f t="shared" si="155"/>
        <v>40793</v>
      </c>
      <c r="R4965" t="s">
        <v>2566</v>
      </c>
      <c r="S4965" s="58">
        <v>34.68</v>
      </c>
      <c r="X4965">
        <v>6</v>
      </c>
      <c r="Y4965" s="4">
        <v>2.5499999999999998</v>
      </c>
      <c r="Z4965" s="58">
        <v>15.3</v>
      </c>
    </row>
    <row r="4966" spans="1:26">
      <c r="A4966">
        <v>330893</v>
      </c>
      <c r="B4966">
        <v>565930</v>
      </c>
      <c r="C4966">
        <v>22930</v>
      </c>
      <c r="D4966" t="s">
        <v>2165</v>
      </c>
      <c r="E4966">
        <v>6</v>
      </c>
      <c r="F4966" s="3">
        <v>40794.438888888901</v>
      </c>
      <c r="G4966" s="4">
        <v>2.5499999999999998</v>
      </c>
      <c r="H4966">
        <v>12685</v>
      </c>
      <c r="I4966" t="s">
        <v>10</v>
      </c>
      <c r="J4966" s="58">
        <f t="shared" si="154"/>
        <v>15.299999999999999</v>
      </c>
      <c r="K4966" s="59">
        <f t="shared" si="155"/>
        <v>40794</v>
      </c>
      <c r="R4966" t="s">
        <v>409</v>
      </c>
      <c r="S4966" s="58">
        <v>33</v>
      </c>
      <c r="X4966">
        <v>6</v>
      </c>
      <c r="Y4966" s="4">
        <v>2.5499999999999998</v>
      </c>
      <c r="Z4966" s="58">
        <v>15.3</v>
      </c>
    </row>
    <row r="4967" spans="1:26">
      <c r="A4967">
        <v>330929</v>
      </c>
      <c r="B4967">
        <v>565930</v>
      </c>
      <c r="C4967">
        <v>22110</v>
      </c>
      <c r="D4967" t="s">
        <v>306</v>
      </c>
      <c r="E4967">
        <v>6</v>
      </c>
      <c r="F4967" s="3">
        <v>40794.438888888901</v>
      </c>
      <c r="G4967" s="4">
        <v>2.5499999999999998</v>
      </c>
      <c r="H4967">
        <v>12685</v>
      </c>
      <c r="I4967" t="s">
        <v>10</v>
      </c>
      <c r="J4967" s="58">
        <f t="shared" si="154"/>
        <v>15.299999999999999</v>
      </c>
      <c r="K4967" s="59">
        <f t="shared" si="155"/>
        <v>40794</v>
      </c>
      <c r="R4967" t="s">
        <v>2380</v>
      </c>
      <c r="S4967" s="58">
        <v>30</v>
      </c>
      <c r="X4967">
        <v>6</v>
      </c>
      <c r="Y4967" s="4">
        <v>2.5499999999999998</v>
      </c>
      <c r="Z4967" s="58">
        <v>15.3</v>
      </c>
    </row>
    <row r="4968" spans="1:26">
      <c r="A4968">
        <v>332939</v>
      </c>
      <c r="B4968">
        <v>566163</v>
      </c>
      <c r="C4968">
        <v>22352</v>
      </c>
      <c r="D4968" t="s">
        <v>131</v>
      </c>
      <c r="E4968">
        <v>6</v>
      </c>
      <c r="F4968" s="3">
        <v>40795.491666666698</v>
      </c>
      <c r="G4968" s="4">
        <v>2.5499999999999998</v>
      </c>
      <c r="H4968">
        <v>12637</v>
      </c>
      <c r="I4968" t="s">
        <v>10</v>
      </c>
      <c r="J4968" s="58">
        <f t="shared" si="154"/>
        <v>15.299999999999999</v>
      </c>
      <c r="K4968" s="59">
        <f t="shared" si="155"/>
        <v>40795</v>
      </c>
      <c r="R4968" t="s">
        <v>67</v>
      </c>
      <c r="S4968" s="58">
        <v>25.5</v>
      </c>
      <c r="X4968">
        <v>6</v>
      </c>
      <c r="Y4968" s="4">
        <v>2.5499999999999998</v>
      </c>
      <c r="Z4968" s="58">
        <v>15.3</v>
      </c>
    </row>
    <row r="4969" spans="1:26">
      <c r="A4969">
        <v>332940</v>
      </c>
      <c r="B4969">
        <v>566163</v>
      </c>
      <c r="C4969">
        <v>21558</v>
      </c>
      <c r="D4969" t="s">
        <v>1981</v>
      </c>
      <c r="E4969">
        <v>6</v>
      </c>
      <c r="F4969" s="3">
        <v>40795.491666666698</v>
      </c>
      <c r="G4969" s="4">
        <v>2.5499999999999998</v>
      </c>
      <c r="H4969">
        <v>12637</v>
      </c>
      <c r="I4969" t="s">
        <v>10</v>
      </c>
      <c r="J4969" s="58">
        <f t="shared" si="154"/>
        <v>15.299999999999999</v>
      </c>
      <c r="K4969" s="59">
        <f t="shared" si="155"/>
        <v>40795</v>
      </c>
      <c r="R4969" t="s">
        <v>283</v>
      </c>
      <c r="S4969" s="58">
        <v>25.2</v>
      </c>
      <c r="X4969">
        <v>6</v>
      </c>
      <c r="Y4969" s="4">
        <v>2.5499999999999998</v>
      </c>
      <c r="Z4969" s="58">
        <v>15.3</v>
      </c>
    </row>
    <row r="4970" spans="1:26">
      <c r="A4970">
        <v>332947</v>
      </c>
      <c r="B4970">
        <v>566163</v>
      </c>
      <c r="C4970">
        <v>22302</v>
      </c>
      <c r="D4970" t="s">
        <v>2254</v>
      </c>
      <c r="E4970">
        <v>6</v>
      </c>
      <c r="F4970" s="3">
        <v>40795.491666666698</v>
      </c>
      <c r="G4970" s="4">
        <v>2.5499999999999998</v>
      </c>
      <c r="H4970">
        <v>12637</v>
      </c>
      <c r="I4970" t="s">
        <v>10</v>
      </c>
      <c r="J4970" s="58">
        <f t="shared" si="154"/>
        <v>15.299999999999999</v>
      </c>
      <c r="K4970" s="59">
        <f t="shared" si="155"/>
        <v>40795</v>
      </c>
      <c r="R4970" t="s">
        <v>2383</v>
      </c>
      <c r="S4970" s="58">
        <v>24.96</v>
      </c>
      <c r="X4970">
        <v>6</v>
      </c>
      <c r="Y4970" s="4">
        <v>2.5499999999999998</v>
      </c>
      <c r="Z4970" s="58">
        <v>15.3</v>
      </c>
    </row>
    <row r="4971" spans="1:26">
      <c r="A4971">
        <v>332948</v>
      </c>
      <c r="B4971">
        <v>566163</v>
      </c>
      <c r="C4971">
        <v>22303</v>
      </c>
      <c r="D4971" t="s">
        <v>2250</v>
      </c>
      <c r="E4971">
        <v>6</v>
      </c>
      <c r="F4971" s="3">
        <v>40795.491666666698</v>
      </c>
      <c r="G4971" s="4">
        <v>2.5499999999999998</v>
      </c>
      <c r="H4971">
        <v>12637</v>
      </c>
      <c r="I4971" t="s">
        <v>10</v>
      </c>
      <c r="J4971" s="58">
        <f t="shared" si="154"/>
        <v>15.299999999999999</v>
      </c>
      <c r="K4971" s="59">
        <f t="shared" si="155"/>
        <v>40795</v>
      </c>
      <c r="R4971" t="s">
        <v>93</v>
      </c>
      <c r="S4971" s="58">
        <v>23.4</v>
      </c>
      <c r="X4971">
        <v>6</v>
      </c>
      <c r="Y4971" s="4">
        <v>2.5499999999999998</v>
      </c>
      <c r="Z4971" s="58">
        <v>15.3</v>
      </c>
    </row>
    <row r="4972" spans="1:26">
      <c r="A4972">
        <v>347192</v>
      </c>
      <c r="B4972">
        <v>567293</v>
      </c>
      <c r="C4972">
        <v>21535</v>
      </c>
      <c r="D4972" t="s">
        <v>2189</v>
      </c>
      <c r="E4972">
        <v>6</v>
      </c>
      <c r="F4972" s="3">
        <v>40805.500694444498</v>
      </c>
      <c r="G4972" s="4">
        <v>2.5499999999999998</v>
      </c>
      <c r="H4972">
        <v>12640</v>
      </c>
      <c r="I4972" t="s">
        <v>10</v>
      </c>
      <c r="J4972" s="58">
        <f t="shared" si="154"/>
        <v>15.299999999999999</v>
      </c>
      <c r="K4972" s="59">
        <f t="shared" si="155"/>
        <v>40805</v>
      </c>
      <c r="R4972" t="s">
        <v>468</v>
      </c>
      <c r="S4972" s="58">
        <v>23.4</v>
      </c>
      <c r="X4972">
        <v>6</v>
      </c>
      <c r="Y4972" s="4">
        <v>2.5499999999999998</v>
      </c>
      <c r="Z4972" s="58">
        <v>15.3</v>
      </c>
    </row>
    <row r="4973" spans="1:26">
      <c r="A4973">
        <v>347193</v>
      </c>
      <c r="B4973">
        <v>567293</v>
      </c>
      <c r="C4973">
        <v>21531</v>
      </c>
      <c r="D4973" t="s">
        <v>1956</v>
      </c>
      <c r="E4973">
        <v>6</v>
      </c>
      <c r="F4973" s="3">
        <v>40805.500694444498</v>
      </c>
      <c r="G4973" s="4">
        <v>2.5499999999999998</v>
      </c>
      <c r="H4973">
        <v>12640</v>
      </c>
      <c r="I4973" t="s">
        <v>10</v>
      </c>
      <c r="J4973" s="58">
        <f t="shared" si="154"/>
        <v>15.299999999999999</v>
      </c>
      <c r="K4973" s="59">
        <f t="shared" si="155"/>
        <v>40805</v>
      </c>
      <c r="R4973" t="s">
        <v>2022</v>
      </c>
      <c r="S4973" s="58">
        <v>22.5</v>
      </c>
      <c r="X4973">
        <v>6</v>
      </c>
      <c r="Y4973" s="4">
        <v>2.5499999999999998</v>
      </c>
      <c r="Z4973" s="58">
        <v>15.3</v>
      </c>
    </row>
    <row r="4974" spans="1:26">
      <c r="A4974">
        <v>347213</v>
      </c>
      <c r="B4974">
        <v>567293</v>
      </c>
      <c r="C4974">
        <v>22467</v>
      </c>
      <c r="D4974" t="s">
        <v>358</v>
      </c>
      <c r="E4974">
        <v>6</v>
      </c>
      <c r="F4974" s="3">
        <v>40805.500694444498</v>
      </c>
      <c r="G4974" s="4">
        <v>2.5499999999999998</v>
      </c>
      <c r="H4974">
        <v>12640</v>
      </c>
      <c r="I4974" t="s">
        <v>10</v>
      </c>
      <c r="J4974" s="58">
        <f t="shared" si="154"/>
        <v>15.299999999999999</v>
      </c>
      <c r="K4974" s="59">
        <f t="shared" si="155"/>
        <v>40805</v>
      </c>
      <c r="R4974" t="s">
        <v>783</v>
      </c>
      <c r="S4974" s="58">
        <v>20.8</v>
      </c>
      <c r="X4974">
        <v>6</v>
      </c>
      <c r="Y4974" s="4">
        <v>2.5499999999999998</v>
      </c>
      <c r="Z4974" s="58">
        <v>15.3</v>
      </c>
    </row>
    <row r="4975" spans="1:26">
      <c r="A4975">
        <v>347370</v>
      </c>
      <c r="B4975">
        <v>567300</v>
      </c>
      <c r="C4975">
        <v>21561</v>
      </c>
      <c r="D4975" t="s">
        <v>1753</v>
      </c>
      <c r="E4975">
        <v>6</v>
      </c>
      <c r="F4975" s="3">
        <v>40805.525000000001</v>
      </c>
      <c r="G4975" s="4">
        <v>2.5499999999999998</v>
      </c>
      <c r="H4975">
        <v>12724</v>
      </c>
      <c r="I4975" t="s">
        <v>10</v>
      </c>
      <c r="J4975" s="58">
        <f t="shared" si="154"/>
        <v>15.299999999999999</v>
      </c>
      <c r="K4975" s="59">
        <f t="shared" si="155"/>
        <v>40805</v>
      </c>
      <c r="R4975" t="s">
        <v>119</v>
      </c>
      <c r="S4975" s="58">
        <v>20.8</v>
      </c>
      <c r="X4975">
        <v>6</v>
      </c>
      <c r="Y4975" s="4">
        <v>2.5499999999999998</v>
      </c>
      <c r="Z4975" s="58">
        <v>15.3</v>
      </c>
    </row>
    <row r="4976" spans="1:26">
      <c r="A4976">
        <v>347371</v>
      </c>
      <c r="B4976">
        <v>567300</v>
      </c>
      <c r="C4976">
        <v>21559</v>
      </c>
      <c r="D4976" t="s">
        <v>130</v>
      </c>
      <c r="E4976">
        <v>6</v>
      </c>
      <c r="F4976" s="3">
        <v>40805.525000000001</v>
      </c>
      <c r="G4976" s="4">
        <v>2.5499999999999998</v>
      </c>
      <c r="H4976">
        <v>12724</v>
      </c>
      <c r="I4976" t="s">
        <v>10</v>
      </c>
      <c r="J4976" s="58">
        <f t="shared" si="154"/>
        <v>15.299999999999999</v>
      </c>
      <c r="K4976" s="59">
        <f t="shared" si="155"/>
        <v>40805</v>
      </c>
      <c r="R4976" t="s">
        <v>549</v>
      </c>
      <c r="S4976" s="58">
        <v>20.399999999999999</v>
      </c>
      <c r="X4976">
        <v>6</v>
      </c>
      <c r="Y4976" s="4">
        <v>2.5499999999999998</v>
      </c>
      <c r="Z4976" s="58">
        <v>15.3</v>
      </c>
    </row>
    <row r="4977" spans="1:26">
      <c r="A4977">
        <v>348197</v>
      </c>
      <c r="B4977">
        <v>567380</v>
      </c>
      <c r="C4977">
        <v>21039</v>
      </c>
      <c r="D4977" t="s">
        <v>1957</v>
      </c>
      <c r="E4977">
        <v>6</v>
      </c>
      <c r="F4977" s="3">
        <v>40806.420833333301</v>
      </c>
      <c r="G4977" s="4">
        <v>2.5499999999999998</v>
      </c>
      <c r="H4977">
        <v>12620</v>
      </c>
      <c r="I4977" t="s">
        <v>10</v>
      </c>
      <c r="J4977" s="58">
        <f t="shared" si="154"/>
        <v>15.299999999999999</v>
      </c>
      <c r="K4977" s="59">
        <f t="shared" si="155"/>
        <v>40806</v>
      </c>
      <c r="R4977" t="s">
        <v>2038</v>
      </c>
      <c r="S4977" s="58">
        <v>20.28</v>
      </c>
      <c r="X4977">
        <v>6</v>
      </c>
      <c r="Y4977" s="4">
        <v>2.5499999999999998</v>
      </c>
      <c r="Z4977" s="58">
        <v>15.3</v>
      </c>
    </row>
    <row r="4978" spans="1:26">
      <c r="A4978">
        <v>349920</v>
      </c>
      <c r="B4978">
        <v>567552</v>
      </c>
      <c r="C4978">
        <v>21039</v>
      </c>
      <c r="D4978" t="s">
        <v>1957</v>
      </c>
      <c r="E4978">
        <v>6</v>
      </c>
      <c r="F4978" s="3">
        <v>40807.444444444402</v>
      </c>
      <c r="G4978" s="4">
        <v>2.5499999999999998</v>
      </c>
      <c r="H4978">
        <v>12583</v>
      </c>
      <c r="I4978" t="s">
        <v>10</v>
      </c>
      <c r="J4978" s="58">
        <f t="shared" si="154"/>
        <v>15.299999999999999</v>
      </c>
      <c r="K4978" s="59">
        <f t="shared" si="155"/>
        <v>40807</v>
      </c>
      <c r="R4978" t="s">
        <v>652</v>
      </c>
      <c r="S4978" s="58">
        <v>20</v>
      </c>
      <c r="X4978">
        <v>6</v>
      </c>
      <c r="Y4978" s="4">
        <v>2.5499999999999998</v>
      </c>
      <c r="Z4978" s="58">
        <v>15.3</v>
      </c>
    </row>
    <row r="4979" spans="1:26">
      <c r="A4979">
        <v>356096</v>
      </c>
      <c r="B4979">
        <v>568040</v>
      </c>
      <c r="C4979">
        <v>22301</v>
      </c>
      <c r="D4979" t="s">
        <v>981</v>
      </c>
      <c r="E4979">
        <v>6</v>
      </c>
      <c r="F4979" s="3">
        <v>40809.506249999999</v>
      </c>
      <c r="G4979" s="4">
        <v>2.5499999999999998</v>
      </c>
      <c r="H4979">
        <v>12681</v>
      </c>
      <c r="I4979" t="s">
        <v>10</v>
      </c>
      <c r="J4979" s="58">
        <f t="shared" si="154"/>
        <v>15.299999999999999</v>
      </c>
      <c r="K4979" s="59">
        <f t="shared" si="155"/>
        <v>40809</v>
      </c>
      <c r="R4979" t="s">
        <v>495</v>
      </c>
      <c r="S4979" s="58">
        <v>19.8</v>
      </c>
      <c r="X4979">
        <v>6</v>
      </c>
      <c r="Y4979" s="4">
        <v>2.5499999999999998</v>
      </c>
      <c r="Z4979" s="58">
        <v>15.3</v>
      </c>
    </row>
    <row r="4980" spans="1:26">
      <c r="A4980">
        <v>356104</v>
      </c>
      <c r="B4980">
        <v>568040</v>
      </c>
      <c r="C4980">
        <v>21559</v>
      </c>
      <c r="D4980" t="s">
        <v>130</v>
      </c>
      <c r="E4980">
        <v>6</v>
      </c>
      <c r="F4980" s="3">
        <v>40809.506249999999</v>
      </c>
      <c r="G4980" s="4">
        <v>2.5499999999999998</v>
      </c>
      <c r="H4980">
        <v>12681</v>
      </c>
      <c r="I4980" t="s">
        <v>10</v>
      </c>
      <c r="J4980" s="58">
        <f t="shared" si="154"/>
        <v>15.299999999999999</v>
      </c>
      <c r="K4980" s="59">
        <f t="shared" si="155"/>
        <v>40809</v>
      </c>
      <c r="R4980" t="s">
        <v>491</v>
      </c>
      <c r="S4980" s="58">
        <v>19.8</v>
      </c>
      <c r="X4980">
        <v>6</v>
      </c>
      <c r="Y4980" s="4">
        <v>2.5499999999999998</v>
      </c>
      <c r="Z4980" s="58">
        <v>15.3</v>
      </c>
    </row>
    <row r="4981" spans="1:26">
      <c r="A4981">
        <v>366887</v>
      </c>
      <c r="B4981">
        <v>568798</v>
      </c>
      <c r="C4981">
        <v>22352</v>
      </c>
      <c r="D4981" t="s">
        <v>131</v>
      </c>
      <c r="E4981">
        <v>6</v>
      </c>
      <c r="F4981" s="3">
        <v>40815.432638888902</v>
      </c>
      <c r="G4981" s="4">
        <v>2.5499999999999998</v>
      </c>
      <c r="H4981">
        <v>12615</v>
      </c>
      <c r="I4981" t="s">
        <v>10</v>
      </c>
      <c r="J4981" s="58">
        <f t="shared" si="154"/>
        <v>15.299999999999999</v>
      </c>
      <c r="K4981" s="59">
        <f t="shared" si="155"/>
        <v>40815</v>
      </c>
      <c r="R4981" t="s">
        <v>261</v>
      </c>
      <c r="S4981" s="58">
        <v>19.8</v>
      </c>
      <c r="X4981">
        <v>6</v>
      </c>
      <c r="Y4981" s="4">
        <v>2.5499999999999998</v>
      </c>
      <c r="Z4981" s="58">
        <v>15.3</v>
      </c>
    </row>
    <row r="4982" spans="1:26">
      <c r="A4982">
        <v>366891</v>
      </c>
      <c r="B4982">
        <v>568798</v>
      </c>
      <c r="C4982">
        <v>22350</v>
      </c>
      <c r="D4982" t="s">
        <v>1471</v>
      </c>
      <c r="E4982">
        <v>6</v>
      </c>
      <c r="F4982" s="3">
        <v>40815.432638888902</v>
      </c>
      <c r="G4982" s="4">
        <v>2.5499999999999998</v>
      </c>
      <c r="H4982">
        <v>12615</v>
      </c>
      <c r="I4982" t="s">
        <v>10</v>
      </c>
      <c r="J4982" s="58">
        <f t="shared" si="154"/>
        <v>15.299999999999999</v>
      </c>
      <c r="K4982" s="59">
        <f t="shared" si="155"/>
        <v>40815</v>
      </c>
      <c r="R4982" t="s">
        <v>534</v>
      </c>
      <c r="S4982" s="58">
        <v>19.8</v>
      </c>
      <c r="X4982">
        <v>6</v>
      </c>
      <c r="Y4982" s="4">
        <v>2.5499999999999998</v>
      </c>
      <c r="Z4982" s="58">
        <v>15.3</v>
      </c>
    </row>
    <row r="4983" spans="1:26">
      <c r="A4983">
        <v>368466</v>
      </c>
      <c r="B4983">
        <v>568953</v>
      </c>
      <c r="C4983">
        <v>22467</v>
      </c>
      <c r="D4983" t="s">
        <v>358</v>
      </c>
      <c r="E4983">
        <v>6</v>
      </c>
      <c r="F4983" s="3">
        <v>40815.646527777797</v>
      </c>
      <c r="G4983" s="4">
        <v>2.5499999999999998</v>
      </c>
      <c r="H4983">
        <v>12728</v>
      </c>
      <c r="I4983" t="s">
        <v>10</v>
      </c>
      <c r="J4983" s="58">
        <f t="shared" si="154"/>
        <v>15.299999999999999</v>
      </c>
      <c r="K4983" s="59">
        <f t="shared" si="155"/>
        <v>40815</v>
      </c>
      <c r="R4983" t="s">
        <v>533</v>
      </c>
      <c r="S4983" s="58">
        <v>19.8</v>
      </c>
      <c r="X4983">
        <v>6</v>
      </c>
      <c r="Y4983" s="4">
        <v>2.5499999999999998</v>
      </c>
      <c r="Z4983" s="58">
        <v>15.3</v>
      </c>
    </row>
    <row r="4984" spans="1:26">
      <c r="A4984">
        <v>368467</v>
      </c>
      <c r="B4984">
        <v>568953</v>
      </c>
      <c r="C4984">
        <v>21535</v>
      </c>
      <c r="D4984" t="s">
        <v>2189</v>
      </c>
      <c r="E4984">
        <v>6</v>
      </c>
      <c r="F4984" s="3">
        <v>40815.646527777797</v>
      </c>
      <c r="G4984" s="4">
        <v>2.5499999999999998</v>
      </c>
      <c r="H4984">
        <v>12728</v>
      </c>
      <c r="I4984" t="s">
        <v>10</v>
      </c>
      <c r="J4984" s="58">
        <f t="shared" si="154"/>
        <v>15.299999999999999</v>
      </c>
      <c r="K4984" s="59">
        <f t="shared" si="155"/>
        <v>40815</v>
      </c>
      <c r="R4984" t="s">
        <v>285</v>
      </c>
      <c r="S4984" s="58">
        <v>19.8</v>
      </c>
      <c r="X4984">
        <v>6</v>
      </c>
      <c r="Y4984" s="4">
        <v>2.5499999999999998</v>
      </c>
      <c r="Z4984" s="58">
        <v>15.3</v>
      </c>
    </row>
    <row r="4985" spans="1:26">
      <c r="A4985">
        <v>369975</v>
      </c>
      <c r="B4985">
        <v>569120</v>
      </c>
      <c r="C4985">
        <v>21559</v>
      </c>
      <c r="D4985" t="s">
        <v>130</v>
      </c>
      <c r="E4985">
        <v>6</v>
      </c>
      <c r="F4985" s="3">
        <v>40816.5402777778</v>
      </c>
      <c r="G4985" s="4">
        <v>2.5499999999999998</v>
      </c>
      <c r="H4985">
        <v>12583</v>
      </c>
      <c r="I4985" t="s">
        <v>10</v>
      </c>
      <c r="J4985" s="58">
        <f t="shared" si="154"/>
        <v>15.299999999999999</v>
      </c>
      <c r="K4985" s="59">
        <f t="shared" si="155"/>
        <v>40816</v>
      </c>
      <c r="R4985" t="s">
        <v>533</v>
      </c>
      <c r="S4985" s="58">
        <v>19.8</v>
      </c>
      <c r="X4985">
        <v>6</v>
      </c>
      <c r="Y4985" s="4">
        <v>2.5499999999999998</v>
      </c>
      <c r="Z4985" s="58">
        <v>15.3</v>
      </c>
    </row>
    <row r="4986" spans="1:26">
      <c r="A4986">
        <v>377826</v>
      </c>
      <c r="B4986">
        <v>569568</v>
      </c>
      <c r="C4986">
        <v>22393</v>
      </c>
      <c r="D4986" t="s">
        <v>1472</v>
      </c>
      <c r="E4986">
        <v>6</v>
      </c>
      <c r="F4986" s="3">
        <v>40821.414583333302</v>
      </c>
      <c r="G4986" s="4">
        <v>2.5499999999999998</v>
      </c>
      <c r="H4986">
        <v>12700</v>
      </c>
      <c r="I4986" t="s">
        <v>10</v>
      </c>
      <c r="J4986" s="58">
        <f t="shared" si="154"/>
        <v>15.299999999999999</v>
      </c>
      <c r="K4986" s="59">
        <f t="shared" si="155"/>
        <v>40821</v>
      </c>
      <c r="R4986" t="s">
        <v>2359</v>
      </c>
      <c r="S4986" s="58">
        <v>18</v>
      </c>
      <c r="X4986">
        <v>6</v>
      </c>
      <c r="Y4986" s="4">
        <v>2.5499999999999998</v>
      </c>
      <c r="Z4986" s="58">
        <v>15.3</v>
      </c>
    </row>
    <row r="4987" spans="1:26">
      <c r="A4987">
        <v>377888</v>
      </c>
      <c r="B4987">
        <v>569568</v>
      </c>
      <c r="C4987">
        <v>21558</v>
      </c>
      <c r="D4987" t="s">
        <v>1981</v>
      </c>
      <c r="E4987">
        <v>6</v>
      </c>
      <c r="F4987" s="3">
        <v>40821.414583333302</v>
      </c>
      <c r="G4987" s="4">
        <v>2.5499999999999998</v>
      </c>
      <c r="H4987">
        <v>12700</v>
      </c>
      <c r="I4987" t="s">
        <v>10</v>
      </c>
      <c r="J4987" s="58">
        <f t="shared" si="154"/>
        <v>15.299999999999999</v>
      </c>
      <c r="K4987" s="59">
        <f t="shared" si="155"/>
        <v>40821</v>
      </c>
      <c r="R4987" t="s">
        <v>2356</v>
      </c>
      <c r="S4987" s="58">
        <v>18</v>
      </c>
      <c r="X4987">
        <v>6</v>
      </c>
      <c r="Y4987" s="4">
        <v>2.5499999999999998</v>
      </c>
      <c r="Z4987" s="58">
        <v>15.3</v>
      </c>
    </row>
    <row r="4988" spans="1:26">
      <c r="A4988">
        <v>377889</v>
      </c>
      <c r="B4988">
        <v>569568</v>
      </c>
      <c r="C4988">
        <v>21559</v>
      </c>
      <c r="D4988" t="s">
        <v>130</v>
      </c>
      <c r="E4988">
        <v>6</v>
      </c>
      <c r="F4988" s="3">
        <v>40821.414583333302</v>
      </c>
      <c r="G4988" s="4">
        <v>2.5499999999999998</v>
      </c>
      <c r="H4988">
        <v>12700</v>
      </c>
      <c r="I4988" t="s">
        <v>10</v>
      </c>
      <c r="J4988" s="58">
        <f t="shared" si="154"/>
        <v>15.299999999999999</v>
      </c>
      <c r="K4988" s="59">
        <f t="shared" si="155"/>
        <v>40821</v>
      </c>
      <c r="R4988" t="s">
        <v>1637</v>
      </c>
      <c r="S4988" s="58">
        <v>17.7</v>
      </c>
      <c r="X4988">
        <v>6</v>
      </c>
      <c r="Y4988" s="4">
        <v>2.5499999999999998</v>
      </c>
      <c r="Z4988" s="58">
        <v>15.3</v>
      </c>
    </row>
    <row r="4989" spans="1:26">
      <c r="A4989">
        <v>377890</v>
      </c>
      <c r="B4989">
        <v>569568</v>
      </c>
      <c r="C4989">
        <v>21561</v>
      </c>
      <c r="D4989" t="s">
        <v>1753</v>
      </c>
      <c r="E4989">
        <v>6</v>
      </c>
      <c r="F4989" s="3">
        <v>40821.414583333302</v>
      </c>
      <c r="G4989" s="4">
        <v>2.5499999999999998</v>
      </c>
      <c r="H4989">
        <v>12700</v>
      </c>
      <c r="I4989" t="s">
        <v>10</v>
      </c>
      <c r="J4989" s="58">
        <f t="shared" si="154"/>
        <v>15.299999999999999</v>
      </c>
      <c r="K4989" s="59">
        <f t="shared" si="155"/>
        <v>40821</v>
      </c>
      <c r="R4989" t="s">
        <v>1095</v>
      </c>
      <c r="S4989" s="58">
        <v>17.7</v>
      </c>
      <c r="X4989">
        <v>6</v>
      </c>
      <c r="Y4989" s="4">
        <v>2.5499999999999998</v>
      </c>
      <c r="Z4989" s="58">
        <v>15.3</v>
      </c>
    </row>
    <row r="4990" spans="1:26">
      <c r="A4990">
        <v>377893</v>
      </c>
      <c r="B4990">
        <v>569568</v>
      </c>
      <c r="C4990">
        <v>22352</v>
      </c>
      <c r="D4990" t="s">
        <v>131</v>
      </c>
      <c r="E4990">
        <v>6</v>
      </c>
      <c r="F4990" s="3">
        <v>40821.414583333302</v>
      </c>
      <c r="G4990" s="4">
        <v>2.5499999999999998</v>
      </c>
      <c r="H4990">
        <v>12700</v>
      </c>
      <c r="I4990" t="s">
        <v>10</v>
      </c>
      <c r="J4990" s="58">
        <f t="shared" si="154"/>
        <v>15.299999999999999</v>
      </c>
      <c r="K4990" s="59">
        <f t="shared" si="155"/>
        <v>40821</v>
      </c>
      <c r="R4990" t="s">
        <v>2515</v>
      </c>
      <c r="S4990" s="58">
        <v>17.399999999999999</v>
      </c>
      <c r="X4990">
        <v>6</v>
      </c>
      <c r="Y4990" s="4">
        <v>2.5499999999999998</v>
      </c>
      <c r="Z4990" s="58">
        <v>15.3</v>
      </c>
    </row>
    <row r="4991" spans="1:26">
      <c r="A4991">
        <v>379294</v>
      </c>
      <c r="B4991">
        <v>569686</v>
      </c>
      <c r="C4991">
        <v>22970</v>
      </c>
      <c r="D4991" t="s">
        <v>2258</v>
      </c>
      <c r="E4991">
        <v>6</v>
      </c>
      <c r="F4991" s="3">
        <v>40821.618055555598</v>
      </c>
      <c r="G4991" s="4">
        <v>2.5499999999999998</v>
      </c>
      <c r="H4991">
        <v>12719</v>
      </c>
      <c r="I4991" t="s">
        <v>10</v>
      </c>
      <c r="J4991" s="58">
        <f t="shared" si="154"/>
        <v>15.299999999999999</v>
      </c>
      <c r="K4991" s="59">
        <f t="shared" si="155"/>
        <v>40821</v>
      </c>
      <c r="R4991" t="s">
        <v>567</v>
      </c>
      <c r="S4991" s="58">
        <v>17.399999999999999</v>
      </c>
      <c r="X4991">
        <v>6</v>
      </c>
      <c r="Y4991" s="4">
        <v>2.5499999999999998</v>
      </c>
      <c r="Z4991" s="58">
        <v>15.3</v>
      </c>
    </row>
    <row r="4992" spans="1:26">
      <c r="A4992">
        <v>379295</v>
      </c>
      <c r="B4992">
        <v>569686</v>
      </c>
      <c r="C4992">
        <v>22971</v>
      </c>
      <c r="D4992" t="s">
        <v>2260</v>
      </c>
      <c r="E4992">
        <v>6</v>
      </c>
      <c r="F4992" s="3">
        <v>40821.618055555598</v>
      </c>
      <c r="G4992" s="4">
        <v>2.5499999999999998</v>
      </c>
      <c r="H4992">
        <v>12719</v>
      </c>
      <c r="I4992" t="s">
        <v>10</v>
      </c>
      <c r="J4992" s="58">
        <f t="shared" si="154"/>
        <v>15.299999999999999</v>
      </c>
      <c r="K4992" s="59">
        <f t="shared" si="155"/>
        <v>40821</v>
      </c>
      <c r="R4992" t="s">
        <v>474</v>
      </c>
      <c r="S4992" s="58">
        <v>17</v>
      </c>
      <c r="X4992">
        <v>6</v>
      </c>
      <c r="Y4992" s="4">
        <v>2.5499999999999998</v>
      </c>
      <c r="Z4992" s="58">
        <v>15.3</v>
      </c>
    </row>
    <row r="4993" spans="1:26">
      <c r="A4993">
        <v>379539</v>
      </c>
      <c r="B4993">
        <v>569699</v>
      </c>
      <c r="C4993">
        <v>22970</v>
      </c>
      <c r="D4993" t="s">
        <v>2258</v>
      </c>
      <c r="E4993">
        <v>6</v>
      </c>
      <c r="F4993" s="3">
        <v>40821.661111111098</v>
      </c>
      <c r="G4993" s="4">
        <v>2.5499999999999998</v>
      </c>
      <c r="H4993">
        <v>12723</v>
      </c>
      <c r="I4993" t="s">
        <v>10</v>
      </c>
      <c r="J4993" s="58">
        <f t="shared" si="154"/>
        <v>15.299999999999999</v>
      </c>
      <c r="K4993" s="59">
        <f t="shared" si="155"/>
        <v>40821</v>
      </c>
      <c r="R4993" t="s">
        <v>669</v>
      </c>
      <c r="S4993" s="58">
        <v>17</v>
      </c>
      <c r="X4993">
        <v>6</v>
      </c>
      <c r="Y4993" s="4">
        <v>2.5499999999999998</v>
      </c>
      <c r="Z4993" s="58">
        <v>15.3</v>
      </c>
    </row>
    <row r="4994" spans="1:26">
      <c r="A4994">
        <v>379540</v>
      </c>
      <c r="B4994">
        <v>569699</v>
      </c>
      <c r="C4994">
        <v>22971</v>
      </c>
      <c r="D4994" t="s">
        <v>2260</v>
      </c>
      <c r="E4994">
        <v>6</v>
      </c>
      <c r="F4994" s="3">
        <v>40821.661111111098</v>
      </c>
      <c r="G4994" s="4">
        <v>2.5499999999999998</v>
      </c>
      <c r="H4994">
        <v>12723</v>
      </c>
      <c r="I4994" t="s">
        <v>10</v>
      </c>
      <c r="J4994" s="58">
        <f t="shared" ref="J4994:J5057" si="156">E4994*G4994</f>
        <v>15.299999999999999</v>
      </c>
      <c r="K4994" s="59">
        <f t="shared" ref="K4994:K5057" si="157">DATE(YEAR(F4994),MONTH(F4994),DAY(F4994))</f>
        <v>40821</v>
      </c>
      <c r="R4994" t="s">
        <v>1663</v>
      </c>
      <c r="S4994" s="58">
        <v>15.6</v>
      </c>
      <c r="X4994">
        <v>6</v>
      </c>
      <c r="Y4994" s="4">
        <v>2.5499999999999998</v>
      </c>
      <c r="Z4994" s="58">
        <v>15.3</v>
      </c>
    </row>
    <row r="4995" spans="1:26">
      <c r="A4995">
        <v>383556</v>
      </c>
      <c r="B4995">
        <v>570030</v>
      </c>
      <c r="C4995">
        <v>22467</v>
      </c>
      <c r="D4995" t="s">
        <v>358</v>
      </c>
      <c r="E4995">
        <v>6</v>
      </c>
      <c r="F4995" s="3">
        <v>40823.447222222203</v>
      </c>
      <c r="G4995" s="4">
        <v>2.5499999999999998</v>
      </c>
      <c r="H4995">
        <v>12740</v>
      </c>
      <c r="I4995" t="s">
        <v>10</v>
      </c>
      <c r="J4995" s="58">
        <f t="shared" si="156"/>
        <v>15.299999999999999</v>
      </c>
      <c r="K4995" s="59">
        <f t="shared" si="157"/>
        <v>40823</v>
      </c>
      <c r="R4995" t="s">
        <v>2165</v>
      </c>
      <c r="S4995" s="58">
        <v>15.3</v>
      </c>
      <c r="X4995">
        <v>6</v>
      </c>
      <c r="Y4995" s="4">
        <v>2.5499999999999998</v>
      </c>
      <c r="Z4995" s="58">
        <v>15.3</v>
      </c>
    </row>
    <row r="4996" spans="1:26">
      <c r="A4996">
        <v>387944</v>
      </c>
      <c r="B4996">
        <v>570409</v>
      </c>
      <c r="C4996">
        <v>22352</v>
      </c>
      <c r="D4996" t="s">
        <v>131</v>
      </c>
      <c r="E4996">
        <v>6</v>
      </c>
      <c r="F4996" s="3">
        <v>40826.543749999997</v>
      </c>
      <c r="G4996" s="4">
        <v>2.5499999999999998</v>
      </c>
      <c r="H4996">
        <v>12682</v>
      </c>
      <c r="I4996" t="s">
        <v>10</v>
      </c>
      <c r="J4996" s="58">
        <f t="shared" si="156"/>
        <v>15.299999999999999</v>
      </c>
      <c r="K4996" s="59">
        <f t="shared" si="157"/>
        <v>40826</v>
      </c>
      <c r="R4996" t="s">
        <v>306</v>
      </c>
      <c r="S4996" s="58">
        <v>15.3</v>
      </c>
      <c r="X4996">
        <v>6</v>
      </c>
      <c r="Y4996" s="4">
        <v>2.5499999999999998</v>
      </c>
      <c r="Z4996" s="58">
        <v>15.3</v>
      </c>
    </row>
    <row r="4997" spans="1:26">
      <c r="A4997">
        <v>391376</v>
      </c>
      <c r="B4997">
        <v>570672</v>
      </c>
      <c r="C4997">
        <v>21039</v>
      </c>
      <c r="D4997" t="s">
        <v>1957</v>
      </c>
      <c r="E4997">
        <v>6</v>
      </c>
      <c r="F4997" s="3">
        <v>40827.619444444397</v>
      </c>
      <c r="G4997" s="4">
        <v>2.5499999999999998</v>
      </c>
      <c r="H4997">
        <v>12536</v>
      </c>
      <c r="I4997" t="s">
        <v>10</v>
      </c>
      <c r="J4997" s="58">
        <f t="shared" si="156"/>
        <v>15.299999999999999</v>
      </c>
      <c r="K4997" s="59">
        <f t="shared" si="157"/>
        <v>40827</v>
      </c>
      <c r="R4997" t="s">
        <v>1707</v>
      </c>
      <c r="S4997" s="58">
        <v>15</v>
      </c>
      <c r="X4997">
        <v>6</v>
      </c>
      <c r="Y4997" s="4">
        <v>2.5499999999999998</v>
      </c>
      <c r="Z4997" s="58">
        <v>15.3</v>
      </c>
    </row>
    <row r="4998" spans="1:26">
      <c r="A4998">
        <v>391383</v>
      </c>
      <c r="B4998">
        <v>570672</v>
      </c>
      <c r="C4998">
        <v>21155</v>
      </c>
      <c r="D4998" t="s">
        <v>1870</v>
      </c>
      <c r="E4998">
        <v>6</v>
      </c>
      <c r="F4998" s="3">
        <v>40827.619444444397</v>
      </c>
      <c r="G4998" s="4">
        <v>2.5499999999999998</v>
      </c>
      <c r="H4998">
        <v>12536</v>
      </c>
      <c r="I4998" t="s">
        <v>10</v>
      </c>
      <c r="J4998" s="58">
        <f t="shared" si="156"/>
        <v>15.299999999999999</v>
      </c>
      <c r="K4998" s="59">
        <f t="shared" si="157"/>
        <v>40827</v>
      </c>
      <c r="R4998" t="s">
        <v>2139</v>
      </c>
      <c r="S4998" s="58">
        <v>15</v>
      </c>
      <c r="X4998">
        <v>6</v>
      </c>
      <c r="Y4998" s="4">
        <v>2.5499999999999998</v>
      </c>
      <c r="Z4998" s="58">
        <v>15.3</v>
      </c>
    </row>
    <row r="4999" spans="1:26">
      <c r="A4999">
        <v>391399</v>
      </c>
      <c r="B4999">
        <v>570672</v>
      </c>
      <c r="C4999">
        <v>21531</v>
      </c>
      <c r="D4999" t="s">
        <v>1956</v>
      </c>
      <c r="E4999">
        <v>6</v>
      </c>
      <c r="F4999" s="3">
        <v>40827.619444444397</v>
      </c>
      <c r="G4999" s="4">
        <v>2.5499999999999998</v>
      </c>
      <c r="H4999">
        <v>12536</v>
      </c>
      <c r="I4999" t="s">
        <v>10</v>
      </c>
      <c r="J4999" s="58">
        <f t="shared" si="156"/>
        <v>15.299999999999999</v>
      </c>
      <c r="K4999" s="59">
        <f t="shared" si="157"/>
        <v>40827</v>
      </c>
      <c r="R4999" t="s">
        <v>85</v>
      </c>
      <c r="S4999" s="58">
        <v>15</v>
      </c>
      <c r="X4999">
        <v>6</v>
      </c>
      <c r="Y4999" s="4">
        <v>2.5499999999999998</v>
      </c>
      <c r="Z4999" s="58">
        <v>15.3</v>
      </c>
    </row>
    <row r="5000" spans="1:26">
      <c r="A5000">
        <v>391401</v>
      </c>
      <c r="B5000">
        <v>570672</v>
      </c>
      <c r="C5000">
        <v>21535</v>
      </c>
      <c r="D5000" t="s">
        <v>2189</v>
      </c>
      <c r="E5000">
        <v>6</v>
      </c>
      <c r="F5000" s="3">
        <v>40827.619444444397</v>
      </c>
      <c r="G5000" s="4">
        <v>2.5499999999999998</v>
      </c>
      <c r="H5000">
        <v>12536</v>
      </c>
      <c r="I5000" t="s">
        <v>10</v>
      </c>
      <c r="J5000" s="58">
        <f t="shared" si="156"/>
        <v>15.299999999999999</v>
      </c>
      <c r="K5000" s="59">
        <f t="shared" si="157"/>
        <v>40827</v>
      </c>
      <c r="R5000" t="s">
        <v>291</v>
      </c>
      <c r="S5000" s="58">
        <v>15</v>
      </c>
      <c r="X5000">
        <v>6</v>
      </c>
      <c r="Y5000" s="4">
        <v>2.5499999999999998</v>
      </c>
      <c r="Z5000" s="58">
        <v>15.3</v>
      </c>
    </row>
    <row r="5001" spans="1:26">
      <c r="A5001">
        <v>391402</v>
      </c>
      <c r="B5001">
        <v>570672</v>
      </c>
      <c r="C5001">
        <v>21555</v>
      </c>
      <c r="D5001" t="s">
        <v>2056</v>
      </c>
      <c r="E5001">
        <v>6</v>
      </c>
      <c r="F5001" s="3">
        <v>40827.619444444397</v>
      </c>
      <c r="G5001" s="4">
        <v>2.5499999999999998</v>
      </c>
      <c r="H5001">
        <v>12536</v>
      </c>
      <c r="I5001" t="s">
        <v>10</v>
      </c>
      <c r="J5001" s="58">
        <f t="shared" si="156"/>
        <v>15.299999999999999</v>
      </c>
      <c r="K5001" s="59">
        <f t="shared" si="157"/>
        <v>40827</v>
      </c>
      <c r="R5001" t="s">
        <v>86</v>
      </c>
      <c r="S5001" s="58">
        <v>15</v>
      </c>
      <c r="X5001">
        <v>6</v>
      </c>
      <c r="Y5001" s="4">
        <v>2.5499999999999998</v>
      </c>
      <c r="Z5001" s="58">
        <v>15.3</v>
      </c>
    </row>
    <row r="5002" spans="1:26">
      <c r="A5002">
        <v>391447</v>
      </c>
      <c r="B5002">
        <v>570672</v>
      </c>
      <c r="C5002">
        <v>22309</v>
      </c>
      <c r="D5002" t="s">
        <v>982</v>
      </c>
      <c r="E5002">
        <v>6</v>
      </c>
      <c r="F5002" s="3">
        <v>40827.619444444397</v>
      </c>
      <c r="G5002" s="4">
        <v>2.5499999999999998</v>
      </c>
      <c r="H5002">
        <v>12536</v>
      </c>
      <c r="I5002" t="s">
        <v>10</v>
      </c>
      <c r="J5002" s="58">
        <f t="shared" si="156"/>
        <v>15.299999999999999</v>
      </c>
      <c r="K5002" s="59">
        <f t="shared" si="157"/>
        <v>40827</v>
      </c>
      <c r="R5002" t="s">
        <v>84</v>
      </c>
      <c r="S5002" s="58">
        <v>15</v>
      </c>
      <c r="X5002">
        <v>6</v>
      </c>
      <c r="Y5002" s="4">
        <v>2.5499999999999998</v>
      </c>
      <c r="Z5002" s="58">
        <v>15.3</v>
      </c>
    </row>
    <row r="5003" spans="1:26">
      <c r="A5003">
        <v>391459</v>
      </c>
      <c r="B5003">
        <v>570672</v>
      </c>
      <c r="C5003">
        <v>22389</v>
      </c>
      <c r="D5003" t="s">
        <v>2106</v>
      </c>
      <c r="E5003">
        <v>6</v>
      </c>
      <c r="F5003" s="3">
        <v>40827.619444444397</v>
      </c>
      <c r="G5003" s="4">
        <v>2.5499999999999998</v>
      </c>
      <c r="H5003">
        <v>12536</v>
      </c>
      <c r="I5003" t="s">
        <v>10</v>
      </c>
      <c r="J5003" s="58">
        <f t="shared" si="156"/>
        <v>15.299999999999999</v>
      </c>
      <c r="K5003" s="59">
        <f t="shared" si="157"/>
        <v>40827</v>
      </c>
      <c r="R5003" t="s">
        <v>850</v>
      </c>
      <c r="S5003" s="58">
        <v>15</v>
      </c>
      <c r="X5003">
        <v>6</v>
      </c>
      <c r="Y5003" s="4">
        <v>2.5499999999999998</v>
      </c>
      <c r="Z5003" s="58">
        <v>15.3</v>
      </c>
    </row>
    <row r="5004" spans="1:26">
      <c r="A5004">
        <v>391460</v>
      </c>
      <c r="B5004">
        <v>570672</v>
      </c>
      <c r="C5004">
        <v>22390</v>
      </c>
      <c r="D5004" t="s">
        <v>2057</v>
      </c>
      <c r="E5004">
        <v>6</v>
      </c>
      <c r="F5004" s="3">
        <v>40827.619444444397</v>
      </c>
      <c r="G5004" s="4">
        <v>2.5499999999999998</v>
      </c>
      <c r="H5004">
        <v>12536</v>
      </c>
      <c r="I5004" t="s">
        <v>10</v>
      </c>
      <c r="J5004" s="58">
        <f t="shared" si="156"/>
        <v>15.299999999999999</v>
      </c>
      <c r="K5004" s="59">
        <f t="shared" si="157"/>
        <v>40827</v>
      </c>
      <c r="R5004" t="s">
        <v>630</v>
      </c>
      <c r="S5004" s="58">
        <v>15</v>
      </c>
      <c r="X5004">
        <v>6</v>
      </c>
      <c r="Y5004" s="4">
        <v>2.5499999999999998</v>
      </c>
      <c r="Z5004" s="58">
        <v>15.3</v>
      </c>
    </row>
    <row r="5005" spans="1:26">
      <c r="A5005">
        <v>391461</v>
      </c>
      <c r="B5005">
        <v>570672</v>
      </c>
      <c r="C5005">
        <v>22393</v>
      </c>
      <c r="D5005" t="s">
        <v>1472</v>
      </c>
      <c r="E5005">
        <v>6</v>
      </c>
      <c r="F5005" s="3">
        <v>40827.619444444397</v>
      </c>
      <c r="G5005" s="4">
        <v>2.5499999999999998</v>
      </c>
      <c r="H5005">
        <v>12536</v>
      </c>
      <c r="I5005" t="s">
        <v>10</v>
      </c>
      <c r="J5005" s="58">
        <f t="shared" si="156"/>
        <v>15.299999999999999</v>
      </c>
      <c r="K5005" s="59">
        <f t="shared" si="157"/>
        <v>40827</v>
      </c>
      <c r="R5005" t="s">
        <v>1319</v>
      </c>
      <c r="S5005" s="58">
        <v>15</v>
      </c>
      <c r="X5005">
        <v>6</v>
      </c>
      <c r="Y5005" s="4">
        <v>2.5499999999999998</v>
      </c>
      <c r="Z5005" s="58">
        <v>15.3</v>
      </c>
    </row>
    <row r="5006" spans="1:26">
      <c r="A5006">
        <v>391528</v>
      </c>
      <c r="B5006">
        <v>570672</v>
      </c>
      <c r="C5006">
        <v>22970</v>
      </c>
      <c r="D5006" t="s">
        <v>2258</v>
      </c>
      <c r="E5006">
        <v>6</v>
      </c>
      <c r="F5006" s="3">
        <v>40827.619444444397</v>
      </c>
      <c r="G5006" s="4">
        <v>2.5499999999999998</v>
      </c>
      <c r="H5006">
        <v>12536</v>
      </c>
      <c r="I5006" t="s">
        <v>10</v>
      </c>
      <c r="J5006" s="58">
        <f t="shared" si="156"/>
        <v>15.299999999999999</v>
      </c>
      <c r="K5006" s="59">
        <f t="shared" si="157"/>
        <v>40827</v>
      </c>
      <c r="R5006" t="s">
        <v>2479</v>
      </c>
      <c r="S5006" s="58">
        <v>15</v>
      </c>
      <c r="X5006">
        <v>6</v>
      </c>
      <c r="Y5006" s="4">
        <v>2.5499999999999998</v>
      </c>
      <c r="Z5006" s="58">
        <v>15.3</v>
      </c>
    </row>
    <row r="5007" spans="1:26">
      <c r="A5007">
        <v>391529</v>
      </c>
      <c r="B5007">
        <v>570672</v>
      </c>
      <c r="C5007">
        <v>22971</v>
      </c>
      <c r="D5007" t="s">
        <v>2260</v>
      </c>
      <c r="E5007">
        <v>6</v>
      </c>
      <c r="F5007" s="3">
        <v>40827.619444444397</v>
      </c>
      <c r="G5007" s="4">
        <v>2.5499999999999998</v>
      </c>
      <c r="H5007">
        <v>12536</v>
      </c>
      <c r="I5007" t="s">
        <v>10</v>
      </c>
      <c r="J5007" s="58">
        <f t="shared" si="156"/>
        <v>15.299999999999999</v>
      </c>
      <c r="K5007" s="59">
        <f t="shared" si="157"/>
        <v>40827</v>
      </c>
      <c r="R5007" t="s">
        <v>2511</v>
      </c>
      <c r="S5007" s="58">
        <v>15</v>
      </c>
      <c r="X5007">
        <v>6</v>
      </c>
      <c r="Y5007" s="4">
        <v>2.5499999999999998</v>
      </c>
      <c r="Z5007" s="58">
        <v>15.3</v>
      </c>
    </row>
    <row r="5008" spans="1:26">
      <c r="A5008">
        <v>393363</v>
      </c>
      <c r="B5008">
        <v>570823</v>
      </c>
      <c r="C5008">
        <v>21559</v>
      </c>
      <c r="D5008" t="s">
        <v>130</v>
      </c>
      <c r="E5008">
        <v>6</v>
      </c>
      <c r="F5008" s="3">
        <v>40828.537499999999</v>
      </c>
      <c r="G5008" s="4">
        <v>2.5499999999999998</v>
      </c>
      <c r="H5008">
        <v>12691</v>
      </c>
      <c r="I5008" t="s">
        <v>10</v>
      </c>
      <c r="J5008" s="58">
        <f t="shared" si="156"/>
        <v>15.299999999999999</v>
      </c>
      <c r="K5008" s="59">
        <f t="shared" si="157"/>
        <v>40828</v>
      </c>
      <c r="R5008" t="s">
        <v>90</v>
      </c>
      <c r="S5008" s="58">
        <v>15</v>
      </c>
      <c r="X5008">
        <v>6</v>
      </c>
      <c r="Y5008" s="4">
        <v>2.5499999999999998</v>
      </c>
      <c r="Z5008" s="58">
        <v>15.3</v>
      </c>
    </row>
    <row r="5009" spans="1:26">
      <c r="A5009">
        <v>410005</v>
      </c>
      <c r="B5009">
        <v>572087</v>
      </c>
      <c r="C5009">
        <v>22352</v>
      </c>
      <c r="D5009" t="s">
        <v>131</v>
      </c>
      <c r="E5009">
        <v>6</v>
      </c>
      <c r="F5009" s="3">
        <v>40836.604166666701</v>
      </c>
      <c r="G5009" s="4">
        <v>2.5499999999999998</v>
      </c>
      <c r="H5009">
        <v>12683</v>
      </c>
      <c r="I5009" t="s">
        <v>10</v>
      </c>
      <c r="J5009" s="58">
        <f t="shared" si="156"/>
        <v>15.299999999999999</v>
      </c>
      <c r="K5009" s="59">
        <f t="shared" si="157"/>
        <v>40836</v>
      </c>
      <c r="R5009" t="s">
        <v>2587</v>
      </c>
      <c r="S5009" s="58">
        <v>15</v>
      </c>
      <c r="X5009">
        <v>6</v>
      </c>
      <c r="Y5009" s="4">
        <v>2.5499999999999998</v>
      </c>
      <c r="Z5009" s="58">
        <v>15.3</v>
      </c>
    </row>
    <row r="5010" spans="1:26">
      <c r="A5010">
        <v>410006</v>
      </c>
      <c r="B5010">
        <v>572087</v>
      </c>
      <c r="C5010">
        <v>21559</v>
      </c>
      <c r="D5010" t="s">
        <v>130</v>
      </c>
      <c r="E5010">
        <v>6</v>
      </c>
      <c r="F5010" s="3">
        <v>40836.604166666701</v>
      </c>
      <c r="G5010" s="4">
        <v>2.5499999999999998</v>
      </c>
      <c r="H5010">
        <v>12683</v>
      </c>
      <c r="I5010" t="s">
        <v>10</v>
      </c>
      <c r="J5010" s="58">
        <f t="shared" si="156"/>
        <v>15.299999999999999</v>
      </c>
      <c r="K5010" s="59">
        <f t="shared" si="157"/>
        <v>40836</v>
      </c>
      <c r="R5010" t="s">
        <v>2586</v>
      </c>
      <c r="S5010" s="58">
        <v>15</v>
      </c>
      <c r="X5010">
        <v>6</v>
      </c>
      <c r="Y5010" s="4">
        <v>2.5499999999999998</v>
      </c>
      <c r="Z5010" s="58">
        <v>15.3</v>
      </c>
    </row>
    <row r="5011" spans="1:26">
      <c r="A5011">
        <v>422029</v>
      </c>
      <c r="B5011">
        <v>573036</v>
      </c>
      <c r="C5011">
        <v>22389</v>
      </c>
      <c r="D5011" t="s">
        <v>2106</v>
      </c>
      <c r="E5011">
        <v>6</v>
      </c>
      <c r="F5011" s="3">
        <v>40843.572222222203</v>
      </c>
      <c r="G5011" s="4">
        <v>2.5499999999999998</v>
      </c>
      <c r="H5011">
        <v>12437</v>
      </c>
      <c r="I5011" t="s">
        <v>10</v>
      </c>
      <c r="J5011" s="58">
        <f t="shared" si="156"/>
        <v>15.299999999999999</v>
      </c>
      <c r="K5011" s="59">
        <f t="shared" si="157"/>
        <v>40843</v>
      </c>
      <c r="R5011" t="s">
        <v>554</v>
      </c>
      <c r="S5011" s="58">
        <v>15</v>
      </c>
      <c r="X5011">
        <v>6</v>
      </c>
      <c r="Y5011" s="4">
        <v>2.5499999999999998</v>
      </c>
      <c r="Z5011" s="58">
        <v>15.3</v>
      </c>
    </row>
    <row r="5012" spans="1:26">
      <c r="A5012">
        <v>422030</v>
      </c>
      <c r="B5012">
        <v>573036</v>
      </c>
      <c r="C5012">
        <v>22390</v>
      </c>
      <c r="D5012" t="s">
        <v>2057</v>
      </c>
      <c r="E5012">
        <v>6</v>
      </c>
      <c r="F5012" s="3">
        <v>40843.572222222203</v>
      </c>
      <c r="G5012" s="4">
        <v>2.5499999999999998</v>
      </c>
      <c r="H5012">
        <v>12437</v>
      </c>
      <c r="I5012" t="s">
        <v>10</v>
      </c>
      <c r="J5012" s="58">
        <f t="shared" si="156"/>
        <v>15.299999999999999</v>
      </c>
      <c r="K5012" s="59">
        <f t="shared" si="157"/>
        <v>40843</v>
      </c>
      <c r="R5012" t="s">
        <v>868</v>
      </c>
      <c r="S5012" s="58">
        <v>14.85</v>
      </c>
      <c r="X5012">
        <v>6</v>
      </c>
      <c r="Y5012" s="4">
        <v>2.5499999999999998</v>
      </c>
      <c r="Z5012" s="58">
        <v>15.3</v>
      </c>
    </row>
    <row r="5013" spans="1:26">
      <c r="A5013">
        <v>432776</v>
      </c>
      <c r="B5013">
        <v>573891</v>
      </c>
      <c r="C5013">
        <v>21558</v>
      </c>
      <c r="D5013" t="s">
        <v>1981</v>
      </c>
      <c r="E5013">
        <v>6</v>
      </c>
      <c r="F5013" s="3">
        <v>40848.5805555556</v>
      </c>
      <c r="G5013" s="4">
        <v>2.5499999999999998</v>
      </c>
      <c r="H5013">
        <v>12682</v>
      </c>
      <c r="I5013" t="s">
        <v>10</v>
      </c>
      <c r="J5013" s="58">
        <f t="shared" si="156"/>
        <v>15.299999999999999</v>
      </c>
      <c r="K5013" s="59">
        <f t="shared" si="157"/>
        <v>40848</v>
      </c>
      <c r="R5013" t="s">
        <v>1642</v>
      </c>
      <c r="S5013" s="58">
        <v>14.85</v>
      </c>
      <c r="X5013">
        <v>6</v>
      </c>
      <c r="Y5013" s="4">
        <v>2.5499999999999998</v>
      </c>
      <c r="Z5013" s="58">
        <v>15.3</v>
      </c>
    </row>
    <row r="5014" spans="1:26">
      <c r="A5014">
        <v>436224</v>
      </c>
      <c r="B5014">
        <v>574093</v>
      </c>
      <c r="C5014">
        <v>22930</v>
      </c>
      <c r="D5014" t="s">
        <v>2165</v>
      </c>
      <c r="E5014">
        <v>6</v>
      </c>
      <c r="F5014" s="3">
        <v>40850.404861111099</v>
      </c>
      <c r="G5014" s="4">
        <v>2.5499999999999998</v>
      </c>
      <c r="H5014">
        <v>12437</v>
      </c>
      <c r="I5014" t="s">
        <v>10</v>
      </c>
      <c r="J5014" s="58">
        <f t="shared" si="156"/>
        <v>15.299999999999999</v>
      </c>
      <c r="K5014" s="59">
        <f t="shared" si="157"/>
        <v>40850</v>
      </c>
      <c r="R5014" t="s">
        <v>2179</v>
      </c>
      <c r="S5014" s="58">
        <v>14.85</v>
      </c>
      <c r="X5014">
        <v>6</v>
      </c>
      <c r="Y5014" s="4">
        <v>2.5499999999999998</v>
      </c>
      <c r="Z5014" s="58">
        <v>15.3</v>
      </c>
    </row>
    <row r="5015" spans="1:26">
      <c r="A5015">
        <v>436225</v>
      </c>
      <c r="B5015">
        <v>574093</v>
      </c>
      <c r="C5015">
        <v>22937</v>
      </c>
      <c r="D5015" t="s">
        <v>2167</v>
      </c>
      <c r="E5015">
        <v>6</v>
      </c>
      <c r="F5015" s="3">
        <v>40850.404861111099</v>
      </c>
      <c r="G5015" s="4">
        <v>2.5499999999999998</v>
      </c>
      <c r="H5015">
        <v>12437</v>
      </c>
      <c r="I5015" t="s">
        <v>10</v>
      </c>
      <c r="J5015" s="58">
        <f t="shared" si="156"/>
        <v>15.299999999999999</v>
      </c>
      <c r="K5015" s="59">
        <f t="shared" si="157"/>
        <v>40850</v>
      </c>
      <c r="R5015" t="s">
        <v>258</v>
      </c>
      <c r="S5015" s="58">
        <v>14.85</v>
      </c>
      <c r="X5015">
        <v>6</v>
      </c>
      <c r="Y5015" s="4">
        <v>2.5499999999999998</v>
      </c>
      <c r="Z5015" s="58">
        <v>15.3</v>
      </c>
    </row>
    <row r="5016" spans="1:26">
      <c r="A5016">
        <v>451265</v>
      </c>
      <c r="B5016">
        <v>575193</v>
      </c>
      <c r="C5016">
        <v>22352</v>
      </c>
      <c r="D5016" t="s">
        <v>131</v>
      </c>
      <c r="E5016">
        <v>6</v>
      </c>
      <c r="F5016" s="3">
        <v>40856.398611111101</v>
      </c>
      <c r="G5016" s="4">
        <v>2.5499999999999998</v>
      </c>
      <c r="H5016">
        <v>12681</v>
      </c>
      <c r="I5016" t="s">
        <v>10</v>
      </c>
      <c r="J5016" s="58">
        <f t="shared" si="156"/>
        <v>15.299999999999999</v>
      </c>
      <c r="K5016" s="59">
        <f t="shared" si="157"/>
        <v>40856</v>
      </c>
      <c r="R5016" t="s">
        <v>471</v>
      </c>
      <c r="S5016" s="58">
        <v>13.52</v>
      </c>
      <c r="X5016">
        <v>6</v>
      </c>
      <c r="Y5016" s="4">
        <v>2.5499999999999998</v>
      </c>
      <c r="Z5016" s="58">
        <v>15.3</v>
      </c>
    </row>
    <row r="5017" spans="1:26">
      <c r="A5017">
        <v>475945</v>
      </c>
      <c r="B5017">
        <v>576927</v>
      </c>
      <c r="C5017">
        <v>21558</v>
      </c>
      <c r="D5017" t="s">
        <v>1981</v>
      </c>
      <c r="E5017">
        <v>6</v>
      </c>
      <c r="F5017" s="3">
        <v>40864.4597222222</v>
      </c>
      <c r="G5017" s="4">
        <v>2.5499999999999998</v>
      </c>
      <c r="H5017">
        <v>12567</v>
      </c>
      <c r="I5017" t="s">
        <v>10</v>
      </c>
      <c r="J5017" s="58">
        <f t="shared" si="156"/>
        <v>15.299999999999999</v>
      </c>
      <c r="K5017" s="59">
        <f t="shared" si="157"/>
        <v>40864</v>
      </c>
      <c r="R5017" t="s">
        <v>632</v>
      </c>
      <c r="S5017" s="58">
        <v>13.2</v>
      </c>
      <c r="X5017">
        <v>6</v>
      </c>
      <c r="Y5017" s="4">
        <v>2.5499999999999998</v>
      </c>
      <c r="Z5017" s="58">
        <v>15.3</v>
      </c>
    </row>
    <row r="5018" spans="1:26">
      <c r="A5018">
        <v>475952</v>
      </c>
      <c r="B5018">
        <v>576927</v>
      </c>
      <c r="C5018">
        <v>22352</v>
      </c>
      <c r="D5018" t="s">
        <v>131</v>
      </c>
      <c r="E5018">
        <v>6</v>
      </c>
      <c r="F5018" s="3">
        <v>40864.4597222222</v>
      </c>
      <c r="G5018" s="4">
        <v>2.5499999999999998</v>
      </c>
      <c r="H5018">
        <v>12567</v>
      </c>
      <c r="I5018" t="s">
        <v>10</v>
      </c>
      <c r="J5018" s="58">
        <f t="shared" si="156"/>
        <v>15.299999999999999</v>
      </c>
      <c r="K5018" s="59">
        <f t="shared" si="157"/>
        <v>40864</v>
      </c>
      <c r="R5018" t="s">
        <v>1469</v>
      </c>
      <c r="S5018" s="58">
        <v>13.2</v>
      </c>
      <c r="X5018">
        <v>6</v>
      </c>
      <c r="Y5018" s="4">
        <v>2.5499999999999998</v>
      </c>
      <c r="Z5018" s="58">
        <v>15.3</v>
      </c>
    </row>
    <row r="5019" spans="1:26">
      <c r="A5019">
        <v>475970</v>
      </c>
      <c r="B5019">
        <v>576927</v>
      </c>
      <c r="C5019">
        <v>22467</v>
      </c>
      <c r="D5019" t="s">
        <v>358</v>
      </c>
      <c r="E5019">
        <v>6</v>
      </c>
      <c r="F5019" s="3">
        <v>40864.4597222222</v>
      </c>
      <c r="G5019" s="4">
        <v>2.5499999999999998</v>
      </c>
      <c r="H5019">
        <v>12567</v>
      </c>
      <c r="I5019" t="s">
        <v>10</v>
      </c>
      <c r="J5019" s="58">
        <f t="shared" si="156"/>
        <v>15.299999999999999</v>
      </c>
      <c r="K5019" s="59">
        <f t="shared" si="157"/>
        <v>40864</v>
      </c>
      <c r="R5019" t="s">
        <v>1250</v>
      </c>
      <c r="S5019" s="58">
        <v>12.75</v>
      </c>
      <c r="X5019">
        <v>6</v>
      </c>
      <c r="Y5019" s="4">
        <v>2.5499999999999998</v>
      </c>
      <c r="Z5019" s="58">
        <v>15.3</v>
      </c>
    </row>
    <row r="5020" spans="1:26">
      <c r="A5020">
        <v>476193</v>
      </c>
      <c r="B5020">
        <v>576941</v>
      </c>
      <c r="C5020">
        <v>22389</v>
      </c>
      <c r="D5020" t="s">
        <v>2106</v>
      </c>
      <c r="E5020">
        <v>6</v>
      </c>
      <c r="F5020" s="3">
        <v>40864.4819444444</v>
      </c>
      <c r="G5020" s="4">
        <v>2.5499999999999998</v>
      </c>
      <c r="H5020">
        <v>12562</v>
      </c>
      <c r="I5020" t="s">
        <v>10</v>
      </c>
      <c r="J5020" s="58">
        <f t="shared" si="156"/>
        <v>15.299999999999999</v>
      </c>
      <c r="K5020" s="59">
        <f t="shared" si="157"/>
        <v>40864</v>
      </c>
      <c r="R5020" t="s">
        <v>73</v>
      </c>
      <c r="S5020" s="58">
        <v>12.6</v>
      </c>
      <c r="X5020">
        <v>6</v>
      </c>
      <c r="Y5020" s="4">
        <v>2.5499999999999998</v>
      </c>
      <c r="Z5020" s="58">
        <v>15.3</v>
      </c>
    </row>
    <row r="5021" spans="1:26">
      <c r="A5021">
        <v>476194</v>
      </c>
      <c r="B5021">
        <v>576941</v>
      </c>
      <c r="C5021">
        <v>22390</v>
      </c>
      <c r="D5021" t="s">
        <v>2057</v>
      </c>
      <c r="E5021">
        <v>6</v>
      </c>
      <c r="F5021" s="3">
        <v>40864.4819444444</v>
      </c>
      <c r="G5021" s="4">
        <v>2.5499999999999998</v>
      </c>
      <c r="H5021">
        <v>12562</v>
      </c>
      <c r="I5021" t="s">
        <v>10</v>
      </c>
      <c r="J5021" s="58">
        <f t="shared" si="156"/>
        <v>15.299999999999999</v>
      </c>
      <c r="K5021" s="59">
        <f t="shared" si="157"/>
        <v>40864</v>
      </c>
      <c r="R5021" t="s">
        <v>72</v>
      </c>
      <c r="S5021" s="58">
        <v>12.6</v>
      </c>
      <c r="X5021">
        <v>6</v>
      </c>
      <c r="Y5021" s="4">
        <v>2.5499999999999998</v>
      </c>
      <c r="Z5021" s="58">
        <v>15.3</v>
      </c>
    </row>
    <row r="5022" spans="1:26">
      <c r="A5022">
        <v>478951</v>
      </c>
      <c r="B5022">
        <v>577121</v>
      </c>
      <c r="C5022">
        <v>22352</v>
      </c>
      <c r="D5022" t="s">
        <v>131</v>
      </c>
      <c r="E5022">
        <v>6</v>
      </c>
      <c r="F5022" s="3">
        <v>40864.770138888904</v>
      </c>
      <c r="G5022" s="4">
        <v>2.5499999999999998</v>
      </c>
      <c r="H5022">
        <v>12681</v>
      </c>
      <c r="I5022" t="s">
        <v>10</v>
      </c>
      <c r="J5022" s="58">
        <f t="shared" si="156"/>
        <v>15.299999999999999</v>
      </c>
      <c r="K5022" s="59">
        <f t="shared" si="157"/>
        <v>40864</v>
      </c>
      <c r="R5022" t="s">
        <v>709</v>
      </c>
      <c r="S5022" s="58">
        <v>12.6</v>
      </c>
      <c r="X5022">
        <v>6</v>
      </c>
      <c r="Y5022" s="4">
        <v>2.5499999999999998</v>
      </c>
      <c r="Z5022" s="58">
        <v>15.3</v>
      </c>
    </row>
    <row r="5023" spans="1:26">
      <c r="A5023">
        <v>478952</v>
      </c>
      <c r="B5023">
        <v>577121</v>
      </c>
      <c r="C5023">
        <v>21559</v>
      </c>
      <c r="D5023" t="s">
        <v>130</v>
      </c>
      <c r="E5023">
        <v>6</v>
      </c>
      <c r="F5023" s="3">
        <v>40864.770138888904</v>
      </c>
      <c r="G5023" s="4">
        <v>2.5499999999999998</v>
      </c>
      <c r="H5023">
        <v>12681</v>
      </c>
      <c r="I5023" t="s">
        <v>10</v>
      </c>
      <c r="J5023" s="58">
        <f t="shared" si="156"/>
        <v>15.299999999999999</v>
      </c>
      <c r="K5023" s="59">
        <f t="shared" si="157"/>
        <v>40864</v>
      </c>
      <c r="R5023" t="s">
        <v>635</v>
      </c>
      <c r="S5023" s="58">
        <v>12.6</v>
      </c>
      <c r="X5023">
        <v>6</v>
      </c>
      <c r="Y5023" s="4">
        <v>2.5499999999999998</v>
      </c>
      <c r="Z5023" s="58">
        <v>15.3</v>
      </c>
    </row>
    <row r="5024" spans="1:26">
      <c r="A5024">
        <v>478963</v>
      </c>
      <c r="B5024">
        <v>577121</v>
      </c>
      <c r="C5024">
        <v>22302</v>
      </c>
      <c r="D5024" t="s">
        <v>2254</v>
      </c>
      <c r="E5024">
        <v>6</v>
      </c>
      <c r="F5024" s="3">
        <v>40864.770138888904</v>
      </c>
      <c r="G5024" s="4">
        <v>2.5499999999999998</v>
      </c>
      <c r="H5024">
        <v>12681</v>
      </c>
      <c r="I5024" t="s">
        <v>10</v>
      </c>
      <c r="J5024" s="58">
        <f t="shared" si="156"/>
        <v>15.299999999999999</v>
      </c>
      <c r="K5024" s="59">
        <f t="shared" si="157"/>
        <v>40864</v>
      </c>
      <c r="R5024" t="s">
        <v>2505</v>
      </c>
      <c r="S5024" s="58">
        <v>12.48</v>
      </c>
      <c r="X5024">
        <v>6</v>
      </c>
      <c r="Y5024" s="4">
        <v>2.5499999999999998</v>
      </c>
      <c r="Z5024" s="58">
        <v>15.3</v>
      </c>
    </row>
    <row r="5025" spans="1:26">
      <c r="A5025">
        <v>479281</v>
      </c>
      <c r="B5025">
        <v>577152</v>
      </c>
      <c r="C5025">
        <v>21559</v>
      </c>
      <c r="D5025" t="s">
        <v>130</v>
      </c>
      <c r="E5025">
        <v>6</v>
      </c>
      <c r="F5025" s="3">
        <v>40865.411805555603</v>
      </c>
      <c r="G5025" s="4">
        <v>2.5499999999999998</v>
      </c>
      <c r="H5025">
        <v>14277</v>
      </c>
      <c r="I5025" t="s">
        <v>10</v>
      </c>
      <c r="J5025" s="58">
        <f t="shared" si="156"/>
        <v>15.299999999999999</v>
      </c>
      <c r="K5025" s="59">
        <f t="shared" si="157"/>
        <v>40865</v>
      </c>
      <c r="R5025" t="s">
        <v>2504</v>
      </c>
      <c r="S5025" s="58">
        <v>12.48</v>
      </c>
      <c r="X5025">
        <v>6</v>
      </c>
      <c r="Y5025" s="4">
        <v>2.5499999999999998</v>
      </c>
      <c r="Z5025" s="58">
        <v>15.3</v>
      </c>
    </row>
    <row r="5026" spans="1:26">
      <c r="A5026">
        <v>479299</v>
      </c>
      <c r="B5026">
        <v>577152</v>
      </c>
      <c r="C5026">
        <v>22352</v>
      </c>
      <c r="D5026" t="s">
        <v>131</v>
      </c>
      <c r="E5026">
        <v>6</v>
      </c>
      <c r="F5026" s="3">
        <v>40865.411805555603</v>
      </c>
      <c r="G5026" s="4">
        <v>2.5499999999999998</v>
      </c>
      <c r="H5026">
        <v>14277</v>
      </c>
      <c r="I5026" t="s">
        <v>10</v>
      </c>
      <c r="J5026" s="58">
        <f t="shared" si="156"/>
        <v>15.299999999999999</v>
      </c>
      <c r="K5026" s="59">
        <f t="shared" si="157"/>
        <v>40865</v>
      </c>
      <c r="R5026" t="s">
        <v>2504</v>
      </c>
      <c r="S5026" s="58">
        <v>12.48</v>
      </c>
      <c r="X5026">
        <v>6</v>
      </c>
      <c r="Y5026" s="4">
        <v>2.5499999999999998</v>
      </c>
      <c r="Z5026" s="58">
        <v>15.3</v>
      </c>
    </row>
    <row r="5027" spans="1:26">
      <c r="A5027">
        <v>483898</v>
      </c>
      <c r="B5027">
        <v>577512</v>
      </c>
      <c r="C5027">
        <v>21531</v>
      </c>
      <c r="D5027" t="s">
        <v>1956</v>
      </c>
      <c r="E5027">
        <v>6</v>
      </c>
      <c r="F5027" s="3">
        <v>40867.538194444402</v>
      </c>
      <c r="G5027" s="4">
        <v>2.5499999999999998</v>
      </c>
      <c r="H5027">
        <v>12523</v>
      </c>
      <c r="I5027" t="s">
        <v>10</v>
      </c>
      <c r="J5027" s="58">
        <f t="shared" si="156"/>
        <v>15.299999999999999</v>
      </c>
      <c r="K5027" s="59">
        <f t="shared" si="157"/>
        <v>40867</v>
      </c>
      <c r="R5027" t="s">
        <v>2584</v>
      </c>
      <c r="S5027" s="58">
        <v>10.5</v>
      </c>
      <c r="X5027">
        <v>6</v>
      </c>
      <c r="Y5027" s="4">
        <v>2.5499999999999998</v>
      </c>
      <c r="Z5027" s="58">
        <v>15.3</v>
      </c>
    </row>
    <row r="5028" spans="1:26">
      <c r="A5028">
        <v>498864</v>
      </c>
      <c r="B5028">
        <v>578541</v>
      </c>
      <c r="C5028">
        <v>22301</v>
      </c>
      <c r="D5028" t="s">
        <v>981</v>
      </c>
      <c r="E5028">
        <v>6</v>
      </c>
      <c r="F5028" s="3">
        <v>40871.625694444498</v>
      </c>
      <c r="G5028" s="4">
        <v>2.5499999999999998</v>
      </c>
      <c r="H5028">
        <v>14277</v>
      </c>
      <c r="I5028" t="s">
        <v>10</v>
      </c>
      <c r="J5028" s="58">
        <f t="shared" si="156"/>
        <v>15.299999999999999</v>
      </c>
      <c r="K5028" s="59">
        <f t="shared" si="157"/>
        <v>40871</v>
      </c>
      <c r="R5028" t="s">
        <v>832</v>
      </c>
      <c r="S5028" s="58">
        <v>10.5</v>
      </c>
      <c r="X5028">
        <v>6</v>
      </c>
      <c r="Y5028" s="4">
        <v>2.5499999999999998</v>
      </c>
      <c r="Z5028" s="58">
        <v>15.3</v>
      </c>
    </row>
    <row r="5029" spans="1:26">
      <c r="A5029">
        <v>498865</v>
      </c>
      <c r="B5029">
        <v>578541</v>
      </c>
      <c r="C5029">
        <v>22300</v>
      </c>
      <c r="D5029" t="s">
        <v>980</v>
      </c>
      <c r="E5029">
        <v>6</v>
      </c>
      <c r="F5029" s="3">
        <v>40871.625694444498</v>
      </c>
      <c r="G5029" s="4">
        <v>2.5499999999999998</v>
      </c>
      <c r="H5029">
        <v>14277</v>
      </c>
      <c r="I5029" t="s">
        <v>10</v>
      </c>
      <c r="J5029" s="58">
        <f t="shared" si="156"/>
        <v>15.299999999999999</v>
      </c>
      <c r="K5029" s="59">
        <f t="shared" si="157"/>
        <v>40871</v>
      </c>
      <c r="R5029" t="s">
        <v>654</v>
      </c>
      <c r="S5029" s="58">
        <v>10.199999999999999</v>
      </c>
      <c r="X5029">
        <v>6</v>
      </c>
      <c r="Y5029" s="4">
        <v>2.5499999999999998</v>
      </c>
      <c r="Z5029" s="58">
        <v>15.3</v>
      </c>
    </row>
    <row r="5030" spans="1:26">
      <c r="A5030">
        <v>499854</v>
      </c>
      <c r="B5030">
        <v>578698</v>
      </c>
      <c r="C5030">
        <v>22301</v>
      </c>
      <c r="D5030" t="s">
        <v>981</v>
      </c>
      <c r="E5030">
        <v>6</v>
      </c>
      <c r="F5030" s="3">
        <v>40872.430555555598</v>
      </c>
      <c r="G5030" s="4">
        <v>2.5499999999999998</v>
      </c>
      <c r="H5030">
        <v>12620</v>
      </c>
      <c r="I5030" t="s">
        <v>10</v>
      </c>
      <c r="J5030" s="58">
        <f t="shared" si="156"/>
        <v>15.299999999999999</v>
      </c>
      <c r="K5030" s="59">
        <f t="shared" si="157"/>
        <v>40872</v>
      </c>
      <c r="R5030" t="s">
        <v>1333</v>
      </c>
      <c r="S5030" s="58">
        <v>10.199999999999999</v>
      </c>
      <c r="X5030">
        <v>6</v>
      </c>
      <c r="Y5030" s="4">
        <v>2.5499999999999998</v>
      </c>
      <c r="Z5030" s="58">
        <v>15.3</v>
      </c>
    </row>
    <row r="5031" spans="1:26">
      <c r="A5031">
        <v>499876</v>
      </c>
      <c r="B5031">
        <v>578698</v>
      </c>
      <c r="C5031">
        <v>23311</v>
      </c>
      <c r="D5031" t="s">
        <v>2578</v>
      </c>
      <c r="E5031">
        <v>6</v>
      </c>
      <c r="F5031" s="3">
        <v>40872.430555555598</v>
      </c>
      <c r="G5031" s="4">
        <v>2.5499999999999998</v>
      </c>
      <c r="H5031">
        <v>12620</v>
      </c>
      <c r="I5031" t="s">
        <v>10</v>
      </c>
      <c r="J5031" s="58">
        <f t="shared" si="156"/>
        <v>15.299999999999999</v>
      </c>
      <c r="K5031" s="59">
        <f t="shared" si="157"/>
        <v>40872</v>
      </c>
      <c r="R5031" t="s">
        <v>891</v>
      </c>
      <c r="S5031" s="58">
        <v>10.199999999999999</v>
      </c>
      <c r="X5031">
        <v>6</v>
      </c>
      <c r="Y5031" s="4">
        <v>2.5499999999999998</v>
      </c>
      <c r="Z5031" s="58">
        <v>15.3</v>
      </c>
    </row>
    <row r="5032" spans="1:26">
      <c r="A5032">
        <v>506708</v>
      </c>
      <c r="B5032">
        <v>579153</v>
      </c>
      <c r="C5032" t="s">
        <v>2278</v>
      </c>
      <c r="D5032" t="s">
        <v>2279</v>
      </c>
      <c r="E5032">
        <v>6</v>
      </c>
      <c r="F5032" s="3">
        <v>40875.559722222199</v>
      </c>
      <c r="G5032" s="4">
        <v>2.5499999999999998</v>
      </c>
      <c r="H5032">
        <v>12660</v>
      </c>
      <c r="I5032" t="s">
        <v>10</v>
      </c>
      <c r="J5032" s="58">
        <f t="shared" si="156"/>
        <v>15.299999999999999</v>
      </c>
      <c r="K5032" s="59">
        <f t="shared" si="157"/>
        <v>40875</v>
      </c>
      <c r="R5032" t="s">
        <v>1628</v>
      </c>
      <c r="S5032" s="58">
        <v>10.199999999999999</v>
      </c>
      <c r="X5032">
        <v>6</v>
      </c>
      <c r="Y5032" s="4">
        <v>2.5499999999999998</v>
      </c>
      <c r="Z5032" s="58">
        <v>15.3</v>
      </c>
    </row>
    <row r="5033" spans="1:26">
      <c r="A5033">
        <v>509524</v>
      </c>
      <c r="B5033">
        <v>579345</v>
      </c>
      <c r="C5033">
        <v>21559</v>
      </c>
      <c r="D5033" t="s">
        <v>130</v>
      </c>
      <c r="E5033">
        <v>6</v>
      </c>
      <c r="F5033" s="3">
        <v>40876.490277777797</v>
      </c>
      <c r="G5033" s="4">
        <v>2.5499999999999998</v>
      </c>
      <c r="H5033">
        <v>12727</v>
      </c>
      <c r="I5033" t="s">
        <v>10</v>
      </c>
      <c r="J5033" s="58">
        <f t="shared" si="156"/>
        <v>15.299999999999999</v>
      </c>
      <c r="K5033" s="59">
        <f t="shared" si="157"/>
        <v>40876</v>
      </c>
      <c r="R5033" t="s">
        <v>1897</v>
      </c>
      <c r="S5033" s="58">
        <v>10.199999999999999</v>
      </c>
      <c r="X5033">
        <v>6</v>
      </c>
      <c r="Y5033" s="4">
        <v>2.5499999999999998</v>
      </c>
      <c r="Z5033" s="58">
        <v>15.3</v>
      </c>
    </row>
    <row r="5034" spans="1:26">
      <c r="A5034">
        <v>513023</v>
      </c>
      <c r="B5034">
        <v>579529</v>
      </c>
      <c r="C5034" t="s">
        <v>2220</v>
      </c>
      <c r="D5034" t="s">
        <v>2221</v>
      </c>
      <c r="E5034">
        <v>6</v>
      </c>
      <c r="F5034" s="3">
        <v>40877.368055555598</v>
      </c>
      <c r="G5034" s="4">
        <v>2.5499999999999998</v>
      </c>
      <c r="H5034">
        <v>12488</v>
      </c>
      <c r="I5034" t="s">
        <v>10</v>
      </c>
      <c r="J5034" s="58">
        <f t="shared" si="156"/>
        <v>15.299999999999999</v>
      </c>
      <c r="K5034" s="59">
        <f t="shared" si="157"/>
        <v>40877</v>
      </c>
      <c r="R5034" t="s">
        <v>1679</v>
      </c>
      <c r="S5034" s="58">
        <v>10.08</v>
      </c>
      <c r="X5034">
        <v>6</v>
      </c>
      <c r="Y5034" s="4">
        <v>2.5499999999999998</v>
      </c>
      <c r="Z5034" s="58">
        <v>15.3</v>
      </c>
    </row>
    <row r="5035" spans="1:26">
      <c r="A5035">
        <v>513024</v>
      </c>
      <c r="B5035">
        <v>579529</v>
      </c>
      <c r="C5035" t="s">
        <v>2278</v>
      </c>
      <c r="D5035" t="s">
        <v>2279</v>
      </c>
      <c r="E5035">
        <v>6</v>
      </c>
      <c r="F5035" s="3">
        <v>40877.368055555598</v>
      </c>
      <c r="G5035" s="4">
        <v>2.5499999999999998</v>
      </c>
      <c r="H5035">
        <v>12488</v>
      </c>
      <c r="I5035" t="s">
        <v>10</v>
      </c>
      <c r="J5035" s="58">
        <f t="shared" si="156"/>
        <v>15.299999999999999</v>
      </c>
      <c r="K5035" s="59">
        <f t="shared" si="157"/>
        <v>40877</v>
      </c>
      <c r="R5035" t="s">
        <v>1368</v>
      </c>
      <c r="S5035" s="58">
        <v>10.08</v>
      </c>
      <c r="X5035">
        <v>6</v>
      </c>
      <c r="Y5035" s="4">
        <v>2.5499999999999998</v>
      </c>
      <c r="Z5035" s="58">
        <v>15.3</v>
      </c>
    </row>
    <row r="5036" spans="1:26">
      <c r="A5036">
        <v>515897</v>
      </c>
      <c r="B5036">
        <v>579792</v>
      </c>
      <c r="C5036">
        <v>23311</v>
      </c>
      <c r="D5036" t="s">
        <v>2578</v>
      </c>
      <c r="E5036">
        <v>6</v>
      </c>
      <c r="F5036" s="3">
        <v>40877.654861111099</v>
      </c>
      <c r="G5036" s="4">
        <v>2.5499999999999998</v>
      </c>
      <c r="H5036">
        <v>12714</v>
      </c>
      <c r="I5036" t="s">
        <v>10</v>
      </c>
      <c r="J5036" s="58">
        <f t="shared" si="156"/>
        <v>15.299999999999999</v>
      </c>
      <c r="K5036" s="59">
        <f t="shared" si="157"/>
        <v>40877</v>
      </c>
      <c r="R5036" t="s">
        <v>677</v>
      </c>
      <c r="S5036" s="58">
        <v>10.08</v>
      </c>
      <c r="X5036">
        <v>6</v>
      </c>
      <c r="Y5036" s="4">
        <v>2.5499999999999998</v>
      </c>
      <c r="Z5036" s="58">
        <v>15.3</v>
      </c>
    </row>
    <row r="5037" spans="1:26">
      <c r="A5037">
        <v>518885</v>
      </c>
      <c r="B5037">
        <v>580126</v>
      </c>
      <c r="C5037">
        <v>22970</v>
      </c>
      <c r="D5037" t="s">
        <v>2258</v>
      </c>
      <c r="E5037">
        <v>6</v>
      </c>
      <c r="F5037" s="3">
        <v>40878.722222222197</v>
      </c>
      <c r="G5037" s="4">
        <v>2.5499999999999998</v>
      </c>
      <c r="H5037">
        <v>12562</v>
      </c>
      <c r="I5037" t="s">
        <v>10</v>
      </c>
      <c r="J5037" s="58">
        <f t="shared" si="156"/>
        <v>15.299999999999999</v>
      </c>
      <c r="K5037" s="59">
        <f t="shared" si="157"/>
        <v>40878</v>
      </c>
      <c r="R5037" t="s">
        <v>955</v>
      </c>
      <c r="S5037" s="58">
        <v>10.08</v>
      </c>
      <c r="X5037">
        <v>6</v>
      </c>
      <c r="Y5037" s="4">
        <v>2.5499999999999998</v>
      </c>
      <c r="Z5037" s="58">
        <v>15.3</v>
      </c>
    </row>
    <row r="5038" spans="1:26">
      <c r="A5038">
        <v>518886</v>
      </c>
      <c r="B5038">
        <v>580126</v>
      </c>
      <c r="C5038">
        <v>22301</v>
      </c>
      <c r="D5038" t="s">
        <v>981</v>
      </c>
      <c r="E5038">
        <v>6</v>
      </c>
      <c r="F5038" s="3">
        <v>40878.722222222197</v>
      </c>
      <c r="G5038" s="4">
        <v>2.5499999999999998</v>
      </c>
      <c r="H5038">
        <v>12562</v>
      </c>
      <c r="I5038" t="s">
        <v>10</v>
      </c>
      <c r="J5038" s="58">
        <f t="shared" si="156"/>
        <v>15.299999999999999</v>
      </c>
      <c r="K5038" s="59">
        <f t="shared" si="157"/>
        <v>40878</v>
      </c>
      <c r="R5038" t="s">
        <v>2573</v>
      </c>
      <c r="S5038" s="58">
        <v>10</v>
      </c>
      <c r="X5038">
        <v>6</v>
      </c>
      <c r="Y5038" s="4">
        <v>2.5499999999999998</v>
      </c>
      <c r="Z5038" s="58">
        <v>15.3</v>
      </c>
    </row>
    <row r="5039" spans="1:26">
      <c r="A5039">
        <v>519673</v>
      </c>
      <c r="B5039">
        <v>580160</v>
      </c>
      <c r="C5039">
        <v>22301</v>
      </c>
      <c r="D5039" t="s">
        <v>981</v>
      </c>
      <c r="E5039">
        <v>6</v>
      </c>
      <c r="F5039" s="3">
        <v>40879.449305555601</v>
      </c>
      <c r="G5039" s="4">
        <v>2.5499999999999998</v>
      </c>
      <c r="H5039">
        <v>12700</v>
      </c>
      <c r="I5039" t="s">
        <v>10</v>
      </c>
      <c r="J5039" s="58">
        <f t="shared" si="156"/>
        <v>15.299999999999999</v>
      </c>
      <c r="K5039" s="59">
        <f t="shared" si="157"/>
        <v>40879</v>
      </c>
      <c r="R5039" t="s">
        <v>1207</v>
      </c>
      <c r="S5039" s="58">
        <v>10</v>
      </c>
      <c r="X5039">
        <v>6</v>
      </c>
      <c r="Y5039" s="4">
        <v>2.5499999999999998</v>
      </c>
      <c r="Z5039" s="58">
        <v>15.3</v>
      </c>
    </row>
    <row r="5040" spans="1:26">
      <c r="A5040">
        <v>519674</v>
      </c>
      <c r="B5040">
        <v>580160</v>
      </c>
      <c r="C5040">
        <v>22302</v>
      </c>
      <c r="D5040" t="s">
        <v>2254</v>
      </c>
      <c r="E5040">
        <v>6</v>
      </c>
      <c r="F5040" s="3">
        <v>40879.449305555601</v>
      </c>
      <c r="G5040" s="4">
        <v>2.5499999999999998</v>
      </c>
      <c r="H5040">
        <v>12700</v>
      </c>
      <c r="I5040" t="s">
        <v>10</v>
      </c>
      <c r="J5040" s="58">
        <f t="shared" si="156"/>
        <v>15.299999999999999</v>
      </c>
      <c r="K5040" s="59">
        <f t="shared" si="157"/>
        <v>40879</v>
      </c>
      <c r="R5040" t="s">
        <v>2526</v>
      </c>
      <c r="S5040" s="58">
        <v>10</v>
      </c>
      <c r="X5040">
        <v>6</v>
      </c>
      <c r="Y5040" s="4">
        <v>2.5499999999999998</v>
      </c>
      <c r="Z5040" s="58">
        <v>15.3</v>
      </c>
    </row>
    <row r="5041" spans="1:26">
      <c r="A5041">
        <v>519675</v>
      </c>
      <c r="B5041">
        <v>580160</v>
      </c>
      <c r="C5041">
        <v>22303</v>
      </c>
      <c r="D5041" t="s">
        <v>2250</v>
      </c>
      <c r="E5041">
        <v>6</v>
      </c>
      <c r="F5041" s="3">
        <v>40879.449305555601</v>
      </c>
      <c r="G5041" s="4">
        <v>2.5499999999999998</v>
      </c>
      <c r="H5041">
        <v>12700</v>
      </c>
      <c r="I5041" t="s">
        <v>10</v>
      </c>
      <c r="J5041" s="58">
        <f t="shared" si="156"/>
        <v>15.299999999999999</v>
      </c>
      <c r="K5041" s="59">
        <f t="shared" si="157"/>
        <v>40879</v>
      </c>
      <c r="R5041" t="s">
        <v>2527</v>
      </c>
      <c r="S5041" s="58">
        <v>10</v>
      </c>
      <c r="X5041">
        <v>6</v>
      </c>
      <c r="Y5041" s="4">
        <v>2.5499999999999998</v>
      </c>
      <c r="Z5041" s="58">
        <v>15.3</v>
      </c>
    </row>
    <row r="5042" spans="1:26">
      <c r="A5042">
        <v>519693</v>
      </c>
      <c r="B5042">
        <v>580160</v>
      </c>
      <c r="C5042">
        <v>22352</v>
      </c>
      <c r="D5042" t="s">
        <v>131</v>
      </c>
      <c r="E5042">
        <v>6</v>
      </c>
      <c r="F5042" s="3">
        <v>40879.449305555601</v>
      </c>
      <c r="G5042" s="4">
        <v>2.5499999999999998</v>
      </c>
      <c r="H5042">
        <v>12700</v>
      </c>
      <c r="I5042" t="s">
        <v>10</v>
      </c>
      <c r="J5042" s="58">
        <f t="shared" si="156"/>
        <v>15.299999999999999</v>
      </c>
      <c r="K5042" s="59">
        <f t="shared" si="157"/>
        <v>40879</v>
      </c>
      <c r="R5042" t="s">
        <v>2437</v>
      </c>
      <c r="S5042" s="58">
        <v>9.9600000000000009</v>
      </c>
      <c r="X5042">
        <v>6</v>
      </c>
      <c r="Y5042" s="4">
        <v>2.5499999999999998</v>
      </c>
      <c r="Z5042" s="58">
        <v>15.3</v>
      </c>
    </row>
    <row r="5043" spans="1:26">
      <c r="A5043">
        <v>519694</v>
      </c>
      <c r="B5043">
        <v>580160</v>
      </c>
      <c r="C5043">
        <v>21558</v>
      </c>
      <c r="D5043" t="s">
        <v>1981</v>
      </c>
      <c r="E5043">
        <v>6</v>
      </c>
      <c r="F5043" s="3">
        <v>40879.449305555601</v>
      </c>
      <c r="G5043" s="4">
        <v>2.5499999999999998</v>
      </c>
      <c r="H5043">
        <v>12700</v>
      </c>
      <c r="I5043" t="s">
        <v>10</v>
      </c>
      <c r="J5043" s="58">
        <f t="shared" si="156"/>
        <v>15.299999999999999</v>
      </c>
      <c r="K5043" s="59">
        <f t="shared" si="157"/>
        <v>40879</v>
      </c>
      <c r="R5043" t="s">
        <v>2632</v>
      </c>
      <c r="S5043" s="58">
        <v>9.36</v>
      </c>
      <c r="X5043">
        <v>6</v>
      </c>
      <c r="Y5043" s="4">
        <v>2.5499999999999998</v>
      </c>
      <c r="Z5043" s="58">
        <v>15.3</v>
      </c>
    </row>
    <row r="5044" spans="1:26">
      <c r="A5044">
        <v>519695</v>
      </c>
      <c r="B5044">
        <v>580160</v>
      </c>
      <c r="C5044">
        <v>21559</v>
      </c>
      <c r="D5044" t="s">
        <v>130</v>
      </c>
      <c r="E5044">
        <v>6</v>
      </c>
      <c r="F5044" s="3">
        <v>40879.449305555601</v>
      </c>
      <c r="G5044" s="4">
        <v>2.5499999999999998</v>
      </c>
      <c r="H5044">
        <v>12700</v>
      </c>
      <c r="I5044" t="s">
        <v>10</v>
      </c>
      <c r="J5044" s="58">
        <f t="shared" si="156"/>
        <v>15.299999999999999</v>
      </c>
      <c r="K5044" s="59">
        <f t="shared" si="157"/>
        <v>40879</v>
      </c>
      <c r="R5044" t="s">
        <v>2397</v>
      </c>
      <c r="S5044" s="58">
        <v>8.5</v>
      </c>
      <c r="X5044">
        <v>6</v>
      </c>
      <c r="Y5044" s="4">
        <v>2.5499999999999998</v>
      </c>
      <c r="Z5044" s="58">
        <v>15.3</v>
      </c>
    </row>
    <row r="5045" spans="1:26">
      <c r="A5045">
        <v>519696</v>
      </c>
      <c r="B5045">
        <v>580160</v>
      </c>
      <c r="C5045">
        <v>21561</v>
      </c>
      <c r="D5045" t="s">
        <v>1753</v>
      </c>
      <c r="E5045">
        <v>6</v>
      </c>
      <c r="F5045" s="3">
        <v>40879.449305555601</v>
      </c>
      <c r="G5045" s="4">
        <v>2.5499999999999998</v>
      </c>
      <c r="H5045">
        <v>12700</v>
      </c>
      <c r="I5045" t="s">
        <v>10</v>
      </c>
      <c r="J5045" s="58">
        <f t="shared" si="156"/>
        <v>15.299999999999999</v>
      </c>
      <c r="K5045" s="59">
        <f t="shared" si="157"/>
        <v>40879</v>
      </c>
      <c r="R5045" t="s">
        <v>2521</v>
      </c>
      <c r="S5045" s="58">
        <v>6.8</v>
      </c>
      <c r="X5045">
        <v>6</v>
      </c>
      <c r="Y5045" s="4">
        <v>2.5499999999999998</v>
      </c>
      <c r="Z5045" s="58">
        <v>15.3</v>
      </c>
    </row>
    <row r="5046" spans="1:26">
      <c r="A5046">
        <v>524186</v>
      </c>
      <c r="B5046">
        <v>580536</v>
      </c>
      <c r="C5046">
        <v>22302</v>
      </c>
      <c r="D5046" t="s">
        <v>2254</v>
      </c>
      <c r="E5046">
        <v>6</v>
      </c>
      <c r="F5046" s="3">
        <v>40881.671527777798</v>
      </c>
      <c r="G5046" s="4">
        <v>2.5499999999999998</v>
      </c>
      <c r="H5046">
        <v>12490</v>
      </c>
      <c r="I5046" t="s">
        <v>10</v>
      </c>
      <c r="J5046" s="58">
        <f t="shared" si="156"/>
        <v>15.299999999999999</v>
      </c>
      <c r="K5046" s="59">
        <f t="shared" si="157"/>
        <v>40881</v>
      </c>
      <c r="R5046" t="s">
        <v>2576</v>
      </c>
      <c r="S5046" s="58">
        <v>6.64</v>
      </c>
      <c r="X5046">
        <v>6</v>
      </c>
      <c r="Y5046" s="4">
        <v>2.5499999999999998</v>
      </c>
      <c r="Z5046" s="58">
        <v>15.3</v>
      </c>
    </row>
    <row r="5047" spans="1:26">
      <c r="A5047">
        <v>529616</v>
      </c>
      <c r="B5047">
        <v>580736</v>
      </c>
      <c r="C5047">
        <v>22303</v>
      </c>
      <c r="D5047" t="s">
        <v>2250</v>
      </c>
      <c r="E5047">
        <v>6</v>
      </c>
      <c r="F5047" s="3">
        <v>40883.371527777803</v>
      </c>
      <c r="G5047" s="4">
        <v>2.5499999999999998</v>
      </c>
      <c r="H5047">
        <v>12716</v>
      </c>
      <c r="I5047" t="s">
        <v>10</v>
      </c>
      <c r="J5047" s="58">
        <f t="shared" si="156"/>
        <v>15.299999999999999</v>
      </c>
      <c r="K5047" s="59">
        <f t="shared" si="157"/>
        <v>40883</v>
      </c>
      <c r="R5047" t="s">
        <v>2575</v>
      </c>
      <c r="S5047" s="58">
        <v>6.64</v>
      </c>
      <c r="X5047">
        <v>6</v>
      </c>
      <c r="Y5047" s="4">
        <v>2.5499999999999998</v>
      </c>
      <c r="Z5047" s="58">
        <v>15.3</v>
      </c>
    </row>
    <row r="5048" spans="1:26">
      <c r="A5048">
        <v>529617</v>
      </c>
      <c r="B5048">
        <v>580736</v>
      </c>
      <c r="C5048">
        <v>22302</v>
      </c>
      <c r="D5048" t="s">
        <v>2254</v>
      </c>
      <c r="E5048">
        <v>6</v>
      </c>
      <c r="F5048" s="3">
        <v>40883.371527777803</v>
      </c>
      <c r="G5048" s="4">
        <v>2.5499999999999998</v>
      </c>
      <c r="H5048">
        <v>12716</v>
      </c>
      <c r="I5048" t="s">
        <v>10</v>
      </c>
      <c r="J5048" s="58">
        <f t="shared" si="156"/>
        <v>15.299999999999999</v>
      </c>
      <c r="K5048" s="59">
        <f t="shared" si="157"/>
        <v>40883</v>
      </c>
      <c r="R5048" t="s">
        <v>1658</v>
      </c>
      <c r="S5048" s="58">
        <v>5.04</v>
      </c>
      <c r="X5048">
        <v>6</v>
      </c>
      <c r="Y5048" s="4">
        <v>2.5499999999999998</v>
      </c>
      <c r="Z5048" s="58">
        <v>15.3</v>
      </c>
    </row>
    <row r="5049" spans="1:26">
      <c r="A5049">
        <v>529618</v>
      </c>
      <c r="B5049">
        <v>580736</v>
      </c>
      <c r="C5049">
        <v>22301</v>
      </c>
      <c r="D5049" t="s">
        <v>981</v>
      </c>
      <c r="E5049">
        <v>6</v>
      </c>
      <c r="F5049" s="3">
        <v>40883.371527777803</v>
      </c>
      <c r="G5049" s="4">
        <v>2.5499999999999998</v>
      </c>
      <c r="H5049">
        <v>12716</v>
      </c>
      <c r="I5049" t="s">
        <v>10</v>
      </c>
      <c r="J5049" s="58">
        <f t="shared" si="156"/>
        <v>15.299999999999999</v>
      </c>
      <c r="K5049" s="59">
        <f t="shared" si="157"/>
        <v>40883</v>
      </c>
      <c r="R5049" t="s">
        <v>2452</v>
      </c>
      <c r="S5049" s="58">
        <v>64.680000000000007</v>
      </c>
      <c r="X5049">
        <v>6</v>
      </c>
      <c r="Y5049" s="4">
        <v>2.5499999999999998</v>
      </c>
      <c r="Z5049" s="58">
        <v>15.3</v>
      </c>
    </row>
    <row r="5050" spans="1:26">
      <c r="A5050">
        <v>498801</v>
      </c>
      <c r="B5050">
        <v>578541</v>
      </c>
      <c r="C5050">
        <v>21165</v>
      </c>
      <c r="D5050" t="s">
        <v>1229</v>
      </c>
      <c r="E5050">
        <v>9</v>
      </c>
      <c r="F5050" s="3">
        <v>40871.625694444498</v>
      </c>
      <c r="G5050" s="4">
        <v>1.69</v>
      </c>
      <c r="H5050">
        <v>14277</v>
      </c>
      <c r="I5050" t="s">
        <v>10</v>
      </c>
      <c r="J5050" s="58">
        <f t="shared" si="156"/>
        <v>15.209999999999999</v>
      </c>
      <c r="K5050" s="59">
        <f t="shared" si="157"/>
        <v>40871</v>
      </c>
      <c r="R5050" t="s">
        <v>499</v>
      </c>
      <c r="S5050" s="58">
        <v>47.7</v>
      </c>
      <c r="X5050">
        <v>6</v>
      </c>
      <c r="Y5050" s="4">
        <v>2.5499999999999998</v>
      </c>
      <c r="Z5050" s="58">
        <v>15.3</v>
      </c>
    </row>
    <row r="5051" spans="1:26">
      <c r="A5051">
        <v>181312</v>
      </c>
      <c r="B5051">
        <v>552464</v>
      </c>
      <c r="C5051">
        <v>21829</v>
      </c>
      <c r="D5051" t="s">
        <v>2017</v>
      </c>
      <c r="E5051">
        <v>72</v>
      </c>
      <c r="F5051" s="3">
        <v>40672.633333333302</v>
      </c>
      <c r="G5051" s="4">
        <v>0.21</v>
      </c>
      <c r="H5051">
        <v>12726</v>
      </c>
      <c r="I5051" t="s">
        <v>10</v>
      </c>
      <c r="J5051" s="58">
        <f t="shared" si="156"/>
        <v>15.12</v>
      </c>
      <c r="K5051" s="59">
        <f t="shared" si="157"/>
        <v>40672</v>
      </c>
      <c r="R5051" t="s">
        <v>85</v>
      </c>
      <c r="S5051" s="58">
        <v>45</v>
      </c>
      <c r="X5051">
        <v>6</v>
      </c>
      <c r="Y5051" s="4">
        <v>2.5499999999999998</v>
      </c>
      <c r="Z5051" s="58">
        <v>15.3</v>
      </c>
    </row>
    <row r="5052" spans="1:26">
      <c r="A5052">
        <v>377822</v>
      </c>
      <c r="B5052">
        <v>569568</v>
      </c>
      <c r="C5052" t="s">
        <v>616</v>
      </c>
      <c r="D5052" t="s">
        <v>617</v>
      </c>
      <c r="E5052">
        <v>36</v>
      </c>
      <c r="F5052" s="3">
        <v>40821.414583333302</v>
      </c>
      <c r="G5052" s="4">
        <v>0.42</v>
      </c>
      <c r="H5052">
        <v>12700</v>
      </c>
      <c r="I5052" t="s">
        <v>10</v>
      </c>
      <c r="J5052" s="58">
        <f t="shared" si="156"/>
        <v>15.12</v>
      </c>
      <c r="K5052" s="59">
        <f t="shared" si="157"/>
        <v>40821</v>
      </c>
      <c r="R5052" t="s">
        <v>84</v>
      </c>
      <c r="S5052" s="58">
        <v>45</v>
      </c>
      <c r="X5052">
        <v>6</v>
      </c>
      <c r="Y5052" s="4">
        <v>2.5499999999999998</v>
      </c>
      <c r="Z5052" s="58">
        <v>15.3</v>
      </c>
    </row>
    <row r="5053" spans="1:26">
      <c r="A5053">
        <v>391591</v>
      </c>
      <c r="B5053">
        <v>570672</v>
      </c>
      <c r="C5053">
        <v>72586</v>
      </c>
      <c r="D5053" t="s">
        <v>1065</v>
      </c>
      <c r="E5053">
        <v>36</v>
      </c>
      <c r="F5053" s="3">
        <v>40827.619444444397</v>
      </c>
      <c r="G5053" s="4">
        <v>0.42</v>
      </c>
      <c r="H5053">
        <v>12536</v>
      </c>
      <c r="I5053" t="s">
        <v>10</v>
      </c>
      <c r="J5053" s="58">
        <f t="shared" si="156"/>
        <v>15.12</v>
      </c>
      <c r="K5053" s="59">
        <f t="shared" si="157"/>
        <v>40827</v>
      </c>
      <c r="R5053" t="s">
        <v>86</v>
      </c>
      <c r="S5053" s="58">
        <v>45</v>
      </c>
      <c r="X5053">
        <v>6</v>
      </c>
      <c r="Y5053" s="4">
        <v>2.5499999999999998</v>
      </c>
      <c r="Z5053" s="58">
        <v>15.3</v>
      </c>
    </row>
    <row r="5054" spans="1:26">
      <c r="A5054">
        <v>5257</v>
      </c>
      <c r="B5054">
        <v>536852</v>
      </c>
      <c r="C5054">
        <v>21791</v>
      </c>
      <c r="D5054" t="s">
        <v>90</v>
      </c>
      <c r="E5054">
        <v>12</v>
      </c>
      <c r="F5054" s="3">
        <v>40515.410416666702</v>
      </c>
      <c r="G5054" s="4">
        <v>1.25</v>
      </c>
      <c r="H5054">
        <v>12686</v>
      </c>
      <c r="I5054" t="s">
        <v>10</v>
      </c>
      <c r="J5054" s="58">
        <f t="shared" si="156"/>
        <v>15</v>
      </c>
      <c r="K5054" s="59">
        <f t="shared" si="157"/>
        <v>40515</v>
      </c>
      <c r="R5054" t="s">
        <v>403</v>
      </c>
      <c r="S5054" s="58">
        <v>40.799999999999997</v>
      </c>
      <c r="X5054">
        <v>6</v>
      </c>
      <c r="Y5054" s="4">
        <v>2.5499999999999998</v>
      </c>
      <c r="Z5054" s="58">
        <v>15.3</v>
      </c>
    </row>
    <row r="5055" spans="1:26">
      <c r="A5055">
        <v>6665</v>
      </c>
      <c r="B5055">
        <v>536974</v>
      </c>
      <c r="C5055">
        <v>21915</v>
      </c>
      <c r="D5055" t="s">
        <v>398</v>
      </c>
      <c r="E5055">
        <v>12</v>
      </c>
      <c r="F5055" s="3">
        <v>40515.582638888904</v>
      </c>
      <c r="G5055" s="4">
        <v>1.25</v>
      </c>
      <c r="H5055">
        <v>12682</v>
      </c>
      <c r="I5055" t="s">
        <v>10</v>
      </c>
      <c r="J5055" s="58">
        <f t="shared" si="156"/>
        <v>15</v>
      </c>
      <c r="K5055" s="59">
        <f t="shared" si="157"/>
        <v>40515</v>
      </c>
      <c r="R5055" t="s">
        <v>263</v>
      </c>
      <c r="S5055" s="58">
        <v>39.6</v>
      </c>
      <c r="X5055">
        <v>6</v>
      </c>
      <c r="Y5055" s="4">
        <v>2.5499999999999998</v>
      </c>
      <c r="Z5055" s="58">
        <v>15.3</v>
      </c>
    </row>
    <row r="5056" spans="1:26">
      <c r="A5056">
        <v>6668</v>
      </c>
      <c r="B5056">
        <v>536974</v>
      </c>
      <c r="C5056">
        <v>22892</v>
      </c>
      <c r="D5056" t="s">
        <v>1264</v>
      </c>
      <c r="E5056">
        <v>12</v>
      </c>
      <c r="F5056" s="3">
        <v>40515.582638888904</v>
      </c>
      <c r="G5056" s="4">
        <v>1.25</v>
      </c>
      <c r="H5056">
        <v>12682</v>
      </c>
      <c r="I5056" t="s">
        <v>10</v>
      </c>
      <c r="J5056" s="58">
        <f t="shared" si="156"/>
        <v>15</v>
      </c>
      <c r="K5056" s="59">
        <f t="shared" si="157"/>
        <v>40515</v>
      </c>
      <c r="R5056" t="s">
        <v>1407</v>
      </c>
      <c r="S5056" s="58">
        <v>39</v>
      </c>
      <c r="X5056">
        <v>6</v>
      </c>
      <c r="Y5056" s="4">
        <v>2.5499999999999998</v>
      </c>
      <c r="Z5056" s="58">
        <v>15.3</v>
      </c>
    </row>
    <row r="5057" spans="1:26">
      <c r="A5057">
        <v>7900</v>
      </c>
      <c r="B5057">
        <v>537065</v>
      </c>
      <c r="C5057">
        <v>22892</v>
      </c>
      <c r="D5057" t="s">
        <v>1264</v>
      </c>
      <c r="E5057">
        <v>12</v>
      </c>
      <c r="F5057" s="3">
        <v>40517.497916666704</v>
      </c>
      <c r="G5057" s="4">
        <v>1.25</v>
      </c>
      <c r="H5057">
        <v>12567</v>
      </c>
      <c r="I5057" t="s">
        <v>10</v>
      </c>
      <c r="J5057" s="58">
        <f t="shared" si="156"/>
        <v>15</v>
      </c>
      <c r="K5057" s="59">
        <f t="shared" si="157"/>
        <v>40517</v>
      </c>
      <c r="R5057" t="s">
        <v>2147</v>
      </c>
      <c r="S5057" s="58">
        <v>35.799999999999997</v>
      </c>
      <c r="X5057">
        <v>6</v>
      </c>
      <c r="Y5057" s="4">
        <v>2.5499999999999998</v>
      </c>
      <c r="Z5057" s="58">
        <v>15.3</v>
      </c>
    </row>
    <row r="5058" spans="1:26">
      <c r="A5058">
        <v>7908</v>
      </c>
      <c r="B5058">
        <v>537065</v>
      </c>
      <c r="C5058">
        <v>21774</v>
      </c>
      <c r="D5058" t="s">
        <v>934</v>
      </c>
      <c r="E5058">
        <v>12</v>
      </c>
      <c r="F5058" s="3">
        <v>40517.497916666704</v>
      </c>
      <c r="G5058" s="4">
        <v>1.25</v>
      </c>
      <c r="H5058">
        <v>12567</v>
      </c>
      <c r="I5058" t="s">
        <v>10</v>
      </c>
      <c r="J5058" s="58">
        <f t="shared" ref="J5058:J5121" si="158">E5058*G5058</f>
        <v>15</v>
      </c>
      <c r="K5058" s="59">
        <f t="shared" ref="K5058:K5121" si="159">DATE(YEAR(F5058),MONTH(F5058),DAY(F5058))</f>
        <v>40517</v>
      </c>
      <c r="R5058" t="s">
        <v>2173</v>
      </c>
      <c r="S5058" s="58">
        <v>35.799999999999997</v>
      </c>
      <c r="X5058">
        <v>6</v>
      </c>
      <c r="Y5058" s="4">
        <v>2.5499999999999998</v>
      </c>
      <c r="Z5058" s="58">
        <v>15.3</v>
      </c>
    </row>
    <row r="5059" spans="1:26">
      <c r="A5059">
        <v>7910</v>
      </c>
      <c r="B5059">
        <v>537065</v>
      </c>
      <c r="C5059">
        <v>21439</v>
      </c>
      <c r="D5059" t="s">
        <v>1431</v>
      </c>
      <c r="E5059">
        <v>12</v>
      </c>
      <c r="F5059" s="3">
        <v>40517.497916666704</v>
      </c>
      <c r="G5059" s="4">
        <v>1.25</v>
      </c>
      <c r="H5059">
        <v>12567</v>
      </c>
      <c r="I5059" t="s">
        <v>10</v>
      </c>
      <c r="J5059" s="58">
        <f t="shared" si="158"/>
        <v>15</v>
      </c>
      <c r="K5059" s="59">
        <f t="shared" si="159"/>
        <v>40517</v>
      </c>
      <c r="R5059" t="s">
        <v>92</v>
      </c>
      <c r="S5059" s="58">
        <v>35.4</v>
      </c>
      <c r="X5059">
        <v>6</v>
      </c>
      <c r="Y5059" s="4">
        <v>2.5499999999999998</v>
      </c>
      <c r="Z5059" s="58">
        <v>15.3</v>
      </c>
    </row>
    <row r="5060" spans="1:26">
      <c r="A5060">
        <v>7912</v>
      </c>
      <c r="B5060">
        <v>537065</v>
      </c>
      <c r="C5060">
        <v>22727</v>
      </c>
      <c r="D5060" t="s">
        <v>85</v>
      </c>
      <c r="E5060">
        <v>4</v>
      </c>
      <c r="F5060" s="3">
        <v>40517.497916666704</v>
      </c>
      <c r="G5060" s="4">
        <v>3.75</v>
      </c>
      <c r="H5060">
        <v>12567</v>
      </c>
      <c r="I5060" t="s">
        <v>10</v>
      </c>
      <c r="J5060" s="58">
        <f t="shared" si="158"/>
        <v>15</v>
      </c>
      <c r="K5060" s="59">
        <f t="shared" si="159"/>
        <v>40517</v>
      </c>
      <c r="R5060" t="s">
        <v>474</v>
      </c>
      <c r="S5060" s="58">
        <v>34</v>
      </c>
      <c r="X5060">
        <v>6</v>
      </c>
      <c r="Y5060" s="4">
        <v>2.5499999999999998</v>
      </c>
      <c r="Z5060" s="58">
        <v>15.3</v>
      </c>
    </row>
    <row r="5061" spans="1:26">
      <c r="A5061">
        <v>7913</v>
      </c>
      <c r="B5061">
        <v>537065</v>
      </c>
      <c r="C5061">
        <v>22726</v>
      </c>
      <c r="D5061" t="s">
        <v>86</v>
      </c>
      <c r="E5061">
        <v>4</v>
      </c>
      <c r="F5061" s="3">
        <v>40517.497916666704</v>
      </c>
      <c r="G5061" s="4">
        <v>3.75</v>
      </c>
      <c r="H5061">
        <v>12567</v>
      </c>
      <c r="I5061" t="s">
        <v>10</v>
      </c>
      <c r="J5061" s="58">
        <f t="shared" si="158"/>
        <v>15</v>
      </c>
      <c r="K5061" s="59">
        <f t="shared" si="159"/>
        <v>40517</v>
      </c>
      <c r="R5061" t="s">
        <v>2392</v>
      </c>
      <c r="S5061" s="58">
        <v>33.200000000000003</v>
      </c>
      <c r="X5061">
        <v>6</v>
      </c>
      <c r="Y5061" s="4">
        <v>2.5499999999999998</v>
      </c>
      <c r="Z5061" s="58">
        <v>15.3</v>
      </c>
    </row>
    <row r="5062" spans="1:26">
      <c r="A5062">
        <v>7914</v>
      </c>
      <c r="B5062">
        <v>537065</v>
      </c>
      <c r="C5062">
        <v>22728</v>
      </c>
      <c r="D5062" t="s">
        <v>84</v>
      </c>
      <c r="E5062">
        <v>4</v>
      </c>
      <c r="F5062" s="3">
        <v>40517.497916666704</v>
      </c>
      <c r="G5062" s="4">
        <v>3.75</v>
      </c>
      <c r="H5062">
        <v>12567</v>
      </c>
      <c r="I5062" t="s">
        <v>10</v>
      </c>
      <c r="J5062" s="58">
        <f t="shared" si="158"/>
        <v>15</v>
      </c>
      <c r="K5062" s="59">
        <f t="shared" si="159"/>
        <v>40517</v>
      </c>
      <c r="R5062" t="s">
        <v>2346</v>
      </c>
      <c r="S5062" s="58">
        <v>33.200000000000003</v>
      </c>
      <c r="X5062">
        <v>6</v>
      </c>
      <c r="Y5062" s="4">
        <v>2.5499999999999998</v>
      </c>
      <c r="Z5062" s="58">
        <v>15.3</v>
      </c>
    </row>
    <row r="5063" spans="1:26">
      <c r="A5063">
        <v>7915</v>
      </c>
      <c r="B5063">
        <v>537065</v>
      </c>
      <c r="C5063">
        <v>22729</v>
      </c>
      <c r="D5063" t="s">
        <v>291</v>
      </c>
      <c r="E5063">
        <v>4</v>
      </c>
      <c r="F5063" s="3">
        <v>40517.497916666704</v>
      </c>
      <c r="G5063" s="4">
        <v>3.75</v>
      </c>
      <c r="H5063">
        <v>12567</v>
      </c>
      <c r="I5063" t="s">
        <v>10</v>
      </c>
      <c r="J5063" s="58">
        <f t="shared" si="158"/>
        <v>15</v>
      </c>
      <c r="K5063" s="59">
        <f t="shared" si="159"/>
        <v>40517</v>
      </c>
      <c r="R5063" t="s">
        <v>2393</v>
      </c>
      <c r="S5063" s="58">
        <v>33.200000000000003</v>
      </c>
      <c r="X5063">
        <v>6</v>
      </c>
      <c r="Y5063" s="4">
        <v>2.5499999999999998</v>
      </c>
      <c r="Z5063" s="58">
        <v>15.3</v>
      </c>
    </row>
    <row r="5064" spans="1:26">
      <c r="A5064">
        <v>7933</v>
      </c>
      <c r="B5064">
        <v>537065</v>
      </c>
      <c r="C5064" t="s">
        <v>1096</v>
      </c>
      <c r="D5064" t="s">
        <v>1097</v>
      </c>
      <c r="E5064">
        <v>4</v>
      </c>
      <c r="F5064" s="3">
        <v>40517.497916666704</v>
      </c>
      <c r="G5064" s="4">
        <v>3.75</v>
      </c>
      <c r="H5064">
        <v>12567</v>
      </c>
      <c r="I5064" t="s">
        <v>10</v>
      </c>
      <c r="J5064" s="58">
        <f t="shared" si="158"/>
        <v>15</v>
      </c>
      <c r="K5064" s="59">
        <f t="shared" si="159"/>
        <v>40517</v>
      </c>
      <c r="R5064" t="s">
        <v>1870</v>
      </c>
      <c r="S5064" s="58">
        <v>30.6</v>
      </c>
      <c r="X5064">
        <v>6</v>
      </c>
      <c r="Y5064" s="4">
        <v>2.5499999999999998</v>
      </c>
      <c r="Z5064" s="58">
        <v>15.3</v>
      </c>
    </row>
    <row r="5065" spans="1:26">
      <c r="A5065">
        <v>7943</v>
      </c>
      <c r="B5065">
        <v>537065</v>
      </c>
      <c r="C5065" t="s">
        <v>1327</v>
      </c>
      <c r="D5065" t="s">
        <v>1328</v>
      </c>
      <c r="E5065">
        <v>4</v>
      </c>
      <c r="F5065" s="3">
        <v>40517.497916666704</v>
      </c>
      <c r="G5065" s="4">
        <v>3.75</v>
      </c>
      <c r="H5065">
        <v>12567</v>
      </c>
      <c r="I5065" t="s">
        <v>10</v>
      </c>
      <c r="J5065" s="58">
        <f t="shared" si="158"/>
        <v>15</v>
      </c>
      <c r="K5065" s="59">
        <f t="shared" si="159"/>
        <v>40517</v>
      </c>
      <c r="R5065" t="s">
        <v>2380</v>
      </c>
      <c r="S5065" s="58">
        <v>30</v>
      </c>
      <c r="X5065">
        <v>6</v>
      </c>
      <c r="Y5065" s="4">
        <v>2.5499999999999998</v>
      </c>
      <c r="Z5065" s="58">
        <v>15.3</v>
      </c>
    </row>
    <row r="5066" spans="1:26">
      <c r="A5066">
        <v>7944</v>
      </c>
      <c r="B5066">
        <v>537065</v>
      </c>
      <c r="C5066" t="s">
        <v>1325</v>
      </c>
      <c r="D5066" t="s">
        <v>1326</v>
      </c>
      <c r="E5066">
        <v>4</v>
      </c>
      <c r="F5066" s="3">
        <v>40517.497916666704</v>
      </c>
      <c r="G5066" s="4">
        <v>3.75</v>
      </c>
      <c r="H5066">
        <v>12567</v>
      </c>
      <c r="I5066" t="s">
        <v>10</v>
      </c>
      <c r="J5066" s="58">
        <f t="shared" si="158"/>
        <v>15</v>
      </c>
      <c r="K5066" s="59">
        <f t="shared" si="159"/>
        <v>40517</v>
      </c>
      <c r="R5066" t="s">
        <v>85</v>
      </c>
      <c r="S5066" s="58">
        <v>30</v>
      </c>
      <c r="X5066">
        <v>6</v>
      </c>
      <c r="Y5066" s="4">
        <v>2.5499999999999998</v>
      </c>
      <c r="Z5066" s="58">
        <v>15.3</v>
      </c>
    </row>
    <row r="5067" spans="1:26">
      <c r="A5067">
        <v>7957</v>
      </c>
      <c r="B5067">
        <v>537065</v>
      </c>
      <c r="C5067">
        <v>21892</v>
      </c>
      <c r="D5067" t="s">
        <v>545</v>
      </c>
      <c r="E5067">
        <v>12</v>
      </c>
      <c r="F5067" s="3">
        <v>40517.497916666704</v>
      </c>
      <c r="G5067" s="4">
        <v>1.25</v>
      </c>
      <c r="H5067">
        <v>12567</v>
      </c>
      <c r="I5067" t="s">
        <v>10</v>
      </c>
      <c r="J5067" s="58">
        <f t="shared" si="158"/>
        <v>15</v>
      </c>
      <c r="K5067" s="59">
        <f t="shared" si="159"/>
        <v>40517</v>
      </c>
      <c r="R5067" t="s">
        <v>86</v>
      </c>
      <c r="S5067" s="58">
        <v>30</v>
      </c>
      <c r="X5067">
        <v>6</v>
      </c>
      <c r="Y5067" s="4">
        <v>2.5499999999999998</v>
      </c>
      <c r="Z5067" s="58">
        <v>15.3</v>
      </c>
    </row>
    <row r="5068" spans="1:26">
      <c r="A5068">
        <v>7958</v>
      </c>
      <c r="B5068">
        <v>537065</v>
      </c>
      <c r="C5068">
        <v>22619</v>
      </c>
      <c r="D5068" t="s">
        <v>271</v>
      </c>
      <c r="E5068">
        <v>4</v>
      </c>
      <c r="F5068" s="3">
        <v>40517.497916666704</v>
      </c>
      <c r="G5068" s="4">
        <v>3.75</v>
      </c>
      <c r="H5068">
        <v>12567</v>
      </c>
      <c r="I5068" t="s">
        <v>10</v>
      </c>
      <c r="J5068" s="58">
        <f t="shared" si="158"/>
        <v>15</v>
      </c>
      <c r="K5068" s="59">
        <f t="shared" si="159"/>
        <v>40517</v>
      </c>
      <c r="R5068" t="s">
        <v>519</v>
      </c>
      <c r="S5068" s="58">
        <v>30</v>
      </c>
      <c r="X5068">
        <v>6</v>
      </c>
      <c r="Y5068" s="4">
        <v>2.5499999999999998</v>
      </c>
      <c r="Z5068" s="58">
        <v>15.3</v>
      </c>
    </row>
    <row r="5069" spans="1:26">
      <c r="A5069">
        <v>14132</v>
      </c>
      <c r="B5069">
        <v>537463</v>
      </c>
      <c r="C5069">
        <v>21137</v>
      </c>
      <c r="D5069" t="s">
        <v>650</v>
      </c>
      <c r="E5069">
        <v>4</v>
      </c>
      <c r="F5069" s="3">
        <v>40519.422222222202</v>
      </c>
      <c r="G5069" s="4">
        <v>3.75</v>
      </c>
      <c r="H5069">
        <v>12681</v>
      </c>
      <c r="I5069" t="s">
        <v>10</v>
      </c>
      <c r="J5069" s="58">
        <f t="shared" si="158"/>
        <v>15</v>
      </c>
      <c r="K5069" s="59">
        <f t="shared" si="159"/>
        <v>40519</v>
      </c>
      <c r="R5069" t="s">
        <v>291</v>
      </c>
      <c r="S5069" s="58">
        <v>30</v>
      </c>
      <c r="X5069">
        <v>9</v>
      </c>
      <c r="Y5069" s="4">
        <v>1.69</v>
      </c>
      <c r="Z5069" s="58">
        <v>15.21</v>
      </c>
    </row>
    <row r="5070" spans="1:26">
      <c r="A5070">
        <v>14159</v>
      </c>
      <c r="B5070">
        <v>537463</v>
      </c>
      <c r="C5070">
        <v>22892</v>
      </c>
      <c r="D5070" t="s">
        <v>1264</v>
      </c>
      <c r="E5070">
        <v>12</v>
      </c>
      <c r="F5070" s="3">
        <v>40519.422222222202</v>
      </c>
      <c r="G5070" s="4">
        <v>1.25</v>
      </c>
      <c r="H5070">
        <v>12681</v>
      </c>
      <c r="I5070" t="s">
        <v>10</v>
      </c>
      <c r="J5070" s="58">
        <f t="shared" si="158"/>
        <v>15</v>
      </c>
      <c r="K5070" s="59">
        <f t="shared" si="159"/>
        <v>40519</v>
      </c>
      <c r="R5070" t="s">
        <v>290</v>
      </c>
      <c r="S5070" s="58">
        <v>30</v>
      </c>
      <c r="X5070">
        <v>72</v>
      </c>
      <c r="Y5070" s="4">
        <v>0.21</v>
      </c>
      <c r="Z5070" s="58">
        <v>15.12</v>
      </c>
    </row>
    <row r="5071" spans="1:26">
      <c r="A5071">
        <v>14240</v>
      </c>
      <c r="B5071">
        <v>537468</v>
      </c>
      <c r="C5071">
        <v>22113</v>
      </c>
      <c r="D5071" t="s">
        <v>550</v>
      </c>
      <c r="E5071">
        <v>4</v>
      </c>
      <c r="F5071" s="3">
        <v>40519.441666666702</v>
      </c>
      <c r="G5071" s="4">
        <v>3.75</v>
      </c>
      <c r="H5071">
        <v>12567</v>
      </c>
      <c r="I5071" t="s">
        <v>10</v>
      </c>
      <c r="J5071" s="58">
        <f t="shared" si="158"/>
        <v>15</v>
      </c>
      <c r="K5071" s="59">
        <f t="shared" si="159"/>
        <v>40519</v>
      </c>
      <c r="R5071" t="s">
        <v>2179</v>
      </c>
      <c r="S5071" s="58">
        <v>29.7</v>
      </c>
      <c r="X5071">
        <v>36</v>
      </c>
      <c r="Y5071" s="4">
        <v>0.42</v>
      </c>
      <c r="Z5071" s="58">
        <v>15.12</v>
      </c>
    </row>
    <row r="5072" spans="1:26">
      <c r="A5072">
        <v>14244</v>
      </c>
      <c r="B5072">
        <v>537468</v>
      </c>
      <c r="C5072">
        <v>22749</v>
      </c>
      <c r="D5072" t="s">
        <v>74</v>
      </c>
      <c r="E5072">
        <v>4</v>
      </c>
      <c r="F5072" s="3">
        <v>40519.441666666702</v>
      </c>
      <c r="G5072" s="4">
        <v>3.75</v>
      </c>
      <c r="H5072">
        <v>12567</v>
      </c>
      <c r="I5072" t="s">
        <v>10</v>
      </c>
      <c r="J5072" s="58">
        <f t="shared" si="158"/>
        <v>15</v>
      </c>
      <c r="K5072" s="59">
        <f t="shared" si="159"/>
        <v>40519</v>
      </c>
      <c r="R5072" t="s">
        <v>305</v>
      </c>
      <c r="S5072" s="58">
        <v>29.7</v>
      </c>
      <c r="X5072">
        <v>36</v>
      </c>
      <c r="Y5072" s="4">
        <v>0.42</v>
      </c>
      <c r="Z5072" s="58">
        <v>15.12</v>
      </c>
    </row>
    <row r="5073" spans="1:26">
      <c r="A5073">
        <v>14245</v>
      </c>
      <c r="B5073">
        <v>537468</v>
      </c>
      <c r="C5073">
        <v>22750</v>
      </c>
      <c r="D5073" t="s">
        <v>519</v>
      </c>
      <c r="E5073">
        <v>4</v>
      </c>
      <c r="F5073" s="3">
        <v>40519.441666666702</v>
      </c>
      <c r="G5073" s="4">
        <v>3.75</v>
      </c>
      <c r="H5073">
        <v>12567</v>
      </c>
      <c r="I5073" t="s">
        <v>10</v>
      </c>
      <c r="J5073" s="58">
        <f t="shared" si="158"/>
        <v>15</v>
      </c>
      <c r="K5073" s="59">
        <f t="shared" si="159"/>
        <v>40519</v>
      </c>
      <c r="R5073" t="s">
        <v>2565</v>
      </c>
      <c r="S5073" s="58">
        <v>24.9</v>
      </c>
      <c r="X5073">
        <v>12</v>
      </c>
      <c r="Y5073" s="4">
        <v>1.25</v>
      </c>
      <c r="Z5073" s="58">
        <v>15</v>
      </c>
    </row>
    <row r="5074" spans="1:26">
      <c r="A5074">
        <v>17288</v>
      </c>
      <c r="B5074">
        <v>537693</v>
      </c>
      <c r="C5074">
        <v>37495</v>
      </c>
      <c r="D5074" t="s">
        <v>899</v>
      </c>
      <c r="E5074">
        <v>4</v>
      </c>
      <c r="F5074" s="3">
        <v>40520.447916666701</v>
      </c>
      <c r="G5074" s="4">
        <v>3.75</v>
      </c>
      <c r="H5074">
        <v>12441</v>
      </c>
      <c r="I5074" t="s">
        <v>10</v>
      </c>
      <c r="J5074" s="58">
        <f t="shared" si="158"/>
        <v>15</v>
      </c>
      <c r="K5074" s="59">
        <f t="shared" si="159"/>
        <v>40520</v>
      </c>
      <c r="R5074" t="s">
        <v>2497</v>
      </c>
      <c r="S5074" s="58">
        <v>24.9</v>
      </c>
      <c r="X5074">
        <v>12</v>
      </c>
      <c r="Y5074" s="4">
        <v>1.25</v>
      </c>
      <c r="Z5074" s="58">
        <v>15</v>
      </c>
    </row>
    <row r="5075" spans="1:26">
      <c r="A5075">
        <v>17290</v>
      </c>
      <c r="B5075">
        <v>537693</v>
      </c>
      <c r="C5075" t="s">
        <v>211</v>
      </c>
      <c r="D5075" t="s">
        <v>212</v>
      </c>
      <c r="E5075">
        <v>12</v>
      </c>
      <c r="F5075" s="3">
        <v>40520.447916666701</v>
      </c>
      <c r="G5075" s="4">
        <v>1.25</v>
      </c>
      <c r="H5075">
        <v>12441</v>
      </c>
      <c r="I5075" t="s">
        <v>10</v>
      </c>
      <c r="J5075" s="58">
        <f t="shared" si="158"/>
        <v>15</v>
      </c>
      <c r="K5075" s="59">
        <f t="shared" si="159"/>
        <v>40520</v>
      </c>
      <c r="R5075" t="s">
        <v>102</v>
      </c>
      <c r="S5075" s="58">
        <v>23.4</v>
      </c>
      <c r="X5075">
        <v>12</v>
      </c>
      <c r="Y5075" s="4">
        <v>1.25</v>
      </c>
      <c r="Z5075" s="58">
        <v>15</v>
      </c>
    </row>
    <row r="5076" spans="1:26">
      <c r="A5076">
        <v>19845</v>
      </c>
      <c r="B5076">
        <v>537897</v>
      </c>
      <c r="C5076" t="s">
        <v>61</v>
      </c>
      <c r="D5076" t="s">
        <v>62</v>
      </c>
      <c r="E5076">
        <v>4</v>
      </c>
      <c r="F5076" s="3">
        <v>40521.442361111098</v>
      </c>
      <c r="G5076" s="4">
        <v>3.75</v>
      </c>
      <c r="H5076">
        <v>12683</v>
      </c>
      <c r="I5076" t="s">
        <v>10</v>
      </c>
      <c r="J5076" s="58">
        <f t="shared" si="158"/>
        <v>15</v>
      </c>
      <c r="K5076" s="59">
        <f t="shared" si="159"/>
        <v>40521</v>
      </c>
      <c r="R5076" t="s">
        <v>94</v>
      </c>
      <c r="S5076" s="58">
        <v>23.4</v>
      </c>
      <c r="X5076">
        <v>12</v>
      </c>
      <c r="Y5076" s="4">
        <v>1.25</v>
      </c>
      <c r="Z5076" s="58">
        <v>15</v>
      </c>
    </row>
    <row r="5077" spans="1:26">
      <c r="A5077">
        <v>20091</v>
      </c>
      <c r="B5077">
        <v>538008</v>
      </c>
      <c r="C5077">
        <v>20972</v>
      </c>
      <c r="D5077" t="s">
        <v>737</v>
      </c>
      <c r="E5077">
        <v>12</v>
      </c>
      <c r="F5077" s="3">
        <v>40521.511805555601</v>
      </c>
      <c r="G5077" s="4">
        <v>1.25</v>
      </c>
      <c r="H5077">
        <v>12683</v>
      </c>
      <c r="I5077" t="s">
        <v>10</v>
      </c>
      <c r="J5077" s="58">
        <f t="shared" si="158"/>
        <v>15</v>
      </c>
      <c r="K5077" s="59">
        <f t="shared" si="159"/>
        <v>40521</v>
      </c>
      <c r="R5077" t="s">
        <v>95</v>
      </c>
      <c r="S5077" s="58">
        <v>23.4</v>
      </c>
      <c r="X5077">
        <v>12</v>
      </c>
      <c r="Y5077" s="4">
        <v>1.25</v>
      </c>
      <c r="Z5077" s="58">
        <v>15</v>
      </c>
    </row>
    <row r="5078" spans="1:26">
      <c r="A5078">
        <v>20115</v>
      </c>
      <c r="B5078">
        <v>538008</v>
      </c>
      <c r="C5078">
        <v>22435</v>
      </c>
      <c r="D5078" t="s">
        <v>341</v>
      </c>
      <c r="E5078">
        <v>12</v>
      </c>
      <c r="F5078" s="3">
        <v>40521.511805555601</v>
      </c>
      <c r="G5078" s="4">
        <v>1.25</v>
      </c>
      <c r="H5078">
        <v>12683</v>
      </c>
      <c r="I5078" t="s">
        <v>10</v>
      </c>
      <c r="J5078" s="58">
        <f t="shared" si="158"/>
        <v>15</v>
      </c>
      <c r="K5078" s="59">
        <f t="shared" si="159"/>
        <v>40521</v>
      </c>
      <c r="R5078" t="s">
        <v>2532</v>
      </c>
      <c r="S5078" s="58">
        <v>22.5</v>
      </c>
      <c r="X5078">
        <v>12</v>
      </c>
      <c r="Y5078" s="4">
        <v>1.25</v>
      </c>
      <c r="Z5078" s="58">
        <v>15</v>
      </c>
    </row>
    <row r="5079" spans="1:26">
      <c r="A5079">
        <v>20120</v>
      </c>
      <c r="B5079">
        <v>538008</v>
      </c>
      <c r="C5079">
        <v>22975</v>
      </c>
      <c r="D5079" t="s">
        <v>428</v>
      </c>
      <c r="E5079">
        <v>12</v>
      </c>
      <c r="F5079" s="3">
        <v>40521.511805555601</v>
      </c>
      <c r="G5079" s="4">
        <v>1.25</v>
      </c>
      <c r="H5079">
        <v>12683</v>
      </c>
      <c r="I5079" t="s">
        <v>10</v>
      </c>
      <c r="J5079" s="58">
        <f t="shared" si="158"/>
        <v>15</v>
      </c>
      <c r="K5079" s="59">
        <f t="shared" si="159"/>
        <v>40521</v>
      </c>
      <c r="R5079" t="s">
        <v>210</v>
      </c>
      <c r="S5079" s="58">
        <v>20.8</v>
      </c>
      <c r="X5079">
        <v>4</v>
      </c>
      <c r="Y5079" s="4">
        <v>3.75</v>
      </c>
      <c r="Z5079" s="58">
        <v>15</v>
      </c>
    </row>
    <row r="5080" spans="1:26">
      <c r="A5080">
        <v>20121</v>
      </c>
      <c r="B5080">
        <v>538008</v>
      </c>
      <c r="C5080">
        <v>22976</v>
      </c>
      <c r="D5080" t="s">
        <v>1035</v>
      </c>
      <c r="E5080">
        <v>12</v>
      </c>
      <c r="F5080" s="3">
        <v>40521.511805555601</v>
      </c>
      <c r="G5080" s="4">
        <v>1.25</v>
      </c>
      <c r="H5080">
        <v>12683</v>
      </c>
      <c r="I5080" t="s">
        <v>10</v>
      </c>
      <c r="J5080" s="58">
        <f t="shared" si="158"/>
        <v>15</v>
      </c>
      <c r="K5080" s="59">
        <f t="shared" si="159"/>
        <v>40521</v>
      </c>
      <c r="R5080" t="s">
        <v>2429</v>
      </c>
      <c r="S5080" s="58">
        <v>20.8</v>
      </c>
      <c r="X5080">
        <v>4</v>
      </c>
      <c r="Y5080" s="4">
        <v>3.75</v>
      </c>
      <c r="Z5080" s="58">
        <v>15</v>
      </c>
    </row>
    <row r="5081" spans="1:26">
      <c r="A5081">
        <v>20122</v>
      </c>
      <c r="B5081">
        <v>538008</v>
      </c>
      <c r="C5081">
        <v>22977</v>
      </c>
      <c r="D5081" t="s">
        <v>1500</v>
      </c>
      <c r="E5081">
        <v>12</v>
      </c>
      <c r="F5081" s="3">
        <v>40521.511805555601</v>
      </c>
      <c r="G5081" s="4">
        <v>1.25</v>
      </c>
      <c r="H5081">
        <v>12683</v>
      </c>
      <c r="I5081" t="s">
        <v>10</v>
      </c>
      <c r="J5081" s="58">
        <f t="shared" si="158"/>
        <v>15</v>
      </c>
      <c r="K5081" s="59">
        <f t="shared" si="159"/>
        <v>40521</v>
      </c>
      <c r="R5081" t="s">
        <v>2400</v>
      </c>
      <c r="S5081" s="58">
        <v>20.8</v>
      </c>
      <c r="X5081">
        <v>4</v>
      </c>
      <c r="Y5081" s="4">
        <v>3.75</v>
      </c>
      <c r="Z5081" s="58">
        <v>15</v>
      </c>
    </row>
    <row r="5082" spans="1:26">
      <c r="A5082">
        <v>21527</v>
      </c>
      <c r="B5082">
        <v>538093</v>
      </c>
      <c r="C5082">
        <v>21791</v>
      </c>
      <c r="D5082" t="s">
        <v>90</v>
      </c>
      <c r="E5082">
        <v>12</v>
      </c>
      <c r="F5082" s="3">
        <v>40521.617361111101</v>
      </c>
      <c r="G5082" s="4">
        <v>1.25</v>
      </c>
      <c r="H5082">
        <v>12682</v>
      </c>
      <c r="I5082" t="s">
        <v>10</v>
      </c>
      <c r="J5082" s="58">
        <f t="shared" si="158"/>
        <v>15</v>
      </c>
      <c r="K5082" s="59">
        <f t="shared" si="159"/>
        <v>40521</v>
      </c>
      <c r="R5082" t="s">
        <v>2398</v>
      </c>
      <c r="S5082" s="58">
        <v>20.8</v>
      </c>
      <c r="X5082">
        <v>4</v>
      </c>
      <c r="Y5082" s="4">
        <v>3.75</v>
      </c>
      <c r="Z5082" s="58">
        <v>15</v>
      </c>
    </row>
    <row r="5083" spans="1:26">
      <c r="A5083">
        <v>21528</v>
      </c>
      <c r="B5083">
        <v>538093</v>
      </c>
      <c r="C5083">
        <v>22620</v>
      </c>
      <c r="D5083" t="s">
        <v>423</v>
      </c>
      <c r="E5083">
        <v>12</v>
      </c>
      <c r="F5083" s="3">
        <v>40521.617361111101</v>
      </c>
      <c r="G5083" s="4">
        <v>1.25</v>
      </c>
      <c r="H5083">
        <v>12682</v>
      </c>
      <c r="I5083" t="s">
        <v>10</v>
      </c>
      <c r="J5083" s="58">
        <f t="shared" si="158"/>
        <v>15</v>
      </c>
      <c r="K5083" s="59">
        <f t="shared" si="159"/>
        <v>40521</v>
      </c>
      <c r="R5083" t="s">
        <v>1732</v>
      </c>
      <c r="S5083" s="58">
        <v>20.8</v>
      </c>
      <c r="X5083">
        <v>4</v>
      </c>
      <c r="Y5083" s="4">
        <v>3.75</v>
      </c>
      <c r="Z5083" s="58">
        <v>15</v>
      </c>
    </row>
    <row r="5084" spans="1:26">
      <c r="A5084">
        <v>32309</v>
      </c>
      <c r="B5084">
        <v>539050</v>
      </c>
      <c r="C5084">
        <v>84947</v>
      </c>
      <c r="D5084" t="s">
        <v>683</v>
      </c>
      <c r="E5084">
        <v>12</v>
      </c>
      <c r="F5084" s="3">
        <v>40527.681250000001</v>
      </c>
      <c r="G5084" s="4">
        <v>1.25</v>
      </c>
      <c r="H5084">
        <v>12577</v>
      </c>
      <c r="I5084" t="s">
        <v>10</v>
      </c>
      <c r="J5084" s="58">
        <f t="shared" si="158"/>
        <v>15</v>
      </c>
      <c r="K5084" s="59">
        <f t="shared" si="159"/>
        <v>40527</v>
      </c>
      <c r="R5084" t="s">
        <v>2634</v>
      </c>
      <c r="S5084" s="58">
        <v>20.399999999999999</v>
      </c>
      <c r="X5084">
        <v>4</v>
      </c>
      <c r="Y5084" s="4">
        <v>3.75</v>
      </c>
      <c r="Z5084" s="58">
        <v>15</v>
      </c>
    </row>
    <row r="5085" spans="1:26">
      <c r="A5085">
        <v>32310</v>
      </c>
      <c r="B5085">
        <v>539050</v>
      </c>
      <c r="C5085">
        <v>84836</v>
      </c>
      <c r="D5085" t="s">
        <v>575</v>
      </c>
      <c r="E5085">
        <v>12</v>
      </c>
      <c r="F5085" s="3">
        <v>40527.681250000001</v>
      </c>
      <c r="G5085" s="4">
        <v>1.25</v>
      </c>
      <c r="H5085">
        <v>12577</v>
      </c>
      <c r="I5085" t="s">
        <v>10</v>
      </c>
      <c r="J5085" s="58">
        <f t="shared" si="158"/>
        <v>15</v>
      </c>
      <c r="K5085" s="59">
        <f t="shared" si="159"/>
        <v>40527</v>
      </c>
      <c r="R5085" t="s">
        <v>301</v>
      </c>
      <c r="S5085" s="58">
        <v>20.100000000000001</v>
      </c>
      <c r="X5085">
        <v>4</v>
      </c>
      <c r="Y5085" s="4">
        <v>3.75</v>
      </c>
      <c r="Z5085" s="58">
        <v>15</v>
      </c>
    </row>
    <row r="5086" spans="1:26">
      <c r="A5086">
        <v>34574</v>
      </c>
      <c r="B5086">
        <v>539407</v>
      </c>
      <c r="C5086">
        <v>21914</v>
      </c>
      <c r="D5086" t="s">
        <v>399</v>
      </c>
      <c r="E5086">
        <v>12</v>
      </c>
      <c r="F5086" s="3">
        <v>40529.538888888899</v>
      </c>
      <c r="G5086" s="4">
        <v>1.25</v>
      </c>
      <c r="H5086">
        <v>12726</v>
      </c>
      <c r="I5086" t="s">
        <v>10</v>
      </c>
      <c r="J5086" s="58">
        <f t="shared" si="158"/>
        <v>15</v>
      </c>
      <c r="K5086" s="59">
        <f t="shared" si="159"/>
        <v>40529</v>
      </c>
      <c r="R5086" t="s">
        <v>652</v>
      </c>
      <c r="S5086" s="58">
        <v>20</v>
      </c>
      <c r="X5086">
        <v>12</v>
      </c>
      <c r="Y5086" s="4">
        <v>1.25</v>
      </c>
      <c r="Z5086" s="58">
        <v>15</v>
      </c>
    </row>
    <row r="5087" spans="1:26">
      <c r="A5087">
        <v>38389</v>
      </c>
      <c r="B5087">
        <v>539551</v>
      </c>
      <c r="C5087">
        <v>21355</v>
      </c>
      <c r="D5087" t="s">
        <v>1676</v>
      </c>
      <c r="E5087">
        <v>12</v>
      </c>
      <c r="F5087" s="3">
        <v>40532.484722222202</v>
      </c>
      <c r="G5087" s="4">
        <v>1.25</v>
      </c>
      <c r="H5087">
        <v>12721</v>
      </c>
      <c r="I5087" t="s">
        <v>10</v>
      </c>
      <c r="J5087" s="58">
        <f t="shared" si="158"/>
        <v>15</v>
      </c>
      <c r="K5087" s="59">
        <f t="shared" si="159"/>
        <v>40532</v>
      </c>
      <c r="R5087" t="s">
        <v>2443</v>
      </c>
      <c r="S5087" s="58">
        <v>19.899999999999999</v>
      </c>
      <c r="X5087">
        <v>4</v>
      </c>
      <c r="Y5087" s="4">
        <v>3.75</v>
      </c>
      <c r="Z5087" s="58">
        <v>15</v>
      </c>
    </row>
    <row r="5088" spans="1:26">
      <c r="A5088">
        <v>38960</v>
      </c>
      <c r="B5088">
        <v>539607</v>
      </c>
      <c r="C5088">
        <v>22976</v>
      </c>
      <c r="D5088" t="s">
        <v>1035</v>
      </c>
      <c r="E5088">
        <v>12</v>
      </c>
      <c r="F5088" s="3">
        <v>40532.590277777803</v>
      </c>
      <c r="G5088" s="4">
        <v>1.25</v>
      </c>
      <c r="H5088">
        <v>12681</v>
      </c>
      <c r="I5088" t="s">
        <v>10</v>
      </c>
      <c r="J5088" s="58">
        <f t="shared" si="158"/>
        <v>15</v>
      </c>
      <c r="K5088" s="59">
        <f t="shared" si="159"/>
        <v>40532</v>
      </c>
      <c r="R5088" t="s">
        <v>285</v>
      </c>
      <c r="S5088" s="58">
        <v>19.8</v>
      </c>
      <c r="X5088">
        <v>4</v>
      </c>
      <c r="Y5088" s="4">
        <v>3.75</v>
      </c>
      <c r="Z5088" s="58">
        <v>15</v>
      </c>
    </row>
    <row r="5089" spans="1:26">
      <c r="A5089">
        <v>38961</v>
      </c>
      <c r="B5089">
        <v>539607</v>
      </c>
      <c r="C5089">
        <v>22966</v>
      </c>
      <c r="D5089" t="s">
        <v>850</v>
      </c>
      <c r="E5089">
        <v>12</v>
      </c>
      <c r="F5089" s="3">
        <v>40532.590277777803</v>
      </c>
      <c r="G5089" s="4">
        <v>1.25</v>
      </c>
      <c r="H5089">
        <v>12681</v>
      </c>
      <c r="I5089" t="s">
        <v>10</v>
      </c>
      <c r="J5089" s="58">
        <f t="shared" si="158"/>
        <v>15</v>
      </c>
      <c r="K5089" s="59">
        <f t="shared" si="159"/>
        <v>40532</v>
      </c>
      <c r="R5089" t="s">
        <v>2446</v>
      </c>
      <c r="S5089" s="58">
        <v>19.8</v>
      </c>
      <c r="X5089">
        <v>12</v>
      </c>
      <c r="Y5089" s="4">
        <v>1.25</v>
      </c>
      <c r="Z5089" s="58">
        <v>15</v>
      </c>
    </row>
    <row r="5090" spans="1:26">
      <c r="A5090">
        <v>38968</v>
      </c>
      <c r="B5090">
        <v>539607</v>
      </c>
      <c r="C5090">
        <v>21137</v>
      </c>
      <c r="D5090" t="s">
        <v>650</v>
      </c>
      <c r="E5090">
        <v>4</v>
      </c>
      <c r="F5090" s="3">
        <v>40532.590277777803</v>
      </c>
      <c r="G5090" s="4">
        <v>3.75</v>
      </c>
      <c r="H5090">
        <v>12681</v>
      </c>
      <c r="I5090" t="s">
        <v>10</v>
      </c>
      <c r="J5090" s="58">
        <f t="shared" si="158"/>
        <v>15</v>
      </c>
      <c r="K5090" s="59">
        <f t="shared" si="159"/>
        <v>40532</v>
      </c>
      <c r="R5090" t="s">
        <v>261</v>
      </c>
      <c r="S5090" s="58">
        <v>19.8</v>
      </c>
      <c r="X5090">
        <v>4</v>
      </c>
      <c r="Y5090" s="4">
        <v>3.75</v>
      </c>
      <c r="Z5090" s="58">
        <v>15</v>
      </c>
    </row>
    <row r="5091" spans="1:26">
      <c r="A5091">
        <v>38987</v>
      </c>
      <c r="B5091">
        <v>539607</v>
      </c>
      <c r="C5091">
        <v>22892</v>
      </c>
      <c r="D5091" t="s">
        <v>1264</v>
      </c>
      <c r="E5091">
        <v>12</v>
      </c>
      <c r="F5091" s="3">
        <v>40532.590277777803</v>
      </c>
      <c r="G5091" s="4">
        <v>1.25</v>
      </c>
      <c r="H5091">
        <v>12681</v>
      </c>
      <c r="I5091" t="s">
        <v>10</v>
      </c>
      <c r="J5091" s="58">
        <f t="shared" si="158"/>
        <v>15</v>
      </c>
      <c r="K5091" s="59">
        <f t="shared" si="159"/>
        <v>40532</v>
      </c>
      <c r="R5091" t="s">
        <v>534</v>
      </c>
      <c r="S5091" s="58">
        <v>19.8</v>
      </c>
      <c r="X5091">
        <v>4</v>
      </c>
      <c r="Y5091" s="4">
        <v>3.75</v>
      </c>
      <c r="Z5091" s="58">
        <v>15</v>
      </c>
    </row>
    <row r="5092" spans="1:26">
      <c r="A5092">
        <v>44463</v>
      </c>
      <c r="B5092">
        <v>540178</v>
      </c>
      <c r="C5092">
        <v>22966</v>
      </c>
      <c r="D5092" t="s">
        <v>850</v>
      </c>
      <c r="E5092">
        <v>12</v>
      </c>
      <c r="F5092" s="3">
        <v>40548.529166666704</v>
      </c>
      <c r="G5092" s="4">
        <v>1.25</v>
      </c>
      <c r="H5092">
        <v>12681</v>
      </c>
      <c r="I5092" t="s">
        <v>10</v>
      </c>
      <c r="J5092" s="58">
        <f t="shared" si="158"/>
        <v>15</v>
      </c>
      <c r="K5092" s="59">
        <f t="shared" si="159"/>
        <v>40548</v>
      </c>
      <c r="R5092" t="s">
        <v>644</v>
      </c>
      <c r="S5092" s="58">
        <v>19.8</v>
      </c>
      <c r="X5092">
        <v>4</v>
      </c>
      <c r="Y5092" s="4">
        <v>3.75</v>
      </c>
      <c r="Z5092" s="58">
        <v>15</v>
      </c>
    </row>
    <row r="5093" spans="1:26">
      <c r="A5093">
        <v>44471</v>
      </c>
      <c r="B5093">
        <v>540178</v>
      </c>
      <c r="C5093">
        <v>22892</v>
      </c>
      <c r="D5093" t="s">
        <v>1264</v>
      </c>
      <c r="E5093">
        <v>12</v>
      </c>
      <c r="F5093" s="3">
        <v>40548.529166666704</v>
      </c>
      <c r="G5093" s="4">
        <v>1.25</v>
      </c>
      <c r="H5093">
        <v>12681</v>
      </c>
      <c r="I5093" t="s">
        <v>10</v>
      </c>
      <c r="J5093" s="58">
        <f t="shared" si="158"/>
        <v>15</v>
      </c>
      <c r="K5093" s="59">
        <f t="shared" si="159"/>
        <v>40548</v>
      </c>
      <c r="R5093" t="s">
        <v>315</v>
      </c>
      <c r="S5093" s="58">
        <v>19.8</v>
      </c>
      <c r="X5093">
        <v>4</v>
      </c>
      <c r="Y5093" s="4">
        <v>3.75</v>
      </c>
      <c r="Z5093" s="58">
        <v>15</v>
      </c>
    </row>
    <row r="5094" spans="1:26">
      <c r="A5094">
        <v>44495</v>
      </c>
      <c r="B5094">
        <v>540178</v>
      </c>
      <c r="C5094">
        <v>22620</v>
      </c>
      <c r="D5094" t="s">
        <v>423</v>
      </c>
      <c r="E5094">
        <v>12</v>
      </c>
      <c r="F5094" s="3">
        <v>40548.529166666704</v>
      </c>
      <c r="G5094" s="4">
        <v>1.25</v>
      </c>
      <c r="H5094">
        <v>12681</v>
      </c>
      <c r="I5094" t="s">
        <v>10</v>
      </c>
      <c r="J5094" s="58">
        <f t="shared" si="158"/>
        <v>15</v>
      </c>
      <c r="K5094" s="59">
        <f t="shared" si="159"/>
        <v>40548</v>
      </c>
      <c r="R5094" t="s">
        <v>533</v>
      </c>
      <c r="S5094" s="58">
        <v>19.8</v>
      </c>
      <c r="X5094">
        <v>12</v>
      </c>
      <c r="Y5094" s="4">
        <v>1.25</v>
      </c>
      <c r="Z5094" s="58">
        <v>15</v>
      </c>
    </row>
    <row r="5095" spans="1:26">
      <c r="A5095">
        <v>44800</v>
      </c>
      <c r="B5095">
        <v>540239</v>
      </c>
      <c r="C5095">
        <v>20866</v>
      </c>
      <c r="D5095" t="s">
        <v>630</v>
      </c>
      <c r="E5095">
        <v>12</v>
      </c>
      <c r="F5095" s="3">
        <v>40548.616666666698</v>
      </c>
      <c r="G5095" s="4">
        <v>1.25</v>
      </c>
      <c r="H5095">
        <v>12682</v>
      </c>
      <c r="I5095" t="s">
        <v>10</v>
      </c>
      <c r="J5095" s="58">
        <f t="shared" si="158"/>
        <v>15</v>
      </c>
      <c r="K5095" s="59">
        <f t="shared" si="159"/>
        <v>40548</v>
      </c>
      <c r="R5095" t="s">
        <v>2438</v>
      </c>
      <c r="S5095" s="58">
        <v>19.8</v>
      </c>
      <c r="X5095">
        <v>4</v>
      </c>
      <c r="Y5095" s="4">
        <v>3.75</v>
      </c>
      <c r="Z5095" s="58">
        <v>15</v>
      </c>
    </row>
    <row r="5096" spans="1:26">
      <c r="A5096">
        <v>44803</v>
      </c>
      <c r="B5096">
        <v>540239</v>
      </c>
      <c r="C5096" t="s">
        <v>1096</v>
      </c>
      <c r="D5096" t="s">
        <v>1097</v>
      </c>
      <c r="E5096">
        <v>4</v>
      </c>
      <c r="F5096" s="3">
        <v>40548.616666666698</v>
      </c>
      <c r="G5096" s="4">
        <v>3.75</v>
      </c>
      <c r="H5096">
        <v>12682</v>
      </c>
      <c r="I5096" t="s">
        <v>10</v>
      </c>
      <c r="J5096" s="58">
        <f t="shared" si="158"/>
        <v>15</v>
      </c>
      <c r="K5096" s="59">
        <f t="shared" si="159"/>
        <v>40548</v>
      </c>
      <c r="R5096" t="s">
        <v>2440</v>
      </c>
      <c r="S5096" s="58">
        <v>19.8</v>
      </c>
      <c r="X5096">
        <v>12</v>
      </c>
      <c r="Y5096" s="4">
        <v>1.25</v>
      </c>
      <c r="Z5096" s="58">
        <v>15</v>
      </c>
    </row>
    <row r="5097" spans="1:26">
      <c r="A5097">
        <v>44807</v>
      </c>
      <c r="B5097">
        <v>540239</v>
      </c>
      <c r="C5097">
        <v>22435</v>
      </c>
      <c r="D5097" t="s">
        <v>341</v>
      </c>
      <c r="E5097">
        <v>12</v>
      </c>
      <c r="F5097" s="3">
        <v>40548.616666666698</v>
      </c>
      <c r="G5097" s="4">
        <v>1.25</v>
      </c>
      <c r="H5097">
        <v>12682</v>
      </c>
      <c r="I5097" t="s">
        <v>10</v>
      </c>
      <c r="J5097" s="58">
        <f t="shared" si="158"/>
        <v>15</v>
      </c>
      <c r="K5097" s="59">
        <f t="shared" si="159"/>
        <v>40548</v>
      </c>
      <c r="R5097" t="s">
        <v>104</v>
      </c>
      <c r="S5097" s="58">
        <v>18</v>
      </c>
      <c r="X5097">
        <v>12</v>
      </c>
      <c r="Y5097" s="4">
        <v>1.25</v>
      </c>
      <c r="Z5097" s="58">
        <v>15</v>
      </c>
    </row>
    <row r="5098" spans="1:26">
      <c r="A5098">
        <v>44808</v>
      </c>
      <c r="B5098">
        <v>540239</v>
      </c>
      <c r="C5098">
        <v>21791</v>
      </c>
      <c r="D5098" t="s">
        <v>90</v>
      </c>
      <c r="E5098">
        <v>12</v>
      </c>
      <c r="F5098" s="3">
        <v>40548.616666666698</v>
      </c>
      <c r="G5098" s="4">
        <v>1.25</v>
      </c>
      <c r="H5098">
        <v>12682</v>
      </c>
      <c r="I5098" t="s">
        <v>10</v>
      </c>
      <c r="J5098" s="58">
        <f t="shared" si="158"/>
        <v>15</v>
      </c>
      <c r="K5098" s="59">
        <f t="shared" si="159"/>
        <v>40548</v>
      </c>
      <c r="R5098" t="s">
        <v>92</v>
      </c>
      <c r="S5098" s="58">
        <v>17.7</v>
      </c>
      <c r="X5098">
        <v>12</v>
      </c>
      <c r="Y5098" s="4">
        <v>1.25</v>
      </c>
      <c r="Z5098" s="58">
        <v>15</v>
      </c>
    </row>
    <row r="5099" spans="1:26">
      <c r="A5099">
        <v>44814</v>
      </c>
      <c r="B5099">
        <v>540239</v>
      </c>
      <c r="C5099">
        <v>22976</v>
      </c>
      <c r="D5099" t="s">
        <v>1035</v>
      </c>
      <c r="E5099">
        <v>12</v>
      </c>
      <c r="F5099" s="3">
        <v>40548.616666666698</v>
      </c>
      <c r="G5099" s="4">
        <v>1.25</v>
      </c>
      <c r="H5099">
        <v>12682</v>
      </c>
      <c r="I5099" t="s">
        <v>10</v>
      </c>
      <c r="J5099" s="58">
        <f t="shared" si="158"/>
        <v>15</v>
      </c>
      <c r="K5099" s="59">
        <f t="shared" si="159"/>
        <v>40548</v>
      </c>
      <c r="R5099" t="s">
        <v>1279</v>
      </c>
      <c r="S5099" s="58">
        <v>17.399999999999999</v>
      </c>
      <c r="X5099">
        <v>12</v>
      </c>
      <c r="Y5099" s="4">
        <v>1.25</v>
      </c>
      <c r="Z5099" s="58">
        <v>15</v>
      </c>
    </row>
    <row r="5100" spans="1:26">
      <c r="A5100">
        <v>44815</v>
      </c>
      <c r="B5100">
        <v>540239</v>
      </c>
      <c r="C5100">
        <v>22966</v>
      </c>
      <c r="D5100" t="s">
        <v>850</v>
      </c>
      <c r="E5100">
        <v>12</v>
      </c>
      <c r="F5100" s="3">
        <v>40548.616666666698</v>
      </c>
      <c r="G5100" s="4">
        <v>1.25</v>
      </c>
      <c r="H5100">
        <v>12682</v>
      </c>
      <c r="I5100" t="s">
        <v>10</v>
      </c>
      <c r="J5100" s="58">
        <f t="shared" si="158"/>
        <v>15</v>
      </c>
      <c r="K5100" s="59">
        <f t="shared" si="159"/>
        <v>40548</v>
      </c>
      <c r="R5100" t="s">
        <v>778</v>
      </c>
      <c r="S5100" s="58">
        <v>17</v>
      </c>
      <c r="X5100">
        <v>12</v>
      </c>
      <c r="Y5100" s="4">
        <v>1.25</v>
      </c>
      <c r="Z5100" s="58">
        <v>15</v>
      </c>
    </row>
    <row r="5101" spans="1:26">
      <c r="A5101">
        <v>44831</v>
      </c>
      <c r="B5101">
        <v>540239</v>
      </c>
      <c r="C5101">
        <v>21915</v>
      </c>
      <c r="D5101" t="s">
        <v>398</v>
      </c>
      <c r="E5101">
        <v>12</v>
      </c>
      <c r="F5101" s="3">
        <v>40548.616666666698</v>
      </c>
      <c r="G5101" s="4">
        <v>1.25</v>
      </c>
      <c r="H5101">
        <v>12682</v>
      </c>
      <c r="I5101" t="s">
        <v>10</v>
      </c>
      <c r="J5101" s="58">
        <f t="shared" si="158"/>
        <v>15</v>
      </c>
      <c r="K5101" s="59">
        <f t="shared" si="159"/>
        <v>40548</v>
      </c>
      <c r="R5101" t="s">
        <v>776</v>
      </c>
      <c r="S5101" s="58">
        <v>17</v>
      </c>
      <c r="X5101">
        <v>12</v>
      </c>
      <c r="Y5101" s="4">
        <v>1.25</v>
      </c>
      <c r="Z5101" s="58">
        <v>15</v>
      </c>
    </row>
    <row r="5102" spans="1:26">
      <c r="A5102">
        <v>46872</v>
      </c>
      <c r="B5102">
        <v>540365</v>
      </c>
      <c r="C5102">
        <v>22750</v>
      </c>
      <c r="D5102" t="s">
        <v>519</v>
      </c>
      <c r="E5102">
        <v>4</v>
      </c>
      <c r="F5102" s="3">
        <v>40549.675000000003</v>
      </c>
      <c r="G5102" s="4">
        <v>3.75</v>
      </c>
      <c r="H5102">
        <v>12413</v>
      </c>
      <c r="I5102" t="s">
        <v>10</v>
      </c>
      <c r="J5102" s="58">
        <f t="shared" si="158"/>
        <v>15</v>
      </c>
      <c r="K5102" s="59">
        <f t="shared" si="159"/>
        <v>40549</v>
      </c>
      <c r="R5102" t="s">
        <v>777</v>
      </c>
      <c r="S5102" s="58">
        <v>17</v>
      </c>
      <c r="X5102">
        <v>12</v>
      </c>
      <c r="Y5102" s="4">
        <v>1.25</v>
      </c>
      <c r="Z5102" s="58">
        <v>15</v>
      </c>
    </row>
    <row r="5103" spans="1:26">
      <c r="A5103">
        <v>49553</v>
      </c>
      <c r="B5103">
        <v>540521</v>
      </c>
      <c r="C5103">
        <v>22892</v>
      </c>
      <c r="D5103" t="s">
        <v>1264</v>
      </c>
      <c r="E5103">
        <v>12</v>
      </c>
      <c r="F5103" s="3">
        <v>40552.531944444498</v>
      </c>
      <c r="G5103" s="4">
        <v>1.25</v>
      </c>
      <c r="H5103">
        <v>12651</v>
      </c>
      <c r="I5103" t="s">
        <v>10</v>
      </c>
      <c r="J5103" s="58">
        <f t="shared" si="158"/>
        <v>15</v>
      </c>
      <c r="K5103" s="59">
        <f t="shared" si="159"/>
        <v>40552</v>
      </c>
      <c r="R5103" t="s">
        <v>63</v>
      </c>
      <c r="S5103" s="58">
        <v>17</v>
      </c>
      <c r="X5103">
        <v>12</v>
      </c>
      <c r="Y5103" s="4">
        <v>1.25</v>
      </c>
      <c r="Z5103" s="58">
        <v>15</v>
      </c>
    </row>
    <row r="5104" spans="1:26">
      <c r="A5104">
        <v>51108</v>
      </c>
      <c r="B5104">
        <v>540642</v>
      </c>
      <c r="C5104" t="s">
        <v>449</v>
      </c>
      <c r="D5104" t="s">
        <v>450</v>
      </c>
      <c r="E5104">
        <v>12</v>
      </c>
      <c r="F5104" s="3">
        <v>40553.556944444397</v>
      </c>
      <c r="G5104" s="4">
        <v>1.25</v>
      </c>
      <c r="H5104">
        <v>12681</v>
      </c>
      <c r="I5104" t="s">
        <v>10</v>
      </c>
      <c r="J5104" s="58">
        <f t="shared" si="158"/>
        <v>15</v>
      </c>
      <c r="K5104" s="59">
        <f t="shared" si="159"/>
        <v>40553</v>
      </c>
      <c r="R5104" t="s">
        <v>2392</v>
      </c>
      <c r="S5104" s="58">
        <v>16.600000000000001</v>
      </c>
      <c r="X5104">
        <v>12</v>
      </c>
      <c r="Y5104" s="4">
        <v>1.25</v>
      </c>
      <c r="Z5104" s="58">
        <v>15</v>
      </c>
    </row>
    <row r="5105" spans="1:26">
      <c r="A5105">
        <v>51109</v>
      </c>
      <c r="B5105">
        <v>540642</v>
      </c>
      <c r="C5105">
        <v>21877</v>
      </c>
      <c r="D5105" t="s">
        <v>1618</v>
      </c>
      <c r="E5105">
        <v>12</v>
      </c>
      <c r="F5105" s="3">
        <v>40553.556944444397</v>
      </c>
      <c r="G5105" s="4">
        <v>1.25</v>
      </c>
      <c r="H5105">
        <v>12681</v>
      </c>
      <c r="I5105" t="s">
        <v>10</v>
      </c>
      <c r="J5105" s="58">
        <f t="shared" si="158"/>
        <v>15</v>
      </c>
      <c r="K5105" s="59">
        <f t="shared" si="159"/>
        <v>40553</v>
      </c>
      <c r="R5105" t="s">
        <v>2393</v>
      </c>
      <c r="S5105" s="58">
        <v>16.600000000000001</v>
      </c>
      <c r="X5105">
        <v>12</v>
      </c>
      <c r="Y5105" s="4">
        <v>1.25</v>
      </c>
      <c r="Z5105" s="58">
        <v>15</v>
      </c>
    </row>
    <row r="5106" spans="1:26">
      <c r="A5106">
        <v>51112</v>
      </c>
      <c r="B5106">
        <v>540642</v>
      </c>
      <c r="C5106">
        <v>21430</v>
      </c>
      <c r="D5106" t="s">
        <v>1710</v>
      </c>
      <c r="E5106">
        <v>4</v>
      </c>
      <c r="F5106" s="3">
        <v>40553.556944444397</v>
      </c>
      <c r="G5106" s="4">
        <v>3.75</v>
      </c>
      <c r="H5106">
        <v>12681</v>
      </c>
      <c r="I5106" t="s">
        <v>10</v>
      </c>
      <c r="J5106" s="58">
        <f t="shared" si="158"/>
        <v>15</v>
      </c>
      <c r="K5106" s="59">
        <f t="shared" si="159"/>
        <v>40553</v>
      </c>
      <c r="R5106" t="s">
        <v>214</v>
      </c>
      <c r="S5106" s="58">
        <v>16.5</v>
      </c>
      <c r="X5106">
        <v>12</v>
      </c>
      <c r="Y5106" s="4">
        <v>1.25</v>
      </c>
      <c r="Z5106" s="58">
        <v>15</v>
      </c>
    </row>
    <row r="5107" spans="1:26">
      <c r="A5107">
        <v>51117</v>
      </c>
      <c r="B5107">
        <v>540642</v>
      </c>
      <c r="C5107" t="s">
        <v>375</v>
      </c>
      <c r="D5107" t="s">
        <v>376</v>
      </c>
      <c r="E5107">
        <v>12</v>
      </c>
      <c r="F5107" s="3">
        <v>40553.556944444397</v>
      </c>
      <c r="G5107" s="4">
        <v>1.25</v>
      </c>
      <c r="H5107">
        <v>12681</v>
      </c>
      <c r="I5107" t="s">
        <v>10</v>
      </c>
      <c r="J5107" s="58">
        <f t="shared" si="158"/>
        <v>15</v>
      </c>
      <c r="K5107" s="59">
        <f t="shared" si="159"/>
        <v>40553</v>
      </c>
      <c r="R5107" t="s">
        <v>357</v>
      </c>
      <c r="S5107" s="58">
        <v>16.5</v>
      </c>
      <c r="X5107">
        <v>12</v>
      </c>
      <c r="Y5107" s="4">
        <v>1.25</v>
      </c>
      <c r="Z5107" s="58">
        <v>15</v>
      </c>
    </row>
    <row r="5108" spans="1:26">
      <c r="A5108">
        <v>51118</v>
      </c>
      <c r="B5108">
        <v>540642</v>
      </c>
      <c r="C5108" t="s">
        <v>377</v>
      </c>
      <c r="D5108" t="s">
        <v>378</v>
      </c>
      <c r="E5108">
        <v>12</v>
      </c>
      <c r="F5108" s="3">
        <v>40553.556944444397</v>
      </c>
      <c r="G5108" s="4">
        <v>1.25</v>
      </c>
      <c r="H5108">
        <v>12681</v>
      </c>
      <c r="I5108" t="s">
        <v>10</v>
      </c>
      <c r="J5108" s="58">
        <f t="shared" si="158"/>
        <v>15</v>
      </c>
      <c r="K5108" s="59">
        <f t="shared" si="159"/>
        <v>40553</v>
      </c>
      <c r="R5108" t="s">
        <v>2602</v>
      </c>
      <c r="S5108" s="58">
        <v>16.5</v>
      </c>
      <c r="X5108">
        <v>12</v>
      </c>
      <c r="Y5108" s="4">
        <v>1.25</v>
      </c>
      <c r="Z5108" s="58">
        <v>15</v>
      </c>
    </row>
    <row r="5109" spans="1:26">
      <c r="A5109">
        <v>51119</v>
      </c>
      <c r="B5109">
        <v>540642</v>
      </c>
      <c r="C5109" t="s">
        <v>379</v>
      </c>
      <c r="D5109" t="s">
        <v>380</v>
      </c>
      <c r="E5109">
        <v>12</v>
      </c>
      <c r="F5109" s="3">
        <v>40553.556944444397</v>
      </c>
      <c r="G5109" s="4">
        <v>1.25</v>
      </c>
      <c r="H5109">
        <v>12681</v>
      </c>
      <c r="I5109" t="s">
        <v>10</v>
      </c>
      <c r="J5109" s="58">
        <f t="shared" si="158"/>
        <v>15</v>
      </c>
      <c r="K5109" s="59">
        <f t="shared" si="159"/>
        <v>40553</v>
      </c>
      <c r="R5109" t="s">
        <v>2401</v>
      </c>
      <c r="S5109" s="58">
        <v>16.5</v>
      </c>
      <c r="X5109">
        <v>4</v>
      </c>
      <c r="Y5109" s="4">
        <v>3.75</v>
      </c>
      <c r="Z5109" s="58">
        <v>15</v>
      </c>
    </row>
    <row r="5110" spans="1:26">
      <c r="A5110">
        <v>53193</v>
      </c>
      <c r="B5110">
        <v>540824</v>
      </c>
      <c r="C5110">
        <v>21355</v>
      </c>
      <c r="D5110" t="s">
        <v>1676</v>
      </c>
      <c r="E5110">
        <v>12</v>
      </c>
      <c r="F5110" s="3">
        <v>40554.563194444498</v>
      </c>
      <c r="G5110" s="4">
        <v>1.25</v>
      </c>
      <c r="H5110">
        <v>12728</v>
      </c>
      <c r="I5110" t="s">
        <v>10</v>
      </c>
      <c r="J5110" s="58">
        <f t="shared" si="158"/>
        <v>15</v>
      </c>
      <c r="K5110" s="59">
        <f t="shared" si="159"/>
        <v>40554</v>
      </c>
      <c r="R5110" t="s">
        <v>2399</v>
      </c>
      <c r="S5110" s="58">
        <v>16.5</v>
      </c>
      <c r="X5110">
        <v>12</v>
      </c>
      <c r="Y5110" s="4">
        <v>1.25</v>
      </c>
      <c r="Z5110" s="58">
        <v>15</v>
      </c>
    </row>
    <row r="5111" spans="1:26">
      <c r="A5111">
        <v>54077</v>
      </c>
      <c r="B5111">
        <v>540851</v>
      </c>
      <c r="C5111">
        <v>21232</v>
      </c>
      <c r="D5111" t="s">
        <v>299</v>
      </c>
      <c r="E5111">
        <v>12</v>
      </c>
      <c r="F5111" s="3">
        <v>40555.404861111099</v>
      </c>
      <c r="G5111" s="4">
        <v>1.25</v>
      </c>
      <c r="H5111">
        <v>12523</v>
      </c>
      <c r="I5111" t="s">
        <v>10</v>
      </c>
      <c r="J5111" s="58">
        <f t="shared" si="158"/>
        <v>15</v>
      </c>
      <c r="K5111" s="59">
        <f t="shared" si="159"/>
        <v>40555</v>
      </c>
      <c r="R5111" t="s">
        <v>355</v>
      </c>
      <c r="S5111" s="58">
        <v>16.5</v>
      </c>
      <c r="X5111">
        <v>12</v>
      </c>
      <c r="Y5111" s="4">
        <v>1.25</v>
      </c>
      <c r="Z5111" s="58">
        <v>15</v>
      </c>
    </row>
    <row r="5112" spans="1:26">
      <c r="A5112">
        <v>54078</v>
      </c>
      <c r="B5112">
        <v>540851</v>
      </c>
      <c r="C5112">
        <v>21231</v>
      </c>
      <c r="D5112" t="s">
        <v>1237</v>
      </c>
      <c r="E5112">
        <v>12</v>
      </c>
      <c r="F5112" s="3">
        <v>40555.404861111099</v>
      </c>
      <c r="G5112" s="4">
        <v>1.25</v>
      </c>
      <c r="H5112">
        <v>12523</v>
      </c>
      <c r="I5112" t="s">
        <v>10</v>
      </c>
      <c r="J5112" s="58">
        <f t="shared" si="158"/>
        <v>15</v>
      </c>
      <c r="K5112" s="59">
        <f t="shared" si="159"/>
        <v>40555</v>
      </c>
      <c r="R5112" t="s">
        <v>131</v>
      </c>
      <c r="S5112" s="58">
        <v>15.3</v>
      </c>
      <c r="X5112">
        <v>12</v>
      </c>
      <c r="Y5112" s="4">
        <v>1.25</v>
      </c>
      <c r="Z5112" s="58">
        <v>15</v>
      </c>
    </row>
    <row r="5113" spans="1:26">
      <c r="A5113">
        <v>54733</v>
      </c>
      <c r="B5113">
        <v>540976</v>
      </c>
      <c r="C5113">
        <v>22091</v>
      </c>
      <c r="D5113" t="s">
        <v>1457</v>
      </c>
      <c r="E5113">
        <v>12</v>
      </c>
      <c r="F5113" s="3">
        <v>40555.625</v>
      </c>
      <c r="G5113" s="4">
        <v>1.25</v>
      </c>
      <c r="H5113">
        <v>12652</v>
      </c>
      <c r="I5113" t="s">
        <v>10</v>
      </c>
      <c r="J5113" s="58">
        <f t="shared" si="158"/>
        <v>15</v>
      </c>
      <c r="K5113" s="59">
        <f t="shared" si="159"/>
        <v>40555</v>
      </c>
      <c r="R5113" t="s">
        <v>1981</v>
      </c>
      <c r="S5113" s="58">
        <v>15.3</v>
      </c>
      <c r="X5113">
        <v>12</v>
      </c>
      <c r="Y5113" s="4">
        <v>1.25</v>
      </c>
      <c r="Z5113" s="58">
        <v>15</v>
      </c>
    </row>
    <row r="5114" spans="1:26">
      <c r="A5114">
        <v>54746</v>
      </c>
      <c r="B5114">
        <v>540976</v>
      </c>
      <c r="C5114">
        <v>22399</v>
      </c>
      <c r="D5114" t="s">
        <v>1313</v>
      </c>
      <c r="E5114">
        <v>12</v>
      </c>
      <c r="F5114" s="3">
        <v>40555.625</v>
      </c>
      <c r="G5114" s="4">
        <v>1.25</v>
      </c>
      <c r="H5114">
        <v>12652</v>
      </c>
      <c r="I5114" t="s">
        <v>10</v>
      </c>
      <c r="J5114" s="58">
        <f t="shared" si="158"/>
        <v>15</v>
      </c>
      <c r="K5114" s="59">
        <f t="shared" si="159"/>
        <v>40555</v>
      </c>
      <c r="R5114" t="s">
        <v>2254</v>
      </c>
      <c r="S5114" s="58">
        <v>15.3</v>
      </c>
      <c r="X5114">
        <v>12</v>
      </c>
      <c r="Y5114" s="4">
        <v>1.25</v>
      </c>
      <c r="Z5114" s="58">
        <v>15</v>
      </c>
    </row>
    <row r="5115" spans="1:26">
      <c r="A5115">
        <v>54747</v>
      </c>
      <c r="B5115">
        <v>540976</v>
      </c>
      <c r="C5115">
        <v>22398</v>
      </c>
      <c r="D5115" t="s">
        <v>2040</v>
      </c>
      <c r="E5115">
        <v>12</v>
      </c>
      <c r="F5115" s="3">
        <v>40555.625</v>
      </c>
      <c r="G5115" s="4">
        <v>1.25</v>
      </c>
      <c r="H5115">
        <v>12652</v>
      </c>
      <c r="I5115" t="s">
        <v>10</v>
      </c>
      <c r="J5115" s="58">
        <f t="shared" si="158"/>
        <v>15</v>
      </c>
      <c r="K5115" s="59">
        <f t="shared" si="159"/>
        <v>40555</v>
      </c>
      <c r="R5115" t="s">
        <v>2250</v>
      </c>
      <c r="S5115" s="58">
        <v>15.3</v>
      </c>
      <c r="X5115">
        <v>4</v>
      </c>
      <c r="Y5115" s="4">
        <v>3.75</v>
      </c>
      <c r="Z5115" s="58">
        <v>15</v>
      </c>
    </row>
    <row r="5116" spans="1:26">
      <c r="A5116">
        <v>54756</v>
      </c>
      <c r="B5116">
        <v>540976</v>
      </c>
      <c r="C5116">
        <v>22856</v>
      </c>
      <c r="D5116" t="s">
        <v>2207</v>
      </c>
      <c r="E5116">
        <v>12</v>
      </c>
      <c r="F5116" s="3">
        <v>40555.625</v>
      </c>
      <c r="G5116" s="4">
        <v>1.25</v>
      </c>
      <c r="H5116">
        <v>12652</v>
      </c>
      <c r="I5116" t="s">
        <v>10</v>
      </c>
      <c r="J5116" s="58">
        <f t="shared" si="158"/>
        <v>15</v>
      </c>
      <c r="K5116" s="59">
        <f t="shared" si="159"/>
        <v>40555</v>
      </c>
      <c r="R5116" t="s">
        <v>2627</v>
      </c>
      <c r="S5116" s="58">
        <v>15</v>
      </c>
      <c r="X5116">
        <v>12</v>
      </c>
      <c r="Y5116" s="4">
        <v>1.25</v>
      </c>
      <c r="Z5116" s="58">
        <v>15</v>
      </c>
    </row>
    <row r="5117" spans="1:26">
      <c r="A5117">
        <v>54758</v>
      </c>
      <c r="B5117">
        <v>540976</v>
      </c>
      <c r="C5117" t="s">
        <v>59</v>
      </c>
      <c r="D5117" t="s">
        <v>60</v>
      </c>
      <c r="E5117">
        <v>4</v>
      </c>
      <c r="F5117" s="3">
        <v>40555.625</v>
      </c>
      <c r="G5117" s="4">
        <v>3.75</v>
      </c>
      <c r="H5117">
        <v>12652</v>
      </c>
      <c r="I5117" t="s">
        <v>10</v>
      </c>
      <c r="J5117" s="58">
        <f t="shared" si="158"/>
        <v>15</v>
      </c>
      <c r="K5117" s="59">
        <f t="shared" si="159"/>
        <v>40555</v>
      </c>
      <c r="R5117" t="s">
        <v>2635</v>
      </c>
      <c r="S5117" s="58">
        <v>15</v>
      </c>
      <c r="X5117">
        <v>12</v>
      </c>
      <c r="Y5117" s="4">
        <v>1.25</v>
      </c>
      <c r="Z5117" s="58">
        <v>15</v>
      </c>
    </row>
    <row r="5118" spans="1:26">
      <c r="A5118">
        <v>54764</v>
      </c>
      <c r="B5118">
        <v>540976</v>
      </c>
      <c r="C5118">
        <v>21875</v>
      </c>
      <c r="D5118" t="s">
        <v>1449</v>
      </c>
      <c r="E5118">
        <v>12</v>
      </c>
      <c r="F5118" s="3">
        <v>40555.625</v>
      </c>
      <c r="G5118" s="4">
        <v>1.25</v>
      </c>
      <c r="H5118">
        <v>12652</v>
      </c>
      <c r="I5118" t="s">
        <v>10</v>
      </c>
      <c r="J5118" s="58">
        <f t="shared" si="158"/>
        <v>15</v>
      </c>
      <c r="K5118" s="59">
        <f t="shared" si="159"/>
        <v>40555</v>
      </c>
      <c r="R5118" t="s">
        <v>2629</v>
      </c>
      <c r="S5118" s="58">
        <v>15</v>
      </c>
      <c r="X5118">
        <v>12</v>
      </c>
      <c r="Y5118" s="4">
        <v>1.25</v>
      </c>
      <c r="Z5118" s="58">
        <v>15</v>
      </c>
    </row>
    <row r="5119" spans="1:26">
      <c r="A5119">
        <v>54766</v>
      </c>
      <c r="B5119">
        <v>540976</v>
      </c>
      <c r="C5119">
        <v>21877</v>
      </c>
      <c r="D5119" t="s">
        <v>1618</v>
      </c>
      <c r="E5119">
        <v>12</v>
      </c>
      <c r="F5119" s="3">
        <v>40555.625</v>
      </c>
      <c r="G5119" s="4">
        <v>1.25</v>
      </c>
      <c r="H5119">
        <v>12652</v>
      </c>
      <c r="I5119" t="s">
        <v>10</v>
      </c>
      <c r="J5119" s="58">
        <f t="shared" si="158"/>
        <v>15</v>
      </c>
      <c r="K5119" s="59">
        <f t="shared" si="159"/>
        <v>40555</v>
      </c>
      <c r="R5119" t="s">
        <v>84</v>
      </c>
      <c r="S5119" s="58">
        <v>15</v>
      </c>
      <c r="X5119">
        <v>12</v>
      </c>
      <c r="Y5119" s="4">
        <v>1.25</v>
      </c>
      <c r="Z5119" s="58">
        <v>15</v>
      </c>
    </row>
    <row r="5120" spans="1:26">
      <c r="A5120">
        <v>54767</v>
      </c>
      <c r="B5120">
        <v>540976</v>
      </c>
      <c r="C5120">
        <v>22406</v>
      </c>
      <c r="D5120" t="s">
        <v>1924</v>
      </c>
      <c r="E5120">
        <v>12</v>
      </c>
      <c r="F5120" s="3">
        <v>40555.625</v>
      </c>
      <c r="G5120" s="4">
        <v>1.25</v>
      </c>
      <c r="H5120">
        <v>12652</v>
      </c>
      <c r="I5120" t="s">
        <v>10</v>
      </c>
      <c r="J5120" s="58">
        <f t="shared" si="158"/>
        <v>15</v>
      </c>
      <c r="K5120" s="59">
        <f t="shared" si="159"/>
        <v>40555</v>
      </c>
      <c r="R5120" t="s">
        <v>2587</v>
      </c>
      <c r="S5120" s="58">
        <v>15</v>
      </c>
      <c r="X5120">
        <v>12</v>
      </c>
      <c r="Y5120" s="4">
        <v>1.25</v>
      </c>
      <c r="Z5120" s="58">
        <v>15</v>
      </c>
    </row>
    <row r="5121" spans="1:26">
      <c r="A5121">
        <v>56858</v>
      </c>
      <c r="B5121">
        <v>541120</v>
      </c>
      <c r="C5121">
        <v>22988</v>
      </c>
      <c r="D5121" t="s">
        <v>498</v>
      </c>
      <c r="E5121">
        <v>12</v>
      </c>
      <c r="F5121" s="3">
        <v>40557.3840277778</v>
      </c>
      <c r="G5121" s="4">
        <v>1.25</v>
      </c>
      <c r="H5121">
        <v>12490</v>
      </c>
      <c r="I5121" t="s">
        <v>10</v>
      </c>
      <c r="J5121" s="58">
        <f t="shared" si="158"/>
        <v>15</v>
      </c>
      <c r="K5121" s="59">
        <f t="shared" si="159"/>
        <v>40557</v>
      </c>
      <c r="R5121" t="s">
        <v>2588</v>
      </c>
      <c r="S5121" s="58">
        <v>15</v>
      </c>
      <c r="X5121">
        <v>4</v>
      </c>
      <c r="Y5121" s="4">
        <v>3.75</v>
      </c>
      <c r="Z5121" s="58">
        <v>15</v>
      </c>
    </row>
    <row r="5122" spans="1:26">
      <c r="A5122">
        <v>56859</v>
      </c>
      <c r="B5122">
        <v>541120</v>
      </c>
      <c r="C5122">
        <v>22976</v>
      </c>
      <c r="D5122" t="s">
        <v>1035</v>
      </c>
      <c r="E5122">
        <v>12</v>
      </c>
      <c r="F5122" s="3">
        <v>40557.3840277778</v>
      </c>
      <c r="G5122" s="4">
        <v>1.25</v>
      </c>
      <c r="H5122">
        <v>12490</v>
      </c>
      <c r="I5122" t="s">
        <v>10</v>
      </c>
      <c r="J5122" s="58">
        <f t="shared" ref="J5122:J5185" si="160">E5122*G5122</f>
        <v>15</v>
      </c>
      <c r="K5122" s="59">
        <f t="shared" ref="K5122:K5185" si="161">DATE(YEAR(F5122),MONTH(F5122),DAY(F5122))</f>
        <v>40557</v>
      </c>
      <c r="R5122" t="s">
        <v>303</v>
      </c>
      <c r="S5122" s="58">
        <v>14.85</v>
      </c>
      <c r="X5122">
        <v>12</v>
      </c>
      <c r="Y5122" s="4">
        <v>1.25</v>
      </c>
      <c r="Z5122" s="58">
        <v>15</v>
      </c>
    </row>
    <row r="5123" spans="1:26">
      <c r="A5123">
        <v>56861</v>
      </c>
      <c r="B5123">
        <v>541120</v>
      </c>
      <c r="C5123">
        <v>22966</v>
      </c>
      <c r="D5123" t="s">
        <v>850</v>
      </c>
      <c r="E5123">
        <v>12</v>
      </c>
      <c r="F5123" s="3">
        <v>40557.3840277778</v>
      </c>
      <c r="G5123" s="4">
        <v>1.25</v>
      </c>
      <c r="H5123">
        <v>12490</v>
      </c>
      <c r="I5123" t="s">
        <v>10</v>
      </c>
      <c r="J5123" s="58">
        <f t="shared" si="160"/>
        <v>15</v>
      </c>
      <c r="K5123" s="59">
        <f t="shared" si="161"/>
        <v>40557</v>
      </c>
      <c r="R5123" t="s">
        <v>258</v>
      </c>
      <c r="S5123" s="58">
        <v>14.85</v>
      </c>
      <c r="X5123">
        <v>12</v>
      </c>
      <c r="Y5123" s="4">
        <v>1.25</v>
      </c>
      <c r="Z5123" s="58">
        <v>15</v>
      </c>
    </row>
    <row r="5124" spans="1:26">
      <c r="A5124">
        <v>56863</v>
      </c>
      <c r="B5124">
        <v>541120</v>
      </c>
      <c r="C5124">
        <v>84378</v>
      </c>
      <c r="D5124" t="s">
        <v>385</v>
      </c>
      <c r="E5124">
        <v>12</v>
      </c>
      <c r="F5124" s="3">
        <v>40557.3840277778</v>
      </c>
      <c r="G5124" s="4">
        <v>1.25</v>
      </c>
      <c r="H5124">
        <v>12490</v>
      </c>
      <c r="I5124" t="s">
        <v>10</v>
      </c>
      <c r="J5124" s="58">
        <f t="shared" si="160"/>
        <v>15</v>
      </c>
      <c r="K5124" s="59">
        <f t="shared" si="161"/>
        <v>40557</v>
      </c>
      <c r="R5124" t="s">
        <v>2504</v>
      </c>
      <c r="S5124" s="58">
        <v>12.48</v>
      </c>
      <c r="X5124">
        <v>12</v>
      </c>
      <c r="Y5124" s="4">
        <v>1.25</v>
      </c>
      <c r="Z5124" s="58">
        <v>15</v>
      </c>
    </row>
    <row r="5125" spans="1:26">
      <c r="A5125">
        <v>56874</v>
      </c>
      <c r="B5125">
        <v>541120</v>
      </c>
      <c r="C5125">
        <v>22585</v>
      </c>
      <c r="D5125" t="s">
        <v>555</v>
      </c>
      <c r="E5125">
        <v>12</v>
      </c>
      <c r="F5125" s="3">
        <v>40557.3840277778</v>
      </c>
      <c r="G5125" s="4">
        <v>1.25</v>
      </c>
      <c r="H5125">
        <v>12490</v>
      </c>
      <c r="I5125" t="s">
        <v>10</v>
      </c>
      <c r="J5125" s="58">
        <f t="shared" si="160"/>
        <v>15</v>
      </c>
      <c r="K5125" s="59">
        <f t="shared" si="161"/>
        <v>40557</v>
      </c>
      <c r="R5125" t="s">
        <v>832</v>
      </c>
      <c r="S5125" s="58">
        <v>10.5</v>
      </c>
      <c r="X5125">
        <v>4</v>
      </c>
      <c r="Y5125" s="4">
        <v>3.75</v>
      </c>
      <c r="Z5125" s="58">
        <v>15</v>
      </c>
    </row>
    <row r="5126" spans="1:26">
      <c r="A5126">
        <v>56875</v>
      </c>
      <c r="B5126">
        <v>541120</v>
      </c>
      <c r="C5126">
        <v>22619</v>
      </c>
      <c r="D5126" t="s">
        <v>271</v>
      </c>
      <c r="E5126">
        <v>4</v>
      </c>
      <c r="F5126" s="3">
        <v>40557.3840277778</v>
      </c>
      <c r="G5126" s="4">
        <v>3.75</v>
      </c>
      <c r="H5126">
        <v>12490</v>
      </c>
      <c r="I5126" t="s">
        <v>10</v>
      </c>
      <c r="J5126" s="58">
        <f t="shared" si="160"/>
        <v>15</v>
      </c>
      <c r="K5126" s="59">
        <f t="shared" si="161"/>
        <v>40557</v>
      </c>
      <c r="R5126" t="s">
        <v>1291</v>
      </c>
      <c r="S5126" s="58">
        <v>10.199999999999999</v>
      </c>
      <c r="X5126">
        <v>12</v>
      </c>
      <c r="Y5126" s="4">
        <v>1.25</v>
      </c>
      <c r="Z5126" s="58">
        <v>15</v>
      </c>
    </row>
    <row r="5127" spans="1:26">
      <c r="A5127">
        <v>56876</v>
      </c>
      <c r="B5127">
        <v>541120</v>
      </c>
      <c r="C5127">
        <v>21915</v>
      </c>
      <c r="D5127" t="s">
        <v>398</v>
      </c>
      <c r="E5127">
        <v>12</v>
      </c>
      <c r="F5127" s="3">
        <v>40557.3840277778</v>
      </c>
      <c r="G5127" s="4">
        <v>1.25</v>
      </c>
      <c r="H5127">
        <v>12490</v>
      </c>
      <c r="I5127" t="s">
        <v>10</v>
      </c>
      <c r="J5127" s="58">
        <f t="shared" si="160"/>
        <v>15</v>
      </c>
      <c r="K5127" s="59">
        <f t="shared" si="161"/>
        <v>40557</v>
      </c>
      <c r="R5127" t="s">
        <v>1221</v>
      </c>
      <c r="S5127" s="58">
        <v>10.199999999999999</v>
      </c>
      <c r="X5127">
        <v>12</v>
      </c>
      <c r="Y5127" s="4">
        <v>1.25</v>
      </c>
      <c r="Z5127" s="58">
        <v>15</v>
      </c>
    </row>
    <row r="5128" spans="1:26">
      <c r="A5128">
        <v>57245</v>
      </c>
      <c r="B5128">
        <v>541138</v>
      </c>
      <c r="C5128">
        <v>20866</v>
      </c>
      <c r="D5128" t="s">
        <v>630</v>
      </c>
      <c r="E5128">
        <v>12</v>
      </c>
      <c r="F5128" s="3">
        <v>40557.445833333302</v>
      </c>
      <c r="G5128" s="4">
        <v>1.25</v>
      </c>
      <c r="H5128">
        <v>12553</v>
      </c>
      <c r="I5128" t="s">
        <v>10</v>
      </c>
      <c r="J5128" s="58">
        <f t="shared" si="160"/>
        <v>15</v>
      </c>
      <c r="K5128" s="59">
        <f t="shared" si="161"/>
        <v>40557</v>
      </c>
      <c r="R5128" t="s">
        <v>2138</v>
      </c>
      <c r="S5128" s="58">
        <v>10.199999999999999</v>
      </c>
      <c r="X5128">
        <v>12</v>
      </c>
      <c r="Y5128" s="4">
        <v>1.25</v>
      </c>
      <c r="Z5128" s="58">
        <v>15</v>
      </c>
    </row>
    <row r="5129" spans="1:26">
      <c r="A5129">
        <v>57263</v>
      </c>
      <c r="B5129">
        <v>541138</v>
      </c>
      <c r="C5129">
        <v>22569</v>
      </c>
      <c r="D5129" t="s">
        <v>489</v>
      </c>
      <c r="E5129">
        <v>4</v>
      </c>
      <c r="F5129" s="3">
        <v>40557.445833333302</v>
      </c>
      <c r="G5129" s="4">
        <v>3.75</v>
      </c>
      <c r="H5129">
        <v>12553</v>
      </c>
      <c r="I5129" t="s">
        <v>10</v>
      </c>
      <c r="J5129" s="58">
        <f t="shared" si="160"/>
        <v>15</v>
      </c>
      <c r="K5129" s="59">
        <f t="shared" si="161"/>
        <v>40557</v>
      </c>
      <c r="R5129" t="s">
        <v>128</v>
      </c>
      <c r="S5129" s="58">
        <v>10.199999999999999</v>
      </c>
      <c r="X5129">
        <v>12</v>
      </c>
      <c r="Y5129" s="4">
        <v>1.25</v>
      </c>
      <c r="Z5129" s="58">
        <v>15</v>
      </c>
    </row>
    <row r="5130" spans="1:26">
      <c r="A5130">
        <v>57264</v>
      </c>
      <c r="B5130">
        <v>541138</v>
      </c>
      <c r="C5130">
        <v>20972</v>
      </c>
      <c r="D5130" t="s">
        <v>737</v>
      </c>
      <c r="E5130">
        <v>12</v>
      </c>
      <c r="F5130" s="3">
        <v>40557.445833333302</v>
      </c>
      <c r="G5130" s="4">
        <v>1.25</v>
      </c>
      <c r="H5130">
        <v>12553</v>
      </c>
      <c r="I5130" t="s">
        <v>10</v>
      </c>
      <c r="J5130" s="58">
        <f t="shared" si="160"/>
        <v>15</v>
      </c>
      <c r="K5130" s="59">
        <f t="shared" si="161"/>
        <v>40557</v>
      </c>
      <c r="R5130" t="s">
        <v>254</v>
      </c>
      <c r="S5130" s="58">
        <v>10.199999999999999</v>
      </c>
      <c r="X5130">
        <v>12</v>
      </c>
      <c r="Y5130" s="4">
        <v>1.25</v>
      </c>
      <c r="Z5130" s="58">
        <v>15</v>
      </c>
    </row>
    <row r="5131" spans="1:26">
      <c r="A5131">
        <v>57265</v>
      </c>
      <c r="B5131">
        <v>541138</v>
      </c>
      <c r="C5131">
        <v>22750</v>
      </c>
      <c r="D5131" t="s">
        <v>519</v>
      </c>
      <c r="E5131">
        <v>4</v>
      </c>
      <c r="F5131" s="3">
        <v>40557.445833333302</v>
      </c>
      <c r="G5131" s="4">
        <v>3.75</v>
      </c>
      <c r="H5131">
        <v>12553</v>
      </c>
      <c r="I5131" t="s">
        <v>10</v>
      </c>
      <c r="J5131" s="58">
        <f t="shared" si="160"/>
        <v>15</v>
      </c>
      <c r="K5131" s="59">
        <f t="shared" si="161"/>
        <v>40557</v>
      </c>
      <c r="R5131" t="s">
        <v>514</v>
      </c>
      <c r="S5131" s="58">
        <v>10.199999999999999</v>
      </c>
      <c r="X5131">
        <v>12</v>
      </c>
      <c r="Y5131" s="4">
        <v>1.25</v>
      </c>
      <c r="Z5131" s="58">
        <v>15</v>
      </c>
    </row>
    <row r="5132" spans="1:26">
      <c r="A5132">
        <v>63373</v>
      </c>
      <c r="B5132">
        <v>541567</v>
      </c>
      <c r="C5132">
        <v>22435</v>
      </c>
      <c r="D5132" t="s">
        <v>341</v>
      </c>
      <c r="E5132">
        <v>12</v>
      </c>
      <c r="F5132" s="3">
        <v>40562.493750000001</v>
      </c>
      <c r="G5132" s="4">
        <v>1.25</v>
      </c>
      <c r="H5132">
        <v>12681</v>
      </c>
      <c r="I5132" t="s">
        <v>10</v>
      </c>
      <c r="J5132" s="58">
        <f t="shared" si="160"/>
        <v>15</v>
      </c>
      <c r="K5132" s="59">
        <f t="shared" si="161"/>
        <v>40562</v>
      </c>
      <c r="R5132" t="s">
        <v>2138</v>
      </c>
      <c r="S5132" s="58">
        <v>10.199999999999999</v>
      </c>
      <c r="X5132">
        <v>12</v>
      </c>
      <c r="Y5132" s="4">
        <v>1.25</v>
      </c>
      <c r="Z5132" s="58">
        <v>15</v>
      </c>
    </row>
    <row r="5133" spans="1:26">
      <c r="A5133">
        <v>63378</v>
      </c>
      <c r="B5133">
        <v>541567</v>
      </c>
      <c r="C5133">
        <v>21137</v>
      </c>
      <c r="D5133" t="s">
        <v>650</v>
      </c>
      <c r="E5133">
        <v>4</v>
      </c>
      <c r="F5133" s="3">
        <v>40562.493750000001</v>
      </c>
      <c r="G5133" s="4">
        <v>3.75</v>
      </c>
      <c r="H5133">
        <v>12681</v>
      </c>
      <c r="I5133" t="s">
        <v>10</v>
      </c>
      <c r="J5133" s="58">
        <f t="shared" si="160"/>
        <v>15</v>
      </c>
      <c r="K5133" s="59">
        <f t="shared" si="161"/>
        <v>40562</v>
      </c>
      <c r="R5133" t="s">
        <v>444</v>
      </c>
      <c r="S5133" s="58">
        <v>10.08</v>
      </c>
      <c r="X5133">
        <v>12</v>
      </c>
      <c r="Y5133" s="4">
        <v>1.25</v>
      </c>
      <c r="Z5133" s="58">
        <v>15</v>
      </c>
    </row>
    <row r="5134" spans="1:26">
      <c r="A5134">
        <v>64453</v>
      </c>
      <c r="B5134">
        <v>541631</v>
      </c>
      <c r="C5134">
        <v>21068</v>
      </c>
      <c r="D5134" t="s">
        <v>110</v>
      </c>
      <c r="E5134">
        <v>12</v>
      </c>
      <c r="F5134" s="3">
        <v>40563.449305555601</v>
      </c>
      <c r="G5134" s="4">
        <v>1.25</v>
      </c>
      <c r="H5134">
        <v>12637</v>
      </c>
      <c r="I5134" t="s">
        <v>10</v>
      </c>
      <c r="J5134" s="58">
        <f t="shared" si="160"/>
        <v>15</v>
      </c>
      <c r="K5134" s="59">
        <f t="shared" si="161"/>
        <v>40563</v>
      </c>
      <c r="R5134" t="s">
        <v>2527</v>
      </c>
      <c r="S5134" s="58">
        <v>10</v>
      </c>
      <c r="X5134">
        <v>12</v>
      </c>
      <c r="Y5134" s="4">
        <v>1.25</v>
      </c>
      <c r="Z5134" s="58">
        <v>15</v>
      </c>
    </row>
    <row r="5135" spans="1:26">
      <c r="A5135">
        <v>64462</v>
      </c>
      <c r="B5135">
        <v>541631</v>
      </c>
      <c r="C5135">
        <v>22749</v>
      </c>
      <c r="D5135" t="s">
        <v>74</v>
      </c>
      <c r="E5135">
        <v>4</v>
      </c>
      <c r="F5135" s="3">
        <v>40563.449305555601</v>
      </c>
      <c r="G5135" s="4">
        <v>3.75</v>
      </c>
      <c r="H5135">
        <v>12637</v>
      </c>
      <c r="I5135" t="s">
        <v>10</v>
      </c>
      <c r="J5135" s="58">
        <f t="shared" si="160"/>
        <v>15</v>
      </c>
      <c r="K5135" s="59">
        <f t="shared" si="161"/>
        <v>40563</v>
      </c>
      <c r="R5135" t="s">
        <v>2525</v>
      </c>
      <c r="S5135" s="58">
        <v>10</v>
      </c>
      <c r="X5135">
        <v>12</v>
      </c>
      <c r="Y5135" s="4">
        <v>1.25</v>
      </c>
      <c r="Z5135" s="58">
        <v>15</v>
      </c>
    </row>
    <row r="5136" spans="1:26">
      <c r="A5136">
        <v>64464</v>
      </c>
      <c r="B5136">
        <v>541631</v>
      </c>
      <c r="C5136">
        <v>22751</v>
      </c>
      <c r="D5136" t="s">
        <v>486</v>
      </c>
      <c r="E5136">
        <v>4</v>
      </c>
      <c r="F5136" s="3">
        <v>40563.449305555601</v>
      </c>
      <c r="G5136" s="4">
        <v>3.75</v>
      </c>
      <c r="H5136">
        <v>12637</v>
      </c>
      <c r="I5136" t="s">
        <v>10</v>
      </c>
      <c r="J5136" s="58">
        <f t="shared" si="160"/>
        <v>15</v>
      </c>
      <c r="K5136" s="59">
        <f t="shared" si="161"/>
        <v>40563</v>
      </c>
      <c r="R5136" t="s">
        <v>2526</v>
      </c>
      <c r="S5136" s="58">
        <v>10</v>
      </c>
      <c r="X5136">
        <v>4</v>
      </c>
      <c r="Y5136" s="4">
        <v>3.75</v>
      </c>
      <c r="Z5136" s="58">
        <v>15</v>
      </c>
    </row>
    <row r="5137" spans="1:26">
      <c r="A5137">
        <v>64465</v>
      </c>
      <c r="B5137">
        <v>541631</v>
      </c>
      <c r="C5137">
        <v>22725</v>
      </c>
      <c r="D5137" t="s">
        <v>1370</v>
      </c>
      <c r="E5137">
        <v>4</v>
      </c>
      <c r="F5137" s="3">
        <v>40563.449305555601</v>
      </c>
      <c r="G5137" s="4">
        <v>3.75</v>
      </c>
      <c r="H5137">
        <v>12637</v>
      </c>
      <c r="I5137" t="s">
        <v>10</v>
      </c>
      <c r="J5137" s="58">
        <f t="shared" si="160"/>
        <v>15</v>
      </c>
      <c r="K5137" s="59">
        <f t="shared" si="161"/>
        <v>40563</v>
      </c>
      <c r="R5137" t="s">
        <v>2527</v>
      </c>
      <c r="S5137" s="58">
        <v>10</v>
      </c>
      <c r="X5137">
        <v>12</v>
      </c>
      <c r="Y5137" s="4">
        <v>1.25</v>
      </c>
      <c r="Z5137" s="58">
        <v>15</v>
      </c>
    </row>
    <row r="5138" spans="1:26">
      <c r="A5138">
        <v>64516</v>
      </c>
      <c r="B5138">
        <v>541631</v>
      </c>
      <c r="C5138">
        <v>22550</v>
      </c>
      <c r="D5138" t="s">
        <v>1011</v>
      </c>
      <c r="E5138">
        <v>4</v>
      </c>
      <c r="F5138" s="3">
        <v>40563.449999999997</v>
      </c>
      <c r="G5138" s="4">
        <v>3.75</v>
      </c>
      <c r="H5138">
        <v>12637</v>
      </c>
      <c r="I5138" t="s">
        <v>10</v>
      </c>
      <c r="J5138" s="58">
        <f t="shared" si="160"/>
        <v>15</v>
      </c>
      <c r="K5138" s="59">
        <f t="shared" si="161"/>
        <v>40563</v>
      </c>
      <c r="R5138" t="s">
        <v>2638</v>
      </c>
      <c r="S5138" s="58">
        <v>9.36</v>
      </c>
      <c r="X5138">
        <v>12</v>
      </c>
      <c r="Y5138" s="4">
        <v>1.25</v>
      </c>
      <c r="Z5138" s="58">
        <v>15</v>
      </c>
    </row>
    <row r="5139" spans="1:26">
      <c r="A5139">
        <v>74417</v>
      </c>
      <c r="B5139">
        <v>542425</v>
      </c>
      <c r="C5139">
        <v>84380</v>
      </c>
      <c r="D5139" t="s">
        <v>384</v>
      </c>
      <c r="E5139">
        <v>12</v>
      </c>
      <c r="F5139" s="3">
        <v>40571.388888888898</v>
      </c>
      <c r="G5139" s="4">
        <v>1.25</v>
      </c>
      <c r="H5139">
        <v>12574</v>
      </c>
      <c r="I5139" t="s">
        <v>10</v>
      </c>
      <c r="J5139" s="58">
        <f t="shared" si="160"/>
        <v>15</v>
      </c>
      <c r="K5139" s="59">
        <f t="shared" si="161"/>
        <v>40571</v>
      </c>
      <c r="R5139" t="s">
        <v>96</v>
      </c>
      <c r="S5139" s="58">
        <v>8.5</v>
      </c>
      <c r="X5139">
        <v>12</v>
      </c>
      <c r="Y5139" s="4">
        <v>1.25</v>
      </c>
      <c r="Z5139" s="58">
        <v>15</v>
      </c>
    </row>
    <row r="5140" spans="1:26">
      <c r="A5140">
        <v>74421</v>
      </c>
      <c r="B5140">
        <v>542425</v>
      </c>
      <c r="C5140">
        <v>22801</v>
      </c>
      <c r="D5140" t="s">
        <v>878</v>
      </c>
      <c r="E5140">
        <v>4</v>
      </c>
      <c r="F5140" s="3">
        <v>40571.388888888898</v>
      </c>
      <c r="G5140" s="4">
        <v>3.75</v>
      </c>
      <c r="H5140">
        <v>12574</v>
      </c>
      <c r="I5140" t="s">
        <v>10</v>
      </c>
      <c r="J5140" s="58">
        <f t="shared" si="160"/>
        <v>15</v>
      </c>
      <c r="K5140" s="59">
        <f t="shared" si="161"/>
        <v>40571</v>
      </c>
      <c r="R5140" t="s">
        <v>988</v>
      </c>
      <c r="S5140" s="58">
        <v>8.5</v>
      </c>
      <c r="X5140">
        <v>12</v>
      </c>
      <c r="Y5140" s="4">
        <v>1.25</v>
      </c>
      <c r="Z5140" s="58">
        <v>15</v>
      </c>
    </row>
    <row r="5141" spans="1:26">
      <c r="A5141">
        <v>74533</v>
      </c>
      <c r="B5141">
        <v>542433</v>
      </c>
      <c r="C5141">
        <v>84378</v>
      </c>
      <c r="D5141" t="s">
        <v>385</v>
      </c>
      <c r="E5141">
        <v>12</v>
      </c>
      <c r="F5141" s="3">
        <v>40571.447916666701</v>
      </c>
      <c r="G5141" s="4">
        <v>1.25</v>
      </c>
      <c r="H5141">
        <v>12726</v>
      </c>
      <c r="I5141" t="s">
        <v>10</v>
      </c>
      <c r="J5141" s="58">
        <f t="shared" si="160"/>
        <v>15</v>
      </c>
      <c r="K5141" s="59">
        <f t="shared" si="161"/>
        <v>40571</v>
      </c>
      <c r="R5141" t="s">
        <v>1210</v>
      </c>
      <c r="S5141" s="58">
        <v>8.5</v>
      </c>
      <c r="X5141">
        <v>12</v>
      </c>
      <c r="Y5141" s="4">
        <v>1.25</v>
      </c>
      <c r="Z5141" s="58">
        <v>15</v>
      </c>
    </row>
    <row r="5142" spans="1:26">
      <c r="A5142">
        <v>74535</v>
      </c>
      <c r="B5142">
        <v>542433</v>
      </c>
      <c r="C5142">
        <v>84380</v>
      </c>
      <c r="D5142" t="s">
        <v>384</v>
      </c>
      <c r="E5142">
        <v>12</v>
      </c>
      <c r="F5142" s="3">
        <v>40571.447916666701</v>
      </c>
      <c r="G5142" s="4">
        <v>1.25</v>
      </c>
      <c r="H5142">
        <v>12726</v>
      </c>
      <c r="I5142" t="s">
        <v>10</v>
      </c>
      <c r="J5142" s="58">
        <f t="shared" si="160"/>
        <v>15</v>
      </c>
      <c r="K5142" s="59">
        <f t="shared" si="161"/>
        <v>40571</v>
      </c>
      <c r="R5142" t="s">
        <v>2402</v>
      </c>
      <c r="S5142" s="58">
        <v>8.5</v>
      </c>
      <c r="X5142">
        <v>12</v>
      </c>
      <c r="Y5142" s="4">
        <v>1.25</v>
      </c>
      <c r="Z5142" s="58">
        <v>15</v>
      </c>
    </row>
    <row r="5143" spans="1:26">
      <c r="A5143">
        <v>74544</v>
      </c>
      <c r="B5143">
        <v>542433</v>
      </c>
      <c r="C5143">
        <v>22550</v>
      </c>
      <c r="D5143" t="s">
        <v>1011</v>
      </c>
      <c r="E5143">
        <v>4</v>
      </c>
      <c r="F5143" s="3">
        <v>40571.447916666701</v>
      </c>
      <c r="G5143" s="4">
        <v>3.75</v>
      </c>
      <c r="H5143">
        <v>12726</v>
      </c>
      <c r="I5143" t="s">
        <v>10</v>
      </c>
      <c r="J5143" s="58">
        <f t="shared" si="160"/>
        <v>15</v>
      </c>
      <c r="K5143" s="59">
        <f t="shared" si="161"/>
        <v>40571</v>
      </c>
      <c r="R5143" t="s">
        <v>2397</v>
      </c>
      <c r="S5143" s="58">
        <v>8.5</v>
      </c>
      <c r="X5143">
        <v>12</v>
      </c>
      <c r="Y5143" s="4">
        <v>1.25</v>
      </c>
      <c r="Z5143" s="58">
        <v>15</v>
      </c>
    </row>
    <row r="5144" spans="1:26">
      <c r="A5144">
        <v>74545</v>
      </c>
      <c r="B5144">
        <v>542433</v>
      </c>
      <c r="C5144">
        <v>21912</v>
      </c>
      <c r="D5144" t="s">
        <v>185</v>
      </c>
      <c r="E5144">
        <v>4</v>
      </c>
      <c r="F5144" s="3">
        <v>40571.447916666701</v>
      </c>
      <c r="G5144" s="4">
        <v>3.75</v>
      </c>
      <c r="H5144">
        <v>12726</v>
      </c>
      <c r="I5144" t="s">
        <v>10</v>
      </c>
      <c r="J5144" s="58">
        <f t="shared" si="160"/>
        <v>15</v>
      </c>
      <c r="K5144" s="59">
        <f t="shared" si="161"/>
        <v>40571</v>
      </c>
      <c r="R5144" t="s">
        <v>255</v>
      </c>
      <c r="S5144" s="58">
        <v>7.8</v>
      </c>
      <c r="X5144">
        <v>12</v>
      </c>
      <c r="Y5144" s="4">
        <v>1.25</v>
      </c>
      <c r="Z5144" s="58">
        <v>15</v>
      </c>
    </row>
    <row r="5145" spans="1:26">
      <c r="A5145">
        <v>74880</v>
      </c>
      <c r="B5145">
        <v>542535</v>
      </c>
      <c r="C5145">
        <v>21888</v>
      </c>
      <c r="D5145" t="s">
        <v>945</v>
      </c>
      <c r="E5145">
        <v>4</v>
      </c>
      <c r="F5145" s="3">
        <v>40571.567361111098</v>
      </c>
      <c r="G5145" s="4">
        <v>3.75</v>
      </c>
      <c r="H5145">
        <v>12735</v>
      </c>
      <c r="I5145" t="s">
        <v>10</v>
      </c>
      <c r="J5145" s="58">
        <f t="shared" si="160"/>
        <v>15</v>
      </c>
      <c r="K5145" s="59">
        <f t="shared" si="161"/>
        <v>40571</v>
      </c>
      <c r="R5145" t="s">
        <v>476</v>
      </c>
      <c r="S5145" s="58">
        <v>7.8</v>
      </c>
      <c r="X5145">
        <v>4</v>
      </c>
      <c r="Y5145" s="4">
        <v>3.75</v>
      </c>
      <c r="Z5145" s="58">
        <v>15</v>
      </c>
    </row>
    <row r="5146" spans="1:26">
      <c r="A5146">
        <v>74881</v>
      </c>
      <c r="B5146">
        <v>542535</v>
      </c>
      <c r="C5146">
        <v>22550</v>
      </c>
      <c r="D5146" t="s">
        <v>1011</v>
      </c>
      <c r="E5146">
        <v>4</v>
      </c>
      <c r="F5146" s="3">
        <v>40571.567361111098</v>
      </c>
      <c r="G5146" s="4">
        <v>3.75</v>
      </c>
      <c r="H5146">
        <v>12735</v>
      </c>
      <c r="I5146" t="s">
        <v>10</v>
      </c>
      <c r="J5146" s="58">
        <f t="shared" si="160"/>
        <v>15</v>
      </c>
      <c r="K5146" s="59">
        <f t="shared" si="161"/>
        <v>40571</v>
      </c>
      <c r="R5146" t="s">
        <v>2542</v>
      </c>
      <c r="S5146" s="58">
        <v>7.44</v>
      </c>
      <c r="X5146">
        <v>12</v>
      </c>
      <c r="Y5146" s="4">
        <v>1.25</v>
      </c>
      <c r="Z5146" s="58">
        <v>15</v>
      </c>
    </row>
    <row r="5147" spans="1:26">
      <c r="A5147">
        <v>74882</v>
      </c>
      <c r="B5147">
        <v>542535</v>
      </c>
      <c r="C5147">
        <v>22620</v>
      </c>
      <c r="D5147" t="s">
        <v>423</v>
      </c>
      <c r="E5147">
        <v>12</v>
      </c>
      <c r="F5147" s="3">
        <v>40571.567361111098</v>
      </c>
      <c r="G5147" s="4">
        <v>1.25</v>
      </c>
      <c r="H5147">
        <v>12735</v>
      </c>
      <c r="I5147" t="s">
        <v>10</v>
      </c>
      <c r="J5147" s="58">
        <f t="shared" si="160"/>
        <v>15</v>
      </c>
      <c r="K5147" s="59">
        <f t="shared" si="161"/>
        <v>40571</v>
      </c>
      <c r="R5147" t="s">
        <v>847</v>
      </c>
      <c r="S5147" s="58">
        <v>6.96</v>
      </c>
      <c r="X5147">
        <v>12</v>
      </c>
      <c r="Y5147" s="4">
        <v>1.25</v>
      </c>
      <c r="Z5147" s="58">
        <v>15</v>
      </c>
    </row>
    <row r="5148" spans="1:26">
      <c r="A5148">
        <v>77513</v>
      </c>
      <c r="B5148">
        <v>542735</v>
      </c>
      <c r="C5148">
        <v>22620</v>
      </c>
      <c r="D5148" t="s">
        <v>423</v>
      </c>
      <c r="E5148">
        <v>12</v>
      </c>
      <c r="F5148" s="3">
        <v>40574.65</v>
      </c>
      <c r="G5148" s="4">
        <v>1.25</v>
      </c>
      <c r="H5148">
        <v>12681</v>
      </c>
      <c r="I5148" t="s">
        <v>10</v>
      </c>
      <c r="J5148" s="58">
        <f t="shared" si="160"/>
        <v>15</v>
      </c>
      <c r="K5148" s="59">
        <f t="shared" si="161"/>
        <v>40574</v>
      </c>
      <c r="R5148" t="s">
        <v>844</v>
      </c>
      <c r="S5148" s="58">
        <v>6.96</v>
      </c>
      <c r="X5148">
        <v>4</v>
      </c>
      <c r="Y5148" s="4">
        <v>3.75</v>
      </c>
      <c r="Z5148" s="58">
        <v>15</v>
      </c>
    </row>
    <row r="5149" spans="1:26">
      <c r="A5149">
        <v>77522</v>
      </c>
      <c r="B5149">
        <v>542735</v>
      </c>
      <c r="C5149">
        <v>22976</v>
      </c>
      <c r="D5149" t="s">
        <v>1035</v>
      </c>
      <c r="E5149">
        <v>12</v>
      </c>
      <c r="F5149" s="3">
        <v>40574.65</v>
      </c>
      <c r="G5149" s="4">
        <v>1.25</v>
      </c>
      <c r="H5149">
        <v>12681</v>
      </c>
      <c r="I5149" t="s">
        <v>10</v>
      </c>
      <c r="J5149" s="58">
        <f t="shared" si="160"/>
        <v>15</v>
      </c>
      <c r="K5149" s="59">
        <f t="shared" si="161"/>
        <v>40574</v>
      </c>
      <c r="R5149" t="s">
        <v>1658</v>
      </c>
      <c r="S5149" s="58">
        <v>5.04</v>
      </c>
      <c r="X5149">
        <v>12</v>
      </c>
      <c r="Y5149" s="4">
        <v>1.25</v>
      </c>
      <c r="Z5149" s="58">
        <v>15</v>
      </c>
    </row>
    <row r="5150" spans="1:26">
      <c r="A5150">
        <v>79211</v>
      </c>
      <c r="B5150">
        <v>542922</v>
      </c>
      <c r="C5150">
        <v>22976</v>
      </c>
      <c r="D5150" t="s">
        <v>1035</v>
      </c>
      <c r="E5150">
        <v>12</v>
      </c>
      <c r="F5150" s="3">
        <v>40576.379166666702</v>
      </c>
      <c r="G5150" s="4">
        <v>1.25</v>
      </c>
      <c r="H5150">
        <v>12682</v>
      </c>
      <c r="I5150" t="s">
        <v>10</v>
      </c>
      <c r="J5150" s="58">
        <f t="shared" si="160"/>
        <v>15</v>
      </c>
      <c r="K5150" s="59">
        <f t="shared" si="161"/>
        <v>40576</v>
      </c>
      <c r="R5150" t="s">
        <v>675</v>
      </c>
      <c r="S5150" s="58">
        <v>5.04</v>
      </c>
      <c r="X5150">
        <v>4</v>
      </c>
      <c r="Y5150" s="4">
        <v>3.75</v>
      </c>
      <c r="Z5150" s="58">
        <v>15</v>
      </c>
    </row>
    <row r="5151" spans="1:26">
      <c r="A5151">
        <v>79217</v>
      </c>
      <c r="B5151">
        <v>542922</v>
      </c>
      <c r="C5151">
        <v>22966</v>
      </c>
      <c r="D5151" t="s">
        <v>850</v>
      </c>
      <c r="E5151">
        <v>12</v>
      </c>
      <c r="F5151" s="3">
        <v>40576.379166666702</v>
      </c>
      <c r="G5151" s="4">
        <v>1.25</v>
      </c>
      <c r="H5151">
        <v>12682</v>
      </c>
      <c r="I5151" t="s">
        <v>10</v>
      </c>
      <c r="J5151" s="58">
        <f t="shared" si="160"/>
        <v>15</v>
      </c>
      <c r="K5151" s="59">
        <f t="shared" si="161"/>
        <v>40576</v>
      </c>
      <c r="R5151" t="s">
        <v>675</v>
      </c>
      <c r="S5151" s="58">
        <v>5.04</v>
      </c>
      <c r="X5151">
        <v>12</v>
      </c>
      <c r="Y5151" s="4">
        <v>1.25</v>
      </c>
      <c r="Z5151" s="58">
        <v>15</v>
      </c>
    </row>
    <row r="5152" spans="1:26">
      <c r="A5152">
        <v>82086</v>
      </c>
      <c r="B5152">
        <v>543188</v>
      </c>
      <c r="C5152">
        <v>20658</v>
      </c>
      <c r="D5152" t="s">
        <v>1205</v>
      </c>
      <c r="E5152">
        <v>12</v>
      </c>
      <c r="F5152" s="3">
        <v>40578.489583333299</v>
      </c>
      <c r="G5152" s="4">
        <v>1.25</v>
      </c>
      <c r="H5152">
        <v>12567</v>
      </c>
      <c r="I5152" t="s">
        <v>10</v>
      </c>
      <c r="J5152" s="58">
        <f t="shared" si="160"/>
        <v>15</v>
      </c>
      <c r="K5152" s="59">
        <f t="shared" si="161"/>
        <v>40578</v>
      </c>
      <c r="R5152" t="s">
        <v>1658</v>
      </c>
      <c r="S5152" s="58">
        <v>5.04</v>
      </c>
      <c r="X5152">
        <v>4</v>
      </c>
      <c r="Y5152" s="4">
        <v>3.75</v>
      </c>
      <c r="Z5152" s="58">
        <v>15</v>
      </c>
    </row>
    <row r="5153" spans="1:26">
      <c r="A5153">
        <v>82093</v>
      </c>
      <c r="B5153">
        <v>543188</v>
      </c>
      <c r="C5153">
        <v>21439</v>
      </c>
      <c r="D5153" t="s">
        <v>1431</v>
      </c>
      <c r="E5153">
        <v>12</v>
      </c>
      <c r="F5153" s="3">
        <v>40578.489583333299</v>
      </c>
      <c r="G5153" s="4">
        <v>1.25</v>
      </c>
      <c r="H5153">
        <v>12567</v>
      </c>
      <c r="I5153" t="s">
        <v>10</v>
      </c>
      <c r="J5153" s="58">
        <f t="shared" si="160"/>
        <v>15</v>
      </c>
      <c r="K5153" s="59">
        <f t="shared" si="161"/>
        <v>40578</v>
      </c>
      <c r="R5153" t="s">
        <v>2040</v>
      </c>
      <c r="S5153" s="58">
        <v>4.68</v>
      </c>
      <c r="X5153">
        <v>12</v>
      </c>
      <c r="Y5153" s="4">
        <v>1.25</v>
      </c>
      <c r="Z5153" s="58">
        <v>15</v>
      </c>
    </row>
    <row r="5154" spans="1:26">
      <c r="A5154">
        <v>82102</v>
      </c>
      <c r="B5154">
        <v>543188</v>
      </c>
      <c r="C5154" t="s">
        <v>377</v>
      </c>
      <c r="D5154" t="s">
        <v>378</v>
      </c>
      <c r="E5154">
        <v>12</v>
      </c>
      <c r="F5154" s="3">
        <v>40578.489583333299</v>
      </c>
      <c r="G5154" s="4">
        <v>1.25</v>
      </c>
      <c r="H5154">
        <v>12567</v>
      </c>
      <c r="I5154" t="s">
        <v>10</v>
      </c>
      <c r="J5154" s="58">
        <f t="shared" si="160"/>
        <v>15</v>
      </c>
      <c r="K5154" s="59">
        <f t="shared" si="161"/>
        <v>40578</v>
      </c>
      <c r="R5154" t="s">
        <v>1913</v>
      </c>
      <c r="S5154" s="58">
        <v>25.2</v>
      </c>
      <c r="X5154">
        <v>4</v>
      </c>
      <c r="Y5154" s="4">
        <v>3.75</v>
      </c>
      <c r="Z5154" s="58">
        <v>15</v>
      </c>
    </row>
    <row r="5155" spans="1:26">
      <c r="A5155">
        <v>82114</v>
      </c>
      <c r="B5155">
        <v>543188</v>
      </c>
      <c r="C5155">
        <v>21914</v>
      </c>
      <c r="D5155" t="s">
        <v>399</v>
      </c>
      <c r="E5155">
        <v>12</v>
      </c>
      <c r="F5155" s="3">
        <v>40578.489583333299</v>
      </c>
      <c r="G5155" s="4">
        <v>1.25</v>
      </c>
      <c r="H5155">
        <v>12567</v>
      </c>
      <c r="I5155" t="s">
        <v>10</v>
      </c>
      <c r="J5155" s="58">
        <f t="shared" si="160"/>
        <v>15</v>
      </c>
      <c r="K5155" s="59">
        <f t="shared" si="161"/>
        <v>40578</v>
      </c>
      <c r="R5155" t="s">
        <v>1407</v>
      </c>
      <c r="S5155" s="58">
        <v>19.5</v>
      </c>
      <c r="X5155">
        <v>4</v>
      </c>
      <c r="Y5155" s="4">
        <v>3.75</v>
      </c>
      <c r="Z5155" s="58">
        <v>15</v>
      </c>
    </row>
    <row r="5156" spans="1:26">
      <c r="A5156">
        <v>82115</v>
      </c>
      <c r="B5156">
        <v>543188</v>
      </c>
      <c r="C5156">
        <v>21915</v>
      </c>
      <c r="D5156" t="s">
        <v>398</v>
      </c>
      <c r="E5156">
        <v>12</v>
      </c>
      <c r="F5156" s="3">
        <v>40578.489583333299</v>
      </c>
      <c r="G5156" s="4">
        <v>1.25</v>
      </c>
      <c r="H5156">
        <v>12567</v>
      </c>
      <c r="I5156" t="s">
        <v>10</v>
      </c>
      <c r="J5156" s="58">
        <f t="shared" si="160"/>
        <v>15</v>
      </c>
      <c r="K5156" s="59">
        <f t="shared" si="161"/>
        <v>40578</v>
      </c>
      <c r="R5156" t="s">
        <v>104</v>
      </c>
      <c r="S5156" s="58">
        <v>18</v>
      </c>
      <c r="X5156">
        <v>4</v>
      </c>
      <c r="Y5156" s="4">
        <v>3.75</v>
      </c>
      <c r="Z5156" s="58">
        <v>15</v>
      </c>
    </row>
    <row r="5157" spans="1:26">
      <c r="A5157">
        <v>82116</v>
      </c>
      <c r="B5157">
        <v>543188</v>
      </c>
      <c r="C5157">
        <v>22620</v>
      </c>
      <c r="D5157" t="s">
        <v>423</v>
      </c>
      <c r="E5157">
        <v>12</v>
      </c>
      <c r="F5157" s="3">
        <v>40578.489583333299</v>
      </c>
      <c r="G5157" s="4">
        <v>1.25</v>
      </c>
      <c r="H5157">
        <v>12567</v>
      </c>
      <c r="I5157" t="s">
        <v>10</v>
      </c>
      <c r="J5157" s="58">
        <f t="shared" si="160"/>
        <v>15</v>
      </c>
      <c r="K5157" s="59">
        <f t="shared" si="161"/>
        <v>40578</v>
      </c>
      <c r="R5157" t="s">
        <v>290</v>
      </c>
      <c r="S5157" s="58">
        <v>15</v>
      </c>
      <c r="X5157">
        <v>4</v>
      </c>
      <c r="Y5157" s="4">
        <v>3.75</v>
      </c>
      <c r="Z5157" s="58">
        <v>15</v>
      </c>
    </row>
    <row r="5158" spans="1:26">
      <c r="A5158">
        <v>82121</v>
      </c>
      <c r="B5158">
        <v>543188</v>
      </c>
      <c r="C5158">
        <v>21746</v>
      </c>
      <c r="D5158" t="s">
        <v>2135</v>
      </c>
      <c r="E5158">
        <v>12</v>
      </c>
      <c r="F5158" s="3">
        <v>40578.489583333299</v>
      </c>
      <c r="G5158" s="4">
        <v>1.25</v>
      </c>
      <c r="H5158">
        <v>12567</v>
      </c>
      <c r="I5158" t="s">
        <v>10</v>
      </c>
      <c r="J5158" s="58">
        <f t="shared" si="160"/>
        <v>15</v>
      </c>
      <c r="K5158" s="59">
        <f t="shared" si="161"/>
        <v>40578</v>
      </c>
      <c r="R5158" t="s">
        <v>86</v>
      </c>
      <c r="S5158" s="58">
        <v>15</v>
      </c>
      <c r="X5158">
        <v>12</v>
      </c>
      <c r="Y5158" s="4">
        <v>1.25</v>
      </c>
      <c r="Z5158" s="58">
        <v>15</v>
      </c>
    </row>
    <row r="5159" spans="1:26">
      <c r="A5159">
        <v>85049</v>
      </c>
      <c r="B5159">
        <v>543459</v>
      </c>
      <c r="C5159">
        <v>21746</v>
      </c>
      <c r="D5159" t="s">
        <v>2135</v>
      </c>
      <c r="E5159">
        <v>12</v>
      </c>
      <c r="F5159" s="3">
        <v>40582.561111111099</v>
      </c>
      <c r="G5159" s="4">
        <v>1.25</v>
      </c>
      <c r="H5159">
        <v>12599</v>
      </c>
      <c r="I5159" t="s">
        <v>10</v>
      </c>
      <c r="J5159" s="58">
        <f t="shared" si="160"/>
        <v>15</v>
      </c>
      <c r="K5159" s="59">
        <f t="shared" si="161"/>
        <v>40582</v>
      </c>
      <c r="R5159" t="s">
        <v>899</v>
      </c>
      <c r="S5159" s="58">
        <v>15</v>
      </c>
      <c r="X5159">
        <v>4</v>
      </c>
      <c r="Y5159" s="4">
        <v>3.75</v>
      </c>
      <c r="Z5159" s="58">
        <v>15</v>
      </c>
    </row>
    <row r="5160" spans="1:26">
      <c r="A5160">
        <v>85620</v>
      </c>
      <c r="B5160">
        <v>543484</v>
      </c>
      <c r="C5160">
        <v>22254</v>
      </c>
      <c r="D5160" t="s">
        <v>2185</v>
      </c>
      <c r="E5160">
        <v>12</v>
      </c>
      <c r="F5160" s="3">
        <v>40583.4243055556</v>
      </c>
      <c r="G5160" s="4">
        <v>1.25</v>
      </c>
      <c r="H5160">
        <v>12721</v>
      </c>
      <c r="I5160" t="s">
        <v>10</v>
      </c>
      <c r="J5160" s="58">
        <f t="shared" si="160"/>
        <v>15</v>
      </c>
      <c r="K5160" s="59">
        <f t="shared" si="161"/>
        <v>40583</v>
      </c>
      <c r="R5160" t="s">
        <v>1424</v>
      </c>
      <c r="S5160" s="58">
        <v>4.68</v>
      </c>
      <c r="X5160">
        <v>12</v>
      </c>
      <c r="Y5160" s="4">
        <v>1.25</v>
      </c>
      <c r="Z5160" s="58">
        <v>15</v>
      </c>
    </row>
    <row r="5161" spans="1:26">
      <c r="A5161">
        <v>85629</v>
      </c>
      <c r="B5161">
        <v>543484</v>
      </c>
      <c r="C5161">
        <v>21746</v>
      </c>
      <c r="D5161" t="s">
        <v>2135</v>
      </c>
      <c r="E5161">
        <v>12</v>
      </c>
      <c r="F5161" s="3">
        <v>40583.4243055556</v>
      </c>
      <c r="G5161" s="4">
        <v>1.25</v>
      </c>
      <c r="H5161">
        <v>12721</v>
      </c>
      <c r="I5161" t="s">
        <v>10</v>
      </c>
      <c r="J5161" s="58">
        <f t="shared" si="160"/>
        <v>15</v>
      </c>
      <c r="K5161" s="59">
        <f t="shared" si="161"/>
        <v>40583</v>
      </c>
      <c r="R5161" t="s">
        <v>299</v>
      </c>
      <c r="S5161" s="58">
        <v>76.319999999999993</v>
      </c>
      <c r="X5161">
        <v>12</v>
      </c>
      <c r="Y5161" s="4">
        <v>1.25</v>
      </c>
      <c r="Z5161" s="58">
        <v>15</v>
      </c>
    </row>
    <row r="5162" spans="1:26">
      <c r="A5162">
        <v>91724</v>
      </c>
      <c r="B5162">
        <v>544115</v>
      </c>
      <c r="C5162">
        <v>21891</v>
      </c>
      <c r="D5162" t="s">
        <v>272</v>
      </c>
      <c r="E5162">
        <v>12</v>
      </c>
      <c r="F5162" s="3">
        <v>40590.489583333299</v>
      </c>
      <c r="G5162" s="4">
        <v>1.25</v>
      </c>
      <c r="H5162">
        <v>12727</v>
      </c>
      <c r="I5162" t="s">
        <v>10</v>
      </c>
      <c r="J5162" s="58">
        <f t="shared" si="160"/>
        <v>15</v>
      </c>
      <c r="K5162" s="59">
        <f t="shared" si="161"/>
        <v>40590</v>
      </c>
      <c r="R5162" t="s">
        <v>104</v>
      </c>
      <c r="S5162" s="58">
        <v>18</v>
      </c>
      <c r="X5162">
        <v>4</v>
      </c>
      <c r="Y5162" s="4">
        <v>3.75</v>
      </c>
      <c r="Z5162" s="58">
        <v>15</v>
      </c>
    </row>
    <row r="5163" spans="1:26">
      <c r="A5163">
        <v>91725</v>
      </c>
      <c r="B5163">
        <v>544115</v>
      </c>
      <c r="C5163">
        <v>22620</v>
      </c>
      <c r="D5163" t="s">
        <v>423</v>
      </c>
      <c r="E5163">
        <v>12</v>
      </c>
      <c r="F5163" s="3">
        <v>40590.489583333299</v>
      </c>
      <c r="G5163" s="4">
        <v>1.25</v>
      </c>
      <c r="H5163">
        <v>12727</v>
      </c>
      <c r="I5163" t="s">
        <v>10</v>
      </c>
      <c r="J5163" s="58">
        <f t="shared" si="160"/>
        <v>15</v>
      </c>
      <c r="K5163" s="59">
        <f t="shared" si="161"/>
        <v>40590</v>
      </c>
      <c r="R5163" t="s">
        <v>1234</v>
      </c>
      <c r="S5163" s="58">
        <v>39.6</v>
      </c>
      <c r="X5163">
        <v>4</v>
      </c>
      <c r="Y5163" s="4">
        <v>3.75</v>
      </c>
      <c r="Z5163" s="58">
        <v>15</v>
      </c>
    </row>
    <row r="5164" spans="1:26">
      <c r="A5164">
        <v>91731</v>
      </c>
      <c r="B5164">
        <v>544115</v>
      </c>
      <c r="C5164">
        <v>21354</v>
      </c>
      <c r="D5164" t="s">
        <v>1244</v>
      </c>
      <c r="E5164">
        <v>12</v>
      </c>
      <c r="F5164" s="3">
        <v>40590.489583333299</v>
      </c>
      <c r="G5164" s="4">
        <v>1.25</v>
      </c>
      <c r="H5164">
        <v>12727</v>
      </c>
      <c r="I5164" t="s">
        <v>10</v>
      </c>
      <c r="J5164" s="58">
        <f t="shared" si="160"/>
        <v>15</v>
      </c>
      <c r="K5164" s="59">
        <f t="shared" si="161"/>
        <v>40590</v>
      </c>
      <c r="R5164" t="s">
        <v>104</v>
      </c>
      <c r="S5164" s="58">
        <v>36</v>
      </c>
      <c r="X5164">
        <v>4</v>
      </c>
      <c r="Y5164" s="4">
        <v>3.75</v>
      </c>
      <c r="Z5164" s="58">
        <v>15</v>
      </c>
    </row>
    <row r="5165" spans="1:26">
      <c r="A5165">
        <v>92559</v>
      </c>
      <c r="B5165">
        <v>544200</v>
      </c>
      <c r="C5165" t="s">
        <v>2005</v>
      </c>
      <c r="D5165" t="s">
        <v>2006</v>
      </c>
      <c r="E5165">
        <v>12</v>
      </c>
      <c r="F5165" s="3">
        <v>40591.422222222202</v>
      </c>
      <c r="G5165" s="4">
        <v>1.25</v>
      </c>
      <c r="H5165">
        <v>12494</v>
      </c>
      <c r="I5165" t="s">
        <v>10</v>
      </c>
      <c r="J5165" s="58">
        <f t="shared" si="160"/>
        <v>15</v>
      </c>
      <c r="K5165" s="59">
        <f t="shared" si="161"/>
        <v>40591</v>
      </c>
      <c r="R5165" t="s">
        <v>1762</v>
      </c>
      <c r="S5165" s="58">
        <v>20.399999999999999</v>
      </c>
      <c r="X5165">
        <v>4</v>
      </c>
      <c r="Y5165" s="4">
        <v>3.75</v>
      </c>
      <c r="Z5165" s="58">
        <v>15</v>
      </c>
    </row>
    <row r="5166" spans="1:26">
      <c r="A5166">
        <v>94375</v>
      </c>
      <c r="B5166">
        <v>544355</v>
      </c>
      <c r="C5166">
        <v>21915</v>
      </c>
      <c r="D5166" t="s">
        <v>398</v>
      </c>
      <c r="E5166">
        <v>12</v>
      </c>
      <c r="F5166" s="3">
        <v>40592.453472222202</v>
      </c>
      <c r="G5166" s="4">
        <v>1.25</v>
      </c>
      <c r="H5166">
        <v>12714</v>
      </c>
      <c r="I5166" t="s">
        <v>10</v>
      </c>
      <c r="J5166" s="58">
        <f t="shared" si="160"/>
        <v>15</v>
      </c>
      <c r="K5166" s="59">
        <f t="shared" si="161"/>
        <v>40592</v>
      </c>
      <c r="R5166" t="s">
        <v>128</v>
      </c>
      <c r="S5166" s="58">
        <v>20.399999999999999</v>
      </c>
      <c r="X5166">
        <v>12</v>
      </c>
      <c r="Y5166" s="4">
        <v>1.25</v>
      </c>
      <c r="Z5166" s="58">
        <v>15</v>
      </c>
    </row>
    <row r="5167" spans="1:26">
      <c r="A5167">
        <v>94388</v>
      </c>
      <c r="B5167">
        <v>544355</v>
      </c>
      <c r="C5167">
        <v>22567</v>
      </c>
      <c r="D5167" t="s">
        <v>859</v>
      </c>
      <c r="E5167">
        <v>12</v>
      </c>
      <c r="F5167" s="3">
        <v>40592.453472222202</v>
      </c>
      <c r="G5167" s="4">
        <v>1.25</v>
      </c>
      <c r="H5167">
        <v>12714</v>
      </c>
      <c r="I5167" t="s">
        <v>10</v>
      </c>
      <c r="J5167" s="58">
        <f t="shared" si="160"/>
        <v>15</v>
      </c>
      <c r="K5167" s="59">
        <f t="shared" si="161"/>
        <v>40592</v>
      </c>
      <c r="R5167" t="s">
        <v>254</v>
      </c>
      <c r="S5167" s="58">
        <v>20.399999999999999</v>
      </c>
      <c r="X5167">
        <v>12</v>
      </c>
      <c r="Y5167" s="4">
        <v>1.25</v>
      </c>
      <c r="Z5167" s="58">
        <v>15</v>
      </c>
    </row>
    <row r="5168" spans="1:26">
      <c r="A5168">
        <v>94390</v>
      </c>
      <c r="B5168">
        <v>544355</v>
      </c>
      <c r="C5168">
        <v>21126</v>
      </c>
      <c r="D5168" t="s">
        <v>374</v>
      </c>
      <c r="E5168">
        <v>12</v>
      </c>
      <c r="F5168" s="3">
        <v>40592.453472222202</v>
      </c>
      <c r="G5168" s="4">
        <v>1.25</v>
      </c>
      <c r="H5168">
        <v>12714</v>
      </c>
      <c r="I5168" t="s">
        <v>10</v>
      </c>
      <c r="J5168" s="58">
        <f t="shared" si="160"/>
        <v>15</v>
      </c>
      <c r="K5168" s="59">
        <f t="shared" si="161"/>
        <v>40592</v>
      </c>
      <c r="R5168" t="s">
        <v>1257</v>
      </c>
      <c r="S5168" s="58">
        <v>20.399999999999999</v>
      </c>
      <c r="X5168">
        <v>12</v>
      </c>
      <c r="Y5168" s="4">
        <v>1.25</v>
      </c>
      <c r="Z5168" s="58">
        <v>15</v>
      </c>
    </row>
    <row r="5169" spans="1:26">
      <c r="A5169">
        <v>95978</v>
      </c>
      <c r="B5169">
        <v>544470</v>
      </c>
      <c r="C5169">
        <v>22619</v>
      </c>
      <c r="D5169" t="s">
        <v>271</v>
      </c>
      <c r="E5169">
        <v>4</v>
      </c>
      <c r="F5169" s="3">
        <v>40595.359722222202</v>
      </c>
      <c r="G5169" s="4">
        <v>3.75</v>
      </c>
      <c r="H5169">
        <v>12707</v>
      </c>
      <c r="I5169" t="s">
        <v>10</v>
      </c>
      <c r="J5169" s="58">
        <f t="shared" si="160"/>
        <v>15</v>
      </c>
      <c r="K5169" s="59">
        <f t="shared" si="161"/>
        <v>40595</v>
      </c>
      <c r="R5169" t="s">
        <v>1994</v>
      </c>
      <c r="S5169" s="58">
        <v>20.399999999999999</v>
      </c>
      <c r="X5169">
        <v>12</v>
      </c>
      <c r="Y5169" s="4">
        <v>1.25</v>
      </c>
      <c r="Z5169" s="58">
        <v>15</v>
      </c>
    </row>
    <row r="5170" spans="1:26">
      <c r="A5170">
        <v>95989</v>
      </c>
      <c r="B5170">
        <v>544470</v>
      </c>
      <c r="C5170">
        <v>37370</v>
      </c>
      <c r="D5170" t="s">
        <v>107</v>
      </c>
      <c r="E5170">
        <v>12</v>
      </c>
      <c r="F5170" s="3">
        <v>40595.359722222202</v>
      </c>
      <c r="G5170" s="4">
        <v>1.25</v>
      </c>
      <c r="H5170">
        <v>12707</v>
      </c>
      <c r="I5170" t="s">
        <v>10</v>
      </c>
      <c r="J5170" s="58">
        <f t="shared" si="160"/>
        <v>15</v>
      </c>
      <c r="K5170" s="59">
        <f t="shared" si="161"/>
        <v>40595</v>
      </c>
      <c r="R5170" t="s">
        <v>444</v>
      </c>
      <c r="S5170" s="58">
        <v>20.16</v>
      </c>
      <c r="X5170">
        <v>12</v>
      </c>
      <c r="Y5170" s="4">
        <v>1.25</v>
      </c>
      <c r="Z5170" s="58">
        <v>15</v>
      </c>
    </row>
    <row r="5171" spans="1:26">
      <c r="A5171">
        <v>95995</v>
      </c>
      <c r="B5171">
        <v>544470</v>
      </c>
      <c r="C5171">
        <v>22109</v>
      </c>
      <c r="D5171" t="s">
        <v>443</v>
      </c>
      <c r="E5171">
        <v>4</v>
      </c>
      <c r="F5171" s="3">
        <v>40595.359722222202</v>
      </c>
      <c r="G5171" s="4">
        <v>3.75</v>
      </c>
      <c r="H5171">
        <v>12707</v>
      </c>
      <c r="I5171" t="s">
        <v>10</v>
      </c>
      <c r="J5171" s="58">
        <f t="shared" si="160"/>
        <v>15</v>
      </c>
      <c r="K5171" s="59">
        <f t="shared" si="161"/>
        <v>40595</v>
      </c>
      <c r="R5171" t="s">
        <v>1000</v>
      </c>
      <c r="S5171" s="58">
        <v>17</v>
      </c>
      <c r="X5171">
        <v>12</v>
      </c>
      <c r="Y5171" s="4">
        <v>1.25</v>
      </c>
      <c r="Z5171" s="58">
        <v>15</v>
      </c>
    </row>
    <row r="5172" spans="1:26">
      <c r="A5172">
        <v>100499</v>
      </c>
      <c r="B5172">
        <v>544818</v>
      </c>
      <c r="C5172">
        <v>84380</v>
      </c>
      <c r="D5172" t="s">
        <v>384</v>
      </c>
      <c r="E5172">
        <v>12</v>
      </c>
      <c r="F5172" s="3">
        <v>40597.697916666701</v>
      </c>
      <c r="G5172" s="4">
        <v>1.25</v>
      </c>
      <c r="H5172">
        <v>12437</v>
      </c>
      <c r="I5172" t="s">
        <v>10</v>
      </c>
      <c r="J5172" s="58">
        <f t="shared" si="160"/>
        <v>15</v>
      </c>
      <c r="K5172" s="59">
        <f t="shared" si="161"/>
        <v>40597</v>
      </c>
      <c r="R5172" t="s">
        <v>641</v>
      </c>
      <c r="S5172" s="58">
        <v>16.5</v>
      </c>
      <c r="X5172">
        <v>12</v>
      </c>
      <c r="Y5172" s="4">
        <v>1.25</v>
      </c>
      <c r="Z5172" s="58">
        <v>15</v>
      </c>
    </row>
    <row r="5173" spans="1:26">
      <c r="A5173">
        <v>104456</v>
      </c>
      <c r="B5173">
        <v>545180</v>
      </c>
      <c r="C5173">
        <v>22435</v>
      </c>
      <c r="D5173" t="s">
        <v>341</v>
      </c>
      <c r="E5173">
        <v>12</v>
      </c>
      <c r="F5173" s="3">
        <v>40602.612500000003</v>
      </c>
      <c r="G5173" s="4">
        <v>1.25</v>
      </c>
      <c r="H5173">
        <v>12728</v>
      </c>
      <c r="I5173" t="s">
        <v>10</v>
      </c>
      <c r="J5173" s="58">
        <f t="shared" si="160"/>
        <v>15</v>
      </c>
      <c r="K5173" s="59">
        <f t="shared" si="161"/>
        <v>40602</v>
      </c>
      <c r="R5173" t="s">
        <v>962</v>
      </c>
      <c r="S5173" s="58">
        <v>16.5</v>
      </c>
      <c r="X5173">
        <v>12</v>
      </c>
      <c r="Y5173" s="4">
        <v>1.25</v>
      </c>
      <c r="Z5173" s="58">
        <v>15</v>
      </c>
    </row>
    <row r="5174" spans="1:26">
      <c r="A5174">
        <v>105709</v>
      </c>
      <c r="B5174">
        <v>545235</v>
      </c>
      <c r="C5174">
        <v>84828</v>
      </c>
      <c r="D5174" t="s">
        <v>1551</v>
      </c>
      <c r="E5174">
        <v>12</v>
      </c>
      <c r="F5174" s="3">
        <v>40603.438194444498</v>
      </c>
      <c r="G5174" s="4">
        <v>1.25</v>
      </c>
      <c r="H5174">
        <v>12683</v>
      </c>
      <c r="I5174" t="s">
        <v>10</v>
      </c>
      <c r="J5174" s="58">
        <f t="shared" si="160"/>
        <v>15</v>
      </c>
      <c r="K5174" s="59">
        <f t="shared" si="161"/>
        <v>40603</v>
      </c>
      <c r="R5174" t="s">
        <v>1761</v>
      </c>
      <c r="S5174" s="58">
        <v>15.6</v>
      </c>
      <c r="X5174">
        <v>12</v>
      </c>
      <c r="Y5174" s="4">
        <v>1.25</v>
      </c>
      <c r="Z5174" s="58">
        <v>15</v>
      </c>
    </row>
    <row r="5175" spans="1:26">
      <c r="A5175">
        <v>105717</v>
      </c>
      <c r="B5175">
        <v>545235</v>
      </c>
      <c r="C5175">
        <v>22620</v>
      </c>
      <c r="D5175" t="s">
        <v>423</v>
      </c>
      <c r="E5175">
        <v>12</v>
      </c>
      <c r="F5175" s="3">
        <v>40603.438194444498</v>
      </c>
      <c r="G5175" s="4">
        <v>1.25</v>
      </c>
      <c r="H5175">
        <v>12683</v>
      </c>
      <c r="I5175" t="s">
        <v>10</v>
      </c>
      <c r="J5175" s="58">
        <f t="shared" si="160"/>
        <v>15</v>
      </c>
      <c r="K5175" s="59">
        <f t="shared" si="161"/>
        <v>40603</v>
      </c>
      <c r="R5175" t="s">
        <v>255</v>
      </c>
      <c r="S5175" s="58">
        <v>15.6</v>
      </c>
      <c r="X5175">
        <v>12</v>
      </c>
      <c r="Y5175" s="4">
        <v>1.25</v>
      </c>
      <c r="Z5175" s="58">
        <v>15</v>
      </c>
    </row>
    <row r="5176" spans="1:26">
      <c r="A5176">
        <v>105952</v>
      </c>
      <c r="B5176">
        <v>545301</v>
      </c>
      <c r="C5176">
        <v>22559</v>
      </c>
      <c r="D5176" t="s">
        <v>1707</v>
      </c>
      <c r="E5176">
        <v>12</v>
      </c>
      <c r="F5176" s="3">
        <v>40603.5180555556</v>
      </c>
      <c r="G5176" s="4">
        <v>1.25</v>
      </c>
      <c r="H5176">
        <v>12679</v>
      </c>
      <c r="I5176" t="s">
        <v>10</v>
      </c>
      <c r="J5176" s="58">
        <f t="shared" si="160"/>
        <v>15</v>
      </c>
      <c r="K5176" s="59">
        <f t="shared" si="161"/>
        <v>40603</v>
      </c>
      <c r="R5176" t="s">
        <v>386</v>
      </c>
      <c r="S5176" s="58">
        <v>12.6</v>
      </c>
      <c r="X5176">
        <v>12</v>
      </c>
      <c r="Y5176" s="4">
        <v>1.25</v>
      </c>
      <c r="Z5176" s="58">
        <v>15</v>
      </c>
    </row>
    <row r="5177" spans="1:26">
      <c r="A5177">
        <v>108173</v>
      </c>
      <c r="B5177">
        <v>545515</v>
      </c>
      <c r="C5177">
        <v>84978</v>
      </c>
      <c r="D5177" t="s">
        <v>2069</v>
      </c>
      <c r="E5177">
        <v>12</v>
      </c>
      <c r="F5177" s="3">
        <v>40605.504166666702</v>
      </c>
      <c r="G5177" s="4">
        <v>1.25</v>
      </c>
      <c r="H5177">
        <v>12727</v>
      </c>
      <c r="I5177" t="s">
        <v>10</v>
      </c>
      <c r="J5177" s="58">
        <f t="shared" si="160"/>
        <v>15</v>
      </c>
      <c r="K5177" s="59">
        <f t="shared" si="161"/>
        <v>40605</v>
      </c>
      <c r="R5177" t="s">
        <v>825</v>
      </c>
      <c r="S5177" s="58">
        <v>10.5</v>
      </c>
      <c r="X5177">
        <v>12</v>
      </c>
      <c r="Y5177" s="4">
        <v>1.25</v>
      </c>
      <c r="Z5177" s="58">
        <v>15</v>
      </c>
    </row>
    <row r="5178" spans="1:26">
      <c r="A5178">
        <v>109105</v>
      </c>
      <c r="B5178">
        <v>545583</v>
      </c>
      <c r="C5178">
        <v>21891</v>
      </c>
      <c r="D5178" t="s">
        <v>272</v>
      </c>
      <c r="E5178">
        <v>12</v>
      </c>
      <c r="F5178" s="3">
        <v>40606.380555555603</v>
      </c>
      <c r="G5178" s="4">
        <v>1.25</v>
      </c>
      <c r="H5178">
        <v>12553</v>
      </c>
      <c r="I5178" t="s">
        <v>10</v>
      </c>
      <c r="J5178" s="58">
        <f t="shared" si="160"/>
        <v>15</v>
      </c>
      <c r="K5178" s="59">
        <f t="shared" si="161"/>
        <v>40606</v>
      </c>
      <c r="R5178" t="s">
        <v>826</v>
      </c>
      <c r="S5178" s="58">
        <v>10.5</v>
      </c>
      <c r="X5178">
        <v>12</v>
      </c>
      <c r="Y5178" s="4">
        <v>1.25</v>
      </c>
      <c r="Z5178" s="58">
        <v>15</v>
      </c>
    </row>
    <row r="5179" spans="1:26">
      <c r="A5179">
        <v>109109</v>
      </c>
      <c r="B5179">
        <v>545583</v>
      </c>
      <c r="C5179">
        <v>22435</v>
      </c>
      <c r="D5179" t="s">
        <v>341</v>
      </c>
      <c r="E5179">
        <v>12</v>
      </c>
      <c r="F5179" s="3">
        <v>40606.380555555603</v>
      </c>
      <c r="G5179" s="4">
        <v>1.25</v>
      </c>
      <c r="H5179">
        <v>12553</v>
      </c>
      <c r="I5179" t="s">
        <v>10</v>
      </c>
      <c r="J5179" s="58">
        <f t="shared" si="160"/>
        <v>15</v>
      </c>
      <c r="K5179" s="59">
        <f t="shared" si="161"/>
        <v>40606</v>
      </c>
      <c r="R5179" t="s">
        <v>536</v>
      </c>
      <c r="S5179" s="58">
        <v>10.08</v>
      </c>
      <c r="X5179">
        <v>12</v>
      </c>
      <c r="Y5179" s="4">
        <v>1.25</v>
      </c>
      <c r="Z5179" s="58">
        <v>15</v>
      </c>
    </row>
    <row r="5180" spans="1:26">
      <c r="A5180">
        <v>109111</v>
      </c>
      <c r="B5180">
        <v>545583</v>
      </c>
      <c r="C5180">
        <v>20971</v>
      </c>
      <c r="D5180" t="s">
        <v>1219</v>
      </c>
      <c r="E5180">
        <v>12</v>
      </c>
      <c r="F5180" s="3">
        <v>40606.380555555603</v>
      </c>
      <c r="G5180" s="4">
        <v>1.25</v>
      </c>
      <c r="H5180">
        <v>12553</v>
      </c>
      <c r="I5180" t="s">
        <v>10</v>
      </c>
      <c r="J5180" s="58">
        <f t="shared" si="160"/>
        <v>15</v>
      </c>
      <c r="K5180" s="59">
        <f t="shared" si="161"/>
        <v>40606</v>
      </c>
      <c r="R5180" t="s">
        <v>2140</v>
      </c>
      <c r="S5180" s="58">
        <v>10.08</v>
      </c>
      <c r="X5180">
        <v>12</v>
      </c>
      <c r="Y5180" s="4">
        <v>1.25</v>
      </c>
      <c r="Z5180" s="58">
        <v>15</v>
      </c>
    </row>
    <row r="5181" spans="1:26">
      <c r="A5181">
        <v>109112</v>
      </c>
      <c r="B5181">
        <v>545583</v>
      </c>
      <c r="C5181">
        <v>22749</v>
      </c>
      <c r="D5181" t="s">
        <v>74</v>
      </c>
      <c r="E5181">
        <v>4</v>
      </c>
      <c r="F5181" s="3">
        <v>40606.380555555603</v>
      </c>
      <c r="G5181" s="4">
        <v>3.75</v>
      </c>
      <c r="H5181">
        <v>12553</v>
      </c>
      <c r="I5181" t="s">
        <v>10</v>
      </c>
      <c r="J5181" s="58">
        <f t="shared" si="160"/>
        <v>15</v>
      </c>
      <c r="K5181" s="59">
        <f t="shared" si="161"/>
        <v>40606</v>
      </c>
      <c r="R5181" t="s">
        <v>101</v>
      </c>
      <c r="S5181" s="58">
        <v>10.08</v>
      </c>
      <c r="X5181">
        <v>12</v>
      </c>
      <c r="Y5181" s="4">
        <v>1.25</v>
      </c>
      <c r="Z5181" s="58">
        <v>15</v>
      </c>
    </row>
    <row r="5182" spans="1:26">
      <c r="A5182">
        <v>109113</v>
      </c>
      <c r="B5182">
        <v>545583</v>
      </c>
      <c r="C5182">
        <v>22570</v>
      </c>
      <c r="D5182" t="s">
        <v>488</v>
      </c>
      <c r="E5182">
        <v>4</v>
      </c>
      <c r="F5182" s="3">
        <v>40606.380555555603</v>
      </c>
      <c r="G5182" s="4">
        <v>3.75</v>
      </c>
      <c r="H5182">
        <v>12553</v>
      </c>
      <c r="I5182" t="s">
        <v>10</v>
      </c>
      <c r="J5182" s="58">
        <f t="shared" si="160"/>
        <v>15</v>
      </c>
      <c r="K5182" s="59">
        <f t="shared" si="161"/>
        <v>40606</v>
      </c>
      <c r="R5182" t="s">
        <v>88</v>
      </c>
      <c r="S5182" s="58">
        <v>7.8</v>
      </c>
      <c r="X5182">
        <v>12</v>
      </c>
      <c r="Y5182" s="4">
        <v>1.25</v>
      </c>
      <c r="Z5182" s="58">
        <v>15</v>
      </c>
    </row>
    <row r="5183" spans="1:26">
      <c r="A5183">
        <v>109114</v>
      </c>
      <c r="B5183">
        <v>545583</v>
      </c>
      <c r="C5183">
        <v>22568</v>
      </c>
      <c r="D5183" t="s">
        <v>430</v>
      </c>
      <c r="E5183">
        <v>4</v>
      </c>
      <c r="F5183" s="3">
        <v>40606.380555555603</v>
      </c>
      <c r="G5183" s="4">
        <v>3.75</v>
      </c>
      <c r="H5183">
        <v>12553</v>
      </c>
      <c r="I5183" t="s">
        <v>10</v>
      </c>
      <c r="J5183" s="58">
        <f t="shared" si="160"/>
        <v>15</v>
      </c>
      <c r="K5183" s="59">
        <f t="shared" si="161"/>
        <v>40606</v>
      </c>
      <c r="R5183" t="s">
        <v>1665</v>
      </c>
      <c r="S5183" s="58">
        <v>6.72</v>
      </c>
      <c r="X5183">
        <v>12</v>
      </c>
      <c r="Y5183" s="4">
        <v>1.25</v>
      </c>
      <c r="Z5183" s="58">
        <v>15</v>
      </c>
    </row>
    <row r="5184" spans="1:26">
      <c r="A5184">
        <v>117247</v>
      </c>
      <c r="B5184">
        <v>546373</v>
      </c>
      <c r="C5184">
        <v>22729</v>
      </c>
      <c r="D5184" t="s">
        <v>291</v>
      </c>
      <c r="E5184">
        <v>4</v>
      </c>
      <c r="F5184" s="3">
        <v>40613.5</v>
      </c>
      <c r="G5184" s="4">
        <v>3.75</v>
      </c>
      <c r="H5184">
        <v>12583</v>
      </c>
      <c r="I5184" t="s">
        <v>10</v>
      </c>
      <c r="J5184" s="58">
        <f t="shared" si="160"/>
        <v>15</v>
      </c>
      <c r="K5184" s="59">
        <f t="shared" si="161"/>
        <v>40613</v>
      </c>
      <c r="R5184" t="s">
        <v>71</v>
      </c>
      <c r="S5184" s="58">
        <v>232</v>
      </c>
      <c r="X5184">
        <v>12</v>
      </c>
      <c r="Y5184" s="4">
        <v>1.25</v>
      </c>
      <c r="Z5184" s="58">
        <v>15</v>
      </c>
    </row>
    <row r="5185" spans="1:26">
      <c r="A5185">
        <v>118316</v>
      </c>
      <c r="B5185">
        <v>546428</v>
      </c>
      <c r="C5185">
        <v>21439</v>
      </c>
      <c r="D5185" t="s">
        <v>1431</v>
      </c>
      <c r="E5185">
        <v>12</v>
      </c>
      <c r="F5185" s="3">
        <v>40615.621527777803</v>
      </c>
      <c r="G5185" s="4">
        <v>1.25</v>
      </c>
      <c r="H5185">
        <v>12681</v>
      </c>
      <c r="I5185" t="s">
        <v>10</v>
      </c>
      <c r="J5185" s="58">
        <f t="shared" si="160"/>
        <v>15</v>
      </c>
      <c r="K5185" s="59">
        <f t="shared" si="161"/>
        <v>40615</v>
      </c>
      <c r="R5185" t="s">
        <v>2374</v>
      </c>
      <c r="S5185" s="58">
        <v>179.4</v>
      </c>
      <c r="X5185">
        <v>12</v>
      </c>
      <c r="Y5185" s="4">
        <v>1.25</v>
      </c>
      <c r="Z5185" s="58">
        <v>15</v>
      </c>
    </row>
    <row r="5186" spans="1:26">
      <c r="A5186">
        <v>118323</v>
      </c>
      <c r="B5186">
        <v>546428</v>
      </c>
      <c r="C5186">
        <v>22620</v>
      </c>
      <c r="D5186" t="s">
        <v>423</v>
      </c>
      <c r="E5186">
        <v>12</v>
      </c>
      <c r="F5186" s="3">
        <v>40615.621527777803</v>
      </c>
      <c r="G5186" s="4">
        <v>1.25</v>
      </c>
      <c r="H5186">
        <v>12681</v>
      </c>
      <c r="I5186" t="s">
        <v>10</v>
      </c>
      <c r="J5186" s="58">
        <f t="shared" ref="J5186:J5249" si="162">E5186*G5186</f>
        <v>15</v>
      </c>
      <c r="K5186" s="59">
        <f t="shared" ref="K5186:K5249" si="163">DATE(YEAR(F5186),MONTH(F5186),DAY(F5186))</f>
        <v>40615</v>
      </c>
      <c r="R5186" t="s">
        <v>2372</v>
      </c>
      <c r="S5186" s="58">
        <v>179.4</v>
      </c>
      <c r="X5186">
        <v>12</v>
      </c>
      <c r="Y5186" s="4">
        <v>1.25</v>
      </c>
      <c r="Z5186" s="58">
        <v>15</v>
      </c>
    </row>
    <row r="5187" spans="1:26">
      <c r="A5187">
        <v>118750</v>
      </c>
      <c r="B5187">
        <v>546479</v>
      </c>
      <c r="C5187">
        <v>22620</v>
      </c>
      <c r="D5187" t="s">
        <v>423</v>
      </c>
      <c r="E5187">
        <v>12</v>
      </c>
      <c r="F5187" s="3">
        <v>40616.484722222202</v>
      </c>
      <c r="G5187" s="4">
        <v>1.25</v>
      </c>
      <c r="H5187">
        <v>12682</v>
      </c>
      <c r="I5187" t="s">
        <v>10</v>
      </c>
      <c r="J5187" s="58">
        <f t="shared" si="162"/>
        <v>15</v>
      </c>
      <c r="K5187" s="59">
        <f t="shared" si="163"/>
        <v>40616</v>
      </c>
      <c r="R5187" t="s">
        <v>655</v>
      </c>
      <c r="S5187" s="58">
        <v>175.2</v>
      </c>
      <c r="X5187">
        <v>12</v>
      </c>
      <c r="Y5187" s="4">
        <v>1.25</v>
      </c>
      <c r="Z5187" s="58">
        <v>15</v>
      </c>
    </row>
    <row r="5188" spans="1:26">
      <c r="A5188">
        <v>118751</v>
      </c>
      <c r="B5188">
        <v>546479</v>
      </c>
      <c r="C5188">
        <v>22966</v>
      </c>
      <c r="D5188" t="s">
        <v>850</v>
      </c>
      <c r="E5188">
        <v>12</v>
      </c>
      <c r="F5188" s="3">
        <v>40616.484722222202</v>
      </c>
      <c r="G5188" s="4">
        <v>1.25</v>
      </c>
      <c r="H5188">
        <v>12682</v>
      </c>
      <c r="I5188" t="s">
        <v>10</v>
      </c>
      <c r="J5188" s="58">
        <f t="shared" si="162"/>
        <v>15</v>
      </c>
      <c r="K5188" s="59">
        <f t="shared" si="163"/>
        <v>40616</v>
      </c>
      <c r="R5188" t="s">
        <v>554</v>
      </c>
      <c r="S5188" s="58">
        <v>122.04</v>
      </c>
      <c r="X5188">
        <v>4</v>
      </c>
      <c r="Y5188" s="4">
        <v>3.75</v>
      </c>
      <c r="Z5188" s="58">
        <v>15</v>
      </c>
    </row>
    <row r="5189" spans="1:26">
      <c r="A5189">
        <v>118753</v>
      </c>
      <c r="B5189">
        <v>546479</v>
      </c>
      <c r="C5189">
        <v>22993</v>
      </c>
      <c r="D5189" t="s">
        <v>2329</v>
      </c>
      <c r="E5189">
        <v>12</v>
      </c>
      <c r="F5189" s="3">
        <v>40616.484722222202</v>
      </c>
      <c r="G5189" s="4">
        <v>1.25</v>
      </c>
      <c r="H5189">
        <v>12682</v>
      </c>
      <c r="I5189" t="s">
        <v>10</v>
      </c>
      <c r="J5189" s="58">
        <f t="shared" si="162"/>
        <v>15</v>
      </c>
      <c r="K5189" s="59">
        <f t="shared" si="163"/>
        <v>40616</v>
      </c>
      <c r="R5189" t="s">
        <v>2555</v>
      </c>
      <c r="S5189" s="58">
        <v>103.68</v>
      </c>
      <c r="X5189">
        <v>12</v>
      </c>
      <c r="Y5189" s="4">
        <v>1.25</v>
      </c>
      <c r="Z5189" s="58">
        <v>15</v>
      </c>
    </row>
    <row r="5190" spans="1:26">
      <c r="A5190">
        <v>118755</v>
      </c>
      <c r="B5190">
        <v>546479</v>
      </c>
      <c r="C5190">
        <v>22567</v>
      </c>
      <c r="D5190" t="s">
        <v>859</v>
      </c>
      <c r="E5190">
        <v>12</v>
      </c>
      <c r="F5190" s="3">
        <v>40616.484722222202</v>
      </c>
      <c r="G5190" s="4">
        <v>1.25</v>
      </c>
      <c r="H5190">
        <v>12682</v>
      </c>
      <c r="I5190" t="s">
        <v>10</v>
      </c>
      <c r="J5190" s="58">
        <f t="shared" si="162"/>
        <v>15</v>
      </c>
      <c r="K5190" s="59">
        <f t="shared" si="163"/>
        <v>40616</v>
      </c>
      <c r="R5190" t="s">
        <v>2482</v>
      </c>
      <c r="S5190" s="58">
        <v>103.68</v>
      </c>
      <c r="X5190">
        <v>4</v>
      </c>
      <c r="Y5190" s="4">
        <v>3.75</v>
      </c>
      <c r="Z5190" s="58">
        <v>15</v>
      </c>
    </row>
    <row r="5191" spans="1:26">
      <c r="A5191">
        <v>118762</v>
      </c>
      <c r="B5191">
        <v>546479</v>
      </c>
      <c r="C5191">
        <v>21746</v>
      </c>
      <c r="D5191" t="s">
        <v>2135</v>
      </c>
      <c r="E5191">
        <v>12</v>
      </c>
      <c r="F5191" s="3">
        <v>40616.484722222202</v>
      </c>
      <c r="G5191" s="4">
        <v>1.25</v>
      </c>
      <c r="H5191">
        <v>12682</v>
      </c>
      <c r="I5191" t="s">
        <v>10</v>
      </c>
      <c r="J5191" s="58">
        <f t="shared" si="162"/>
        <v>15</v>
      </c>
      <c r="K5191" s="59">
        <f t="shared" si="163"/>
        <v>40616</v>
      </c>
      <c r="R5191" t="s">
        <v>62</v>
      </c>
      <c r="S5191" s="58">
        <v>90</v>
      </c>
      <c r="X5191">
        <v>12</v>
      </c>
      <c r="Y5191" s="4">
        <v>1.25</v>
      </c>
      <c r="Z5191" s="58">
        <v>15</v>
      </c>
    </row>
    <row r="5192" spans="1:26">
      <c r="A5192">
        <v>120789</v>
      </c>
      <c r="B5192">
        <v>546678</v>
      </c>
      <c r="C5192">
        <v>22892</v>
      </c>
      <c r="D5192" t="s">
        <v>1264</v>
      </c>
      <c r="E5192">
        <v>12</v>
      </c>
      <c r="F5192" s="3">
        <v>40617.693749999999</v>
      </c>
      <c r="G5192" s="4">
        <v>1.25</v>
      </c>
      <c r="H5192">
        <v>12681</v>
      </c>
      <c r="I5192" t="s">
        <v>10</v>
      </c>
      <c r="J5192" s="58">
        <f t="shared" si="162"/>
        <v>15</v>
      </c>
      <c r="K5192" s="59">
        <f t="shared" si="163"/>
        <v>40617</v>
      </c>
      <c r="R5192" t="s">
        <v>2373</v>
      </c>
      <c r="S5192" s="58">
        <v>89.7</v>
      </c>
      <c r="X5192">
        <v>12</v>
      </c>
      <c r="Y5192" s="4">
        <v>1.25</v>
      </c>
      <c r="Z5192" s="58">
        <v>15</v>
      </c>
    </row>
    <row r="5193" spans="1:26">
      <c r="A5193">
        <v>121529</v>
      </c>
      <c r="B5193">
        <v>546770</v>
      </c>
      <c r="C5193">
        <v>21671</v>
      </c>
      <c r="D5193" t="s">
        <v>1439</v>
      </c>
      <c r="E5193">
        <v>12</v>
      </c>
      <c r="F5193" s="3">
        <v>40618.636805555601</v>
      </c>
      <c r="G5193" s="4">
        <v>1.25</v>
      </c>
      <c r="H5193">
        <v>12523</v>
      </c>
      <c r="I5193" t="s">
        <v>10</v>
      </c>
      <c r="J5193" s="58">
        <f t="shared" si="162"/>
        <v>15</v>
      </c>
      <c r="K5193" s="59">
        <f t="shared" si="163"/>
        <v>40618</v>
      </c>
      <c r="R5193" t="s">
        <v>884</v>
      </c>
      <c r="S5193" s="58">
        <v>70.8</v>
      </c>
      <c r="X5193">
        <v>12</v>
      </c>
      <c r="Y5193" s="4">
        <v>1.25</v>
      </c>
      <c r="Z5193" s="58">
        <v>15</v>
      </c>
    </row>
    <row r="5194" spans="1:26">
      <c r="A5194">
        <v>126584</v>
      </c>
      <c r="B5194">
        <v>547087</v>
      </c>
      <c r="C5194">
        <v>22620</v>
      </c>
      <c r="D5194" t="s">
        <v>423</v>
      </c>
      <c r="E5194">
        <v>12</v>
      </c>
      <c r="F5194" s="3">
        <v>40622.6652777778</v>
      </c>
      <c r="G5194" s="4">
        <v>1.25</v>
      </c>
      <c r="H5194">
        <v>12726</v>
      </c>
      <c r="I5194" t="s">
        <v>10</v>
      </c>
      <c r="J5194" s="58">
        <f t="shared" si="162"/>
        <v>15</v>
      </c>
      <c r="K5194" s="59">
        <f t="shared" si="163"/>
        <v>40622</v>
      </c>
      <c r="R5194" t="s">
        <v>903</v>
      </c>
      <c r="S5194" s="58">
        <v>70.8</v>
      </c>
      <c r="X5194">
        <v>12</v>
      </c>
      <c r="Y5194" s="4">
        <v>1.25</v>
      </c>
      <c r="Z5194" s="58">
        <v>15</v>
      </c>
    </row>
    <row r="5195" spans="1:26">
      <c r="A5195">
        <v>128415</v>
      </c>
      <c r="B5195">
        <v>547327</v>
      </c>
      <c r="C5195">
        <v>22975</v>
      </c>
      <c r="D5195" t="s">
        <v>428</v>
      </c>
      <c r="E5195">
        <v>12</v>
      </c>
      <c r="F5195" s="3">
        <v>40624.4777777778</v>
      </c>
      <c r="G5195" s="4">
        <v>1.25</v>
      </c>
      <c r="H5195">
        <v>12681</v>
      </c>
      <c r="I5195" t="s">
        <v>10</v>
      </c>
      <c r="J5195" s="58">
        <f t="shared" si="162"/>
        <v>15</v>
      </c>
      <c r="K5195" s="59">
        <f t="shared" si="163"/>
        <v>40624</v>
      </c>
      <c r="R5195" t="s">
        <v>831</v>
      </c>
      <c r="S5195" s="58">
        <v>70.8</v>
      </c>
      <c r="X5195">
        <v>12</v>
      </c>
      <c r="Y5195" s="4">
        <v>1.25</v>
      </c>
      <c r="Z5195" s="58">
        <v>15</v>
      </c>
    </row>
    <row r="5196" spans="1:26">
      <c r="A5196">
        <v>128416</v>
      </c>
      <c r="B5196">
        <v>547327</v>
      </c>
      <c r="C5196">
        <v>22976</v>
      </c>
      <c r="D5196" t="s">
        <v>1035</v>
      </c>
      <c r="E5196">
        <v>12</v>
      </c>
      <c r="F5196" s="3">
        <v>40624.4777777778</v>
      </c>
      <c r="G5196" s="4">
        <v>1.25</v>
      </c>
      <c r="H5196">
        <v>12681</v>
      </c>
      <c r="I5196" t="s">
        <v>10</v>
      </c>
      <c r="J5196" s="58">
        <f t="shared" si="162"/>
        <v>15</v>
      </c>
      <c r="K5196" s="59">
        <f t="shared" si="163"/>
        <v>40624</v>
      </c>
      <c r="R5196" t="s">
        <v>2101</v>
      </c>
      <c r="S5196" s="58">
        <v>70.8</v>
      </c>
      <c r="X5196">
        <v>12</v>
      </c>
      <c r="Y5196" s="4">
        <v>1.25</v>
      </c>
      <c r="Z5196" s="58">
        <v>15</v>
      </c>
    </row>
    <row r="5197" spans="1:26">
      <c r="A5197">
        <v>128423</v>
      </c>
      <c r="B5197">
        <v>547327</v>
      </c>
      <c r="C5197">
        <v>21889</v>
      </c>
      <c r="D5197" t="s">
        <v>273</v>
      </c>
      <c r="E5197">
        <v>12</v>
      </c>
      <c r="F5197" s="3">
        <v>40624.4777777778</v>
      </c>
      <c r="G5197" s="4">
        <v>1.25</v>
      </c>
      <c r="H5197">
        <v>12681</v>
      </c>
      <c r="I5197" t="s">
        <v>10</v>
      </c>
      <c r="J5197" s="58">
        <f t="shared" si="162"/>
        <v>15</v>
      </c>
      <c r="K5197" s="59">
        <f t="shared" si="163"/>
        <v>40624</v>
      </c>
      <c r="R5197" t="s">
        <v>409</v>
      </c>
      <c r="S5197" s="58">
        <v>70.8</v>
      </c>
      <c r="X5197">
        <v>12</v>
      </c>
      <c r="Y5197" s="4">
        <v>1.25</v>
      </c>
      <c r="Z5197" s="58">
        <v>15</v>
      </c>
    </row>
    <row r="5198" spans="1:26">
      <c r="A5198">
        <v>128435</v>
      </c>
      <c r="B5198">
        <v>547327</v>
      </c>
      <c r="C5198">
        <v>22398</v>
      </c>
      <c r="D5198" t="s">
        <v>2040</v>
      </c>
      <c r="E5198">
        <v>12</v>
      </c>
      <c r="F5198" s="3">
        <v>40624.4777777778</v>
      </c>
      <c r="G5198" s="4">
        <v>1.25</v>
      </c>
      <c r="H5198">
        <v>12681</v>
      </c>
      <c r="I5198" t="s">
        <v>10</v>
      </c>
      <c r="J5198" s="58">
        <f t="shared" si="162"/>
        <v>15</v>
      </c>
      <c r="K5198" s="59">
        <f t="shared" si="163"/>
        <v>40624</v>
      </c>
      <c r="R5198" t="s">
        <v>2446</v>
      </c>
      <c r="S5198" s="58">
        <v>69.599999999999994</v>
      </c>
      <c r="X5198">
        <v>12</v>
      </c>
      <c r="Y5198" s="4">
        <v>1.25</v>
      </c>
      <c r="Z5198" s="58">
        <v>15</v>
      </c>
    </row>
    <row r="5199" spans="1:26">
      <c r="A5199">
        <v>128443</v>
      </c>
      <c r="B5199">
        <v>547327</v>
      </c>
      <c r="C5199">
        <v>22727</v>
      </c>
      <c r="D5199" t="s">
        <v>85</v>
      </c>
      <c r="E5199">
        <v>4</v>
      </c>
      <c r="F5199" s="3">
        <v>40624.4777777778</v>
      </c>
      <c r="G5199" s="4">
        <v>3.75</v>
      </c>
      <c r="H5199">
        <v>12681</v>
      </c>
      <c r="I5199" t="s">
        <v>10</v>
      </c>
      <c r="J5199" s="58">
        <f t="shared" si="162"/>
        <v>15</v>
      </c>
      <c r="K5199" s="59">
        <f t="shared" si="163"/>
        <v>40624</v>
      </c>
      <c r="R5199" t="s">
        <v>2260</v>
      </c>
      <c r="S5199" s="58">
        <v>61.2</v>
      </c>
      <c r="X5199">
        <v>12</v>
      </c>
      <c r="Y5199" s="4">
        <v>1.25</v>
      </c>
      <c r="Z5199" s="58">
        <v>15</v>
      </c>
    </row>
    <row r="5200" spans="1:26">
      <c r="A5200">
        <v>128444</v>
      </c>
      <c r="B5200">
        <v>547327</v>
      </c>
      <c r="C5200">
        <v>22729</v>
      </c>
      <c r="D5200" t="s">
        <v>291</v>
      </c>
      <c r="E5200">
        <v>4</v>
      </c>
      <c r="F5200" s="3">
        <v>40624.4777777778</v>
      </c>
      <c r="G5200" s="4">
        <v>3.75</v>
      </c>
      <c r="H5200">
        <v>12681</v>
      </c>
      <c r="I5200" t="s">
        <v>10</v>
      </c>
      <c r="J5200" s="58">
        <f t="shared" si="162"/>
        <v>15</v>
      </c>
      <c r="K5200" s="59">
        <f t="shared" si="163"/>
        <v>40624</v>
      </c>
      <c r="R5200" t="s">
        <v>398</v>
      </c>
      <c r="S5200" s="58">
        <v>60</v>
      </c>
      <c r="X5200">
        <v>4</v>
      </c>
      <c r="Y5200" s="4">
        <v>3.75</v>
      </c>
      <c r="Z5200" s="58">
        <v>15</v>
      </c>
    </row>
    <row r="5201" spans="1:26">
      <c r="A5201">
        <v>130713</v>
      </c>
      <c r="B5201">
        <v>547504</v>
      </c>
      <c r="C5201">
        <v>20971</v>
      </c>
      <c r="D5201" t="s">
        <v>1219</v>
      </c>
      <c r="E5201">
        <v>12</v>
      </c>
      <c r="F5201" s="3">
        <v>40625.564583333296</v>
      </c>
      <c r="G5201" s="4">
        <v>1.25</v>
      </c>
      <c r="H5201">
        <v>12683</v>
      </c>
      <c r="I5201" t="s">
        <v>10</v>
      </c>
      <c r="J5201" s="58">
        <f t="shared" si="162"/>
        <v>15</v>
      </c>
      <c r="K5201" s="59">
        <f t="shared" si="163"/>
        <v>40625</v>
      </c>
      <c r="R5201" t="s">
        <v>399</v>
      </c>
      <c r="S5201" s="58">
        <v>60</v>
      </c>
      <c r="X5201">
        <v>4</v>
      </c>
      <c r="Y5201" s="4">
        <v>3.75</v>
      </c>
      <c r="Z5201" s="58">
        <v>15</v>
      </c>
    </row>
    <row r="5202" spans="1:26">
      <c r="A5202">
        <v>130733</v>
      </c>
      <c r="B5202">
        <v>547504</v>
      </c>
      <c r="C5202">
        <v>22993</v>
      </c>
      <c r="D5202" t="s">
        <v>2329</v>
      </c>
      <c r="E5202">
        <v>12</v>
      </c>
      <c r="F5202" s="3">
        <v>40625.564583333296</v>
      </c>
      <c r="G5202" s="4">
        <v>1.25</v>
      </c>
      <c r="H5202">
        <v>12683</v>
      </c>
      <c r="I5202" t="s">
        <v>10</v>
      </c>
      <c r="J5202" s="58">
        <f t="shared" si="162"/>
        <v>15</v>
      </c>
      <c r="K5202" s="59">
        <f t="shared" si="163"/>
        <v>40625</v>
      </c>
      <c r="R5202" t="s">
        <v>60</v>
      </c>
      <c r="S5202" s="58">
        <v>51</v>
      </c>
      <c r="X5202">
        <v>4</v>
      </c>
      <c r="Y5202" s="4">
        <v>3.75</v>
      </c>
      <c r="Z5202" s="58">
        <v>15</v>
      </c>
    </row>
    <row r="5203" spans="1:26">
      <c r="A5203">
        <v>134702</v>
      </c>
      <c r="B5203">
        <v>547863</v>
      </c>
      <c r="C5203">
        <v>21746</v>
      </c>
      <c r="D5203" t="s">
        <v>2135</v>
      </c>
      <c r="E5203">
        <v>12</v>
      </c>
      <c r="F5203" s="3">
        <v>40629.546527777798</v>
      </c>
      <c r="G5203" s="4">
        <v>1.25</v>
      </c>
      <c r="H5203">
        <v>12728</v>
      </c>
      <c r="I5203" t="s">
        <v>10</v>
      </c>
      <c r="J5203" s="58">
        <f t="shared" si="162"/>
        <v>15</v>
      </c>
      <c r="K5203" s="59">
        <f t="shared" si="163"/>
        <v>40629</v>
      </c>
      <c r="R5203" t="s">
        <v>304</v>
      </c>
      <c r="S5203" s="58">
        <v>51</v>
      </c>
      <c r="X5203">
        <v>4</v>
      </c>
      <c r="Y5203" s="4">
        <v>3.75</v>
      </c>
      <c r="Z5203" s="58">
        <v>15</v>
      </c>
    </row>
    <row r="5204" spans="1:26">
      <c r="A5204">
        <v>135358</v>
      </c>
      <c r="B5204">
        <v>547892</v>
      </c>
      <c r="C5204">
        <v>22399</v>
      </c>
      <c r="D5204" t="s">
        <v>1313</v>
      </c>
      <c r="E5204">
        <v>12</v>
      </c>
      <c r="F5204" s="3">
        <v>40630.427083333299</v>
      </c>
      <c r="G5204" s="4">
        <v>1.25</v>
      </c>
      <c r="H5204">
        <v>12669</v>
      </c>
      <c r="I5204" t="s">
        <v>10</v>
      </c>
      <c r="J5204" s="58">
        <f t="shared" si="162"/>
        <v>15</v>
      </c>
      <c r="K5204" s="59">
        <f t="shared" si="163"/>
        <v>40630</v>
      </c>
      <c r="R5204" t="s">
        <v>522</v>
      </c>
      <c r="S5204" s="58">
        <v>50.4</v>
      </c>
      <c r="X5204">
        <v>12</v>
      </c>
      <c r="Y5204" s="4">
        <v>1.25</v>
      </c>
      <c r="Z5204" s="58">
        <v>15</v>
      </c>
    </row>
    <row r="5205" spans="1:26">
      <c r="A5205">
        <v>135359</v>
      </c>
      <c r="B5205">
        <v>547892</v>
      </c>
      <c r="C5205">
        <v>22396</v>
      </c>
      <c r="D5205" t="s">
        <v>995</v>
      </c>
      <c r="E5205">
        <v>12</v>
      </c>
      <c r="F5205" s="3">
        <v>40630.427083333299</v>
      </c>
      <c r="G5205" s="4">
        <v>1.25</v>
      </c>
      <c r="H5205">
        <v>12669</v>
      </c>
      <c r="I5205" t="s">
        <v>10</v>
      </c>
      <c r="J5205" s="58">
        <f t="shared" si="162"/>
        <v>15</v>
      </c>
      <c r="K5205" s="59">
        <f t="shared" si="163"/>
        <v>40630</v>
      </c>
      <c r="R5205" t="s">
        <v>93</v>
      </c>
      <c r="S5205" s="58">
        <v>46.8</v>
      </c>
      <c r="X5205">
        <v>12</v>
      </c>
      <c r="Y5205" s="4">
        <v>1.25</v>
      </c>
      <c r="Z5205" s="58">
        <v>15</v>
      </c>
    </row>
    <row r="5206" spans="1:26">
      <c r="A5206">
        <v>135362</v>
      </c>
      <c r="B5206">
        <v>547892</v>
      </c>
      <c r="C5206">
        <v>22400</v>
      </c>
      <c r="D5206" t="s">
        <v>1312</v>
      </c>
      <c r="E5206">
        <v>12</v>
      </c>
      <c r="F5206" s="3">
        <v>40630.427083333299</v>
      </c>
      <c r="G5206" s="4">
        <v>1.25</v>
      </c>
      <c r="H5206">
        <v>12669</v>
      </c>
      <c r="I5206" t="s">
        <v>10</v>
      </c>
      <c r="J5206" s="58">
        <f t="shared" si="162"/>
        <v>15</v>
      </c>
      <c r="K5206" s="59">
        <f t="shared" si="163"/>
        <v>40630</v>
      </c>
      <c r="R5206" t="s">
        <v>523</v>
      </c>
      <c r="S5206" s="58">
        <v>46.8</v>
      </c>
      <c r="X5206">
        <v>12</v>
      </c>
      <c r="Y5206" s="4">
        <v>1.25</v>
      </c>
      <c r="Z5206" s="58">
        <v>15</v>
      </c>
    </row>
    <row r="5207" spans="1:26">
      <c r="A5207">
        <v>135365</v>
      </c>
      <c r="B5207">
        <v>547892</v>
      </c>
      <c r="C5207">
        <v>22727</v>
      </c>
      <c r="D5207" t="s">
        <v>85</v>
      </c>
      <c r="E5207">
        <v>4</v>
      </c>
      <c r="F5207" s="3">
        <v>40630.427083333299</v>
      </c>
      <c r="G5207" s="4">
        <v>3.75</v>
      </c>
      <c r="H5207">
        <v>12669</v>
      </c>
      <c r="I5207" t="s">
        <v>10</v>
      </c>
      <c r="J5207" s="58">
        <f t="shared" si="162"/>
        <v>15</v>
      </c>
      <c r="K5207" s="59">
        <f t="shared" si="163"/>
        <v>40630</v>
      </c>
      <c r="R5207" t="s">
        <v>2445</v>
      </c>
      <c r="S5207" s="58">
        <v>39.6</v>
      </c>
      <c r="X5207">
        <v>12</v>
      </c>
      <c r="Y5207" s="4">
        <v>1.25</v>
      </c>
      <c r="Z5207" s="58">
        <v>15</v>
      </c>
    </row>
    <row r="5208" spans="1:26">
      <c r="A5208">
        <v>135366</v>
      </c>
      <c r="B5208">
        <v>547892</v>
      </c>
      <c r="C5208">
        <v>22726</v>
      </c>
      <c r="D5208" t="s">
        <v>86</v>
      </c>
      <c r="E5208">
        <v>4</v>
      </c>
      <c r="F5208" s="3">
        <v>40630.427083333299</v>
      </c>
      <c r="G5208" s="4">
        <v>3.75</v>
      </c>
      <c r="H5208">
        <v>12669</v>
      </c>
      <c r="I5208" t="s">
        <v>10</v>
      </c>
      <c r="J5208" s="58">
        <f t="shared" si="162"/>
        <v>15</v>
      </c>
      <c r="K5208" s="59">
        <f t="shared" si="163"/>
        <v>40630</v>
      </c>
      <c r="R5208" t="s">
        <v>97</v>
      </c>
      <c r="S5208" s="58">
        <v>39.6</v>
      </c>
      <c r="X5208">
        <v>12</v>
      </c>
      <c r="Y5208" s="4">
        <v>1.25</v>
      </c>
      <c r="Z5208" s="58">
        <v>15</v>
      </c>
    </row>
    <row r="5209" spans="1:26">
      <c r="A5209">
        <v>135367</v>
      </c>
      <c r="B5209">
        <v>547892</v>
      </c>
      <c r="C5209">
        <v>22729</v>
      </c>
      <c r="D5209" t="s">
        <v>291</v>
      </c>
      <c r="E5209">
        <v>4</v>
      </c>
      <c r="F5209" s="3">
        <v>40630.427083333299</v>
      </c>
      <c r="G5209" s="4">
        <v>3.75</v>
      </c>
      <c r="H5209">
        <v>12669</v>
      </c>
      <c r="I5209" t="s">
        <v>10</v>
      </c>
      <c r="J5209" s="58">
        <f t="shared" si="162"/>
        <v>15</v>
      </c>
      <c r="K5209" s="59">
        <f t="shared" si="163"/>
        <v>40630</v>
      </c>
      <c r="R5209" t="s">
        <v>214</v>
      </c>
      <c r="S5209" s="58">
        <v>33</v>
      </c>
      <c r="X5209">
        <v>12</v>
      </c>
      <c r="Y5209" s="4">
        <v>1.25</v>
      </c>
      <c r="Z5209" s="58">
        <v>15</v>
      </c>
    </row>
    <row r="5210" spans="1:26">
      <c r="A5210">
        <v>135373</v>
      </c>
      <c r="B5210">
        <v>547892</v>
      </c>
      <c r="C5210">
        <v>22892</v>
      </c>
      <c r="D5210" t="s">
        <v>1264</v>
      </c>
      <c r="E5210">
        <v>12</v>
      </c>
      <c r="F5210" s="3">
        <v>40630.427083333299</v>
      </c>
      <c r="G5210" s="4">
        <v>1.25</v>
      </c>
      <c r="H5210">
        <v>12669</v>
      </c>
      <c r="I5210" t="s">
        <v>10</v>
      </c>
      <c r="J5210" s="58">
        <f t="shared" si="162"/>
        <v>15</v>
      </c>
      <c r="K5210" s="59">
        <f t="shared" si="163"/>
        <v>40630</v>
      </c>
      <c r="R5210" t="s">
        <v>129</v>
      </c>
      <c r="S5210" s="58">
        <v>33</v>
      </c>
      <c r="X5210">
        <v>12</v>
      </c>
      <c r="Y5210" s="4">
        <v>1.25</v>
      </c>
      <c r="Z5210" s="58">
        <v>15</v>
      </c>
    </row>
    <row r="5211" spans="1:26">
      <c r="A5211">
        <v>135377</v>
      </c>
      <c r="B5211">
        <v>547892</v>
      </c>
      <c r="C5211">
        <v>22856</v>
      </c>
      <c r="D5211" t="s">
        <v>2207</v>
      </c>
      <c r="E5211">
        <v>12</v>
      </c>
      <c r="F5211" s="3">
        <v>40630.427083333299</v>
      </c>
      <c r="G5211" s="4">
        <v>1.25</v>
      </c>
      <c r="H5211">
        <v>12669</v>
      </c>
      <c r="I5211" t="s">
        <v>10</v>
      </c>
      <c r="J5211" s="58">
        <f t="shared" si="162"/>
        <v>15</v>
      </c>
      <c r="K5211" s="59">
        <f t="shared" si="163"/>
        <v>40630</v>
      </c>
      <c r="R5211" t="s">
        <v>355</v>
      </c>
      <c r="S5211" s="58">
        <v>33</v>
      </c>
      <c r="X5211">
        <v>12</v>
      </c>
      <c r="Y5211" s="4">
        <v>1.25</v>
      </c>
      <c r="Z5211" s="58">
        <v>15</v>
      </c>
    </row>
    <row r="5212" spans="1:26">
      <c r="A5212">
        <v>135378</v>
      </c>
      <c r="B5212">
        <v>547892</v>
      </c>
      <c r="C5212">
        <v>22585</v>
      </c>
      <c r="D5212" t="s">
        <v>555</v>
      </c>
      <c r="E5212">
        <v>12</v>
      </c>
      <c r="F5212" s="3">
        <v>40630.427083333299</v>
      </c>
      <c r="G5212" s="4">
        <v>1.25</v>
      </c>
      <c r="H5212">
        <v>12669</v>
      </c>
      <c r="I5212" t="s">
        <v>10</v>
      </c>
      <c r="J5212" s="58">
        <f t="shared" si="162"/>
        <v>15</v>
      </c>
      <c r="K5212" s="59">
        <f t="shared" si="163"/>
        <v>40630</v>
      </c>
      <c r="R5212" t="s">
        <v>410</v>
      </c>
      <c r="S5212" s="58">
        <v>33</v>
      </c>
      <c r="X5212">
        <v>12</v>
      </c>
      <c r="Y5212" s="4">
        <v>1.25</v>
      </c>
      <c r="Z5212" s="58">
        <v>15</v>
      </c>
    </row>
    <row r="5213" spans="1:26">
      <c r="A5213">
        <v>144326</v>
      </c>
      <c r="B5213">
        <v>548737</v>
      </c>
      <c r="C5213">
        <v>22435</v>
      </c>
      <c r="D5213" t="s">
        <v>341</v>
      </c>
      <c r="E5213">
        <v>12</v>
      </c>
      <c r="F5213" s="3">
        <v>40637.470833333296</v>
      </c>
      <c r="G5213" s="4">
        <v>1.25</v>
      </c>
      <c r="H5213">
        <v>12682</v>
      </c>
      <c r="I5213" t="s">
        <v>10</v>
      </c>
      <c r="J5213" s="58">
        <f t="shared" si="162"/>
        <v>15</v>
      </c>
      <c r="K5213" s="59">
        <f t="shared" si="163"/>
        <v>40637</v>
      </c>
      <c r="R5213" t="s">
        <v>2586</v>
      </c>
      <c r="S5213" s="58">
        <v>30</v>
      </c>
      <c r="X5213">
        <v>12</v>
      </c>
      <c r="Y5213" s="4">
        <v>1.25</v>
      </c>
      <c r="Z5213" s="58">
        <v>15</v>
      </c>
    </row>
    <row r="5214" spans="1:26">
      <c r="A5214">
        <v>144327</v>
      </c>
      <c r="B5214">
        <v>548737</v>
      </c>
      <c r="C5214">
        <v>22892</v>
      </c>
      <c r="D5214" t="s">
        <v>1264</v>
      </c>
      <c r="E5214">
        <v>12</v>
      </c>
      <c r="F5214" s="3">
        <v>40637.470833333296</v>
      </c>
      <c r="G5214" s="4">
        <v>1.25</v>
      </c>
      <c r="H5214">
        <v>12682</v>
      </c>
      <c r="I5214" t="s">
        <v>10</v>
      </c>
      <c r="J5214" s="58">
        <f t="shared" si="162"/>
        <v>15</v>
      </c>
      <c r="K5214" s="59">
        <f t="shared" si="163"/>
        <v>40637</v>
      </c>
      <c r="R5214" t="s">
        <v>2595</v>
      </c>
      <c r="S5214" s="58">
        <v>30</v>
      </c>
      <c r="X5214">
        <v>12</v>
      </c>
      <c r="Y5214" s="4">
        <v>1.25</v>
      </c>
      <c r="Z5214" s="58">
        <v>15</v>
      </c>
    </row>
    <row r="5215" spans="1:26">
      <c r="A5215">
        <v>156537</v>
      </c>
      <c r="B5215">
        <v>550145</v>
      </c>
      <c r="C5215">
        <v>85059</v>
      </c>
      <c r="D5215" t="s">
        <v>2159</v>
      </c>
      <c r="E5215">
        <v>4</v>
      </c>
      <c r="F5215" s="3">
        <v>40647.59375</v>
      </c>
      <c r="G5215" s="4">
        <v>3.75</v>
      </c>
      <c r="H5215">
        <v>12637</v>
      </c>
      <c r="I5215" t="s">
        <v>10</v>
      </c>
      <c r="J5215" s="58">
        <f t="shared" si="162"/>
        <v>15</v>
      </c>
      <c r="K5215" s="59">
        <f t="shared" si="163"/>
        <v>40647</v>
      </c>
      <c r="R5215" t="s">
        <v>2597</v>
      </c>
      <c r="S5215" s="58">
        <v>30</v>
      </c>
      <c r="X5215">
        <v>12</v>
      </c>
      <c r="Y5215" s="4">
        <v>1.25</v>
      </c>
      <c r="Z5215" s="58">
        <v>15</v>
      </c>
    </row>
    <row r="5216" spans="1:26">
      <c r="A5216">
        <v>156545</v>
      </c>
      <c r="B5216">
        <v>550145</v>
      </c>
      <c r="C5216">
        <v>22729</v>
      </c>
      <c r="D5216" t="s">
        <v>291</v>
      </c>
      <c r="E5216">
        <v>4</v>
      </c>
      <c r="F5216" s="3">
        <v>40647.59375</v>
      </c>
      <c r="G5216" s="4">
        <v>3.75</v>
      </c>
      <c r="H5216">
        <v>12637</v>
      </c>
      <c r="I5216" t="s">
        <v>10</v>
      </c>
      <c r="J5216" s="58">
        <f t="shared" si="162"/>
        <v>15</v>
      </c>
      <c r="K5216" s="59">
        <f t="shared" si="163"/>
        <v>40647</v>
      </c>
      <c r="R5216" t="s">
        <v>102</v>
      </c>
      <c r="S5216" s="58">
        <v>23.4</v>
      </c>
      <c r="X5216">
        <v>12</v>
      </c>
      <c r="Y5216" s="4">
        <v>1.25</v>
      </c>
      <c r="Z5216" s="58">
        <v>15</v>
      </c>
    </row>
    <row r="5217" spans="1:26">
      <c r="A5217">
        <v>156547</v>
      </c>
      <c r="B5217">
        <v>550145</v>
      </c>
      <c r="C5217">
        <v>21746</v>
      </c>
      <c r="D5217" t="s">
        <v>2135</v>
      </c>
      <c r="E5217">
        <v>12</v>
      </c>
      <c r="F5217" s="3">
        <v>40647.59375</v>
      </c>
      <c r="G5217" s="4">
        <v>1.25</v>
      </c>
      <c r="H5217">
        <v>12637</v>
      </c>
      <c r="I5217" t="s">
        <v>10</v>
      </c>
      <c r="J5217" s="58">
        <f t="shared" si="162"/>
        <v>15</v>
      </c>
      <c r="K5217" s="59">
        <f t="shared" si="163"/>
        <v>40647</v>
      </c>
      <c r="R5217" t="s">
        <v>95</v>
      </c>
      <c r="S5217" s="58">
        <v>23.4</v>
      </c>
      <c r="X5217">
        <v>12</v>
      </c>
      <c r="Y5217" s="4">
        <v>1.25</v>
      </c>
      <c r="Z5217" s="58">
        <v>15</v>
      </c>
    </row>
    <row r="5218" spans="1:26">
      <c r="A5218">
        <v>158773</v>
      </c>
      <c r="B5218">
        <v>550313</v>
      </c>
      <c r="C5218">
        <v>22976</v>
      </c>
      <c r="D5218" t="s">
        <v>1035</v>
      </c>
      <c r="E5218">
        <v>12</v>
      </c>
      <c r="F5218" s="3">
        <v>40650.472916666702</v>
      </c>
      <c r="G5218" s="4">
        <v>1.25</v>
      </c>
      <c r="H5218">
        <v>12681</v>
      </c>
      <c r="I5218" t="s">
        <v>10</v>
      </c>
      <c r="J5218" s="58">
        <f t="shared" si="162"/>
        <v>15</v>
      </c>
      <c r="K5218" s="59">
        <f t="shared" si="163"/>
        <v>40650</v>
      </c>
      <c r="R5218" t="s">
        <v>468</v>
      </c>
      <c r="S5218" s="58">
        <v>23.4</v>
      </c>
      <c r="X5218">
        <v>4</v>
      </c>
      <c r="Y5218" s="4">
        <v>3.75</v>
      </c>
      <c r="Z5218" s="58">
        <v>15</v>
      </c>
    </row>
    <row r="5219" spans="1:26">
      <c r="A5219">
        <v>164706</v>
      </c>
      <c r="B5219">
        <v>550661</v>
      </c>
      <c r="C5219" t="s">
        <v>1096</v>
      </c>
      <c r="D5219" t="s">
        <v>1097</v>
      </c>
      <c r="E5219">
        <v>4</v>
      </c>
      <c r="F5219" s="3">
        <v>40653.388888888898</v>
      </c>
      <c r="G5219" s="4">
        <v>3.75</v>
      </c>
      <c r="H5219">
        <v>12656</v>
      </c>
      <c r="I5219" t="s">
        <v>10</v>
      </c>
      <c r="J5219" s="58">
        <f t="shared" si="162"/>
        <v>15</v>
      </c>
      <c r="K5219" s="59">
        <f t="shared" si="163"/>
        <v>40653</v>
      </c>
      <c r="R5219" t="s">
        <v>1407</v>
      </c>
      <c r="S5219" s="58">
        <v>19.5</v>
      </c>
      <c r="X5219">
        <v>4</v>
      </c>
      <c r="Y5219" s="4">
        <v>3.75</v>
      </c>
      <c r="Z5219" s="58">
        <v>15</v>
      </c>
    </row>
    <row r="5220" spans="1:26">
      <c r="A5220">
        <v>164707</v>
      </c>
      <c r="B5220">
        <v>550661</v>
      </c>
      <c r="C5220" t="s">
        <v>2315</v>
      </c>
      <c r="D5220" t="s">
        <v>2318</v>
      </c>
      <c r="E5220">
        <v>4</v>
      </c>
      <c r="F5220" s="3">
        <v>40653.388888888898</v>
      </c>
      <c r="G5220" s="4">
        <v>3.75</v>
      </c>
      <c r="H5220">
        <v>12656</v>
      </c>
      <c r="I5220" t="s">
        <v>10</v>
      </c>
      <c r="J5220" s="58">
        <f t="shared" si="162"/>
        <v>15</v>
      </c>
      <c r="K5220" s="59">
        <f t="shared" si="163"/>
        <v>40653</v>
      </c>
      <c r="R5220" t="s">
        <v>104</v>
      </c>
      <c r="S5220" s="58">
        <v>18</v>
      </c>
      <c r="X5220">
        <v>12</v>
      </c>
      <c r="Y5220" s="4">
        <v>1.25</v>
      </c>
      <c r="Z5220" s="58">
        <v>15</v>
      </c>
    </row>
    <row r="5221" spans="1:26">
      <c r="A5221">
        <v>165767</v>
      </c>
      <c r="B5221">
        <v>550827</v>
      </c>
      <c r="C5221">
        <v>22254</v>
      </c>
      <c r="D5221" t="s">
        <v>2185</v>
      </c>
      <c r="E5221">
        <v>12</v>
      </c>
      <c r="F5221" s="3">
        <v>40654.427777777797</v>
      </c>
      <c r="G5221" s="4">
        <v>1.25</v>
      </c>
      <c r="H5221">
        <v>12670</v>
      </c>
      <c r="I5221" t="s">
        <v>10</v>
      </c>
      <c r="J5221" s="58">
        <f t="shared" si="162"/>
        <v>15</v>
      </c>
      <c r="K5221" s="59">
        <f t="shared" si="163"/>
        <v>40654</v>
      </c>
      <c r="R5221" t="s">
        <v>1996</v>
      </c>
      <c r="S5221" s="58">
        <v>16.98</v>
      </c>
      <c r="X5221">
        <v>12</v>
      </c>
      <c r="Y5221" s="4">
        <v>1.25</v>
      </c>
      <c r="Z5221" s="58">
        <v>15</v>
      </c>
    </row>
    <row r="5222" spans="1:26">
      <c r="A5222">
        <v>172519</v>
      </c>
      <c r="B5222">
        <v>551544</v>
      </c>
      <c r="C5222">
        <v>22993</v>
      </c>
      <c r="D5222" t="s">
        <v>2329</v>
      </c>
      <c r="E5222">
        <v>12</v>
      </c>
      <c r="F5222" s="3">
        <v>40666.397916666698</v>
      </c>
      <c r="G5222" s="4">
        <v>1.25</v>
      </c>
      <c r="H5222">
        <v>12683</v>
      </c>
      <c r="I5222" t="s">
        <v>10</v>
      </c>
      <c r="J5222" s="58">
        <f t="shared" si="162"/>
        <v>15</v>
      </c>
      <c r="K5222" s="59">
        <f t="shared" si="163"/>
        <v>40666</v>
      </c>
      <c r="R5222" t="s">
        <v>2646</v>
      </c>
      <c r="S5222" s="58">
        <v>16.600000000000001</v>
      </c>
      <c r="X5222">
        <v>12</v>
      </c>
      <c r="Y5222" s="4">
        <v>1.25</v>
      </c>
      <c r="Z5222" s="58">
        <v>15</v>
      </c>
    </row>
    <row r="5223" spans="1:26">
      <c r="A5223">
        <v>172530</v>
      </c>
      <c r="B5223">
        <v>551544</v>
      </c>
      <c r="C5223">
        <v>84828</v>
      </c>
      <c r="D5223" t="s">
        <v>2378</v>
      </c>
      <c r="E5223">
        <v>12</v>
      </c>
      <c r="F5223" s="3">
        <v>40666.397916666698</v>
      </c>
      <c r="G5223" s="4">
        <v>1.25</v>
      </c>
      <c r="H5223">
        <v>12683</v>
      </c>
      <c r="I5223" t="s">
        <v>10</v>
      </c>
      <c r="J5223" s="58">
        <f t="shared" si="162"/>
        <v>15</v>
      </c>
      <c r="K5223" s="59">
        <f t="shared" si="163"/>
        <v>40666</v>
      </c>
      <c r="R5223" t="s">
        <v>2645</v>
      </c>
      <c r="S5223" s="58">
        <v>16.600000000000001</v>
      </c>
      <c r="X5223">
        <v>12</v>
      </c>
      <c r="Y5223" s="4">
        <v>1.25</v>
      </c>
      <c r="Z5223" s="58">
        <v>15</v>
      </c>
    </row>
    <row r="5224" spans="1:26">
      <c r="A5224">
        <v>180320</v>
      </c>
      <c r="B5224">
        <v>552315</v>
      </c>
      <c r="C5224" t="s">
        <v>379</v>
      </c>
      <c r="D5224" t="s">
        <v>380</v>
      </c>
      <c r="E5224">
        <v>12</v>
      </c>
      <c r="F5224" s="3">
        <v>40671.673611111102</v>
      </c>
      <c r="G5224" s="4">
        <v>1.25</v>
      </c>
      <c r="H5224">
        <v>12700</v>
      </c>
      <c r="I5224" t="s">
        <v>10</v>
      </c>
      <c r="J5224" s="58">
        <f t="shared" si="162"/>
        <v>15</v>
      </c>
      <c r="K5224" s="59">
        <f t="shared" si="163"/>
        <v>40671</v>
      </c>
      <c r="R5224" t="s">
        <v>2644</v>
      </c>
      <c r="S5224" s="58">
        <v>16.600000000000001</v>
      </c>
      <c r="X5224">
        <v>12</v>
      </c>
      <c r="Y5224" s="4">
        <v>1.25</v>
      </c>
      <c r="Z5224" s="58">
        <v>15</v>
      </c>
    </row>
    <row r="5225" spans="1:26">
      <c r="A5225">
        <v>180321</v>
      </c>
      <c r="B5225">
        <v>552315</v>
      </c>
      <c r="C5225" t="s">
        <v>540</v>
      </c>
      <c r="D5225" t="s">
        <v>541</v>
      </c>
      <c r="E5225">
        <v>12</v>
      </c>
      <c r="F5225" s="3">
        <v>40671.673611111102</v>
      </c>
      <c r="G5225" s="4">
        <v>1.25</v>
      </c>
      <c r="H5225">
        <v>12700</v>
      </c>
      <c r="I5225" t="s">
        <v>10</v>
      </c>
      <c r="J5225" s="58">
        <f t="shared" si="162"/>
        <v>15</v>
      </c>
      <c r="K5225" s="59">
        <f t="shared" si="163"/>
        <v>40671</v>
      </c>
      <c r="R5225" t="s">
        <v>2647</v>
      </c>
      <c r="S5225" s="58">
        <v>16.600000000000001</v>
      </c>
      <c r="X5225">
        <v>12</v>
      </c>
      <c r="Y5225" s="4">
        <v>1.25</v>
      </c>
      <c r="Z5225" s="58">
        <v>15</v>
      </c>
    </row>
    <row r="5226" spans="1:26">
      <c r="A5226">
        <v>180322</v>
      </c>
      <c r="B5226">
        <v>552315</v>
      </c>
      <c r="C5226" t="s">
        <v>375</v>
      </c>
      <c r="D5226" t="s">
        <v>376</v>
      </c>
      <c r="E5226">
        <v>12</v>
      </c>
      <c r="F5226" s="3">
        <v>40671.673611111102</v>
      </c>
      <c r="G5226" s="4">
        <v>1.25</v>
      </c>
      <c r="H5226">
        <v>12700</v>
      </c>
      <c r="I5226" t="s">
        <v>10</v>
      </c>
      <c r="J5226" s="58">
        <f t="shared" si="162"/>
        <v>15</v>
      </c>
      <c r="K5226" s="59">
        <f t="shared" si="163"/>
        <v>40671</v>
      </c>
      <c r="R5226" t="s">
        <v>129</v>
      </c>
      <c r="S5226" s="58">
        <v>16.5</v>
      </c>
      <c r="X5226">
        <v>4</v>
      </c>
      <c r="Y5226" s="4">
        <v>3.75</v>
      </c>
      <c r="Z5226" s="58">
        <v>15</v>
      </c>
    </row>
    <row r="5227" spans="1:26">
      <c r="A5227">
        <v>180334</v>
      </c>
      <c r="B5227">
        <v>552315</v>
      </c>
      <c r="C5227">
        <v>22975</v>
      </c>
      <c r="D5227" t="s">
        <v>428</v>
      </c>
      <c r="E5227">
        <v>12</v>
      </c>
      <c r="F5227" s="3">
        <v>40671.673611111102</v>
      </c>
      <c r="G5227" s="4">
        <v>1.25</v>
      </c>
      <c r="H5227">
        <v>12700</v>
      </c>
      <c r="I5227" t="s">
        <v>10</v>
      </c>
      <c r="J5227" s="58">
        <f t="shared" si="162"/>
        <v>15</v>
      </c>
      <c r="K5227" s="59">
        <f t="shared" si="163"/>
        <v>40671</v>
      </c>
      <c r="R5227" t="s">
        <v>132</v>
      </c>
      <c r="S5227" s="58">
        <v>13.2</v>
      </c>
      <c r="X5227">
        <v>4</v>
      </c>
      <c r="Y5227" s="4">
        <v>3.75</v>
      </c>
      <c r="Z5227" s="58">
        <v>15</v>
      </c>
    </row>
    <row r="5228" spans="1:26">
      <c r="A5228">
        <v>180335</v>
      </c>
      <c r="B5228">
        <v>552315</v>
      </c>
      <c r="C5228">
        <v>22976</v>
      </c>
      <c r="D5228" t="s">
        <v>1035</v>
      </c>
      <c r="E5228">
        <v>12</v>
      </c>
      <c r="F5228" s="3">
        <v>40671.673611111102</v>
      </c>
      <c r="G5228" s="4">
        <v>1.25</v>
      </c>
      <c r="H5228">
        <v>12700</v>
      </c>
      <c r="I5228" t="s">
        <v>10</v>
      </c>
      <c r="J5228" s="58">
        <f t="shared" si="162"/>
        <v>15</v>
      </c>
      <c r="K5228" s="59">
        <f t="shared" si="163"/>
        <v>40671</v>
      </c>
      <c r="R5228" t="s">
        <v>254</v>
      </c>
      <c r="S5228" s="58">
        <v>10.199999999999999</v>
      </c>
      <c r="X5228">
        <v>4</v>
      </c>
      <c r="Y5228" s="4">
        <v>3.75</v>
      </c>
      <c r="Z5228" s="58">
        <v>15</v>
      </c>
    </row>
    <row r="5229" spans="1:26">
      <c r="A5229">
        <v>180342</v>
      </c>
      <c r="B5229">
        <v>552315</v>
      </c>
      <c r="C5229">
        <v>21949</v>
      </c>
      <c r="D5229" t="s">
        <v>951</v>
      </c>
      <c r="E5229">
        <v>12</v>
      </c>
      <c r="F5229" s="3">
        <v>40671.673611111102</v>
      </c>
      <c r="G5229" s="4">
        <v>1.25</v>
      </c>
      <c r="H5229">
        <v>12700</v>
      </c>
      <c r="I5229" t="s">
        <v>10</v>
      </c>
      <c r="J5229" s="58">
        <f t="shared" si="162"/>
        <v>15</v>
      </c>
      <c r="K5229" s="59">
        <f t="shared" si="163"/>
        <v>40671</v>
      </c>
      <c r="R5229" t="s">
        <v>128</v>
      </c>
      <c r="S5229" s="58">
        <v>10.199999999999999</v>
      </c>
      <c r="X5229">
        <v>12</v>
      </c>
      <c r="Y5229" s="4">
        <v>1.25</v>
      </c>
      <c r="Z5229" s="58">
        <v>15</v>
      </c>
    </row>
    <row r="5230" spans="1:26">
      <c r="A5230">
        <v>180369</v>
      </c>
      <c r="B5230">
        <v>552315</v>
      </c>
      <c r="C5230" t="s">
        <v>2005</v>
      </c>
      <c r="D5230" t="s">
        <v>2006</v>
      </c>
      <c r="E5230">
        <v>12</v>
      </c>
      <c r="F5230" s="3">
        <v>40671.673611111102</v>
      </c>
      <c r="G5230" s="4">
        <v>1.25</v>
      </c>
      <c r="H5230">
        <v>12700</v>
      </c>
      <c r="I5230" t="s">
        <v>10</v>
      </c>
      <c r="J5230" s="58">
        <f t="shared" si="162"/>
        <v>15</v>
      </c>
      <c r="K5230" s="59">
        <f t="shared" si="163"/>
        <v>40671</v>
      </c>
      <c r="R5230" t="s">
        <v>255</v>
      </c>
      <c r="S5230" s="58">
        <v>7.8</v>
      </c>
      <c r="X5230">
        <v>12</v>
      </c>
      <c r="Y5230" s="4">
        <v>1.25</v>
      </c>
      <c r="Z5230" s="58">
        <v>15</v>
      </c>
    </row>
    <row r="5231" spans="1:26">
      <c r="A5231">
        <v>182949</v>
      </c>
      <c r="B5231">
        <v>552631</v>
      </c>
      <c r="C5231">
        <v>21915</v>
      </c>
      <c r="D5231" t="s">
        <v>398</v>
      </c>
      <c r="E5231">
        <v>12</v>
      </c>
      <c r="F5231" s="3">
        <v>40673.538194444402</v>
      </c>
      <c r="G5231" s="4">
        <v>1.25</v>
      </c>
      <c r="H5231">
        <v>12684</v>
      </c>
      <c r="I5231" t="s">
        <v>10</v>
      </c>
      <c r="J5231" s="58">
        <f t="shared" si="162"/>
        <v>15</v>
      </c>
      <c r="K5231" s="59">
        <f t="shared" si="163"/>
        <v>40673</v>
      </c>
      <c r="R5231" t="s">
        <v>1658</v>
      </c>
      <c r="S5231" s="58">
        <v>5.04</v>
      </c>
      <c r="X5231">
        <v>12</v>
      </c>
      <c r="Y5231" s="4">
        <v>1.25</v>
      </c>
      <c r="Z5231" s="58">
        <v>15</v>
      </c>
    </row>
    <row r="5232" spans="1:26">
      <c r="A5232">
        <v>182957</v>
      </c>
      <c r="B5232">
        <v>552631</v>
      </c>
      <c r="C5232">
        <v>22728</v>
      </c>
      <c r="D5232" t="s">
        <v>84</v>
      </c>
      <c r="E5232">
        <v>4</v>
      </c>
      <c r="F5232" s="3">
        <v>40673.538194444402</v>
      </c>
      <c r="G5232" s="4">
        <v>3.75</v>
      </c>
      <c r="H5232">
        <v>12684</v>
      </c>
      <c r="I5232" t="s">
        <v>10</v>
      </c>
      <c r="J5232" s="58">
        <f t="shared" si="162"/>
        <v>15</v>
      </c>
      <c r="K5232" s="59">
        <f t="shared" si="163"/>
        <v>40673</v>
      </c>
      <c r="R5232" t="s">
        <v>1679</v>
      </c>
      <c r="S5232" s="58">
        <v>5.04</v>
      </c>
      <c r="X5232">
        <v>12</v>
      </c>
      <c r="Y5232" s="4">
        <v>1.25</v>
      </c>
      <c r="Z5232" s="58">
        <v>15</v>
      </c>
    </row>
    <row r="5233" spans="1:26">
      <c r="A5233">
        <v>185790</v>
      </c>
      <c r="B5233">
        <v>552826</v>
      </c>
      <c r="C5233">
        <v>21466</v>
      </c>
      <c r="D5233" t="s">
        <v>880</v>
      </c>
      <c r="E5233">
        <v>4</v>
      </c>
      <c r="F5233" s="3">
        <v>40674.555555555598</v>
      </c>
      <c r="G5233" s="4">
        <v>3.75</v>
      </c>
      <c r="H5233">
        <v>14277</v>
      </c>
      <c r="I5233" t="s">
        <v>10</v>
      </c>
      <c r="J5233" s="58">
        <f t="shared" si="162"/>
        <v>15</v>
      </c>
      <c r="K5233" s="59">
        <f t="shared" si="163"/>
        <v>40674</v>
      </c>
      <c r="R5233" t="s">
        <v>802</v>
      </c>
      <c r="S5233" s="58">
        <v>-29.85</v>
      </c>
      <c r="X5233">
        <v>12</v>
      </c>
      <c r="Y5233" s="4">
        <v>1.25</v>
      </c>
      <c r="Z5233" s="58">
        <v>15</v>
      </c>
    </row>
    <row r="5234" spans="1:26">
      <c r="A5234">
        <v>185791</v>
      </c>
      <c r="B5234">
        <v>552826</v>
      </c>
      <c r="C5234">
        <v>21467</v>
      </c>
      <c r="D5234" t="s">
        <v>881</v>
      </c>
      <c r="E5234">
        <v>4</v>
      </c>
      <c r="F5234" s="3">
        <v>40674.555555555598</v>
      </c>
      <c r="G5234" s="4">
        <v>3.75</v>
      </c>
      <c r="H5234">
        <v>14277</v>
      </c>
      <c r="I5234" t="s">
        <v>10</v>
      </c>
      <c r="J5234" s="58">
        <f t="shared" si="162"/>
        <v>15</v>
      </c>
      <c r="K5234" s="59">
        <f t="shared" si="163"/>
        <v>40674</v>
      </c>
      <c r="R5234" t="s">
        <v>67</v>
      </c>
      <c r="S5234" s="58">
        <v>-25.5</v>
      </c>
      <c r="X5234">
        <v>4</v>
      </c>
      <c r="Y5234" s="4">
        <v>3.75</v>
      </c>
      <c r="Z5234" s="58">
        <v>15</v>
      </c>
    </row>
    <row r="5235" spans="1:26">
      <c r="A5235">
        <v>185820</v>
      </c>
      <c r="B5235">
        <v>552826</v>
      </c>
      <c r="C5235">
        <v>21669</v>
      </c>
      <c r="D5235" t="s">
        <v>1683</v>
      </c>
      <c r="E5235">
        <v>12</v>
      </c>
      <c r="F5235" s="3">
        <v>40674.555555555598</v>
      </c>
      <c r="G5235" s="4">
        <v>1.25</v>
      </c>
      <c r="H5235">
        <v>14277</v>
      </c>
      <c r="I5235" t="s">
        <v>10</v>
      </c>
      <c r="J5235" s="58">
        <f t="shared" si="162"/>
        <v>15</v>
      </c>
      <c r="K5235" s="59">
        <f t="shared" si="163"/>
        <v>40674</v>
      </c>
      <c r="R5235" t="s">
        <v>104</v>
      </c>
      <c r="S5235" s="58">
        <v>90</v>
      </c>
      <c r="X5235">
        <v>4</v>
      </c>
      <c r="Y5235" s="4">
        <v>3.75</v>
      </c>
      <c r="Z5235" s="58">
        <v>15</v>
      </c>
    </row>
    <row r="5236" spans="1:26">
      <c r="A5236">
        <v>185821</v>
      </c>
      <c r="B5236">
        <v>552826</v>
      </c>
      <c r="C5236">
        <v>21673</v>
      </c>
      <c r="D5236" t="s">
        <v>1684</v>
      </c>
      <c r="E5236">
        <v>12</v>
      </c>
      <c r="F5236" s="3">
        <v>40674.555555555598</v>
      </c>
      <c r="G5236" s="4">
        <v>1.25</v>
      </c>
      <c r="H5236">
        <v>14277</v>
      </c>
      <c r="I5236" t="s">
        <v>10</v>
      </c>
      <c r="J5236" s="58">
        <f t="shared" si="162"/>
        <v>15</v>
      </c>
      <c r="K5236" s="59">
        <f t="shared" si="163"/>
        <v>40674</v>
      </c>
      <c r="R5236" t="s">
        <v>104</v>
      </c>
      <c r="S5236" s="58">
        <v>54</v>
      </c>
      <c r="X5236">
        <v>12</v>
      </c>
      <c r="Y5236" s="4">
        <v>1.25</v>
      </c>
      <c r="Z5236" s="58">
        <v>15</v>
      </c>
    </row>
    <row r="5237" spans="1:26">
      <c r="A5237">
        <v>185822</v>
      </c>
      <c r="B5237">
        <v>552826</v>
      </c>
      <c r="C5237">
        <v>21671</v>
      </c>
      <c r="D5237" t="s">
        <v>1439</v>
      </c>
      <c r="E5237">
        <v>12</v>
      </c>
      <c r="F5237" s="3">
        <v>40674.555555555598</v>
      </c>
      <c r="G5237" s="4">
        <v>1.25</v>
      </c>
      <c r="H5237">
        <v>14277</v>
      </c>
      <c r="I5237" t="s">
        <v>10</v>
      </c>
      <c r="J5237" s="58">
        <f t="shared" si="162"/>
        <v>15</v>
      </c>
      <c r="K5237" s="59">
        <f t="shared" si="163"/>
        <v>40674</v>
      </c>
      <c r="R5237" t="s">
        <v>104</v>
      </c>
      <c r="S5237" s="58">
        <v>54</v>
      </c>
      <c r="X5237">
        <v>12</v>
      </c>
      <c r="Y5237" s="4">
        <v>1.25</v>
      </c>
      <c r="Z5237" s="58">
        <v>15</v>
      </c>
    </row>
    <row r="5238" spans="1:26">
      <c r="A5238">
        <v>185823</v>
      </c>
      <c r="B5238">
        <v>552826</v>
      </c>
      <c r="C5238">
        <v>21668</v>
      </c>
      <c r="D5238" t="s">
        <v>1322</v>
      </c>
      <c r="E5238">
        <v>12</v>
      </c>
      <c r="F5238" s="3">
        <v>40674.555555555598</v>
      </c>
      <c r="G5238" s="4">
        <v>1.25</v>
      </c>
      <c r="H5238">
        <v>14277</v>
      </c>
      <c r="I5238" t="s">
        <v>10</v>
      </c>
      <c r="J5238" s="58">
        <f t="shared" si="162"/>
        <v>15</v>
      </c>
      <c r="K5238" s="59">
        <f t="shared" si="163"/>
        <v>40674</v>
      </c>
      <c r="R5238" t="s">
        <v>2565</v>
      </c>
      <c r="S5238" s="58">
        <v>49.8</v>
      </c>
      <c r="X5238">
        <v>4</v>
      </c>
      <c r="Y5238" s="4">
        <v>3.75</v>
      </c>
      <c r="Z5238" s="58">
        <v>15</v>
      </c>
    </row>
    <row r="5239" spans="1:26">
      <c r="A5239">
        <v>185824</v>
      </c>
      <c r="B5239">
        <v>552826</v>
      </c>
      <c r="C5239">
        <v>21672</v>
      </c>
      <c r="D5239" t="s">
        <v>149</v>
      </c>
      <c r="E5239">
        <v>12</v>
      </c>
      <c r="F5239" s="3">
        <v>40674.555555555598</v>
      </c>
      <c r="G5239" s="4">
        <v>1.25</v>
      </c>
      <c r="H5239">
        <v>14277</v>
      </c>
      <c r="I5239" t="s">
        <v>10</v>
      </c>
      <c r="J5239" s="58">
        <f t="shared" si="162"/>
        <v>15</v>
      </c>
      <c r="K5239" s="59">
        <f t="shared" si="163"/>
        <v>40674</v>
      </c>
      <c r="R5239" t="s">
        <v>655</v>
      </c>
      <c r="S5239" s="58">
        <v>38.25</v>
      </c>
      <c r="X5239">
        <v>4</v>
      </c>
      <c r="Y5239" s="4">
        <v>3.75</v>
      </c>
      <c r="Z5239" s="58">
        <v>15</v>
      </c>
    </row>
    <row r="5240" spans="1:26">
      <c r="A5240">
        <v>185838</v>
      </c>
      <c r="B5240">
        <v>552826</v>
      </c>
      <c r="C5240">
        <v>22771</v>
      </c>
      <c r="D5240" t="s">
        <v>151</v>
      </c>
      <c r="E5240">
        <v>12</v>
      </c>
      <c r="F5240" s="3">
        <v>40674.555555555598</v>
      </c>
      <c r="G5240" s="4">
        <v>1.25</v>
      </c>
      <c r="H5240">
        <v>14277</v>
      </c>
      <c r="I5240" t="s">
        <v>10</v>
      </c>
      <c r="J5240" s="58">
        <f t="shared" si="162"/>
        <v>15</v>
      </c>
      <c r="K5240" s="59">
        <f t="shared" si="163"/>
        <v>40674</v>
      </c>
      <c r="R5240" t="s">
        <v>173</v>
      </c>
      <c r="S5240" s="58">
        <v>35.700000000000003</v>
      </c>
      <c r="X5240">
        <v>12</v>
      </c>
      <c r="Y5240" s="4">
        <v>1.25</v>
      </c>
      <c r="Z5240" s="58">
        <v>15</v>
      </c>
    </row>
    <row r="5241" spans="1:26">
      <c r="A5241">
        <v>185839</v>
      </c>
      <c r="B5241">
        <v>552826</v>
      </c>
      <c r="C5241">
        <v>22805</v>
      </c>
      <c r="D5241" t="s">
        <v>372</v>
      </c>
      <c r="E5241">
        <v>12</v>
      </c>
      <c r="F5241" s="3">
        <v>40674.555555555598</v>
      </c>
      <c r="G5241" s="4">
        <v>1.25</v>
      </c>
      <c r="H5241">
        <v>14277</v>
      </c>
      <c r="I5241" t="s">
        <v>10</v>
      </c>
      <c r="J5241" s="58">
        <f t="shared" si="162"/>
        <v>15</v>
      </c>
      <c r="K5241" s="59">
        <f t="shared" si="163"/>
        <v>40674</v>
      </c>
      <c r="R5241" t="s">
        <v>1029</v>
      </c>
      <c r="S5241" s="58">
        <v>33.9</v>
      </c>
      <c r="X5241">
        <v>12</v>
      </c>
      <c r="Y5241" s="4">
        <v>1.25</v>
      </c>
      <c r="Z5241" s="58">
        <v>15</v>
      </c>
    </row>
    <row r="5242" spans="1:26">
      <c r="A5242">
        <v>188543</v>
      </c>
      <c r="B5242">
        <v>553044</v>
      </c>
      <c r="C5242">
        <v>23112</v>
      </c>
      <c r="D5242" t="s">
        <v>2458</v>
      </c>
      <c r="E5242">
        <v>2</v>
      </c>
      <c r="F5242" s="3">
        <v>40676.391666666699</v>
      </c>
      <c r="G5242" s="4">
        <v>7.5</v>
      </c>
      <c r="H5242">
        <v>12682</v>
      </c>
      <c r="I5242" t="s">
        <v>10</v>
      </c>
      <c r="J5242" s="58">
        <f t="shared" si="162"/>
        <v>15</v>
      </c>
      <c r="K5242" s="59">
        <f t="shared" si="163"/>
        <v>40676</v>
      </c>
      <c r="R5242" t="s">
        <v>2602</v>
      </c>
      <c r="S5242" s="58">
        <v>33</v>
      </c>
      <c r="X5242">
        <v>12</v>
      </c>
      <c r="Y5242" s="4">
        <v>1.25</v>
      </c>
      <c r="Z5242" s="58">
        <v>15</v>
      </c>
    </row>
    <row r="5243" spans="1:26">
      <c r="A5243">
        <v>188551</v>
      </c>
      <c r="B5243">
        <v>553044</v>
      </c>
      <c r="C5243">
        <v>21746</v>
      </c>
      <c r="D5243" t="s">
        <v>2135</v>
      </c>
      <c r="E5243">
        <v>12</v>
      </c>
      <c r="F5243" s="3">
        <v>40676.391666666699</v>
      </c>
      <c r="G5243" s="4">
        <v>1.25</v>
      </c>
      <c r="H5243">
        <v>12682</v>
      </c>
      <c r="I5243" t="s">
        <v>10</v>
      </c>
      <c r="J5243" s="58">
        <f t="shared" si="162"/>
        <v>15</v>
      </c>
      <c r="K5243" s="59">
        <f t="shared" si="163"/>
        <v>40676</v>
      </c>
      <c r="R5243" t="s">
        <v>129</v>
      </c>
      <c r="S5243" s="58">
        <v>33</v>
      </c>
      <c r="X5243">
        <v>12</v>
      </c>
      <c r="Y5243" s="4">
        <v>1.25</v>
      </c>
      <c r="Z5243" s="58">
        <v>15</v>
      </c>
    </row>
    <row r="5244" spans="1:26">
      <c r="A5244">
        <v>189255</v>
      </c>
      <c r="B5244">
        <v>553143</v>
      </c>
      <c r="C5244">
        <v>21894</v>
      </c>
      <c r="D5244" t="s">
        <v>671</v>
      </c>
      <c r="E5244">
        <v>12</v>
      </c>
      <c r="F5244" s="3">
        <v>40676.552083333299</v>
      </c>
      <c r="G5244" s="4">
        <v>1.25</v>
      </c>
      <c r="H5244">
        <v>12695</v>
      </c>
      <c r="I5244" t="s">
        <v>10</v>
      </c>
      <c r="J5244" s="58">
        <f t="shared" si="162"/>
        <v>15</v>
      </c>
      <c r="K5244" s="59">
        <f t="shared" si="163"/>
        <v>40676</v>
      </c>
      <c r="R5244" t="s">
        <v>499</v>
      </c>
      <c r="S5244" s="58">
        <v>31.8</v>
      </c>
      <c r="X5244">
        <v>12</v>
      </c>
      <c r="Y5244" s="4">
        <v>1.25</v>
      </c>
      <c r="Z5244" s="58">
        <v>15</v>
      </c>
    </row>
    <row r="5245" spans="1:26">
      <c r="A5245">
        <v>189603</v>
      </c>
      <c r="B5245">
        <v>553161</v>
      </c>
      <c r="C5245">
        <v>22976</v>
      </c>
      <c r="D5245" t="s">
        <v>1035</v>
      </c>
      <c r="E5245">
        <v>12</v>
      </c>
      <c r="F5245" s="3">
        <v>40676.658333333296</v>
      </c>
      <c r="G5245" s="4">
        <v>1.25</v>
      </c>
      <c r="H5245">
        <v>12681</v>
      </c>
      <c r="I5245" t="s">
        <v>10</v>
      </c>
      <c r="J5245" s="58">
        <f t="shared" si="162"/>
        <v>15</v>
      </c>
      <c r="K5245" s="59">
        <f t="shared" si="163"/>
        <v>40676</v>
      </c>
      <c r="R5245" t="s">
        <v>2633</v>
      </c>
      <c r="S5245" s="58">
        <v>29.7</v>
      </c>
      <c r="X5245">
        <v>12</v>
      </c>
      <c r="Y5245" s="4">
        <v>1.25</v>
      </c>
      <c r="Z5245" s="58">
        <v>15</v>
      </c>
    </row>
    <row r="5246" spans="1:26">
      <c r="A5246">
        <v>189615</v>
      </c>
      <c r="B5246">
        <v>553161</v>
      </c>
      <c r="C5246">
        <v>21828</v>
      </c>
      <c r="D5246" t="s">
        <v>2016</v>
      </c>
      <c r="E5246">
        <v>12</v>
      </c>
      <c r="F5246" s="3">
        <v>40676.658333333296</v>
      </c>
      <c r="G5246" s="4">
        <v>1.25</v>
      </c>
      <c r="H5246">
        <v>12681</v>
      </c>
      <c r="I5246" t="s">
        <v>10</v>
      </c>
      <c r="J5246" s="58">
        <f t="shared" si="162"/>
        <v>15</v>
      </c>
      <c r="K5246" s="59">
        <f t="shared" si="163"/>
        <v>40676</v>
      </c>
      <c r="R5246" t="s">
        <v>2630</v>
      </c>
      <c r="S5246" s="58">
        <v>25</v>
      </c>
      <c r="X5246">
        <v>12</v>
      </c>
      <c r="Y5246" s="4">
        <v>1.25</v>
      </c>
      <c r="Z5246" s="58">
        <v>15</v>
      </c>
    </row>
    <row r="5247" spans="1:26">
      <c r="A5247">
        <v>189617</v>
      </c>
      <c r="B5247">
        <v>553161</v>
      </c>
      <c r="C5247">
        <v>22559</v>
      </c>
      <c r="D5247" t="s">
        <v>1707</v>
      </c>
      <c r="E5247">
        <v>12</v>
      </c>
      <c r="F5247" s="3">
        <v>40676.658333333296</v>
      </c>
      <c r="G5247" s="4">
        <v>1.25</v>
      </c>
      <c r="H5247">
        <v>12681</v>
      </c>
      <c r="I5247" t="s">
        <v>10</v>
      </c>
      <c r="J5247" s="58">
        <f t="shared" si="162"/>
        <v>15</v>
      </c>
      <c r="K5247" s="59">
        <f t="shared" si="163"/>
        <v>40676</v>
      </c>
      <c r="R5247" t="s">
        <v>2497</v>
      </c>
      <c r="S5247" s="58">
        <v>24.9</v>
      </c>
      <c r="X5247">
        <v>12</v>
      </c>
      <c r="Y5247" s="4">
        <v>1.25</v>
      </c>
      <c r="Z5247" s="58">
        <v>15</v>
      </c>
    </row>
    <row r="5248" spans="1:26">
      <c r="A5248">
        <v>190482</v>
      </c>
      <c r="B5248">
        <v>553195</v>
      </c>
      <c r="C5248">
        <v>21746</v>
      </c>
      <c r="D5248" t="s">
        <v>2135</v>
      </c>
      <c r="E5248">
        <v>12</v>
      </c>
      <c r="F5248" s="3">
        <v>40678.572916666701</v>
      </c>
      <c r="G5248" s="4">
        <v>1.25</v>
      </c>
      <c r="H5248">
        <v>12599</v>
      </c>
      <c r="I5248" t="s">
        <v>10</v>
      </c>
      <c r="J5248" s="58">
        <f t="shared" si="162"/>
        <v>15</v>
      </c>
      <c r="K5248" s="59">
        <f t="shared" si="163"/>
        <v>40678</v>
      </c>
      <c r="R5248" t="s">
        <v>2600</v>
      </c>
      <c r="S5248" s="58">
        <v>24.9</v>
      </c>
      <c r="X5248">
        <v>12</v>
      </c>
      <c r="Y5248" s="4">
        <v>1.25</v>
      </c>
      <c r="Z5248" s="58">
        <v>15</v>
      </c>
    </row>
    <row r="5249" spans="1:26">
      <c r="A5249">
        <v>190484</v>
      </c>
      <c r="B5249">
        <v>553195</v>
      </c>
      <c r="C5249">
        <v>22435</v>
      </c>
      <c r="D5249" t="s">
        <v>341</v>
      </c>
      <c r="E5249">
        <v>12</v>
      </c>
      <c r="F5249" s="3">
        <v>40678.572916666701</v>
      </c>
      <c r="G5249" s="4">
        <v>1.25</v>
      </c>
      <c r="H5249">
        <v>12599</v>
      </c>
      <c r="I5249" t="s">
        <v>10</v>
      </c>
      <c r="J5249" s="58">
        <f t="shared" si="162"/>
        <v>15</v>
      </c>
      <c r="K5249" s="59">
        <f t="shared" si="163"/>
        <v>40678</v>
      </c>
      <c r="R5249" t="s">
        <v>2626</v>
      </c>
      <c r="S5249" s="58">
        <v>23.4</v>
      </c>
      <c r="X5249">
        <v>12</v>
      </c>
      <c r="Y5249" s="4">
        <v>1.25</v>
      </c>
      <c r="Z5249" s="58">
        <v>15</v>
      </c>
    </row>
    <row r="5250" spans="1:26">
      <c r="A5250">
        <v>194279</v>
      </c>
      <c r="B5250">
        <v>553566</v>
      </c>
      <c r="C5250">
        <v>23112</v>
      </c>
      <c r="D5250" t="s">
        <v>2458</v>
      </c>
      <c r="E5250">
        <v>2</v>
      </c>
      <c r="F5250" s="3">
        <v>40681.381249999999</v>
      </c>
      <c r="G5250" s="4">
        <v>7.5</v>
      </c>
      <c r="H5250">
        <v>12690</v>
      </c>
      <c r="I5250" t="s">
        <v>10</v>
      </c>
      <c r="J5250" s="58">
        <f t="shared" ref="J5250:J5313" si="164">E5250*G5250</f>
        <v>15</v>
      </c>
      <c r="K5250" s="59">
        <f t="shared" ref="K5250:K5313" si="165">DATE(YEAR(F5250),MONTH(F5250),DAY(F5250))</f>
        <v>40681</v>
      </c>
      <c r="R5250" t="s">
        <v>93</v>
      </c>
      <c r="S5250" s="58">
        <v>23.4</v>
      </c>
      <c r="X5250">
        <v>12</v>
      </c>
      <c r="Y5250" s="4">
        <v>1.25</v>
      </c>
      <c r="Z5250" s="58">
        <v>15</v>
      </c>
    </row>
    <row r="5251" spans="1:26">
      <c r="A5251">
        <v>194280</v>
      </c>
      <c r="B5251">
        <v>553566</v>
      </c>
      <c r="C5251">
        <v>23118</v>
      </c>
      <c r="D5251" t="s">
        <v>2450</v>
      </c>
      <c r="E5251">
        <v>2</v>
      </c>
      <c r="F5251" s="3">
        <v>40681.381249999999</v>
      </c>
      <c r="G5251" s="4">
        <v>7.5</v>
      </c>
      <c r="H5251">
        <v>12690</v>
      </c>
      <c r="I5251" t="s">
        <v>10</v>
      </c>
      <c r="J5251" s="58">
        <f t="shared" si="164"/>
        <v>15</v>
      </c>
      <c r="K5251" s="59">
        <f t="shared" si="165"/>
        <v>40681</v>
      </c>
      <c r="R5251" t="s">
        <v>468</v>
      </c>
      <c r="S5251" s="58">
        <v>23.4</v>
      </c>
      <c r="X5251">
        <v>4</v>
      </c>
      <c r="Y5251" s="4">
        <v>3.75</v>
      </c>
      <c r="Z5251" s="58">
        <v>15</v>
      </c>
    </row>
    <row r="5252" spans="1:26">
      <c r="A5252">
        <v>196346</v>
      </c>
      <c r="B5252">
        <v>553838</v>
      </c>
      <c r="C5252">
        <v>84978</v>
      </c>
      <c r="D5252" t="s">
        <v>2069</v>
      </c>
      <c r="E5252">
        <v>12</v>
      </c>
      <c r="F5252" s="3">
        <v>40682.506944444402</v>
      </c>
      <c r="G5252" s="4">
        <v>1.25</v>
      </c>
      <c r="H5252">
        <v>12620</v>
      </c>
      <c r="I5252" t="s">
        <v>10</v>
      </c>
      <c r="J5252" s="58">
        <f t="shared" si="164"/>
        <v>15</v>
      </c>
      <c r="K5252" s="59">
        <f t="shared" si="165"/>
        <v>40682</v>
      </c>
      <c r="R5252" t="s">
        <v>93</v>
      </c>
      <c r="S5252" s="58">
        <v>23.4</v>
      </c>
      <c r="X5252">
        <v>4</v>
      </c>
      <c r="Y5252" s="4">
        <v>3.75</v>
      </c>
      <c r="Z5252" s="58">
        <v>15</v>
      </c>
    </row>
    <row r="5253" spans="1:26">
      <c r="A5253">
        <v>200456</v>
      </c>
      <c r="B5253">
        <v>554134</v>
      </c>
      <c r="C5253">
        <v>22729</v>
      </c>
      <c r="D5253" t="s">
        <v>291</v>
      </c>
      <c r="E5253">
        <v>4</v>
      </c>
      <c r="F5253" s="3">
        <v>40686.408333333296</v>
      </c>
      <c r="G5253" s="4">
        <v>3.75</v>
      </c>
      <c r="H5253">
        <v>12583</v>
      </c>
      <c r="I5253" t="s">
        <v>10</v>
      </c>
      <c r="J5253" s="58">
        <f t="shared" si="164"/>
        <v>15</v>
      </c>
      <c r="K5253" s="59">
        <f t="shared" si="165"/>
        <v>40686</v>
      </c>
      <c r="R5253" t="s">
        <v>95</v>
      </c>
      <c r="S5253" s="58">
        <v>23.4</v>
      </c>
      <c r="X5253">
        <v>4</v>
      </c>
      <c r="Y5253" s="4">
        <v>3.75</v>
      </c>
      <c r="Z5253" s="58">
        <v>15</v>
      </c>
    </row>
    <row r="5254" spans="1:26">
      <c r="A5254">
        <v>200466</v>
      </c>
      <c r="B5254">
        <v>554134</v>
      </c>
      <c r="C5254">
        <v>84380</v>
      </c>
      <c r="D5254" t="s">
        <v>384</v>
      </c>
      <c r="E5254">
        <v>12</v>
      </c>
      <c r="F5254" s="3">
        <v>40686.408333333296</v>
      </c>
      <c r="G5254" s="4">
        <v>1.25</v>
      </c>
      <c r="H5254">
        <v>12583</v>
      </c>
      <c r="I5254" t="s">
        <v>10</v>
      </c>
      <c r="J5254" s="58">
        <f t="shared" si="164"/>
        <v>15</v>
      </c>
      <c r="K5254" s="59">
        <f t="shared" si="165"/>
        <v>40686</v>
      </c>
      <c r="R5254" t="s">
        <v>468</v>
      </c>
      <c r="S5254" s="58">
        <v>23.4</v>
      </c>
      <c r="X5254">
        <v>12</v>
      </c>
      <c r="Y5254" s="4">
        <v>1.25</v>
      </c>
      <c r="Z5254" s="58">
        <v>15</v>
      </c>
    </row>
    <row r="5255" spans="1:26">
      <c r="A5255">
        <v>204293</v>
      </c>
      <c r="B5255">
        <v>554650</v>
      </c>
      <c r="C5255">
        <v>22975</v>
      </c>
      <c r="D5255" t="s">
        <v>428</v>
      </c>
      <c r="E5255">
        <v>12</v>
      </c>
      <c r="F5255" s="3">
        <v>40688.537499999999</v>
      </c>
      <c r="G5255" s="4">
        <v>1.25</v>
      </c>
      <c r="H5255">
        <v>12681</v>
      </c>
      <c r="I5255" t="s">
        <v>10</v>
      </c>
      <c r="J5255" s="58">
        <f t="shared" si="164"/>
        <v>15</v>
      </c>
      <c r="K5255" s="59">
        <f t="shared" si="165"/>
        <v>40688</v>
      </c>
      <c r="R5255" t="s">
        <v>94</v>
      </c>
      <c r="S5255" s="58">
        <v>23.4</v>
      </c>
      <c r="X5255">
        <v>12</v>
      </c>
      <c r="Y5255" s="4">
        <v>1.25</v>
      </c>
      <c r="Z5255" s="58">
        <v>15</v>
      </c>
    </row>
    <row r="5256" spans="1:26">
      <c r="A5256">
        <v>204294</v>
      </c>
      <c r="B5256">
        <v>554650</v>
      </c>
      <c r="C5256">
        <v>22977</v>
      </c>
      <c r="D5256" t="s">
        <v>1500</v>
      </c>
      <c r="E5256">
        <v>12</v>
      </c>
      <c r="F5256" s="3">
        <v>40688.537499999999</v>
      </c>
      <c r="G5256" s="4">
        <v>1.25</v>
      </c>
      <c r="H5256">
        <v>12681</v>
      </c>
      <c r="I5256" t="s">
        <v>10</v>
      </c>
      <c r="J5256" s="58">
        <f t="shared" si="164"/>
        <v>15</v>
      </c>
      <c r="K5256" s="59">
        <f t="shared" si="165"/>
        <v>40688</v>
      </c>
      <c r="R5256" t="s">
        <v>2523</v>
      </c>
      <c r="S5256" s="58">
        <v>20.8</v>
      </c>
      <c r="X5256">
        <v>12</v>
      </c>
      <c r="Y5256" s="4">
        <v>1.25</v>
      </c>
      <c r="Z5256" s="58">
        <v>15</v>
      </c>
    </row>
    <row r="5257" spans="1:26">
      <c r="A5257">
        <v>204300</v>
      </c>
      <c r="B5257">
        <v>554650</v>
      </c>
      <c r="C5257">
        <v>21949</v>
      </c>
      <c r="D5257" t="s">
        <v>951</v>
      </c>
      <c r="E5257">
        <v>12</v>
      </c>
      <c r="F5257" s="3">
        <v>40688.537499999999</v>
      </c>
      <c r="G5257" s="4">
        <v>1.25</v>
      </c>
      <c r="H5257">
        <v>12681</v>
      </c>
      <c r="I5257" t="s">
        <v>10</v>
      </c>
      <c r="J5257" s="58">
        <f t="shared" si="164"/>
        <v>15</v>
      </c>
      <c r="K5257" s="59">
        <f t="shared" si="165"/>
        <v>40688</v>
      </c>
      <c r="R5257" t="s">
        <v>2631</v>
      </c>
      <c r="S5257" s="58">
        <v>19.899999999999999</v>
      </c>
      <c r="X5257">
        <v>12</v>
      </c>
      <c r="Y5257" s="4">
        <v>1.25</v>
      </c>
      <c r="Z5257" s="58">
        <v>15</v>
      </c>
    </row>
    <row r="5258" spans="1:26">
      <c r="A5258">
        <v>208103</v>
      </c>
      <c r="B5258">
        <v>555096</v>
      </c>
      <c r="C5258">
        <v>23112</v>
      </c>
      <c r="D5258" t="s">
        <v>2458</v>
      </c>
      <c r="E5258">
        <v>2</v>
      </c>
      <c r="F5258" s="3">
        <v>40694.563888888901</v>
      </c>
      <c r="G5258" s="4">
        <v>7.5</v>
      </c>
      <c r="H5258">
        <v>12682</v>
      </c>
      <c r="I5258" t="s">
        <v>10</v>
      </c>
      <c r="J5258" s="58">
        <f t="shared" si="164"/>
        <v>15</v>
      </c>
      <c r="K5258" s="59">
        <f t="shared" si="165"/>
        <v>40694</v>
      </c>
      <c r="R5258" t="s">
        <v>2426</v>
      </c>
      <c r="S5258" s="58">
        <v>19.8</v>
      </c>
      <c r="X5258">
        <v>12</v>
      </c>
      <c r="Y5258" s="4">
        <v>1.25</v>
      </c>
      <c r="Z5258" s="58">
        <v>15</v>
      </c>
    </row>
    <row r="5259" spans="1:26">
      <c r="A5259">
        <v>208109</v>
      </c>
      <c r="B5259">
        <v>555096</v>
      </c>
      <c r="C5259">
        <v>21746</v>
      </c>
      <c r="D5259" t="s">
        <v>2135</v>
      </c>
      <c r="E5259">
        <v>12</v>
      </c>
      <c r="F5259" s="3">
        <v>40694.563888888901</v>
      </c>
      <c r="G5259" s="4">
        <v>1.25</v>
      </c>
      <c r="H5259">
        <v>12682</v>
      </c>
      <c r="I5259" t="s">
        <v>10</v>
      </c>
      <c r="J5259" s="58">
        <f t="shared" si="164"/>
        <v>15</v>
      </c>
      <c r="K5259" s="59">
        <f t="shared" si="165"/>
        <v>40694</v>
      </c>
      <c r="R5259" t="s">
        <v>233</v>
      </c>
      <c r="S5259" s="58">
        <v>19.8</v>
      </c>
      <c r="X5259">
        <v>12</v>
      </c>
      <c r="Y5259" s="4">
        <v>1.25</v>
      </c>
      <c r="Z5259" s="58">
        <v>15</v>
      </c>
    </row>
    <row r="5260" spans="1:26">
      <c r="A5260">
        <v>213578</v>
      </c>
      <c r="B5260">
        <v>555547</v>
      </c>
      <c r="C5260">
        <v>23168</v>
      </c>
      <c r="D5260" t="s">
        <v>2463</v>
      </c>
      <c r="E5260">
        <v>12</v>
      </c>
      <c r="F5260" s="3">
        <v>40699.550694444399</v>
      </c>
      <c r="G5260" s="4">
        <v>1.25</v>
      </c>
      <c r="H5260">
        <v>12681</v>
      </c>
      <c r="I5260" t="s">
        <v>10</v>
      </c>
      <c r="J5260" s="58">
        <f t="shared" si="164"/>
        <v>15</v>
      </c>
      <c r="K5260" s="59">
        <f t="shared" si="165"/>
        <v>40699</v>
      </c>
      <c r="R5260" t="s">
        <v>97</v>
      </c>
      <c r="S5260" s="58">
        <v>19.8</v>
      </c>
      <c r="X5260">
        <v>12</v>
      </c>
      <c r="Y5260" s="4">
        <v>1.25</v>
      </c>
      <c r="Z5260" s="58">
        <v>15</v>
      </c>
    </row>
    <row r="5261" spans="1:26">
      <c r="A5261">
        <v>213584</v>
      </c>
      <c r="B5261">
        <v>555547</v>
      </c>
      <c r="C5261">
        <v>22976</v>
      </c>
      <c r="D5261" t="s">
        <v>1035</v>
      </c>
      <c r="E5261">
        <v>12</v>
      </c>
      <c r="F5261" s="3">
        <v>40699.550694444399</v>
      </c>
      <c r="G5261" s="4">
        <v>1.25</v>
      </c>
      <c r="H5261">
        <v>12681</v>
      </c>
      <c r="I5261" t="s">
        <v>10</v>
      </c>
      <c r="J5261" s="58">
        <f t="shared" si="164"/>
        <v>15</v>
      </c>
      <c r="K5261" s="59">
        <f t="shared" si="165"/>
        <v>40699</v>
      </c>
      <c r="R5261" t="s">
        <v>546</v>
      </c>
      <c r="S5261" s="58">
        <v>19.5</v>
      </c>
      <c r="X5261">
        <v>2</v>
      </c>
      <c r="Y5261" s="4">
        <v>7.5</v>
      </c>
      <c r="Z5261" s="58">
        <v>15</v>
      </c>
    </row>
    <row r="5262" spans="1:26">
      <c r="A5262">
        <v>214926</v>
      </c>
      <c r="B5262">
        <v>555637</v>
      </c>
      <c r="C5262" t="s">
        <v>2273</v>
      </c>
      <c r="D5262" t="s">
        <v>2137</v>
      </c>
      <c r="E5262">
        <v>4</v>
      </c>
      <c r="F5262" s="3">
        <v>40700.532638888901</v>
      </c>
      <c r="G5262" s="4">
        <v>3.75</v>
      </c>
      <c r="H5262">
        <v>12535</v>
      </c>
      <c r="I5262" t="s">
        <v>10</v>
      </c>
      <c r="J5262" s="58">
        <f t="shared" si="164"/>
        <v>15</v>
      </c>
      <c r="K5262" s="59">
        <f t="shared" si="165"/>
        <v>40700</v>
      </c>
      <c r="R5262" t="s">
        <v>104</v>
      </c>
      <c r="S5262" s="58">
        <v>18</v>
      </c>
      <c r="X5262">
        <v>12</v>
      </c>
      <c r="Y5262" s="4">
        <v>1.25</v>
      </c>
      <c r="Z5262" s="58">
        <v>15</v>
      </c>
    </row>
    <row r="5263" spans="1:26">
      <c r="A5263">
        <v>217819</v>
      </c>
      <c r="B5263">
        <v>555937</v>
      </c>
      <c r="C5263">
        <v>20971</v>
      </c>
      <c r="D5263" t="s">
        <v>1219</v>
      </c>
      <c r="E5263">
        <v>12</v>
      </c>
      <c r="F5263" s="3">
        <v>40702.402083333298</v>
      </c>
      <c r="G5263" s="4">
        <v>1.25</v>
      </c>
      <c r="H5263">
        <v>12683</v>
      </c>
      <c r="I5263" t="s">
        <v>10</v>
      </c>
      <c r="J5263" s="58">
        <f t="shared" si="164"/>
        <v>15</v>
      </c>
      <c r="K5263" s="59">
        <f t="shared" si="165"/>
        <v>40702</v>
      </c>
      <c r="R5263" t="s">
        <v>175</v>
      </c>
      <c r="S5263" s="58">
        <v>17.850000000000001</v>
      </c>
      <c r="X5263">
        <v>12</v>
      </c>
      <c r="Y5263" s="4">
        <v>1.25</v>
      </c>
      <c r="Z5263" s="58">
        <v>15</v>
      </c>
    </row>
    <row r="5264" spans="1:26">
      <c r="A5264">
        <v>217820</v>
      </c>
      <c r="B5264">
        <v>555937</v>
      </c>
      <c r="C5264">
        <v>20972</v>
      </c>
      <c r="D5264" t="s">
        <v>737</v>
      </c>
      <c r="E5264">
        <v>12</v>
      </c>
      <c r="F5264" s="3">
        <v>40702.402083333298</v>
      </c>
      <c r="G5264" s="4">
        <v>1.25</v>
      </c>
      <c r="H5264">
        <v>12683</v>
      </c>
      <c r="I5264" t="s">
        <v>10</v>
      </c>
      <c r="J5264" s="58">
        <f t="shared" si="164"/>
        <v>15</v>
      </c>
      <c r="K5264" s="59">
        <f t="shared" si="165"/>
        <v>40702</v>
      </c>
      <c r="R5264" t="s">
        <v>869</v>
      </c>
      <c r="S5264" s="58">
        <v>17.850000000000001</v>
      </c>
      <c r="X5264">
        <v>12</v>
      </c>
      <c r="Y5264" s="4">
        <v>1.25</v>
      </c>
      <c r="Z5264" s="58">
        <v>15</v>
      </c>
    </row>
    <row r="5265" spans="1:26">
      <c r="A5265">
        <v>221590</v>
      </c>
      <c r="B5265">
        <v>556258</v>
      </c>
      <c r="C5265">
        <v>21892</v>
      </c>
      <c r="D5265" t="s">
        <v>545</v>
      </c>
      <c r="E5265">
        <v>12</v>
      </c>
      <c r="F5265" s="3">
        <v>40703.741666666698</v>
      </c>
      <c r="G5265" s="4">
        <v>1.25</v>
      </c>
      <c r="H5265">
        <v>12694</v>
      </c>
      <c r="I5265" t="s">
        <v>10</v>
      </c>
      <c r="J5265" s="58">
        <f t="shared" si="164"/>
        <v>15</v>
      </c>
      <c r="K5265" s="59">
        <f t="shared" si="165"/>
        <v>40703</v>
      </c>
      <c r="R5265" t="s">
        <v>795</v>
      </c>
      <c r="S5265" s="58">
        <v>17.7</v>
      </c>
      <c r="X5265">
        <v>12</v>
      </c>
      <c r="Y5265" s="4">
        <v>1.25</v>
      </c>
      <c r="Z5265" s="58">
        <v>15</v>
      </c>
    </row>
    <row r="5266" spans="1:26">
      <c r="A5266">
        <v>221592</v>
      </c>
      <c r="B5266">
        <v>556258</v>
      </c>
      <c r="C5266">
        <v>21888</v>
      </c>
      <c r="D5266" t="s">
        <v>945</v>
      </c>
      <c r="E5266">
        <v>4</v>
      </c>
      <c r="F5266" s="3">
        <v>40703.741666666698</v>
      </c>
      <c r="G5266" s="4">
        <v>3.75</v>
      </c>
      <c r="H5266">
        <v>12694</v>
      </c>
      <c r="I5266" t="s">
        <v>10</v>
      </c>
      <c r="J5266" s="58">
        <f t="shared" si="164"/>
        <v>15</v>
      </c>
      <c r="K5266" s="59">
        <f t="shared" si="165"/>
        <v>40703</v>
      </c>
      <c r="R5266" t="s">
        <v>764</v>
      </c>
      <c r="S5266" s="58">
        <v>17.7</v>
      </c>
      <c r="X5266">
        <v>12</v>
      </c>
      <c r="Y5266" s="4">
        <v>1.25</v>
      </c>
      <c r="Z5266" s="58">
        <v>15</v>
      </c>
    </row>
    <row r="5267" spans="1:26">
      <c r="A5267">
        <v>221641</v>
      </c>
      <c r="B5267">
        <v>556259</v>
      </c>
      <c r="C5267" t="s">
        <v>1096</v>
      </c>
      <c r="D5267" t="s">
        <v>1097</v>
      </c>
      <c r="E5267">
        <v>4</v>
      </c>
      <c r="F5267" s="3">
        <v>40703.745138888902</v>
      </c>
      <c r="G5267" s="4">
        <v>3.75</v>
      </c>
      <c r="H5267">
        <v>12721</v>
      </c>
      <c r="I5267" t="s">
        <v>10</v>
      </c>
      <c r="J5267" s="58">
        <f t="shared" si="164"/>
        <v>15</v>
      </c>
      <c r="K5267" s="59">
        <f t="shared" si="165"/>
        <v>40703</v>
      </c>
      <c r="R5267" t="s">
        <v>2184</v>
      </c>
      <c r="S5267" s="58">
        <v>17.7</v>
      </c>
      <c r="X5267">
        <v>12</v>
      </c>
      <c r="Y5267" s="4">
        <v>1.25</v>
      </c>
      <c r="Z5267" s="58">
        <v>15</v>
      </c>
    </row>
    <row r="5268" spans="1:26">
      <c r="A5268">
        <v>222941</v>
      </c>
      <c r="B5268">
        <v>556463</v>
      </c>
      <c r="C5268">
        <v>23100</v>
      </c>
      <c r="D5268" t="s">
        <v>2455</v>
      </c>
      <c r="E5268">
        <v>12</v>
      </c>
      <c r="F5268" s="3">
        <v>40706.449305555601</v>
      </c>
      <c r="G5268" s="4">
        <v>1.25</v>
      </c>
      <c r="H5268">
        <v>12583</v>
      </c>
      <c r="I5268" t="s">
        <v>10</v>
      </c>
      <c r="J5268" s="58">
        <f t="shared" si="164"/>
        <v>15</v>
      </c>
      <c r="K5268" s="59">
        <f t="shared" si="165"/>
        <v>40706</v>
      </c>
      <c r="R5268" t="s">
        <v>759</v>
      </c>
      <c r="S5268" s="58">
        <v>17.7</v>
      </c>
      <c r="X5268">
        <v>12</v>
      </c>
      <c r="Y5268" s="4">
        <v>1.25</v>
      </c>
      <c r="Z5268" s="58">
        <v>15</v>
      </c>
    </row>
    <row r="5269" spans="1:26">
      <c r="A5269">
        <v>224132</v>
      </c>
      <c r="B5269">
        <v>556507</v>
      </c>
      <c r="C5269">
        <v>23112</v>
      </c>
      <c r="D5269" t="s">
        <v>2458</v>
      </c>
      <c r="E5269">
        <v>2</v>
      </c>
      <c r="F5269" s="3">
        <v>40707.413194444402</v>
      </c>
      <c r="G5269" s="4">
        <v>7.5</v>
      </c>
      <c r="H5269">
        <v>12567</v>
      </c>
      <c r="I5269" t="s">
        <v>10</v>
      </c>
      <c r="J5269" s="58">
        <f t="shared" si="164"/>
        <v>15</v>
      </c>
      <c r="K5269" s="59">
        <f t="shared" si="165"/>
        <v>40707</v>
      </c>
      <c r="R5269" t="s">
        <v>92</v>
      </c>
      <c r="S5269" s="58">
        <v>17.7</v>
      </c>
      <c r="X5269">
        <v>2</v>
      </c>
      <c r="Y5269" s="4">
        <v>7.5</v>
      </c>
      <c r="Z5269" s="58">
        <v>15</v>
      </c>
    </row>
    <row r="5270" spans="1:26">
      <c r="A5270">
        <v>224161</v>
      </c>
      <c r="B5270">
        <v>556507</v>
      </c>
      <c r="C5270">
        <v>21746</v>
      </c>
      <c r="D5270" t="s">
        <v>2135</v>
      </c>
      <c r="E5270">
        <v>12</v>
      </c>
      <c r="F5270" s="3">
        <v>40707.413194444402</v>
      </c>
      <c r="G5270" s="4">
        <v>1.25</v>
      </c>
      <c r="H5270">
        <v>12567</v>
      </c>
      <c r="I5270" t="s">
        <v>10</v>
      </c>
      <c r="J5270" s="58">
        <f t="shared" si="164"/>
        <v>15</v>
      </c>
      <c r="K5270" s="59">
        <f t="shared" si="165"/>
        <v>40707</v>
      </c>
      <c r="R5270" t="s">
        <v>557</v>
      </c>
      <c r="S5270" s="58">
        <v>17.399999999999999</v>
      </c>
      <c r="X5270">
        <v>2</v>
      </c>
      <c r="Y5270" s="4">
        <v>7.5</v>
      </c>
      <c r="Z5270" s="58">
        <v>15</v>
      </c>
    </row>
    <row r="5271" spans="1:26">
      <c r="A5271">
        <v>224165</v>
      </c>
      <c r="B5271">
        <v>556507</v>
      </c>
      <c r="C5271">
        <v>21914</v>
      </c>
      <c r="D5271" t="s">
        <v>399</v>
      </c>
      <c r="E5271">
        <v>12</v>
      </c>
      <c r="F5271" s="3">
        <v>40707.413194444402</v>
      </c>
      <c r="G5271" s="4">
        <v>1.25</v>
      </c>
      <c r="H5271">
        <v>12567</v>
      </c>
      <c r="I5271" t="s">
        <v>10</v>
      </c>
      <c r="J5271" s="58">
        <f t="shared" si="164"/>
        <v>15</v>
      </c>
      <c r="K5271" s="59">
        <f t="shared" si="165"/>
        <v>40707</v>
      </c>
      <c r="R5271" t="s">
        <v>272</v>
      </c>
      <c r="S5271" s="58">
        <v>17.399999999999999</v>
      </c>
      <c r="X5271">
        <v>12</v>
      </c>
      <c r="Y5271" s="4">
        <v>1.25</v>
      </c>
      <c r="Z5271" s="58">
        <v>15</v>
      </c>
    </row>
    <row r="5272" spans="1:26">
      <c r="A5272">
        <v>224499</v>
      </c>
      <c r="B5272">
        <v>556529</v>
      </c>
      <c r="C5272">
        <v>21914</v>
      </c>
      <c r="D5272" t="s">
        <v>399</v>
      </c>
      <c r="E5272">
        <v>12</v>
      </c>
      <c r="F5272" s="3">
        <v>40707.4868055556</v>
      </c>
      <c r="G5272" s="4">
        <v>1.25</v>
      </c>
      <c r="H5272">
        <v>12714</v>
      </c>
      <c r="I5272" t="s">
        <v>10</v>
      </c>
      <c r="J5272" s="58">
        <f t="shared" si="164"/>
        <v>15</v>
      </c>
      <c r="K5272" s="59">
        <f t="shared" si="165"/>
        <v>40707</v>
      </c>
      <c r="R5272" t="s">
        <v>144</v>
      </c>
      <c r="S5272" s="58">
        <v>17.399999999999999</v>
      </c>
      <c r="X5272">
        <v>4</v>
      </c>
      <c r="Y5272" s="4">
        <v>3.75</v>
      </c>
      <c r="Z5272" s="58">
        <v>15</v>
      </c>
    </row>
    <row r="5273" spans="1:26">
      <c r="A5273">
        <v>227082</v>
      </c>
      <c r="B5273">
        <v>556819</v>
      </c>
      <c r="C5273">
        <v>23251</v>
      </c>
      <c r="D5273" t="s">
        <v>2529</v>
      </c>
      <c r="E5273">
        <v>12</v>
      </c>
      <c r="F5273" s="3">
        <v>40709.431250000001</v>
      </c>
      <c r="G5273" s="4">
        <v>1.25</v>
      </c>
      <c r="H5273">
        <v>12682</v>
      </c>
      <c r="I5273" t="s">
        <v>10</v>
      </c>
      <c r="J5273" s="58">
        <f t="shared" si="164"/>
        <v>15</v>
      </c>
      <c r="K5273" s="59">
        <f t="shared" si="165"/>
        <v>40709</v>
      </c>
      <c r="R5273" t="s">
        <v>417</v>
      </c>
      <c r="S5273" s="58">
        <v>17.399999999999999</v>
      </c>
      <c r="X5273">
        <v>12</v>
      </c>
      <c r="Y5273" s="4">
        <v>1.25</v>
      </c>
      <c r="Z5273" s="58">
        <v>15</v>
      </c>
    </row>
    <row r="5274" spans="1:26">
      <c r="A5274">
        <v>227083</v>
      </c>
      <c r="B5274">
        <v>556819</v>
      </c>
      <c r="C5274">
        <v>23250</v>
      </c>
      <c r="D5274" t="s">
        <v>2531</v>
      </c>
      <c r="E5274">
        <v>12</v>
      </c>
      <c r="F5274" s="3">
        <v>40709.431250000001</v>
      </c>
      <c r="G5274" s="4">
        <v>1.25</v>
      </c>
      <c r="H5274">
        <v>12682</v>
      </c>
      <c r="I5274" t="s">
        <v>10</v>
      </c>
      <c r="J5274" s="58">
        <f t="shared" si="164"/>
        <v>15</v>
      </c>
      <c r="K5274" s="59">
        <f t="shared" si="165"/>
        <v>40709</v>
      </c>
      <c r="R5274" t="s">
        <v>241</v>
      </c>
      <c r="S5274" s="58">
        <v>17</v>
      </c>
      <c r="X5274">
        <v>12</v>
      </c>
      <c r="Y5274" s="4">
        <v>1.25</v>
      </c>
      <c r="Z5274" s="58">
        <v>15</v>
      </c>
    </row>
    <row r="5275" spans="1:26">
      <c r="A5275">
        <v>227084</v>
      </c>
      <c r="B5275">
        <v>556819</v>
      </c>
      <c r="C5275">
        <v>23252</v>
      </c>
      <c r="D5275" t="s">
        <v>2516</v>
      </c>
      <c r="E5275">
        <v>4</v>
      </c>
      <c r="F5275" s="3">
        <v>40709.431250000001</v>
      </c>
      <c r="G5275" s="4">
        <v>3.75</v>
      </c>
      <c r="H5275">
        <v>12682</v>
      </c>
      <c r="I5275" t="s">
        <v>10</v>
      </c>
      <c r="J5275" s="58">
        <f t="shared" si="164"/>
        <v>15</v>
      </c>
      <c r="K5275" s="59">
        <f t="shared" si="165"/>
        <v>40709</v>
      </c>
      <c r="R5275" t="s">
        <v>242</v>
      </c>
      <c r="S5275" s="58">
        <v>17</v>
      </c>
      <c r="X5275">
        <v>12</v>
      </c>
      <c r="Y5275" s="4">
        <v>1.25</v>
      </c>
      <c r="Z5275" s="58">
        <v>15</v>
      </c>
    </row>
    <row r="5276" spans="1:26">
      <c r="A5276">
        <v>227097</v>
      </c>
      <c r="B5276">
        <v>556820</v>
      </c>
      <c r="C5276">
        <v>22435</v>
      </c>
      <c r="D5276" t="s">
        <v>341</v>
      </c>
      <c r="E5276">
        <v>12</v>
      </c>
      <c r="F5276" s="3">
        <v>40709.431944444397</v>
      </c>
      <c r="G5276" s="4">
        <v>1.25</v>
      </c>
      <c r="H5276">
        <v>12682</v>
      </c>
      <c r="I5276" t="s">
        <v>10</v>
      </c>
      <c r="J5276" s="58">
        <f t="shared" si="164"/>
        <v>15</v>
      </c>
      <c r="K5276" s="59">
        <f t="shared" si="165"/>
        <v>40709</v>
      </c>
      <c r="R5276" t="s">
        <v>240</v>
      </c>
      <c r="S5276" s="58">
        <v>17</v>
      </c>
      <c r="X5276">
        <v>12</v>
      </c>
      <c r="Y5276" s="4">
        <v>1.25</v>
      </c>
      <c r="Z5276" s="58">
        <v>15</v>
      </c>
    </row>
    <row r="5277" spans="1:26">
      <c r="A5277">
        <v>227108</v>
      </c>
      <c r="B5277">
        <v>556820</v>
      </c>
      <c r="C5277">
        <v>21746</v>
      </c>
      <c r="D5277" t="s">
        <v>2135</v>
      </c>
      <c r="E5277">
        <v>12</v>
      </c>
      <c r="F5277" s="3">
        <v>40709.431944444397</v>
      </c>
      <c r="G5277" s="4">
        <v>1.25</v>
      </c>
      <c r="H5277">
        <v>12682</v>
      </c>
      <c r="I5277" t="s">
        <v>10</v>
      </c>
      <c r="J5277" s="58">
        <f t="shared" si="164"/>
        <v>15</v>
      </c>
      <c r="K5277" s="59">
        <f t="shared" si="165"/>
        <v>40709</v>
      </c>
      <c r="R5277" t="s">
        <v>778</v>
      </c>
      <c r="S5277" s="58">
        <v>17</v>
      </c>
      <c r="X5277">
        <v>2</v>
      </c>
      <c r="Y5277" s="4">
        <v>7.5</v>
      </c>
      <c r="Z5277" s="58">
        <v>15</v>
      </c>
    </row>
    <row r="5278" spans="1:26">
      <c r="A5278">
        <v>227110</v>
      </c>
      <c r="B5278">
        <v>556820</v>
      </c>
      <c r="C5278">
        <v>22976</v>
      </c>
      <c r="D5278" t="s">
        <v>1035</v>
      </c>
      <c r="E5278">
        <v>12</v>
      </c>
      <c r="F5278" s="3">
        <v>40709.431944444397</v>
      </c>
      <c r="G5278" s="4">
        <v>1.25</v>
      </c>
      <c r="H5278">
        <v>12682</v>
      </c>
      <c r="I5278" t="s">
        <v>10</v>
      </c>
      <c r="J5278" s="58">
        <f t="shared" si="164"/>
        <v>15</v>
      </c>
      <c r="K5278" s="59">
        <f t="shared" si="165"/>
        <v>40709</v>
      </c>
      <c r="R5278" t="s">
        <v>976</v>
      </c>
      <c r="S5278" s="58">
        <v>17</v>
      </c>
      <c r="X5278">
        <v>12</v>
      </c>
      <c r="Y5278" s="4">
        <v>1.25</v>
      </c>
      <c r="Z5278" s="58">
        <v>15</v>
      </c>
    </row>
    <row r="5279" spans="1:26">
      <c r="A5279">
        <v>235165</v>
      </c>
      <c r="B5279">
        <v>557627</v>
      </c>
      <c r="C5279">
        <v>22728</v>
      </c>
      <c r="D5279" t="s">
        <v>84</v>
      </c>
      <c r="E5279">
        <v>4</v>
      </c>
      <c r="F5279" s="3">
        <v>40715.604166666701</v>
      </c>
      <c r="G5279" s="4">
        <v>3.75</v>
      </c>
      <c r="H5279">
        <v>12583</v>
      </c>
      <c r="I5279" t="s">
        <v>10</v>
      </c>
      <c r="J5279" s="58">
        <f t="shared" si="164"/>
        <v>15</v>
      </c>
      <c r="K5279" s="59">
        <f t="shared" si="165"/>
        <v>40715</v>
      </c>
      <c r="R5279" t="s">
        <v>2647</v>
      </c>
      <c r="S5279" s="58">
        <v>16.600000000000001</v>
      </c>
      <c r="X5279">
        <v>12</v>
      </c>
      <c r="Y5279" s="4">
        <v>1.25</v>
      </c>
      <c r="Z5279" s="58">
        <v>15</v>
      </c>
    </row>
    <row r="5280" spans="1:26">
      <c r="A5280">
        <v>235166</v>
      </c>
      <c r="B5280">
        <v>557627</v>
      </c>
      <c r="C5280">
        <v>22729</v>
      </c>
      <c r="D5280" t="s">
        <v>291</v>
      </c>
      <c r="E5280">
        <v>4</v>
      </c>
      <c r="F5280" s="3">
        <v>40715.604166666701</v>
      </c>
      <c r="G5280" s="4">
        <v>3.75</v>
      </c>
      <c r="H5280">
        <v>12583</v>
      </c>
      <c r="I5280" t="s">
        <v>10</v>
      </c>
      <c r="J5280" s="58">
        <f t="shared" si="164"/>
        <v>15</v>
      </c>
      <c r="K5280" s="59">
        <f t="shared" si="165"/>
        <v>40715</v>
      </c>
      <c r="R5280" t="s">
        <v>2646</v>
      </c>
      <c r="S5280" s="58">
        <v>16.600000000000001</v>
      </c>
      <c r="X5280">
        <v>12</v>
      </c>
      <c r="Y5280" s="4">
        <v>1.25</v>
      </c>
      <c r="Z5280" s="58">
        <v>15</v>
      </c>
    </row>
    <row r="5281" spans="1:26">
      <c r="A5281">
        <v>235985</v>
      </c>
      <c r="B5281">
        <v>557669</v>
      </c>
      <c r="C5281">
        <v>22727</v>
      </c>
      <c r="D5281" t="s">
        <v>85</v>
      </c>
      <c r="E5281">
        <v>4</v>
      </c>
      <c r="F5281" s="3">
        <v>40716.404861111099</v>
      </c>
      <c r="G5281" s="4">
        <v>3.75</v>
      </c>
      <c r="H5281">
        <v>12674</v>
      </c>
      <c r="I5281" t="s">
        <v>10</v>
      </c>
      <c r="J5281" s="58">
        <f t="shared" si="164"/>
        <v>15</v>
      </c>
      <c r="K5281" s="59">
        <f t="shared" si="165"/>
        <v>40716</v>
      </c>
      <c r="R5281" t="s">
        <v>2645</v>
      </c>
      <c r="S5281" s="58">
        <v>16.600000000000001</v>
      </c>
      <c r="X5281">
        <v>4</v>
      </c>
      <c r="Y5281" s="4">
        <v>3.75</v>
      </c>
      <c r="Z5281" s="58">
        <v>15</v>
      </c>
    </row>
    <row r="5282" spans="1:26">
      <c r="A5282">
        <v>235986</v>
      </c>
      <c r="B5282">
        <v>557669</v>
      </c>
      <c r="C5282">
        <v>22726</v>
      </c>
      <c r="D5282" t="s">
        <v>86</v>
      </c>
      <c r="E5282">
        <v>4</v>
      </c>
      <c r="F5282" s="3">
        <v>40716.404861111099</v>
      </c>
      <c r="G5282" s="4">
        <v>3.75</v>
      </c>
      <c r="H5282">
        <v>12674</v>
      </c>
      <c r="I5282" t="s">
        <v>10</v>
      </c>
      <c r="J5282" s="58">
        <f t="shared" si="164"/>
        <v>15</v>
      </c>
      <c r="K5282" s="59">
        <f t="shared" si="165"/>
        <v>40716</v>
      </c>
      <c r="R5282" t="s">
        <v>2442</v>
      </c>
      <c r="S5282" s="58">
        <v>16.600000000000001</v>
      </c>
      <c r="X5282">
        <v>12</v>
      </c>
      <c r="Y5282" s="4">
        <v>1.25</v>
      </c>
      <c r="Z5282" s="58">
        <v>15</v>
      </c>
    </row>
    <row r="5283" spans="1:26">
      <c r="A5283">
        <v>235987</v>
      </c>
      <c r="B5283">
        <v>557669</v>
      </c>
      <c r="C5283">
        <v>22728</v>
      </c>
      <c r="D5283" t="s">
        <v>84</v>
      </c>
      <c r="E5283">
        <v>4</v>
      </c>
      <c r="F5283" s="3">
        <v>40716.404861111099</v>
      </c>
      <c r="G5283" s="4">
        <v>3.75</v>
      </c>
      <c r="H5283">
        <v>12674</v>
      </c>
      <c r="I5283" t="s">
        <v>10</v>
      </c>
      <c r="J5283" s="58">
        <f t="shared" si="164"/>
        <v>15</v>
      </c>
      <c r="K5283" s="59">
        <f t="shared" si="165"/>
        <v>40716</v>
      </c>
      <c r="R5283" t="s">
        <v>2393</v>
      </c>
      <c r="S5283" s="58">
        <v>16.600000000000001</v>
      </c>
      <c r="X5283">
        <v>12</v>
      </c>
      <c r="Y5283" s="4">
        <v>1.25</v>
      </c>
      <c r="Z5283" s="58">
        <v>15</v>
      </c>
    </row>
    <row r="5284" spans="1:26">
      <c r="A5284">
        <v>235988</v>
      </c>
      <c r="B5284">
        <v>557669</v>
      </c>
      <c r="C5284">
        <v>22398</v>
      </c>
      <c r="D5284" t="s">
        <v>2040</v>
      </c>
      <c r="E5284">
        <v>12</v>
      </c>
      <c r="F5284" s="3">
        <v>40716.404861111099</v>
      </c>
      <c r="G5284" s="4">
        <v>1.25</v>
      </c>
      <c r="H5284">
        <v>12674</v>
      </c>
      <c r="I5284" t="s">
        <v>10</v>
      </c>
      <c r="J5284" s="58">
        <f t="shared" si="164"/>
        <v>15</v>
      </c>
      <c r="K5284" s="59">
        <f t="shared" si="165"/>
        <v>40716</v>
      </c>
      <c r="R5284" t="s">
        <v>2394</v>
      </c>
      <c r="S5284" s="58">
        <v>16.600000000000001</v>
      </c>
      <c r="X5284">
        <v>12</v>
      </c>
      <c r="Y5284" s="4">
        <v>1.25</v>
      </c>
      <c r="Z5284" s="58">
        <v>15</v>
      </c>
    </row>
    <row r="5285" spans="1:26">
      <c r="A5285">
        <v>239343</v>
      </c>
      <c r="B5285">
        <v>558045</v>
      </c>
      <c r="C5285">
        <v>22993</v>
      </c>
      <c r="D5285" t="s">
        <v>2329</v>
      </c>
      <c r="E5285">
        <v>12</v>
      </c>
      <c r="F5285" s="3">
        <v>40718.565972222197</v>
      </c>
      <c r="G5285" s="4">
        <v>1.25</v>
      </c>
      <c r="H5285">
        <v>12615</v>
      </c>
      <c r="I5285" t="s">
        <v>10</v>
      </c>
      <c r="J5285" s="58">
        <f t="shared" si="164"/>
        <v>15</v>
      </c>
      <c r="K5285" s="59">
        <f t="shared" si="165"/>
        <v>40718</v>
      </c>
      <c r="R5285" t="s">
        <v>2392</v>
      </c>
      <c r="S5285" s="58">
        <v>16.600000000000001</v>
      </c>
      <c r="X5285">
        <v>4</v>
      </c>
      <c r="Y5285" s="4">
        <v>3.75</v>
      </c>
      <c r="Z5285" s="58">
        <v>15</v>
      </c>
    </row>
    <row r="5286" spans="1:26">
      <c r="A5286">
        <v>242327</v>
      </c>
      <c r="B5286">
        <v>558334</v>
      </c>
      <c r="C5286">
        <v>21746</v>
      </c>
      <c r="D5286" t="s">
        <v>2135</v>
      </c>
      <c r="E5286">
        <v>12</v>
      </c>
      <c r="F5286" s="3">
        <v>40722.5493055556</v>
      </c>
      <c r="G5286" s="4">
        <v>1.25</v>
      </c>
      <c r="H5286">
        <v>12599</v>
      </c>
      <c r="I5286" t="s">
        <v>10</v>
      </c>
      <c r="J5286" s="58">
        <f t="shared" si="164"/>
        <v>15</v>
      </c>
      <c r="K5286" s="59">
        <f t="shared" si="165"/>
        <v>40722</v>
      </c>
      <c r="R5286" t="s">
        <v>2346</v>
      </c>
      <c r="S5286" s="58">
        <v>16.600000000000001</v>
      </c>
      <c r="X5286">
        <v>4</v>
      </c>
      <c r="Y5286" s="4">
        <v>3.75</v>
      </c>
      <c r="Z5286" s="58">
        <v>15</v>
      </c>
    </row>
    <row r="5287" spans="1:26">
      <c r="A5287">
        <v>248395</v>
      </c>
      <c r="B5287">
        <v>558813</v>
      </c>
      <c r="C5287">
        <v>22976</v>
      </c>
      <c r="D5287" t="s">
        <v>1035</v>
      </c>
      <c r="E5287">
        <v>12</v>
      </c>
      <c r="F5287" s="3">
        <v>40728.487500000003</v>
      </c>
      <c r="G5287" s="4">
        <v>1.25</v>
      </c>
      <c r="H5287">
        <v>12682</v>
      </c>
      <c r="I5287" t="s">
        <v>10</v>
      </c>
      <c r="J5287" s="58">
        <f t="shared" si="164"/>
        <v>15</v>
      </c>
      <c r="K5287" s="59">
        <f t="shared" si="165"/>
        <v>40728</v>
      </c>
      <c r="R5287" t="s">
        <v>2647</v>
      </c>
      <c r="S5287" s="58">
        <v>16.600000000000001</v>
      </c>
      <c r="X5287">
        <v>12</v>
      </c>
      <c r="Y5287" s="4">
        <v>1.25</v>
      </c>
      <c r="Z5287" s="58">
        <v>15</v>
      </c>
    </row>
    <row r="5288" spans="1:26">
      <c r="A5288">
        <v>248399</v>
      </c>
      <c r="B5288">
        <v>558813</v>
      </c>
      <c r="C5288">
        <v>23125</v>
      </c>
      <c r="D5288" t="s">
        <v>2550</v>
      </c>
      <c r="E5288">
        <v>12</v>
      </c>
      <c r="F5288" s="3">
        <v>40728.487500000003</v>
      </c>
      <c r="G5288" s="4">
        <v>1.25</v>
      </c>
      <c r="H5288">
        <v>12682</v>
      </c>
      <c r="I5288" t="s">
        <v>10</v>
      </c>
      <c r="J5288" s="58">
        <f t="shared" si="164"/>
        <v>15</v>
      </c>
      <c r="K5288" s="59">
        <f t="shared" si="165"/>
        <v>40728</v>
      </c>
      <c r="R5288" t="s">
        <v>2644</v>
      </c>
      <c r="S5288" s="58">
        <v>16.600000000000001</v>
      </c>
      <c r="X5288">
        <v>2</v>
      </c>
      <c r="Y5288" s="4">
        <v>7.5</v>
      </c>
      <c r="Z5288" s="58">
        <v>15</v>
      </c>
    </row>
    <row r="5289" spans="1:26">
      <c r="A5289">
        <v>248401</v>
      </c>
      <c r="B5289">
        <v>558813</v>
      </c>
      <c r="C5289">
        <v>21915</v>
      </c>
      <c r="D5289" t="s">
        <v>398</v>
      </c>
      <c r="E5289">
        <v>12</v>
      </c>
      <c r="F5289" s="3">
        <v>40728.487500000003</v>
      </c>
      <c r="G5289" s="4">
        <v>1.25</v>
      </c>
      <c r="H5289">
        <v>12682</v>
      </c>
      <c r="I5289" t="s">
        <v>10</v>
      </c>
      <c r="J5289" s="58">
        <f t="shared" si="164"/>
        <v>15</v>
      </c>
      <c r="K5289" s="59">
        <f t="shared" si="165"/>
        <v>40728</v>
      </c>
      <c r="R5289" t="s">
        <v>2646</v>
      </c>
      <c r="S5289" s="58">
        <v>16.600000000000001</v>
      </c>
      <c r="X5289">
        <v>12</v>
      </c>
      <c r="Y5289" s="4">
        <v>1.25</v>
      </c>
      <c r="Z5289" s="58">
        <v>15</v>
      </c>
    </row>
    <row r="5290" spans="1:26">
      <c r="A5290">
        <v>250505</v>
      </c>
      <c r="B5290">
        <v>559036</v>
      </c>
      <c r="C5290">
        <v>21746</v>
      </c>
      <c r="D5290" t="s">
        <v>2135</v>
      </c>
      <c r="E5290">
        <v>12</v>
      </c>
      <c r="F5290" s="3">
        <v>40729.634722222203</v>
      </c>
      <c r="G5290" s="4">
        <v>1.25</v>
      </c>
      <c r="H5290">
        <v>12637</v>
      </c>
      <c r="I5290" t="s">
        <v>10</v>
      </c>
      <c r="J5290" s="58">
        <f t="shared" si="164"/>
        <v>15</v>
      </c>
      <c r="K5290" s="59">
        <f t="shared" si="165"/>
        <v>40729</v>
      </c>
      <c r="R5290" t="s">
        <v>2645</v>
      </c>
      <c r="S5290" s="58">
        <v>16.600000000000001</v>
      </c>
      <c r="X5290">
        <v>12</v>
      </c>
      <c r="Y5290" s="4">
        <v>1.25</v>
      </c>
      <c r="Z5290" s="58">
        <v>15</v>
      </c>
    </row>
    <row r="5291" spans="1:26">
      <c r="A5291">
        <v>250524</v>
      </c>
      <c r="B5291">
        <v>559036</v>
      </c>
      <c r="C5291">
        <v>22435</v>
      </c>
      <c r="D5291" t="s">
        <v>341</v>
      </c>
      <c r="E5291">
        <v>12</v>
      </c>
      <c r="F5291" s="3">
        <v>40729.634722222203</v>
      </c>
      <c r="G5291" s="4">
        <v>1.25</v>
      </c>
      <c r="H5291">
        <v>12637</v>
      </c>
      <c r="I5291" t="s">
        <v>10</v>
      </c>
      <c r="J5291" s="58">
        <f t="shared" si="164"/>
        <v>15</v>
      </c>
      <c r="K5291" s="59">
        <f t="shared" si="165"/>
        <v>40729</v>
      </c>
      <c r="R5291" t="s">
        <v>2619</v>
      </c>
      <c r="S5291" s="58">
        <v>16.600000000000001</v>
      </c>
      <c r="X5291">
        <v>12</v>
      </c>
      <c r="Y5291" s="4">
        <v>1.25</v>
      </c>
      <c r="Z5291" s="58">
        <v>15</v>
      </c>
    </row>
    <row r="5292" spans="1:26">
      <c r="A5292">
        <v>250525</v>
      </c>
      <c r="B5292">
        <v>559036</v>
      </c>
      <c r="C5292">
        <v>22398</v>
      </c>
      <c r="D5292" t="s">
        <v>2040</v>
      </c>
      <c r="E5292">
        <v>12</v>
      </c>
      <c r="F5292" s="3">
        <v>40729.634722222203</v>
      </c>
      <c r="G5292" s="4">
        <v>1.25</v>
      </c>
      <c r="H5292">
        <v>12637</v>
      </c>
      <c r="I5292" t="s">
        <v>10</v>
      </c>
      <c r="J5292" s="58">
        <f t="shared" si="164"/>
        <v>15</v>
      </c>
      <c r="K5292" s="59">
        <f t="shared" si="165"/>
        <v>40729</v>
      </c>
      <c r="R5292" t="s">
        <v>2619</v>
      </c>
      <c r="S5292" s="58">
        <v>16.600000000000001</v>
      </c>
      <c r="X5292">
        <v>12</v>
      </c>
      <c r="Y5292" s="4">
        <v>1.25</v>
      </c>
      <c r="Z5292" s="58">
        <v>15</v>
      </c>
    </row>
    <row r="5293" spans="1:26">
      <c r="A5293">
        <v>250527</v>
      </c>
      <c r="B5293">
        <v>559036</v>
      </c>
      <c r="C5293">
        <v>21915</v>
      </c>
      <c r="D5293" t="s">
        <v>398</v>
      </c>
      <c r="E5293">
        <v>12</v>
      </c>
      <c r="F5293" s="3">
        <v>40729.634722222203</v>
      </c>
      <c r="G5293" s="4">
        <v>1.25</v>
      </c>
      <c r="H5293">
        <v>12637</v>
      </c>
      <c r="I5293" t="s">
        <v>10</v>
      </c>
      <c r="J5293" s="58">
        <f t="shared" si="164"/>
        <v>15</v>
      </c>
      <c r="K5293" s="59">
        <f t="shared" si="165"/>
        <v>40729</v>
      </c>
      <c r="R5293" t="s">
        <v>129</v>
      </c>
      <c r="S5293" s="58">
        <v>16.5</v>
      </c>
      <c r="X5293">
        <v>12</v>
      </c>
      <c r="Y5293" s="4">
        <v>1.25</v>
      </c>
      <c r="Z5293" s="58">
        <v>15</v>
      </c>
    </row>
    <row r="5294" spans="1:26">
      <c r="A5294">
        <v>252736</v>
      </c>
      <c r="B5294">
        <v>559134</v>
      </c>
      <c r="C5294">
        <v>84920</v>
      </c>
      <c r="D5294" t="s">
        <v>1280</v>
      </c>
      <c r="E5294">
        <v>4</v>
      </c>
      <c r="F5294" s="3">
        <v>40730.551388888904</v>
      </c>
      <c r="G5294" s="4">
        <v>3.75</v>
      </c>
      <c r="H5294">
        <v>12700</v>
      </c>
      <c r="I5294" t="s">
        <v>10</v>
      </c>
      <c r="J5294" s="58">
        <f t="shared" si="164"/>
        <v>15</v>
      </c>
      <c r="K5294" s="59">
        <f t="shared" si="165"/>
        <v>40730</v>
      </c>
      <c r="R5294" t="s">
        <v>355</v>
      </c>
      <c r="S5294" s="58">
        <v>16.5</v>
      </c>
      <c r="X5294">
        <v>4</v>
      </c>
      <c r="Y5294" s="4">
        <v>3.75</v>
      </c>
      <c r="Z5294" s="58">
        <v>15</v>
      </c>
    </row>
    <row r="5295" spans="1:26">
      <c r="A5295">
        <v>252741</v>
      </c>
      <c r="B5295">
        <v>559134</v>
      </c>
      <c r="C5295">
        <v>21948</v>
      </c>
      <c r="D5295" t="s">
        <v>1854</v>
      </c>
      <c r="E5295">
        <v>12</v>
      </c>
      <c r="F5295" s="3">
        <v>40730.551388888904</v>
      </c>
      <c r="G5295" s="4">
        <v>1.25</v>
      </c>
      <c r="H5295">
        <v>12700</v>
      </c>
      <c r="I5295" t="s">
        <v>10</v>
      </c>
      <c r="J5295" s="58">
        <f t="shared" si="164"/>
        <v>15</v>
      </c>
      <c r="K5295" s="59">
        <f t="shared" si="165"/>
        <v>40730</v>
      </c>
      <c r="R5295" t="s">
        <v>2347</v>
      </c>
      <c r="S5295" s="58">
        <v>16.5</v>
      </c>
      <c r="X5295">
        <v>12</v>
      </c>
      <c r="Y5295" s="4">
        <v>1.25</v>
      </c>
      <c r="Z5295" s="58">
        <v>15</v>
      </c>
    </row>
    <row r="5296" spans="1:26">
      <c r="A5296">
        <v>252742</v>
      </c>
      <c r="B5296">
        <v>559134</v>
      </c>
      <c r="C5296">
        <v>21949</v>
      </c>
      <c r="D5296" t="s">
        <v>951</v>
      </c>
      <c r="E5296">
        <v>12</v>
      </c>
      <c r="F5296" s="3">
        <v>40730.551388888904</v>
      </c>
      <c r="G5296" s="4">
        <v>1.25</v>
      </c>
      <c r="H5296">
        <v>12700</v>
      </c>
      <c r="I5296" t="s">
        <v>10</v>
      </c>
      <c r="J5296" s="58">
        <f t="shared" si="164"/>
        <v>15</v>
      </c>
      <c r="K5296" s="59">
        <f t="shared" si="165"/>
        <v>40730</v>
      </c>
      <c r="R5296" t="s">
        <v>357</v>
      </c>
      <c r="S5296" s="58">
        <v>16.5</v>
      </c>
      <c r="X5296">
        <v>12</v>
      </c>
      <c r="Y5296" s="4">
        <v>1.25</v>
      </c>
      <c r="Z5296" s="58">
        <v>15</v>
      </c>
    </row>
    <row r="5297" spans="1:26">
      <c r="A5297">
        <v>252747</v>
      </c>
      <c r="B5297">
        <v>559134</v>
      </c>
      <c r="C5297">
        <v>22975</v>
      </c>
      <c r="D5297" t="s">
        <v>428</v>
      </c>
      <c r="E5297">
        <v>12</v>
      </c>
      <c r="F5297" s="3">
        <v>40730.551388888904</v>
      </c>
      <c r="G5297" s="4">
        <v>1.25</v>
      </c>
      <c r="H5297">
        <v>12700</v>
      </c>
      <c r="I5297" t="s">
        <v>10</v>
      </c>
      <c r="J5297" s="58">
        <f t="shared" si="164"/>
        <v>15</v>
      </c>
      <c r="K5297" s="59">
        <f t="shared" si="165"/>
        <v>40730</v>
      </c>
      <c r="R5297" t="s">
        <v>2401</v>
      </c>
      <c r="S5297" s="58">
        <v>16.5</v>
      </c>
      <c r="X5297">
        <v>12</v>
      </c>
      <c r="Y5297" s="4">
        <v>1.25</v>
      </c>
      <c r="Z5297" s="58">
        <v>15</v>
      </c>
    </row>
    <row r="5298" spans="1:26">
      <c r="A5298">
        <v>252748</v>
      </c>
      <c r="B5298">
        <v>559134</v>
      </c>
      <c r="C5298">
        <v>22988</v>
      </c>
      <c r="D5298" t="s">
        <v>498</v>
      </c>
      <c r="E5298">
        <v>12</v>
      </c>
      <c r="F5298" s="3">
        <v>40730.551388888904</v>
      </c>
      <c r="G5298" s="4">
        <v>1.25</v>
      </c>
      <c r="H5298">
        <v>12700</v>
      </c>
      <c r="I5298" t="s">
        <v>10</v>
      </c>
      <c r="J5298" s="58">
        <f t="shared" si="164"/>
        <v>15</v>
      </c>
      <c r="K5298" s="59">
        <f t="shared" si="165"/>
        <v>40730</v>
      </c>
      <c r="R5298" t="s">
        <v>903</v>
      </c>
      <c r="S5298" s="58">
        <v>16.5</v>
      </c>
      <c r="X5298">
        <v>4</v>
      </c>
      <c r="Y5298" s="4">
        <v>3.75</v>
      </c>
      <c r="Z5298" s="58">
        <v>15</v>
      </c>
    </row>
    <row r="5299" spans="1:26">
      <c r="A5299">
        <v>252751</v>
      </c>
      <c r="B5299">
        <v>559134</v>
      </c>
      <c r="C5299">
        <v>22727</v>
      </c>
      <c r="D5299" t="s">
        <v>85</v>
      </c>
      <c r="E5299">
        <v>4</v>
      </c>
      <c r="F5299" s="3">
        <v>40730.551388888904</v>
      </c>
      <c r="G5299" s="4">
        <v>3.75</v>
      </c>
      <c r="H5299">
        <v>12700</v>
      </c>
      <c r="I5299" t="s">
        <v>10</v>
      </c>
      <c r="J5299" s="58">
        <f t="shared" si="164"/>
        <v>15</v>
      </c>
      <c r="K5299" s="59">
        <f t="shared" si="165"/>
        <v>40730</v>
      </c>
      <c r="R5299" t="s">
        <v>356</v>
      </c>
      <c r="S5299" s="58">
        <v>16.5</v>
      </c>
      <c r="X5299">
        <v>4</v>
      </c>
      <c r="Y5299" s="4">
        <v>3.75</v>
      </c>
      <c r="Z5299" s="58">
        <v>15</v>
      </c>
    </row>
    <row r="5300" spans="1:26">
      <c r="A5300">
        <v>252752</v>
      </c>
      <c r="B5300">
        <v>559134</v>
      </c>
      <c r="C5300">
        <v>22726</v>
      </c>
      <c r="D5300" t="s">
        <v>86</v>
      </c>
      <c r="E5300">
        <v>4</v>
      </c>
      <c r="F5300" s="3">
        <v>40730.551388888904</v>
      </c>
      <c r="G5300" s="4">
        <v>3.75</v>
      </c>
      <c r="H5300">
        <v>12700</v>
      </c>
      <c r="I5300" t="s">
        <v>10</v>
      </c>
      <c r="J5300" s="58">
        <f t="shared" si="164"/>
        <v>15</v>
      </c>
      <c r="K5300" s="59">
        <f t="shared" si="165"/>
        <v>40730</v>
      </c>
      <c r="R5300" t="s">
        <v>2602</v>
      </c>
      <c r="S5300" s="58">
        <v>16.5</v>
      </c>
      <c r="X5300">
        <v>4</v>
      </c>
      <c r="Y5300" s="4">
        <v>3.75</v>
      </c>
      <c r="Z5300" s="58">
        <v>15</v>
      </c>
    </row>
    <row r="5301" spans="1:26">
      <c r="A5301">
        <v>255954</v>
      </c>
      <c r="B5301">
        <v>559418</v>
      </c>
      <c r="C5301">
        <v>22892</v>
      </c>
      <c r="D5301" t="s">
        <v>1264</v>
      </c>
      <c r="E5301">
        <v>12</v>
      </c>
      <c r="F5301" s="3">
        <v>40732.483333333301</v>
      </c>
      <c r="G5301" s="4">
        <v>1.25</v>
      </c>
      <c r="H5301">
        <v>12681</v>
      </c>
      <c r="I5301" t="s">
        <v>10</v>
      </c>
      <c r="J5301" s="58">
        <f t="shared" si="164"/>
        <v>15</v>
      </c>
      <c r="K5301" s="59">
        <f t="shared" si="165"/>
        <v>40732</v>
      </c>
      <c r="R5301" t="s">
        <v>354</v>
      </c>
      <c r="S5301" s="58">
        <v>15.9</v>
      </c>
      <c r="X5301">
        <v>4</v>
      </c>
      <c r="Y5301" s="4">
        <v>3.75</v>
      </c>
      <c r="Z5301" s="58">
        <v>15</v>
      </c>
    </row>
    <row r="5302" spans="1:26">
      <c r="A5302">
        <v>255959</v>
      </c>
      <c r="B5302">
        <v>559418</v>
      </c>
      <c r="C5302">
        <v>22976</v>
      </c>
      <c r="D5302" t="s">
        <v>1035</v>
      </c>
      <c r="E5302">
        <v>12</v>
      </c>
      <c r="F5302" s="3">
        <v>40732.483333333301</v>
      </c>
      <c r="G5302" s="4">
        <v>1.25</v>
      </c>
      <c r="H5302">
        <v>12681</v>
      </c>
      <c r="I5302" t="s">
        <v>10</v>
      </c>
      <c r="J5302" s="58">
        <f t="shared" si="164"/>
        <v>15</v>
      </c>
      <c r="K5302" s="59">
        <f t="shared" si="165"/>
        <v>40732</v>
      </c>
      <c r="R5302" t="s">
        <v>354</v>
      </c>
      <c r="S5302" s="58">
        <v>15.9</v>
      </c>
      <c r="X5302">
        <v>4</v>
      </c>
      <c r="Y5302" s="4">
        <v>3.75</v>
      </c>
      <c r="Z5302" s="58">
        <v>15</v>
      </c>
    </row>
    <row r="5303" spans="1:26">
      <c r="A5303">
        <v>256013</v>
      </c>
      <c r="B5303">
        <v>559422</v>
      </c>
      <c r="C5303">
        <v>22750</v>
      </c>
      <c r="D5303" t="s">
        <v>519</v>
      </c>
      <c r="E5303">
        <v>4</v>
      </c>
      <c r="F5303" s="3">
        <v>40732.5</v>
      </c>
      <c r="G5303" s="4">
        <v>3.75</v>
      </c>
      <c r="H5303">
        <v>12553</v>
      </c>
      <c r="I5303" t="s">
        <v>10</v>
      </c>
      <c r="J5303" s="58">
        <f t="shared" si="164"/>
        <v>15</v>
      </c>
      <c r="K5303" s="59">
        <f t="shared" si="165"/>
        <v>40732</v>
      </c>
      <c r="R5303" t="s">
        <v>2189</v>
      </c>
      <c r="S5303" s="58">
        <v>15.3</v>
      </c>
      <c r="X5303">
        <v>12</v>
      </c>
      <c r="Y5303" s="4">
        <v>1.25</v>
      </c>
      <c r="Z5303" s="58">
        <v>15</v>
      </c>
    </row>
    <row r="5304" spans="1:26">
      <c r="A5304">
        <v>256015</v>
      </c>
      <c r="B5304">
        <v>559422</v>
      </c>
      <c r="C5304" t="s">
        <v>1096</v>
      </c>
      <c r="D5304" t="s">
        <v>1097</v>
      </c>
      <c r="E5304">
        <v>4</v>
      </c>
      <c r="F5304" s="3">
        <v>40732.5</v>
      </c>
      <c r="G5304" s="4">
        <v>3.75</v>
      </c>
      <c r="H5304">
        <v>12553</v>
      </c>
      <c r="I5304" t="s">
        <v>10</v>
      </c>
      <c r="J5304" s="58">
        <f t="shared" si="164"/>
        <v>15</v>
      </c>
      <c r="K5304" s="59">
        <f t="shared" si="165"/>
        <v>40732</v>
      </c>
      <c r="R5304" t="s">
        <v>1956</v>
      </c>
      <c r="S5304" s="58">
        <v>15.3</v>
      </c>
      <c r="X5304">
        <v>12</v>
      </c>
      <c r="Y5304" s="4">
        <v>1.25</v>
      </c>
      <c r="Z5304" s="58">
        <v>15</v>
      </c>
    </row>
    <row r="5305" spans="1:26">
      <c r="A5305">
        <v>256081</v>
      </c>
      <c r="B5305">
        <v>559441</v>
      </c>
      <c r="C5305">
        <v>22728</v>
      </c>
      <c r="D5305" t="s">
        <v>84</v>
      </c>
      <c r="E5305">
        <v>4</v>
      </c>
      <c r="F5305" s="3">
        <v>40732.515277777798</v>
      </c>
      <c r="G5305" s="4">
        <v>3.75</v>
      </c>
      <c r="H5305">
        <v>12583</v>
      </c>
      <c r="I5305" t="s">
        <v>10</v>
      </c>
      <c r="J5305" s="58">
        <f t="shared" si="164"/>
        <v>15</v>
      </c>
      <c r="K5305" s="59">
        <f t="shared" si="165"/>
        <v>40732</v>
      </c>
      <c r="R5305" t="s">
        <v>358</v>
      </c>
      <c r="S5305" s="58">
        <v>15.3</v>
      </c>
      <c r="X5305">
        <v>12</v>
      </c>
      <c r="Y5305" s="4">
        <v>1.25</v>
      </c>
      <c r="Z5305" s="58">
        <v>15</v>
      </c>
    </row>
    <row r="5306" spans="1:26">
      <c r="A5306">
        <v>258316</v>
      </c>
      <c r="B5306">
        <v>559607</v>
      </c>
      <c r="C5306">
        <v>22398</v>
      </c>
      <c r="D5306" t="s">
        <v>2040</v>
      </c>
      <c r="E5306">
        <v>12</v>
      </c>
      <c r="F5306" s="3">
        <v>40735.485416666699</v>
      </c>
      <c r="G5306" s="4">
        <v>1.25</v>
      </c>
      <c r="H5306">
        <v>12681</v>
      </c>
      <c r="I5306" t="s">
        <v>10</v>
      </c>
      <c r="J5306" s="58">
        <f t="shared" si="164"/>
        <v>15</v>
      </c>
      <c r="K5306" s="59">
        <f t="shared" si="165"/>
        <v>40735</v>
      </c>
      <c r="R5306" t="s">
        <v>1753</v>
      </c>
      <c r="S5306" s="58">
        <v>15.3</v>
      </c>
      <c r="X5306">
        <v>12</v>
      </c>
      <c r="Y5306" s="4">
        <v>1.25</v>
      </c>
      <c r="Z5306" s="58">
        <v>15</v>
      </c>
    </row>
    <row r="5307" spans="1:26">
      <c r="A5307">
        <v>258324</v>
      </c>
      <c r="B5307">
        <v>559607</v>
      </c>
      <c r="C5307">
        <v>22727</v>
      </c>
      <c r="D5307" t="s">
        <v>85</v>
      </c>
      <c r="E5307">
        <v>4</v>
      </c>
      <c r="F5307" s="3">
        <v>40735.485416666699</v>
      </c>
      <c r="G5307" s="4">
        <v>3.75</v>
      </c>
      <c r="H5307">
        <v>12681</v>
      </c>
      <c r="I5307" t="s">
        <v>10</v>
      </c>
      <c r="J5307" s="58">
        <f t="shared" si="164"/>
        <v>15</v>
      </c>
      <c r="K5307" s="59">
        <f t="shared" si="165"/>
        <v>40735</v>
      </c>
      <c r="R5307" t="s">
        <v>130</v>
      </c>
      <c r="S5307" s="58">
        <v>15.3</v>
      </c>
      <c r="X5307">
        <v>12</v>
      </c>
      <c r="Y5307" s="4">
        <v>1.25</v>
      </c>
      <c r="Z5307" s="58">
        <v>15</v>
      </c>
    </row>
    <row r="5308" spans="1:26">
      <c r="A5308">
        <v>258325</v>
      </c>
      <c r="B5308">
        <v>559607</v>
      </c>
      <c r="C5308">
        <v>22726</v>
      </c>
      <c r="D5308" t="s">
        <v>86</v>
      </c>
      <c r="E5308">
        <v>4</v>
      </c>
      <c r="F5308" s="3">
        <v>40735.485416666699</v>
      </c>
      <c r="G5308" s="4">
        <v>3.75</v>
      </c>
      <c r="H5308">
        <v>12681</v>
      </c>
      <c r="I5308" t="s">
        <v>10</v>
      </c>
      <c r="J5308" s="58">
        <f t="shared" si="164"/>
        <v>15</v>
      </c>
      <c r="K5308" s="59">
        <f t="shared" si="165"/>
        <v>40735</v>
      </c>
      <c r="R5308" t="s">
        <v>2031</v>
      </c>
      <c r="S5308" s="58">
        <v>15</v>
      </c>
      <c r="X5308">
        <v>12</v>
      </c>
      <c r="Y5308" s="4">
        <v>1.25</v>
      </c>
      <c r="Z5308" s="58">
        <v>15</v>
      </c>
    </row>
    <row r="5309" spans="1:26">
      <c r="A5309">
        <v>258326</v>
      </c>
      <c r="B5309">
        <v>559607</v>
      </c>
      <c r="C5309">
        <v>22730</v>
      </c>
      <c r="D5309" t="s">
        <v>290</v>
      </c>
      <c r="E5309">
        <v>4</v>
      </c>
      <c r="F5309" s="3">
        <v>40735.485416666699</v>
      </c>
      <c r="G5309" s="4">
        <v>3.75</v>
      </c>
      <c r="H5309">
        <v>12681</v>
      </c>
      <c r="I5309" t="s">
        <v>10</v>
      </c>
      <c r="J5309" s="58">
        <f t="shared" si="164"/>
        <v>15</v>
      </c>
      <c r="K5309" s="59">
        <f t="shared" si="165"/>
        <v>40735</v>
      </c>
      <c r="R5309" t="s">
        <v>273</v>
      </c>
      <c r="S5309" s="58">
        <v>15</v>
      </c>
      <c r="X5309">
        <v>12</v>
      </c>
      <c r="Y5309" s="4">
        <v>1.25</v>
      </c>
      <c r="Z5309" s="58">
        <v>15</v>
      </c>
    </row>
    <row r="5310" spans="1:26">
      <c r="A5310">
        <v>259053</v>
      </c>
      <c r="B5310">
        <v>559685</v>
      </c>
      <c r="C5310">
        <v>21746</v>
      </c>
      <c r="D5310" t="s">
        <v>2135</v>
      </c>
      <c r="E5310">
        <v>12</v>
      </c>
      <c r="F5310" s="3">
        <v>40735.640277777798</v>
      </c>
      <c r="G5310" s="4">
        <v>1.25</v>
      </c>
      <c r="H5310">
        <v>12599</v>
      </c>
      <c r="I5310" t="s">
        <v>10</v>
      </c>
      <c r="J5310" s="58">
        <f t="shared" si="164"/>
        <v>15</v>
      </c>
      <c r="K5310" s="59">
        <f t="shared" si="165"/>
        <v>40735</v>
      </c>
      <c r="R5310" t="s">
        <v>271</v>
      </c>
      <c r="S5310" s="58">
        <v>15</v>
      </c>
      <c r="X5310">
        <v>12</v>
      </c>
      <c r="Y5310" s="4">
        <v>1.25</v>
      </c>
      <c r="Z5310" s="58">
        <v>15</v>
      </c>
    </row>
    <row r="5311" spans="1:26">
      <c r="A5311">
        <v>259706</v>
      </c>
      <c r="B5311">
        <v>559704</v>
      </c>
      <c r="C5311" t="s">
        <v>1096</v>
      </c>
      <c r="D5311" t="s">
        <v>1097</v>
      </c>
      <c r="E5311">
        <v>4</v>
      </c>
      <c r="F5311" s="3">
        <v>40736.412499999999</v>
      </c>
      <c r="G5311" s="4">
        <v>3.75</v>
      </c>
      <c r="H5311">
        <v>12669</v>
      </c>
      <c r="I5311" t="s">
        <v>10</v>
      </c>
      <c r="J5311" s="58">
        <f t="shared" si="164"/>
        <v>15</v>
      </c>
      <c r="K5311" s="59">
        <f t="shared" si="165"/>
        <v>40736</v>
      </c>
      <c r="R5311" t="s">
        <v>85</v>
      </c>
      <c r="S5311" s="58">
        <v>15</v>
      </c>
      <c r="X5311">
        <v>12</v>
      </c>
      <c r="Y5311" s="4">
        <v>1.25</v>
      </c>
      <c r="Z5311" s="58">
        <v>15</v>
      </c>
    </row>
    <row r="5312" spans="1:26">
      <c r="A5312">
        <v>259908</v>
      </c>
      <c r="B5312">
        <v>559782</v>
      </c>
      <c r="C5312">
        <v>84978</v>
      </c>
      <c r="D5312" t="s">
        <v>2069</v>
      </c>
      <c r="E5312">
        <v>12</v>
      </c>
      <c r="F5312" s="3">
        <v>40736.496527777803</v>
      </c>
      <c r="G5312" s="4">
        <v>1.25</v>
      </c>
      <c r="H5312">
        <v>12722</v>
      </c>
      <c r="I5312" t="s">
        <v>10</v>
      </c>
      <c r="J5312" s="58">
        <f t="shared" si="164"/>
        <v>15</v>
      </c>
      <c r="K5312" s="59">
        <f t="shared" si="165"/>
        <v>40736</v>
      </c>
      <c r="R5312" t="s">
        <v>290</v>
      </c>
      <c r="S5312" s="58">
        <v>15</v>
      </c>
      <c r="X5312">
        <v>12</v>
      </c>
      <c r="Y5312" s="4">
        <v>1.25</v>
      </c>
      <c r="Z5312" s="58">
        <v>15</v>
      </c>
    </row>
    <row r="5313" spans="1:26">
      <c r="A5313">
        <v>259912</v>
      </c>
      <c r="B5313">
        <v>559782</v>
      </c>
      <c r="C5313">
        <v>21430</v>
      </c>
      <c r="D5313" t="s">
        <v>1710</v>
      </c>
      <c r="E5313">
        <v>4</v>
      </c>
      <c r="F5313" s="3">
        <v>40736.496527777803</v>
      </c>
      <c r="G5313" s="4">
        <v>3.75</v>
      </c>
      <c r="H5313">
        <v>12722</v>
      </c>
      <c r="I5313" t="s">
        <v>10</v>
      </c>
      <c r="J5313" s="58">
        <f t="shared" si="164"/>
        <v>15</v>
      </c>
      <c r="K5313" s="59">
        <f t="shared" si="165"/>
        <v>40736</v>
      </c>
      <c r="R5313" t="s">
        <v>86</v>
      </c>
      <c r="S5313" s="58">
        <v>15</v>
      </c>
      <c r="X5313">
        <v>4</v>
      </c>
      <c r="Y5313" s="4">
        <v>3.75</v>
      </c>
      <c r="Z5313" s="58">
        <v>15</v>
      </c>
    </row>
    <row r="5314" spans="1:26">
      <c r="A5314">
        <v>269478</v>
      </c>
      <c r="B5314">
        <v>560452</v>
      </c>
      <c r="C5314">
        <v>21746</v>
      </c>
      <c r="D5314" t="s">
        <v>2135</v>
      </c>
      <c r="E5314">
        <v>12</v>
      </c>
      <c r="F5314" s="3">
        <v>40743.410416666702</v>
      </c>
      <c r="G5314" s="4">
        <v>1.25</v>
      </c>
      <c r="H5314">
        <v>12682</v>
      </c>
      <c r="I5314" t="s">
        <v>10</v>
      </c>
      <c r="J5314" s="58">
        <f t="shared" ref="J5314:J5377" si="166">E5314*G5314</f>
        <v>15</v>
      </c>
      <c r="K5314" s="59">
        <f t="shared" ref="K5314:K5377" si="167">DATE(YEAR(F5314),MONTH(F5314),DAY(F5314))</f>
        <v>40743</v>
      </c>
      <c r="R5314" t="s">
        <v>2424</v>
      </c>
      <c r="S5314" s="58">
        <v>15</v>
      </c>
      <c r="X5314">
        <v>12</v>
      </c>
      <c r="Y5314" s="4">
        <v>1.25</v>
      </c>
      <c r="Z5314" s="58">
        <v>15</v>
      </c>
    </row>
    <row r="5315" spans="1:26">
      <c r="A5315">
        <v>276097</v>
      </c>
      <c r="B5315">
        <v>561029</v>
      </c>
      <c r="C5315">
        <v>21915</v>
      </c>
      <c r="D5315" t="s">
        <v>398</v>
      </c>
      <c r="E5315">
        <v>12</v>
      </c>
      <c r="F5315" s="3">
        <v>40748.475694444402</v>
      </c>
      <c r="G5315" s="4">
        <v>1.25</v>
      </c>
      <c r="H5315">
        <v>12490</v>
      </c>
      <c r="I5315" t="s">
        <v>10</v>
      </c>
      <c r="J5315" s="58">
        <f t="shared" si="166"/>
        <v>15</v>
      </c>
      <c r="K5315" s="59">
        <f t="shared" si="167"/>
        <v>40748</v>
      </c>
      <c r="R5315" t="s">
        <v>2425</v>
      </c>
      <c r="S5315" s="58">
        <v>15</v>
      </c>
      <c r="X5315">
        <v>12</v>
      </c>
      <c r="Y5315" s="4">
        <v>1.25</v>
      </c>
      <c r="Z5315" s="58">
        <v>15</v>
      </c>
    </row>
    <row r="5316" spans="1:26">
      <c r="A5316">
        <v>280590</v>
      </c>
      <c r="B5316">
        <v>561470</v>
      </c>
      <c r="C5316">
        <v>21877</v>
      </c>
      <c r="D5316" t="s">
        <v>1618</v>
      </c>
      <c r="E5316">
        <v>12</v>
      </c>
      <c r="F5316" s="3">
        <v>40751.551388888904</v>
      </c>
      <c r="G5316" s="4">
        <v>1.25</v>
      </c>
      <c r="H5316">
        <v>12523</v>
      </c>
      <c r="I5316" t="s">
        <v>10</v>
      </c>
      <c r="J5316" s="58">
        <f t="shared" si="166"/>
        <v>15</v>
      </c>
      <c r="K5316" s="59">
        <f t="shared" si="167"/>
        <v>40751</v>
      </c>
      <c r="R5316" t="s">
        <v>2588</v>
      </c>
      <c r="S5316" s="58">
        <v>15</v>
      </c>
      <c r="X5316">
        <v>12</v>
      </c>
      <c r="Y5316" s="4">
        <v>1.25</v>
      </c>
      <c r="Z5316" s="58">
        <v>15</v>
      </c>
    </row>
    <row r="5317" spans="1:26">
      <c r="A5317">
        <v>280593</v>
      </c>
      <c r="B5317">
        <v>561470</v>
      </c>
      <c r="C5317">
        <v>22966</v>
      </c>
      <c r="D5317" t="s">
        <v>850</v>
      </c>
      <c r="E5317">
        <v>12</v>
      </c>
      <c r="F5317" s="3">
        <v>40751.551388888904</v>
      </c>
      <c r="G5317" s="4">
        <v>1.25</v>
      </c>
      <c r="H5317">
        <v>12523</v>
      </c>
      <c r="I5317" t="s">
        <v>10</v>
      </c>
      <c r="J5317" s="58">
        <f t="shared" si="166"/>
        <v>15</v>
      </c>
      <c r="K5317" s="59">
        <f t="shared" si="167"/>
        <v>40751</v>
      </c>
      <c r="R5317" t="s">
        <v>2586</v>
      </c>
      <c r="S5317" s="58">
        <v>15</v>
      </c>
      <c r="X5317">
        <v>12</v>
      </c>
      <c r="Y5317" s="4">
        <v>1.25</v>
      </c>
      <c r="Z5317" s="58">
        <v>15</v>
      </c>
    </row>
    <row r="5318" spans="1:26">
      <c r="A5318">
        <v>289609</v>
      </c>
      <c r="B5318">
        <v>562275</v>
      </c>
      <c r="C5318">
        <v>23345</v>
      </c>
      <c r="D5318" t="s">
        <v>2587</v>
      </c>
      <c r="E5318">
        <v>12</v>
      </c>
      <c r="F5318" s="3">
        <v>40759.4194444444</v>
      </c>
      <c r="G5318" s="4">
        <v>1.25</v>
      </c>
      <c r="H5318">
        <v>12689</v>
      </c>
      <c r="I5318" t="s">
        <v>10</v>
      </c>
      <c r="J5318" s="58">
        <f t="shared" si="166"/>
        <v>15</v>
      </c>
      <c r="K5318" s="59">
        <f t="shared" si="167"/>
        <v>40759</v>
      </c>
      <c r="R5318" t="s">
        <v>2571</v>
      </c>
      <c r="S5318" s="58">
        <v>14.94</v>
      </c>
      <c r="X5318">
        <v>4</v>
      </c>
      <c r="Y5318" s="4">
        <v>3.75</v>
      </c>
      <c r="Z5318" s="58">
        <v>15</v>
      </c>
    </row>
    <row r="5319" spans="1:26">
      <c r="A5319">
        <v>289610</v>
      </c>
      <c r="B5319">
        <v>562275</v>
      </c>
      <c r="C5319">
        <v>23346</v>
      </c>
      <c r="D5319" t="s">
        <v>2586</v>
      </c>
      <c r="E5319">
        <v>12</v>
      </c>
      <c r="F5319" s="3">
        <v>40759.4194444444</v>
      </c>
      <c r="G5319" s="4">
        <v>1.25</v>
      </c>
      <c r="H5319">
        <v>12689</v>
      </c>
      <c r="I5319" t="s">
        <v>10</v>
      </c>
      <c r="J5319" s="58">
        <f t="shared" si="166"/>
        <v>15</v>
      </c>
      <c r="K5319" s="59">
        <f t="shared" si="167"/>
        <v>40759</v>
      </c>
      <c r="R5319" t="s">
        <v>258</v>
      </c>
      <c r="S5319" s="58">
        <v>14.85</v>
      </c>
      <c r="X5319">
        <v>4</v>
      </c>
      <c r="Y5319" s="4">
        <v>3.75</v>
      </c>
      <c r="Z5319" s="58">
        <v>15</v>
      </c>
    </row>
    <row r="5320" spans="1:26">
      <c r="A5320">
        <v>289627</v>
      </c>
      <c r="B5320">
        <v>562275</v>
      </c>
      <c r="C5320">
        <v>22975</v>
      </c>
      <c r="D5320" t="s">
        <v>428</v>
      </c>
      <c r="E5320">
        <v>12</v>
      </c>
      <c r="F5320" s="3">
        <v>40759.4194444444</v>
      </c>
      <c r="G5320" s="4">
        <v>1.25</v>
      </c>
      <c r="H5320">
        <v>12689</v>
      </c>
      <c r="I5320" t="s">
        <v>10</v>
      </c>
      <c r="J5320" s="58">
        <f t="shared" si="166"/>
        <v>15</v>
      </c>
      <c r="K5320" s="59">
        <f t="shared" si="167"/>
        <v>40759</v>
      </c>
      <c r="R5320" t="s">
        <v>305</v>
      </c>
      <c r="S5320" s="58">
        <v>14.85</v>
      </c>
      <c r="X5320">
        <v>12</v>
      </c>
      <c r="Y5320" s="4">
        <v>1.25</v>
      </c>
      <c r="Z5320" s="58">
        <v>15</v>
      </c>
    </row>
    <row r="5321" spans="1:26">
      <c r="A5321">
        <v>289628</v>
      </c>
      <c r="B5321">
        <v>562275</v>
      </c>
      <c r="C5321">
        <v>22977</v>
      </c>
      <c r="D5321" t="s">
        <v>1500</v>
      </c>
      <c r="E5321">
        <v>12</v>
      </c>
      <c r="F5321" s="3">
        <v>40759.4194444444</v>
      </c>
      <c r="G5321" s="4">
        <v>1.25</v>
      </c>
      <c r="H5321">
        <v>12689</v>
      </c>
      <c r="I5321" t="s">
        <v>10</v>
      </c>
      <c r="J5321" s="58">
        <f t="shared" si="166"/>
        <v>15</v>
      </c>
      <c r="K5321" s="59">
        <f t="shared" si="167"/>
        <v>40759</v>
      </c>
      <c r="R5321" t="s">
        <v>2276</v>
      </c>
      <c r="S5321" s="58">
        <v>14.04</v>
      </c>
      <c r="X5321">
        <v>12</v>
      </c>
      <c r="Y5321" s="4">
        <v>1.25</v>
      </c>
      <c r="Z5321" s="58">
        <v>15</v>
      </c>
    </row>
    <row r="5322" spans="1:26">
      <c r="A5322">
        <v>289635</v>
      </c>
      <c r="B5322">
        <v>562275</v>
      </c>
      <c r="C5322">
        <v>21892</v>
      </c>
      <c r="D5322" t="s">
        <v>545</v>
      </c>
      <c r="E5322">
        <v>12</v>
      </c>
      <c r="F5322" s="3">
        <v>40759.4194444444</v>
      </c>
      <c r="G5322" s="4">
        <v>1.25</v>
      </c>
      <c r="H5322">
        <v>12689</v>
      </c>
      <c r="I5322" t="s">
        <v>10</v>
      </c>
      <c r="J5322" s="58">
        <f t="shared" si="166"/>
        <v>15</v>
      </c>
      <c r="K5322" s="59">
        <f t="shared" si="167"/>
        <v>40759</v>
      </c>
      <c r="R5322" t="s">
        <v>2528</v>
      </c>
      <c r="S5322" s="58">
        <v>13.6</v>
      </c>
      <c r="X5322">
        <v>4</v>
      </c>
      <c r="Y5322" s="4">
        <v>3.75</v>
      </c>
      <c r="Z5322" s="58">
        <v>15</v>
      </c>
    </row>
    <row r="5323" spans="1:26">
      <c r="A5323">
        <v>291403</v>
      </c>
      <c r="B5323">
        <v>562450</v>
      </c>
      <c r="C5323">
        <v>23213</v>
      </c>
      <c r="D5323" t="s">
        <v>2479</v>
      </c>
      <c r="E5323">
        <v>12</v>
      </c>
      <c r="F5323" s="3">
        <v>40760.361111111102</v>
      </c>
      <c r="G5323" s="4">
        <v>1.25</v>
      </c>
      <c r="H5323">
        <v>12562</v>
      </c>
      <c r="I5323" t="s">
        <v>10</v>
      </c>
      <c r="J5323" s="58">
        <f t="shared" si="166"/>
        <v>15</v>
      </c>
      <c r="K5323" s="59">
        <f t="shared" si="167"/>
        <v>40760</v>
      </c>
      <c r="R5323" t="s">
        <v>2405</v>
      </c>
      <c r="S5323" s="58">
        <v>13.5</v>
      </c>
      <c r="X5323">
        <v>4</v>
      </c>
      <c r="Y5323" s="4">
        <v>3.75</v>
      </c>
      <c r="Z5323" s="58">
        <v>15</v>
      </c>
    </row>
    <row r="5324" spans="1:26">
      <c r="A5324">
        <v>291404</v>
      </c>
      <c r="B5324">
        <v>562450</v>
      </c>
      <c r="C5324">
        <v>23345</v>
      </c>
      <c r="D5324" t="s">
        <v>2587</v>
      </c>
      <c r="E5324">
        <v>12</v>
      </c>
      <c r="F5324" s="3">
        <v>40760.361111111102</v>
      </c>
      <c r="G5324" s="4">
        <v>1.25</v>
      </c>
      <c r="H5324">
        <v>12562</v>
      </c>
      <c r="I5324" t="s">
        <v>10</v>
      </c>
      <c r="J5324" s="58">
        <f t="shared" si="166"/>
        <v>15</v>
      </c>
      <c r="K5324" s="59">
        <f t="shared" si="167"/>
        <v>40760</v>
      </c>
      <c r="R5324" t="s">
        <v>2441</v>
      </c>
      <c r="S5324" s="58">
        <v>13</v>
      </c>
      <c r="X5324">
        <v>4</v>
      </c>
      <c r="Y5324" s="4">
        <v>3.75</v>
      </c>
      <c r="Z5324" s="58">
        <v>15</v>
      </c>
    </row>
    <row r="5325" spans="1:26">
      <c r="A5325">
        <v>296443</v>
      </c>
      <c r="B5325">
        <v>562894</v>
      </c>
      <c r="C5325">
        <v>21125</v>
      </c>
      <c r="D5325" t="s">
        <v>373</v>
      </c>
      <c r="E5325">
        <v>12</v>
      </c>
      <c r="F5325" s="3">
        <v>40765.524305555598</v>
      </c>
      <c r="G5325" s="4">
        <v>1.25</v>
      </c>
      <c r="H5325">
        <v>12571</v>
      </c>
      <c r="I5325" t="s">
        <v>10</v>
      </c>
      <c r="J5325" s="58">
        <f t="shared" si="166"/>
        <v>15</v>
      </c>
      <c r="K5325" s="59">
        <f t="shared" si="167"/>
        <v>40765</v>
      </c>
      <c r="R5325" t="s">
        <v>386</v>
      </c>
      <c r="S5325" s="58">
        <v>12.6</v>
      </c>
      <c r="X5325">
        <v>12</v>
      </c>
      <c r="Y5325" s="4">
        <v>1.25</v>
      </c>
      <c r="Z5325" s="58">
        <v>15</v>
      </c>
    </row>
    <row r="5326" spans="1:26">
      <c r="A5326">
        <v>296444</v>
      </c>
      <c r="B5326">
        <v>562894</v>
      </c>
      <c r="C5326">
        <v>21126</v>
      </c>
      <c r="D5326" t="s">
        <v>374</v>
      </c>
      <c r="E5326">
        <v>12</v>
      </c>
      <c r="F5326" s="3">
        <v>40765.524305555598</v>
      </c>
      <c r="G5326" s="4">
        <v>1.25</v>
      </c>
      <c r="H5326">
        <v>12571</v>
      </c>
      <c r="I5326" t="s">
        <v>10</v>
      </c>
      <c r="J5326" s="58">
        <f t="shared" si="166"/>
        <v>15</v>
      </c>
      <c r="K5326" s="59">
        <f t="shared" si="167"/>
        <v>40765</v>
      </c>
      <c r="R5326" t="s">
        <v>2452</v>
      </c>
      <c r="S5326" s="58">
        <v>12.5</v>
      </c>
      <c r="X5326">
        <v>4</v>
      </c>
      <c r="Y5326" s="4">
        <v>3.75</v>
      </c>
      <c r="Z5326" s="58">
        <v>15</v>
      </c>
    </row>
    <row r="5327" spans="1:26">
      <c r="A5327">
        <v>300017</v>
      </c>
      <c r="B5327">
        <v>563189</v>
      </c>
      <c r="C5327">
        <v>22966</v>
      </c>
      <c r="D5327" t="s">
        <v>850</v>
      </c>
      <c r="E5327">
        <v>12</v>
      </c>
      <c r="F5327" s="3">
        <v>40767.640277777798</v>
      </c>
      <c r="G5327" s="4">
        <v>1.25</v>
      </c>
      <c r="H5327">
        <v>12682</v>
      </c>
      <c r="I5327" t="s">
        <v>10</v>
      </c>
      <c r="J5327" s="58">
        <f t="shared" si="166"/>
        <v>15</v>
      </c>
      <c r="K5327" s="59">
        <f t="shared" si="167"/>
        <v>40767</v>
      </c>
      <c r="R5327" t="s">
        <v>2640</v>
      </c>
      <c r="S5327" s="58">
        <v>12.48</v>
      </c>
      <c r="X5327">
        <v>4</v>
      </c>
      <c r="Y5327" s="4">
        <v>3.75</v>
      </c>
      <c r="Z5327" s="58">
        <v>15</v>
      </c>
    </row>
    <row r="5328" spans="1:26">
      <c r="A5328">
        <v>301473</v>
      </c>
      <c r="B5328">
        <v>563288</v>
      </c>
      <c r="C5328">
        <v>22892</v>
      </c>
      <c r="D5328" t="s">
        <v>1264</v>
      </c>
      <c r="E5328">
        <v>12</v>
      </c>
      <c r="F5328" s="3">
        <v>40770.536805555603</v>
      </c>
      <c r="G5328" s="4">
        <v>1.25</v>
      </c>
      <c r="H5328">
        <v>12656</v>
      </c>
      <c r="I5328" t="s">
        <v>10</v>
      </c>
      <c r="J5328" s="58">
        <f t="shared" si="166"/>
        <v>15</v>
      </c>
      <c r="K5328" s="59">
        <f t="shared" si="167"/>
        <v>40770</v>
      </c>
      <c r="R5328" t="s">
        <v>2642</v>
      </c>
      <c r="S5328" s="58">
        <v>12.48</v>
      </c>
      <c r="X5328">
        <v>4</v>
      </c>
      <c r="Y5328" s="4">
        <v>3.75</v>
      </c>
      <c r="Z5328" s="58">
        <v>15</v>
      </c>
    </row>
    <row r="5329" spans="1:26">
      <c r="A5329">
        <v>301481</v>
      </c>
      <c r="B5329">
        <v>563288</v>
      </c>
      <c r="C5329" t="s">
        <v>2086</v>
      </c>
      <c r="D5329" t="s">
        <v>2087</v>
      </c>
      <c r="E5329">
        <v>4</v>
      </c>
      <c r="F5329" s="3">
        <v>40770.536805555603</v>
      </c>
      <c r="G5329" s="4">
        <v>3.75</v>
      </c>
      <c r="H5329">
        <v>12656</v>
      </c>
      <c r="I5329" t="s">
        <v>10</v>
      </c>
      <c r="J5329" s="58">
        <f t="shared" si="166"/>
        <v>15</v>
      </c>
      <c r="K5329" s="59">
        <f t="shared" si="167"/>
        <v>40770</v>
      </c>
      <c r="R5329" t="s">
        <v>2117</v>
      </c>
      <c r="S5329" s="58">
        <v>10.5</v>
      </c>
      <c r="X5329">
        <v>12</v>
      </c>
      <c r="Y5329" s="4">
        <v>1.25</v>
      </c>
      <c r="Z5329" s="58">
        <v>15</v>
      </c>
    </row>
    <row r="5330" spans="1:26">
      <c r="A5330">
        <v>303008</v>
      </c>
      <c r="B5330">
        <v>563502</v>
      </c>
      <c r="C5330">
        <v>23266</v>
      </c>
      <c r="D5330" t="s">
        <v>2513</v>
      </c>
      <c r="E5330">
        <v>12</v>
      </c>
      <c r="F5330" s="3">
        <v>40772.368055555598</v>
      </c>
      <c r="G5330" s="4">
        <v>1.25</v>
      </c>
      <c r="H5330">
        <v>12722</v>
      </c>
      <c r="I5330" t="s">
        <v>10</v>
      </c>
      <c r="J5330" s="58">
        <f t="shared" si="166"/>
        <v>15</v>
      </c>
      <c r="K5330" s="59">
        <f t="shared" si="167"/>
        <v>40772</v>
      </c>
      <c r="R5330" t="s">
        <v>187</v>
      </c>
      <c r="S5330" s="58">
        <v>10.5</v>
      </c>
      <c r="X5330">
        <v>4</v>
      </c>
      <c r="Y5330" s="4">
        <v>3.75</v>
      </c>
      <c r="Z5330" s="58">
        <v>15</v>
      </c>
    </row>
    <row r="5331" spans="1:26">
      <c r="A5331">
        <v>303009</v>
      </c>
      <c r="B5331">
        <v>563502</v>
      </c>
      <c r="C5331">
        <v>23264</v>
      </c>
      <c r="D5331" t="s">
        <v>2511</v>
      </c>
      <c r="E5331">
        <v>12</v>
      </c>
      <c r="F5331" s="3">
        <v>40772.368055555598</v>
      </c>
      <c r="G5331" s="4">
        <v>1.25</v>
      </c>
      <c r="H5331">
        <v>12722</v>
      </c>
      <c r="I5331" t="s">
        <v>10</v>
      </c>
      <c r="J5331" s="58">
        <f t="shared" si="166"/>
        <v>15</v>
      </c>
      <c r="K5331" s="59">
        <f t="shared" si="167"/>
        <v>40772</v>
      </c>
      <c r="R5331" t="s">
        <v>1702</v>
      </c>
      <c r="S5331" s="58">
        <v>10.199999999999999</v>
      </c>
      <c r="X5331">
        <v>12</v>
      </c>
      <c r="Y5331" s="4">
        <v>1.25</v>
      </c>
      <c r="Z5331" s="58">
        <v>15</v>
      </c>
    </row>
    <row r="5332" spans="1:26">
      <c r="A5332">
        <v>303011</v>
      </c>
      <c r="B5332">
        <v>563502</v>
      </c>
      <c r="C5332">
        <v>23213</v>
      </c>
      <c r="D5332" t="s">
        <v>2479</v>
      </c>
      <c r="E5332">
        <v>12</v>
      </c>
      <c r="F5332" s="3">
        <v>40772.368055555598</v>
      </c>
      <c r="G5332" s="4">
        <v>1.25</v>
      </c>
      <c r="H5332">
        <v>12722</v>
      </c>
      <c r="I5332" t="s">
        <v>10</v>
      </c>
      <c r="J5332" s="58">
        <f t="shared" si="166"/>
        <v>15</v>
      </c>
      <c r="K5332" s="59">
        <f t="shared" si="167"/>
        <v>40772</v>
      </c>
      <c r="R5332" t="s">
        <v>987</v>
      </c>
      <c r="S5332" s="58">
        <v>10.199999999999999</v>
      </c>
      <c r="X5332">
        <v>4</v>
      </c>
      <c r="Y5332" s="4">
        <v>3.75</v>
      </c>
      <c r="Z5332" s="58">
        <v>15</v>
      </c>
    </row>
    <row r="5333" spans="1:26">
      <c r="A5333">
        <v>303012</v>
      </c>
      <c r="B5333">
        <v>563502</v>
      </c>
      <c r="C5333">
        <v>23216</v>
      </c>
      <c r="D5333" t="s">
        <v>2484</v>
      </c>
      <c r="E5333">
        <v>12</v>
      </c>
      <c r="F5333" s="3">
        <v>40772.368055555598</v>
      </c>
      <c r="G5333" s="4">
        <v>1.25</v>
      </c>
      <c r="H5333">
        <v>12722</v>
      </c>
      <c r="I5333" t="s">
        <v>10</v>
      </c>
      <c r="J5333" s="58">
        <f t="shared" si="166"/>
        <v>15</v>
      </c>
      <c r="K5333" s="59">
        <f t="shared" si="167"/>
        <v>40772</v>
      </c>
      <c r="R5333" t="s">
        <v>2335</v>
      </c>
      <c r="S5333" s="58">
        <v>10.08</v>
      </c>
      <c r="X5333">
        <v>12</v>
      </c>
      <c r="Y5333" s="4">
        <v>1.25</v>
      </c>
      <c r="Z5333" s="58">
        <v>15</v>
      </c>
    </row>
    <row r="5334" spans="1:26">
      <c r="A5334">
        <v>303013</v>
      </c>
      <c r="B5334">
        <v>563502</v>
      </c>
      <c r="C5334">
        <v>23212</v>
      </c>
      <c r="D5334" t="s">
        <v>2480</v>
      </c>
      <c r="E5334">
        <v>12</v>
      </c>
      <c r="F5334" s="3">
        <v>40772.368055555598</v>
      </c>
      <c r="G5334" s="4">
        <v>1.25</v>
      </c>
      <c r="H5334">
        <v>12722</v>
      </c>
      <c r="I5334" t="s">
        <v>10</v>
      </c>
      <c r="J5334" s="58">
        <f t="shared" si="166"/>
        <v>15</v>
      </c>
      <c r="K5334" s="59">
        <f t="shared" si="167"/>
        <v>40772</v>
      </c>
      <c r="R5334" t="s">
        <v>2331</v>
      </c>
      <c r="S5334" s="58">
        <v>10.08</v>
      </c>
      <c r="X5334">
        <v>12</v>
      </c>
      <c r="Y5334" s="4">
        <v>1.25</v>
      </c>
      <c r="Z5334" s="58">
        <v>15</v>
      </c>
    </row>
    <row r="5335" spans="1:26">
      <c r="A5335">
        <v>303018</v>
      </c>
      <c r="B5335">
        <v>563502</v>
      </c>
      <c r="C5335">
        <v>23349</v>
      </c>
      <c r="D5335" t="s">
        <v>2595</v>
      </c>
      <c r="E5335">
        <v>12</v>
      </c>
      <c r="F5335" s="3">
        <v>40772.368055555598</v>
      </c>
      <c r="G5335" s="4">
        <v>1.25</v>
      </c>
      <c r="H5335">
        <v>12722</v>
      </c>
      <c r="I5335" t="s">
        <v>10</v>
      </c>
      <c r="J5335" s="58">
        <f t="shared" si="166"/>
        <v>15</v>
      </c>
      <c r="K5335" s="59">
        <f t="shared" si="167"/>
        <v>40772</v>
      </c>
      <c r="R5335" t="s">
        <v>2573</v>
      </c>
      <c r="S5335" s="58">
        <v>10</v>
      </c>
      <c r="X5335">
        <v>12</v>
      </c>
      <c r="Y5335" s="4">
        <v>1.25</v>
      </c>
      <c r="Z5335" s="58">
        <v>15</v>
      </c>
    </row>
    <row r="5336" spans="1:26">
      <c r="A5336">
        <v>303021</v>
      </c>
      <c r="B5336">
        <v>563502</v>
      </c>
      <c r="C5336">
        <v>23219</v>
      </c>
      <c r="D5336" t="s">
        <v>2481</v>
      </c>
      <c r="E5336">
        <v>12</v>
      </c>
      <c r="F5336" s="3">
        <v>40772.368055555598</v>
      </c>
      <c r="G5336" s="4">
        <v>1.25</v>
      </c>
      <c r="H5336">
        <v>12722</v>
      </c>
      <c r="I5336" t="s">
        <v>10</v>
      </c>
      <c r="J5336" s="58">
        <f t="shared" si="166"/>
        <v>15</v>
      </c>
      <c r="K5336" s="59">
        <f t="shared" si="167"/>
        <v>40772</v>
      </c>
      <c r="R5336" t="s">
        <v>2461</v>
      </c>
      <c r="S5336" s="58">
        <v>9.9600000000000009</v>
      </c>
      <c r="X5336">
        <v>12</v>
      </c>
      <c r="Y5336" s="4">
        <v>1.25</v>
      </c>
      <c r="Z5336" s="58">
        <v>15</v>
      </c>
    </row>
    <row r="5337" spans="1:26">
      <c r="A5337">
        <v>303023</v>
      </c>
      <c r="B5337">
        <v>563502</v>
      </c>
      <c r="C5337">
        <v>23351</v>
      </c>
      <c r="D5337" t="s">
        <v>2598</v>
      </c>
      <c r="E5337">
        <v>12</v>
      </c>
      <c r="F5337" s="3">
        <v>40772.368055555598</v>
      </c>
      <c r="G5337" s="4">
        <v>1.25</v>
      </c>
      <c r="H5337">
        <v>12722</v>
      </c>
      <c r="I5337" t="s">
        <v>10</v>
      </c>
      <c r="J5337" s="58">
        <f t="shared" si="166"/>
        <v>15</v>
      </c>
      <c r="K5337" s="59">
        <f t="shared" si="167"/>
        <v>40772</v>
      </c>
      <c r="R5337" t="s">
        <v>2621</v>
      </c>
      <c r="S5337" s="58">
        <v>9.9600000000000009</v>
      </c>
      <c r="X5337">
        <v>12</v>
      </c>
      <c r="Y5337" s="4">
        <v>1.25</v>
      </c>
      <c r="Z5337" s="58">
        <v>15</v>
      </c>
    </row>
    <row r="5338" spans="1:26">
      <c r="A5338">
        <v>305795</v>
      </c>
      <c r="B5338">
        <v>563712</v>
      </c>
      <c r="C5338">
        <v>22728</v>
      </c>
      <c r="D5338" t="s">
        <v>84</v>
      </c>
      <c r="E5338">
        <v>4</v>
      </c>
      <c r="F5338" s="3">
        <v>40773.655555555597</v>
      </c>
      <c r="G5338" s="4">
        <v>3.75</v>
      </c>
      <c r="H5338">
        <v>12680</v>
      </c>
      <c r="I5338" t="s">
        <v>10</v>
      </c>
      <c r="J5338" s="58">
        <f t="shared" si="166"/>
        <v>15</v>
      </c>
      <c r="K5338" s="59">
        <f t="shared" si="167"/>
        <v>40773</v>
      </c>
      <c r="R5338" t="s">
        <v>915</v>
      </c>
      <c r="S5338" s="58">
        <v>8.5</v>
      </c>
      <c r="X5338">
        <v>12</v>
      </c>
      <c r="Y5338" s="4">
        <v>1.25</v>
      </c>
      <c r="Z5338" s="58">
        <v>15</v>
      </c>
    </row>
    <row r="5339" spans="1:26">
      <c r="A5339">
        <v>305796</v>
      </c>
      <c r="B5339">
        <v>563712</v>
      </c>
      <c r="C5339">
        <v>22727</v>
      </c>
      <c r="D5339" t="s">
        <v>85</v>
      </c>
      <c r="E5339">
        <v>4</v>
      </c>
      <c r="F5339" s="3">
        <v>40773.655555555597</v>
      </c>
      <c r="G5339" s="4">
        <v>3.75</v>
      </c>
      <c r="H5339">
        <v>12680</v>
      </c>
      <c r="I5339" t="s">
        <v>10</v>
      </c>
      <c r="J5339" s="58">
        <f t="shared" si="166"/>
        <v>15</v>
      </c>
      <c r="K5339" s="59">
        <f t="shared" si="167"/>
        <v>40773</v>
      </c>
      <c r="R5339" t="s">
        <v>96</v>
      </c>
      <c r="S5339" s="58">
        <v>8.5</v>
      </c>
      <c r="X5339">
        <v>12</v>
      </c>
      <c r="Y5339" s="4">
        <v>1.25</v>
      </c>
      <c r="Z5339" s="58">
        <v>15</v>
      </c>
    </row>
    <row r="5340" spans="1:26">
      <c r="A5340">
        <v>306408</v>
      </c>
      <c r="B5340">
        <v>563753</v>
      </c>
      <c r="C5340">
        <v>21126</v>
      </c>
      <c r="D5340" t="s">
        <v>374</v>
      </c>
      <c r="E5340">
        <v>12</v>
      </c>
      <c r="F5340" s="3">
        <v>40774.452083333301</v>
      </c>
      <c r="G5340" s="4">
        <v>1.25</v>
      </c>
      <c r="H5340">
        <v>12513</v>
      </c>
      <c r="I5340" t="s">
        <v>10</v>
      </c>
      <c r="J5340" s="58">
        <f t="shared" si="166"/>
        <v>15</v>
      </c>
      <c r="K5340" s="59">
        <f t="shared" si="167"/>
        <v>40774</v>
      </c>
      <c r="R5340" t="s">
        <v>2519</v>
      </c>
      <c r="S5340" s="58">
        <v>6.8</v>
      </c>
      <c r="X5340">
        <v>12</v>
      </c>
      <c r="Y5340" s="4">
        <v>1.25</v>
      </c>
      <c r="Z5340" s="58">
        <v>15</v>
      </c>
    </row>
    <row r="5341" spans="1:26">
      <c r="A5341">
        <v>306420</v>
      </c>
      <c r="B5341">
        <v>563753</v>
      </c>
      <c r="C5341">
        <v>22435</v>
      </c>
      <c r="D5341" t="s">
        <v>341</v>
      </c>
      <c r="E5341">
        <v>12</v>
      </c>
      <c r="F5341" s="3">
        <v>40774.452083333301</v>
      </c>
      <c r="G5341" s="4">
        <v>1.25</v>
      </c>
      <c r="H5341">
        <v>12513</v>
      </c>
      <c r="I5341" t="s">
        <v>10</v>
      </c>
      <c r="J5341" s="58">
        <f t="shared" si="166"/>
        <v>15</v>
      </c>
      <c r="K5341" s="59">
        <f t="shared" si="167"/>
        <v>40774</v>
      </c>
      <c r="R5341" t="s">
        <v>1258</v>
      </c>
      <c r="S5341" s="58">
        <v>5.04</v>
      </c>
      <c r="X5341">
        <v>12</v>
      </c>
      <c r="Y5341" s="4">
        <v>1.25</v>
      </c>
      <c r="Z5341" s="58">
        <v>15</v>
      </c>
    </row>
    <row r="5342" spans="1:26">
      <c r="A5342">
        <v>307044</v>
      </c>
      <c r="B5342">
        <v>563897</v>
      </c>
      <c r="C5342">
        <v>22619</v>
      </c>
      <c r="D5342" t="s">
        <v>271</v>
      </c>
      <c r="E5342">
        <v>4</v>
      </c>
      <c r="F5342" s="3">
        <v>40776.447222222203</v>
      </c>
      <c r="G5342" s="4">
        <v>3.75</v>
      </c>
      <c r="H5342">
        <v>12523</v>
      </c>
      <c r="I5342" t="s">
        <v>10</v>
      </c>
      <c r="J5342" s="58">
        <f t="shared" si="166"/>
        <v>15</v>
      </c>
      <c r="K5342" s="59">
        <f t="shared" si="167"/>
        <v>40776</v>
      </c>
      <c r="R5342" t="s">
        <v>1679</v>
      </c>
      <c r="S5342" s="58">
        <v>5.04</v>
      </c>
      <c r="X5342">
        <v>12</v>
      </c>
      <c r="Y5342" s="4">
        <v>1.25</v>
      </c>
      <c r="Z5342" s="58">
        <v>15</v>
      </c>
    </row>
    <row r="5343" spans="1:26">
      <c r="A5343">
        <v>307742</v>
      </c>
      <c r="B5343">
        <v>563926</v>
      </c>
      <c r="C5343">
        <v>22569</v>
      </c>
      <c r="D5343" t="s">
        <v>489</v>
      </c>
      <c r="E5343">
        <v>4</v>
      </c>
      <c r="F5343" s="3">
        <v>40776.612500000003</v>
      </c>
      <c r="G5343" s="4">
        <v>3.75</v>
      </c>
      <c r="H5343">
        <v>12553</v>
      </c>
      <c r="I5343" t="s">
        <v>10</v>
      </c>
      <c r="J5343" s="58">
        <f t="shared" si="166"/>
        <v>15</v>
      </c>
      <c r="K5343" s="59">
        <f t="shared" si="167"/>
        <v>40776</v>
      </c>
      <c r="R5343" t="s">
        <v>2189</v>
      </c>
      <c r="S5343" s="58">
        <v>30.6</v>
      </c>
      <c r="X5343">
        <v>12</v>
      </c>
      <c r="Y5343" s="4">
        <v>1.25</v>
      </c>
      <c r="Z5343" s="58">
        <v>15</v>
      </c>
    </row>
    <row r="5344" spans="1:26">
      <c r="A5344">
        <v>307743</v>
      </c>
      <c r="B5344">
        <v>563926</v>
      </c>
      <c r="C5344">
        <v>22749</v>
      </c>
      <c r="D5344" t="s">
        <v>74</v>
      </c>
      <c r="E5344">
        <v>4</v>
      </c>
      <c r="F5344" s="3">
        <v>40776.612500000003</v>
      </c>
      <c r="G5344" s="4">
        <v>3.75</v>
      </c>
      <c r="H5344">
        <v>12553</v>
      </c>
      <c r="I5344" t="s">
        <v>10</v>
      </c>
      <c r="J5344" s="58">
        <f t="shared" si="166"/>
        <v>15</v>
      </c>
      <c r="K5344" s="59">
        <f t="shared" si="167"/>
        <v>40776</v>
      </c>
      <c r="R5344" t="s">
        <v>1956</v>
      </c>
      <c r="S5344" s="58">
        <v>30.6</v>
      </c>
      <c r="X5344">
        <v>12</v>
      </c>
      <c r="Y5344" s="4">
        <v>1.25</v>
      </c>
      <c r="Z5344" s="58">
        <v>15</v>
      </c>
    </row>
    <row r="5345" spans="1:26">
      <c r="A5345">
        <v>307744</v>
      </c>
      <c r="B5345">
        <v>563926</v>
      </c>
      <c r="C5345">
        <v>22750</v>
      </c>
      <c r="D5345" t="s">
        <v>519</v>
      </c>
      <c r="E5345">
        <v>4</v>
      </c>
      <c r="F5345" s="3">
        <v>40776.612500000003</v>
      </c>
      <c r="G5345" s="4">
        <v>3.75</v>
      </c>
      <c r="H5345">
        <v>12553</v>
      </c>
      <c r="I5345" t="s">
        <v>10</v>
      </c>
      <c r="J5345" s="58">
        <f t="shared" si="166"/>
        <v>15</v>
      </c>
      <c r="K5345" s="59">
        <f t="shared" si="167"/>
        <v>40776</v>
      </c>
      <c r="R5345" t="s">
        <v>170</v>
      </c>
      <c r="S5345" s="58">
        <v>29.7</v>
      </c>
      <c r="X5345">
        <v>12</v>
      </c>
      <c r="Y5345" s="4">
        <v>1.25</v>
      </c>
      <c r="Z5345" s="58">
        <v>15</v>
      </c>
    </row>
    <row r="5346" spans="1:26">
      <c r="A5346">
        <v>307745</v>
      </c>
      <c r="B5346">
        <v>563926</v>
      </c>
      <c r="C5346">
        <v>21672</v>
      </c>
      <c r="D5346" t="s">
        <v>149</v>
      </c>
      <c r="E5346">
        <v>12</v>
      </c>
      <c r="F5346" s="3">
        <v>40776.612500000003</v>
      </c>
      <c r="G5346" s="4">
        <v>1.25</v>
      </c>
      <c r="H5346">
        <v>12553</v>
      </c>
      <c r="I5346" t="s">
        <v>10</v>
      </c>
      <c r="J5346" s="58">
        <f t="shared" si="166"/>
        <v>15</v>
      </c>
      <c r="K5346" s="59">
        <f t="shared" si="167"/>
        <v>40776</v>
      </c>
      <c r="R5346" t="s">
        <v>2039</v>
      </c>
      <c r="S5346" s="58">
        <v>28.44</v>
      </c>
      <c r="X5346">
        <v>12</v>
      </c>
      <c r="Y5346" s="4">
        <v>1.25</v>
      </c>
      <c r="Z5346" s="58">
        <v>15</v>
      </c>
    </row>
    <row r="5347" spans="1:26">
      <c r="A5347">
        <v>307749</v>
      </c>
      <c r="B5347">
        <v>563926</v>
      </c>
      <c r="C5347">
        <v>22435</v>
      </c>
      <c r="D5347" t="s">
        <v>341</v>
      </c>
      <c r="E5347">
        <v>12</v>
      </c>
      <c r="F5347" s="3">
        <v>40776.612500000003</v>
      </c>
      <c r="G5347" s="4">
        <v>1.25</v>
      </c>
      <c r="H5347">
        <v>12553</v>
      </c>
      <c r="I5347" t="s">
        <v>10</v>
      </c>
      <c r="J5347" s="58">
        <f t="shared" si="166"/>
        <v>15</v>
      </c>
      <c r="K5347" s="59">
        <f t="shared" si="167"/>
        <v>40776</v>
      </c>
      <c r="R5347" t="s">
        <v>2248</v>
      </c>
      <c r="S5347" s="58">
        <v>23.4</v>
      </c>
      <c r="X5347">
        <v>12</v>
      </c>
      <c r="Y5347" s="4">
        <v>1.25</v>
      </c>
      <c r="Z5347" s="58">
        <v>15</v>
      </c>
    </row>
    <row r="5348" spans="1:26">
      <c r="A5348">
        <v>310314</v>
      </c>
      <c r="B5348">
        <v>564173</v>
      </c>
      <c r="C5348">
        <v>21990</v>
      </c>
      <c r="D5348" t="s">
        <v>952</v>
      </c>
      <c r="E5348">
        <v>12</v>
      </c>
      <c r="F5348" s="3">
        <v>40778.599305555603</v>
      </c>
      <c r="G5348" s="4">
        <v>1.25</v>
      </c>
      <c r="H5348">
        <v>12567</v>
      </c>
      <c r="I5348" t="s">
        <v>10</v>
      </c>
      <c r="J5348" s="58">
        <f t="shared" si="166"/>
        <v>15</v>
      </c>
      <c r="K5348" s="59">
        <f t="shared" si="167"/>
        <v>40778</v>
      </c>
      <c r="R5348" t="s">
        <v>1235</v>
      </c>
      <c r="S5348" s="58">
        <v>19.8</v>
      </c>
      <c r="X5348">
        <v>4</v>
      </c>
      <c r="Y5348" s="4">
        <v>3.75</v>
      </c>
      <c r="Z5348" s="58">
        <v>15</v>
      </c>
    </row>
    <row r="5349" spans="1:26">
      <c r="A5349">
        <v>310316</v>
      </c>
      <c r="B5349">
        <v>564173</v>
      </c>
      <c r="C5349">
        <v>23168</v>
      </c>
      <c r="D5349" t="s">
        <v>2463</v>
      </c>
      <c r="E5349">
        <v>12</v>
      </c>
      <c r="F5349" s="3">
        <v>40778.599305555603</v>
      </c>
      <c r="G5349" s="4">
        <v>1.25</v>
      </c>
      <c r="H5349">
        <v>12567</v>
      </c>
      <c r="I5349" t="s">
        <v>10</v>
      </c>
      <c r="J5349" s="58">
        <f t="shared" si="166"/>
        <v>15</v>
      </c>
      <c r="K5349" s="59">
        <f t="shared" si="167"/>
        <v>40778</v>
      </c>
      <c r="R5349" t="s">
        <v>2276</v>
      </c>
      <c r="S5349" s="58">
        <v>18.72</v>
      </c>
      <c r="X5349">
        <v>12</v>
      </c>
      <c r="Y5349" s="4">
        <v>1.25</v>
      </c>
      <c r="Z5349" s="58">
        <v>15</v>
      </c>
    </row>
    <row r="5350" spans="1:26">
      <c r="A5350">
        <v>310331</v>
      </c>
      <c r="B5350">
        <v>564173</v>
      </c>
      <c r="C5350">
        <v>22975</v>
      </c>
      <c r="D5350" t="s">
        <v>428</v>
      </c>
      <c r="E5350">
        <v>12</v>
      </c>
      <c r="F5350" s="3">
        <v>40778.599305555603</v>
      </c>
      <c r="G5350" s="4">
        <v>1.25</v>
      </c>
      <c r="H5350">
        <v>12567</v>
      </c>
      <c r="I5350" t="s">
        <v>10</v>
      </c>
      <c r="J5350" s="58">
        <f t="shared" si="166"/>
        <v>15</v>
      </c>
      <c r="K5350" s="59">
        <f t="shared" si="167"/>
        <v>40778</v>
      </c>
      <c r="R5350" t="s">
        <v>1240</v>
      </c>
      <c r="S5350" s="58">
        <v>17.7</v>
      </c>
      <c r="X5350">
        <v>12</v>
      </c>
      <c r="Y5350" s="4">
        <v>1.25</v>
      </c>
      <c r="Z5350" s="58">
        <v>15</v>
      </c>
    </row>
    <row r="5351" spans="1:26">
      <c r="A5351">
        <v>310332</v>
      </c>
      <c r="B5351">
        <v>564173</v>
      </c>
      <c r="C5351">
        <v>22976</v>
      </c>
      <c r="D5351" t="s">
        <v>1035</v>
      </c>
      <c r="E5351">
        <v>12</v>
      </c>
      <c r="F5351" s="3">
        <v>40778.599305555603</v>
      </c>
      <c r="G5351" s="4">
        <v>1.25</v>
      </c>
      <c r="H5351">
        <v>12567</v>
      </c>
      <c r="I5351" t="s">
        <v>10</v>
      </c>
      <c r="J5351" s="58">
        <f t="shared" si="166"/>
        <v>15</v>
      </c>
      <c r="K5351" s="59">
        <f t="shared" si="167"/>
        <v>40778</v>
      </c>
      <c r="R5351" t="s">
        <v>227</v>
      </c>
      <c r="S5351" s="58">
        <v>17.399999999999999</v>
      </c>
      <c r="X5351">
        <v>12</v>
      </c>
      <c r="Y5351" s="4">
        <v>1.25</v>
      </c>
      <c r="Z5351" s="58">
        <v>15</v>
      </c>
    </row>
    <row r="5352" spans="1:26">
      <c r="A5352">
        <v>311152</v>
      </c>
      <c r="B5352">
        <v>564226</v>
      </c>
      <c r="C5352">
        <v>21232</v>
      </c>
      <c r="D5352" t="s">
        <v>299</v>
      </c>
      <c r="E5352">
        <v>12</v>
      </c>
      <c r="F5352" s="3">
        <v>40779.425694444399</v>
      </c>
      <c r="G5352" s="4">
        <v>1.25</v>
      </c>
      <c r="H5352">
        <v>12523</v>
      </c>
      <c r="I5352" t="s">
        <v>10</v>
      </c>
      <c r="J5352" s="58">
        <f t="shared" si="166"/>
        <v>15</v>
      </c>
      <c r="K5352" s="59">
        <f t="shared" si="167"/>
        <v>40779</v>
      </c>
      <c r="R5352" t="s">
        <v>391</v>
      </c>
      <c r="S5352" s="58">
        <v>16.5</v>
      </c>
      <c r="X5352">
        <v>12</v>
      </c>
      <c r="Y5352" s="4">
        <v>1.25</v>
      </c>
      <c r="Z5352" s="58">
        <v>15</v>
      </c>
    </row>
    <row r="5353" spans="1:26">
      <c r="A5353">
        <v>311699</v>
      </c>
      <c r="B5353">
        <v>564314</v>
      </c>
      <c r="C5353">
        <v>20971</v>
      </c>
      <c r="D5353" t="s">
        <v>1219</v>
      </c>
      <c r="E5353">
        <v>12</v>
      </c>
      <c r="F5353" s="3">
        <v>40779.5402777778</v>
      </c>
      <c r="G5353" s="4">
        <v>1.25</v>
      </c>
      <c r="H5353">
        <v>12695</v>
      </c>
      <c r="I5353" t="s">
        <v>10</v>
      </c>
      <c r="J5353" s="58">
        <f t="shared" si="166"/>
        <v>15</v>
      </c>
      <c r="K5353" s="59">
        <f t="shared" si="167"/>
        <v>40779</v>
      </c>
      <c r="R5353" t="s">
        <v>1957</v>
      </c>
      <c r="S5353" s="58">
        <v>15.3</v>
      </c>
      <c r="X5353">
        <v>12</v>
      </c>
      <c r="Y5353" s="4">
        <v>1.25</v>
      </c>
      <c r="Z5353" s="58">
        <v>15</v>
      </c>
    </row>
    <row r="5354" spans="1:26">
      <c r="A5354">
        <v>312774</v>
      </c>
      <c r="B5354">
        <v>564372</v>
      </c>
      <c r="C5354">
        <v>23345</v>
      </c>
      <c r="D5354" t="s">
        <v>2587</v>
      </c>
      <c r="E5354">
        <v>12</v>
      </c>
      <c r="F5354" s="3">
        <v>40780.413194444402</v>
      </c>
      <c r="G5354" s="4">
        <v>1.25</v>
      </c>
      <c r="H5354">
        <v>12714</v>
      </c>
      <c r="I5354" t="s">
        <v>10</v>
      </c>
      <c r="J5354" s="58">
        <f t="shared" si="166"/>
        <v>15</v>
      </c>
      <c r="K5354" s="59">
        <f t="shared" si="167"/>
        <v>40780</v>
      </c>
      <c r="R5354" t="s">
        <v>1886</v>
      </c>
      <c r="S5354" s="58">
        <v>14.85</v>
      </c>
      <c r="X5354">
        <v>12</v>
      </c>
      <c r="Y5354" s="4">
        <v>1.25</v>
      </c>
      <c r="Z5354" s="58">
        <v>15</v>
      </c>
    </row>
    <row r="5355" spans="1:26">
      <c r="A5355">
        <v>312775</v>
      </c>
      <c r="B5355">
        <v>564372</v>
      </c>
      <c r="C5355">
        <v>23352</v>
      </c>
      <c r="D5355" t="s">
        <v>2597</v>
      </c>
      <c r="E5355">
        <v>12</v>
      </c>
      <c r="F5355" s="3">
        <v>40780.413194444402</v>
      </c>
      <c r="G5355" s="4">
        <v>1.25</v>
      </c>
      <c r="H5355">
        <v>12714</v>
      </c>
      <c r="I5355" t="s">
        <v>10</v>
      </c>
      <c r="J5355" s="58">
        <f t="shared" si="166"/>
        <v>15</v>
      </c>
      <c r="K5355" s="59">
        <f t="shared" si="167"/>
        <v>40780</v>
      </c>
      <c r="R5355" t="s">
        <v>2369</v>
      </c>
      <c r="S5355" s="58">
        <v>13.92</v>
      </c>
      <c r="X5355">
        <v>12</v>
      </c>
      <c r="Y5355" s="4">
        <v>1.25</v>
      </c>
      <c r="Z5355" s="58">
        <v>15</v>
      </c>
    </row>
    <row r="5356" spans="1:26">
      <c r="A5356">
        <v>312776</v>
      </c>
      <c r="B5356">
        <v>564372</v>
      </c>
      <c r="C5356">
        <v>23350</v>
      </c>
      <c r="D5356" t="s">
        <v>2596</v>
      </c>
      <c r="E5356">
        <v>12</v>
      </c>
      <c r="F5356" s="3">
        <v>40780.413194444402</v>
      </c>
      <c r="G5356" s="4">
        <v>1.25</v>
      </c>
      <c r="H5356">
        <v>12714</v>
      </c>
      <c r="I5356" t="s">
        <v>10</v>
      </c>
      <c r="J5356" s="58">
        <f t="shared" si="166"/>
        <v>15</v>
      </c>
      <c r="K5356" s="59">
        <f t="shared" si="167"/>
        <v>40780</v>
      </c>
      <c r="R5356" t="s">
        <v>916</v>
      </c>
      <c r="S5356" s="58">
        <v>13.5</v>
      </c>
      <c r="X5356">
        <v>12</v>
      </c>
      <c r="Y5356" s="4">
        <v>1.25</v>
      </c>
      <c r="Z5356" s="58">
        <v>15</v>
      </c>
    </row>
    <row r="5357" spans="1:26">
      <c r="A5357">
        <v>312778</v>
      </c>
      <c r="B5357">
        <v>564372</v>
      </c>
      <c r="C5357">
        <v>23346</v>
      </c>
      <c r="D5357" t="s">
        <v>2586</v>
      </c>
      <c r="E5357">
        <v>12</v>
      </c>
      <c r="F5357" s="3">
        <v>40780.413194444402</v>
      </c>
      <c r="G5357" s="4">
        <v>1.25</v>
      </c>
      <c r="H5357">
        <v>12714</v>
      </c>
      <c r="I5357" t="s">
        <v>10</v>
      </c>
      <c r="J5357" s="58">
        <f t="shared" si="166"/>
        <v>15</v>
      </c>
      <c r="K5357" s="59">
        <f t="shared" si="167"/>
        <v>40780</v>
      </c>
      <c r="R5357" t="s">
        <v>1702</v>
      </c>
      <c r="S5357" s="58">
        <v>10.199999999999999</v>
      </c>
      <c r="X5357">
        <v>4</v>
      </c>
      <c r="Y5357" s="4">
        <v>3.75</v>
      </c>
      <c r="Z5357" s="58">
        <v>15</v>
      </c>
    </row>
    <row r="5358" spans="1:26">
      <c r="A5358">
        <v>312807</v>
      </c>
      <c r="B5358">
        <v>564372</v>
      </c>
      <c r="C5358">
        <v>22585</v>
      </c>
      <c r="D5358" t="s">
        <v>555</v>
      </c>
      <c r="E5358">
        <v>12</v>
      </c>
      <c r="F5358" s="3">
        <v>40780.413194444402</v>
      </c>
      <c r="G5358" s="4">
        <v>1.25</v>
      </c>
      <c r="H5358">
        <v>12714</v>
      </c>
      <c r="I5358" t="s">
        <v>10</v>
      </c>
      <c r="J5358" s="58">
        <f t="shared" si="166"/>
        <v>15</v>
      </c>
      <c r="K5358" s="59">
        <f t="shared" si="167"/>
        <v>40780</v>
      </c>
      <c r="R5358" t="s">
        <v>1697</v>
      </c>
      <c r="S5358" s="58">
        <v>10</v>
      </c>
      <c r="X5358">
        <v>4</v>
      </c>
      <c r="Y5358" s="4">
        <v>3.75</v>
      </c>
      <c r="Z5358" s="58">
        <v>15</v>
      </c>
    </row>
    <row r="5359" spans="1:26">
      <c r="A5359">
        <v>313245</v>
      </c>
      <c r="B5359">
        <v>564479</v>
      </c>
      <c r="C5359">
        <v>23347</v>
      </c>
      <c r="D5359" t="s">
        <v>2588</v>
      </c>
      <c r="E5359">
        <v>12</v>
      </c>
      <c r="F5359" s="3">
        <v>40780.550000000003</v>
      </c>
      <c r="G5359" s="4">
        <v>1.25</v>
      </c>
      <c r="H5359">
        <v>12682</v>
      </c>
      <c r="I5359" t="s">
        <v>10</v>
      </c>
      <c r="J5359" s="58">
        <f t="shared" si="166"/>
        <v>15</v>
      </c>
      <c r="K5359" s="59">
        <f t="shared" si="167"/>
        <v>40780</v>
      </c>
      <c r="R5359" t="s">
        <v>1768</v>
      </c>
      <c r="S5359" s="58">
        <v>10</v>
      </c>
      <c r="X5359">
        <v>12</v>
      </c>
      <c r="Y5359" s="4">
        <v>1.25</v>
      </c>
      <c r="Z5359" s="58">
        <v>15</v>
      </c>
    </row>
    <row r="5360" spans="1:26">
      <c r="A5360">
        <v>313250</v>
      </c>
      <c r="B5360">
        <v>564479</v>
      </c>
      <c r="C5360">
        <v>22892</v>
      </c>
      <c r="D5360" t="s">
        <v>1264</v>
      </c>
      <c r="E5360">
        <v>12</v>
      </c>
      <c r="F5360" s="3">
        <v>40780.550000000003</v>
      </c>
      <c r="G5360" s="4">
        <v>1.25</v>
      </c>
      <c r="H5360">
        <v>12682</v>
      </c>
      <c r="I5360" t="s">
        <v>10</v>
      </c>
      <c r="J5360" s="58">
        <f t="shared" si="166"/>
        <v>15</v>
      </c>
      <c r="K5360" s="59">
        <f t="shared" si="167"/>
        <v>40780</v>
      </c>
      <c r="R5360" t="s">
        <v>1236</v>
      </c>
      <c r="S5360" s="58">
        <v>9.9499999999999993</v>
      </c>
      <c r="X5360">
        <v>12</v>
      </c>
      <c r="Y5360" s="4">
        <v>1.25</v>
      </c>
      <c r="Z5360" s="58">
        <v>15</v>
      </c>
    </row>
    <row r="5361" spans="1:26">
      <c r="A5361">
        <v>313686</v>
      </c>
      <c r="B5361">
        <v>564531</v>
      </c>
      <c r="C5361">
        <v>21430</v>
      </c>
      <c r="D5361" t="s">
        <v>1710</v>
      </c>
      <c r="E5361">
        <v>4</v>
      </c>
      <c r="F5361" s="3">
        <v>40780.627777777801</v>
      </c>
      <c r="G5361" s="4">
        <v>3.75</v>
      </c>
      <c r="H5361">
        <v>12624</v>
      </c>
      <c r="I5361" t="s">
        <v>10</v>
      </c>
      <c r="J5361" s="58">
        <f t="shared" si="166"/>
        <v>15</v>
      </c>
      <c r="K5361" s="59">
        <f t="shared" si="167"/>
        <v>40780</v>
      </c>
      <c r="R5361" t="s">
        <v>2026</v>
      </c>
      <c r="S5361" s="58">
        <v>9.48</v>
      </c>
      <c r="X5361">
        <v>4</v>
      </c>
      <c r="Y5361" s="4">
        <v>3.75</v>
      </c>
      <c r="Z5361" s="58">
        <v>15</v>
      </c>
    </row>
    <row r="5362" spans="1:26">
      <c r="A5362">
        <v>314938</v>
      </c>
      <c r="B5362">
        <v>564670</v>
      </c>
      <c r="C5362">
        <v>23346</v>
      </c>
      <c r="D5362" t="s">
        <v>2586</v>
      </c>
      <c r="E5362">
        <v>12</v>
      </c>
      <c r="F5362" s="3">
        <v>40781.655555555597</v>
      </c>
      <c r="G5362" s="4">
        <v>1.25</v>
      </c>
      <c r="H5362">
        <v>12683</v>
      </c>
      <c r="I5362" t="s">
        <v>10</v>
      </c>
      <c r="J5362" s="58">
        <f t="shared" si="166"/>
        <v>15</v>
      </c>
      <c r="K5362" s="59">
        <f t="shared" si="167"/>
        <v>40781</v>
      </c>
      <c r="R5362" t="s">
        <v>1210</v>
      </c>
      <c r="S5362" s="58">
        <v>8.5</v>
      </c>
      <c r="X5362">
        <v>4</v>
      </c>
      <c r="Y5362" s="4">
        <v>3.75</v>
      </c>
      <c r="Z5362" s="58">
        <v>15</v>
      </c>
    </row>
    <row r="5363" spans="1:26">
      <c r="A5363">
        <v>314939</v>
      </c>
      <c r="B5363">
        <v>564670</v>
      </c>
      <c r="C5363">
        <v>23345</v>
      </c>
      <c r="D5363" t="s">
        <v>2587</v>
      </c>
      <c r="E5363">
        <v>12</v>
      </c>
      <c r="F5363" s="3">
        <v>40781.655555555597</v>
      </c>
      <c r="G5363" s="4">
        <v>1.25</v>
      </c>
      <c r="H5363">
        <v>12683</v>
      </c>
      <c r="I5363" t="s">
        <v>10</v>
      </c>
      <c r="J5363" s="58">
        <f t="shared" si="166"/>
        <v>15</v>
      </c>
      <c r="K5363" s="59">
        <f t="shared" si="167"/>
        <v>40781</v>
      </c>
      <c r="R5363" t="s">
        <v>2402</v>
      </c>
      <c r="S5363" s="58">
        <v>8.5</v>
      </c>
      <c r="X5363">
        <v>4</v>
      </c>
      <c r="Y5363" s="4">
        <v>3.75</v>
      </c>
      <c r="Z5363" s="58">
        <v>15</v>
      </c>
    </row>
    <row r="5364" spans="1:26">
      <c r="A5364">
        <v>314946</v>
      </c>
      <c r="B5364">
        <v>564670</v>
      </c>
      <c r="C5364">
        <v>23252</v>
      </c>
      <c r="D5364" t="s">
        <v>2516</v>
      </c>
      <c r="E5364">
        <v>4</v>
      </c>
      <c r="F5364" s="3">
        <v>40781.655555555597</v>
      </c>
      <c r="G5364" s="4">
        <v>3.75</v>
      </c>
      <c r="H5364">
        <v>12683</v>
      </c>
      <c r="I5364" t="s">
        <v>10</v>
      </c>
      <c r="J5364" s="58">
        <f t="shared" si="166"/>
        <v>15</v>
      </c>
      <c r="K5364" s="59">
        <f t="shared" si="167"/>
        <v>40781</v>
      </c>
      <c r="R5364" t="s">
        <v>2569</v>
      </c>
      <c r="S5364" s="58">
        <v>7.5</v>
      </c>
      <c r="X5364">
        <v>4</v>
      </c>
      <c r="Y5364" s="4">
        <v>3.75</v>
      </c>
      <c r="Z5364" s="58">
        <v>15</v>
      </c>
    </row>
    <row r="5365" spans="1:26">
      <c r="A5365">
        <v>314947</v>
      </c>
      <c r="B5365">
        <v>564670</v>
      </c>
      <c r="C5365">
        <v>23251</v>
      </c>
      <c r="D5365" t="s">
        <v>2529</v>
      </c>
      <c r="E5365">
        <v>12</v>
      </c>
      <c r="F5365" s="3">
        <v>40781.655555555597</v>
      </c>
      <c r="G5365" s="4">
        <v>1.25</v>
      </c>
      <c r="H5365">
        <v>12683</v>
      </c>
      <c r="I5365" t="s">
        <v>10</v>
      </c>
      <c r="J5365" s="58">
        <f t="shared" si="166"/>
        <v>15</v>
      </c>
      <c r="K5365" s="59">
        <f t="shared" si="167"/>
        <v>40781</v>
      </c>
      <c r="R5365" t="s">
        <v>2522</v>
      </c>
      <c r="S5365" s="58">
        <v>6.8</v>
      </c>
      <c r="X5365">
        <v>12</v>
      </c>
      <c r="Y5365" s="4">
        <v>1.25</v>
      </c>
      <c r="Z5365" s="58">
        <v>15</v>
      </c>
    </row>
    <row r="5366" spans="1:26">
      <c r="A5366">
        <v>314948</v>
      </c>
      <c r="B5366">
        <v>564670</v>
      </c>
      <c r="C5366">
        <v>23250</v>
      </c>
      <c r="D5366" t="s">
        <v>2531</v>
      </c>
      <c r="E5366">
        <v>12</v>
      </c>
      <c r="F5366" s="3">
        <v>40781.655555555597</v>
      </c>
      <c r="G5366" s="4">
        <v>1.25</v>
      </c>
      <c r="H5366">
        <v>12683</v>
      </c>
      <c r="I5366" t="s">
        <v>10</v>
      </c>
      <c r="J5366" s="58">
        <f t="shared" si="166"/>
        <v>15</v>
      </c>
      <c r="K5366" s="59">
        <f t="shared" si="167"/>
        <v>40781</v>
      </c>
      <c r="R5366" t="s">
        <v>2083</v>
      </c>
      <c r="S5366" s="58">
        <v>6.3</v>
      </c>
      <c r="X5366">
        <v>12</v>
      </c>
      <c r="Y5366" s="4">
        <v>1.25</v>
      </c>
      <c r="Z5366" s="58">
        <v>15</v>
      </c>
    </row>
    <row r="5367" spans="1:26">
      <c r="A5367">
        <v>314956</v>
      </c>
      <c r="B5367">
        <v>564670</v>
      </c>
      <c r="C5367">
        <v>22976</v>
      </c>
      <c r="D5367" t="s">
        <v>1035</v>
      </c>
      <c r="E5367">
        <v>12</v>
      </c>
      <c r="F5367" s="3">
        <v>40781.655555555597</v>
      </c>
      <c r="G5367" s="4">
        <v>1.25</v>
      </c>
      <c r="H5367">
        <v>12683</v>
      </c>
      <c r="I5367" t="s">
        <v>10</v>
      </c>
      <c r="J5367" s="58">
        <f t="shared" si="166"/>
        <v>15</v>
      </c>
      <c r="K5367" s="59">
        <f t="shared" si="167"/>
        <v>40781</v>
      </c>
      <c r="R5367" t="s">
        <v>104</v>
      </c>
      <c r="S5367" s="58">
        <v>54</v>
      </c>
      <c r="X5367">
        <v>12</v>
      </c>
      <c r="Y5367" s="4">
        <v>1.25</v>
      </c>
      <c r="Z5367" s="58">
        <v>15</v>
      </c>
    </row>
    <row r="5368" spans="1:26">
      <c r="A5368">
        <v>314957</v>
      </c>
      <c r="B5368">
        <v>564670</v>
      </c>
      <c r="C5368">
        <v>22975</v>
      </c>
      <c r="D5368" t="s">
        <v>428</v>
      </c>
      <c r="E5368">
        <v>12</v>
      </c>
      <c r="F5368" s="3">
        <v>40781.655555555597</v>
      </c>
      <c r="G5368" s="4">
        <v>1.25</v>
      </c>
      <c r="H5368">
        <v>12683</v>
      </c>
      <c r="I5368" t="s">
        <v>10</v>
      </c>
      <c r="J5368" s="58">
        <f t="shared" si="166"/>
        <v>15</v>
      </c>
      <c r="K5368" s="59">
        <f t="shared" si="167"/>
        <v>40781</v>
      </c>
      <c r="R5368" t="s">
        <v>102</v>
      </c>
      <c r="S5368" s="58">
        <v>46.8</v>
      </c>
      <c r="X5368">
        <v>12</v>
      </c>
      <c r="Y5368" s="4">
        <v>1.25</v>
      </c>
      <c r="Z5368" s="58">
        <v>15</v>
      </c>
    </row>
    <row r="5369" spans="1:26">
      <c r="A5369">
        <v>325480</v>
      </c>
      <c r="B5369">
        <v>565443</v>
      </c>
      <c r="C5369">
        <v>23345</v>
      </c>
      <c r="D5369" t="s">
        <v>2587</v>
      </c>
      <c r="E5369">
        <v>12</v>
      </c>
      <c r="F5369" s="3">
        <v>40790.598611111098</v>
      </c>
      <c r="G5369" s="4">
        <v>1.25</v>
      </c>
      <c r="H5369">
        <v>12567</v>
      </c>
      <c r="I5369" t="s">
        <v>10</v>
      </c>
      <c r="J5369" s="58">
        <f t="shared" si="166"/>
        <v>15</v>
      </c>
      <c r="K5369" s="59">
        <f t="shared" si="167"/>
        <v>40790</v>
      </c>
      <c r="R5369" t="s">
        <v>85</v>
      </c>
      <c r="S5369" s="58">
        <v>45</v>
      </c>
      <c r="X5369">
        <v>12</v>
      </c>
      <c r="Y5369" s="4">
        <v>1.25</v>
      </c>
      <c r="Z5369" s="58">
        <v>15</v>
      </c>
    </row>
    <row r="5370" spans="1:26">
      <c r="A5370">
        <v>325481</v>
      </c>
      <c r="B5370">
        <v>565443</v>
      </c>
      <c r="C5370">
        <v>23346</v>
      </c>
      <c r="D5370" t="s">
        <v>2586</v>
      </c>
      <c r="E5370">
        <v>12</v>
      </c>
      <c r="F5370" s="3">
        <v>40790.598611111098</v>
      </c>
      <c r="G5370" s="4">
        <v>1.25</v>
      </c>
      <c r="H5370">
        <v>12567</v>
      </c>
      <c r="I5370" t="s">
        <v>10</v>
      </c>
      <c r="J5370" s="58">
        <f t="shared" si="166"/>
        <v>15</v>
      </c>
      <c r="K5370" s="59">
        <f t="shared" si="167"/>
        <v>40790</v>
      </c>
      <c r="R5370" t="s">
        <v>92</v>
      </c>
      <c r="S5370" s="58">
        <v>35.4</v>
      </c>
      <c r="X5370">
        <v>12</v>
      </c>
      <c r="Y5370" s="4">
        <v>1.25</v>
      </c>
      <c r="Z5370" s="58">
        <v>15</v>
      </c>
    </row>
    <row r="5371" spans="1:26">
      <c r="A5371">
        <v>325485</v>
      </c>
      <c r="B5371">
        <v>565443</v>
      </c>
      <c r="C5371">
        <v>21643</v>
      </c>
      <c r="D5371" t="s">
        <v>1391</v>
      </c>
      <c r="E5371">
        <v>12</v>
      </c>
      <c r="F5371" s="3">
        <v>40790.598611111098</v>
      </c>
      <c r="G5371" s="4">
        <v>1.25</v>
      </c>
      <c r="H5371">
        <v>12567</v>
      </c>
      <c r="I5371" t="s">
        <v>10</v>
      </c>
      <c r="J5371" s="58">
        <f t="shared" si="166"/>
        <v>15</v>
      </c>
      <c r="K5371" s="59">
        <f t="shared" si="167"/>
        <v>40790</v>
      </c>
      <c r="R5371" t="s">
        <v>86</v>
      </c>
      <c r="S5371" s="58">
        <v>30</v>
      </c>
      <c r="X5371">
        <v>12</v>
      </c>
      <c r="Y5371" s="4">
        <v>1.25</v>
      </c>
      <c r="Z5371" s="58">
        <v>15</v>
      </c>
    </row>
    <row r="5372" spans="1:26">
      <c r="A5372">
        <v>325490</v>
      </c>
      <c r="B5372">
        <v>565443</v>
      </c>
      <c r="C5372">
        <v>21672</v>
      </c>
      <c r="D5372" t="s">
        <v>149</v>
      </c>
      <c r="E5372">
        <v>12</v>
      </c>
      <c r="F5372" s="3">
        <v>40790.598611111098</v>
      </c>
      <c r="G5372" s="4">
        <v>1.25</v>
      </c>
      <c r="H5372">
        <v>12567</v>
      </c>
      <c r="I5372" t="s">
        <v>10</v>
      </c>
      <c r="J5372" s="58">
        <f t="shared" si="166"/>
        <v>15</v>
      </c>
      <c r="K5372" s="59">
        <f t="shared" si="167"/>
        <v>40790</v>
      </c>
      <c r="R5372" t="s">
        <v>84</v>
      </c>
      <c r="S5372" s="58">
        <v>30</v>
      </c>
      <c r="X5372">
        <v>12</v>
      </c>
      <c r="Y5372" s="4">
        <v>1.25</v>
      </c>
      <c r="Z5372" s="58">
        <v>15</v>
      </c>
    </row>
    <row r="5373" spans="1:26">
      <c r="A5373">
        <v>325501</v>
      </c>
      <c r="B5373">
        <v>565443</v>
      </c>
      <c r="C5373">
        <v>21990</v>
      </c>
      <c r="D5373" t="s">
        <v>952</v>
      </c>
      <c r="E5373">
        <v>12</v>
      </c>
      <c r="F5373" s="3">
        <v>40790.598611111098</v>
      </c>
      <c r="G5373" s="4">
        <v>1.25</v>
      </c>
      <c r="H5373">
        <v>12567</v>
      </c>
      <c r="I5373" t="s">
        <v>10</v>
      </c>
      <c r="J5373" s="58">
        <f t="shared" si="166"/>
        <v>15</v>
      </c>
      <c r="K5373" s="59">
        <f t="shared" si="167"/>
        <v>40790</v>
      </c>
      <c r="R5373" t="s">
        <v>632</v>
      </c>
      <c r="S5373" s="58">
        <v>26.4</v>
      </c>
      <c r="X5373">
        <v>12</v>
      </c>
      <c r="Y5373" s="4">
        <v>1.25</v>
      </c>
      <c r="Z5373" s="58">
        <v>15</v>
      </c>
    </row>
    <row r="5374" spans="1:26">
      <c r="A5374">
        <v>325510</v>
      </c>
      <c r="B5374">
        <v>565443</v>
      </c>
      <c r="C5374">
        <v>21915</v>
      </c>
      <c r="D5374" t="s">
        <v>398</v>
      </c>
      <c r="E5374">
        <v>12</v>
      </c>
      <c r="F5374" s="3">
        <v>40790.598611111098</v>
      </c>
      <c r="G5374" s="4">
        <v>1.25</v>
      </c>
      <c r="H5374">
        <v>12567</v>
      </c>
      <c r="I5374" t="s">
        <v>10</v>
      </c>
      <c r="J5374" s="58">
        <f t="shared" si="166"/>
        <v>15</v>
      </c>
      <c r="K5374" s="59">
        <f t="shared" si="167"/>
        <v>40790</v>
      </c>
      <c r="R5374" t="s">
        <v>281</v>
      </c>
      <c r="S5374" s="58">
        <v>25.2</v>
      </c>
      <c r="X5374">
        <v>12</v>
      </c>
      <c r="Y5374" s="4">
        <v>1.25</v>
      </c>
      <c r="Z5374" s="58">
        <v>15</v>
      </c>
    </row>
    <row r="5375" spans="1:26">
      <c r="A5375">
        <v>325523</v>
      </c>
      <c r="B5375">
        <v>565443</v>
      </c>
      <c r="C5375">
        <v>21871</v>
      </c>
      <c r="D5375" t="s">
        <v>108</v>
      </c>
      <c r="E5375">
        <v>12</v>
      </c>
      <c r="F5375" s="3">
        <v>40790.598611111098</v>
      </c>
      <c r="G5375" s="4">
        <v>1.25</v>
      </c>
      <c r="H5375">
        <v>12567</v>
      </c>
      <c r="I5375" t="s">
        <v>10</v>
      </c>
      <c r="J5375" s="58">
        <f t="shared" si="166"/>
        <v>15</v>
      </c>
      <c r="K5375" s="59">
        <f t="shared" si="167"/>
        <v>40790</v>
      </c>
      <c r="R5375" t="s">
        <v>2462</v>
      </c>
      <c r="S5375" s="58">
        <v>24.9</v>
      </c>
      <c r="X5375">
        <v>12</v>
      </c>
      <c r="Y5375" s="4">
        <v>1.25</v>
      </c>
      <c r="Z5375" s="58">
        <v>15</v>
      </c>
    </row>
    <row r="5376" spans="1:26">
      <c r="A5376">
        <v>326907</v>
      </c>
      <c r="B5376">
        <v>565612</v>
      </c>
      <c r="C5376">
        <v>21791</v>
      </c>
      <c r="D5376" t="s">
        <v>90</v>
      </c>
      <c r="E5376">
        <v>12</v>
      </c>
      <c r="F5376" s="3">
        <v>40791.636805555601</v>
      </c>
      <c r="G5376" s="4">
        <v>1.25</v>
      </c>
      <c r="H5376">
        <v>12616</v>
      </c>
      <c r="I5376" t="s">
        <v>10</v>
      </c>
      <c r="J5376" s="58">
        <f t="shared" si="166"/>
        <v>15</v>
      </c>
      <c r="K5376" s="59">
        <f t="shared" si="167"/>
        <v>40791</v>
      </c>
      <c r="R5376" t="s">
        <v>94</v>
      </c>
      <c r="S5376" s="58">
        <v>23.4</v>
      </c>
      <c r="X5376">
        <v>12</v>
      </c>
      <c r="Y5376" s="4">
        <v>1.25</v>
      </c>
      <c r="Z5376" s="58">
        <v>15</v>
      </c>
    </row>
    <row r="5377" spans="1:26">
      <c r="A5377">
        <v>326908</v>
      </c>
      <c r="B5377">
        <v>565612</v>
      </c>
      <c r="C5377">
        <v>22548</v>
      </c>
      <c r="D5377" t="s">
        <v>766</v>
      </c>
      <c r="E5377">
        <v>12</v>
      </c>
      <c r="F5377" s="3">
        <v>40791.636805555601</v>
      </c>
      <c r="G5377" s="4">
        <v>1.25</v>
      </c>
      <c r="H5377">
        <v>12616</v>
      </c>
      <c r="I5377" t="s">
        <v>10</v>
      </c>
      <c r="J5377" s="58">
        <f t="shared" si="166"/>
        <v>15</v>
      </c>
      <c r="K5377" s="59">
        <f t="shared" si="167"/>
        <v>40791</v>
      </c>
      <c r="R5377" t="s">
        <v>2626</v>
      </c>
      <c r="S5377" s="58">
        <v>23.4</v>
      </c>
      <c r="X5377">
        <v>12</v>
      </c>
      <c r="Y5377" s="4">
        <v>1.25</v>
      </c>
      <c r="Z5377" s="58">
        <v>15</v>
      </c>
    </row>
    <row r="5378" spans="1:26">
      <c r="A5378">
        <v>328696</v>
      </c>
      <c r="B5378">
        <v>565801</v>
      </c>
      <c r="C5378">
        <v>22726</v>
      </c>
      <c r="D5378" t="s">
        <v>86</v>
      </c>
      <c r="E5378">
        <v>4</v>
      </c>
      <c r="F5378" s="3">
        <v>40793.436111111099</v>
      </c>
      <c r="G5378" s="4">
        <v>3.75</v>
      </c>
      <c r="H5378">
        <v>12685</v>
      </c>
      <c r="I5378" t="s">
        <v>10</v>
      </c>
      <c r="J5378" s="58">
        <f t="shared" ref="J5378:J5441" si="168">E5378*G5378</f>
        <v>15</v>
      </c>
      <c r="K5378" s="59">
        <f t="shared" ref="K5378:K5441" si="169">DATE(YEAR(F5378),MONTH(F5378),DAY(F5378))</f>
        <v>40793</v>
      </c>
      <c r="R5378" t="s">
        <v>2336</v>
      </c>
      <c r="S5378" s="58">
        <v>23.4</v>
      </c>
      <c r="X5378">
        <v>12</v>
      </c>
      <c r="Y5378" s="4">
        <v>1.25</v>
      </c>
      <c r="Z5378" s="58">
        <v>15</v>
      </c>
    </row>
    <row r="5379" spans="1:26">
      <c r="A5379">
        <v>328697</v>
      </c>
      <c r="B5379">
        <v>565801</v>
      </c>
      <c r="C5379">
        <v>22729</v>
      </c>
      <c r="D5379" t="s">
        <v>291</v>
      </c>
      <c r="E5379">
        <v>4</v>
      </c>
      <c r="F5379" s="3">
        <v>40793.436111111099</v>
      </c>
      <c r="G5379" s="4">
        <v>3.75</v>
      </c>
      <c r="H5379">
        <v>12685</v>
      </c>
      <c r="I5379" t="s">
        <v>10</v>
      </c>
      <c r="J5379" s="58">
        <f t="shared" si="168"/>
        <v>15</v>
      </c>
      <c r="K5379" s="59">
        <f t="shared" si="169"/>
        <v>40793</v>
      </c>
      <c r="R5379" t="s">
        <v>1816</v>
      </c>
      <c r="S5379" s="58">
        <v>21</v>
      </c>
      <c r="X5379">
        <v>12</v>
      </c>
      <c r="Y5379" s="4">
        <v>1.25</v>
      </c>
      <c r="Z5379" s="58">
        <v>15</v>
      </c>
    </row>
    <row r="5380" spans="1:26">
      <c r="A5380">
        <v>329785</v>
      </c>
      <c r="B5380">
        <v>565854</v>
      </c>
      <c r="C5380">
        <v>21915</v>
      </c>
      <c r="D5380" t="s">
        <v>398</v>
      </c>
      <c r="E5380">
        <v>12</v>
      </c>
      <c r="F5380" s="3">
        <v>40793.556944444397</v>
      </c>
      <c r="G5380" s="4">
        <v>1.25</v>
      </c>
      <c r="H5380">
        <v>12490</v>
      </c>
      <c r="I5380" t="s">
        <v>10</v>
      </c>
      <c r="J5380" s="58">
        <f t="shared" si="168"/>
        <v>15</v>
      </c>
      <c r="K5380" s="59">
        <f t="shared" si="169"/>
        <v>40793</v>
      </c>
      <c r="R5380" t="s">
        <v>210</v>
      </c>
      <c r="S5380" s="58">
        <v>20.8</v>
      </c>
      <c r="X5380">
        <v>4</v>
      </c>
      <c r="Y5380" s="4">
        <v>3.75</v>
      </c>
      <c r="Z5380" s="58">
        <v>15</v>
      </c>
    </row>
    <row r="5381" spans="1:26">
      <c r="A5381">
        <v>329786</v>
      </c>
      <c r="B5381">
        <v>565854</v>
      </c>
      <c r="C5381">
        <v>21914</v>
      </c>
      <c r="D5381" t="s">
        <v>399</v>
      </c>
      <c r="E5381">
        <v>12</v>
      </c>
      <c r="F5381" s="3">
        <v>40793.556944444397</v>
      </c>
      <c r="G5381" s="4">
        <v>1.25</v>
      </c>
      <c r="H5381">
        <v>12490</v>
      </c>
      <c r="I5381" t="s">
        <v>10</v>
      </c>
      <c r="J5381" s="58">
        <f t="shared" si="168"/>
        <v>15</v>
      </c>
      <c r="K5381" s="59">
        <f t="shared" si="169"/>
        <v>40793</v>
      </c>
      <c r="R5381" t="s">
        <v>1732</v>
      </c>
      <c r="S5381" s="58">
        <v>20.8</v>
      </c>
      <c r="X5381">
        <v>12</v>
      </c>
      <c r="Y5381" s="4">
        <v>1.25</v>
      </c>
      <c r="Z5381" s="58">
        <v>15</v>
      </c>
    </row>
    <row r="5382" spans="1:26">
      <c r="A5382">
        <v>329800</v>
      </c>
      <c r="B5382">
        <v>565854</v>
      </c>
      <c r="C5382">
        <v>22315</v>
      </c>
      <c r="D5382" t="s">
        <v>855</v>
      </c>
      <c r="E5382">
        <v>12</v>
      </c>
      <c r="F5382" s="3">
        <v>40793.556944444397</v>
      </c>
      <c r="G5382" s="4">
        <v>1.25</v>
      </c>
      <c r="H5382">
        <v>12490</v>
      </c>
      <c r="I5382" t="s">
        <v>10</v>
      </c>
      <c r="J5382" s="58">
        <f t="shared" si="168"/>
        <v>15</v>
      </c>
      <c r="K5382" s="59">
        <f t="shared" si="169"/>
        <v>40793</v>
      </c>
      <c r="R5382" t="s">
        <v>2518</v>
      </c>
      <c r="S5382" s="58">
        <v>20.399999999999999</v>
      </c>
      <c r="X5382">
        <v>12</v>
      </c>
      <c r="Y5382" s="4">
        <v>1.25</v>
      </c>
      <c r="Z5382" s="58">
        <v>15</v>
      </c>
    </row>
    <row r="5383" spans="1:26">
      <c r="A5383">
        <v>329801</v>
      </c>
      <c r="B5383">
        <v>565854</v>
      </c>
      <c r="C5383">
        <v>21354</v>
      </c>
      <c r="D5383" t="s">
        <v>1244</v>
      </c>
      <c r="E5383">
        <v>12</v>
      </c>
      <c r="F5383" s="3">
        <v>40793.556944444397</v>
      </c>
      <c r="G5383" s="4">
        <v>1.25</v>
      </c>
      <c r="H5383">
        <v>12490</v>
      </c>
      <c r="I5383" t="s">
        <v>10</v>
      </c>
      <c r="J5383" s="58">
        <f t="shared" si="168"/>
        <v>15</v>
      </c>
      <c r="K5383" s="59">
        <f t="shared" si="169"/>
        <v>40793</v>
      </c>
      <c r="R5383" t="s">
        <v>97</v>
      </c>
      <c r="S5383" s="58">
        <v>19.8</v>
      </c>
      <c r="X5383">
        <v>4</v>
      </c>
      <c r="Y5383" s="4">
        <v>3.75</v>
      </c>
      <c r="Z5383" s="58">
        <v>15</v>
      </c>
    </row>
    <row r="5384" spans="1:26">
      <c r="A5384">
        <v>330028</v>
      </c>
      <c r="B5384">
        <v>565865</v>
      </c>
      <c r="C5384">
        <v>23345</v>
      </c>
      <c r="D5384" t="s">
        <v>2587</v>
      </c>
      <c r="E5384">
        <v>12</v>
      </c>
      <c r="F5384" s="3">
        <v>40793.629861111098</v>
      </c>
      <c r="G5384" s="4">
        <v>1.25</v>
      </c>
      <c r="H5384">
        <v>12637</v>
      </c>
      <c r="I5384" t="s">
        <v>10</v>
      </c>
      <c r="J5384" s="58">
        <f t="shared" si="168"/>
        <v>15</v>
      </c>
      <c r="K5384" s="59">
        <f t="shared" si="169"/>
        <v>40793</v>
      </c>
      <c r="R5384" t="s">
        <v>104</v>
      </c>
      <c r="S5384" s="58">
        <v>18</v>
      </c>
      <c r="X5384">
        <v>12</v>
      </c>
      <c r="Y5384" s="4">
        <v>1.25</v>
      </c>
      <c r="Z5384" s="58">
        <v>15</v>
      </c>
    </row>
    <row r="5385" spans="1:26">
      <c r="A5385">
        <v>330033</v>
      </c>
      <c r="B5385">
        <v>565865</v>
      </c>
      <c r="C5385">
        <v>23347</v>
      </c>
      <c r="D5385" t="s">
        <v>2588</v>
      </c>
      <c r="E5385">
        <v>12</v>
      </c>
      <c r="F5385" s="3">
        <v>40793.629861111098</v>
      </c>
      <c r="G5385" s="4">
        <v>1.25</v>
      </c>
      <c r="H5385">
        <v>12637</v>
      </c>
      <c r="I5385" t="s">
        <v>10</v>
      </c>
      <c r="J5385" s="58">
        <f t="shared" si="168"/>
        <v>15</v>
      </c>
      <c r="K5385" s="59">
        <f t="shared" si="169"/>
        <v>40793</v>
      </c>
      <c r="R5385" t="s">
        <v>417</v>
      </c>
      <c r="S5385" s="58">
        <v>17.399999999999999</v>
      </c>
      <c r="X5385">
        <v>12</v>
      </c>
      <c r="Y5385" s="4">
        <v>1.25</v>
      </c>
      <c r="Z5385" s="58">
        <v>15</v>
      </c>
    </row>
    <row r="5386" spans="1:26">
      <c r="A5386">
        <v>330879</v>
      </c>
      <c r="B5386">
        <v>565930</v>
      </c>
      <c r="C5386">
        <v>22559</v>
      </c>
      <c r="D5386" t="s">
        <v>1707</v>
      </c>
      <c r="E5386">
        <v>12</v>
      </c>
      <c r="F5386" s="3">
        <v>40794.438888888901</v>
      </c>
      <c r="G5386" s="4">
        <v>1.25</v>
      </c>
      <c r="H5386">
        <v>12685</v>
      </c>
      <c r="I5386" t="s">
        <v>10</v>
      </c>
      <c r="J5386" s="58">
        <f t="shared" si="168"/>
        <v>15</v>
      </c>
      <c r="K5386" s="59">
        <f t="shared" si="169"/>
        <v>40794</v>
      </c>
      <c r="R5386" t="s">
        <v>2415</v>
      </c>
      <c r="S5386" s="58">
        <v>17.399999999999999</v>
      </c>
      <c r="X5386">
        <v>12</v>
      </c>
      <c r="Y5386" s="4">
        <v>1.25</v>
      </c>
      <c r="Z5386" s="58">
        <v>15</v>
      </c>
    </row>
    <row r="5387" spans="1:26">
      <c r="A5387">
        <v>330882</v>
      </c>
      <c r="B5387">
        <v>565930</v>
      </c>
      <c r="C5387">
        <v>20819</v>
      </c>
      <c r="D5387" t="s">
        <v>2139</v>
      </c>
      <c r="E5387">
        <v>4</v>
      </c>
      <c r="F5387" s="3">
        <v>40794.438888888901</v>
      </c>
      <c r="G5387" s="4">
        <v>3.75</v>
      </c>
      <c r="H5387">
        <v>12685</v>
      </c>
      <c r="I5387" t="s">
        <v>10</v>
      </c>
      <c r="J5387" s="58">
        <f t="shared" si="168"/>
        <v>15</v>
      </c>
      <c r="K5387" s="59">
        <f t="shared" si="169"/>
        <v>40794</v>
      </c>
      <c r="R5387" t="s">
        <v>241</v>
      </c>
      <c r="S5387" s="58">
        <v>17</v>
      </c>
      <c r="X5387">
        <v>12</v>
      </c>
      <c r="Y5387" s="4">
        <v>1.25</v>
      </c>
      <c r="Z5387" s="58">
        <v>15</v>
      </c>
    </row>
    <row r="5388" spans="1:26">
      <c r="A5388">
        <v>330887</v>
      </c>
      <c r="B5388">
        <v>565930</v>
      </c>
      <c r="C5388">
        <v>22727</v>
      </c>
      <c r="D5388" t="s">
        <v>85</v>
      </c>
      <c r="E5388">
        <v>4</v>
      </c>
      <c r="F5388" s="3">
        <v>40794.438888888901</v>
      </c>
      <c r="G5388" s="4">
        <v>3.75</v>
      </c>
      <c r="H5388">
        <v>12685</v>
      </c>
      <c r="I5388" t="s">
        <v>10</v>
      </c>
      <c r="J5388" s="58">
        <f t="shared" si="168"/>
        <v>15</v>
      </c>
      <c r="K5388" s="59">
        <f t="shared" si="169"/>
        <v>40794</v>
      </c>
      <c r="R5388" t="s">
        <v>777</v>
      </c>
      <c r="S5388" s="58">
        <v>17</v>
      </c>
      <c r="X5388">
        <v>12</v>
      </c>
      <c r="Y5388" s="4">
        <v>1.25</v>
      </c>
      <c r="Z5388" s="58">
        <v>15</v>
      </c>
    </row>
    <row r="5389" spans="1:26">
      <c r="A5389">
        <v>330888</v>
      </c>
      <c r="B5389">
        <v>565930</v>
      </c>
      <c r="C5389">
        <v>22729</v>
      </c>
      <c r="D5389" t="s">
        <v>291</v>
      </c>
      <c r="E5389">
        <v>4</v>
      </c>
      <c r="F5389" s="3">
        <v>40794.438888888901</v>
      </c>
      <c r="G5389" s="4">
        <v>3.75</v>
      </c>
      <c r="H5389">
        <v>12685</v>
      </c>
      <c r="I5389" t="s">
        <v>10</v>
      </c>
      <c r="J5389" s="58">
        <f t="shared" si="168"/>
        <v>15</v>
      </c>
      <c r="K5389" s="59">
        <f t="shared" si="169"/>
        <v>40794</v>
      </c>
      <c r="R5389" t="s">
        <v>2647</v>
      </c>
      <c r="S5389" s="58">
        <v>16.600000000000001</v>
      </c>
      <c r="X5389">
        <v>12</v>
      </c>
      <c r="Y5389" s="4">
        <v>1.25</v>
      </c>
      <c r="Z5389" s="58">
        <v>15</v>
      </c>
    </row>
    <row r="5390" spans="1:26">
      <c r="A5390">
        <v>330889</v>
      </c>
      <c r="B5390">
        <v>565930</v>
      </c>
      <c r="C5390">
        <v>22726</v>
      </c>
      <c r="D5390" t="s">
        <v>86</v>
      </c>
      <c r="E5390">
        <v>4</v>
      </c>
      <c r="F5390" s="3">
        <v>40794.438888888901</v>
      </c>
      <c r="G5390" s="4">
        <v>3.75</v>
      </c>
      <c r="H5390">
        <v>12685</v>
      </c>
      <c r="I5390" t="s">
        <v>10</v>
      </c>
      <c r="J5390" s="58">
        <f t="shared" si="168"/>
        <v>15</v>
      </c>
      <c r="K5390" s="59">
        <f t="shared" si="169"/>
        <v>40794</v>
      </c>
      <c r="R5390" t="s">
        <v>2646</v>
      </c>
      <c r="S5390" s="58">
        <v>16.600000000000001</v>
      </c>
      <c r="X5390">
        <v>12</v>
      </c>
      <c r="Y5390" s="4">
        <v>1.25</v>
      </c>
      <c r="Z5390" s="58">
        <v>15</v>
      </c>
    </row>
    <row r="5391" spans="1:26">
      <c r="A5391">
        <v>330891</v>
      </c>
      <c r="B5391">
        <v>565930</v>
      </c>
      <c r="C5391">
        <v>22728</v>
      </c>
      <c r="D5391" t="s">
        <v>84</v>
      </c>
      <c r="E5391">
        <v>4</v>
      </c>
      <c r="F5391" s="3">
        <v>40794.438888888901</v>
      </c>
      <c r="G5391" s="4">
        <v>3.75</v>
      </c>
      <c r="H5391">
        <v>12685</v>
      </c>
      <c r="I5391" t="s">
        <v>10</v>
      </c>
      <c r="J5391" s="58">
        <f t="shared" si="168"/>
        <v>15</v>
      </c>
      <c r="K5391" s="59">
        <f t="shared" si="169"/>
        <v>40794</v>
      </c>
      <c r="R5391" t="s">
        <v>2645</v>
      </c>
      <c r="S5391" s="58">
        <v>16.600000000000001</v>
      </c>
      <c r="X5391">
        <v>12</v>
      </c>
      <c r="Y5391" s="4">
        <v>1.25</v>
      </c>
      <c r="Z5391" s="58">
        <v>15</v>
      </c>
    </row>
    <row r="5392" spans="1:26">
      <c r="A5392">
        <v>330892</v>
      </c>
      <c r="B5392">
        <v>565930</v>
      </c>
      <c r="C5392">
        <v>22966</v>
      </c>
      <c r="D5392" t="s">
        <v>850</v>
      </c>
      <c r="E5392">
        <v>12</v>
      </c>
      <c r="F5392" s="3">
        <v>40794.438888888901</v>
      </c>
      <c r="G5392" s="4">
        <v>1.25</v>
      </c>
      <c r="H5392">
        <v>12685</v>
      </c>
      <c r="I5392" t="s">
        <v>10</v>
      </c>
      <c r="J5392" s="58">
        <f t="shared" si="168"/>
        <v>15</v>
      </c>
      <c r="K5392" s="59">
        <f t="shared" si="169"/>
        <v>40794</v>
      </c>
      <c r="R5392" t="s">
        <v>2647</v>
      </c>
      <c r="S5392" s="58">
        <v>16.600000000000001</v>
      </c>
      <c r="X5392">
        <v>12</v>
      </c>
      <c r="Y5392" s="4">
        <v>1.25</v>
      </c>
      <c r="Z5392" s="58">
        <v>15</v>
      </c>
    </row>
    <row r="5393" spans="1:26">
      <c r="A5393">
        <v>330899</v>
      </c>
      <c r="B5393">
        <v>565930</v>
      </c>
      <c r="C5393">
        <v>20866</v>
      </c>
      <c r="D5393" t="s">
        <v>630</v>
      </c>
      <c r="E5393">
        <v>12</v>
      </c>
      <c r="F5393" s="3">
        <v>40794.438888888901</v>
      </c>
      <c r="G5393" s="4">
        <v>1.25</v>
      </c>
      <c r="H5393">
        <v>12685</v>
      </c>
      <c r="I5393" t="s">
        <v>10</v>
      </c>
      <c r="J5393" s="58">
        <f t="shared" si="168"/>
        <v>15</v>
      </c>
      <c r="K5393" s="59">
        <f t="shared" si="169"/>
        <v>40794</v>
      </c>
      <c r="R5393" t="s">
        <v>2645</v>
      </c>
      <c r="S5393" s="58">
        <v>16.600000000000001</v>
      </c>
      <c r="X5393">
        <v>12</v>
      </c>
      <c r="Y5393" s="4">
        <v>1.25</v>
      </c>
      <c r="Z5393" s="58">
        <v>15</v>
      </c>
    </row>
    <row r="5394" spans="1:26">
      <c r="A5394">
        <v>330901</v>
      </c>
      <c r="B5394">
        <v>565930</v>
      </c>
      <c r="C5394" t="s">
        <v>1318</v>
      </c>
      <c r="D5394" t="s">
        <v>1319</v>
      </c>
      <c r="E5394">
        <v>4</v>
      </c>
      <c r="F5394" s="3">
        <v>40794.438888888901</v>
      </c>
      <c r="G5394" s="4">
        <v>3.75</v>
      </c>
      <c r="H5394">
        <v>12685</v>
      </c>
      <c r="I5394" t="s">
        <v>10</v>
      </c>
      <c r="J5394" s="58">
        <f t="shared" si="168"/>
        <v>15</v>
      </c>
      <c r="K5394" s="59">
        <f t="shared" si="169"/>
        <v>40794</v>
      </c>
      <c r="R5394" t="s">
        <v>2646</v>
      </c>
      <c r="S5394" s="58">
        <v>16.600000000000001</v>
      </c>
      <c r="X5394">
        <v>12</v>
      </c>
      <c r="Y5394" s="4">
        <v>1.25</v>
      </c>
      <c r="Z5394" s="58">
        <v>15</v>
      </c>
    </row>
    <row r="5395" spans="1:26">
      <c r="A5395">
        <v>330905</v>
      </c>
      <c r="B5395">
        <v>565930</v>
      </c>
      <c r="C5395">
        <v>23213</v>
      </c>
      <c r="D5395" t="s">
        <v>2479</v>
      </c>
      <c r="E5395">
        <v>12</v>
      </c>
      <c r="F5395" s="3">
        <v>40794.438888888901</v>
      </c>
      <c r="G5395" s="4">
        <v>1.25</v>
      </c>
      <c r="H5395">
        <v>12685</v>
      </c>
      <c r="I5395" t="s">
        <v>10</v>
      </c>
      <c r="J5395" s="58">
        <f t="shared" si="168"/>
        <v>15</v>
      </c>
      <c r="K5395" s="59">
        <f t="shared" si="169"/>
        <v>40794</v>
      </c>
      <c r="R5395" t="s">
        <v>2619</v>
      </c>
      <c r="S5395" s="58">
        <v>16.600000000000001</v>
      </c>
      <c r="X5395">
        <v>12</v>
      </c>
      <c r="Y5395" s="4">
        <v>1.25</v>
      </c>
      <c r="Z5395" s="58">
        <v>15</v>
      </c>
    </row>
    <row r="5396" spans="1:26">
      <c r="A5396">
        <v>330906</v>
      </c>
      <c r="B5396">
        <v>565930</v>
      </c>
      <c r="C5396">
        <v>23264</v>
      </c>
      <c r="D5396" t="s">
        <v>2511</v>
      </c>
      <c r="E5396">
        <v>12</v>
      </c>
      <c r="F5396" s="3">
        <v>40794.438888888901</v>
      </c>
      <c r="G5396" s="4">
        <v>1.25</v>
      </c>
      <c r="H5396">
        <v>12685</v>
      </c>
      <c r="I5396" t="s">
        <v>10</v>
      </c>
      <c r="J5396" s="58">
        <f t="shared" si="168"/>
        <v>15</v>
      </c>
      <c r="K5396" s="59">
        <f t="shared" si="169"/>
        <v>40794</v>
      </c>
      <c r="R5396" t="s">
        <v>129</v>
      </c>
      <c r="S5396" s="58">
        <v>16.5</v>
      </c>
      <c r="X5396">
        <v>12</v>
      </c>
      <c r="Y5396" s="4">
        <v>1.25</v>
      </c>
      <c r="Z5396" s="58">
        <v>15</v>
      </c>
    </row>
    <row r="5397" spans="1:26">
      <c r="A5397">
        <v>330915</v>
      </c>
      <c r="B5397">
        <v>565930</v>
      </c>
      <c r="C5397">
        <v>21791</v>
      </c>
      <c r="D5397" t="s">
        <v>90</v>
      </c>
      <c r="E5397">
        <v>12</v>
      </c>
      <c r="F5397" s="3">
        <v>40794.438888888901</v>
      </c>
      <c r="G5397" s="4">
        <v>1.25</v>
      </c>
      <c r="H5397">
        <v>12685</v>
      </c>
      <c r="I5397" t="s">
        <v>10</v>
      </c>
      <c r="J5397" s="58">
        <f t="shared" si="168"/>
        <v>15</v>
      </c>
      <c r="K5397" s="59">
        <f t="shared" si="169"/>
        <v>40794</v>
      </c>
      <c r="R5397" t="s">
        <v>2593</v>
      </c>
      <c r="S5397" s="58">
        <v>16.399999999999999</v>
      </c>
      <c r="X5397">
        <v>4</v>
      </c>
      <c r="Y5397" s="4">
        <v>3.75</v>
      </c>
      <c r="Z5397" s="58">
        <v>15</v>
      </c>
    </row>
    <row r="5398" spans="1:26">
      <c r="A5398">
        <v>330979</v>
      </c>
      <c r="B5398">
        <v>565931</v>
      </c>
      <c r="C5398">
        <v>23345</v>
      </c>
      <c r="D5398" t="s">
        <v>2587</v>
      </c>
      <c r="E5398">
        <v>12</v>
      </c>
      <c r="F5398" s="3">
        <v>40794.440972222197</v>
      </c>
      <c r="G5398" s="4">
        <v>1.25</v>
      </c>
      <c r="H5398">
        <v>12683</v>
      </c>
      <c r="I5398" t="s">
        <v>10</v>
      </c>
      <c r="J5398" s="58">
        <f t="shared" si="168"/>
        <v>15</v>
      </c>
      <c r="K5398" s="59">
        <f t="shared" si="169"/>
        <v>40794</v>
      </c>
      <c r="R5398" t="s">
        <v>179</v>
      </c>
      <c r="S5398" s="58">
        <v>15.8</v>
      </c>
      <c r="X5398">
        <v>4</v>
      </c>
      <c r="Y5398" s="4">
        <v>3.75</v>
      </c>
      <c r="Z5398" s="58">
        <v>15</v>
      </c>
    </row>
    <row r="5399" spans="1:26">
      <c r="A5399">
        <v>330981</v>
      </c>
      <c r="B5399">
        <v>565931</v>
      </c>
      <c r="C5399">
        <v>23346</v>
      </c>
      <c r="D5399" t="s">
        <v>2586</v>
      </c>
      <c r="E5399">
        <v>12</v>
      </c>
      <c r="F5399" s="3">
        <v>40794.440972222197</v>
      </c>
      <c r="G5399" s="4">
        <v>1.25</v>
      </c>
      <c r="H5399">
        <v>12683</v>
      </c>
      <c r="I5399" t="s">
        <v>10</v>
      </c>
      <c r="J5399" s="58">
        <f t="shared" si="168"/>
        <v>15</v>
      </c>
      <c r="K5399" s="59">
        <f t="shared" si="169"/>
        <v>40794</v>
      </c>
      <c r="R5399" t="s">
        <v>476</v>
      </c>
      <c r="S5399" s="58">
        <v>15.6</v>
      </c>
      <c r="X5399">
        <v>12</v>
      </c>
      <c r="Y5399" s="4">
        <v>1.25</v>
      </c>
      <c r="Z5399" s="58">
        <v>15</v>
      </c>
    </row>
    <row r="5400" spans="1:26">
      <c r="A5400">
        <v>330988</v>
      </c>
      <c r="B5400">
        <v>565931</v>
      </c>
      <c r="C5400">
        <v>21481</v>
      </c>
      <c r="D5400" t="s">
        <v>554</v>
      </c>
      <c r="E5400">
        <v>4</v>
      </c>
      <c r="F5400" s="3">
        <v>40794.440972222197</v>
      </c>
      <c r="G5400" s="4">
        <v>3.75</v>
      </c>
      <c r="H5400">
        <v>12683</v>
      </c>
      <c r="I5400" t="s">
        <v>10</v>
      </c>
      <c r="J5400" s="58">
        <f t="shared" si="168"/>
        <v>15</v>
      </c>
      <c r="K5400" s="59">
        <f t="shared" si="169"/>
        <v>40794</v>
      </c>
      <c r="R5400" t="s">
        <v>523</v>
      </c>
      <c r="S5400" s="58">
        <v>15.6</v>
      </c>
      <c r="X5400">
        <v>12</v>
      </c>
      <c r="Y5400" s="4">
        <v>1.25</v>
      </c>
      <c r="Z5400" s="58">
        <v>15</v>
      </c>
    </row>
    <row r="5401" spans="1:26">
      <c r="A5401">
        <v>332456</v>
      </c>
      <c r="B5401">
        <v>566074</v>
      </c>
      <c r="C5401">
        <v>23395</v>
      </c>
      <c r="D5401" t="s">
        <v>2627</v>
      </c>
      <c r="E5401">
        <v>4</v>
      </c>
      <c r="F5401" s="3">
        <v>40795.366666666698</v>
      </c>
      <c r="G5401" s="4">
        <v>3.75</v>
      </c>
      <c r="H5401">
        <v>12535</v>
      </c>
      <c r="I5401" t="s">
        <v>10</v>
      </c>
      <c r="J5401" s="58">
        <f t="shared" si="168"/>
        <v>15</v>
      </c>
      <c r="K5401" s="59">
        <f t="shared" si="169"/>
        <v>40795</v>
      </c>
      <c r="R5401" t="s">
        <v>1498</v>
      </c>
      <c r="S5401" s="58">
        <v>15.6</v>
      </c>
      <c r="X5401">
        <v>12</v>
      </c>
      <c r="Y5401" s="4">
        <v>1.25</v>
      </c>
      <c r="Z5401" s="58">
        <v>15</v>
      </c>
    </row>
    <row r="5402" spans="1:26">
      <c r="A5402">
        <v>332457</v>
      </c>
      <c r="B5402">
        <v>566074</v>
      </c>
      <c r="C5402">
        <v>23396</v>
      </c>
      <c r="D5402" t="s">
        <v>2635</v>
      </c>
      <c r="E5402">
        <v>4</v>
      </c>
      <c r="F5402" s="3">
        <v>40795.366666666698</v>
      </c>
      <c r="G5402" s="4">
        <v>3.75</v>
      </c>
      <c r="H5402">
        <v>12535</v>
      </c>
      <c r="I5402" t="s">
        <v>10</v>
      </c>
      <c r="J5402" s="58">
        <f t="shared" si="168"/>
        <v>15</v>
      </c>
      <c r="K5402" s="59">
        <f t="shared" si="169"/>
        <v>40795</v>
      </c>
      <c r="R5402" t="s">
        <v>1060</v>
      </c>
      <c r="S5402" s="58">
        <v>15.6</v>
      </c>
      <c r="X5402">
        <v>12</v>
      </c>
      <c r="Y5402" s="4">
        <v>1.25</v>
      </c>
      <c r="Z5402" s="58">
        <v>15</v>
      </c>
    </row>
    <row r="5403" spans="1:26">
      <c r="A5403">
        <v>332458</v>
      </c>
      <c r="B5403">
        <v>566074</v>
      </c>
      <c r="C5403">
        <v>23393</v>
      </c>
      <c r="D5403" t="s">
        <v>2629</v>
      </c>
      <c r="E5403">
        <v>4</v>
      </c>
      <c r="F5403" s="3">
        <v>40795.366666666698</v>
      </c>
      <c r="G5403" s="4">
        <v>3.75</v>
      </c>
      <c r="H5403">
        <v>12535</v>
      </c>
      <c r="I5403" t="s">
        <v>10</v>
      </c>
      <c r="J5403" s="58">
        <f t="shared" si="168"/>
        <v>15</v>
      </c>
      <c r="K5403" s="59">
        <f t="shared" si="169"/>
        <v>40795</v>
      </c>
      <c r="R5403" t="s">
        <v>571</v>
      </c>
      <c r="S5403" s="58">
        <v>15.6</v>
      </c>
      <c r="X5403">
        <v>12</v>
      </c>
      <c r="Y5403" s="4">
        <v>1.25</v>
      </c>
      <c r="Z5403" s="58">
        <v>15</v>
      </c>
    </row>
    <row r="5404" spans="1:26">
      <c r="A5404">
        <v>332819</v>
      </c>
      <c r="B5404">
        <v>566115</v>
      </c>
      <c r="C5404">
        <v>22728</v>
      </c>
      <c r="D5404" t="s">
        <v>84</v>
      </c>
      <c r="E5404">
        <v>4</v>
      </c>
      <c r="F5404" s="3">
        <v>40795.452083333301</v>
      </c>
      <c r="G5404" s="4">
        <v>3.75</v>
      </c>
      <c r="H5404">
        <v>12674</v>
      </c>
      <c r="I5404" t="s">
        <v>10</v>
      </c>
      <c r="J5404" s="58">
        <f t="shared" si="168"/>
        <v>15</v>
      </c>
      <c r="K5404" s="59">
        <f t="shared" si="169"/>
        <v>40795</v>
      </c>
      <c r="R5404" t="s">
        <v>1957</v>
      </c>
      <c r="S5404" s="58">
        <v>15.3</v>
      </c>
      <c r="X5404">
        <v>12</v>
      </c>
      <c r="Y5404" s="4">
        <v>1.25</v>
      </c>
      <c r="Z5404" s="58">
        <v>15</v>
      </c>
    </row>
    <row r="5405" spans="1:26">
      <c r="A5405">
        <v>332912</v>
      </c>
      <c r="B5405">
        <v>566163</v>
      </c>
      <c r="C5405">
        <v>23345</v>
      </c>
      <c r="D5405" t="s">
        <v>2587</v>
      </c>
      <c r="E5405">
        <v>12</v>
      </c>
      <c r="F5405" s="3">
        <v>40795.491666666698</v>
      </c>
      <c r="G5405" s="4">
        <v>1.25</v>
      </c>
      <c r="H5405">
        <v>12637</v>
      </c>
      <c r="I5405" t="s">
        <v>10</v>
      </c>
      <c r="J5405" s="58">
        <f t="shared" si="168"/>
        <v>15</v>
      </c>
      <c r="K5405" s="59">
        <f t="shared" si="169"/>
        <v>40795</v>
      </c>
      <c r="R5405" t="s">
        <v>2608</v>
      </c>
      <c r="S5405" s="58">
        <v>15</v>
      </c>
      <c r="X5405">
        <v>12</v>
      </c>
      <c r="Y5405" s="4">
        <v>1.25</v>
      </c>
      <c r="Z5405" s="58">
        <v>15</v>
      </c>
    </row>
    <row r="5406" spans="1:26">
      <c r="A5406">
        <v>332917</v>
      </c>
      <c r="B5406">
        <v>566163</v>
      </c>
      <c r="C5406">
        <v>23347</v>
      </c>
      <c r="D5406" t="s">
        <v>2588</v>
      </c>
      <c r="E5406">
        <v>12</v>
      </c>
      <c r="F5406" s="3">
        <v>40795.491666666698</v>
      </c>
      <c r="G5406" s="4">
        <v>1.25</v>
      </c>
      <c r="H5406">
        <v>12637</v>
      </c>
      <c r="I5406" t="s">
        <v>10</v>
      </c>
      <c r="J5406" s="58">
        <f t="shared" si="168"/>
        <v>15</v>
      </c>
      <c r="K5406" s="59">
        <f t="shared" si="169"/>
        <v>40795</v>
      </c>
      <c r="R5406" t="s">
        <v>398</v>
      </c>
      <c r="S5406" s="58">
        <v>15</v>
      </c>
      <c r="X5406">
        <v>4</v>
      </c>
      <c r="Y5406" s="4">
        <v>3.75</v>
      </c>
      <c r="Z5406" s="58">
        <v>15</v>
      </c>
    </row>
    <row r="5407" spans="1:26">
      <c r="A5407">
        <v>334494</v>
      </c>
      <c r="B5407">
        <v>566256</v>
      </c>
      <c r="C5407">
        <v>22730</v>
      </c>
      <c r="D5407" t="s">
        <v>290</v>
      </c>
      <c r="E5407">
        <v>4</v>
      </c>
      <c r="F5407" s="3">
        <v>40797.518750000003</v>
      </c>
      <c r="G5407" s="4">
        <v>3.75</v>
      </c>
      <c r="H5407">
        <v>12680</v>
      </c>
      <c r="I5407" t="s">
        <v>10</v>
      </c>
      <c r="J5407" s="58">
        <f t="shared" si="168"/>
        <v>15</v>
      </c>
      <c r="K5407" s="59">
        <f t="shared" si="169"/>
        <v>40797</v>
      </c>
      <c r="R5407" t="s">
        <v>1886</v>
      </c>
      <c r="S5407" s="58">
        <v>14.85</v>
      </c>
      <c r="X5407">
        <v>4</v>
      </c>
      <c r="Y5407" s="4">
        <v>3.75</v>
      </c>
      <c r="Z5407" s="58">
        <v>15</v>
      </c>
    </row>
    <row r="5408" spans="1:26">
      <c r="A5408">
        <v>334495</v>
      </c>
      <c r="B5408">
        <v>566256</v>
      </c>
      <c r="C5408">
        <v>22726</v>
      </c>
      <c r="D5408" t="s">
        <v>86</v>
      </c>
      <c r="E5408">
        <v>4</v>
      </c>
      <c r="F5408" s="3">
        <v>40797.518750000003</v>
      </c>
      <c r="G5408" s="4">
        <v>3.75</v>
      </c>
      <c r="H5408">
        <v>12680</v>
      </c>
      <c r="I5408" t="s">
        <v>10</v>
      </c>
      <c r="J5408" s="58">
        <f t="shared" si="168"/>
        <v>15</v>
      </c>
      <c r="K5408" s="59">
        <f t="shared" si="169"/>
        <v>40797</v>
      </c>
      <c r="R5408" t="s">
        <v>389</v>
      </c>
      <c r="S5408" s="58">
        <v>13.2</v>
      </c>
      <c r="X5408">
        <v>4</v>
      </c>
      <c r="Y5408" s="4">
        <v>3.75</v>
      </c>
      <c r="Z5408" s="58">
        <v>15</v>
      </c>
    </row>
    <row r="5409" spans="1:26">
      <c r="A5409">
        <v>334497</v>
      </c>
      <c r="B5409">
        <v>566256</v>
      </c>
      <c r="C5409">
        <v>37495</v>
      </c>
      <c r="D5409" t="s">
        <v>899</v>
      </c>
      <c r="E5409">
        <v>4</v>
      </c>
      <c r="F5409" s="3">
        <v>40797.518750000003</v>
      </c>
      <c r="G5409" s="4">
        <v>3.75</v>
      </c>
      <c r="H5409">
        <v>12680</v>
      </c>
      <c r="I5409" t="s">
        <v>10</v>
      </c>
      <c r="J5409" s="58">
        <f t="shared" si="168"/>
        <v>15</v>
      </c>
      <c r="K5409" s="59">
        <f t="shared" si="169"/>
        <v>40797</v>
      </c>
      <c r="R5409" t="s">
        <v>388</v>
      </c>
      <c r="S5409" s="58">
        <v>13.2</v>
      </c>
      <c r="X5409">
        <v>4</v>
      </c>
      <c r="Y5409" s="4">
        <v>3.75</v>
      </c>
      <c r="Z5409" s="58">
        <v>15</v>
      </c>
    </row>
    <row r="5410" spans="1:26">
      <c r="A5410">
        <v>347194</v>
      </c>
      <c r="B5410">
        <v>567293</v>
      </c>
      <c r="C5410">
        <v>22072</v>
      </c>
      <c r="D5410" t="s">
        <v>2031</v>
      </c>
      <c r="E5410">
        <v>4</v>
      </c>
      <c r="F5410" s="3">
        <v>40805.500694444498</v>
      </c>
      <c r="G5410" s="4">
        <v>3.75</v>
      </c>
      <c r="H5410">
        <v>12640</v>
      </c>
      <c r="I5410" t="s">
        <v>10</v>
      </c>
      <c r="J5410" s="58">
        <f t="shared" si="168"/>
        <v>15</v>
      </c>
      <c r="K5410" s="59">
        <f t="shared" si="169"/>
        <v>40805</v>
      </c>
      <c r="R5410" t="s">
        <v>526</v>
      </c>
      <c r="S5410" s="58">
        <v>13.2</v>
      </c>
      <c r="X5410">
        <v>4</v>
      </c>
      <c r="Y5410" s="4">
        <v>3.75</v>
      </c>
      <c r="Z5410" s="58">
        <v>15</v>
      </c>
    </row>
    <row r="5411" spans="1:26">
      <c r="A5411">
        <v>347201</v>
      </c>
      <c r="B5411">
        <v>567293</v>
      </c>
      <c r="C5411">
        <v>21889</v>
      </c>
      <c r="D5411" t="s">
        <v>273</v>
      </c>
      <c r="E5411">
        <v>12</v>
      </c>
      <c r="F5411" s="3">
        <v>40805.500694444498</v>
      </c>
      <c r="G5411" s="4">
        <v>1.25</v>
      </c>
      <c r="H5411">
        <v>12640</v>
      </c>
      <c r="I5411" t="s">
        <v>10</v>
      </c>
      <c r="J5411" s="58">
        <f t="shared" si="168"/>
        <v>15</v>
      </c>
      <c r="K5411" s="59">
        <f t="shared" si="169"/>
        <v>40805</v>
      </c>
      <c r="R5411" t="s">
        <v>734</v>
      </c>
      <c r="S5411" s="58">
        <v>12.6</v>
      </c>
      <c r="X5411">
        <v>12</v>
      </c>
      <c r="Y5411" s="4">
        <v>1.25</v>
      </c>
      <c r="Z5411" s="58">
        <v>15</v>
      </c>
    </row>
    <row r="5412" spans="1:26">
      <c r="A5412">
        <v>347204</v>
      </c>
      <c r="B5412">
        <v>567293</v>
      </c>
      <c r="C5412">
        <v>22619</v>
      </c>
      <c r="D5412" t="s">
        <v>271</v>
      </c>
      <c r="E5412">
        <v>4</v>
      </c>
      <c r="F5412" s="3">
        <v>40805.500694444498</v>
      </c>
      <c r="G5412" s="4">
        <v>3.75</v>
      </c>
      <c r="H5412">
        <v>12640</v>
      </c>
      <c r="I5412" t="s">
        <v>10</v>
      </c>
      <c r="J5412" s="58">
        <f t="shared" si="168"/>
        <v>15</v>
      </c>
      <c r="K5412" s="59">
        <f t="shared" si="169"/>
        <v>40805</v>
      </c>
      <c r="R5412" t="s">
        <v>522</v>
      </c>
      <c r="S5412" s="58">
        <v>12.6</v>
      </c>
      <c r="X5412">
        <v>12</v>
      </c>
      <c r="Y5412" s="4">
        <v>1.25</v>
      </c>
      <c r="Z5412" s="58">
        <v>15</v>
      </c>
    </row>
    <row r="5413" spans="1:26">
      <c r="A5413">
        <v>347207</v>
      </c>
      <c r="B5413">
        <v>567293</v>
      </c>
      <c r="C5413">
        <v>22727</v>
      </c>
      <c r="D5413" t="s">
        <v>85</v>
      </c>
      <c r="E5413">
        <v>4</v>
      </c>
      <c r="F5413" s="3">
        <v>40805.500694444498</v>
      </c>
      <c r="G5413" s="4">
        <v>3.75</v>
      </c>
      <c r="H5413">
        <v>12640</v>
      </c>
      <c r="I5413" t="s">
        <v>10</v>
      </c>
      <c r="J5413" s="58">
        <f t="shared" si="168"/>
        <v>15</v>
      </c>
      <c r="K5413" s="59">
        <f t="shared" si="169"/>
        <v>40805</v>
      </c>
      <c r="R5413" t="s">
        <v>2504</v>
      </c>
      <c r="S5413" s="58">
        <v>12.48</v>
      </c>
      <c r="X5413">
        <v>4</v>
      </c>
      <c r="Y5413" s="4">
        <v>3.75</v>
      </c>
      <c r="Z5413" s="58">
        <v>15</v>
      </c>
    </row>
    <row r="5414" spans="1:26">
      <c r="A5414">
        <v>347208</v>
      </c>
      <c r="B5414">
        <v>567293</v>
      </c>
      <c r="C5414">
        <v>22730</v>
      </c>
      <c r="D5414" t="s">
        <v>290</v>
      </c>
      <c r="E5414">
        <v>4</v>
      </c>
      <c r="F5414" s="3">
        <v>40805.500694444498</v>
      </c>
      <c r="G5414" s="4">
        <v>3.75</v>
      </c>
      <c r="H5414">
        <v>12640</v>
      </c>
      <c r="I5414" t="s">
        <v>10</v>
      </c>
      <c r="J5414" s="58">
        <f t="shared" si="168"/>
        <v>15</v>
      </c>
      <c r="K5414" s="59">
        <f t="shared" si="169"/>
        <v>40805</v>
      </c>
      <c r="R5414" t="s">
        <v>1793</v>
      </c>
      <c r="S5414" s="58">
        <v>10.5</v>
      </c>
      <c r="X5414">
        <v>12</v>
      </c>
      <c r="Y5414" s="4">
        <v>1.25</v>
      </c>
      <c r="Z5414" s="58">
        <v>15</v>
      </c>
    </row>
    <row r="5415" spans="1:26">
      <c r="A5415">
        <v>347209</v>
      </c>
      <c r="B5415">
        <v>567293</v>
      </c>
      <c r="C5415">
        <v>22726</v>
      </c>
      <c r="D5415" t="s">
        <v>86</v>
      </c>
      <c r="E5415">
        <v>4</v>
      </c>
      <c r="F5415" s="3">
        <v>40805.500694444498</v>
      </c>
      <c r="G5415" s="4">
        <v>3.75</v>
      </c>
      <c r="H5415">
        <v>12640</v>
      </c>
      <c r="I5415" t="s">
        <v>10</v>
      </c>
      <c r="J5415" s="58">
        <f t="shared" si="168"/>
        <v>15</v>
      </c>
      <c r="K5415" s="59">
        <f t="shared" si="169"/>
        <v>40805</v>
      </c>
      <c r="R5415" t="s">
        <v>2164</v>
      </c>
      <c r="S5415" s="58">
        <v>10.5</v>
      </c>
      <c r="X5415">
        <v>12</v>
      </c>
      <c r="Y5415" s="4">
        <v>1.25</v>
      </c>
      <c r="Z5415" s="58">
        <v>15</v>
      </c>
    </row>
    <row r="5416" spans="1:26">
      <c r="A5416">
        <v>347216</v>
      </c>
      <c r="B5416">
        <v>567293</v>
      </c>
      <c r="C5416">
        <v>23160</v>
      </c>
      <c r="D5416" t="s">
        <v>2424</v>
      </c>
      <c r="E5416">
        <v>12</v>
      </c>
      <c r="F5416" s="3">
        <v>40805.500694444498</v>
      </c>
      <c r="G5416" s="4">
        <v>1.25</v>
      </c>
      <c r="H5416">
        <v>12640</v>
      </c>
      <c r="I5416" t="s">
        <v>10</v>
      </c>
      <c r="J5416" s="58">
        <f t="shared" si="168"/>
        <v>15</v>
      </c>
      <c r="K5416" s="59">
        <f t="shared" si="169"/>
        <v>40805</v>
      </c>
      <c r="R5416" t="s">
        <v>826</v>
      </c>
      <c r="S5416" s="58">
        <v>10.5</v>
      </c>
      <c r="X5416">
        <v>12</v>
      </c>
      <c r="Y5416" s="4">
        <v>1.25</v>
      </c>
      <c r="Z5416" s="58">
        <v>15</v>
      </c>
    </row>
    <row r="5417" spans="1:26">
      <c r="A5417">
        <v>347218</v>
      </c>
      <c r="B5417">
        <v>567293</v>
      </c>
      <c r="C5417">
        <v>23161</v>
      </c>
      <c r="D5417" t="s">
        <v>2425</v>
      </c>
      <c r="E5417">
        <v>12</v>
      </c>
      <c r="F5417" s="3">
        <v>40805.500694444498</v>
      </c>
      <c r="G5417" s="4">
        <v>1.25</v>
      </c>
      <c r="H5417">
        <v>12640</v>
      </c>
      <c r="I5417" t="s">
        <v>10</v>
      </c>
      <c r="J5417" s="58">
        <f t="shared" si="168"/>
        <v>15</v>
      </c>
      <c r="K5417" s="59">
        <f t="shared" si="169"/>
        <v>40805</v>
      </c>
      <c r="R5417" t="s">
        <v>2277</v>
      </c>
      <c r="S5417" s="58">
        <v>10.5</v>
      </c>
      <c r="X5417">
        <v>12</v>
      </c>
      <c r="Y5417" s="4">
        <v>1.25</v>
      </c>
      <c r="Z5417" s="58">
        <v>15</v>
      </c>
    </row>
    <row r="5418" spans="1:26">
      <c r="A5418">
        <v>347355</v>
      </c>
      <c r="B5418">
        <v>567300</v>
      </c>
      <c r="C5418">
        <v>23347</v>
      </c>
      <c r="D5418" t="s">
        <v>2588</v>
      </c>
      <c r="E5418">
        <v>12</v>
      </c>
      <c r="F5418" s="3">
        <v>40805.525000000001</v>
      </c>
      <c r="G5418" s="4">
        <v>1.25</v>
      </c>
      <c r="H5418">
        <v>12724</v>
      </c>
      <c r="I5418" t="s">
        <v>10</v>
      </c>
      <c r="J5418" s="58">
        <f t="shared" si="168"/>
        <v>15</v>
      </c>
      <c r="K5418" s="59">
        <f t="shared" si="169"/>
        <v>40805</v>
      </c>
      <c r="R5418" t="s">
        <v>825</v>
      </c>
      <c r="S5418" s="58">
        <v>10.5</v>
      </c>
      <c r="X5418">
        <v>12</v>
      </c>
      <c r="Y5418" s="4">
        <v>1.25</v>
      </c>
      <c r="Z5418" s="58">
        <v>15</v>
      </c>
    </row>
    <row r="5419" spans="1:26">
      <c r="A5419">
        <v>347358</v>
      </c>
      <c r="B5419">
        <v>567300</v>
      </c>
      <c r="C5419">
        <v>23346</v>
      </c>
      <c r="D5419" t="s">
        <v>2586</v>
      </c>
      <c r="E5419">
        <v>12</v>
      </c>
      <c r="F5419" s="3">
        <v>40805.525000000001</v>
      </c>
      <c r="G5419" s="4">
        <v>1.25</v>
      </c>
      <c r="H5419">
        <v>12724</v>
      </c>
      <c r="I5419" t="s">
        <v>10</v>
      </c>
      <c r="J5419" s="58">
        <f t="shared" si="168"/>
        <v>15</v>
      </c>
      <c r="K5419" s="59">
        <f t="shared" si="169"/>
        <v>40805</v>
      </c>
      <c r="R5419" t="s">
        <v>2495</v>
      </c>
      <c r="S5419" s="58">
        <v>10.5</v>
      </c>
      <c r="X5419">
        <v>4</v>
      </c>
      <c r="Y5419" s="4">
        <v>3.75</v>
      </c>
      <c r="Z5419" s="58">
        <v>15</v>
      </c>
    </row>
    <row r="5420" spans="1:26">
      <c r="A5420">
        <v>349928</v>
      </c>
      <c r="B5420">
        <v>567552</v>
      </c>
      <c r="C5420">
        <v>23328</v>
      </c>
      <c r="D5420" t="s">
        <v>2608</v>
      </c>
      <c r="E5420">
        <v>4</v>
      </c>
      <c r="F5420" s="3">
        <v>40807.444444444402</v>
      </c>
      <c r="G5420" s="4">
        <v>3.75</v>
      </c>
      <c r="H5420">
        <v>12583</v>
      </c>
      <c r="I5420" t="s">
        <v>10</v>
      </c>
      <c r="J5420" s="58">
        <f t="shared" si="168"/>
        <v>15</v>
      </c>
      <c r="K5420" s="59">
        <f t="shared" si="169"/>
        <v>40807</v>
      </c>
      <c r="R5420" t="s">
        <v>2609</v>
      </c>
      <c r="S5420" s="58">
        <v>10.5</v>
      </c>
      <c r="X5420">
        <v>4</v>
      </c>
      <c r="Y5420" s="4">
        <v>3.75</v>
      </c>
      <c r="Z5420" s="58">
        <v>15</v>
      </c>
    </row>
    <row r="5421" spans="1:26">
      <c r="A5421">
        <v>350207</v>
      </c>
      <c r="B5421">
        <v>567618</v>
      </c>
      <c r="C5421">
        <v>21915</v>
      </c>
      <c r="D5421" t="s">
        <v>398</v>
      </c>
      <c r="E5421">
        <v>12</v>
      </c>
      <c r="F5421" s="3">
        <v>40807.5180555556</v>
      </c>
      <c r="G5421" s="4">
        <v>1.25</v>
      </c>
      <c r="H5421">
        <v>12721</v>
      </c>
      <c r="I5421" t="s">
        <v>10</v>
      </c>
      <c r="J5421" s="58">
        <f t="shared" si="168"/>
        <v>15</v>
      </c>
      <c r="K5421" s="59">
        <f t="shared" si="169"/>
        <v>40807</v>
      </c>
      <c r="R5421" t="s">
        <v>1959</v>
      </c>
      <c r="S5421" s="58">
        <v>10.5</v>
      </c>
      <c r="X5421">
        <v>4</v>
      </c>
      <c r="Y5421" s="4">
        <v>3.75</v>
      </c>
      <c r="Z5421" s="58">
        <v>15</v>
      </c>
    </row>
    <row r="5422" spans="1:26">
      <c r="A5422">
        <v>353231</v>
      </c>
      <c r="B5422">
        <v>567793</v>
      </c>
      <c r="C5422">
        <v>22988</v>
      </c>
      <c r="D5422" t="s">
        <v>498</v>
      </c>
      <c r="E5422">
        <v>12</v>
      </c>
      <c r="F5422" s="3">
        <v>40808.486111111102</v>
      </c>
      <c r="G5422" s="4">
        <v>1.25</v>
      </c>
      <c r="H5422">
        <v>12657</v>
      </c>
      <c r="I5422" t="s">
        <v>10</v>
      </c>
      <c r="J5422" s="58">
        <f t="shared" si="168"/>
        <v>15</v>
      </c>
      <c r="K5422" s="59">
        <f t="shared" si="169"/>
        <v>40808</v>
      </c>
      <c r="R5422" t="s">
        <v>2609</v>
      </c>
      <c r="S5422" s="58">
        <v>10.5</v>
      </c>
      <c r="X5422">
        <v>4</v>
      </c>
      <c r="Y5422" s="4">
        <v>3.75</v>
      </c>
      <c r="Z5422" s="58">
        <v>15</v>
      </c>
    </row>
    <row r="5423" spans="1:26">
      <c r="A5423">
        <v>355263</v>
      </c>
      <c r="B5423">
        <v>567915</v>
      </c>
      <c r="C5423">
        <v>20866</v>
      </c>
      <c r="D5423" t="s">
        <v>630</v>
      </c>
      <c r="E5423">
        <v>12</v>
      </c>
      <c r="F5423" s="3">
        <v>40808.71875</v>
      </c>
      <c r="G5423" s="4">
        <v>1.25</v>
      </c>
      <c r="H5423">
        <v>12579</v>
      </c>
      <c r="I5423" t="s">
        <v>10</v>
      </c>
      <c r="J5423" s="58">
        <f t="shared" si="168"/>
        <v>15</v>
      </c>
      <c r="K5423" s="59">
        <f t="shared" si="169"/>
        <v>40808</v>
      </c>
      <c r="R5423" t="s">
        <v>2623</v>
      </c>
      <c r="S5423" s="58">
        <v>9.9499999999999993</v>
      </c>
      <c r="X5423">
        <v>4</v>
      </c>
      <c r="Y5423" s="4">
        <v>3.75</v>
      </c>
      <c r="Z5423" s="58">
        <v>15</v>
      </c>
    </row>
    <row r="5424" spans="1:26">
      <c r="A5424">
        <v>355276</v>
      </c>
      <c r="B5424">
        <v>567915</v>
      </c>
      <c r="C5424">
        <v>21746</v>
      </c>
      <c r="D5424" t="s">
        <v>2135</v>
      </c>
      <c r="E5424">
        <v>12</v>
      </c>
      <c r="F5424" s="3">
        <v>40808.71875</v>
      </c>
      <c r="G5424" s="4">
        <v>1.25</v>
      </c>
      <c r="H5424">
        <v>12579</v>
      </c>
      <c r="I5424" t="s">
        <v>10</v>
      </c>
      <c r="J5424" s="58">
        <f t="shared" si="168"/>
        <v>15</v>
      </c>
      <c r="K5424" s="59">
        <f t="shared" si="169"/>
        <v>40808</v>
      </c>
      <c r="R5424" t="s">
        <v>2590</v>
      </c>
      <c r="S5424" s="58">
        <v>8.1999999999999993</v>
      </c>
      <c r="X5424">
        <v>12</v>
      </c>
      <c r="Y5424" s="4">
        <v>1.25</v>
      </c>
      <c r="Z5424" s="58">
        <v>15</v>
      </c>
    </row>
    <row r="5425" spans="1:26">
      <c r="A5425">
        <v>356075</v>
      </c>
      <c r="B5425">
        <v>568040</v>
      </c>
      <c r="C5425">
        <v>21137</v>
      </c>
      <c r="D5425" t="s">
        <v>650</v>
      </c>
      <c r="E5425">
        <v>4</v>
      </c>
      <c r="F5425" s="3">
        <v>40809.506249999999</v>
      </c>
      <c r="G5425" s="4">
        <v>3.75</v>
      </c>
      <c r="H5425">
        <v>12681</v>
      </c>
      <c r="I5425" t="s">
        <v>10</v>
      </c>
      <c r="J5425" s="58">
        <f t="shared" si="168"/>
        <v>15</v>
      </c>
      <c r="K5425" s="59">
        <f t="shared" si="169"/>
        <v>40809</v>
      </c>
      <c r="R5425" t="s">
        <v>2575</v>
      </c>
      <c r="S5425" s="58">
        <v>6.64</v>
      </c>
      <c r="X5425">
        <v>12</v>
      </c>
      <c r="Y5425" s="4">
        <v>1.25</v>
      </c>
      <c r="Z5425" s="58">
        <v>15</v>
      </c>
    </row>
    <row r="5426" spans="1:26">
      <c r="A5426">
        <v>356099</v>
      </c>
      <c r="B5426">
        <v>568040</v>
      </c>
      <c r="C5426">
        <v>23168</v>
      </c>
      <c r="D5426" t="s">
        <v>2463</v>
      </c>
      <c r="E5426">
        <v>12</v>
      </c>
      <c r="F5426" s="3">
        <v>40809.506249999999</v>
      </c>
      <c r="G5426" s="4">
        <v>1.25</v>
      </c>
      <c r="H5426">
        <v>12681</v>
      </c>
      <c r="I5426" t="s">
        <v>10</v>
      </c>
      <c r="J5426" s="58">
        <f t="shared" si="168"/>
        <v>15</v>
      </c>
      <c r="K5426" s="59">
        <f t="shared" si="169"/>
        <v>40809</v>
      </c>
      <c r="R5426" t="s">
        <v>2576</v>
      </c>
      <c r="S5426" s="58">
        <v>6.64</v>
      </c>
      <c r="X5426">
        <v>4</v>
      </c>
      <c r="Y5426" s="4">
        <v>3.75</v>
      </c>
      <c r="Z5426" s="58">
        <v>15</v>
      </c>
    </row>
    <row r="5427" spans="1:26">
      <c r="A5427">
        <v>359139</v>
      </c>
      <c r="B5427">
        <v>568176</v>
      </c>
      <c r="C5427">
        <v>22726</v>
      </c>
      <c r="D5427" t="s">
        <v>86</v>
      </c>
      <c r="E5427">
        <v>4</v>
      </c>
      <c r="F5427" s="3">
        <v>40811.559027777803</v>
      </c>
      <c r="G5427" s="4">
        <v>3.75</v>
      </c>
      <c r="H5427">
        <v>12685</v>
      </c>
      <c r="I5427" t="s">
        <v>10</v>
      </c>
      <c r="J5427" s="58">
        <f t="shared" si="168"/>
        <v>15</v>
      </c>
      <c r="K5427" s="59">
        <f t="shared" si="169"/>
        <v>40811</v>
      </c>
      <c r="R5427" t="s">
        <v>2260</v>
      </c>
      <c r="S5427" s="58">
        <v>75.599999999999994</v>
      </c>
      <c r="X5427">
        <v>4</v>
      </c>
      <c r="Y5427" s="4">
        <v>3.75</v>
      </c>
      <c r="Z5427" s="58">
        <v>15</v>
      </c>
    </row>
    <row r="5428" spans="1:26">
      <c r="A5428">
        <v>359140</v>
      </c>
      <c r="B5428">
        <v>568176</v>
      </c>
      <c r="C5428">
        <v>22728</v>
      </c>
      <c r="D5428" t="s">
        <v>84</v>
      </c>
      <c r="E5428">
        <v>4</v>
      </c>
      <c r="F5428" s="3">
        <v>40811.559027777803</v>
      </c>
      <c r="G5428" s="4">
        <v>3.75</v>
      </c>
      <c r="H5428">
        <v>12685</v>
      </c>
      <c r="I5428" t="s">
        <v>10</v>
      </c>
      <c r="J5428" s="58">
        <f t="shared" si="168"/>
        <v>15</v>
      </c>
      <c r="K5428" s="59">
        <f t="shared" si="169"/>
        <v>40811</v>
      </c>
      <c r="R5428" t="s">
        <v>104</v>
      </c>
      <c r="S5428" s="58">
        <v>72</v>
      </c>
      <c r="X5428">
        <v>4</v>
      </c>
      <c r="Y5428" s="4">
        <v>3.75</v>
      </c>
      <c r="Z5428" s="58">
        <v>15</v>
      </c>
    </row>
    <row r="5429" spans="1:26">
      <c r="A5429">
        <v>362787</v>
      </c>
      <c r="B5429">
        <v>568518</v>
      </c>
      <c r="C5429">
        <v>22726</v>
      </c>
      <c r="D5429" t="s">
        <v>86</v>
      </c>
      <c r="E5429">
        <v>4</v>
      </c>
      <c r="F5429" s="3">
        <v>40813.536805555603</v>
      </c>
      <c r="G5429" s="4">
        <v>3.75</v>
      </c>
      <c r="H5429">
        <v>12680</v>
      </c>
      <c r="I5429" t="s">
        <v>10</v>
      </c>
      <c r="J5429" s="58">
        <f t="shared" si="168"/>
        <v>15</v>
      </c>
      <c r="K5429" s="59">
        <f t="shared" si="169"/>
        <v>40813</v>
      </c>
      <c r="R5429" t="s">
        <v>104</v>
      </c>
      <c r="S5429" s="58">
        <v>54</v>
      </c>
      <c r="X5429">
        <v>4</v>
      </c>
      <c r="Y5429" s="4">
        <v>3.75</v>
      </c>
      <c r="Z5429" s="58">
        <v>15</v>
      </c>
    </row>
    <row r="5430" spans="1:26">
      <c r="A5430">
        <v>362788</v>
      </c>
      <c r="B5430">
        <v>568518</v>
      </c>
      <c r="C5430">
        <v>22728</v>
      </c>
      <c r="D5430" t="s">
        <v>84</v>
      </c>
      <c r="E5430">
        <v>4</v>
      </c>
      <c r="F5430" s="3">
        <v>40813.536805555603</v>
      </c>
      <c r="G5430" s="4">
        <v>3.75</v>
      </c>
      <c r="H5430">
        <v>12680</v>
      </c>
      <c r="I5430" t="s">
        <v>10</v>
      </c>
      <c r="J5430" s="58">
        <f t="shared" si="168"/>
        <v>15</v>
      </c>
      <c r="K5430" s="59">
        <f t="shared" si="169"/>
        <v>40813</v>
      </c>
      <c r="R5430" t="s">
        <v>104</v>
      </c>
      <c r="S5430" s="58">
        <v>54</v>
      </c>
      <c r="X5430">
        <v>12</v>
      </c>
      <c r="Y5430" s="4">
        <v>1.25</v>
      </c>
      <c r="Z5430" s="58">
        <v>15</v>
      </c>
    </row>
    <row r="5431" spans="1:26">
      <c r="A5431">
        <v>362789</v>
      </c>
      <c r="B5431">
        <v>568518</v>
      </c>
      <c r="C5431">
        <v>22727</v>
      </c>
      <c r="D5431" t="s">
        <v>85</v>
      </c>
      <c r="E5431">
        <v>4</v>
      </c>
      <c r="F5431" s="3">
        <v>40813.536805555603</v>
      </c>
      <c r="G5431" s="4">
        <v>3.75</v>
      </c>
      <c r="H5431">
        <v>12680</v>
      </c>
      <c r="I5431" t="s">
        <v>10</v>
      </c>
      <c r="J5431" s="58">
        <f t="shared" si="168"/>
        <v>15</v>
      </c>
      <c r="K5431" s="59">
        <f t="shared" si="169"/>
        <v>40813</v>
      </c>
      <c r="R5431" t="s">
        <v>1771</v>
      </c>
      <c r="S5431" s="58">
        <v>50.4</v>
      </c>
      <c r="X5431">
        <v>4</v>
      </c>
      <c r="Y5431" s="4">
        <v>3.75</v>
      </c>
      <c r="Z5431" s="58">
        <v>15</v>
      </c>
    </row>
    <row r="5432" spans="1:26">
      <c r="A5432">
        <v>364045</v>
      </c>
      <c r="B5432">
        <v>568645</v>
      </c>
      <c r="C5432">
        <v>22726</v>
      </c>
      <c r="D5432" t="s">
        <v>86</v>
      </c>
      <c r="E5432">
        <v>4</v>
      </c>
      <c r="F5432" s="3">
        <v>40814.484722222202</v>
      </c>
      <c r="G5432" s="4">
        <v>3.75</v>
      </c>
      <c r="H5432">
        <v>12656</v>
      </c>
      <c r="I5432" t="s">
        <v>10</v>
      </c>
      <c r="J5432" s="58">
        <f t="shared" si="168"/>
        <v>15</v>
      </c>
      <c r="K5432" s="59">
        <f t="shared" si="169"/>
        <v>40814</v>
      </c>
      <c r="R5432" t="s">
        <v>2573</v>
      </c>
      <c r="S5432" s="58">
        <v>50</v>
      </c>
      <c r="X5432">
        <v>4</v>
      </c>
      <c r="Y5432" s="4">
        <v>3.75</v>
      </c>
      <c r="Z5432" s="58">
        <v>15</v>
      </c>
    </row>
    <row r="5433" spans="1:26">
      <c r="A5433">
        <v>364046</v>
      </c>
      <c r="B5433">
        <v>568645</v>
      </c>
      <c r="C5433">
        <v>22729</v>
      </c>
      <c r="D5433" t="s">
        <v>291</v>
      </c>
      <c r="E5433">
        <v>4</v>
      </c>
      <c r="F5433" s="3">
        <v>40814.484722222202</v>
      </c>
      <c r="G5433" s="4">
        <v>3.75</v>
      </c>
      <c r="H5433">
        <v>12656</v>
      </c>
      <c r="I5433" t="s">
        <v>10</v>
      </c>
      <c r="J5433" s="58">
        <f t="shared" si="168"/>
        <v>15</v>
      </c>
      <c r="K5433" s="59">
        <f t="shared" si="169"/>
        <v>40814</v>
      </c>
      <c r="R5433" t="s">
        <v>2575</v>
      </c>
      <c r="S5433" s="58">
        <v>46.48</v>
      </c>
      <c r="X5433">
        <v>4</v>
      </c>
      <c r="Y5433" s="4">
        <v>3.75</v>
      </c>
      <c r="Z5433" s="58">
        <v>15</v>
      </c>
    </row>
    <row r="5434" spans="1:26">
      <c r="A5434">
        <v>364049</v>
      </c>
      <c r="B5434">
        <v>568645</v>
      </c>
      <c r="C5434">
        <v>22725</v>
      </c>
      <c r="D5434" t="s">
        <v>1370</v>
      </c>
      <c r="E5434">
        <v>4</v>
      </c>
      <c r="F5434" s="3">
        <v>40814.484722222202</v>
      </c>
      <c r="G5434" s="4">
        <v>3.75</v>
      </c>
      <c r="H5434">
        <v>12656</v>
      </c>
      <c r="I5434" t="s">
        <v>10</v>
      </c>
      <c r="J5434" s="58">
        <f t="shared" si="168"/>
        <v>15</v>
      </c>
      <c r="K5434" s="59">
        <f t="shared" si="169"/>
        <v>40814</v>
      </c>
      <c r="R5434" t="s">
        <v>2576</v>
      </c>
      <c r="S5434" s="58">
        <v>46.48</v>
      </c>
      <c r="X5434">
        <v>4</v>
      </c>
      <c r="Y5434" s="4">
        <v>3.75</v>
      </c>
      <c r="Z5434" s="58">
        <v>15</v>
      </c>
    </row>
    <row r="5435" spans="1:26">
      <c r="A5435">
        <v>364051</v>
      </c>
      <c r="B5435">
        <v>568645</v>
      </c>
      <c r="C5435">
        <v>22728</v>
      </c>
      <c r="D5435" t="s">
        <v>84</v>
      </c>
      <c r="E5435">
        <v>4</v>
      </c>
      <c r="F5435" s="3">
        <v>40814.484722222202</v>
      </c>
      <c r="G5435" s="4">
        <v>3.75</v>
      </c>
      <c r="H5435">
        <v>12656</v>
      </c>
      <c r="I5435" t="s">
        <v>10</v>
      </c>
      <c r="J5435" s="58">
        <f t="shared" si="168"/>
        <v>15</v>
      </c>
      <c r="K5435" s="59">
        <f t="shared" si="169"/>
        <v>40814</v>
      </c>
      <c r="R5435" t="s">
        <v>2574</v>
      </c>
      <c r="S5435" s="58">
        <v>46.48</v>
      </c>
      <c r="X5435">
        <v>12</v>
      </c>
      <c r="Y5435" s="4">
        <v>1.25</v>
      </c>
      <c r="Z5435" s="58">
        <v>15</v>
      </c>
    </row>
    <row r="5436" spans="1:26">
      <c r="A5436">
        <v>364056</v>
      </c>
      <c r="B5436">
        <v>568645</v>
      </c>
      <c r="C5436">
        <v>22727</v>
      </c>
      <c r="D5436" t="s">
        <v>85</v>
      </c>
      <c r="E5436">
        <v>4</v>
      </c>
      <c r="F5436" s="3">
        <v>40814.484722222202</v>
      </c>
      <c r="G5436" s="4">
        <v>3.75</v>
      </c>
      <c r="H5436">
        <v>12656</v>
      </c>
      <c r="I5436" t="s">
        <v>10</v>
      </c>
      <c r="J5436" s="58">
        <f t="shared" si="168"/>
        <v>15</v>
      </c>
      <c r="K5436" s="59">
        <f t="shared" si="169"/>
        <v>40814</v>
      </c>
      <c r="R5436" t="s">
        <v>2443</v>
      </c>
      <c r="S5436" s="58">
        <v>39.799999999999997</v>
      </c>
      <c r="X5436">
        <v>12</v>
      </c>
      <c r="Y5436" s="4">
        <v>1.25</v>
      </c>
      <c r="Z5436" s="58">
        <v>15</v>
      </c>
    </row>
    <row r="5437" spans="1:26">
      <c r="A5437">
        <v>366874</v>
      </c>
      <c r="B5437">
        <v>568798</v>
      </c>
      <c r="C5437">
        <v>23350</v>
      </c>
      <c r="D5437" t="s">
        <v>2596</v>
      </c>
      <c r="E5437">
        <v>12</v>
      </c>
      <c r="F5437" s="3">
        <v>40815.432638888902</v>
      </c>
      <c r="G5437" s="4">
        <v>1.25</v>
      </c>
      <c r="H5437">
        <v>12615</v>
      </c>
      <c r="I5437" t="s">
        <v>10</v>
      </c>
      <c r="J5437" s="58">
        <f t="shared" si="168"/>
        <v>15</v>
      </c>
      <c r="K5437" s="59">
        <f t="shared" si="169"/>
        <v>40815</v>
      </c>
      <c r="R5437" t="s">
        <v>964</v>
      </c>
      <c r="S5437" s="58">
        <v>35.4</v>
      </c>
      <c r="X5437">
        <v>12</v>
      </c>
      <c r="Y5437" s="4">
        <v>1.25</v>
      </c>
      <c r="Z5437" s="58">
        <v>15</v>
      </c>
    </row>
    <row r="5438" spans="1:26">
      <c r="A5438">
        <v>366897</v>
      </c>
      <c r="B5438">
        <v>568798</v>
      </c>
      <c r="C5438">
        <v>21915</v>
      </c>
      <c r="D5438" t="s">
        <v>398</v>
      </c>
      <c r="E5438">
        <v>12</v>
      </c>
      <c r="F5438" s="3">
        <v>40815.432638888902</v>
      </c>
      <c r="G5438" s="4">
        <v>1.25</v>
      </c>
      <c r="H5438">
        <v>12615</v>
      </c>
      <c r="I5438" t="s">
        <v>10</v>
      </c>
      <c r="J5438" s="58">
        <f t="shared" si="168"/>
        <v>15</v>
      </c>
      <c r="K5438" s="59">
        <f t="shared" si="169"/>
        <v>40815</v>
      </c>
      <c r="R5438" t="s">
        <v>341</v>
      </c>
      <c r="S5438" s="58">
        <v>30</v>
      </c>
      <c r="X5438">
        <v>12</v>
      </c>
      <c r="Y5438" s="4">
        <v>1.25</v>
      </c>
      <c r="Z5438" s="58">
        <v>15</v>
      </c>
    </row>
    <row r="5439" spans="1:26">
      <c r="A5439">
        <v>366898</v>
      </c>
      <c r="B5439">
        <v>568798</v>
      </c>
      <c r="C5439">
        <v>21914</v>
      </c>
      <c r="D5439" t="s">
        <v>399</v>
      </c>
      <c r="E5439">
        <v>12</v>
      </c>
      <c r="F5439" s="3">
        <v>40815.432638888902</v>
      </c>
      <c r="G5439" s="4">
        <v>1.25</v>
      </c>
      <c r="H5439">
        <v>12615</v>
      </c>
      <c r="I5439" t="s">
        <v>10</v>
      </c>
      <c r="J5439" s="58">
        <f t="shared" si="168"/>
        <v>15</v>
      </c>
      <c r="K5439" s="59">
        <f t="shared" si="169"/>
        <v>40815</v>
      </c>
      <c r="R5439" t="s">
        <v>619</v>
      </c>
      <c r="S5439" s="58">
        <v>30</v>
      </c>
      <c r="X5439">
        <v>4</v>
      </c>
      <c r="Y5439" s="4">
        <v>3.75</v>
      </c>
      <c r="Z5439" s="58">
        <v>15</v>
      </c>
    </row>
    <row r="5440" spans="1:26">
      <c r="A5440">
        <v>368473</v>
      </c>
      <c r="B5440">
        <v>568953</v>
      </c>
      <c r="C5440">
        <v>22109</v>
      </c>
      <c r="D5440" t="s">
        <v>443</v>
      </c>
      <c r="E5440">
        <v>4</v>
      </c>
      <c r="F5440" s="3">
        <v>40815.646527777797</v>
      </c>
      <c r="G5440" s="4">
        <v>3.75</v>
      </c>
      <c r="H5440">
        <v>12728</v>
      </c>
      <c r="I5440" t="s">
        <v>10</v>
      </c>
      <c r="J5440" s="58">
        <f t="shared" si="168"/>
        <v>15</v>
      </c>
      <c r="K5440" s="59">
        <f t="shared" si="169"/>
        <v>40815</v>
      </c>
      <c r="R5440" t="s">
        <v>337</v>
      </c>
      <c r="S5440" s="58">
        <v>30</v>
      </c>
      <c r="X5440">
        <v>12</v>
      </c>
      <c r="Y5440" s="4">
        <v>1.25</v>
      </c>
      <c r="Z5440" s="58">
        <v>15</v>
      </c>
    </row>
    <row r="5441" spans="1:26">
      <c r="A5441">
        <v>368600</v>
      </c>
      <c r="B5441">
        <v>568988</v>
      </c>
      <c r="C5441" t="s">
        <v>2005</v>
      </c>
      <c r="D5441" t="s">
        <v>2006</v>
      </c>
      <c r="E5441">
        <v>12</v>
      </c>
      <c r="F5441" s="3">
        <v>40815.693055555603</v>
      </c>
      <c r="G5441" s="4">
        <v>1.25</v>
      </c>
      <c r="H5441">
        <v>12718</v>
      </c>
      <c r="I5441" t="s">
        <v>10</v>
      </c>
      <c r="J5441" s="58">
        <f t="shared" si="168"/>
        <v>15</v>
      </c>
      <c r="K5441" s="59">
        <f t="shared" si="169"/>
        <v>40815</v>
      </c>
      <c r="R5441" t="s">
        <v>525</v>
      </c>
      <c r="S5441" s="58">
        <v>26.4</v>
      </c>
      <c r="X5441">
        <v>12</v>
      </c>
      <c r="Y5441" s="4">
        <v>1.25</v>
      </c>
      <c r="Z5441" s="58">
        <v>15</v>
      </c>
    </row>
    <row r="5442" spans="1:26">
      <c r="A5442">
        <v>374732</v>
      </c>
      <c r="B5442">
        <v>569402</v>
      </c>
      <c r="C5442">
        <v>23393</v>
      </c>
      <c r="D5442" t="s">
        <v>2629</v>
      </c>
      <c r="E5442">
        <v>4</v>
      </c>
      <c r="F5442" s="3">
        <v>40820.375</v>
      </c>
      <c r="G5442" s="4">
        <v>3.75</v>
      </c>
      <c r="H5442">
        <v>12413</v>
      </c>
      <c r="I5442" t="s">
        <v>10</v>
      </c>
      <c r="J5442" s="58">
        <f t="shared" ref="J5442:J5505" si="170">E5442*G5442</f>
        <v>15</v>
      </c>
      <c r="K5442" s="59">
        <f t="shared" ref="K5442:K5505" si="171">DATE(YEAR(F5442),MONTH(F5442),DAY(F5442))</f>
        <v>40820</v>
      </c>
      <c r="R5442" t="s">
        <v>134</v>
      </c>
      <c r="S5442" s="58">
        <v>26.4</v>
      </c>
      <c r="X5442">
        <v>12</v>
      </c>
      <c r="Y5442" s="4">
        <v>1.25</v>
      </c>
      <c r="Z5442" s="58">
        <v>15</v>
      </c>
    </row>
    <row r="5443" spans="1:26">
      <c r="A5443">
        <v>377819</v>
      </c>
      <c r="B5443">
        <v>569568</v>
      </c>
      <c r="C5443">
        <v>22728</v>
      </c>
      <c r="D5443" t="s">
        <v>84</v>
      </c>
      <c r="E5443">
        <v>4</v>
      </c>
      <c r="F5443" s="3">
        <v>40821.414583333302</v>
      </c>
      <c r="G5443" s="4">
        <v>3.75</v>
      </c>
      <c r="H5443">
        <v>12700</v>
      </c>
      <c r="I5443" t="s">
        <v>10</v>
      </c>
      <c r="J5443" s="58">
        <f t="shared" si="170"/>
        <v>15</v>
      </c>
      <c r="K5443" s="59">
        <f t="shared" si="171"/>
        <v>40821</v>
      </c>
      <c r="R5443" t="s">
        <v>132</v>
      </c>
      <c r="S5443" s="58">
        <v>26.4</v>
      </c>
      <c r="X5443">
        <v>12</v>
      </c>
      <c r="Y5443" s="4">
        <v>1.25</v>
      </c>
      <c r="Z5443" s="58">
        <v>15</v>
      </c>
    </row>
    <row r="5444" spans="1:26">
      <c r="A5444">
        <v>377839</v>
      </c>
      <c r="B5444">
        <v>569568</v>
      </c>
      <c r="C5444">
        <v>22729</v>
      </c>
      <c r="D5444" t="s">
        <v>291</v>
      </c>
      <c r="E5444">
        <v>4</v>
      </c>
      <c r="F5444" s="3">
        <v>40821.414583333302</v>
      </c>
      <c r="G5444" s="4">
        <v>3.75</v>
      </c>
      <c r="H5444">
        <v>12700</v>
      </c>
      <c r="I5444" t="s">
        <v>10</v>
      </c>
      <c r="J5444" s="58">
        <f t="shared" si="170"/>
        <v>15</v>
      </c>
      <c r="K5444" s="59">
        <f t="shared" si="171"/>
        <v>40821</v>
      </c>
      <c r="R5444" t="s">
        <v>655</v>
      </c>
      <c r="S5444" s="58">
        <v>25.5</v>
      </c>
      <c r="X5444">
        <v>4</v>
      </c>
      <c r="Y5444" s="4">
        <v>3.75</v>
      </c>
      <c r="Z5444" s="58">
        <v>15</v>
      </c>
    </row>
    <row r="5445" spans="1:26">
      <c r="A5445">
        <v>377852</v>
      </c>
      <c r="B5445">
        <v>569568</v>
      </c>
      <c r="C5445">
        <v>22977</v>
      </c>
      <c r="D5445" t="s">
        <v>1500</v>
      </c>
      <c r="E5445">
        <v>12</v>
      </c>
      <c r="F5445" s="3">
        <v>40821.414583333302</v>
      </c>
      <c r="G5445" s="4">
        <v>1.25</v>
      </c>
      <c r="H5445">
        <v>12700</v>
      </c>
      <c r="I5445" t="s">
        <v>10</v>
      </c>
      <c r="J5445" s="58">
        <f t="shared" si="170"/>
        <v>15</v>
      </c>
      <c r="K5445" s="59">
        <f t="shared" si="171"/>
        <v>40821</v>
      </c>
      <c r="R5445" t="s">
        <v>684</v>
      </c>
      <c r="S5445" s="58">
        <v>25.5</v>
      </c>
      <c r="X5445">
        <v>12</v>
      </c>
      <c r="Y5445" s="4">
        <v>1.25</v>
      </c>
      <c r="Z5445" s="58">
        <v>15</v>
      </c>
    </row>
    <row r="5446" spans="1:26">
      <c r="A5446">
        <v>377853</v>
      </c>
      <c r="B5446">
        <v>569568</v>
      </c>
      <c r="C5446">
        <v>22976</v>
      </c>
      <c r="D5446" t="s">
        <v>1035</v>
      </c>
      <c r="E5446">
        <v>12</v>
      </c>
      <c r="F5446" s="3">
        <v>40821.414583333302</v>
      </c>
      <c r="G5446" s="4">
        <v>1.25</v>
      </c>
      <c r="H5446">
        <v>12700</v>
      </c>
      <c r="I5446" t="s">
        <v>10</v>
      </c>
      <c r="J5446" s="58">
        <f t="shared" si="170"/>
        <v>15</v>
      </c>
      <c r="K5446" s="59">
        <f t="shared" si="171"/>
        <v>40821</v>
      </c>
      <c r="R5446" t="s">
        <v>1560</v>
      </c>
      <c r="S5446" s="58">
        <v>25.2</v>
      </c>
      <c r="X5446">
        <v>4</v>
      </c>
      <c r="Y5446" s="4">
        <v>3.75</v>
      </c>
      <c r="Z5446" s="58">
        <v>15</v>
      </c>
    </row>
    <row r="5447" spans="1:26">
      <c r="A5447">
        <v>377864</v>
      </c>
      <c r="B5447">
        <v>569568</v>
      </c>
      <c r="C5447">
        <v>22730</v>
      </c>
      <c r="D5447" t="s">
        <v>290</v>
      </c>
      <c r="E5447">
        <v>4</v>
      </c>
      <c r="F5447" s="3">
        <v>40821.414583333302</v>
      </c>
      <c r="G5447" s="4">
        <v>3.75</v>
      </c>
      <c r="H5447">
        <v>12700</v>
      </c>
      <c r="I5447" t="s">
        <v>10</v>
      </c>
      <c r="J5447" s="58">
        <f t="shared" si="170"/>
        <v>15</v>
      </c>
      <c r="K5447" s="59">
        <f t="shared" si="171"/>
        <v>40821</v>
      </c>
      <c r="R5447" t="s">
        <v>1230</v>
      </c>
      <c r="S5447" s="58">
        <v>24.96</v>
      </c>
      <c r="X5447">
        <v>4</v>
      </c>
      <c r="Y5447" s="4">
        <v>3.75</v>
      </c>
      <c r="Z5447" s="58">
        <v>15</v>
      </c>
    </row>
    <row r="5448" spans="1:26">
      <c r="A5448">
        <v>377880</v>
      </c>
      <c r="B5448">
        <v>569568</v>
      </c>
      <c r="C5448">
        <v>21915</v>
      </c>
      <c r="D5448" t="s">
        <v>398</v>
      </c>
      <c r="E5448">
        <v>12</v>
      </c>
      <c r="F5448" s="3">
        <v>40821.414583333302</v>
      </c>
      <c r="G5448" s="4">
        <v>1.25</v>
      </c>
      <c r="H5448">
        <v>12700</v>
      </c>
      <c r="I5448" t="s">
        <v>10</v>
      </c>
      <c r="J5448" s="58">
        <f t="shared" si="170"/>
        <v>15</v>
      </c>
      <c r="K5448" s="59">
        <f t="shared" si="171"/>
        <v>40821</v>
      </c>
      <c r="R5448" t="s">
        <v>157</v>
      </c>
      <c r="S5448" s="58">
        <v>24.96</v>
      </c>
      <c r="X5448">
        <v>4</v>
      </c>
      <c r="Y5448" s="4">
        <v>3.75</v>
      </c>
      <c r="Z5448" s="58">
        <v>15</v>
      </c>
    </row>
    <row r="5449" spans="1:26">
      <c r="A5449">
        <v>377881</v>
      </c>
      <c r="B5449">
        <v>569568</v>
      </c>
      <c r="C5449">
        <v>22619</v>
      </c>
      <c r="D5449" t="s">
        <v>271</v>
      </c>
      <c r="E5449">
        <v>4</v>
      </c>
      <c r="F5449" s="3">
        <v>40821.414583333302</v>
      </c>
      <c r="G5449" s="4">
        <v>3.75</v>
      </c>
      <c r="H5449">
        <v>12700</v>
      </c>
      <c r="I5449" t="s">
        <v>10</v>
      </c>
      <c r="J5449" s="58">
        <f t="shared" si="170"/>
        <v>15</v>
      </c>
      <c r="K5449" s="59">
        <f t="shared" si="171"/>
        <v>40821</v>
      </c>
      <c r="R5449" t="s">
        <v>2462</v>
      </c>
      <c r="S5449" s="58">
        <v>24.9</v>
      </c>
      <c r="X5449">
        <v>4</v>
      </c>
      <c r="Y5449" s="4">
        <v>3.75</v>
      </c>
      <c r="Z5449" s="58">
        <v>15</v>
      </c>
    </row>
    <row r="5450" spans="1:26">
      <c r="A5450">
        <v>377884</v>
      </c>
      <c r="B5450">
        <v>569568</v>
      </c>
      <c r="C5450">
        <v>22726</v>
      </c>
      <c r="D5450" t="s">
        <v>86</v>
      </c>
      <c r="E5450">
        <v>4</v>
      </c>
      <c r="F5450" s="3">
        <v>40821.414583333302</v>
      </c>
      <c r="G5450" s="4">
        <v>3.75</v>
      </c>
      <c r="H5450">
        <v>12700</v>
      </c>
      <c r="I5450" t="s">
        <v>10</v>
      </c>
      <c r="J5450" s="58">
        <f t="shared" si="170"/>
        <v>15</v>
      </c>
      <c r="K5450" s="59">
        <f t="shared" si="171"/>
        <v>40821</v>
      </c>
      <c r="R5450" t="s">
        <v>1763</v>
      </c>
      <c r="S5450" s="58">
        <v>20.399999999999999</v>
      </c>
      <c r="X5450">
        <v>4</v>
      </c>
      <c r="Y5450" s="4">
        <v>3.75</v>
      </c>
      <c r="Z5450" s="58">
        <v>15</v>
      </c>
    </row>
    <row r="5451" spans="1:26">
      <c r="A5451">
        <v>377895</v>
      </c>
      <c r="B5451">
        <v>569568</v>
      </c>
      <c r="C5451">
        <v>22725</v>
      </c>
      <c r="D5451" t="s">
        <v>1370</v>
      </c>
      <c r="E5451">
        <v>4</v>
      </c>
      <c r="F5451" s="3">
        <v>40821.414583333302</v>
      </c>
      <c r="G5451" s="4">
        <v>3.75</v>
      </c>
      <c r="H5451">
        <v>12700</v>
      </c>
      <c r="I5451" t="s">
        <v>10</v>
      </c>
      <c r="J5451" s="58">
        <f t="shared" si="170"/>
        <v>15</v>
      </c>
      <c r="K5451" s="59">
        <f t="shared" si="171"/>
        <v>40821</v>
      </c>
      <c r="R5451" t="s">
        <v>549</v>
      </c>
      <c r="S5451" s="58">
        <v>20.399999999999999</v>
      </c>
      <c r="X5451">
        <v>4</v>
      </c>
      <c r="Y5451" s="4">
        <v>3.75</v>
      </c>
      <c r="Z5451" s="58">
        <v>15</v>
      </c>
    </row>
    <row r="5452" spans="1:26">
      <c r="A5452">
        <v>379292</v>
      </c>
      <c r="B5452">
        <v>569686</v>
      </c>
      <c r="C5452">
        <v>22993</v>
      </c>
      <c r="D5452" t="s">
        <v>2329</v>
      </c>
      <c r="E5452">
        <v>12</v>
      </c>
      <c r="F5452" s="3">
        <v>40821.618055555598</v>
      </c>
      <c r="G5452" s="4">
        <v>1.25</v>
      </c>
      <c r="H5452">
        <v>12719</v>
      </c>
      <c r="I5452" t="s">
        <v>10</v>
      </c>
      <c r="J5452" s="58">
        <f t="shared" si="170"/>
        <v>15</v>
      </c>
      <c r="K5452" s="59">
        <f t="shared" si="171"/>
        <v>40821</v>
      </c>
      <c r="R5452" t="s">
        <v>653</v>
      </c>
      <c r="S5452" s="58">
        <v>20</v>
      </c>
      <c r="X5452">
        <v>4</v>
      </c>
      <c r="Y5452" s="4">
        <v>3.75</v>
      </c>
      <c r="Z5452" s="58">
        <v>15</v>
      </c>
    </row>
    <row r="5453" spans="1:26">
      <c r="A5453">
        <v>379293</v>
      </c>
      <c r="B5453">
        <v>569686</v>
      </c>
      <c r="C5453">
        <v>23162</v>
      </c>
      <c r="D5453" t="s">
        <v>2420</v>
      </c>
      <c r="E5453">
        <v>4</v>
      </c>
      <c r="F5453" s="3">
        <v>40821.618055555598</v>
      </c>
      <c r="G5453" s="4">
        <v>3.75</v>
      </c>
      <c r="H5453">
        <v>12719</v>
      </c>
      <c r="I5453" t="s">
        <v>10</v>
      </c>
      <c r="J5453" s="58">
        <f t="shared" si="170"/>
        <v>15</v>
      </c>
      <c r="K5453" s="59">
        <f t="shared" si="171"/>
        <v>40821</v>
      </c>
      <c r="R5453" t="s">
        <v>2418</v>
      </c>
      <c r="S5453" s="58">
        <v>19.920000000000002</v>
      </c>
      <c r="X5453">
        <v>4</v>
      </c>
      <c r="Y5453" s="4">
        <v>3.75</v>
      </c>
      <c r="Z5453" s="58">
        <v>15</v>
      </c>
    </row>
    <row r="5454" spans="1:26">
      <c r="A5454">
        <v>379306</v>
      </c>
      <c r="B5454">
        <v>569686</v>
      </c>
      <c r="C5454">
        <v>22619</v>
      </c>
      <c r="D5454" t="s">
        <v>271</v>
      </c>
      <c r="E5454">
        <v>4</v>
      </c>
      <c r="F5454" s="3">
        <v>40821.618055555598</v>
      </c>
      <c r="G5454" s="4">
        <v>3.75</v>
      </c>
      <c r="H5454">
        <v>12719</v>
      </c>
      <c r="I5454" t="s">
        <v>10</v>
      </c>
      <c r="J5454" s="58">
        <f t="shared" si="170"/>
        <v>15</v>
      </c>
      <c r="K5454" s="59">
        <f t="shared" si="171"/>
        <v>40821</v>
      </c>
      <c r="R5454" t="s">
        <v>2064</v>
      </c>
      <c r="S5454" s="58">
        <v>19.899999999999999</v>
      </c>
      <c r="X5454">
        <v>4</v>
      </c>
      <c r="Y5454" s="4">
        <v>3.75</v>
      </c>
      <c r="Z5454" s="58">
        <v>15</v>
      </c>
    </row>
    <row r="5455" spans="1:26">
      <c r="A5455">
        <v>382644</v>
      </c>
      <c r="B5455">
        <v>569921</v>
      </c>
      <c r="C5455">
        <v>23395</v>
      </c>
      <c r="D5455" t="s">
        <v>2627</v>
      </c>
      <c r="E5455">
        <v>4</v>
      </c>
      <c r="F5455" s="3">
        <v>40822.7277777778</v>
      </c>
      <c r="G5455" s="4">
        <v>3.75</v>
      </c>
      <c r="H5455">
        <v>12523</v>
      </c>
      <c r="I5455" t="s">
        <v>10</v>
      </c>
      <c r="J5455" s="58">
        <f t="shared" si="170"/>
        <v>15</v>
      </c>
      <c r="K5455" s="59">
        <f t="shared" si="171"/>
        <v>40822</v>
      </c>
      <c r="R5455" t="s">
        <v>1979</v>
      </c>
      <c r="S5455" s="58">
        <v>19.8</v>
      </c>
      <c r="X5455">
        <v>4</v>
      </c>
      <c r="Y5455" s="4">
        <v>3.75</v>
      </c>
      <c r="Z5455" s="58">
        <v>15</v>
      </c>
    </row>
    <row r="5456" spans="1:26">
      <c r="A5456">
        <v>382646</v>
      </c>
      <c r="B5456">
        <v>569921</v>
      </c>
      <c r="C5456">
        <v>23396</v>
      </c>
      <c r="D5456" t="s">
        <v>2651</v>
      </c>
      <c r="E5456">
        <v>4</v>
      </c>
      <c r="F5456" s="3">
        <v>40822.7277777778</v>
      </c>
      <c r="G5456" s="4">
        <v>3.75</v>
      </c>
      <c r="H5456">
        <v>12523</v>
      </c>
      <c r="I5456" t="s">
        <v>10</v>
      </c>
      <c r="J5456" s="58">
        <f t="shared" si="170"/>
        <v>15</v>
      </c>
      <c r="K5456" s="59">
        <f t="shared" si="171"/>
        <v>40822</v>
      </c>
      <c r="R5456" t="s">
        <v>2445</v>
      </c>
      <c r="S5456" s="58">
        <v>19.8</v>
      </c>
      <c r="X5456">
        <v>12</v>
      </c>
      <c r="Y5456" s="4">
        <v>1.25</v>
      </c>
      <c r="Z5456" s="58">
        <v>15</v>
      </c>
    </row>
    <row r="5457" spans="1:26">
      <c r="A5457">
        <v>387930</v>
      </c>
      <c r="B5457">
        <v>570409</v>
      </c>
      <c r="C5457">
        <v>22976</v>
      </c>
      <c r="D5457" t="s">
        <v>1035</v>
      </c>
      <c r="E5457">
        <v>12</v>
      </c>
      <c r="F5457" s="3">
        <v>40826.543749999997</v>
      </c>
      <c r="G5457" s="4">
        <v>1.25</v>
      </c>
      <c r="H5457">
        <v>12682</v>
      </c>
      <c r="I5457" t="s">
        <v>10</v>
      </c>
      <c r="J5457" s="58">
        <f t="shared" si="170"/>
        <v>15</v>
      </c>
      <c r="K5457" s="59">
        <f t="shared" si="171"/>
        <v>40826</v>
      </c>
      <c r="R5457" t="s">
        <v>533</v>
      </c>
      <c r="S5457" s="58">
        <v>19.8</v>
      </c>
      <c r="X5457">
        <v>12</v>
      </c>
      <c r="Y5457" s="4">
        <v>1.25</v>
      </c>
      <c r="Z5457" s="58">
        <v>15</v>
      </c>
    </row>
    <row r="5458" spans="1:26">
      <c r="A5458">
        <v>387932</v>
      </c>
      <c r="B5458">
        <v>570409</v>
      </c>
      <c r="C5458">
        <v>22435</v>
      </c>
      <c r="D5458" t="s">
        <v>341</v>
      </c>
      <c r="E5458">
        <v>12</v>
      </c>
      <c r="F5458" s="3">
        <v>40826.543749999997</v>
      </c>
      <c r="G5458" s="4">
        <v>1.25</v>
      </c>
      <c r="H5458">
        <v>12682</v>
      </c>
      <c r="I5458" t="s">
        <v>10</v>
      </c>
      <c r="J5458" s="58">
        <f t="shared" si="170"/>
        <v>15</v>
      </c>
      <c r="K5458" s="59">
        <f t="shared" si="171"/>
        <v>40826</v>
      </c>
      <c r="R5458" t="s">
        <v>534</v>
      </c>
      <c r="S5458" s="58">
        <v>19.8</v>
      </c>
      <c r="X5458">
        <v>12</v>
      </c>
      <c r="Y5458" s="4">
        <v>1.25</v>
      </c>
      <c r="Z5458" s="58">
        <v>15</v>
      </c>
    </row>
    <row r="5459" spans="1:26">
      <c r="A5459">
        <v>391381</v>
      </c>
      <c r="B5459">
        <v>570672</v>
      </c>
      <c r="C5459">
        <v>21125</v>
      </c>
      <c r="D5459" t="s">
        <v>373</v>
      </c>
      <c r="E5459">
        <v>12</v>
      </c>
      <c r="F5459" s="3">
        <v>40827.619444444397</v>
      </c>
      <c r="G5459" s="4">
        <v>1.25</v>
      </c>
      <c r="H5459">
        <v>12536</v>
      </c>
      <c r="I5459" t="s">
        <v>10</v>
      </c>
      <c r="J5459" s="58">
        <f t="shared" si="170"/>
        <v>15</v>
      </c>
      <c r="K5459" s="59">
        <f t="shared" si="171"/>
        <v>40827</v>
      </c>
      <c r="R5459" t="s">
        <v>2485</v>
      </c>
      <c r="S5459" s="58">
        <v>19.5</v>
      </c>
      <c r="X5459">
        <v>4</v>
      </c>
      <c r="Y5459" s="4">
        <v>3.75</v>
      </c>
      <c r="Z5459" s="58">
        <v>15</v>
      </c>
    </row>
    <row r="5460" spans="1:26">
      <c r="A5460">
        <v>391392</v>
      </c>
      <c r="B5460">
        <v>570672</v>
      </c>
      <c r="C5460">
        <v>21354</v>
      </c>
      <c r="D5460" t="s">
        <v>1244</v>
      </c>
      <c r="E5460">
        <v>12</v>
      </c>
      <c r="F5460" s="3">
        <v>40827.619444444397</v>
      </c>
      <c r="G5460" s="4">
        <v>1.25</v>
      </c>
      <c r="H5460">
        <v>12536</v>
      </c>
      <c r="I5460" t="s">
        <v>10</v>
      </c>
      <c r="J5460" s="58">
        <f t="shared" si="170"/>
        <v>15</v>
      </c>
      <c r="K5460" s="59">
        <f t="shared" si="171"/>
        <v>40827</v>
      </c>
      <c r="R5460" t="s">
        <v>2009</v>
      </c>
      <c r="S5460" s="58">
        <v>19.5</v>
      </c>
      <c r="X5460">
        <v>12</v>
      </c>
      <c r="Y5460" s="4">
        <v>1.25</v>
      </c>
      <c r="Z5460" s="58">
        <v>15</v>
      </c>
    </row>
    <row r="5461" spans="1:26">
      <c r="A5461">
        <v>391393</v>
      </c>
      <c r="B5461">
        <v>570672</v>
      </c>
      <c r="C5461">
        <v>21356</v>
      </c>
      <c r="D5461" t="s">
        <v>1430</v>
      </c>
      <c r="E5461">
        <v>12</v>
      </c>
      <c r="F5461" s="3">
        <v>40827.619444444397</v>
      </c>
      <c r="G5461" s="4">
        <v>1.25</v>
      </c>
      <c r="H5461">
        <v>12536</v>
      </c>
      <c r="I5461" t="s">
        <v>10</v>
      </c>
      <c r="J5461" s="58">
        <f t="shared" si="170"/>
        <v>15</v>
      </c>
      <c r="K5461" s="59">
        <f t="shared" si="171"/>
        <v>40827</v>
      </c>
      <c r="R5461" t="s">
        <v>1407</v>
      </c>
      <c r="S5461" s="58">
        <v>19.5</v>
      </c>
      <c r="X5461">
        <v>4</v>
      </c>
      <c r="Y5461" s="4">
        <v>3.75</v>
      </c>
      <c r="Z5461" s="58">
        <v>15</v>
      </c>
    </row>
    <row r="5462" spans="1:26">
      <c r="A5462">
        <v>391396</v>
      </c>
      <c r="B5462">
        <v>570672</v>
      </c>
      <c r="C5462">
        <v>21430</v>
      </c>
      <c r="D5462" t="s">
        <v>1710</v>
      </c>
      <c r="E5462">
        <v>4</v>
      </c>
      <c r="F5462" s="3">
        <v>40827.619444444397</v>
      </c>
      <c r="G5462" s="4">
        <v>3.75</v>
      </c>
      <c r="H5462">
        <v>12536</v>
      </c>
      <c r="I5462" t="s">
        <v>10</v>
      </c>
      <c r="J5462" s="58">
        <f t="shared" si="170"/>
        <v>15</v>
      </c>
      <c r="K5462" s="59">
        <f t="shared" si="171"/>
        <v>40827</v>
      </c>
      <c r="R5462" t="s">
        <v>104</v>
      </c>
      <c r="S5462" s="58">
        <v>18</v>
      </c>
      <c r="X5462">
        <v>4</v>
      </c>
      <c r="Y5462" s="4">
        <v>3.75</v>
      </c>
      <c r="Z5462" s="58">
        <v>15</v>
      </c>
    </row>
    <row r="5463" spans="1:26">
      <c r="A5463">
        <v>391397</v>
      </c>
      <c r="B5463">
        <v>570672</v>
      </c>
      <c r="C5463">
        <v>21439</v>
      </c>
      <c r="D5463" t="s">
        <v>1431</v>
      </c>
      <c r="E5463">
        <v>12</v>
      </c>
      <c r="F5463" s="3">
        <v>40827.619444444397</v>
      </c>
      <c r="G5463" s="4">
        <v>1.25</v>
      </c>
      <c r="H5463">
        <v>12536</v>
      </c>
      <c r="I5463" t="s">
        <v>10</v>
      </c>
      <c r="J5463" s="58">
        <f t="shared" si="170"/>
        <v>15</v>
      </c>
      <c r="K5463" s="59">
        <f t="shared" si="171"/>
        <v>40827</v>
      </c>
      <c r="R5463" t="s">
        <v>764</v>
      </c>
      <c r="S5463" s="58">
        <v>17.7</v>
      </c>
      <c r="X5463">
        <v>4</v>
      </c>
      <c r="Y5463" s="4">
        <v>3.75</v>
      </c>
      <c r="Z5463" s="58">
        <v>15</v>
      </c>
    </row>
    <row r="5464" spans="1:26">
      <c r="A5464">
        <v>391413</v>
      </c>
      <c r="B5464">
        <v>570672</v>
      </c>
      <c r="C5464">
        <v>21866</v>
      </c>
      <c r="D5464" t="s">
        <v>434</v>
      </c>
      <c r="E5464">
        <v>12</v>
      </c>
      <c r="F5464" s="3">
        <v>40827.619444444397</v>
      </c>
      <c r="G5464" s="4">
        <v>1.25</v>
      </c>
      <c r="H5464">
        <v>12536</v>
      </c>
      <c r="I5464" t="s">
        <v>10</v>
      </c>
      <c r="J5464" s="58">
        <f t="shared" si="170"/>
        <v>15</v>
      </c>
      <c r="K5464" s="59">
        <f t="shared" si="171"/>
        <v>40827</v>
      </c>
      <c r="R5464" t="s">
        <v>1616</v>
      </c>
      <c r="S5464" s="58">
        <v>17.7</v>
      </c>
      <c r="X5464">
        <v>12</v>
      </c>
      <c r="Y5464" s="4">
        <v>1.25</v>
      </c>
      <c r="Z5464" s="58">
        <v>15</v>
      </c>
    </row>
    <row r="5465" spans="1:26">
      <c r="A5465">
        <v>391416</v>
      </c>
      <c r="B5465">
        <v>570672</v>
      </c>
      <c r="C5465">
        <v>21875</v>
      </c>
      <c r="D5465" t="s">
        <v>1449</v>
      </c>
      <c r="E5465">
        <v>12</v>
      </c>
      <c r="F5465" s="3">
        <v>40827.619444444397</v>
      </c>
      <c r="G5465" s="4">
        <v>1.25</v>
      </c>
      <c r="H5465">
        <v>12536</v>
      </c>
      <c r="I5465" t="s">
        <v>10</v>
      </c>
      <c r="J5465" s="58">
        <f t="shared" si="170"/>
        <v>15</v>
      </c>
      <c r="K5465" s="59">
        <f t="shared" si="171"/>
        <v>40827</v>
      </c>
      <c r="R5465" t="s">
        <v>1253</v>
      </c>
      <c r="S5465" s="58">
        <v>17.7</v>
      </c>
      <c r="X5465">
        <v>12</v>
      </c>
      <c r="Y5465" s="4">
        <v>1.25</v>
      </c>
      <c r="Z5465" s="58">
        <v>15</v>
      </c>
    </row>
    <row r="5466" spans="1:26">
      <c r="A5466">
        <v>391418</v>
      </c>
      <c r="B5466">
        <v>570672</v>
      </c>
      <c r="C5466">
        <v>21888</v>
      </c>
      <c r="D5466" t="s">
        <v>945</v>
      </c>
      <c r="E5466">
        <v>4</v>
      </c>
      <c r="F5466" s="3">
        <v>40827.619444444397</v>
      </c>
      <c r="G5466" s="4">
        <v>3.75</v>
      </c>
      <c r="H5466">
        <v>12536</v>
      </c>
      <c r="I5466" t="s">
        <v>10</v>
      </c>
      <c r="J5466" s="58">
        <f t="shared" si="170"/>
        <v>15</v>
      </c>
      <c r="K5466" s="59">
        <f t="shared" si="171"/>
        <v>40827</v>
      </c>
      <c r="R5466" t="s">
        <v>777</v>
      </c>
      <c r="S5466" s="58">
        <v>17</v>
      </c>
      <c r="X5466">
        <v>4</v>
      </c>
      <c r="Y5466" s="4">
        <v>3.75</v>
      </c>
      <c r="Z5466" s="58">
        <v>15</v>
      </c>
    </row>
    <row r="5467" spans="1:26">
      <c r="A5467">
        <v>391419</v>
      </c>
      <c r="B5467">
        <v>570672</v>
      </c>
      <c r="C5467">
        <v>21889</v>
      </c>
      <c r="D5467" t="s">
        <v>273</v>
      </c>
      <c r="E5467">
        <v>12</v>
      </c>
      <c r="F5467" s="3">
        <v>40827.619444444397</v>
      </c>
      <c r="G5467" s="4">
        <v>1.25</v>
      </c>
      <c r="H5467">
        <v>12536</v>
      </c>
      <c r="I5467" t="s">
        <v>10</v>
      </c>
      <c r="J5467" s="58">
        <f t="shared" si="170"/>
        <v>15</v>
      </c>
      <c r="K5467" s="59">
        <f t="shared" si="171"/>
        <v>40827</v>
      </c>
      <c r="R5467" t="s">
        <v>808</v>
      </c>
      <c r="S5467" s="58">
        <v>17</v>
      </c>
      <c r="X5467">
        <v>12</v>
      </c>
      <c r="Y5467" s="4">
        <v>1.25</v>
      </c>
      <c r="Z5467" s="58">
        <v>15</v>
      </c>
    </row>
    <row r="5468" spans="1:26">
      <c r="A5468">
        <v>391423</v>
      </c>
      <c r="B5468">
        <v>570672</v>
      </c>
      <c r="C5468">
        <v>21915</v>
      </c>
      <c r="D5468" t="s">
        <v>398</v>
      </c>
      <c r="E5468">
        <v>12</v>
      </c>
      <c r="F5468" s="3">
        <v>40827.619444444397</v>
      </c>
      <c r="G5468" s="4">
        <v>1.25</v>
      </c>
      <c r="H5468">
        <v>12536</v>
      </c>
      <c r="I5468" t="s">
        <v>10</v>
      </c>
      <c r="J5468" s="58">
        <f t="shared" si="170"/>
        <v>15</v>
      </c>
      <c r="K5468" s="59">
        <f t="shared" si="171"/>
        <v>40827</v>
      </c>
      <c r="R5468" t="s">
        <v>2442</v>
      </c>
      <c r="S5468" s="58">
        <v>16.600000000000001</v>
      </c>
      <c r="X5468">
        <v>4</v>
      </c>
      <c r="Y5468" s="4">
        <v>3.75</v>
      </c>
      <c r="Z5468" s="58">
        <v>15</v>
      </c>
    </row>
    <row r="5469" spans="1:26">
      <c r="A5469">
        <v>391427</v>
      </c>
      <c r="B5469">
        <v>570672</v>
      </c>
      <c r="C5469">
        <v>21947</v>
      </c>
      <c r="D5469" t="s">
        <v>2045</v>
      </c>
      <c r="E5469">
        <v>12</v>
      </c>
      <c r="F5469" s="3">
        <v>40827.619444444397</v>
      </c>
      <c r="G5469" s="4">
        <v>1.25</v>
      </c>
      <c r="H5469">
        <v>12536</v>
      </c>
      <c r="I5469" t="s">
        <v>10</v>
      </c>
      <c r="J5469" s="58">
        <f t="shared" si="170"/>
        <v>15</v>
      </c>
      <c r="K5469" s="59">
        <f t="shared" si="171"/>
        <v>40827</v>
      </c>
      <c r="R5469" t="s">
        <v>2602</v>
      </c>
      <c r="S5469" s="58">
        <v>16.5</v>
      </c>
      <c r="X5469">
        <v>4</v>
      </c>
      <c r="Y5469" s="4">
        <v>3.75</v>
      </c>
      <c r="Z5469" s="58">
        <v>15</v>
      </c>
    </row>
    <row r="5470" spans="1:26">
      <c r="A5470">
        <v>391441</v>
      </c>
      <c r="B5470">
        <v>570672</v>
      </c>
      <c r="C5470">
        <v>22203</v>
      </c>
      <c r="D5470" t="s">
        <v>975</v>
      </c>
      <c r="E5470">
        <v>4</v>
      </c>
      <c r="F5470" s="3">
        <v>40827.619444444397</v>
      </c>
      <c r="G5470" s="4">
        <v>3.75</v>
      </c>
      <c r="H5470">
        <v>12536</v>
      </c>
      <c r="I5470" t="s">
        <v>10</v>
      </c>
      <c r="J5470" s="58">
        <f t="shared" si="170"/>
        <v>15</v>
      </c>
      <c r="K5470" s="59">
        <f t="shared" si="171"/>
        <v>40827</v>
      </c>
      <c r="R5470" t="s">
        <v>197</v>
      </c>
      <c r="S5470" s="58">
        <v>15.9</v>
      </c>
      <c r="X5470">
        <v>4</v>
      </c>
      <c r="Y5470" s="4">
        <v>3.75</v>
      </c>
      <c r="Z5470" s="58">
        <v>15</v>
      </c>
    </row>
    <row r="5471" spans="1:26">
      <c r="A5471">
        <v>391442</v>
      </c>
      <c r="B5471">
        <v>570672</v>
      </c>
      <c r="C5471">
        <v>22204</v>
      </c>
      <c r="D5471" t="s">
        <v>2249</v>
      </c>
      <c r="E5471">
        <v>4</v>
      </c>
      <c r="F5471" s="3">
        <v>40827.619444444397</v>
      </c>
      <c r="G5471" s="4">
        <v>3.75</v>
      </c>
      <c r="H5471">
        <v>12536</v>
      </c>
      <c r="I5471" t="s">
        <v>10</v>
      </c>
      <c r="J5471" s="58">
        <f t="shared" si="170"/>
        <v>15</v>
      </c>
      <c r="K5471" s="59">
        <f t="shared" si="171"/>
        <v>40827</v>
      </c>
      <c r="R5471" t="s">
        <v>354</v>
      </c>
      <c r="S5471" s="58">
        <v>15.9</v>
      </c>
      <c r="X5471">
        <v>12</v>
      </c>
      <c r="Y5471" s="4">
        <v>1.25</v>
      </c>
      <c r="Z5471" s="58">
        <v>15</v>
      </c>
    </row>
    <row r="5472" spans="1:26">
      <c r="A5472">
        <v>391448</v>
      </c>
      <c r="B5472">
        <v>570672</v>
      </c>
      <c r="C5472">
        <v>22315</v>
      </c>
      <c r="D5472" t="s">
        <v>855</v>
      </c>
      <c r="E5472">
        <v>12</v>
      </c>
      <c r="F5472" s="3">
        <v>40827.619444444397</v>
      </c>
      <c r="G5472" s="4">
        <v>1.25</v>
      </c>
      <c r="H5472">
        <v>12536</v>
      </c>
      <c r="I5472" t="s">
        <v>10</v>
      </c>
      <c r="J5472" s="58">
        <f t="shared" si="170"/>
        <v>15</v>
      </c>
      <c r="K5472" s="59">
        <f t="shared" si="171"/>
        <v>40827</v>
      </c>
      <c r="R5472" t="s">
        <v>499</v>
      </c>
      <c r="S5472" s="58">
        <v>15.9</v>
      </c>
      <c r="X5472">
        <v>4</v>
      </c>
      <c r="Y5472" s="4">
        <v>3.75</v>
      </c>
      <c r="Z5472" s="58">
        <v>15</v>
      </c>
    </row>
    <row r="5473" spans="1:26">
      <c r="A5473">
        <v>391466</v>
      </c>
      <c r="B5473">
        <v>570672</v>
      </c>
      <c r="C5473">
        <v>22408</v>
      </c>
      <c r="D5473" t="s">
        <v>1923</v>
      </c>
      <c r="E5473">
        <v>12</v>
      </c>
      <c r="F5473" s="3">
        <v>40827.619444444397</v>
      </c>
      <c r="G5473" s="4">
        <v>1.25</v>
      </c>
      <c r="H5473">
        <v>12536</v>
      </c>
      <c r="I5473" t="s">
        <v>10</v>
      </c>
      <c r="J5473" s="58">
        <f t="shared" si="170"/>
        <v>15</v>
      </c>
      <c r="K5473" s="59">
        <f t="shared" si="171"/>
        <v>40827</v>
      </c>
      <c r="R5473" t="s">
        <v>1761</v>
      </c>
      <c r="S5473" s="58">
        <v>15.6</v>
      </c>
      <c r="X5473">
        <v>4</v>
      </c>
      <c r="Y5473" s="4">
        <v>3.75</v>
      </c>
      <c r="Z5473" s="58">
        <v>15</v>
      </c>
    </row>
    <row r="5474" spans="1:26">
      <c r="A5474">
        <v>391478</v>
      </c>
      <c r="B5474">
        <v>570672</v>
      </c>
      <c r="C5474">
        <v>22508</v>
      </c>
      <c r="D5474" t="s">
        <v>559</v>
      </c>
      <c r="E5474">
        <v>4</v>
      </c>
      <c r="F5474" s="3">
        <v>40827.619444444397</v>
      </c>
      <c r="G5474" s="4">
        <v>3.75</v>
      </c>
      <c r="H5474">
        <v>12536</v>
      </c>
      <c r="I5474" t="s">
        <v>10</v>
      </c>
      <c r="J5474" s="58">
        <f t="shared" si="170"/>
        <v>15</v>
      </c>
      <c r="K5474" s="59">
        <f t="shared" si="171"/>
        <v>40827</v>
      </c>
      <c r="R5474" t="s">
        <v>498</v>
      </c>
      <c r="S5474" s="58">
        <v>15</v>
      </c>
      <c r="X5474">
        <v>4</v>
      </c>
      <c r="Y5474" s="4">
        <v>3.75</v>
      </c>
      <c r="Z5474" s="58">
        <v>15</v>
      </c>
    </row>
    <row r="5475" spans="1:26">
      <c r="A5475">
        <v>391483</v>
      </c>
      <c r="B5475">
        <v>570672</v>
      </c>
      <c r="C5475">
        <v>22550</v>
      </c>
      <c r="D5475" t="s">
        <v>1011</v>
      </c>
      <c r="E5475">
        <v>4</v>
      </c>
      <c r="F5475" s="3">
        <v>40827.619444444397</v>
      </c>
      <c r="G5475" s="4">
        <v>3.75</v>
      </c>
      <c r="H5475">
        <v>12536</v>
      </c>
      <c r="I5475" t="s">
        <v>10</v>
      </c>
      <c r="J5475" s="58">
        <f t="shared" si="170"/>
        <v>15</v>
      </c>
      <c r="K5475" s="59">
        <f t="shared" si="171"/>
        <v>40827</v>
      </c>
      <c r="R5475" t="s">
        <v>630</v>
      </c>
      <c r="S5475" s="58">
        <v>15</v>
      </c>
      <c r="X5475">
        <v>4</v>
      </c>
      <c r="Y5475" s="4">
        <v>3.75</v>
      </c>
      <c r="Z5475" s="58">
        <v>15</v>
      </c>
    </row>
    <row r="5476" spans="1:26">
      <c r="A5476">
        <v>391495</v>
      </c>
      <c r="B5476">
        <v>570672</v>
      </c>
      <c r="C5476">
        <v>22619</v>
      </c>
      <c r="D5476" t="s">
        <v>271</v>
      </c>
      <c r="E5476">
        <v>4</v>
      </c>
      <c r="F5476" s="3">
        <v>40827.619444444397</v>
      </c>
      <c r="G5476" s="4">
        <v>3.75</v>
      </c>
      <c r="H5476">
        <v>12536</v>
      </c>
      <c r="I5476" t="s">
        <v>10</v>
      </c>
      <c r="J5476" s="58">
        <f t="shared" si="170"/>
        <v>15</v>
      </c>
      <c r="K5476" s="59">
        <f t="shared" si="171"/>
        <v>40827</v>
      </c>
      <c r="R5476" t="s">
        <v>2135</v>
      </c>
      <c r="S5476" s="58">
        <v>15</v>
      </c>
      <c r="X5476">
        <v>12</v>
      </c>
      <c r="Y5476" s="4">
        <v>1.25</v>
      </c>
      <c r="Z5476" s="58">
        <v>15</v>
      </c>
    </row>
    <row r="5477" spans="1:26">
      <c r="A5477">
        <v>391510</v>
      </c>
      <c r="B5477">
        <v>570672</v>
      </c>
      <c r="C5477">
        <v>22749</v>
      </c>
      <c r="D5477" t="s">
        <v>74</v>
      </c>
      <c r="E5477">
        <v>4</v>
      </c>
      <c r="F5477" s="3">
        <v>40827.619444444397</v>
      </c>
      <c r="G5477" s="4">
        <v>3.75</v>
      </c>
      <c r="H5477">
        <v>12536</v>
      </c>
      <c r="I5477" t="s">
        <v>10</v>
      </c>
      <c r="J5477" s="58">
        <f t="shared" si="170"/>
        <v>15</v>
      </c>
      <c r="K5477" s="59">
        <f t="shared" si="171"/>
        <v>40827</v>
      </c>
      <c r="R5477" t="s">
        <v>680</v>
      </c>
      <c r="S5477" s="58">
        <v>14.85</v>
      </c>
      <c r="X5477">
        <v>12</v>
      </c>
      <c r="Y5477" s="4">
        <v>1.25</v>
      </c>
      <c r="Z5477" s="58">
        <v>15</v>
      </c>
    </row>
    <row r="5478" spans="1:26">
      <c r="A5478">
        <v>391511</v>
      </c>
      <c r="B5478">
        <v>570672</v>
      </c>
      <c r="C5478">
        <v>22750</v>
      </c>
      <c r="D5478" t="s">
        <v>519</v>
      </c>
      <c r="E5478">
        <v>4</v>
      </c>
      <c r="F5478" s="3">
        <v>40827.619444444397</v>
      </c>
      <c r="G5478" s="4">
        <v>3.75</v>
      </c>
      <c r="H5478">
        <v>12536</v>
      </c>
      <c r="I5478" t="s">
        <v>10</v>
      </c>
      <c r="J5478" s="58">
        <f t="shared" si="170"/>
        <v>15</v>
      </c>
      <c r="K5478" s="59">
        <f t="shared" si="171"/>
        <v>40827</v>
      </c>
      <c r="R5478" t="s">
        <v>2242</v>
      </c>
      <c r="S5478" s="58">
        <v>14.85</v>
      </c>
      <c r="X5478">
        <v>12</v>
      </c>
      <c r="Y5478" s="4">
        <v>1.25</v>
      </c>
      <c r="Z5478" s="58">
        <v>15</v>
      </c>
    </row>
    <row r="5479" spans="1:26">
      <c r="A5479">
        <v>391563</v>
      </c>
      <c r="B5479">
        <v>570672</v>
      </c>
      <c r="C5479">
        <v>23263</v>
      </c>
      <c r="D5479" t="s">
        <v>2487</v>
      </c>
      <c r="E5479">
        <v>12</v>
      </c>
      <c r="F5479" s="3">
        <v>40827.619444444397</v>
      </c>
      <c r="G5479" s="4">
        <v>1.25</v>
      </c>
      <c r="H5479">
        <v>12536</v>
      </c>
      <c r="I5479" t="s">
        <v>10</v>
      </c>
      <c r="J5479" s="58">
        <f t="shared" si="170"/>
        <v>15</v>
      </c>
      <c r="K5479" s="59">
        <f t="shared" si="171"/>
        <v>40827</v>
      </c>
      <c r="R5479" t="s">
        <v>1497</v>
      </c>
      <c r="S5479" s="58">
        <v>14.5</v>
      </c>
      <c r="X5479">
        <v>12</v>
      </c>
      <c r="Y5479" s="4">
        <v>1.25</v>
      </c>
      <c r="Z5479" s="58">
        <v>15</v>
      </c>
    </row>
    <row r="5480" spans="1:26">
      <c r="A5480">
        <v>391564</v>
      </c>
      <c r="B5480">
        <v>570672</v>
      </c>
      <c r="C5480">
        <v>23266</v>
      </c>
      <c r="D5480" t="s">
        <v>2513</v>
      </c>
      <c r="E5480">
        <v>12</v>
      </c>
      <c r="F5480" s="3">
        <v>40827.619444444397</v>
      </c>
      <c r="G5480" s="4">
        <v>1.25</v>
      </c>
      <c r="H5480">
        <v>12536</v>
      </c>
      <c r="I5480" t="s">
        <v>10</v>
      </c>
      <c r="J5480" s="58">
        <f t="shared" si="170"/>
        <v>15</v>
      </c>
      <c r="K5480" s="59">
        <f t="shared" si="171"/>
        <v>40827</v>
      </c>
      <c r="R5480" t="s">
        <v>470</v>
      </c>
      <c r="S5480" s="58">
        <v>13.52</v>
      </c>
      <c r="X5480">
        <v>12</v>
      </c>
      <c r="Y5480" s="4">
        <v>1.25</v>
      </c>
      <c r="Z5480" s="58">
        <v>15</v>
      </c>
    </row>
    <row r="5481" spans="1:26">
      <c r="A5481">
        <v>391567</v>
      </c>
      <c r="B5481">
        <v>570672</v>
      </c>
      <c r="C5481">
        <v>23275</v>
      </c>
      <c r="D5481" t="s">
        <v>2486</v>
      </c>
      <c r="E5481">
        <v>12</v>
      </c>
      <c r="F5481" s="3">
        <v>40827.619444444397</v>
      </c>
      <c r="G5481" s="4">
        <v>1.25</v>
      </c>
      <c r="H5481">
        <v>12536</v>
      </c>
      <c r="I5481" t="s">
        <v>10</v>
      </c>
      <c r="J5481" s="58">
        <f t="shared" si="170"/>
        <v>15</v>
      </c>
      <c r="K5481" s="59">
        <f t="shared" si="171"/>
        <v>40827</v>
      </c>
      <c r="R5481" t="s">
        <v>1916</v>
      </c>
      <c r="S5481" s="58">
        <v>13.5</v>
      </c>
      <c r="X5481">
        <v>4</v>
      </c>
      <c r="Y5481" s="4">
        <v>3.75</v>
      </c>
      <c r="Z5481" s="58">
        <v>15</v>
      </c>
    </row>
    <row r="5482" spans="1:26">
      <c r="A5482">
        <v>391583</v>
      </c>
      <c r="B5482">
        <v>570672</v>
      </c>
      <c r="C5482">
        <v>23502</v>
      </c>
      <c r="D5482" t="s">
        <v>2676</v>
      </c>
      <c r="E5482">
        <v>12</v>
      </c>
      <c r="F5482" s="3">
        <v>40827.619444444397</v>
      </c>
      <c r="G5482" s="4">
        <v>1.25</v>
      </c>
      <c r="H5482">
        <v>12536</v>
      </c>
      <c r="I5482" t="s">
        <v>10</v>
      </c>
      <c r="J5482" s="58">
        <f t="shared" si="170"/>
        <v>15</v>
      </c>
      <c r="K5482" s="59">
        <f t="shared" si="171"/>
        <v>40827</v>
      </c>
      <c r="R5482" t="s">
        <v>132</v>
      </c>
      <c r="S5482" s="58">
        <v>13.2</v>
      </c>
      <c r="X5482">
        <v>12</v>
      </c>
      <c r="Y5482" s="4">
        <v>1.25</v>
      </c>
      <c r="Z5482" s="58">
        <v>15</v>
      </c>
    </row>
    <row r="5483" spans="1:26">
      <c r="A5483">
        <v>391586</v>
      </c>
      <c r="B5483">
        <v>570672</v>
      </c>
      <c r="C5483">
        <v>37495</v>
      </c>
      <c r="D5483" t="s">
        <v>899</v>
      </c>
      <c r="E5483">
        <v>4</v>
      </c>
      <c r="F5483" s="3">
        <v>40827.619444444397</v>
      </c>
      <c r="G5483" s="4">
        <v>3.75</v>
      </c>
      <c r="H5483">
        <v>12536</v>
      </c>
      <c r="I5483" t="s">
        <v>10</v>
      </c>
      <c r="J5483" s="58">
        <f t="shared" si="170"/>
        <v>15</v>
      </c>
      <c r="K5483" s="59">
        <f t="shared" si="171"/>
        <v>40827</v>
      </c>
      <c r="R5483" t="s">
        <v>2488</v>
      </c>
      <c r="S5483" s="58">
        <v>13.2</v>
      </c>
      <c r="X5483">
        <v>12</v>
      </c>
      <c r="Y5483" s="4">
        <v>1.25</v>
      </c>
      <c r="Z5483" s="58">
        <v>15</v>
      </c>
    </row>
    <row r="5484" spans="1:26">
      <c r="A5484">
        <v>391594</v>
      </c>
      <c r="B5484">
        <v>570672</v>
      </c>
      <c r="C5484" t="s">
        <v>1096</v>
      </c>
      <c r="D5484" t="s">
        <v>1097</v>
      </c>
      <c r="E5484">
        <v>4</v>
      </c>
      <c r="F5484" s="3">
        <v>40827.619444444397</v>
      </c>
      <c r="G5484" s="4">
        <v>3.75</v>
      </c>
      <c r="H5484">
        <v>12536</v>
      </c>
      <c r="I5484" t="s">
        <v>10</v>
      </c>
      <c r="J5484" s="58">
        <f t="shared" si="170"/>
        <v>15</v>
      </c>
      <c r="K5484" s="59">
        <f t="shared" si="171"/>
        <v>40827</v>
      </c>
      <c r="R5484" t="s">
        <v>387</v>
      </c>
      <c r="S5484" s="58">
        <v>13.2</v>
      </c>
      <c r="X5484">
        <v>12</v>
      </c>
      <c r="Y5484" s="4">
        <v>1.25</v>
      </c>
      <c r="Z5484" s="58">
        <v>15</v>
      </c>
    </row>
    <row r="5485" spans="1:26">
      <c r="A5485">
        <v>391596</v>
      </c>
      <c r="B5485">
        <v>570672</v>
      </c>
      <c r="C5485">
        <v>84580</v>
      </c>
      <c r="D5485" t="s">
        <v>1167</v>
      </c>
      <c r="E5485">
        <v>4</v>
      </c>
      <c r="F5485" s="3">
        <v>40827.619444444397</v>
      </c>
      <c r="G5485" s="4">
        <v>3.75</v>
      </c>
      <c r="H5485">
        <v>12536</v>
      </c>
      <c r="I5485" t="s">
        <v>10</v>
      </c>
      <c r="J5485" s="58">
        <f t="shared" si="170"/>
        <v>15</v>
      </c>
      <c r="K5485" s="59">
        <f t="shared" si="171"/>
        <v>40827</v>
      </c>
      <c r="R5485" t="s">
        <v>2441</v>
      </c>
      <c r="S5485" s="58">
        <v>13</v>
      </c>
      <c r="X5485">
        <v>4</v>
      </c>
      <c r="Y5485" s="4">
        <v>3.75</v>
      </c>
      <c r="Z5485" s="58">
        <v>15</v>
      </c>
    </row>
    <row r="5486" spans="1:26">
      <c r="A5486">
        <v>391600</v>
      </c>
      <c r="B5486">
        <v>570672</v>
      </c>
      <c r="C5486">
        <v>84828</v>
      </c>
      <c r="D5486" t="s">
        <v>2378</v>
      </c>
      <c r="E5486">
        <v>12</v>
      </c>
      <c r="F5486" s="3">
        <v>40827.619444444397</v>
      </c>
      <c r="G5486" s="4">
        <v>1.25</v>
      </c>
      <c r="H5486">
        <v>12536</v>
      </c>
      <c r="I5486" t="s">
        <v>10</v>
      </c>
      <c r="J5486" s="58">
        <f t="shared" si="170"/>
        <v>15</v>
      </c>
      <c r="K5486" s="59">
        <f t="shared" si="171"/>
        <v>40827</v>
      </c>
      <c r="R5486" t="s">
        <v>2193</v>
      </c>
      <c r="S5486" s="58">
        <v>12.75</v>
      </c>
      <c r="X5486">
        <v>12</v>
      </c>
      <c r="Y5486" s="4">
        <v>1.25</v>
      </c>
      <c r="Z5486" s="58">
        <v>15</v>
      </c>
    </row>
    <row r="5487" spans="1:26">
      <c r="A5487">
        <v>391602</v>
      </c>
      <c r="B5487">
        <v>570672</v>
      </c>
      <c r="C5487">
        <v>84920</v>
      </c>
      <c r="D5487" t="s">
        <v>1280</v>
      </c>
      <c r="E5487">
        <v>4</v>
      </c>
      <c r="F5487" s="3">
        <v>40827.619444444397</v>
      </c>
      <c r="G5487" s="4">
        <v>3.75</v>
      </c>
      <c r="H5487">
        <v>12536</v>
      </c>
      <c r="I5487" t="s">
        <v>10</v>
      </c>
      <c r="J5487" s="58">
        <f t="shared" si="170"/>
        <v>15</v>
      </c>
      <c r="K5487" s="59">
        <f t="shared" si="171"/>
        <v>40827</v>
      </c>
      <c r="R5487" t="s">
        <v>655</v>
      </c>
      <c r="S5487" s="58">
        <v>12.75</v>
      </c>
      <c r="X5487">
        <v>12</v>
      </c>
      <c r="Y5487" s="4">
        <v>1.25</v>
      </c>
      <c r="Z5487" s="58">
        <v>15</v>
      </c>
    </row>
    <row r="5488" spans="1:26">
      <c r="A5488">
        <v>391612</v>
      </c>
      <c r="B5488">
        <v>570672</v>
      </c>
      <c r="C5488" t="s">
        <v>138</v>
      </c>
      <c r="D5488" t="s">
        <v>139</v>
      </c>
      <c r="E5488">
        <v>12</v>
      </c>
      <c r="F5488" s="3">
        <v>40827.619444444397</v>
      </c>
      <c r="G5488" s="4">
        <v>1.25</v>
      </c>
      <c r="H5488">
        <v>12536</v>
      </c>
      <c r="I5488" t="s">
        <v>10</v>
      </c>
      <c r="J5488" s="58">
        <f t="shared" si="170"/>
        <v>15</v>
      </c>
      <c r="K5488" s="59">
        <f t="shared" si="171"/>
        <v>40827</v>
      </c>
      <c r="R5488" t="s">
        <v>2070</v>
      </c>
      <c r="S5488" s="58">
        <v>11.7</v>
      </c>
      <c r="X5488">
        <v>12</v>
      </c>
      <c r="Y5488" s="4">
        <v>1.25</v>
      </c>
      <c r="Z5488" s="58">
        <v>15</v>
      </c>
    </row>
    <row r="5489" spans="1:26">
      <c r="A5489">
        <v>392874</v>
      </c>
      <c r="B5489">
        <v>570724</v>
      </c>
      <c r="C5489">
        <v>23502</v>
      </c>
      <c r="D5489" t="s">
        <v>2676</v>
      </c>
      <c r="E5489">
        <v>12</v>
      </c>
      <c r="F5489" s="3">
        <v>40828.473611111098</v>
      </c>
      <c r="G5489" s="4">
        <v>1.25</v>
      </c>
      <c r="H5489">
        <v>12602</v>
      </c>
      <c r="I5489" t="s">
        <v>10</v>
      </c>
      <c r="J5489" s="58">
        <f t="shared" si="170"/>
        <v>15</v>
      </c>
      <c r="K5489" s="59">
        <f t="shared" si="171"/>
        <v>40828</v>
      </c>
      <c r="R5489" t="s">
        <v>999</v>
      </c>
      <c r="S5489" s="58">
        <v>11.7</v>
      </c>
      <c r="X5489">
        <v>4</v>
      </c>
      <c r="Y5489" s="4">
        <v>3.75</v>
      </c>
      <c r="Z5489" s="58">
        <v>15</v>
      </c>
    </row>
    <row r="5490" spans="1:26">
      <c r="A5490">
        <v>392875</v>
      </c>
      <c r="B5490">
        <v>570724</v>
      </c>
      <c r="C5490">
        <v>23505</v>
      </c>
      <c r="D5490" t="s">
        <v>2665</v>
      </c>
      <c r="E5490">
        <v>12</v>
      </c>
      <c r="F5490" s="3">
        <v>40828.473611111098</v>
      </c>
      <c r="G5490" s="4">
        <v>1.25</v>
      </c>
      <c r="H5490">
        <v>12602</v>
      </c>
      <c r="I5490" t="s">
        <v>10</v>
      </c>
      <c r="J5490" s="58">
        <f t="shared" si="170"/>
        <v>15</v>
      </c>
      <c r="K5490" s="59">
        <f t="shared" si="171"/>
        <v>40828</v>
      </c>
      <c r="R5490" t="s">
        <v>2168</v>
      </c>
      <c r="S5490" s="58">
        <v>10.5</v>
      </c>
      <c r="X5490">
        <v>4</v>
      </c>
      <c r="Y5490" s="4">
        <v>3.75</v>
      </c>
      <c r="Z5490" s="58">
        <v>15</v>
      </c>
    </row>
    <row r="5491" spans="1:26">
      <c r="A5491">
        <v>392876</v>
      </c>
      <c r="B5491">
        <v>570724</v>
      </c>
      <c r="C5491">
        <v>23504</v>
      </c>
      <c r="D5491" t="s">
        <v>2655</v>
      </c>
      <c r="E5491">
        <v>12</v>
      </c>
      <c r="F5491" s="3">
        <v>40828.473611111098</v>
      </c>
      <c r="G5491" s="4">
        <v>1.25</v>
      </c>
      <c r="H5491">
        <v>12602</v>
      </c>
      <c r="I5491" t="s">
        <v>10</v>
      </c>
      <c r="J5491" s="58">
        <f t="shared" si="170"/>
        <v>15</v>
      </c>
      <c r="K5491" s="59">
        <f t="shared" si="171"/>
        <v>40828</v>
      </c>
      <c r="R5491" t="s">
        <v>2388</v>
      </c>
      <c r="S5491" s="58">
        <v>10.5</v>
      </c>
      <c r="X5491">
        <v>12</v>
      </c>
      <c r="Y5491" s="4">
        <v>1.25</v>
      </c>
      <c r="Z5491" s="58">
        <v>15</v>
      </c>
    </row>
    <row r="5492" spans="1:26">
      <c r="A5492">
        <v>393707</v>
      </c>
      <c r="B5492">
        <v>570841</v>
      </c>
      <c r="C5492">
        <v>23350</v>
      </c>
      <c r="D5492" t="s">
        <v>2596</v>
      </c>
      <c r="E5492">
        <v>12</v>
      </c>
      <c r="F5492" s="3">
        <v>40828.595833333296</v>
      </c>
      <c r="G5492" s="4">
        <v>1.25</v>
      </c>
      <c r="H5492">
        <v>12553</v>
      </c>
      <c r="I5492" t="s">
        <v>10</v>
      </c>
      <c r="J5492" s="58">
        <f t="shared" si="170"/>
        <v>15</v>
      </c>
      <c r="K5492" s="59">
        <f t="shared" si="171"/>
        <v>40828</v>
      </c>
      <c r="R5492" t="s">
        <v>1959</v>
      </c>
      <c r="S5492" s="58">
        <v>10.5</v>
      </c>
      <c r="X5492">
        <v>12</v>
      </c>
      <c r="Y5492" s="4">
        <v>1.25</v>
      </c>
      <c r="Z5492" s="58">
        <v>15</v>
      </c>
    </row>
    <row r="5493" spans="1:26">
      <c r="A5493">
        <v>394718</v>
      </c>
      <c r="B5493">
        <v>570879</v>
      </c>
      <c r="C5493">
        <v>22726</v>
      </c>
      <c r="D5493" t="s">
        <v>86</v>
      </c>
      <c r="E5493">
        <v>4</v>
      </c>
      <c r="F5493" s="3">
        <v>40829.362500000003</v>
      </c>
      <c r="G5493" s="4">
        <v>3.75</v>
      </c>
      <c r="H5493">
        <v>12685</v>
      </c>
      <c r="I5493" t="s">
        <v>10</v>
      </c>
      <c r="J5493" s="58">
        <f t="shared" si="170"/>
        <v>15</v>
      </c>
      <c r="K5493" s="59">
        <f t="shared" si="171"/>
        <v>40829</v>
      </c>
      <c r="R5493" t="s">
        <v>1275</v>
      </c>
      <c r="S5493" s="58">
        <v>10.5</v>
      </c>
      <c r="X5493">
        <v>4</v>
      </c>
      <c r="Y5493" s="4">
        <v>3.75</v>
      </c>
      <c r="Z5493" s="58">
        <v>15</v>
      </c>
    </row>
    <row r="5494" spans="1:26">
      <c r="A5494">
        <v>398374</v>
      </c>
      <c r="B5494">
        <v>571240</v>
      </c>
      <c r="C5494">
        <v>23382</v>
      </c>
      <c r="D5494" t="s">
        <v>2700</v>
      </c>
      <c r="E5494">
        <v>4</v>
      </c>
      <c r="F5494" s="3">
        <v>40830.621527777803</v>
      </c>
      <c r="G5494" s="4">
        <v>3.75</v>
      </c>
      <c r="H5494">
        <v>12562</v>
      </c>
      <c r="I5494" t="s">
        <v>10</v>
      </c>
      <c r="J5494" s="58">
        <f t="shared" si="170"/>
        <v>15</v>
      </c>
      <c r="K5494" s="59">
        <f t="shared" si="171"/>
        <v>40830</v>
      </c>
      <c r="R5494" t="s">
        <v>826</v>
      </c>
      <c r="S5494" s="58">
        <v>10.5</v>
      </c>
      <c r="X5494">
        <v>4</v>
      </c>
      <c r="Y5494" s="4">
        <v>3.75</v>
      </c>
      <c r="Z5494" s="58">
        <v>15</v>
      </c>
    </row>
    <row r="5495" spans="1:26">
      <c r="A5495">
        <v>398397</v>
      </c>
      <c r="B5495">
        <v>571240</v>
      </c>
      <c r="C5495">
        <v>22728</v>
      </c>
      <c r="D5495" t="s">
        <v>84</v>
      </c>
      <c r="E5495">
        <v>4</v>
      </c>
      <c r="F5495" s="3">
        <v>40830.621527777803</v>
      </c>
      <c r="G5495" s="4">
        <v>3.75</v>
      </c>
      <c r="H5495">
        <v>12562</v>
      </c>
      <c r="I5495" t="s">
        <v>10</v>
      </c>
      <c r="J5495" s="58">
        <f t="shared" si="170"/>
        <v>15</v>
      </c>
      <c r="K5495" s="59">
        <f t="shared" si="171"/>
        <v>40830</v>
      </c>
      <c r="R5495" t="s">
        <v>1762</v>
      </c>
      <c r="S5495" s="58">
        <v>10.199999999999999</v>
      </c>
      <c r="X5495">
        <v>4</v>
      </c>
      <c r="Y5495" s="4">
        <v>3.75</v>
      </c>
      <c r="Z5495" s="58">
        <v>15</v>
      </c>
    </row>
    <row r="5496" spans="1:26">
      <c r="A5496">
        <v>398398</v>
      </c>
      <c r="B5496">
        <v>571240</v>
      </c>
      <c r="C5496">
        <v>22725</v>
      </c>
      <c r="D5496" t="s">
        <v>1370</v>
      </c>
      <c r="E5496">
        <v>4</v>
      </c>
      <c r="F5496" s="3">
        <v>40830.621527777803</v>
      </c>
      <c r="G5496" s="4">
        <v>3.75</v>
      </c>
      <c r="H5496">
        <v>12562</v>
      </c>
      <c r="I5496" t="s">
        <v>10</v>
      </c>
      <c r="J5496" s="58">
        <f t="shared" si="170"/>
        <v>15</v>
      </c>
      <c r="K5496" s="59">
        <f t="shared" si="171"/>
        <v>40830</v>
      </c>
      <c r="R5496" t="s">
        <v>2526</v>
      </c>
      <c r="S5496" s="58">
        <v>10</v>
      </c>
      <c r="X5496">
        <v>4</v>
      </c>
      <c r="Y5496" s="4">
        <v>3.75</v>
      </c>
      <c r="Z5496" s="58">
        <v>15</v>
      </c>
    </row>
    <row r="5497" spans="1:26">
      <c r="A5497">
        <v>407993</v>
      </c>
      <c r="B5497">
        <v>571923</v>
      </c>
      <c r="C5497">
        <v>22728</v>
      </c>
      <c r="D5497" t="s">
        <v>84</v>
      </c>
      <c r="E5497">
        <v>4</v>
      </c>
      <c r="F5497" s="3">
        <v>40835.683333333298</v>
      </c>
      <c r="G5497" s="4">
        <v>3.75</v>
      </c>
      <c r="H5497">
        <v>12685</v>
      </c>
      <c r="I5497" t="s">
        <v>10</v>
      </c>
      <c r="J5497" s="58">
        <f t="shared" si="170"/>
        <v>15</v>
      </c>
      <c r="K5497" s="59">
        <f t="shared" si="171"/>
        <v>40835</v>
      </c>
      <c r="R5497" t="s">
        <v>2527</v>
      </c>
      <c r="S5497" s="58">
        <v>10</v>
      </c>
      <c r="X5497">
        <v>4</v>
      </c>
      <c r="Y5497" s="4">
        <v>3.75</v>
      </c>
      <c r="Z5497" s="58">
        <v>15</v>
      </c>
    </row>
    <row r="5498" spans="1:26">
      <c r="A5498">
        <v>407994</v>
      </c>
      <c r="B5498">
        <v>571923</v>
      </c>
      <c r="C5498">
        <v>22726</v>
      </c>
      <c r="D5498" t="s">
        <v>86</v>
      </c>
      <c r="E5498">
        <v>4</v>
      </c>
      <c r="F5498" s="3">
        <v>40835.683333333298</v>
      </c>
      <c r="G5498" s="4">
        <v>3.75</v>
      </c>
      <c r="H5498">
        <v>12685</v>
      </c>
      <c r="I5498" t="s">
        <v>10</v>
      </c>
      <c r="J5498" s="58">
        <f t="shared" si="170"/>
        <v>15</v>
      </c>
      <c r="K5498" s="59">
        <f t="shared" si="171"/>
        <v>40835</v>
      </c>
      <c r="R5498" t="s">
        <v>2402</v>
      </c>
      <c r="S5498" s="58">
        <v>8.5</v>
      </c>
      <c r="X5498">
        <v>12</v>
      </c>
      <c r="Y5498" s="4">
        <v>1.25</v>
      </c>
      <c r="Z5498" s="58">
        <v>15</v>
      </c>
    </row>
    <row r="5499" spans="1:26">
      <c r="A5499">
        <v>407995</v>
      </c>
      <c r="B5499">
        <v>571923</v>
      </c>
      <c r="C5499">
        <v>22725</v>
      </c>
      <c r="D5499" t="s">
        <v>1370</v>
      </c>
      <c r="E5499">
        <v>4</v>
      </c>
      <c r="F5499" s="3">
        <v>40835.683333333298</v>
      </c>
      <c r="G5499" s="4">
        <v>3.75</v>
      </c>
      <c r="H5499">
        <v>12685</v>
      </c>
      <c r="I5499" t="s">
        <v>10</v>
      </c>
      <c r="J5499" s="58">
        <f t="shared" si="170"/>
        <v>15</v>
      </c>
      <c r="K5499" s="59">
        <f t="shared" si="171"/>
        <v>40835</v>
      </c>
      <c r="R5499" t="s">
        <v>96</v>
      </c>
      <c r="S5499" s="58">
        <v>8.5</v>
      </c>
      <c r="X5499">
        <v>12</v>
      </c>
      <c r="Y5499" s="4">
        <v>1.25</v>
      </c>
      <c r="Z5499" s="58">
        <v>15</v>
      </c>
    </row>
    <row r="5500" spans="1:26">
      <c r="A5500">
        <v>407996</v>
      </c>
      <c r="B5500">
        <v>571923</v>
      </c>
      <c r="C5500">
        <v>22727</v>
      </c>
      <c r="D5500" t="s">
        <v>85</v>
      </c>
      <c r="E5500">
        <v>4</v>
      </c>
      <c r="F5500" s="3">
        <v>40835.683333333298</v>
      </c>
      <c r="G5500" s="4">
        <v>3.75</v>
      </c>
      <c r="H5500">
        <v>12685</v>
      </c>
      <c r="I5500" t="s">
        <v>10</v>
      </c>
      <c r="J5500" s="58">
        <f t="shared" si="170"/>
        <v>15</v>
      </c>
      <c r="K5500" s="59">
        <f t="shared" si="171"/>
        <v>40835</v>
      </c>
      <c r="R5500" t="s">
        <v>2402</v>
      </c>
      <c r="S5500" s="58">
        <v>8.5</v>
      </c>
      <c r="X5500">
        <v>12</v>
      </c>
      <c r="Y5500" s="4">
        <v>1.25</v>
      </c>
      <c r="Z5500" s="58">
        <v>15</v>
      </c>
    </row>
    <row r="5501" spans="1:26">
      <c r="A5501">
        <v>410018</v>
      </c>
      <c r="B5501">
        <v>572087</v>
      </c>
      <c r="C5501">
        <v>21947</v>
      </c>
      <c r="D5501" t="s">
        <v>2045</v>
      </c>
      <c r="E5501">
        <v>12</v>
      </c>
      <c r="F5501" s="3">
        <v>40836.604166666701</v>
      </c>
      <c r="G5501" s="4">
        <v>1.25</v>
      </c>
      <c r="H5501">
        <v>12683</v>
      </c>
      <c r="I5501" t="s">
        <v>10</v>
      </c>
      <c r="J5501" s="58">
        <f t="shared" si="170"/>
        <v>15</v>
      </c>
      <c r="K5501" s="59">
        <f t="shared" si="171"/>
        <v>40836</v>
      </c>
      <c r="R5501" t="s">
        <v>1209</v>
      </c>
      <c r="S5501" s="58">
        <v>8.5</v>
      </c>
      <c r="X5501">
        <v>12</v>
      </c>
      <c r="Y5501" s="4">
        <v>1.25</v>
      </c>
      <c r="Z5501" s="58">
        <v>15</v>
      </c>
    </row>
    <row r="5502" spans="1:26">
      <c r="A5502">
        <v>410019</v>
      </c>
      <c r="B5502">
        <v>572087</v>
      </c>
      <c r="C5502">
        <v>21948</v>
      </c>
      <c r="D5502" t="s">
        <v>1854</v>
      </c>
      <c r="E5502">
        <v>12</v>
      </c>
      <c r="F5502" s="3">
        <v>40836.604166666701</v>
      </c>
      <c r="G5502" s="4">
        <v>1.25</v>
      </c>
      <c r="H5502">
        <v>12683</v>
      </c>
      <c r="I5502" t="s">
        <v>10</v>
      </c>
      <c r="J5502" s="58">
        <f t="shared" si="170"/>
        <v>15</v>
      </c>
      <c r="K5502" s="59">
        <f t="shared" si="171"/>
        <v>40836</v>
      </c>
      <c r="R5502" t="s">
        <v>455</v>
      </c>
      <c r="S5502" s="58">
        <v>7.8</v>
      </c>
      <c r="X5502">
        <v>4</v>
      </c>
      <c r="Y5502" s="4">
        <v>3.75</v>
      </c>
      <c r="Z5502" s="58">
        <v>15</v>
      </c>
    </row>
    <row r="5503" spans="1:26">
      <c r="A5503">
        <v>410020</v>
      </c>
      <c r="B5503">
        <v>572087</v>
      </c>
      <c r="C5503">
        <v>21949</v>
      </c>
      <c r="D5503" t="s">
        <v>951</v>
      </c>
      <c r="E5503">
        <v>12</v>
      </c>
      <c r="F5503" s="3">
        <v>40836.604166666701</v>
      </c>
      <c r="G5503" s="4">
        <v>1.25</v>
      </c>
      <c r="H5503">
        <v>12683</v>
      </c>
      <c r="I5503" t="s">
        <v>10</v>
      </c>
      <c r="J5503" s="58">
        <f t="shared" si="170"/>
        <v>15</v>
      </c>
      <c r="K5503" s="59">
        <f t="shared" si="171"/>
        <v>40836</v>
      </c>
      <c r="R5503" t="s">
        <v>1942</v>
      </c>
      <c r="S5503" s="58">
        <v>6.8</v>
      </c>
      <c r="X5503">
        <v>4</v>
      </c>
      <c r="Y5503" s="4">
        <v>3.75</v>
      </c>
      <c r="Z5503" s="58">
        <v>15</v>
      </c>
    </row>
    <row r="5504" spans="1:26">
      <c r="A5504">
        <v>410022</v>
      </c>
      <c r="B5504">
        <v>572087</v>
      </c>
      <c r="C5504">
        <v>23252</v>
      </c>
      <c r="D5504" t="s">
        <v>2516</v>
      </c>
      <c r="E5504">
        <v>4</v>
      </c>
      <c r="F5504" s="3">
        <v>40836.604166666701</v>
      </c>
      <c r="G5504" s="4">
        <v>3.75</v>
      </c>
      <c r="H5504">
        <v>12683</v>
      </c>
      <c r="I5504" t="s">
        <v>10</v>
      </c>
      <c r="J5504" s="58">
        <f t="shared" si="170"/>
        <v>15</v>
      </c>
      <c r="K5504" s="59">
        <f t="shared" si="171"/>
        <v>40836</v>
      </c>
      <c r="R5504" t="s">
        <v>104</v>
      </c>
      <c r="S5504" s="58">
        <v>-18</v>
      </c>
      <c r="X5504">
        <v>4</v>
      </c>
      <c r="Y5504" s="4">
        <v>3.75</v>
      </c>
      <c r="Z5504" s="58">
        <v>15</v>
      </c>
    </row>
    <row r="5505" spans="1:26">
      <c r="A5505">
        <v>410025</v>
      </c>
      <c r="B5505">
        <v>572087</v>
      </c>
      <c r="C5505">
        <v>23250</v>
      </c>
      <c r="D5505" t="s">
        <v>2531</v>
      </c>
      <c r="E5505">
        <v>12</v>
      </c>
      <c r="F5505" s="3">
        <v>40836.604166666701</v>
      </c>
      <c r="G5505" s="4">
        <v>1.25</v>
      </c>
      <c r="H5505">
        <v>12683</v>
      </c>
      <c r="I5505" t="s">
        <v>10</v>
      </c>
      <c r="J5505" s="58">
        <f t="shared" si="170"/>
        <v>15</v>
      </c>
      <c r="K5505" s="59">
        <f t="shared" si="171"/>
        <v>40836</v>
      </c>
      <c r="R5505" t="s">
        <v>358</v>
      </c>
      <c r="S5505" s="58">
        <v>75.599999999999994</v>
      </c>
      <c r="X5505">
        <v>12</v>
      </c>
      <c r="Y5505" s="4">
        <v>1.25</v>
      </c>
      <c r="Z5505" s="58">
        <v>15</v>
      </c>
    </row>
    <row r="5506" spans="1:26">
      <c r="A5506">
        <v>410035</v>
      </c>
      <c r="B5506">
        <v>572087</v>
      </c>
      <c r="C5506">
        <v>21125</v>
      </c>
      <c r="D5506" t="s">
        <v>373</v>
      </c>
      <c r="E5506">
        <v>12</v>
      </c>
      <c r="F5506" s="3">
        <v>40836.604166666701</v>
      </c>
      <c r="G5506" s="4">
        <v>1.25</v>
      </c>
      <c r="H5506">
        <v>12683</v>
      </c>
      <c r="I5506" t="s">
        <v>10</v>
      </c>
      <c r="J5506" s="58">
        <f t="shared" ref="J5506:J5569" si="172">E5506*G5506</f>
        <v>15</v>
      </c>
      <c r="K5506" s="59">
        <f t="shared" ref="K5506:K5569" si="173">DATE(YEAR(F5506),MONTH(F5506),DAY(F5506))</f>
        <v>40836</v>
      </c>
      <c r="R5506" t="s">
        <v>104</v>
      </c>
      <c r="S5506" s="58">
        <v>72</v>
      </c>
      <c r="X5506">
        <v>4</v>
      </c>
      <c r="Y5506" s="4">
        <v>3.75</v>
      </c>
      <c r="Z5506" s="58">
        <v>15</v>
      </c>
    </row>
    <row r="5507" spans="1:26">
      <c r="A5507">
        <v>421222</v>
      </c>
      <c r="B5507">
        <v>572925</v>
      </c>
      <c r="C5507">
        <v>23328</v>
      </c>
      <c r="D5507" t="s">
        <v>2608</v>
      </c>
      <c r="E5507">
        <v>4</v>
      </c>
      <c r="F5507" s="3">
        <v>40843.387499999997</v>
      </c>
      <c r="G5507" s="4">
        <v>3.75</v>
      </c>
      <c r="H5507">
        <v>12523</v>
      </c>
      <c r="I5507" t="s">
        <v>10</v>
      </c>
      <c r="J5507" s="58">
        <f t="shared" si="172"/>
        <v>15</v>
      </c>
      <c r="K5507" s="59">
        <f t="shared" si="173"/>
        <v>40843</v>
      </c>
      <c r="R5507" t="s">
        <v>495</v>
      </c>
      <c r="S5507" s="58">
        <v>39.6</v>
      </c>
      <c r="X5507">
        <v>12</v>
      </c>
      <c r="Y5507" s="4">
        <v>1.25</v>
      </c>
      <c r="Z5507" s="58">
        <v>15</v>
      </c>
    </row>
    <row r="5508" spans="1:26">
      <c r="A5508">
        <v>421223</v>
      </c>
      <c r="B5508">
        <v>572925</v>
      </c>
      <c r="C5508">
        <v>23213</v>
      </c>
      <c r="D5508" t="s">
        <v>2479</v>
      </c>
      <c r="E5508">
        <v>12</v>
      </c>
      <c r="F5508" s="3">
        <v>40843.387499999997</v>
      </c>
      <c r="G5508" s="4">
        <v>1.25</v>
      </c>
      <c r="H5508">
        <v>12523</v>
      </c>
      <c r="I5508" t="s">
        <v>10</v>
      </c>
      <c r="J5508" s="58">
        <f t="shared" si="172"/>
        <v>15</v>
      </c>
      <c r="K5508" s="59">
        <f t="shared" si="173"/>
        <v>40843</v>
      </c>
      <c r="R5508" t="s">
        <v>97</v>
      </c>
      <c r="S5508" s="58">
        <v>39.6</v>
      </c>
      <c r="X5508">
        <v>12</v>
      </c>
      <c r="Y5508" s="4">
        <v>1.25</v>
      </c>
      <c r="Z5508" s="58">
        <v>15</v>
      </c>
    </row>
    <row r="5509" spans="1:26">
      <c r="A5509">
        <v>421224</v>
      </c>
      <c r="B5509">
        <v>572925</v>
      </c>
      <c r="C5509">
        <v>23212</v>
      </c>
      <c r="D5509" t="s">
        <v>2480</v>
      </c>
      <c r="E5509">
        <v>12</v>
      </c>
      <c r="F5509" s="3">
        <v>40843.387499999997</v>
      </c>
      <c r="G5509" s="4">
        <v>1.25</v>
      </c>
      <c r="H5509">
        <v>12523</v>
      </c>
      <c r="I5509" t="s">
        <v>10</v>
      </c>
      <c r="J5509" s="58">
        <f t="shared" si="172"/>
        <v>15</v>
      </c>
      <c r="K5509" s="59">
        <f t="shared" si="173"/>
        <v>40843</v>
      </c>
      <c r="R5509" t="s">
        <v>649</v>
      </c>
      <c r="S5509" s="58">
        <v>35.4</v>
      </c>
      <c r="X5509">
        <v>12</v>
      </c>
      <c r="Y5509" s="4">
        <v>1.25</v>
      </c>
      <c r="Z5509" s="58">
        <v>15</v>
      </c>
    </row>
    <row r="5510" spans="1:26">
      <c r="A5510">
        <v>421466</v>
      </c>
      <c r="B5510">
        <v>572986</v>
      </c>
      <c r="C5510">
        <v>23168</v>
      </c>
      <c r="D5510" t="s">
        <v>2463</v>
      </c>
      <c r="E5510">
        <v>12</v>
      </c>
      <c r="F5510" s="3">
        <v>40843.452083333301</v>
      </c>
      <c r="G5510" s="4">
        <v>1.25</v>
      </c>
      <c r="H5510">
        <v>12681</v>
      </c>
      <c r="I5510" t="s">
        <v>10</v>
      </c>
      <c r="J5510" s="58">
        <f t="shared" si="172"/>
        <v>15</v>
      </c>
      <c r="K5510" s="59">
        <f t="shared" si="173"/>
        <v>40843</v>
      </c>
      <c r="R5510" t="s">
        <v>808</v>
      </c>
      <c r="S5510" s="58">
        <v>34</v>
      </c>
      <c r="X5510">
        <v>12</v>
      </c>
      <c r="Y5510" s="4">
        <v>1.25</v>
      </c>
      <c r="Z5510" s="58">
        <v>15</v>
      </c>
    </row>
    <row r="5511" spans="1:26">
      <c r="A5511">
        <v>421472</v>
      </c>
      <c r="B5511">
        <v>572986</v>
      </c>
      <c r="C5511">
        <v>22892</v>
      </c>
      <c r="D5511" t="s">
        <v>1264</v>
      </c>
      <c r="E5511">
        <v>12</v>
      </c>
      <c r="F5511" s="3">
        <v>40843.452083333301</v>
      </c>
      <c r="G5511" s="4">
        <v>1.25</v>
      </c>
      <c r="H5511">
        <v>12681</v>
      </c>
      <c r="I5511" t="s">
        <v>10</v>
      </c>
      <c r="J5511" s="58">
        <f t="shared" si="172"/>
        <v>15</v>
      </c>
      <c r="K5511" s="59">
        <f t="shared" si="173"/>
        <v>40843</v>
      </c>
      <c r="R5511" t="s">
        <v>2619</v>
      </c>
      <c r="S5511" s="58">
        <v>33.200000000000003</v>
      </c>
      <c r="X5511">
        <v>12</v>
      </c>
      <c r="Y5511" s="4">
        <v>1.25</v>
      </c>
      <c r="Z5511" s="58">
        <v>15</v>
      </c>
    </row>
    <row r="5512" spans="1:26">
      <c r="A5512">
        <v>422027</v>
      </c>
      <c r="B5512">
        <v>573036</v>
      </c>
      <c r="C5512">
        <v>23112</v>
      </c>
      <c r="D5512" t="s">
        <v>2458</v>
      </c>
      <c r="E5512">
        <v>2</v>
      </c>
      <c r="F5512" s="3">
        <v>40843.572222222203</v>
      </c>
      <c r="G5512" s="4">
        <v>7.5</v>
      </c>
      <c r="H5512">
        <v>12437</v>
      </c>
      <c r="I5512" t="s">
        <v>10</v>
      </c>
      <c r="J5512" s="58">
        <f t="shared" si="172"/>
        <v>15</v>
      </c>
      <c r="K5512" s="59">
        <f t="shared" si="173"/>
        <v>40843</v>
      </c>
      <c r="R5512" t="s">
        <v>499</v>
      </c>
      <c r="S5512" s="58">
        <v>31.8</v>
      </c>
      <c r="X5512">
        <v>4</v>
      </c>
      <c r="Y5512" s="4">
        <v>3.75</v>
      </c>
      <c r="Z5512" s="58">
        <v>15</v>
      </c>
    </row>
    <row r="5513" spans="1:26">
      <c r="A5513">
        <v>427823</v>
      </c>
      <c r="B5513">
        <v>573402</v>
      </c>
      <c r="C5513">
        <v>23566</v>
      </c>
      <c r="D5513" t="s">
        <v>2709</v>
      </c>
      <c r="E5513">
        <v>12</v>
      </c>
      <c r="F5513" s="3">
        <v>40846.655555555597</v>
      </c>
      <c r="G5513" s="4">
        <v>1.25</v>
      </c>
      <c r="H5513">
        <v>12494</v>
      </c>
      <c r="I5513" t="s">
        <v>10</v>
      </c>
      <c r="J5513" s="58">
        <f t="shared" si="172"/>
        <v>15</v>
      </c>
      <c r="K5513" s="59">
        <f t="shared" si="173"/>
        <v>40846</v>
      </c>
      <c r="R5513" t="s">
        <v>593</v>
      </c>
      <c r="S5513" s="58">
        <v>30</v>
      </c>
      <c r="X5513">
        <v>4</v>
      </c>
      <c r="Y5513" s="4">
        <v>3.75</v>
      </c>
      <c r="Z5513" s="58">
        <v>15</v>
      </c>
    </row>
    <row r="5514" spans="1:26">
      <c r="A5514">
        <v>427824</v>
      </c>
      <c r="B5514">
        <v>573402</v>
      </c>
      <c r="C5514">
        <v>23564</v>
      </c>
      <c r="D5514" t="s">
        <v>2702</v>
      </c>
      <c r="E5514">
        <v>12</v>
      </c>
      <c r="F5514" s="3">
        <v>40846.655555555597</v>
      </c>
      <c r="G5514" s="4">
        <v>1.25</v>
      </c>
      <c r="H5514">
        <v>12494</v>
      </c>
      <c r="I5514" t="s">
        <v>10</v>
      </c>
      <c r="J5514" s="58">
        <f t="shared" si="172"/>
        <v>15</v>
      </c>
      <c r="K5514" s="59">
        <f t="shared" si="173"/>
        <v>40846</v>
      </c>
      <c r="R5514" t="s">
        <v>2383</v>
      </c>
      <c r="S5514" s="58">
        <v>24.96</v>
      </c>
      <c r="X5514">
        <v>4</v>
      </c>
      <c r="Y5514" s="4">
        <v>3.75</v>
      </c>
      <c r="Z5514" s="58">
        <v>15</v>
      </c>
    </row>
    <row r="5515" spans="1:26">
      <c r="A5515">
        <v>427834</v>
      </c>
      <c r="B5515">
        <v>573402</v>
      </c>
      <c r="C5515">
        <v>23480</v>
      </c>
      <c r="D5515" t="s">
        <v>2719</v>
      </c>
      <c r="E5515">
        <v>4</v>
      </c>
      <c r="F5515" s="3">
        <v>40846.655555555597</v>
      </c>
      <c r="G5515" s="4">
        <v>3.75</v>
      </c>
      <c r="H5515">
        <v>12494</v>
      </c>
      <c r="I5515" t="s">
        <v>10</v>
      </c>
      <c r="J5515" s="58">
        <f t="shared" si="172"/>
        <v>15</v>
      </c>
      <c r="K5515" s="59">
        <f t="shared" si="173"/>
        <v>40846</v>
      </c>
      <c r="R5515" t="s">
        <v>2387</v>
      </c>
      <c r="S5515" s="58">
        <v>24.96</v>
      </c>
      <c r="X5515">
        <v>4</v>
      </c>
      <c r="Y5515" s="4">
        <v>3.75</v>
      </c>
      <c r="Z5515" s="58">
        <v>15</v>
      </c>
    </row>
    <row r="5516" spans="1:26">
      <c r="A5516">
        <v>428427</v>
      </c>
      <c r="B5516">
        <v>573428</v>
      </c>
      <c r="C5516">
        <v>20972</v>
      </c>
      <c r="D5516" t="s">
        <v>737</v>
      </c>
      <c r="E5516">
        <v>12</v>
      </c>
      <c r="F5516" s="3">
        <v>40847.429861111101</v>
      </c>
      <c r="G5516" s="4">
        <v>1.25</v>
      </c>
      <c r="H5516">
        <v>12571</v>
      </c>
      <c r="I5516" t="s">
        <v>10</v>
      </c>
      <c r="J5516" s="58">
        <f t="shared" si="172"/>
        <v>15</v>
      </c>
      <c r="K5516" s="59">
        <f t="shared" si="173"/>
        <v>40847</v>
      </c>
      <c r="R5516" t="s">
        <v>2064</v>
      </c>
      <c r="S5516" s="58">
        <v>19.899999999999999</v>
      </c>
      <c r="X5516">
        <v>4</v>
      </c>
      <c r="Y5516" s="4">
        <v>3.75</v>
      </c>
      <c r="Z5516" s="58">
        <v>15</v>
      </c>
    </row>
    <row r="5517" spans="1:26">
      <c r="A5517">
        <v>428429</v>
      </c>
      <c r="B5517">
        <v>573428</v>
      </c>
      <c r="C5517">
        <v>22585</v>
      </c>
      <c r="D5517" t="s">
        <v>555</v>
      </c>
      <c r="E5517">
        <v>12</v>
      </c>
      <c r="F5517" s="3">
        <v>40847.429861111101</v>
      </c>
      <c r="G5517" s="4">
        <v>1.25</v>
      </c>
      <c r="H5517">
        <v>12571</v>
      </c>
      <c r="I5517" t="s">
        <v>10</v>
      </c>
      <c r="J5517" s="58">
        <f t="shared" si="172"/>
        <v>15</v>
      </c>
      <c r="K5517" s="59">
        <f t="shared" si="173"/>
        <v>40847</v>
      </c>
      <c r="R5517" t="s">
        <v>263</v>
      </c>
      <c r="S5517" s="58">
        <v>19.8</v>
      </c>
      <c r="X5517">
        <v>4</v>
      </c>
      <c r="Y5517" s="4">
        <v>3.75</v>
      </c>
      <c r="Z5517" s="58">
        <v>15</v>
      </c>
    </row>
    <row r="5518" spans="1:26">
      <c r="A5518">
        <v>428435</v>
      </c>
      <c r="B5518">
        <v>573428</v>
      </c>
      <c r="C5518">
        <v>23480</v>
      </c>
      <c r="D5518" t="s">
        <v>2719</v>
      </c>
      <c r="E5518">
        <v>4</v>
      </c>
      <c r="F5518" s="3">
        <v>40847.429861111101</v>
      </c>
      <c r="G5518" s="4">
        <v>3.75</v>
      </c>
      <c r="H5518">
        <v>12571</v>
      </c>
      <c r="I5518" t="s">
        <v>10</v>
      </c>
      <c r="J5518" s="58">
        <f t="shared" si="172"/>
        <v>15</v>
      </c>
      <c r="K5518" s="59">
        <f t="shared" si="173"/>
        <v>40847</v>
      </c>
      <c r="R5518" t="s">
        <v>835</v>
      </c>
      <c r="S5518" s="58">
        <v>19.8</v>
      </c>
      <c r="X5518">
        <v>4</v>
      </c>
      <c r="Y5518" s="4">
        <v>3.75</v>
      </c>
      <c r="Z5518" s="58">
        <v>15</v>
      </c>
    </row>
    <row r="5519" spans="1:26">
      <c r="A5519">
        <v>428464</v>
      </c>
      <c r="B5519">
        <v>573442</v>
      </c>
      <c r="C5519">
        <v>21481</v>
      </c>
      <c r="D5519" t="s">
        <v>554</v>
      </c>
      <c r="E5519">
        <v>4</v>
      </c>
      <c r="F5519" s="3">
        <v>40847.445833333302</v>
      </c>
      <c r="G5519" s="4">
        <v>3.75</v>
      </c>
      <c r="H5519">
        <v>12488</v>
      </c>
      <c r="I5519" t="s">
        <v>10</v>
      </c>
      <c r="J5519" s="58">
        <f t="shared" si="172"/>
        <v>15</v>
      </c>
      <c r="K5519" s="59">
        <f t="shared" si="173"/>
        <v>40847</v>
      </c>
      <c r="R5519" t="s">
        <v>534</v>
      </c>
      <c r="S5519" s="58">
        <v>19.8</v>
      </c>
      <c r="X5519">
        <v>4</v>
      </c>
      <c r="Y5519" s="4">
        <v>3.75</v>
      </c>
      <c r="Z5519" s="58">
        <v>15</v>
      </c>
    </row>
    <row r="5520" spans="1:26">
      <c r="A5520">
        <v>432301</v>
      </c>
      <c r="B5520">
        <v>573867</v>
      </c>
      <c r="C5520">
        <v>22727</v>
      </c>
      <c r="D5520" t="s">
        <v>85</v>
      </c>
      <c r="E5520">
        <v>4</v>
      </c>
      <c r="F5520" s="3">
        <v>40848.508333333302</v>
      </c>
      <c r="G5520" s="4">
        <v>3.75</v>
      </c>
      <c r="H5520">
        <v>12674</v>
      </c>
      <c r="I5520" t="s">
        <v>10</v>
      </c>
      <c r="J5520" s="58">
        <f t="shared" si="172"/>
        <v>15</v>
      </c>
      <c r="K5520" s="59">
        <f t="shared" si="173"/>
        <v>40848</v>
      </c>
      <c r="R5520" t="s">
        <v>1407</v>
      </c>
      <c r="S5520" s="58">
        <v>19.5</v>
      </c>
      <c r="X5520">
        <v>12</v>
      </c>
      <c r="Y5520" s="4">
        <v>1.25</v>
      </c>
      <c r="Z5520" s="58">
        <v>15</v>
      </c>
    </row>
    <row r="5521" spans="1:26">
      <c r="A5521">
        <v>432302</v>
      </c>
      <c r="B5521">
        <v>573867</v>
      </c>
      <c r="C5521">
        <v>22726</v>
      </c>
      <c r="D5521" t="s">
        <v>86</v>
      </c>
      <c r="E5521">
        <v>4</v>
      </c>
      <c r="F5521" s="3">
        <v>40848.508333333302</v>
      </c>
      <c r="G5521" s="4">
        <v>3.75</v>
      </c>
      <c r="H5521">
        <v>12674</v>
      </c>
      <c r="I5521" t="s">
        <v>10</v>
      </c>
      <c r="J5521" s="58">
        <f t="shared" si="172"/>
        <v>15</v>
      </c>
      <c r="K5521" s="59">
        <f t="shared" si="173"/>
        <v>40848</v>
      </c>
      <c r="R5521" t="s">
        <v>712</v>
      </c>
      <c r="S5521" s="58">
        <v>17.7</v>
      </c>
      <c r="X5521">
        <v>12</v>
      </c>
      <c r="Y5521" s="4">
        <v>1.25</v>
      </c>
      <c r="Z5521" s="58">
        <v>15</v>
      </c>
    </row>
    <row r="5522" spans="1:26">
      <c r="A5522">
        <v>432772</v>
      </c>
      <c r="B5522">
        <v>573891</v>
      </c>
      <c r="C5522">
        <v>23480</v>
      </c>
      <c r="D5522" t="s">
        <v>2719</v>
      </c>
      <c r="E5522">
        <v>4</v>
      </c>
      <c r="F5522" s="3">
        <v>40848.5805555556</v>
      </c>
      <c r="G5522" s="4">
        <v>3.75</v>
      </c>
      <c r="H5522">
        <v>12682</v>
      </c>
      <c r="I5522" t="s">
        <v>10</v>
      </c>
      <c r="J5522" s="58">
        <f t="shared" si="172"/>
        <v>15</v>
      </c>
      <c r="K5522" s="59">
        <f t="shared" si="173"/>
        <v>40848</v>
      </c>
      <c r="R5522" t="s">
        <v>983</v>
      </c>
      <c r="S5522" s="58">
        <v>17.7</v>
      </c>
      <c r="X5522">
        <v>12</v>
      </c>
      <c r="Y5522" s="4">
        <v>1.25</v>
      </c>
      <c r="Z5522" s="58">
        <v>15</v>
      </c>
    </row>
    <row r="5523" spans="1:26">
      <c r="A5523">
        <v>432775</v>
      </c>
      <c r="B5523">
        <v>573891</v>
      </c>
      <c r="C5523">
        <v>21915</v>
      </c>
      <c r="D5523" t="s">
        <v>398</v>
      </c>
      <c r="E5523">
        <v>12</v>
      </c>
      <c r="F5523" s="3">
        <v>40848.5805555556</v>
      </c>
      <c r="G5523" s="4">
        <v>1.25</v>
      </c>
      <c r="H5523">
        <v>12682</v>
      </c>
      <c r="I5523" t="s">
        <v>10</v>
      </c>
      <c r="J5523" s="58">
        <f t="shared" si="172"/>
        <v>15</v>
      </c>
      <c r="K5523" s="59">
        <f t="shared" si="173"/>
        <v>40848</v>
      </c>
      <c r="R5523" t="s">
        <v>2570</v>
      </c>
      <c r="S5523" s="58">
        <v>17.399999999999999</v>
      </c>
      <c r="X5523">
        <v>4</v>
      </c>
      <c r="Y5523" s="4">
        <v>3.75</v>
      </c>
      <c r="Z5523" s="58">
        <v>15</v>
      </c>
    </row>
    <row r="5524" spans="1:26">
      <c r="A5524">
        <v>434970</v>
      </c>
      <c r="B5524">
        <v>574068</v>
      </c>
      <c r="C5524">
        <v>23349</v>
      </c>
      <c r="D5524" t="s">
        <v>2595</v>
      </c>
      <c r="E5524">
        <v>12</v>
      </c>
      <c r="F5524" s="3">
        <v>40849.618750000001</v>
      </c>
      <c r="G5524" s="4">
        <v>1.25</v>
      </c>
      <c r="H5524">
        <v>12490</v>
      </c>
      <c r="I5524" t="s">
        <v>10</v>
      </c>
      <c r="J5524" s="58">
        <f t="shared" si="172"/>
        <v>15</v>
      </c>
      <c r="K5524" s="59">
        <f t="shared" si="173"/>
        <v>40849</v>
      </c>
      <c r="R5524" t="s">
        <v>287</v>
      </c>
      <c r="S5524" s="58">
        <v>16.5</v>
      </c>
      <c r="X5524">
        <v>12</v>
      </c>
      <c r="Y5524" s="4">
        <v>1.25</v>
      </c>
      <c r="Z5524" s="58">
        <v>15</v>
      </c>
    </row>
    <row r="5525" spans="1:26">
      <c r="A5525">
        <v>434987</v>
      </c>
      <c r="B5525">
        <v>574068</v>
      </c>
      <c r="C5525">
        <v>22619</v>
      </c>
      <c r="D5525" t="s">
        <v>271</v>
      </c>
      <c r="E5525">
        <v>4</v>
      </c>
      <c r="F5525" s="3">
        <v>40849.618750000001</v>
      </c>
      <c r="G5525" s="4">
        <v>3.75</v>
      </c>
      <c r="H5525">
        <v>12490</v>
      </c>
      <c r="I5525" t="s">
        <v>10</v>
      </c>
      <c r="J5525" s="58">
        <f t="shared" si="172"/>
        <v>15</v>
      </c>
      <c r="K5525" s="59">
        <f t="shared" si="173"/>
        <v>40849</v>
      </c>
      <c r="R5525" t="s">
        <v>981</v>
      </c>
      <c r="S5525" s="58">
        <v>15.3</v>
      </c>
      <c r="X5525">
        <v>12</v>
      </c>
      <c r="Y5525" s="4">
        <v>1.25</v>
      </c>
      <c r="Z5525" s="58">
        <v>15</v>
      </c>
    </row>
    <row r="5526" spans="1:26">
      <c r="A5526">
        <v>436212</v>
      </c>
      <c r="B5526">
        <v>574093</v>
      </c>
      <c r="C5526">
        <v>21125</v>
      </c>
      <c r="D5526" t="s">
        <v>373</v>
      </c>
      <c r="E5526">
        <v>12</v>
      </c>
      <c r="F5526" s="3">
        <v>40850.404861111099</v>
      </c>
      <c r="G5526" s="4">
        <v>1.25</v>
      </c>
      <c r="H5526">
        <v>12437</v>
      </c>
      <c r="I5526" t="s">
        <v>10</v>
      </c>
      <c r="J5526" s="58">
        <f t="shared" si="172"/>
        <v>15</v>
      </c>
      <c r="K5526" s="59">
        <f t="shared" si="173"/>
        <v>40850</v>
      </c>
      <c r="R5526" t="s">
        <v>130</v>
      </c>
      <c r="S5526" s="58">
        <v>15.3</v>
      </c>
      <c r="X5526">
        <v>4</v>
      </c>
      <c r="Y5526" s="4">
        <v>3.75</v>
      </c>
      <c r="Z5526" s="58">
        <v>15</v>
      </c>
    </row>
    <row r="5527" spans="1:26">
      <c r="A5527">
        <v>436235</v>
      </c>
      <c r="B5527">
        <v>574093</v>
      </c>
      <c r="C5527">
        <v>21358</v>
      </c>
      <c r="D5527" t="s">
        <v>716</v>
      </c>
      <c r="E5527">
        <v>12</v>
      </c>
      <c r="F5527" s="3">
        <v>40850.404861111099</v>
      </c>
      <c r="G5527" s="4">
        <v>1.25</v>
      </c>
      <c r="H5527">
        <v>12437</v>
      </c>
      <c r="I5527" t="s">
        <v>10</v>
      </c>
      <c r="J5527" s="58">
        <f t="shared" si="172"/>
        <v>15</v>
      </c>
      <c r="K5527" s="59">
        <f t="shared" si="173"/>
        <v>40850</v>
      </c>
      <c r="R5527" t="s">
        <v>650</v>
      </c>
      <c r="S5527" s="58">
        <v>15</v>
      </c>
      <c r="X5527">
        <v>12</v>
      </c>
      <c r="Y5527" s="4">
        <v>1.25</v>
      </c>
      <c r="Z5527" s="58">
        <v>15</v>
      </c>
    </row>
    <row r="5528" spans="1:26">
      <c r="A5528">
        <v>436236</v>
      </c>
      <c r="B5528">
        <v>574093</v>
      </c>
      <c r="C5528">
        <v>22435</v>
      </c>
      <c r="D5528" t="s">
        <v>341</v>
      </c>
      <c r="E5528">
        <v>12</v>
      </c>
      <c r="F5528" s="3">
        <v>40850.404861111099</v>
      </c>
      <c r="G5528" s="4">
        <v>1.25</v>
      </c>
      <c r="H5528">
        <v>12437</v>
      </c>
      <c r="I5528" t="s">
        <v>10</v>
      </c>
      <c r="J5528" s="58">
        <f t="shared" si="172"/>
        <v>15</v>
      </c>
      <c r="K5528" s="59">
        <f t="shared" si="173"/>
        <v>40850</v>
      </c>
      <c r="R5528" t="s">
        <v>2463</v>
      </c>
      <c r="S5528" s="58">
        <v>15</v>
      </c>
      <c r="X5528">
        <v>12</v>
      </c>
      <c r="Y5528" s="4">
        <v>1.25</v>
      </c>
      <c r="Z5528" s="58">
        <v>15</v>
      </c>
    </row>
    <row r="5529" spans="1:26">
      <c r="A5529">
        <v>436391</v>
      </c>
      <c r="B5529">
        <v>574104</v>
      </c>
      <c r="C5529">
        <v>23267</v>
      </c>
      <c r="D5529" t="s">
        <v>2556</v>
      </c>
      <c r="E5529">
        <v>12</v>
      </c>
      <c r="F5529" s="3">
        <v>40850.447916666701</v>
      </c>
      <c r="G5529" s="4">
        <v>1.25</v>
      </c>
      <c r="H5529">
        <v>12615</v>
      </c>
      <c r="I5529" t="s">
        <v>10</v>
      </c>
      <c r="J5529" s="58">
        <f t="shared" si="172"/>
        <v>15</v>
      </c>
      <c r="K5529" s="59">
        <f t="shared" si="173"/>
        <v>40850</v>
      </c>
      <c r="R5529" t="s">
        <v>2642</v>
      </c>
      <c r="S5529" s="58">
        <v>12.48</v>
      </c>
      <c r="X5529">
        <v>12</v>
      </c>
      <c r="Y5529" s="4">
        <v>1.25</v>
      </c>
      <c r="Z5529" s="58">
        <v>15</v>
      </c>
    </row>
    <row r="5530" spans="1:26">
      <c r="A5530">
        <v>436395</v>
      </c>
      <c r="B5530">
        <v>574104</v>
      </c>
      <c r="C5530">
        <v>23216</v>
      </c>
      <c r="D5530" t="s">
        <v>2484</v>
      </c>
      <c r="E5530">
        <v>12</v>
      </c>
      <c r="F5530" s="3">
        <v>40850.447916666701</v>
      </c>
      <c r="G5530" s="4">
        <v>1.25</v>
      </c>
      <c r="H5530">
        <v>12615</v>
      </c>
      <c r="I5530" t="s">
        <v>10</v>
      </c>
      <c r="J5530" s="58">
        <f t="shared" si="172"/>
        <v>15</v>
      </c>
      <c r="K5530" s="59">
        <f t="shared" si="173"/>
        <v>40850</v>
      </c>
      <c r="R5530" t="s">
        <v>832</v>
      </c>
      <c r="S5530" s="58">
        <v>10.5</v>
      </c>
      <c r="X5530">
        <v>12</v>
      </c>
      <c r="Y5530" s="4">
        <v>1.25</v>
      </c>
      <c r="Z5530" s="58">
        <v>15</v>
      </c>
    </row>
    <row r="5531" spans="1:26">
      <c r="A5531">
        <v>436400</v>
      </c>
      <c r="B5531">
        <v>574104</v>
      </c>
      <c r="C5531">
        <v>23213</v>
      </c>
      <c r="D5531" t="s">
        <v>2479</v>
      </c>
      <c r="E5531">
        <v>12</v>
      </c>
      <c r="F5531" s="3">
        <v>40850.447916666701</v>
      </c>
      <c r="G5531" s="4">
        <v>1.25</v>
      </c>
      <c r="H5531">
        <v>12615</v>
      </c>
      <c r="I5531" t="s">
        <v>10</v>
      </c>
      <c r="J5531" s="58">
        <f t="shared" si="172"/>
        <v>15</v>
      </c>
      <c r="K5531" s="59">
        <f t="shared" si="173"/>
        <v>40850</v>
      </c>
      <c r="R5531" t="s">
        <v>987</v>
      </c>
      <c r="S5531" s="58">
        <v>10.199999999999999</v>
      </c>
      <c r="X5531">
        <v>2</v>
      </c>
      <c r="Y5531" s="4">
        <v>7.5</v>
      </c>
      <c r="Z5531" s="58">
        <v>15</v>
      </c>
    </row>
    <row r="5532" spans="1:26">
      <c r="A5532">
        <v>436403</v>
      </c>
      <c r="B5532">
        <v>574104</v>
      </c>
      <c r="C5532">
        <v>22966</v>
      </c>
      <c r="D5532" t="s">
        <v>850</v>
      </c>
      <c r="E5532">
        <v>12</v>
      </c>
      <c r="F5532" s="3">
        <v>40850.447916666701</v>
      </c>
      <c r="G5532" s="4">
        <v>1.25</v>
      </c>
      <c r="H5532">
        <v>12615</v>
      </c>
      <c r="I5532" t="s">
        <v>10</v>
      </c>
      <c r="J5532" s="58">
        <f t="shared" si="172"/>
        <v>15</v>
      </c>
      <c r="K5532" s="59">
        <f t="shared" si="173"/>
        <v>40850</v>
      </c>
      <c r="R5532" t="s">
        <v>2518</v>
      </c>
      <c r="S5532" s="58">
        <v>10.199999999999999</v>
      </c>
      <c r="X5532">
        <v>12</v>
      </c>
      <c r="Y5532" s="4">
        <v>1.25</v>
      </c>
      <c r="Z5532" s="58">
        <v>15</v>
      </c>
    </row>
    <row r="5533" spans="1:26">
      <c r="A5533">
        <v>440001</v>
      </c>
      <c r="B5533">
        <v>574501</v>
      </c>
      <c r="C5533">
        <v>22791</v>
      </c>
      <c r="D5533" t="s">
        <v>885</v>
      </c>
      <c r="E5533">
        <v>12</v>
      </c>
      <c r="F5533" s="3">
        <v>40851.552083333299</v>
      </c>
      <c r="G5533" s="4">
        <v>1.25</v>
      </c>
      <c r="H5533">
        <v>12577</v>
      </c>
      <c r="I5533" t="s">
        <v>10</v>
      </c>
      <c r="J5533" s="58">
        <f t="shared" si="172"/>
        <v>15</v>
      </c>
      <c r="K5533" s="59">
        <f t="shared" si="173"/>
        <v>40851</v>
      </c>
      <c r="R5533" t="s">
        <v>400</v>
      </c>
      <c r="S5533" s="58">
        <v>10.199999999999999</v>
      </c>
      <c r="X5533">
        <v>12</v>
      </c>
      <c r="Y5533" s="4">
        <v>1.25</v>
      </c>
      <c r="Z5533" s="58">
        <v>15</v>
      </c>
    </row>
    <row r="5534" spans="1:26">
      <c r="A5534">
        <v>440039</v>
      </c>
      <c r="B5534">
        <v>574501</v>
      </c>
      <c r="C5534">
        <v>22596</v>
      </c>
      <c r="D5534" t="s">
        <v>2314</v>
      </c>
      <c r="E5534">
        <v>12</v>
      </c>
      <c r="F5534" s="3">
        <v>40851.552083333299</v>
      </c>
      <c r="G5534" s="4">
        <v>1.25</v>
      </c>
      <c r="H5534">
        <v>12577</v>
      </c>
      <c r="I5534" t="s">
        <v>10</v>
      </c>
      <c r="J5534" s="58">
        <f t="shared" si="172"/>
        <v>15</v>
      </c>
      <c r="K5534" s="59">
        <f t="shared" si="173"/>
        <v>40851</v>
      </c>
      <c r="R5534" t="s">
        <v>845</v>
      </c>
      <c r="S5534" s="58">
        <v>9.36</v>
      </c>
      <c r="X5534">
        <v>4</v>
      </c>
      <c r="Y5534" s="4">
        <v>3.75</v>
      </c>
      <c r="Z5534" s="58">
        <v>15</v>
      </c>
    </row>
    <row r="5535" spans="1:26">
      <c r="A5535">
        <v>448334</v>
      </c>
      <c r="B5535">
        <v>575049</v>
      </c>
      <c r="C5535">
        <v>23350</v>
      </c>
      <c r="D5535" t="s">
        <v>2596</v>
      </c>
      <c r="E5535">
        <v>12</v>
      </c>
      <c r="F5535" s="3">
        <v>40855.5090277778</v>
      </c>
      <c r="G5535" s="4">
        <v>1.25</v>
      </c>
      <c r="H5535">
        <v>12721</v>
      </c>
      <c r="I5535" t="s">
        <v>10</v>
      </c>
      <c r="J5535" s="58">
        <f t="shared" si="172"/>
        <v>15</v>
      </c>
      <c r="K5535" s="59">
        <f t="shared" si="173"/>
        <v>40855</v>
      </c>
      <c r="R5535" t="s">
        <v>520</v>
      </c>
      <c r="S5535" s="58">
        <v>9.36</v>
      </c>
      <c r="X5535">
        <v>12</v>
      </c>
      <c r="Y5535" s="4">
        <v>1.25</v>
      </c>
      <c r="Z5535" s="58">
        <v>15</v>
      </c>
    </row>
    <row r="5536" spans="1:26">
      <c r="A5536">
        <v>448337</v>
      </c>
      <c r="B5536">
        <v>575049</v>
      </c>
      <c r="C5536">
        <v>23267</v>
      </c>
      <c r="D5536" t="s">
        <v>2556</v>
      </c>
      <c r="E5536">
        <v>12</v>
      </c>
      <c r="F5536" s="3">
        <v>40855.5090277778</v>
      </c>
      <c r="G5536" s="4">
        <v>1.25</v>
      </c>
      <c r="H5536">
        <v>12721</v>
      </c>
      <c r="I5536" t="s">
        <v>10</v>
      </c>
      <c r="J5536" s="58">
        <f t="shared" si="172"/>
        <v>15</v>
      </c>
      <c r="K5536" s="59">
        <f t="shared" si="173"/>
        <v>40855</v>
      </c>
      <c r="R5536" t="s">
        <v>2402</v>
      </c>
      <c r="S5536" s="58">
        <v>8.5</v>
      </c>
      <c r="X5536">
        <v>12</v>
      </c>
      <c r="Y5536" s="4">
        <v>1.25</v>
      </c>
      <c r="Z5536" s="58">
        <v>15</v>
      </c>
    </row>
    <row r="5537" spans="1:26">
      <c r="A5537">
        <v>448635</v>
      </c>
      <c r="B5537">
        <v>575067</v>
      </c>
      <c r="C5537">
        <v>23570</v>
      </c>
      <c r="D5537" t="s">
        <v>2728</v>
      </c>
      <c r="E5537">
        <v>12</v>
      </c>
      <c r="F5537" s="3">
        <v>40855.53125</v>
      </c>
      <c r="G5537" s="4">
        <v>1.25</v>
      </c>
      <c r="H5537">
        <v>12583</v>
      </c>
      <c r="I5537" t="s">
        <v>10</v>
      </c>
      <c r="J5537" s="58">
        <f t="shared" si="172"/>
        <v>15</v>
      </c>
      <c r="K5537" s="59">
        <f t="shared" si="173"/>
        <v>40855</v>
      </c>
      <c r="R5537" t="s">
        <v>1210</v>
      </c>
      <c r="S5537" s="58">
        <v>8.5</v>
      </c>
      <c r="X5537">
        <v>4</v>
      </c>
      <c r="Y5537" s="4">
        <v>3.75</v>
      </c>
      <c r="Z5537" s="58">
        <v>15</v>
      </c>
    </row>
    <row r="5538" spans="1:26">
      <c r="A5538">
        <v>451275</v>
      </c>
      <c r="B5538">
        <v>575193</v>
      </c>
      <c r="C5538">
        <v>22727</v>
      </c>
      <c r="D5538" t="s">
        <v>85</v>
      </c>
      <c r="E5538">
        <v>4</v>
      </c>
      <c r="F5538" s="3">
        <v>40856.398611111101</v>
      </c>
      <c r="G5538" s="4">
        <v>3.75</v>
      </c>
      <c r="H5538">
        <v>12681</v>
      </c>
      <c r="I5538" t="s">
        <v>10</v>
      </c>
      <c r="J5538" s="58">
        <f t="shared" si="172"/>
        <v>15</v>
      </c>
      <c r="K5538" s="59">
        <f t="shared" si="173"/>
        <v>40856</v>
      </c>
      <c r="R5538" t="s">
        <v>988</v>
      </c>
      <c r="S5538" s="58">
        <v>8.5</v>
      </c>
      <c r="X5538">
        <v>4</v>
      </c>
      <c r="Y5538" s="4">
        <v>3.75</v>
      </c>
      <c r="Z5538" s="58">
        <v>15</v>
      </c>
    </row>
    <row r="5539" spans="1:26">
      <c r="A5539">
        <v>451276</v>
      </c>
      <c r="B5539">
        <v>575193</v>
      </c>
      <c r="C5539">
        <v>22728</v>
      </c>
      <c r="D5539" t="s">
        <v>84</v>
      </c>
      <c r="E5539">
        <v>4</v>
      </c>
      <c r="F5539" s="3">
        <v>40856.398611111101</v>
      </c>
      <c r="G5539" s="4">
        <v>3.75</v>
      </c>
      <c r="H5539">
        <v>12681</v>
      </c>
      <c r="I5539" t="s">
        <v>10</v>
      </c>
      <c r="J5539" s="58">
        <f t="shared" si="172"/>
        <v>15</v>
      </c>
      <c r="K5539" s="59">
        <f t="shared" si="173"/>
        <v>40856</v>
      </c>
      <c r="R5539" t="s">
        <v>88</v>
      </c>
      <c r="S5539" s="58">
        <v>7.8</v>
      </c>
      <c r="X5539">
        <v>4</v>
      </c>
      <c r="Y5539" s="4">
        <v>3.75</v>
      </c>
      <c r="Z5539" s="58">
        <v>15</v>
      </c>
    </row>
    <row r="5540" spans="1:26">
      <c r="A5540">
        <v>451278</v>
      </c>
      <c r="B5540">
        <v>575193</v>
      </c>
      <c r="C5540">
        <v>20615</v>
      </c>
      <c r="D5540" t="s">
        <v>1962</v>
      </c>
      <c r="E5540">
        <v>20</v>
      </c>
      <c r="F5540" s="3">
        <v>40856.398611111101</v>
      </c>
      <c r="G5540" s="4">
        <v>0.75</v>
      </c>
      <c r="H5540">
        <v>12681</v>
      </c>
      <c r="I5540" t="s">
        <v>10</v>
      </c>
      <c r="J5540" s="58">
        <f t="shared" si="172"/>
        <v>15</v>
      </c>
      <c r="K5540" s="59">
        <f t="shared" si="173"/>
        <v>40856</v>
      </c>
      <c r="R5540" t="s">
        <v>677</v>
      </c>
      <c r="S5540" s="58">
        <v>5.04</v>
      </c>
      <c r="X5540">
        <v>4</v>
      </c>
      <c r="Y5540" s="4">
        <v>3.75</v>
      </c>
      <c r="Z5540" s="58">
        <v>15</v>
      </c>
    </row>
    <row r="5541" spans="1:26">
      <c r="A5541">
        <v>451282</v>
      </c>
      <c r="B5541">
        <v>575193</v>
      </c>
      <c r="C5541">
        <v>23566</v>
      </c>
      <c r="D5541" t="s">
        <v>2709</v>
      </c>
      <c r="E5541">
        <v>12</v>
      </c>
      <c r="F5541" s="3">
        <v>40856.398611111101</v>
      </c>
      <c r="G5541" s="4">
        <v>1.25</v>
      </c>
      <c r="H5541">
        <v>12681</v>
      </c>
      <c r="I5541" t="s">
        <v>10</v>
      </c>
      <c r="J5541" s="58">
        <f t="shared" si="172"/>
        <v>15</v>
      </c>
      <c r="K5541" s="59">
        <f t="shared" si="173"/>
        <v>40856</v>
      </c>
      <c r="R5541" t="s">
        <v>955</v>
      </c>
      <c r="S5541" s="58">
        <v>5.04</v>
      </c>
      <c r="X5541">
        <v>4</v>
      </c>
      <c r="Y5541" s="4">
        <v>3.75</v>
      </c>
      <c r="Z5541" s="58">
        <v>15</v>
      </c>
    </row>
    <row r="5542" spans="1:26">
      <c r="A5542">
        <v>451283</v>
      </c>
      <c r="B5542">
        <v>575193</v>
      </c>
      <c r="C5542">
        <v>23565</v>
      </c>
      <c r="D5542" t="s">
        <v>2707</v>
      </c>
      <c r="E5542">
        <v>12</v>
      </c>
      <c r="F5542" s="3">
        <v>40856.398611111101</v>
      </c>
      <c r="G5542" s="4">
        <v>1.25</v>
      </c>
      <c r="H5542">
        <v>12681</v>
      </c>
      <c r="I5542" t="s">
        <v>10</v>
      </c>
      <c r="J5542" s="58">
        <f t="shared" si="172"/>
        <v>15</v>
      </c>
      <c r="K5542" s="59">
        <f t="shared" si="173"/>
        <v>40856</v>
      </c>
      <c r="R5542" t="s">
        <v>1679</v>
      </c>
      <c r="S5542" s="58">
        <v>5.04</v>
      </c>
      <c r="X5542">
        <v>12</v>
      </c>
      <c r="Y5542" s="4">
        <v>1.25</v>
      </c>
      <c r="Z5542" s="58">
        <v>15</v>
      </c>
    </row>
    <row r="5543" spans="1:26">
      <c r="A5543">
        <v>452209</v>
      </c>
      <c r="B5543">
        <v>575326</v>
      </c>
      <c r="C5543">
        <v>84946</v>
      </c>
      <c r="D5543" t="s">
        <v>2377</v>
      </c>
      <c r="E5543">
        <v>12</v>
      </c>
      <c r="F5543" s="3">
        <v>40856.574305555601</v>
      </c>
      <c r="G5543" s="4">
        <v>1.25</v>
      </c>
      <c r="H5543">
        <v>12532</v>
      </c>
      <c r="I5543" t="s">
        <v>10</v>
      </c>
      <c r="J5543" s="58">
        <f t="shared" si="172"/>
        <v>15</v>
      </c>
      <c r="K5543" s="59">
        <f t="shared" si="173"/>
        <v>40856</v>
      </c>
      <c r="R5543" t="s">
        <v>2372</v>
      </c>
      <c r="S5543" s="58">
        <v>84.75</v>
      </c>
      <c r="X5543">
        <v>12</v>
      </c>
      <c r="Y5543" s="4">
        <v>1.25</v>
      </c>
      <c r="Z5543" s="58">
        <v>15</v>
      </c>
    </row>
    <row r="5544" spans="1:26">
      <c r="A5544">
        <v>454356</v>
      </c>
      <c r="B5544">
        <v>575519</v>
      </c>
      <c r="C5544">
        <v>23570</v>
      </c>
      <c r="D5544" t="s">
        <v>2728</v>
      </c>
      <c r="E5544">
        <v>12</v>
      </c>
      <c r="F5544" s="3">
        <v>40857.453472222202</v>
      </c>
      <c r="G5544" s="4">
        <v>1.25</v>
      </c>
      <c r="H5544">
        <v>12682</v>
      </c>
      <c r="I5544" t="s">
        <v>10</v>
      </c>
      <c r="J5544" s="58">
        <f t="shared" si="172"/>
        <v>15</v>
      </c>
      <c r="K5544" s="59">
        <f t="shared" si="173"/>
        <v>40857</v>
      </c>
      <c r="R5544" t="s">
        <v>2373</v>
      </c>
      <c r="S5544" s="58">
        <v>84.75</v>
      </c>
      <c r="X5544">
        <v>4</v>
      </c>
      <c r="Y5544" s="4">
        <v>3.75</v>
      </c>
      <c r="Z5544" s="58">
        <v>15</v>
      </c>
    </row>
    <row r="5545" spans="1:26">
      <c r="A5545">
        <v>454361</v>
      </c>
      <c r="B5545">
        <v>575519</v>
      </c>
      <c r="C5545">
        <v>21791</v>
      </c>
      <c r="D5545" t="s">
        <v>90</v>
      </c>
      <c r="E5545">
        <v>12</v>
      </c>
      <c r="F5545" s="3">
        <v>40857.453472222202</v>
      </c>
      <c r="G5545" s="4">
        <v>1.25</v>
      </c>
      <c r="H5545">
        <v>12682</v>
      </c>
      <c r="I5545" t="s">
        <v>10</v>
      </c>
      <c r="J5545" s="58">
        <f t="shared" si="172"/>
        <v>15</v>
      </c>
      <c r="K5545" s="59">
        <f t="shared" si="173"/>
        <v>40857</v>
      </c>
      <c r="R5545" t="s">
        <v>297</v>
      </c>
      <c r="S5545" s="58">
        <v>40.5</v>
      </c>
      <c r="X5545">
        <v>12</v>
      </c>
      <c r="Y5545" s="4">
        <v>1.25</v>
      </c>
      <c r="Z5545" s="58">
        <v>15</v>
      </c>
    </row>
    <row r="5546" spans="1:26">
      <c r="A5546">
        <v>454468</v>
      </c>
      <c r="B5546">
        <v>575581</v>
      </c>
      <c r="C5546">
        <v>23395</v>
      </c>
      <c r="D5546" t="s">
        <v>2627</v>
      </c>
      <c r="E5546">
        <v>4</v>
      </c>
      <c r="F5546" s="3">
        <v>40857.495138888902</v>
      </c>
      <c r="G5546" s="4">
        <v>3.75</v>
      </c>
      <c r="H5546">
        <v>12659</v>
      </c>
      <c r="I5546" t="s">
        <v>10</v>
      </c>
      <c r="J5546" s="58">
        <f t="shared" si="172"/>
        <v>15</v>
      </c>
      <c r="K5546" s="59">
        <f t="shared" si="173"/>
        <v>40857</v>
      </c>
      <c r="R5546" t="s">
        <v>2472</v>
      </c>
      <c r="S5546" s="58">
        <v>40.5</v>
      </c>
      <c r="X5546">
        <v>12</v>
      </c>
      <c r="Y5546" s="4">
        <v>1.25</v>
      </c>
      <c r="Z5546" s="58">
        <v>15</v>
      </c>
    </row>
    <row r="5547" spans="1:26">
      <c r="A5547">
        <v>454469</v>
      </c>
      <c r="B5547">
        <v>575581</v>
      </c>
      <c r="C5547">
        <v>23396</v>
      </c>
      <c r="D5547" t="s">
        <v>2651</v>
      </c>
      <c r="E5547">
        <v>4</v>
      </c>
      <c r="F5547" s="3">
        <v>40857.495138888902</v>
      </c>
      <c r="G5547" s="4">
        <v>3.75</v>
      </c>
      <c r="H5547">
        <v>12659</v>
      </c>
      <c r="I5547" t="s">
        <v>10</v>
      </c>
      <c r="J5547" s="58">
        <f t="shared" si="172"/>
        <v>15</v>
      </c>
      <c r="K5547" s="59">
        <f t="shared" si="173"/>
        <v>40857</v>
      </c>
      <c r="R5547" t="s">
        <v>97</v>
      </c>
      <c r="S5547" s="58">
        <v>39.6</v>
      </c>
      <c r="X5547">
        <v>12</v>
      </c>
      <c r="Y5547" s="4">
        <v>1.25</v>
      </c>
      <c r="Z5547" s="58">
        <v>15</v>
      </c>
    </row>
    <row r="5548" spans="1:26">
      <c r="A5548">
        <v>454568</v>
      </c>
      <c r="B5548">
        <v>575584</v>
      </c>
      <c r="C5548">
        <v>21774</v>
      </c>
      <c r="D5548" t="s">
        <v>934</v>
      </c>
      <c r="E5548">
        <v>12</v>
      </c>
      <c r="F5548" s="3">
        <v>40857.496527777803</v>
      </c>
      <c r="G5548" s="4">
        <v>1.25</v>
      </c>
      <c r="H5548">
        <v>12682</v>
      </c>
      <c r="I5548" t="s">
        <v>10</v>
      </c>
      <c r="J5548" s="58">
        <f t="shared" si="172"/>
        <v>15</v>
      </c>
      <c r="K5548" s="59">
        <f t="shared" si="173"/>
        <v>40857</v>
      </c>
      <c r="R5548" t="s">
        <v>220</v>
      </c>
      <c r="S5548" s="58">
        <v>34</v>
      </c>
      <c r="X5548">
        <v>12</v>
      </c>
      <c r="Y5548" s="4">
        <v>1.25</v>
      </c>
      <c r="Z5548" s="58">
        <v>15</v>
      </c>
    </row>
    <row r="5549" spans="1:26">
      <c r="A5549">
        <v>456099</v>
      </c>
      <c r="B5549">
        <v>575671</v>
      </c>
      <c r="C5549">
        <v>23350</v>
      </c>
      <c r="D5549" t="s">
        <v>2596</v>
      </c>
      <c r="E5549">
        <v>12</v>
      </c>
      <c r="F5549" s="3">
        <v>40857.627083333296</v>
      </c>
      <c r="G5549" s="4">
        <v>1.25</v>
      </c>
      <c r="H5549">
        <v>12670</v>
      </c>
      <c r="I5549" t="s">
        <v>10</v>
      </c>
      <c r="J5549" s="58">
        <f t="shared" si="172"/>
        <v>15</v>
      </c>
      <c r="K5549" s="59">
        <f t="shared" si="173"/>
        <v>40857</v>
      </c>
      <c r="R5549" t="s">
        <v>554</v>
      </c>
      <c r="S5549" s="58">
        <v>30</v>
      </c>
      <c r="X5549">
        <v>12</v>
      </c>
      <c r="Y5549" s="4">
        <v>1.25</v>
      </c>
      <c r="Z5549" s="58">
        <v>15</v>
      </c>
    </row>
    <row r="5550" spans="1:26">
      <c r="A5550">
        <v>456100</v>
      </c>
      <c r="B5550">
        <v>575671</v>
      </c>
      <c r="C5550">
        <v>23351</v>
      </c>
      <c r="D5550" t="s">
        <v>2598</v>
      </c>
      <c r="E5550">
        <v>12</v>
      </c>
      <c r="F5550" s="3">
        <v>40857.627083333296</v>
      </c>
      <c r="G5550" s="4">
        <v>1.25</v>
      </c>
      <c r="H5550">
        <v>12670</v>
      </c>
      <c r="I5550" t="s">
        <v>10</v>
      </c>
      <c r="J5550" s="58">
        <f t="shared" si="172"/>
        <v>15</v>
      </c>
      <c r="K5550" s="59">
        <f t="shared" si="173"/>
        <v>40857</v>
      </c>
      <c r="R5550" t="s">
        <v>2337</v>
      </c>
      <c r="S5550" s="58">
        <v>23.4</v>
      </c>
      <c r="X5550">
        <v>12</v>
      </c>
      <c r="Y5550" s="4">
        <v>1.25</v>
      </c>
      <c r="Z5550" s="58">
        <v>15</v>
      </c>
    </row>
    <row r="5551" spans="1:26">
      <c r="A5551">
        <v>456101</v>
      </c>
      <c r="B5551">
        <v>575671</v>
      </c>
      <c r="C5551">
        <v>23349</v>
      </c>
      <c r="D5551" t="s">
        <v>2595</v>
      </c>
      <c r="E5551">
        <v>12</v>
      </c>
      <c r="F5551" s="3">
        <v>40857.627083333296</v>
      </c>
      <c r="G5551" s="4">
        <v>1.25</v>
      </c>
      <c r="H5551">
        <v>12670</v>
      </c>
      <c r="I5551" t="s">
        <v>10</v>
      </c>
      <c r="J5551" s="58">
        <f t="shared" si="172"/>
        <v>15</v>
      </c>
      <c r="K5551" s="59">
        <f t="shared" si="173"/>
        <v>40857</v>
      </c>
      <c r="R5551" t="s">
        <v>2666</v>
      </c>
      <c r="S5551" s="58">
        <v>20</v>
      </c>
      <c r="X5551">
        <v>12</v>
      </c>
      <c r="Y5551" s="4">
        <v>1.25</v>
      </c>
      <c r="Z5551" s="58">
        <v>15</v>
      </c>
    </row>
    <row r="5552" spans="1:26">
      <c r="A5552">
        <v>456112</v>
      </c>
      <c r="B5552">
        <v>575671</v>
      </c>
      <c r="C5552">
        <v>22976</v>
      </c>
      <c r="D5552" t="s">
        <v>1035</v>
      </c>
      <c r="E5552">
        <v>12</v>
      </c>
      <c r="F5552" s="3">
        <v>40857.627083333296</v>
      </c>
      <c r="G5552" s="4">
        <v>1.25</v>
      </c>
      <c r="H5552">
        <v>12670</v>
      </c>
      <c r="I5552" t="s">
        <v>10</v>
      </c>
      <c r="J5552" s="58">
        <f t="shared" si="172"/>
        <v>15</v>
      </c>
      <c r="K5552" s="59">
        <f t="shared" si="173"/>
        <v>40857</v>
      </c>
      <c r="R5552" t="s">
        <v>104</v>
      </c>
      <c r="S5552" s="58">
        <v>18</v>
      </c>
      <c r="X5552">
        <v>12</v>
      </c>
      <c r="Y5552" s="4">
        <v>1.25</v>
      </c>
      <c r="Z5552" s="58">
        <v>15</v>
      </c>
    </row>
    <row r="5553" spans="1:26">
      <c r="A5553">
        <v>456114</v>
      </c>
      <c r="B5553">
        <v>575671</v>
      </c>
      <c r="C5553">
        <v>22966</v>
      </c>
      <c r="D5553" t="s">
        <v>850</v>
      </c>
      <c r="E5553">
        <v>12</v>
      </c>
      <c r="F5553" s="3">
        <v>40857.627083333296</v>
      </c>
      <c r="G5553" s="4">
        <v>1.25</v>
      </c>
      <c r="H5553">
        <v>12670</v>
      </c>
      <c r="I5553" t="s">
        <v>10</v>
      </c>
      <c r="J5553" s="58">
        <f t="shared" si="172"/>
        <v>15</v>
      </c>
      <c r="K5553" s="59">
        <f t="shared" si="173"/>
        <v>40857</v>
      </c>
      <c r="R5553" t="s">
        <v>1869</v>
      </c>
      <c r="S5553" s="58">
        <v>17.7</v>
      </c>
      <c r="X5553">
        <v>12</v>
      </c>
      <c r="Y5553" s="4">
        <v>1.25</v>
      </c>
      <c r="Z5553" s="58">
        <v>15</v>
      </c>
    </row>
    <row r="5554" spans="1:26">
      <c r="A5554">
        <v>459801</v>
      </c>
      <c r="B5554">
        <v>575880</v>
      </c>
      <c r="C5554">
        <v>23382</v>
      </c>
      <c r="D5554" t="s">
        <v>2700</v>
      </c>
      <c r="E5554">
        <v>4</v>
      </c>
      <c r="F5554" s="3">
        <v>40858.565972222197</v>
      </c>
      <c r="G5554" s="4">
        <v>3.75</v>
      </c>
      <c r="H5554">
        <v>12726</v>
      </c>
      <c r="I5554" t="s">
        <v>10</v>
      </c>
      <c r="J5554" s="58">
        <f t="shared" si="172"/>
        <v>15</v>
      </c>
      <c r="K5554" s="59">
        <f t="shared" si="173"/>
        <v>40858</v>
      </c>
      <c r="R5554" t="s">
        <v>177</v>
      </c>
      <c r="S5554" s="58">
        <v>17.7</v>
      </c>
      <c r="X5554">
        <v>12</v>
      </c>
      <c r="Y5554" s="4">
        <v>1.25</v>
      </c>
      <c r="Z5554" s="58">
        <v>15</v>
      </c>
    </row>
    <row r="5555" spans="1:26">
      <c r="A5555">
        <v>459815</v>
      </c>
      <c r="B5555">
        <v>575880</v>
      </c>
      <c r="C5555">
        <v>22435</v>
      </c>
      <c r="D5555" t="s">
        <v>341</v>
      </c>
      <c r="E5555">
        <v>12</v>
      </c>
      <c r="F5555" s="3">
        <v>40858.565972222197</v>
      </c>
      <c r="G5555" s="4">
        <v>1.25</v>
      </c>
      <c r="H5555">
        <v>12726</v>
      </c>
      <c r="I5555" t="s">
        <v>10</v>
      </c>
      <c r="J5555" s="58">
        <f t="shared" si="172"/>
        <v>15</v>
      </c>
      <c r="K5555" s="59">
        <f t="shared" si="173"/>
        <v>40858</v>
      </c>
      <c r="R5555" t="s">
        <v>1239</v>
      </c>
      <c r="S5555" s="58">
        <v>17.7</v>
      </c>
      <c r="X5555">
        <v>12</v>
      </c>
      <c r="Y5555" s="4">
        <v>1.25</v>
      </c>
      <c r="Z5555" s="58">
        <v>15</v>
      </c>
    </row>
    <row r="5556" spans="1:26">
      <c r="A5556">
        <v>459820</v>
      </c>
      <c r="B5556">
        <v>575880</v>
      </c>
      <c r="C5556">
        <v>22550</v>
      </c>
      <c r="D5556" t="s">
        <v>1011</v>
      </c>
      <c r="E5556">
        <v>4</v>
      </c>
      <c r="F5556" s="3">
        <v>40858.565972222197</v>
      </c>
      <c r="G5556" s="4">
        <v>3.75</v>
      </c>
      <c r="H5556">
        <v>12726</v>
      </c>
      <c r="I5556" t="s">
        <v>10</v>
      </c>
      <c r="J5556" s="58">
        <f t="shared" si="172"/>
        <v>15</v>
      </c>
      <c r="K5556" s="59">
        <f t="shared" si="173"/>
        <v>40858</v>
      </c>
      <c r="R5556" t="s">
        <v>483</v>
      </c>
      <c r="S5556" s="58">
        <v>17.7</v>
      </c>
      <c r="X5556">
        <v>12</v>
      </c>
      <c r="Y5556" s="4">
        <v>1.25</v>
      </c>
      <c r="Z5556" s="58">
        <v>15</v>
      </c>
    </row>
    <row r="5557" spans="1:26">
      <c r="A5557">
        <v>459821</v>
      </c>
      <c r="B5557">
        <v>575880</v>
      </c>
      <c r="C5557">
        <v>21912</v>
      </c>
      <c r="D5557" t="s">
        <v>185</v>
      </c>
      <c r="E5557">
        <v>4</v>
      </c>
      <c r="F5557" s="3">
        <v>40858.565972222197</v>
      </c>
      <c r="G5557" s="4">
        <v>3.75</v>
      </c>
      <c r="H5557">
        <v>12726</v>
      </c>
      <c r="I5557" t="s">
        <v>10</v>
      </c>
      <c r="J5557" s="58">
        <f t="shared" si="172"/>
        <v>15</v>
      </c>
      <c r="K5557" s="59">
        <f t="shared" si="173"/>
        <v>40858</v>
      </c>
      <c r="R5557" t="s">
        <v>92</v>
      </c>
      <c r="S5557" s="58">
        <v>17.7</v>
      </c>
      <c r="X5557">
        <v>4</v>
      </c>
      <c r="Y5557" s="4">
        <v>3.75</v>
      </c>
      <c r="Z5557" s="58">
        <v>15</v>
      </c>
    </row>
    <row r="5558" spans="1:26">
      <c r="A5558">
        <v>459832</v>
      </c>
      <c r="B5558">
        <v>575880</v>
      </c>
      <c r="C5558">
        <v>21791</v>
      </c>
      <c r="D5558" t="s">
        <v>90</v>
      </c>
      <c r="E5558">
        <v>12</v>
      </c>
      <c r="F5558" s="3">
        <v>40858.565972222197</v>
      </c>
      <c r="G5558" s="4">
        <v>1.25</v>
      </c>
      <c r="H5558">
        <v>12726</v>
      </c>
      <c r="I5558" t="s">
        <v>10</v>
      </c>
      <c r="J5558" s="58">
        <f t="shared" si="172"/>
        <v>15</v>
      </c>
      <c r="K5558" s="59">
        <f t="shared" si="173"/>
        <v>40858</v>
      </c>
      <c r="R5558" t="s">
        <v>2647</v>
      </c>
      <c r="S5558" s="58">
        <v>16.600000000000001</v>
      </c>
      <c r="X5558">
        <v>4</v>
      </c>
      <c r="Y5558" s="4">
        <v>3.75</v>
      </c>
      <c r="Z5558" s="58">
        <v>15</v>
      </c>
    </row>
    <row r="5559" spans="1:26">
      <c r="A5559">
        <v>459833</v>
      </c>
      <c r="B5559">
        <v>575880</v>
      </c>
      <c r="C5559">
        <v>21888</v>
      </c>
      <c r="D5559" t="s">
        <v>945</v>
      </c>
      <c r="E5559">
        <v>4</v>
      </c>
      <c r="F5559" s="3">
        <v>40858.565972222197</v>
      </c>
      <c r="G5559" s="4">
        <v>3.75</v>
      </c>
      <c r="H5559">
        <v>12726</v>
      </c>
      <c r="I5559" t="s">
        <v>10</v>
      </c>
      <c r="J5559" s="58">
        <f t="shared" si="172"/>
        <v>15</v>
      </c>
      <c r="K5559" s="59">
        <f t="shared" si="173"/>
        <v>40858</v>
      </c>
      <c r="R5559" t="s">
        <v>2645</v>
      </c>
      <c r="S5559" s="58">
        <v>16.600000000000001</v>
      </c>
      <c r="X5559">
        <v>20</v>
      </c>
      <c r="Y5559" s="4">
        <v>0.75</v>
      </c>
      <c r="Z5559" s="58">
        <v>15</v>
      </c>
    </row>
    <row r="5560" spans="1:26">
      <c r="A5560">
        <v>459835</v>
      </c>
      <c r="B5560">
        <v>575880</v>
      </c>
      <c r="C5560">
        <v>21913</v>
      </c>
      <c r="D5560" t="s">
        <v>99</v>
      </c>
      <c r="E5560">
        <v>4</v>
      </c>
      <c r="F5560" s="3">
        <v>40858.565972222197</v>
      </c>
      <c r="G5560" s="4">
        <v>3.75</v>
      </c>
      <c r="H5560">
        <v>12726</v>
      </c>
      <c r="I5560" t="s">
        <v>10</v>
      </c>
      <c r="J5560" s="58">
        <f t="shared" si="172"/>
        <v>15</v>
      </c>
      <c r="K5560" s="59">
        <f t="shared" si="173"/>
        <v>40858</v>
      </c>
      <c r="R5560" t="s">
        <v>357</v>
      </c>
      <c r="S5560" s="58">
        <v>16.5</v>
      </c>
      <c r="X5560">
        <v>12</v>
      </c>
      <c r="Y5560" s="4">
        <v>1.25</v>
      </c>
      <c r="Z5560" s="58">
        <v>15</v>
      </c>
    </row>
    <row r="5561" spans="1:26">
      <c r="A5561">
        <v>459861</v>
      </c>
      <c r="B5561">
        <v>575884</v>
      </c>
      <c r="C5561">
        <v>23351</v>
      </c>
      <c r="D5561" t="s">
        <v>2598</v>
      </c>
      <c r="E5561">
        <v>12</v>
      </c>
      <c r="F5561" s="3">
        <v>40858.573611111096</v>
      </c>
      <c r="G5561" s="4">
        <v>1.25</v>
      </c>
      <c r="H5561">
        <v>12685</v>
      </c>
      <c r="I5561" t="s">
        <v>10</v>
      </c>
      <c r="J5561" s="58">
        <f t="shared" si="172"/>
        <v>15</v>
      </c>
      <c r="K5561" s="59">
        <f t="shared" si="173"/>
        <v>40858</v>
      </c>
      <c r="R5561" t="s">
        <v>2602</v>
      </c>
      <c r="S5561" s="58">
        <v>16.5</v>
      </c>
      <c r="X5561">
        <v>12</v>
      </c>
      <c r="Y5561" s="4">
        <v>1.25</v>
      </c>
      <c r="Z5561" s="58">
        <v>15</v>
      </c>
    </row>
    <row r="5562" spans="1:26">
      <c r="A5562">
        <v>459865</v>
      </c>
      <c r="B5562">
        <v>575884</v>
      </c>
      <c r="C5562">
        <v>23480</v>
      </c>
      <c r="D5562" t="s">
        <v>2719</v>
      </c>
      <c r="E5562">
        <v>4</v>
      </c>
      <c r="F5562" s="3">
        <v>40858.573611111096</v>
      </c>
      <c r="G5562" s="4">
        <v>3.75</v>
      </c>
      <c r="H5562">
        <v>12685</v>
      </c>
      <c r="I5562" t="s">
        <v>10</v>
      </c>
      <c r="J5562" s="58">
        <f t="shared" si="172"/>
        <v>15</v>
      </c>
      <c r="K5562" s="59">
        <f t="shared" si="173"/>
        <v>40858</v>
      </c>
      <c r="R5562" t="s">
        <v>354</v>
      </c>
      <c r="S5562" s="58">
        <v>15.9</v>
      </c>
      <c r="X5562">
        <v>12</v>
      </c>
      <c r="Y5562" s="4">
        <v>1.25</v>
      </c>
      <c r="Z5562" s="58">
        <v>15</v>
      </c>
    </row>
    <row r="5563" spans="1:26">
      <c r="A5563">
        <v>459872</v>
      </c>
      <c r="B5563">
        <v>575884</v>
      </c>
      <c r="C5563">
        <v>23275</v>
      </c>
      <c r="D5563" t="s">
        <v>2486</v>
      </c>
      <c r="E5563">
        <v>12</v>
      </c>
      <c r="F5563" s="3">
        <v>40858.573611111096</v>
      </c>
      <c r="G5563" s="4">
        <v>1.25</v>
      </c>
      <c r="H5563">
        <v>12685</v>
      </c>
      <c r="I5563" t="s">
        <v>10</v>
      </c>
      <c r="J5563" s="58">
        <f t="shared" si="172"/>
        <v>15</v>
      </c>
      <c r="K5563" s="59">
        <f t="shared" si="173"/>
        <v>40858</v>
      </c>
      <c r="R5563" t="s">
        <v>499</v>
      </c>
      <c r="S5563" s="58">
        <v>15.9</v>
      </c>
      <c r="X5563">
        <v>12</v>
      </c>
      <c r="Y5563" s="4">
        <v>1.25</v>
      </c>
      <c r="Z5563" s="58">
        <v>15</v>
      </c>
    </row>
    <row r="5564" spans="1:26">
      <c r="A5564">
        <v>459874</v>
      </c>
      <c r="B5564">
        <v>575884</v>
      </c>
      <c r="C5564">
        <v>22726</v>
      </c>
      <c r="D5564" t="s">
        <v>86</v>
      </c>
      <c r="E5564">
        <v>4</v>
      </c>
      <c r="F5564" s="3">
        <v>40858.573611111096</v>
      </c>
      <c r="G5564" s="4">
        <v>3.75</v>
      </c>
      <c r="H5564">
        <v>12685</v>
      </c>
      <c r="I5564" t="s">
        <v>10</v>
      </c>
      <c r="J5564" s="58">
        <f t="shared" si="172"/>
        <v>15</v>
      </c>
      <c r="K5564" s="59">
        <f t="shared" si="173"/>
        <v>40858</v>
      </c>
      <c r="R5564" t="s">
        <v>2238</v>
      </c>
      <c r="S5564" s="58">
        <v>15.8</v>
      </c>
      <c r="X5564">
        <v>12</v>
      </c>
      <c r="Y5564" s="4">
        <v>1.25</v>
      </c>
      <c r="Z5564" s="58">
        <v>15</v>
      </c>
    </row>
    <row r="5565" spans="1:26">
      <c r="A5565">
        <v>459875</v>
      </c>
      <c r="B5565">
        <v>575884</v>
      </c>
      <c r="C5565">
        <v>22728</v>
      </c>
      <c r="D5565" t="s">
        <v>84</v>
      </c>
      <c r="E5565">
        <v>4</v>
      </c>
      <c r="F5565" s="3">
        <v>40858.573611111096</v>
      </c>
      <c r="G5565" s="4">
        <v>3.75</v>
      </c>
      <c r="H5565">
        <v>12685</v>
      </c>
      <c r="I5565" t="s">
        <v>10</v>
      </c>
      <c r="J5565" s="58">
        <f t="shared" si="172"/>
        <v>15</v>
      </c>
      <c r="K5565" s="59">
        <f t="shared" si="173"/>
        <v>40858</v>
      </c>
      <c r="R5565" t="s">
        <v>1098</v>
      </c>
      <c r="S5565" s="58">
        <v>15.6</v>
      </c>
      <c r="X5565">
        <v>4</v>
      </c>
      <c r="Y5565" s="4">
        <v>3.75</v>
      </c>
      <c r="Z5565" s="58">
        <v>15</v>
      </c>
    </row>
    <row r="5566" spans="1:26">
      <c r="A5566">
        <v>464334</v>
      </c>
      <c r="B5566">
        <v>576087</v>
      </c>
      <c r="C5566">
        <v>21481</v>
      </c>
      <c r="D5566" t="s">
        <v>554</v>
      </c>
      <c r="E5566">
        <v>4</v>
      </c>
      <c r="F5566" s="3">
        <v>40861.354861111096</v>
      </c>
      <c r="G5566" s="4">
        <v>3.75</v>
      </c>
      <c r="H5566">
        <v>12689</v>
      </c>
      <c r="I5566" t="s">
        <v>10</v>
      </c>
      <c r="J5566" s="58">
        <f t="shared" si="172"/>
        <v>15</v>
      </c>
      <c r="K5566" s="59">
        <f t="shared" si="173"/>
        <v>40861</v>
      </c>
      <c r="R5566" t="s">
        <v>86</v>
      </c>
      <c r="S5566" s="58">
        <v>15</v>
      </c>
      <c r="X5566">
        <v>4</v>
      </c>
      <c r="Y5566" s="4">
        <v>3.75</v>
      </c>
      <c r="Z5566" s="58">
        <v>15</v>
      </c>
    </row>
    <row r="5567" spans="1:26">
      <c r="A5567">
        <v>464335</v>
      </c>
      <c r="B5567">
        <v>576087</v>
      </c>
      <c r="C5567">
        <v>22727</v>
      </c>
      <c r="D5567" t="s">
        <v>85</v>
      </c>
      <c r="E5567">
        <v>4</v>
      </c>
      <c r="F5567" s="3">
        <v>40861.354861111096</v>
      </c>
      <c r="G5567" s="4">
        <v>3.75</v>
      </c>
      <c r="H5567">
        <v>12689</v>
      </c>
      <c r="I5567" t="s">
        <v>10</v>
      </c>
      <c r="J5567" s="58">
        <f t="shared" si="172"/>
        <v>15</v>
      </c>
      <c r="K5567" s="59">
        <f t="shared" si="173"/>
        <v>40861</v>
      </c>
      <c r="R5567" t="s">
        <v>84</v>
      </c>
      <c r="S5567" s="58">
        <v>15</v>
      </c>
      <c r="X5567">
        <v>12</v>
      </c>
      <c r="Y5567" s="4">
        <v>1.25</v>
      </c>
      <c r="Z5567" s="58">
        <v>15</v>
      </c>
    </row>
    <row r="5568" spans="1:26">
      <c r="A5568">
        <v>465321</v>
      </c>
      <c r="B5568">
        <v>576222</v>
      </c>
      <c r="C5568">
        <v>21914</v>
      </c>
      <c r="D5568" t="s">
        <v>399</v>
      </c>
      <c r="E5568">
        <v>12</v>
      </c>
      <c r="F5568" s="3">
        <v>40861.543055555601</v>
      </c>
      <c r="G5568" s="4">
        <v>1.25</v>
      </c>
      <c r="H5568">
        <v>12490</v>
      </c>
      <c r="I5568" t="s">
        <v>10</v>
      </c>
      <c r="J5568" s="58">
        <f t="shared" si="172"/>
        <v>15</v>
      </c>
      <c r="K5568" s="59">
        <f t="shared" si="173"/>
        <v>40861</v>
      </c>
      <c r="R5568" t="s">
        <v>145</v>
      </c>
      <c r="S5568" s="58">
        <v>14.85</v>
      </c>
      <c r="X5568">
        <v>12</v>
      </c>
      <c r="Y5568" s="4">
        <v>1.25</v>
      </c>
      <c r="Z5568" s="58">
        <v>15</v>
      </c>
    </row>
    <row r="5569" spans="1:26">
      <c r="A5569">
        <v>465539</v>
      </c>
      <c r="B5569">
        <v>576245</v>
      </c>
      <c r="C5569">
        <v>23566</v>
      </c>
      <c r="D5569" t="s">
        <v>2709</v>
      </c>
      <c r="E5569">
        <v>12</v>
      </c>
      <c r="F5569" s="3">
        <v>40861.569444444402</v>
      </c>
      <c r="G5569" s="4">
        <v>1.25</v>
      </c>
      <c r="H5569">
        <v>12553</v>
      </c>
      <c r="I5569" t="s">
        <v>10</v>
      </c>
      <c r="J5569" s="58">
        <f t="shared" si="172"/>
        <v>15</v>
      </c>
      <c r="K5569" s="59">
        <f t="shared" si="173"/>
        <v>40861</v>
      </c>
      <c r="R5569" t="s">
        <v>2239</v>
      </c>
      <c r="S5569" s="58">
        <v>14.85</v>
      </c>
      <c r="X5569">
        <v>12</v>
      </c>
      <c r="Y5569" s="4">
        <v>1.25</v>
      </c>
      <c r="Z5569" s="58">
        <v>15</v>
      </c>
    </row>
    <row r="5570" spans="1:26">
      <c r="A5570">
        <v>465540</v>
      </c>
      <c r="B5570">
        <v>576245</v>
      </c>
      <c r="C5570">
        <v>23564</v>
      </c>
      <c r="D5570" t="s">
        <v>2702</v>
      </c>
      <c r="E5570">
        <v>12</v>
      </c>
      <c r="F5570" s="3">
        <v>40861.569444444402</v>
      </c>
      <c r="G5570" s="4">
        <v>1.25</v>
      </c>
      <c r="H5570">
        <v>12553</v>
      </c>
      <c r="I5570" t="s">
        <v>10</v>
      </c>
      <c r="J5570" s="58">
        <f t="shared" ref="J5570:J5633" si="174">E5570*G5570</f>
        <v>15</v>
      </c>
      <c r="K5570" s="59">
        <f t="shared" ref="K5570:K5633" si="175">DATE(YEAR(F5570),MONTH(F5570),DAY(F5570))</f>
        <v>40861</v>
      </c>
      <c r="R5570" t="s">
        <v>655</v>
      </c>
      <c r="S5570" s="58">
        <v>12.75</v>
      </c>
      <c r="X5570">
        <v>12</v>
      </c>
      <c r="Y5570" s="4">
        <v>1.25</v>
      </c>
      <c r="Z5570" s="58">
        <v>15</v>
      </c>
    </row>
    <row r="5571" spans="1:26">
      <c r="A5571">
        <v>472205</v>
      </c>
      <c r="B5571">
        <v>576672</v>
      </c>
      <c r="C5571">
        <v>21889</v>
      </c>
      <c r="D5571" t="s">
        <v>273</v>
      </c>
      <c r="E5571">
        <v>12</v>
      </c>
      <c r="F5571" s="3">
        <v>40863.499305555597</v>
      </c>
      <c r="G5571" s="4">
        <v>1.25</v>
      </c>
      <c r="H5571">
        <v>12731</v>
      </c>
      <c r="I5571" t="s">
        <v>10</v>
      </c>
      <c r="J5571" s="58">
        <f t="shared" si="174"/>
        <v>15</v>
      </c>
      <c r="K5571" s="59">
        <f t="shared" si="175"/>
        <v>40863</v>
      </c>
      <c r="R5571" t="s">
        <v>1489</v>
      </c>
      <c r="S5571" s="58">
        <v>12.6</v>
      </c>
      <c r="X5571">
        <v>12</v>
      </c>
      <c r="Y5571" s="4">
        <v>1.25</v>
      </c>
      <c r="Z5571" s="58">
        <v>15</v>
      </c>
    </row>
    <row r="5572" spans="1:26">
      <c r="A5572">
        <v>475480</v>
      </c>
      <c r="B5572">
        <v>576894</v>
      </c>
      <c r="C5572">
        <v>22749</v>
      </c>
      <c r="D5572" t="s">
        <v>74</v>
      </c>
      <c r="E5572">
        <v>4</v>
      </c>
      <c r="F5572" s="3">
        <v>40864.357638888898</v>
      </c>
      <c r="G5572" s="4">
        <v>3.75</v>
      </c>
      <c r="H5572">
        <v>12681</v>
      </c>
      <c r="I5572" t="s">
        <v>10</v>
      </c>
      <c r="J5572" s="58">
        <f t="shared" si="174"/>
        <v>15</v>
      </c>
      <c r="K5572" s="59">
        <f t="shared" si="175"/>
        <v>40864</v>
      </c>
      <c r="R5572" t="s">
        <v>73</v>
      </c>
      <c r="S5572" s="58">
        <v>12.6</v>
      </c>
      <c r="X5572">
        <v>12</v>
      </c>
      <c r="Y5572" s="4">
        <v>1.25</v>
      </c>
      <c r="Z5572" s="58">
        <v>15</v>
      </c>
    </row>
    <row r="5573" spans="1:26">
      <c r="A5573">
        <v>475481</v>
      </c>
      <c r="B5573">
        <v>576894</v>
      </c>
      <c r="C5573">
        <v>22751</v>
      </c>
      <c r="D5573" t="s">
        <v>486</v>
      </c>
      <c r="E5573">
        <v>4</v>
      </c>
      <c r="F5573" s="3">
        <v>40864.357638888898</v>
      </c>
      <c r="G5573" s="4">
        <v>3.75</v>
      </c>
      <c r="H5573">
        <v>12681</v>
      </c>
      <c r="I5573" t="s">
        <v>10</v>
      </c>
      <c r="J5573" s="58">
        <f t="shared" si="174"/>
        <v>15</v>
      </c>
      <c r="K5573" s="59">
        <f t="shared" si="175"/>
        <v>40864</v>
      </c>
      <c r="R5573" t="s">
        <v>1488</v>
      </c>
      <c r="S5573" s="58">
        <v>12.6</v>
      </c>
      <c r="X5573">
        <v>4</v>
      </c>
      <c r="Y5573" s="4">
        <v>3.75</v>
      </c>
      <c r="Z5573" s="58">
        <v>15</v>
      </c>
    </row>
    <row r="5574" spans="1:26">
      <c r="A5574">
        <v>475492</v>
      </c>
      <c r="B5574">
        <v>576894</v>
      </c>
      <c r="C5574">
        <v>23266</v>
      </c>
      <c r="D5574" t="s">
        <v>2513</v>
      </c>
      <c r="E5574">
        <v>12</v>
      </c>
      <c r="F5574" s="3">
        <v>40864.357638888898</v>
      </c>
      <c r="G5574" s="4">
        <v>1.25</v>
      </c>
      <c r="H5574">
        <v>12681</v>
      </c>
      <c r="I5574" t="s">
        <v>10</v>
      </c>
      <c r="J5574" s="58">
        <f t="shared" si="174"/>
        <v>15</v>
      </c>
      <c r="K5574" s="59">
        <f t="shared" si="175"/>
        <v>40864</v>
      </c>
      <c r="R5574" t="s">
        <v>72</v>
      </c>
      <c r="S5574" s="58">
        <v>12.6</v>
      </c>
      <c r="X5574">
        <v>12</v>
      </c>
      <c r="Y5574" s="4">
        <v>1.25</v>
      </c>
      <c r="Z5574" s="58">
        <v>15</v>
      </c>
    </row>
    <row r="5575" spans="1:26">
      <c r="A5575">
        <v>475924</v>
      </c>
      <c r="B5575">
        <v>576927</v>
      </c>
      <c r="C5575">
        <v>23267</v>
      </c>
      <c r="D5575" t="s">
        <v>2556</v>
      </c>
      <c r="E5575">
        <v>12</v>
      </c>
      <c r="F5575" s="3">
        <v>40864.4597222222</v>
      </c>
      <c r="G5575" s="4">
        <v>1.25</v>
      </c>
      <c r="H5575">
        <v>12567</v>
      </c>
      <c r="I5575" t="s">
        <v>10</v>
      </c>
      <c r="J5575" s="58">
        <f t="shared" si="174"/>
        <v>15</v>
      </c>
      <c r="K5575" s="59">
        <f t="shared" si="175"/>
        <v>40864</v>
      </c>
      <c r="R5575" t="s">
        <v>2609</v>
      </c>
      <c r="S5575" s="58">
        <v>10.5</v>
      </c>
      <c r="X5575">
        <v>4</v>
      </c>
      <c r="Y5575" s="4">
        <v>3.75</v>
      </c>
      <c r="Z5575" s="58">
        <v>15</v>
      </c>
    </row>
    <row r="5576" spans="1:26">
      <c r="A5576">
        <v>475940</v>
      </c>
      <c r="B5576">
        <v>576927</v>
      </c>
      <c r="C5576">
        <v>22750</v>
      </c>
      <c r="D5576" t="s">
        <v>519</v>
      </c>
      <c r="E5576">
        <v>4</v>
      </c>
      <c r="F5576" s="3">
        <v>40864.4597222222</v>
      </c>
      <c r="G5576" s="4">
        <v>3.75</v>
      </c>
      <c r="H5576">
        <v>12567</v>
      </c>
      <c r="I5576" t="s">
        <v>10</v>
      </c>
      <c r="J5576" s="58">
        <f t="shared" si="174"/>
        <v>15</v>
      </c>
      <c r="K5576" s="59">
        <f t="shared" si="175"/>
        <v>40864</v>
      </c>
      <c r="R5576" t="s">
        <v>2065</v>
      </c>
      <c r="S5576" s="58">
        <v>4.68</v>
      </c>
      <c r="X5576">
        <v>4</v>
      </c>
      <c r="Y5576" s="4">
        <v>3.75</v>
      </c>
      <c r="Z5576" s="58">
        <v>15</v>
      </c>
    </row>
    <row r="5577" spans="1:26">
      <c r="A5577">
        <v>475941</v>
      </c>
      <c r="B5577">
        <v>576927</v>
      </c>
      <c r="C5577">
        <v>22751</v>
      </c>
      <c r="D5577" t="s">
        <v>486</v>
      </c>
      <c r="E5577">
        <v>4</v>
      </c>
      <c r="F5577" s="3">
        <v>40864.4597222222</v>
      </c>
      <c r="G5577" s="4">
        <v>3.75</v>
      </c>
      <c r="H5577">
        <v>12567</v>
      </c>
      <c r="I5577" t="s">
        <v>10</v>
      </c>
      <c r="J5577" s="58">
        <f t="shared" si="174"/>
        <v>15</v>
      </c>
      <c r="K5577" s="59">
        <f t="shared" si="175"/>
        <v>40864</v>
      </c>
      <c r="R5577" t="s">
        <v>2288</v>
      </c>
      <c r="S5577" s="58">
        <v>4.5599999999999996</v>
      </c>
      <c r="X5577">
        <v>12</v>
      </c>
      <c r="Y5577" s="4">
        <v>1.25</v>
      </c>
      <c r="Z5577" s="58">
        <v>15</v>
      </c>
    </row>
    <row r="5578" spans="1:26">
      <c r="A5578">
        <v>475967</v>
      </c>
      <c r="B5578">
        <v>576927</v>
      </c>
      <c r="C5578">
        <v>22728</v>
      </c>
      <c r="D5578" t="s">
        <v>84</v>
      </c>
      <c r="E5578">
        <v>4</v>
      </c>
      <c r="F5578" s="3">
        <v>40864.4597222222</v>
      </c>
      <c r="G5578" s="4">
        <v>3.75</v>
      </c>
      <c r="H5578">
        <v>12567</v>
      </c>
      <c r="I5578" t="s">
        <v>10</v>
      </c>
      <c r="J5578" s="58">
        <f t="shared" si="174"/>
        <v>15</v>
      </c>
      <c r="K5578" s="59">
        <f t="shared" si="175"/>
        <v>40864</v>
      </c>
      <c r="R5578" t="s">
        <v>2462</v>
      </c>
      <c r="S5578" s="58">
        <v>-4.1500000000000004</v>
      </c>
      <c r="X5578">
        <v>4</v>
      </c>
      <c r="Y5578" s="4">
        <v>3.75</v>
      </c>
      <c r="Z5578" s="58">
        <v>15</v>
      </c>
    </row>
    <row r="5579" spans="1:26">
      <c r="A5579">
        <v>475968</v>
      </c>
      <c r="B5579">
        <v>576927</v>
      </c>
      <c r="C5579">
        <v>22727</v>
      </c>
      <c r="D5579" t="s">
        <v>85</v>
      </c>
      <c r="E5579">
        <v>4</v>
      </c>
      <c r="F5579" s="3">
        <v>40864.4597222222</v>
      </c>
      <c r="G5579" s="4">
        <v>3.75</v>
      </c>
      <c r="H5579">
        <v>12567</v>
      </c>
      <c r="I5579" t="s">
        <v>10</v>
      </c>
      <c r="J5579" s="58">
        <f t="shared" si="174"/>
        <v>15</v>
      </c>
      <c r="K5579" s="59">
        <f t="shared" si="175"/>
        <v>40864</v>
      </c>
      <c r="R5579" t="s">
        <v>2518</v>
      </c>
      <c r="S5579" s="58">
        <v>-11.05</v>
      </c>
      <c r="X5579">
        <v>4</v>
      </c>
      <c r="Y5579" s="4">
        <v>3.75</v>
      </c>
      <c r="Z5579" s="58">
        <v>15</v>
      </c>
    </row>
    <row r="5580" spans="1:26">
      <c r="A5580">
        <v>475969</v>
      </c>
      <c r="B5580">
        <v>576927</v>
      </c>
      <c r="C5580">
        <v>22726</v>
      </c>
      <c r="D5580" t="s">
        <v>86</v>
      </c>
      <c r="E5580">
        <v>4</v>
      </c>
      <c r="F5580" s="3">
        <v>40864.4597222222</v>
      </c>
      <c r="G5580" s="4">
        <v>3.75</v>
      </c>
      <c r="H5580">
        <v>12567</v>
      </c>
      <c r="I5580" t="s">
        <v>10</v>
      </c>
      <c r="J5580" s="58">
        <f t="shared" si="174"/>
        <v>15</v>
      </c>
      <c r="K5580" s="59">
        <f t="shared" si="175"/>
        <v>40864</v>
      </c>
      <c r="R5580" t="s">
        <v>468</v>
      </c>
      <c r="S5580" s="58">
        <v>23.4</v>
      </c>
      <c r="X5580">
        <v>12</v>
      </c>
      <c r="Y5580" s="4">
        <v>1.25</v>
      </c>
      <c r="Z5580" s="58">
        <v>15</v>
      </c>
    </row>
    <row r="5581" spans="1:26">
      <c r="A5581">
        <v>476178</v>
      </c>
      <c r="B5581">
        <v>576941</v>
      </c>
      <c r="C5581">
        <v>23480</v>
      </c>
      <c r="D5581" t="s">
        <v>2719</v>
      </c>
      <c r="E5581">
        <v>4</v>
      </c>
      <c r="F5581" s="3">
        <v>40864.4819444444</v>
      </c>
      <c r="G5581" s="4">
        <v>3.75</v>
      </c>
      <c r="H5581">
        <v>12562</v>
      </c>
      <c r="I5581" t="s">
        <v>10</v>
      </c>
      <c r="J5581" s="58">
        <f t="shared" si="174"/>
        <v>15</v>
      </c>
      <c r="K5581" s="59">
        <f t="shared" si="175"/>
        <v>40864</v>
      </c>
      <c r="R5581" t="s">
        <v>93</v>
      </c>
      <c r="S5581" s="58">
        <v>23.4</v>
      </c>
      <c r="X5581">
        <v>4</v>
      </c>
      <c r="Y5581" s="4">
        <v>3.75</v>
      </c>
      <c r="Z5581" s="58">
        <v>15</v>
      </c>
    </row>
    <row r="5582" spans="1:26">
      <c r="A5582">
        <v>476184</v>
      </c>
      <c r="B5582">
        <v>576941</v>
      </c>
      <c r="C5582">
        <v>23213</v>
      </c>
      <c r="D5582" t="s">
        <v>2479</v>
      </c>
      <c r="E5582">
        <v>12</v>
      </c>
      <c r="F5582" s="3">
        <v>40864.4819444444</v>
      </c>
      <c r="G5582" s="4">
        <v>1.25</v>
      </c>
      <c r="H5582">
        <v>12562</v>
      </c>
      <c r="I5582" t="s">
        <v>10</v>
      </c>
      <c r="J5582" s="58">
        <f t="shared" si="174"/>
        <v>15</v>
      </c>
      <c r="K5582" s="59">
        <f t="shared" si="175"/>
        <v>40864</v>
      </c>
      <c r="R5582" t="s">
        <v>802</v>
      </c>
      <c r="S5582" s="58">
        <v>19.899999999999999</v>
      </c>
      <c r="X5582">
        <v>12</v>
      </c>
      <c r="Y5582" s="4">
        <v>1.25</v>
      </c>
      <c r="Z5582" s="58">
        <v>15</v>
      </c>
    </row>
    <row r="5583" spans="1:26">
      <c r="A5583">
        <v>478947</v>
      </c>
      <c r="B5583">
        <v>577121</v>
      </c>
      <c r="C5583">
        <v>22976</v>
      </c>
      <c r="D5583" t="s">
        <v>1035</v>
      </c>
      <c r="E5583">
        <v>12</v>
      </c>
      <c r="F5583" s="3">
        <v>40864.770138888904</v>
      </c>
      <c r="G5583" s="4">
        <v>1.25</v>
      </c>
      <c r="H5583">
        <v>12681</v>
      </c>
      <c r="I5583" t="s">
        <v>10</v>
      </c>
      <c r="J5583" s="58">
        <f t="shared" si="174"/>
        <v>15</v>
      </c>
      <c r="K5583" s="59">
        <f t="shared" si="175"/>
        <v>40864</v>
      </c>
      <c r="R5583" t="s">
        <v>801</v>
      </c>
      <c r="S5583" s="58">
        <v>19.899999999999999</v>
      </c>
      <c r="X5583">
        <v>4</v>
      </c>
      <c r="Y5583" s="4">
        <v>3.75</v>
      </c>
      <c r="Z5583" s="58">
        <v>15</v>
      </c>
    </row>
    <row r="5584" spans="1:26">
      <c r="A5584">
        <v>478948</v>
      </c>
      <c r="B5584">
        <v>577121</v>
      </c>
      <c r="C5584">
        <v>22966</v>
      </c>
      <c r="D5584" t="s">
        <v>850</v>
      </c>
      <c r="E5584">
        <v>12</v>
      </c>
      <c r="F5584" s="3">
        <v>40864.770138888904</v>
      </c>
      <c r="G5584" s="4">
        <v>1.25</v>
      </c>
      <c r="H5584">
        <v>12681</v>
      </c>
      <c r="I5584" t="s">
        <v>10</v>
      </c>
      <c r="J5584" s="58">
        <f t="shared" si="174"/>
        <v>15</v>
      </c>
      <c r="K5584" s="59">
        <f t="shared" si="175"/>
        <v>40864</v>
      </c>
      <c r="R5584" t="s">
        <v>835</v>
      </c>
      <c r="S5584" s="58">
        <v>19.8</v>
      </c>
      <c r="X5584">
        <v>4</v>
      </c>
      <c r="Y5584" s="4">
        <v>3.75</v>
      </c>
      <c r="Z5584" s="58">
        <v>15</v>
      </c>
    </row>
    <row r="5585" spans="1:26">
      <c r="A5585">
        <v>483423</v>
      </c>
      <c r="B5585">
        <v>577502</v>
      </c>
      <c r="C5585">
        <v>23480</v>
      </c>
      <c r="D5585" t="s">
        <v>2719</v>
      </c>
      <c r="E5585">
        <v>4</v>
      </c>
      <c r="F5585" s="3">
        <v>40867.523611111101</v>
      </c>
      <c r="G5585" s="4">
        <v>3.75</v>
      </c>
      <c r="H5585">
        <v>12598</v>
      </c>
      <c r="I5585" t="s">
        <v>10</v>
      </c>
      <c r="J5585" s="58">
        <f t="shared" si="174"/>
        <v>15</v>
      </c>
      <c r="K5585" s="59">
        <f t="shared" si="175"/>
        <v>40867</v>
      </c>
      <c r="R5585" t="s">
        <v>263</v>
      </c>
      <c r="S5585" s="58">
        <v>19.8</v>
      </c>
      <c r="X5585">
        <v>4</v>
      </c>
      <c r="Y5585" s="4">
        <v>3.75</v>
      </c>
      <c r="Z5585" s="58">
        <v>15</v>
      </c>
    </row>
    <row r="5586" spans="1:26">
      <c r="A5586">
        <v>483425</v>
      </c>
      <c r="B5586">
        <v>577502</v>
      </c>
      <c r="C5586">
        <v>21791</v>
      </c>
      <c r="D5586" t="s">
        <v>90</v>
      </c>
      <c r="E5586">
        <v>12</v>
      </c>
      <c r="F5586" s="3">
        <v>40867.523611111101</v>
      </c>
      <c r="G5586" s="4">
        <v>1.25</v>
      </c>
      <c r="H5586">
        <v>12598</v>
      </c>
      <c r="I5586" t="s">
        <v>10</v>
      </c>
      <c r="J5586" s="58">
        <f t="shared" si="174"/>
        <v>15</v>
      </c>
      <c r="K5586" s="59">
        <f t="shared" si="175"/>
        <v>40867</v>
      </c>
      <c r="R5586" t="s">
        <v>104</v>
      </c>
      <c r="S5586" s="58">
        <v>18</v>
      </c>
      <c r="X5586">
        <v>4</v>
      </c>
      <c r="Y5586" s="4">
        <v>3.75</v>
      </c>
      <c r="Z5586" s="58">
        <v>15</v>
      </c>
    </row>
    <row r="5587" spans="1:26">
      <c r="A5587">
        <v>483426</v>
      </c>
      <c r="B5587">
        <v>577502</v>
      </c>
      <c r="C5587">
        <v>21914</v>
      </c>
      <c r="D5587" t="s">
        <v>399</v>
      </c>
      <c r="E5587">
        <v>12</v>
      </c>
      <c r="F5587" s="3">
        <v>40867.523611111101</v>
      </c>
      <c r="G5587" s="4">
        <v>1.25</v>
      </c>
      <c r="H5587">
        <v>12598</v>
      </c>
      <c r="I5587" t="s">
        <v>10</v>
      </c>
      <c r="J5587" s="58">
        <f t="shared" si="174"/>
        <v>15</v>
      </c>
      <c r="K5587" s="59">
        <f t="shared" si="175"/>
        <v>40867</v>
      </c>
      <c r="R5587" t="s">
        <v>86</v>
      </c>
      <c r="S5587" s="58">
        <v>15</v>
      </c>
      <c r="X5587">
        <v>12</v>
      </c>
      <c r="Y5587" s="4">
        <v>1.25</v>
      </c>
      <c r="Z5587" s="58">
        <v>15</v>
      </c>
    </row>
    <row r="5588" spans="1:26">
      <c r="A5588">
        <v>483430</v>
      </c>
      <c r="B5588">
        <v>577502</v>
      </c>
      <c r="C5588">
        <v>23570</v>
      </c>
      <c r="D5588" t="s">
        <v>2728</v>
      </c>
      <c r="E5588">
        <v>12</v>
      </c>
      <c r="F5588" s="3">
        <v>40867.523611111101</v>
      </c>
      <c r="G5588" s="4">
        <v>1.25</v>
      </c>
      <c r="H5588">
        <v>12598</v>
      </c>
      <c r="I5588" t="s">
        <v>10</v>
      </c>
      <c r="J5588" s="58">
        <f t="shared" si="174"/>
        <v>15</v>
      </c>
      <c r="K5588" s="59">
        <f t="shared" si="175"/>
        <v>40867</v>
      </c>
      <c r="R5588" t="s">
        <v>84</v>
      </c>
      <c r="S5588" s="58">
        <v>15</v>
      </c>
      <c r="X5588">
        <v>12</v>
      </c>
      <c r="Y5588" s="4">
        <v>1.25</v>
      </c>
      <c r="Z5588" s="58">
        <v>15</v>
      </c>
    </row>
    <row r="5589" spans="1:26">
      <c r="A5589">
        <v>489975</v>
      </c>
      <c r="B5589">
        <v>578033</v>
      </c>
      <c r="C5589">
        <v>22726</v>
      </c>
      <c r="D5589" t="s">
        <v>86</v>
      </c>
      <c r="E5589">
        <v>4</v>
      </c>
      <c r="F5589" s="3">
        <v>40869.570833333302</v>
      </c>
      <c r="G5589" s="4">
        <v>3.75</v>
      </c>
      <c r="H5589">
        <v>12656</v>
      </c>
      <c r="I5589" t="s">
        <v>10</v>
      </c>
      <c r="J5589" s="58">
        <f t="shared" si="174"/>
        <v>15</v>
      </c>
      <c r="K5589" s="59">
        <f t="shared" si="175"/>
        <v>40869</v>
      </c>
      <c r="R5589" t="s">
        <v>85</v>
      </c>
      <c r="S5589" s="58">
        <v>15</v>
      </c>
      <c r="X5589">
        <v>12</v>
      </c>
      <c r="Y5589" s="4">
        <v>1.25</v>
      </c>
      <c r="Z5589" s="58">
        <v>15</v>
      </c>
    </row>
    <row r="5590" spans="1:26">
      <c r="A5590">
        <v>489976</v>
      </c>
      <c r="B5590">
        <v>578033</v>
      </c>
      <c r="C5590">
        <v>22727</v>
      </c>
      <c r="D5590" t="s">
        <v>85</v>
      </c>
      <c r="E5590">
        <v>4</v>
      </c>
      <c r="F5590" s="3">
        <v>40869.570833333302</v>
      </c>
      <c r="G5590" s="4">
        <v>3.75</v>
      </c>
      <c r="H5590">
        <v>12656</v>
      </c>
      <c r="I5590" t="s">
        <v>10</v>
      </c>
      <c r="J5590" s="58">
        <f t="shared" si="174"/>
        <v>15</v>
      </c>
      <c r="K5590" s="59">
        <f t="shared" si="175"/>
        <v>40869</v>
      </c>
      <c r="R5590" t="s">
        <v>1407</v>
      </c>
      <c r="S5590" s="58">
        <v>-3.25</v>
      </c>
      <c r="X5590">
        <v>12</v>
      </c>
      <c r="Y5590" s="4">
        <v>1.25</v>
      </c>
      <c r="Z5590" s="58">
        <v>15</v>
      </c>
    </row>
    <row r="5591" spans="1:26">
      <c r="A5591">
        <v>489984</v>
      </c>
      <c r="B5591">
        <v>578033</v>
      </c>
      <c r="C5591">
        <v>21430</v>
      </c>
      <c r="D5591" t="s">
        <v>1710</v>
      </c>
      <c r="E5591">
        <v>4</v>
      </c>
      <c r="F5591" s="3">
        <v>40869.570833333302</v>
      </c>
      <c r="G5591" s="4">
        <v>3.75</v>
      </c>
      <c r="H5591">
        <v>12656</v>
      </c>
      <c r="I5591" t="s">
        <v>10</v>
      </c>
      <c r="J5591" s="58">
        <f t="shared" si="174"/>
        <v>15</v>
      </c>
      <c r="K5591" s="59">
        <f t="shared" si="175"/>
        <v>40869</v>
      </c>
      <c r="R5591" t="s">
        <v>981</v>
      </c>
      <c r="S5591" s="58">
        <v>-10.199999999999999</v>
      </c>
      <c r="X5591">
        <v>4</v>
      </c>
      <c r="Y5591" s="4">
        <v>3.75</v>
      </c>
      <c r="Z5591" s="58">
        <v>15</v>
      </c>
    </row>
    <row r="5592" spans="1:26">
      <c r="A5592">
        <v>497176</v>
      </c>
      <c r="B5592">
        <v>578348</v>
      </c>
      <c r="C5592">
        <v>23565</v>
      </c>
      <c r="D5592" t="s">
        <v>2707</v>
      </c>
      <c r="E5592">
        <v>12</v>
      </c>
      <c r="F5592" s="3">
        <v>40871.398611111101</v>
      </c>
      <c r="G5592" s="4">
        <v>1.25</v>
      </c>
      <c r="H5592">
        <v>12494</v>
      </c>
      <c r="I5592" t="s">
        <v>10</v>
      </c>
      <c r="J5592" s="58">
        <f t="shared" si="174"/>
        <v>15</v>
      </c>
      <c r="K5592" s="59">
        <f t="shared" si="175"/>
        <v>40871</v>
      </c>
      <c r="R5592" t="s">
        <v>999</v>
      </c>
      <c r="S5592" s="58">
        <v>-11.7</v>
      </c>
      <c r="X5592">
        <v>4</v>
      </c>
      <c r="Y5592" s="4">
        <v>3.75</v>
      </c>
      <c r="Z5592" s="58">
        <v>15</v>
      </c>
    </row>
    <row r="5593" spans="1:26">
      <c r="A5593">
        <v>498813</v>
      </c>
      <c r="B5593">
        <v>578541</v>
      </c>
      <c r="C5593">
        <v>23483</v>
      </c>
      <c r="D5593" t="s">
        <v>2689</v>
      </c>
      <c r="E5593">
        <v>12</v>
      </c>
      <c r="F5593" s="3">
        <v>40871.625694444498</v>
      </c>
      <c r="G5593" s="4">
        <v>1.25</v>
      </c>
      <c r="H5593">
        <v>14277</v>
      </c>
      <c r="I5593" t="s">
        <v>10</v>
      </c>
      <c r="J5593" s="58">
        <f t="shared" si="174"/>
        <v>15</v>
      </c>
      <c r="K5593" s="59">
        <f t="shared" si="175"/>
        <v>40871</v>
      </c>
      <c r="R5593" t="s">
        <v>104</v>
      </c>
      <c r="S5593" s="58">
        <v>54</v>
      </c>
      <c r="X5593">
        <v>12</v>
      </c>
      <c r="Y5593" s="4">
        <v>1.25</v>
      </c>
      <c r="Z5593" s="58">
        <v>15</v>
      </c>
    </row>
    <row r="5594" spans="1:26">
      <c r="A5594">
        <v>498814</v>
      </c>
      <c r="B5594">
        <v>578541</v>
      </c>
      <c r="C5594">
        <v>22805</v>
      </c>
      <c r="D5594" t="s">
        <v>372</v>
      </c>
      <c r="E5594">
        <v>12</v>
      </c>
      <c r="F5594" s="3">
        <v>40871.625694444498</v>
      </c>
      <c r="G5594" s="4">
        <v>1.25</v>
      </c>
      <c r="H5594">
        <v>14277</v>
      </c>
      <c r="I5594" t="s">
        <v>10</v>
      </c>
      <c r="J5594" s="58">
        <f t="shared" si="174"/>
        <v>15</v>
      </c>
      <c r="K5594" s="59">
        <f t="shared" si="175"/>
        <v>40871</v>
      </c>
      <c r="R5594" t="s">
        <v>129</v>
      </c>
      <c r="S5594" s="58">
        <v>49.5</v>
      </c>
      <c r="X5594">
        <v>12</v>
      </c>
      <c r="Y5594" s="4">
        <v>1.25</v>
      </c>
      <c r="Z5594" s="58">
        <v>15</v>
      </c>
    </row>
    <row r="5595" spans="1:26">
      <c r="A5595">
        <v>498815</v>
      </c>
      <c r="B5595">
        <v>578541</v>
      </c>
      <c r="C5595">
        <v>22775</v>
      </c>
      <c r="D5595" t="s">
        <v>521</v>
      </c>
      <c r="E5595">
        <v>12</v>
      </c>
      <c r="F5595" s="3">
        <v>40871.625694444498</v>
      </c>
      <c r="G5595" s="4">
        <v>1.25</v>
      </c>
      <c r="H5595">
        <v>14277</v>
      </c>
      <c r="I5595" t="s">
        <v>10</v>
      </c>
      <c r="J5595" s="58">
        <f t="shared" si="174"/>
        <v>15</v>
      </c>
      <c r="K5595" s="59">
        <f t="shared" si="175"/>
        <v>40871</v>
      </c>
      <c r="R5595" t="s">
        <v>93</v>
      </c>
      <c r="S5595" s="58">
        <v>46.8</v>
      </c>
      <c r="X5595">
        <v>4</v>
      </c>
      <c r="Y5595" s="4">
        <v>3.75</v>
      </c>
      <c r="Z5595" s="58">
        <v>15</v>
      </c>
    </row>
    <row r="5596" spans="1:26">
      <c r="A5596">
        <v>498816</v>
      </c>
      <c r="B5596">
        <v>578541</v>
      </c>
      <c r="C5596">
        <v>22774</v>
      </c>
      <c r="D5596" t="s">
        <v>150</v>
      </c>
      <c r="E5596">
        <v>12</v>
      </c>
      <c r="F5596" s="3">
        <v>40871.625694444498</v>
      </c>
      <c r="G5596" s="4">
        <v>1.25</v>
      </c>
      <c r="H5596">
        <v>14277</v>
      </c>
      <c r="I5596" t="s">
        <v>10</v>
      </c>
      <c r="J5596" s="58">
        <f t="shared" si="174"/>
        <v>15</v>
      </c>
      <c r="K5596" s="59">
        <f t="shared" si="175"/>
        <v>40871</v>
      </c>
      <c r="R5596" t="s">
        <v>356</v>
      </c>
      <c r="S5596" s="58">
        <v>33</v>
      </c>
      <c r="X5596">
        <v>4</v>
      </c>
      <c r="Y5596" s="4">
        <v>3.75</v>
      </c>
      <c r="Z5596" s="58">
        <v>15</v>
      </c>
    </row>
    <row r="5597" spans="1:26">
      <c r="A5597">
        <v>498834</v>
      </c>
      <c r="B5597">
        <v>578541</v>
      </c>
      <c r="C5597">
        <v>21466</v>
      </c>
      <c r="D5597" t="s">
        <v>880</v>
      </c>
      <c r="E5597">
        <v>4</v>
      </c>
      <c r="F5597" s="3">
        <v>40871.625694444498</v>
      </c>
      <c r="G5597" s="4">
        <v>3.75</v>
      </c>
      <c r="H5597">
        <v>14277</v>
      </c>
      <c r="I5597" t="s">
        <v>10</v>
      </c>
      <c r="J5597" s="58">
        <f t="shared" si="174"/>
        <v>15</v>
      </c>
      <c r="K5597" s="59">
        <f t="shared" si="175"/>
        <v>40871</v>
      </c>
      <c r="R5597" t="s">
        <v>214</v>
      </c>
      <c r="S5597" s="58">
        <v>33</v>
      </c>
      <c r="X5597">
        <v>4</v>
      </c>
      <c r="Y5597" s="4">
        <v>3.75</v>
      </c>
      <c r="Z5597" s="58">
        <v>15</v>
      </c>
    </row>
    <row r="5598" spans="1:26">
      <c r="A5598">
        <v>498844</v>
      </c>
      <c r="B5598">
        <v>578541</v>
      </c>
      <c r="C5598">
        <v>20676</v>
      </c>
      <c r="D5598" t="s">
        <v>1207</v>
      </c>
      <c r="E5598">
        <v>12</v>
      </c>
      <c r="F5598" s="3">
        <v>40871.625694444498</v>
      </c>
      <c r="G5598" s="4">
        <v>1.25</v>
      </c>
      <c r="H5598">
        <v>14277</v>
      </c>
      <c r="I5598" t="s">
        <v>10</v>
      </c>
      <c r="J5598" s="58">
        <f t="shared" si="174"/>
        <v>15</v>
      </c>
      <c r="K5598" s="59">
        <f t="shared" si="175"/>
        <v>40871</v>
      </c>
      <c r="R5598" t="s">
        <v>67</v>
      </c>
      <c r="S5598" s="58">
        <v>25.5</v>
      </c>
      <c r="X5598">
        <v>4</v>
      </c>
      <c r="Y5598" s="4">
        <v>3.75</v>
      </c>
      <c r="Z5598" s="58">
        <v>15</v>
      </c>
    </row>
    <row r="5599" spans="1:26">
      <c r="A5599">
        <v>498900</v>
      </c>
      <c r="B5599">
        <v>578541</v>
      </c>
      <c r="C5599">
        <v>21889</v>
      </c>
      <c r="D5599" t="s">
        <v>273</v>
      </c>
      <c r="E5599">
        <v>12</v>
      </c>
      <c r="F5599" s="3">
        <v>40871.625694444498</v>
      </c>
      <c r="G5599" s="4">
        <v>1.25</v>
      </c>
      <c r="H5599">
        <v>14277</v>
      </c>
      <c r="I5599" t="s">
        <v>10</v>
      </c>
      <c r="J5599" s="58">
        <f t="shared" si="174"/>
        <v>15</v>
      </c>
      <c r="K5599" s="59">
        <f t="shared" si="175"/>
        <v>40871</v>
      </c>
      <c r="R5599" t="s">
        <v>468</v>
      </c>
      <c r="S5599" s="58">
        <v>23.4</v>
      </c>
      <c r="X5599">
        <v>4</v>
      </c>
      <c r="Y5599" s="4">
        <v>3.75</v>
      </c>
      <c r="Z5599" s="58">
        <v>15</v>
      </c>
    </row>
    <row r="5600" spans="1:26">
      <c r="A5600">
        <v>499851</v>
      </c>
      <c r="B5600">
        <v>578698</v>
      </c>
      <c r="C5600">
        <v>84836</v>
      </c>
      <c r="D5600" t="s">
        <v>575</v>
      </c>
      <c r="E5600">
        <v>12</v>
      </c>
      <c r="F5600" s="3">
        <v>40872.430555555598</v>
      </c>
      <c r="G5600" s="4">
        <v>1.25</v>
      </c>
      <c r="H5600">
        <v>12620</v>
      </c>
      <c r="I5600" t="s">
        <v>10</v>
      </c>
      <c r="J5600" s="58">
        <f t="shared" si="174"/>
        <v>15</v>
      </c>
      <c r="K5600" s="59">
        <f t="shared" si="175"/>
        <v>40872</v>
      </c>
      <c r="R5600" t="s">
        <v>783</v>
      </c>
      <c r="S5600" s="58">
        <v>20.8</v>
      </c>
      <c r="X5600">
        <v>4</v>
      </c>
      <c r="Y5600" s="4">
        <v>3.75</v>
      </c>
      <c r="Z5600" s="58">
        <v>15</v>
      </c>
    </row>
    <row r="5601" spans="1:26">
      <c r="A5601">
        <v>499858</v>
      </c>
      <c r="B5601">
        <v>578698</v>
      </c>
      <c r="C5601">
        <v>22585</v>
      </c>
      <c r="D5601" t="s">
        <v>555</v>
      </c>
      <c r="E5601">
        <v>12</v>
      </c>
      <c r="F5601" s="3">
        <v>40872.430555555598</v>
      </c>
      <c r="G5601" s="4">
        <v>1.25</v>
      </c>
      <c r="H5601">
        <v>12620</v>
      </c>
      <c r="I5601" t="s">
        <v>10</v>
      </c>
      <c r="J5601" s="58">
        <f t="shared" si="174"/>
        <v>15</v>
      </c>
      <c r="K5601" s="59">
        <f t="shared" si="175"/>
        <v>40872</v>
      </c>
      <c r="R5601" t="s">
        <v>2429</v>
      </c>
      <c r="S5601" s="58">
        <v>20.8</v>
      </c>
      <c r="X5601">
        <v>12</v>
      </c>
      <c r="Y5601" s="4">
        <v>1.25</v>
      </c>
      <c r="Z5601" s="58">
        <v>15</v>
      </c>
    </row>
    <row r="5602" spans="1:26">
      <c r="A5602">
        <v>500150</v>
      </c>
      <c r="B5602">
        <v>578736</v>
      </c>
      <c r="C5602">
        <v>23570</v>
      </c>
      <c r="D5602" t="s">
        <v>2728</v>
      </c>
      <c r="E5602">
        <v>12</v>
      </c>
      <c r="F5602" s="3">
        <v>40872.481249999997</v>
      </c>
      <c r="G5602" s="4">
        <v>1.25</v>
      </c>
      <c r="H5602">
        <v>12681</v>
      </c>
      <c r="I5602" t="s">
        <v>10</v>
      </c>
      <c r="J5602" s="58">
        <f t="shared" si="174"/>
        <v>15</v>
      </c>
      <c r="K5602" s="59">
        <f t="shared" si="175"/>
        <v>40872</v>
      </c>
      <c r="R5602" t="s">
        <v>210</v>
      </c>
      <c r="S5602" s="58">
        <v>20.8</v>
      </c>
      <c r="X5602">
        <v>12</v>
      </c>
      <c r="Y5602" s="4">
        <v>1.25</v>
      </c>
      <c r="Z5602" s="58">
        <v>15</v>
      </c>
    </row>
    <row r="5603" spans="1:26">
      <c r="A5603">
        <v>502093</v>
      </c>
      <c r="B5603">
        <v>578835</v>
      </c>
      <c r="C5603">
        <v>22749</v>
      </c>
      <c r="D5603" t="s">
        <v>74</v>
      </c>
      <c r="E5603">
        <v>4</v>
      </c>
      <c r="F5603" s="3">
        <v>40872.655555555597</v>
      </c>
      <c r="G5603" s="4">
        <v>3.75</v>
      </c>
      <c r="H5603">
        <v>12682</v>
      </c>
      <c r="I5603" t="s">
        <v>10</v>
      </c>
      <c r="J5603" s="58">
        <f t="shared" si="174"/>
        <v>15</v>
      </c>
      <c r="K5603" s="59">
        <f t="shared" si="175"/>
        <v>40872</v>
      </c>
      <c r="R5603" t="s">
        <v>1732</v>
      </c>
      <c r="S5603" s="58">
        <v>20.8</v>
      </c>
      <c r="X5603">
        <v>12</v>
      </c>
      <c r="Y5603" s="4">
        <v>1.25</v>
      </c>
      <c r="Z5603" s="58">
        <v>15</v>
      </c>
    </row>
    <row r="5604" spans="1:26">
      <c r="A5604">
        <v>502094</v>
      </c>
      <c r="B5604">
        <v>578835</v>
      </c>
      <c r="C5604">
        <v>22750</v>
      </c>
      <c r="D5604" t="s">
        <v>519</v>
      </c>
      <c r="E5604">
        <v>4</v>
      </c>
      <c r="F5604" s="3">
        <v>40872.655555555597</v>
      </c>
      <c r="G5604" s="4">
        <v>3.75</v>
      </c>
      <c r="H5604">
        <v>12682</v>
      </c>
      <c r="I5604" t="s">
        <v>10</v>
      </c>
      <c r="J5604" s="58">
        <f t="shared" si="174"/>
        <v>15</v>
      </c>
      <c r="K5604" s="59">
        <f t="shared" si="175"/>
        <v>40872</v>
      </c>
      <c r="R5604" t="s">
        <v>2601</v>
      </c>
      <c r="S5604" s="58">
        <v>20.8</v>
      </c>
      <c r="X5604">
        <v>4</v>
      </c>
      <c r="Y5604" s="4">
        <v>3.75</v>
      </c>
      <c r="Z5604" s="58">
        <v>15</v>
      </c>
    </row>
    <row r="5605" spans="1:26">
      <c r="A5605">
        <v>506714</v>
      </c>
      <c r="B5605">
        <v>579153</v>
      </c>
      <c r="C5605">
        <v>22966</v>
      </c>
      <c r="D5605" t="s">
        <v>850</v>
      </c>
      <c r="E5605">
        <v>12</v>
      </c>
      <c r="F5605" s="3">
        <v>40875.559722222199</v>
      </c>
      <c r="G5605" s="4">
        <v>1.25</v>
      </c>
      <c r="H5605">
        <v>12660</v>
      </c>
      <c r="I5605" t="s">
        <v>10</v>
      </c>
      <c r="J5605" s="58">
        <f t="shared" si="174"/>
        <v>15</v>
      </c>
      <c r="K5605" s="59">
        <f t="shared" si="175"/>
        <v>40875</v>
      </c>
      <c r="R5605" t="s">
        <v>217</v>
      </c>
      <c r="S5605" s="58">
        <v>20.8</v>
      </c>
      <c r="X5605">
        <v>12</v>
      </c>
      <c r="Y5605" s="4">
        <v>1.25</v>
      </c>
      <c r="Z5605" s="58">
        <v>15</v>
      </c>
    </row>
    <row r="5606" spans="1:26">
      <c r="A5606">
        <v>511354</v>
      </c>
      <c r="B5606">
        <v>579492</v>
      </c>
      <c r="C5606">
        <v>23349</v>
      </c>
      <c r="D5606" t="s">
        <v>2595</v>
      </c>
      <c r="E5606">
        <v>12</v>
      </c>
      <c r="F5606" s="3">
        <v>40876.640972222202</v>
      </c>
      <c r="G5606" s="4">
        <v>1.25</v>
      </c>
      <c r="H5606">
        <v>12670</v>
      </c>
      <c r="I5606" t="s">
        <v>10</v>
      </c>
      <c r="J5606" s="58">
        <f t="shared" si="174"/>
        <v>15</v>
      </c>
      <c r="K5606" s="59">
        <f t="shared" si="175"/>
        <v>40876</v>
      </c>
      <c r="R5606" t="s">
        <v>533</v>
      </c>
      <c r="S5606" s="58">
        <v>19.8</v>
      </c>
      <c r="X5606">
        <v>12</v>
      </c>
      <c r="Y5606" s="4">
        <v>1.25</v>
      </c>
      <c r="Z5606" s="58">
        <v>15</v>
      </c>
    </row>
    <row r="5607" spans="1:26">
      <c r="A5607">
        <v>511356</v>
      </c>
      <c r="B5607">
        <v>579492</v>
      </c>
      <c r="C5607">
        <v>22966</v>
      </c>
      <c r="D5607" t="s">
        <v>850</v>
      </c>
      <c r="E5607">
        <v>12</v>
      </c>
      <c r="F5607" s="3">
        <v>40876.640972222202</v>
      </c>
      <c r="G5607" s="4">
        <v>1.25</v>
      </c>
      <c r="H5607">
        <v>12670</v>
      </c>
      <c r="I5607" t="s">
        <v>10</v>
      </c>
      <c r="J5607" s="58">
        <f t="shared" si="174"/>
        <v>15</v>
      </c>
      <c r="K5607" s="59">
        <f t="shared" si="175"/>
        <v>40876</v>
      </c>
      <c r="R5607" t="s">
        <v>534</v>
      </c>
      <c r="S5607" s="58">
        <v>19.8</v>
      </c>
      <c r="X5607">
        <v>12</v>
      </c>
      <c r="Y5607" s="4">
        <v>1.25</v>
      </c>
      <c r="Z5607" s="58">
        <v>15</v>
      </c>
    </row>
    <row r="5608" spans="1:26">
      <c r="A5608">
        <v>511360</v>
      </c>
      <c r="B5608">
        <v>579492</v>
      </c>
      <c r="C5608">
        <v>23352</v>
      </c>
      <c r="D5608" t="s">
        <v>2597</v>
      </c>
      <c r="E5608">
        <v>12</v>
      </c>
      <c r="F5608" s="3">
        <v>40876.640972222202</v>
      </c>
      <c r="G5608" s="4">
        <v>1.25</v>
      </c>
      <c r="H5608">
        <v>12670</v>
      </c>
      <c r="I5608" t="s">
        <v>10</v>
      </c>
      <c r="J5608" s="58">
        <f t="shared" si="174"/>
        <v>15</v>
      </c>
      <c r="K5608" s="59">
        <f t="shared" si="175"/>
        <v>40876</v>
      </c>
      <c r="R5608" t="s">
        <v>2645</v>
      </c>
      <c r="S5608" s="58">
        <v>16.600000000000001</v>
      </c>
      <c r="X5608">
        <v>4</v>
      </c>
      <c r="Y5608" s="4">
        <v>3.75</v>
      </c>
      <c r="Z5608" s="58">
        <v>15</v>
      </c>
    </row>
    <row r="5609" spans="1:26">
      <c r="A5609">
        <v>514558</v>
      </c>
      <c r="B5609">
        <v>579708</v>
      </c>
      <c r="C5609">
        <v>23480</v>
      </c>
      <c r="D5609" t="s">
        <v>2719</v>
      </c>
      <c r="E5609">
        <v>4</v>
      </c>
      <c r="F5609" s="3">
        <v>40877.594444444498</v>
      </c>
      <c r="G5609" s="4">
        <v>3.75</v>
      </c>
      <c r="H5609">
        <v>12682</v>
      </c>
      <c r="I5609" t="s">
        <v>10</v>
      </c>
      <c r="J5609" s="58">
        <f t="shared" si="174"/>
        <v>15</v>
      </c>
      <c r="K5609" s="59">
        <f t="shared" si="175"/>
        <v>40877</v>
      </c>
      <c r="R5609" t="s">
        <v>2647</v>
      </c>
      <c r="S5609" s="58">
        <v>16.600000000000001</v>
      </c>
      <c r="X5609">
        <v>4</v>
      </c>
      <c r="Y5609" s="4">
        <v>3.75</v>
      </c>
      <c r="Z5609" s="58">
        <v>15</v>
      </c>
    </row>
    <row r="5610" spans="1:26">
      <c r="A5610">
        <v>515880</v>
      </c>
      <c r="B5610">
        <v>579792</v>
      </c>
      <c r="C5610">
        <v>23478</v>
      </c>
      <c r="D5610" t="s">
        <v>2722</v>
      </c>
      <c r="E5610">
        <v>12</v>
      </c>
      <c r="F5610" s="3">
        <v>40877.654861111099</v>
      </c>
      <c r="G5610" s="4">
        <v>1.25</v>
      </c>
      <c r="H5610">
        <v>12714</v>
      </c>
      <c r="I5610" t="s">
        <v>10</v>
      </c>
      <c r="J5610" s="58">
        <f t="shared" si="174"/>
        <v>15</v>
      </c>
      <c r="K5610" s="59">
        <f t="shared" si="175"/>
        <v>40877</v>
      </c>
      <c r="R5610" t="s">
        <v>2646</v>
      </c>
      <c r="S5610" s="58">
        <v>16.600000000000001</v>
      </c>
      <c r="X5610">
        <v>4</v>
      </c>
      <c r="Y5610" s="4">
        <v>3.75</v>
      </c>
      <c r="Z5610" s="58">
        <v>15</v>
      </c>
    </row>
    <row r="5611" spans="1:26">
      <c r="A5611">
        <v>515883</v>
      </c>
      <c r="B5611">
        <v>579792</v>
      </c>
      <c r="C5611">
        <v>23476</v>
      </c>
      <c r="D5611" t="s">
        <v>2723</v>
      </c>
      <c r="E5611">
        <v>12</v>
      </c>
      <c r="F5611" s="3">
        <v>40877.654861111099</v>
      </c>
      <c r="G5611" s="4">
        <v>1.25</v>
      </c>
      <c r="H5611">
        <v>12714</v>
      </c>
      <c r="I5611" t="s">
        <v>10</v>
      </c>
      <c r="J5611" s="58">
        <f t="shared" si="174"/>
        <v>15</v>
      </c>
      <c r="K5611" s="59">
        <f t="shared" si="175"/>
        <v>40877</v>
      </c>
      <c r="R5611" t="s">
        <v>2347</v>
      </c>
      <c r="S5611" s="58">
        <v>16.5</v>
      </c>
      <c r="X5611">
        <v>12</v>
      </c>
      <c r="Y5611" s="4">
        <v>1.25</v>
      </c>
      <c r="Z5611" s="58">
        <v>15</v>
      </c>
    </row>
    <row r="5612" spans="1:26">
      <c r="A5612">
        <v>515885</v>
      </c>
      <c r="B5612">
        <v>579792</v>
      </c>
      <c r="C5612">
        <v>23477</v>
      </c>
      <c r="D5612" t="s">
        <v>2721</v>
      </c>
      <c r="E5612">
        <v>12</v>
      </c>
      <c r="F5612" s="3">
        <v>40877.654861111099</v>
      </c>
      <c r="G5612" s="4">
        <v>1.25</v>
      </c>
      <c r="H5612">
        <v>12714</v>
      </c>
      <c r="I5612" t="s">
        <v>10</v>
      </c>
      <c r="J5612" s="58">
        <f t="shared" si="174"/>
        <v>15</v>
      </c>
      <c r="K5612" s="59">
        <f t="shared" si="175"/>
        <v>40877</v>
      </c>
      <c r="R5612" t="s">
        <v>355</v>
      </c>
      <c r="S5612" s="58">
        <v>16.5</v>
      </c>
      <c r="X5612">
        <v>12</v>
      </c>
      <c r="Y5612" s="4">
        <v>1.25</v>
      </c>
      <c r="Z5612" s="58">
        <v>15</v>
      </c>
    </row>
    <row r="5613" spans="1:26">
      <c r="A5613">
        <v>515904</v>
      </c>
      <c r="B5613">
        <v>579792</v>
      </c>
      <c r="C5613">
        <v>23264</v>
      </c>
      <c r="D5613" t="s">
        <v>2511</v>
      </c>
      <c r="E5613">
        <v>12</v>
      </c>
      <c r="F5613" s="3">
        <v>40877.654861111099</v>
      </c>
      <c r="G5613" s="4">
        <v>1.25</v>
      </c>
      <c r="H5613">
        <v>12714</v>
      </c>
      <c r="I5613" t="s">
        <v>10</v>
      </c>
      <c r="J5613" s="58">
        <f t="shared" si="174"/>
        <v>15</v>
      </c>
      <c r="K5613" s="59">
        <f t="shared" si="175"/>
        <v>40877</v>
      </c>
      <c r="R5613" t="s">
        <v>2401</v>
      </c>
      <c r="S5613" s="58">
        <v>16.5</v>
      </c>
      <c r="X5613">
        <v>12</v>
      </c>
      <c r="Y5613" s="4">
        <v>1.25</v>
      </c>
      <c r="Z5613" s="58">
        <v>15</v>
      </c>
    </row>
    <row r="5614" spans="1:26">
      <c r="A5614">
        <v>515911</v>
      </c>
      <c r="B5614">
        <v>579792</v>
      </c>
      <c r="C5614">
        <v>22758</v>
      </c>
      <c r="D5614" t="s">
        <v>1022</v>
      </c>
      <c r="E5614">
        <v>12</v>
      </c>
      <c r="F5614" s="3">
        <v>40877.654861111099</v>
      </c>
      <c r="G5614" s="4">
        <v>1.25</v>
      </c>
      <c r="H5614">
        <v>12714</v>
      </c>
      <c r="I5614" t="s">
        <v>10</v>
      </c>
      <c r="J5614" s="58">
        <f t="shared" si="174"/>
        <v>15</v>
      </c>
      <c r="K5614" s="59">
        <f t="shared" si="175"/>
        <v>40877</v>
      </c>
      <c r="R5614" t="s">
        <v>86</v>
      </c>
      <c r="S5614" s="58">
        <v>15</v>
      </c>
      <c r="X5614">
        <v>12</v>
      </c>
      <c r="Y5614" s="4">
        <v>1.25</v>
      </c>
      <c r="Z5614" s="58">
        <v>15</v>
      </c>
    </row>
    <row r="5615" spans="1:26">
      <c r="A5615">
        <v>515914</v>
      </c>
      <c r="B5615">
        <v>579792</v>
      </c>
      <c r="C5615">
        <v>22756</v>
      </c>
      <c r="D5615" t="s">
        <v>1490</v>
      </c>
      <c r="E5615">
        <v>12</v>
      </c>
      <c r="F5615" s="3">
        <v>40877.654861111099</v>
      </c>
      <c r="G5615" s="4">
        <v>1.25</v>
      </c>
      <c r="H5615">
        <v>12714</v>
      </c>
      <c r="I5615" t="s">
        <v>10</v>
      </c>
      <c r="J5615" s="58">
        <f t="shared" si="174"/>
        <v>15</v>
      </c>
      <c r="K5615" s="59">
        <f t="shared" si="175"/>
        <v>40877</v>
      </c>
      <c r="R5615" t="s">
        <v>291</v>
      </c>
      <c r="S5615" s="58">
        <v>15</v>
      </c>
      <c r="X5615">
        <v>12</v>
      </c>
      <c r="Y5615" s="4">
        <v>1.25</v>
      </c>
      <c r="Z5615" s="58">
        <v>15</v>
      </c>
    </row>
    <row r="5616" spans="1:26">
      <c r="A5616">
        <v>515915</v>
      </c>
      <c r="B5616">
        <v>579792</v>
      </c>
      <c r="C5616">
        <v>22757</v>
      </c>
      <c r="D5616" t="s">
        <v>1021</v>
      </c>
      <c r="E5616">
        <v>12</v>
      </c>
      <c r="F5616" s="3">
        <v>40877.654861111099</v>
      </c>
      <c r="G5616" s="4">
        <v>1.25</v>
      </c>
      <c r="H5616">
        <v>12714</v>
      </c>
      <c r="I5616" t="s">
        <v>10</v>
      </c>
      <c r="J5616" s="58">
        <f t="shared" si="174"/>
        <v>15</v>
      </c>
      <c r="K5616" s="59">
        <f t="shared" si="175"/>
        <v>40877</v>
      </c>
      <c r="R5616" t="s">
        <v>1370</v>
      </c>
      <c r="S5616" s="58">
        <v>15</v>
      </c>
      <c r="X5616">
        <v>4</v>
      </c>
      <c r="Y5616" s="4">
        <v>3.75</v>
      </c>
      <c r="Z5616" s="58">
        <v>15</v>
      </c>
    </row>
    <row r="5617" spans="1:26">
      <c r="A5617">
        <v>515941</v>
      </c>
      <c r="B5617">
        <v>579792</v>
      </c>
      <c r="C5617">
        <v>21914</v>
      </c>
      <c r="D5617" t="s">
        <v>399</v>
      </c>
      <c r="E5617">
        <v>12</v>
      </c>
      <c r="F5617" s="3">
        <v>40877.654861111099</v>
      </c>
      <c r="G5617" s="4">
        <v>1.25</v>
      </c>
      <c r="H5617">
        <v>12714</v>
      </c>
      <c r="I5617" t="s">
        <v>10</v>
      </c>
      <c r="J5617" s="58">
        <f t="shared" si="174"/>
        <v>15</v>
      </c>
      <c r="K5617" s="59">
        <f t="shared" si="175"/>
        <v>40877</v>
      </c>
      <c r="R5617" t="s">
        <v>84</v>
      </c>
      <c r="S5617" s="58">
        <v>15</v>
      </c>
      <c r="X5617">
        <v>12</v>
      </c>
      <c r="Y5617" s="4">
        <v>1.25</v>
      </c>
      <c r="Z5617" s="58">
        <v>15</v>
      </c>
    </row>
    <row r="5618" spans="1:26">
      <c r="A5618">
        <v>516150</v>
      </c>
      <c r="B5618">
        <v>579870</v>
      </c>
      <c r="C5618" t="s">
        <v>1096</v>
      </c>
      <c r="D5618" t="s">
        <v>1097</v>
      </c>
      <c r="E5618">
        <v>4</v>
      </c>
      <c r="F5618" s="3">
        <v>40877.699305555601</v>
      </c>
      <c r="G5618" s="4">
        <v>3.75</v>
      </c>
      <c r="H5618">
        <v>12437</v>
      </c>
      <c r="I5618" t="s">
        <v>10</v>
      </c>
      <c r="J5618" s="58">
        <f t="shared" si="174"/>
        <v>15</v>
      </c>
      <c r="K5618" s="59">
        <f t="shared" si="175"/>
        <v>40877</v>
      </c>
      <c r="R5618" t="s">
        <v>85</v>
      </c>
      <c r="S5618" s="58">
        <v>15</v>
      </c>
      <c r="X5618">
        <v>12</v>
      </c>
      <c r="Y5618" s="4">
        <v>1.25</v>
      </c>
      <c r="Z5618" s="58">
        <v>15</v>
      </c>
    </row>
    <row r="5619" spans="1:26">
      <c r="A5619">
        <v>518834</v>
      </c>
      <c r="B5619">
        <v>580120</v>
      </c>
      <c r="C5619">
        <v>22435</v>
      </c>
      <c r="D5619" t="s">
        <v>341</v>
      </c>
      <c r="E5619">
        <v>12</v>
      </c>
      <c r="F5619" s="3">
        <v>40878.693055555603</v>
      </c>
      <c r="G5619" s="4">
        <v>1.25</v>
      </c>
      <c r="H5619">
        <v>12553</v>
      </c>
      <c r="I5619" t="s">
        <v>10</v>
      </c>
      <c r="J5619" s="58">
        <f t="shared" si="174"/>
        <v>15</v>
      </c>
      <c r="K5619" s="59">
        <f t="shared" si="175"/>
        <v>40878</v>
      </c>
      <c r="R5619" t="s">
        <v>145</v>
      </c>
      <c r="S5619" s="58">
        <v>14.85</v>
      </c>
      <c r="X5619">
        <v>12</v>
      </c>
      <c r="Y5619" s="4">
        <v>1.25</v>
      </c>
      <c r="Z5619" s="58">
        <v>15</v>
      </c>
    </row>
    <row r="5620" spans="1:26">
      <c r="A5620">
        <v>518870</v>
      </c>
      <c r="B5620">
        <v>580126</v>
      </c>
      <c r="C5620">
        <v>23437</v>
      </c>
      <c r="D5620" t="s">
        <v>2618</v>
      </c>
      <c r="E5620">
        <v>12</v>
      </c>
      <c r="F5620" s="3">
        <v>40878.722222222197</v>
      </c>
      <c r="G5620" s="4">
        <v>1.25</v>
      </c>
      <c r="H5620">
        <v>12562</v>
      </c>
      <c r="I5620" t="s">
        <v>10</v>
      </c>
      <c r="J5620" s="58">
        <f t="shared" si="174"/>
        <v>15</v>
      </c>
      <c r="K5620" s="59">
        <f t="shared" si="175"/>
        <v>40878</v>
      </c>
      <c r="R5620" t="s">
        <v>1452</v>
      </c>
      <c r="S5620" s="58">
        <v>13.5</v>
      </c>
      <c r="X5620">
        <v>12</v>
      </c>
      <c r="Y5620" s="4">
        <v>1.25</v>
      </c>
      <c r="Z5620" s="58">
        <v>15</v>
      </c>
    </row>
    <row r="5621" spans="1:26">
      <c r="A5621">
        <v>518872</v>
      </c>
      <c r="B5621">
        <v>580126</v>
      </c>
      <c r="C5621">
        <v>23349</v>
      </c>
      <c r="D5621" t="s">
        <v>2595</v>
      </c>
      <c r="E5621">
        <v>12</v>
      </c>
      <c r="F5621" s="3">
        <v>40878.722222222197</v>
      </c>
      <c r="G5621" s="4">
        <v>1.25</v>
      </c>
      <c r="H5621">
        <v>12562</v>
      </c>
      <c r="I5621" t="s">
        <v>10</v>
      </c>
      <c r="J5621" s="58">
        <f t="shared" si="174"/>
        <v>15</v>
      </c>
      <c r="K5621" s="59">
        <f t="shared" si="175"/>
        <v>40878</v>
      </c>
      <c r="R5621" t="s">
        <v>2452</v>
      </c>
      <c r="S5621" s="58">
        <v>12.5</v>
      </c>
      <c r="X5621">
        <v>12</v>
      </c>
      <c r="Y5621" s="4">
        <v>1.25</v>
      </c>
      <c r="Z5621" s="58">
        <v>15</v>
      </c>
    </row>
    <row r="5622" spans="1:26">
      <c r="A5622">
        <v>518878</v>
      </c>
      <c r="B5622">
        <v>580126</v>
      </c>
      <c r="C5622">
        <v>22728</v>
      </c>
      <c r="D5622" t="s">
        <v>84</v>
      </c>
      <c r="E5622">
        <v>4</v>
      </c>
      <c r="F5622" s="3">
        <v>40878.722222222197</v>
      </c>
      <c r="G5622" s="4">
        <v>3.75</v>
      </c>
      <c r="H5622">
        <v>12562</v>
      </c>
      <c r="I5622" t="s">
        <v>10</v>
      </c>
      <c r="J5622" s="58">
        <f t="shared" si="174"/>
        <v>15</v>
      </c>
      <c r="K5622" s="59">
        <f t="shared" si="175"/>
        <v>40878</v>
      </c>
      <c r="R5622" t="s">
        <v>104</v>
      </c>
      <c r="S5622" s="58">
        <v>54</v>
      </c>
      <c r="X5622">
        <v>4</v>
      </c>
      <c r="Y5622" s="4">
        <v>3.75</v>
      </c>
      <c r="Z5622" s="58">
        <v>15</v>
      </c>
    </row>
    <row r="5623" spans="1:26">
      <c r="A5623">
        <v>518879</v>
      </c>
      <c r="B5623">
        <v>580126</v>
      </c>
      <c r="C5623">
        <v>22727</v>
      </c>
      <c r="D5623" t="s">
        <v>85</v>
      </c>
      <c r="E5623">
        <v>4</v>
      </c>
      <c r="F5623" s="3">
        <v>40878.722222222197</v>
      </c>
      <c r="G5623" s="4">
        <v>3.75</v>
      </c>
      <c r="H5623">
        <v>12562</v>
      </c>
      <c r="I5623" t="s">
        <v>10</v>
      </c>
      <c r="J5623" s="58">
        <f t="shared" si="174"/>
        <v>15</v>
      </c>
      <c r="K5623" s="59">
        <f t="shared" si="175"/>
        <v>40878</v>
      </c>
      <c r="R5623" t="s">
        <v>1019</v>
      </c>
      <c r="S5623" s="58">
        <v>40.799999999999997</v>
      </c>
      <c r="X5623">
        <v>4</v>
      </c>
      <c r="Y5623" s="4">
        <v>3.75</v>
      </c>
      <c r="Z5623" s="58">
        <v>15</v>
      </c>
    </row>
    <row r="5624" spans="1:26">
      <c r="A5624">
        <v>518880</v>
      </c>
      <c r="B5624">
        <v>580126</v>
      </c>
      <c r="C5624">
        <v>22726</v>
      </c>
      <c r="D5624" t="s">
        <v>86</v>
      </c>
      <c r="E5624">
        <v>4</v>
      </c>
      <c r="F5624" s="3">
        <v>40878.722222222197</v>
      </c>
      <c r="G5624" s="4">
        <v>3.75</v>
      </c>
      <c r="H5624">
        <v>12562</v>
      </c>
      <c r="I5624" t="s">
        <v>10</v>
      </c>
      <c r="J5624" s="58">
        <f t="shared" si="174"/>
        <v>15</v>
      </c>
      <c r="K5624" s="59">
        <f t="shared" si="175"/>
        <v>40878</v>
      </c>
      <c r="R5624" t="s">
        <v>533</v>
      </c>
      <c r="S5624" s="58">
        <v>39.6</v>
      </c>
      <c r="X5624">
        <v>12</v>
      </c>
      <c r="Y5624" s="4">
        <v>1.25</v>
      </c>
      <c r="Z5624" s="58">
        <v>15</v>
      </c>
    </row>
    <row r="5625" spans="1:26">
      <c r="A5625">
        <v>519648</v>
      </c>
      <c r="B5625">
        <v>580160</v>
      </c>
      <c r="C5625">
        <v>23480</v>
      </c>
      <c r="D5625" t="s">
        <v>2719</v>
      </c>
      <c r="E5625">
        <v>4</v>
      </c>
      <c r="F5625" s="3">
        <v>40879.449305555601</v>
      </c>
      <c r="G5625" s="4">
        <v>3.75</v>
      </c>
      <c r="H5625">
        <v>12700</v>
      </c>
      <c r="I5625" t="s">
        <v>10</v>
      </c>
      <c r="J5625" s="58">
        <f t="shared" si="174"/>
        <v>15</v>
      </c>
      <c r="K5625" s="59">
        <f t="shared" si="175"/>
        <v>40879</v>
      </c>
      <c r="R5625" t="s">
        <v>263</v>
      </c>
      <c r="S5625" s="58">
        <v>39.6</v>
      </c>
      <c r="X5625">
        <v>12</v>
      </c>
      <c r="Y5625" s="4">
        <v>1.25</v>
      </c>
      <c r="Z5625" s="58">
        <v>15</v>
      </c>
    </row>
    <row r="5626" spans="1:26">
      <c r="A5626">
        <v>519688</v>
      </c>
      <c r="B5626">
        <v>580160</v>
      </c>
      <c r="C5626">
        <v>22399</v>
      </c>
      <c r="D5626" t="s">
        <v>1313</v>
      </c>
      <c r="E5626">
        <v>12</v>
      </c>
      <c r="F5626" s="3">
        <v>40879.449305555601</v>
      </c>
      <c r="G5626" s="4">
        <v>1.25</v>
      </c>
      <c r="H5626">
        <v>12700</v>
      </c>
      <c r="I5626" t="s">
        <v>10</v>
      </c>
      <c r="J5626" s="58">
        <f t="shared" si="174"/>
        <v>15</v>
      </c>
      <c r="K5626" s="59">
        <f t="shared" si="175"/>
        <v>40879</v>
      </c>
      <c r="R5626" t="s">
        <v>534</v>
      </c>
      <c r="S5626" s="58">
        <v>39.6</v>
      </c>
      <c r="X5626">
        <v>12</v>
      </c>
      <c r="Y5626" s="4">
        <v>1.25</v>
      </c>
      <c r="Z5626" s="58">
        <v>15</v>
      </c>
    </row>
    <row r="5627" spans="1:26">
      <c r="A5627">
        <v>519699</v>
      </c>
      <c r="B5627">
        <v>580160</v>
      </c>
      <c r="C5627">
        <v>21914</v>
      </c>
      <c r="D5627" t="s">
        <v>399</v>
      </c>
      <c r="E5627">
        <v>12</v>
      </c>
      <c r="F5627" s="3">
        <v>40879.449305555601</v>
      </c>
      <c r="G5627" s="4">
        <v>1.25</v>
      </c>
      <c r="H5627">
        <v>12700</v>
      </c>
      <c r="I5627" t="s">
        <v>10</v>
      </c>
      <c r="J5627" s="58">
        <f t="shared" si="174"/>
        <v>15</v>
      </c>
      <c r="K5627" s="59">
        <f t="shared" si="175"/>
        <v>40879</v>
      </c>
      <c r="R5627" t="s">
        <v>104</v>
      </c>
      <c r="S5627" s="58">
        <v>36</v>
      </c>
      <c r="X5627">
        <v>12</v>
      </c>
      <c r="Y5627" s="4">
        <v>1.25</v>
      </c>
      <c r="Z5627" s="58">
        <v>15</v>
      </c>
    </row>
    <row r="5628" spans="1:26">
      <c r="A5628">
        <v>523347</v>
      </c>
      <c r="B5628">
        <v>580509</v>
      </c>
      <c r="C5628">
        <v>84580</v>
      </c>
      <c r="D5628" t="s">
        <v>1167</v>
      </c>
      <c r="E5628">
        <v>4</v>
      </c>
      <c r="F5628" s="3">
        <v>40881.572916666701</v>
      </c>
      <c r="G5628" s="4">
        <v>3.75</v>
      </c>
      <c r="H5628">
        <v>12719</v>
      </c>
      <c r="I5628" t="s">
        <v>10</v>
      </c>
      <c r="J5628" s="58">
        <f t="shared" si="174"/>
        <v>15</v>
      </c>
      <c r="K5628" s="59">
        <f t="shared" si="175"/>
        <v>40881</v>
      </c>
      <c r="R5628" t="s">
        <v>104</v>
      </c>
      <c r="S5628" s="58">
        <v>36</v>
      </c>
      <c r="X5628">
        <v>4</v>
      </c>
      <c r="Y5628" s="4">
        <v>3.75</v>
      </c>
      <c r="Z5628" s="58">
        <v>15</v>
      </c>
    </row>
    <row r="5629" spans="1:26">
      <c r="A5629">
        <v>523349</v>
      </c>
      <c r="B5629">
        <v>580509</v>
      </c>
      <c r="C5629">
        <v>23504</v>
      </c>
      <c r="D5629" t="s">
        <v>2655</v>
      </c>
      <c r="E5629">
        <v>12</v>
      </c>
      <c r="F5629" s="3">
        <v>40881.572916666701</v>
      </c>
      <c r="G5629" s="4">
        <v>1.25</v>
      </c>
      <c r="H5629">
        <v>12719</v>
      </c>
      <c r="I5629" t="s">
        <v>10</v>
      </c>
      <c r="J5629" s="58">
        <f t="shared" si="174"/>
        <v>15</v>
      </c>
      <c r="K5629" s="59">
        <f t="shared" si="175"/>
        <v>40881</v>
      </c>
      <c r="R5629" t="s">
        <v>2594</v>
      </c>
      <c r="S5629" s="58">
        <v>34.68</v>
      </c>
      <c r="X5629">
        <v>12</v>
      </c>
      <c r="Y5629" s="4">
        <v>1.25</v>
      </c>
      <c r="Z5629" s="58">
        <v>15</v>
      </c>
    </row>
    <row r="5630" spans="1:26">
      <c r="A5630">
        <v>523351</v>
      </c>
      <c r="B5630">
        <v>580509</v>
      </c>
      <c r="C5630">
        <v>21892</v>
      </c>
      <c r="D5630" t="s">
        <v>545</v>
      </c>
      <c r="E5630">
        <v>12</v>
      </c>
      <c r="F5630" s="3">
        <v>40881.572916666701</v>
      </c>
      <c r="G5630" s="4">
        <v>1.25</v>
      </c>
      <c r="H5630">
        <v>12719</v>
      </c>
      <c r="I5630" t="s">
        <v>10</v>
      </c>
      <c r="J5630" s="58">
        <f t="shared" si="174"/>
        <v>15</v>
      </c>
      <c r="K5630" s="59">
        <f t="shared" si="175"/>
        <v>40881</v>
      </c>
      <c r="R5630" t="s">
        <v>2619</v>
      </c>
      <c r="S5630" s="58">
        <v>33.200000000000003</v>
      </c>
      <c r="X5630">
        <v>12</v>
      </c>
      <c r="Y5630" s="4">
        <v>1.25</v>
      </c>
      <c r="Z5630" s="58">
        <v>15</v>
      </c>
    </row>
    <row r="5631" spans="1:26">
      <c r="A5631">
        <v>523352</v>
      </c>
      <c r="B5631">
        <v>580509</v>
      </c>
      <c r="C5631">
        <v>21914</v>
      </c>
      <c r="D5631" t="s">
        <v>399</v>
      </c>
      <c r="E5631">
        <v>12</v>
      </c>
      <c r="F5631" s="3">
        <v>40881.572916666701</v>
      </c>
      <c r="G5631" s="4">
        <v>1.25</v>
      </c>
      <c r="H5631">
        <v>12719</v>
      </c>
      <c r="I5631" t="s">
        <v>10</v>
      </c>
      <c r="J5631" s="58">
        <f t="shared" si="174"/>
        <v>15</v>
      </c>
      <c r="K5631" s="59">
        <f t="shared" si="175"/>
        <v>40881</v>
      </c>
      <c r="R5631" t="s">
        <v>471</v>
      </c>
      <c r="S5631" s="58">
        <v>27.04</v>
      </c>
      <c r="X5631">
        <v>12</v>
      </c>
      <c r="Y5631" s="4">
        <v>1.25</v>
      </c>
      <c r="Z5631" s="58">
        <v>15</v>
      </c>
    </row>
    <row r="5632" spans="1:26">
      <c r="A5632">
        <v>523354</v>
      </c>
      <c r="B5632">
        <v>580509</v>
      </c>
      <c r="C5632">
        <v>21791</v>
      </c>
      <c r="D5632" t="s">
        <v>90</v>
      </c>
      <c r="E5632">
        <v>12</v>
      </c>
      <c r="F5632" s="3">
        <v>40881.572916666701</v>
      </c>
      <c r="G5632" s="4">
        <v>1.25</v>
      </c>
      <c r="H5632">
        <v>12719</v>
      </c>
      <c r="I5632" t="s">
        <v>10</v>
      </c>
      <c r="J5632" s="58">
        <f t="shared" si="174"/>
        <v>15</v>
      </c>
      <c r="K5632" s="59">
        <f t="shared" si="175"/>
        <v>40881</v>
      </c>
      <c r="R5632" t="s">
        <v>93</v>
      </c>
      <c r="S5632" s="58">
        <v>23.4</v>
      </c>
      <c r="X5632">
        <v>12</v>
      </c>
      <c r="Y5632" s="4">
        <v>1.25</v>
      </c>
      <c r="Z5632" s="58">
        <v>15</v>
      </c>
    </row>
    <row r="5633" spans="1:26">
      <c r="A5633">
        <v>524171</v>
      </c>
      <c r="B5633">
        <v>580536</v>
      </c>
      <c r="C5633">
        <v>22619</v>
      </c>
      <c r="D5633" t="s">
        <v>271</v>
      </c>
      <c r="E5633">
        <v>4</v>
      </c>
      <c r="F5633" s="3">
        <v>40881.671527777798</v>
      </c>
      <c r="G5633" s="4">
        <v>3.75</v>
      </c>
      <c r="H5633">
        <v>12490</v>
      </c>
      <c r="I5633" t="s">
        <v>10</v>
      </c>
      <c r="J5633" s="58">
        <f t="shared" si="174"/>
        <v>15</v>
      </c>
      <c r="K5633" s="59">
        <f t="shared" si="175"/>
        <v>40881</v>
      </c>
      <c r="R5633" t="s">
        <v>468</v>
      </c>
      <c r="S5633" s="58">
        <v>23.4</v>
      </c>
      <c r="X5633">
        <v>12</v>
      </c>
      <c r="Y5633" s="4">
        <v>1.25</v>
      </c>
      <c r="Z5633" s="58">
        <v>15</v>
      </c>
    </row>
    <row r="5634" spans="1:26">
      <c r="A5634">
        <v>524184</v>
      </c>
      <c r="B5634">
        <v>580536</v>
      </c>
      <c r="C5634">
        <v>22966</v>
      </c>
      <c r="D5634" t="s">
        <v>850</v>
      </c>
      <c r="E5634">
        <v>12</v>
      </c>
      <c r="F5634" s="3">
        <v>40881.671527777798</v>
      </c>
      <c r="G5634" s="4">
        <v>1.25</v>
      </c>
      <c r="H5634">
        <v>12490</v>
      </c>
      <c r="I5634" t="s">
        <v>10</v>
      </c>
      <c r="J5634" s="58">
        <f t="shared" ref="J5634:J5697" si="176">E5634*G5634</f>
        <v>15</v>
      </c>
      <c r="K5634" s="59">
        <f t="shared" ref="K5634:K5697" si="177">DATE(YEAR(F5634),MONTH(F5634),DAY(F5634))</f>
        <v>40881</v>
      </c>
      <c r="R5634" t="s">
        <v>2337</v>
      </c>
      <c r="S5634" s="58">
        <v>23.4</v>
      </c>
      <c r="X5634">
        <v>12</v>
      </c>
      <c r="Y5634" s="4">
        <v>1.25</v>
      </c>
      <c r="Z5634" s="58">
        <v>15</v>
      </c>
    </row>
    <row r="5635" spans="1:26">
      <c r="A5635">
        <v>527348</v>
      </c>
      <c r="B5635">
        <v>580705</v>
      </c>
      <c r="C5635">
        <v>23351</v>
      </c>
      <c r="D5635" t="s">
        <v>2598</v>
      </c>
      <c r="E5635">
        <v>12</v>
      </c>
      <c r="F5635" s="3">
        <v>40882.686111111099</v>
      </c>
      <c r="G5635" s="4">
        <v>1.25</v>
      </c>
      <c r="H5635">
        <v>12683</v>
      </c>
      <c r="I5635" t="s">
        <v>10</v>
      </c>
      <c r="J5635" s="58">
        <f t="shared" si="176"/>
        <v>15</v>
      </c>
      <c r="K5635" s="59">
        <f t="shared" si="177"/>
        <v>40882</v>
      </c>
      <c r="R5635" t="s">
        <v>468</v>
      </c>
      <c r="S5635" s="58">
        <v>23.4</v>
      </c>
      <c r="X5635">
        <v>12</v>
      </c>
      <c r="Y5635" s="4">
        <v>1.25</v>
      </c>
      <c r="Z5635" s="58">
        <v>15</v>
      </c>
    </row>
    <row r="5636" spans="1:26">
      <c r="A5636">
        <v>527349</v>
      </c>
      <c r="B5636">
        <v>580705</v>
      </c>
      <c r="C5636">
        <v>23349</v>
      </c>
      <c r="D5636" t="s">
        <v>2595</v>
      </c>
      <c r="E5636">
        <v>12</v>
      </c>
      <c r="F5636" s="3">
        <v>40882.686111111099</v>
      </c>
      <c r="G5636" s="4">
        <v>1.25</v>
      </c>
      <c r="H5636">
        <v>12683</v>
      </c>
      <c r="I5636" t="s">
        <v>10</v>
      </c>
      <c r="J5636" s="58">
        <f t="shared" si="176"/>
        <v>15</v>
      </c>
      <c r="K5636" s="59">
        <f t="shared" si="177"/>
        <v>40882</v>
      </c>
      <c r="R5636" t="s">
        <v>284</v>
      </c>
      <c r="S5636" s="58">
        <v>22.5</v>
      </c>
      <c r="X5636">
        <v>12</v>
      </c>
      <c r="Y5636" s="4">
        <v>1.25</v>
      </c>
      <c r="Z5636" s="58">
        <v>15</v>
      </c>
    </row>
    <row r="5637" spans="1:26">
      <c r="A5637">
        <v>529602</v>
      </c>
      <c r="B5637">
        <v>580736</v>
      </c>
      <c r="C5637">
        <v>23570</v>
      </c>
      <c r="D5637" t="s">
        <v>2728</v>
      </c>
      <c r="E5637">
        <v>12</v>
      </c>
      <c r="F5637" s="3">
        <v>40883.371527777803</v>
      </c>
      <c r="G5637" s="4">
        <v>1.25</v>
      </c>
      <c r="H5637">
        <v>12716</v>
      </c>
      <c r="I5637" t="s">
        <v>10</v>
      </c>
      <c r="J5637" s="58">
        <f t="shared" si="176"/>
        <v>15</v>
      </c>
      <c r="K5637" s="59">
        <f t="shared" si="177"/>
        <v>40883</v>
      </c>
      <c r="R5637" t="s">
        <v>143</v>
      </c>
      <c r="S5637" s="58">
        <v>20.8</v>
      </c>
      <c r="X5637">
        <v>4</v>
      </c>
      <c r="Y5637" s="4">
        <v>3.75</v>
      </c>
      <c r="Z5637" s="58">
        <v>15</v>
      </c>
    </row>
    <row r="5638" spans="1:26">
      <c r="A5638">
        <v>529623</v>
      </c>
      <c r="B5638">
        <v>580736</v>
      </c>
      <c r="C5638">
        <v>23505</v>
      </c>
      <c r="D5638" t="s">
        <v>2665</v>
      </c>
      <c r="E5638">
        <v>12</v>
      </c>
      <c r="F5638" s="3">
        <v>40883.371527777803</v>
      </c>
      <c r="G5638" s="4">
        <v>1.25</v>
      </c>
      <c r="H5638">
        <v>12716</v>
      </c>
      <c r="I5638" t="s">
        <v>10</v>
      </c>
      <c r="J5638" s="58">
        <f t="shared" si="176"/>
        <v>15</v>
      </c>
      <c r="K5638" s="59">
        <f t="shared" si="177"/>
        <v>40883</v>
      </c>
      <c r="R5638" t="s">
        <v>783</v>
      </c>
      <c r="S5638" s="58">
        <v>20.8</v>
      </c>
      <c r="X5638">
        <v>12</v>
      </c>
      <c r="Y5638" s="4">
        <v>1.25</v>
      </c>
      <c r="Z5638" s="58">
        <v>15</v>
      </c>
    </row>
    <row r="5639" spans="1:26">
      <c r="A5639">
        <v>529798</v>
      </c>
      <c r="B5639">
        <v>580753</v>
      </c>
      <c r="C5639">
        <v>22966</v>
      </c>
      <c r="D5639" t="s">
        <v>850</v>
      </c>
      <c r="E5639">
        <v>12</v>
      </c>
      <c r="F5639" s="3">
        <v>40883.416666666701</v>
      </c>
      <c r="G5639" s="4">
        <v>1.25</v>
      </c>
      <c r="H5639">
        <v>12682</v>
      </c>
      <c r="I5639" t="s">
        <v>10</v>
      </c>
      <c r="J5639" s="58">
        <f t="shared" si="176"/>
        <v>15</v>
      </c>
      <c r="K5639" s="59">
        <f t="shared" si="177"/>
        <v>40883</v>
      </c>
      <c r="R5639" t="s">
        <v>217</v>
      </c>
      <c r="S5639" s="58">
        <v>20.8</v>
      </c>
      <c r="X5639">
        <v>12</v>
      </c>
      <c r="Y5639" s="4">
        <v>1.25</v>
      </c>
      <c r="Z5639" s="58">
        <v>15</v>
      </c>
    </row>
    <row r="5640" spans="1:26">
      <c r="A5640">
        <v>534786</v>
      </c>
      <c r="B5640">
        <v>581171</v>
      </c>
      <c r="C5640">
        <v>23570</v>
      </c>
      <c r="D5640" t="s">
        <v>2728</v>
      </c>
      <c r="E5640">
        <v>12</v>
      </c>
      <c r="F5640" s="3">
        <v>40884.626388888901</v>
      </c>
      <c r="G5640" s="4">
        <v>1.25</v>
      </c>
      <c r="H5640">
        <v>12615</v>
      </c>
      <c r="I5640" t="s">
        <v>10</v>
      </c>
      <c r="J5640" s="58">
        <f t="shared" si="176"/>
        <v>15</v>
      </c>
      <c r="K5640" s="59">
        <f t="shared" si="177"/>
        <v>40884</v>
      </c>
      <c r="R5640" t="s">
        <v>2666</v>
      </c>
      <c r="S5640" s="58">
        <v>20</v>
      </c>
      <c r="X5640">
        <v>12</v>
      </c>
      <c r="Y5640" s="4">
        <v>1.25</v>
      </c>
      <c r="Z5640" s="58">
        <v>15</v>
      </c>
    </row>
    <row r="5641" spans="1:26">
      <c r="A5641">
        <v>534792</v>
      </c>
      <c r="B5641">
        <v>581171</v>
      </c>
      <c r="C5641">
        <v>21481</v>
      </c>
      <c r="D5641" t="s">
        <v>554</v>
      </c>
      <c r="E5641">
        <v>4</v>
      </c>
      <c r="F5641" s="3">
        <v>40884.626388888901</v>
      </c>
      <c r="G5641" s="4">
        <v>3.75</v>
      </c>
      <c r="H5641">
        <v>12615</v>
      </c>
      <c r="I5641" t="s">
        <v>10</v>
      </c>
      <c r="J5641" s="58">
        <f t="shared" si="176"/>
        <v>15</v>
      </c>
      <c r="K5641" s="59">
        <f t="shared" si="177"/>
        <v>40884</v>
      </c>
      <c r="R5641" t="s">
        <v>2656</v>
      </c>
      <c r="S5641" s="58">
        <v>20</v>
      </c>
      <c r="X5641">
        <v>4</v>
      </c>
      <c r="Y5641" s="4">
        <v>3.75</v>
      </c>
      <c r="Z5641" s="58">
        <v>15</v>
      </c>
    </row>
    <row r="5642" spans="1:26">
      <c r="A5642">
        <v>534800</v>
      </c>
      <c r="B5642">
        <v>581171</v>
      </c>
      <c r="C5642">
        <v>21889</v>
      </c>
      <c r="D5642" t="s">
        <v>273</v>
      </c>
      <c r="E5642">
        <v>12</v>
      </c>
      <c r="F5642" s="3">
        <v>40884.626388888901</v>
      </c>
      <c r="G5642" s="4">
        <v>1.25</v>
      </c>
      <c r="H5642">
        <v>12615</v>
      </c>
      <c r="I5642" t="s">
        <v>10</v>
      </c>
      <c r="J5642" s="58">
        <f t="shared" si="176"/>
        <v>15</v>
      </c>
      <c r="K5642" s="59">
        <f t="shared" si="177"/>
        <v>40884</v>
      </c>
      <c r="R5642" t="s">
        <v>2443</v>
      </c>
      <c r="S5642" s="58">
        <v>19.899999999999999</v>
      </c>
      <c r="X5642">
        <v>4</v>
      </c>
      <c r="Y5642" s="4">
        <v>3.75</v>
      </c>
      <c r="Z5642" s="58">
        <v>15</v>
      </c>
    </row>
    <row r="5643" spans="1:26">
      <c r="A5643">
        <v>534803</v>
      </c>
      <c r="B5643">
        <v>581171</v>
      </c>
      <c r="C5643">
        <v>21914</v>
      </c>
      <c r="D5643" t="s">
        <v>399</v>
      </c>
      <c r="E5643">
        <v>12</v>
      </c>
      <c r="F5643" s="3">
        <v>40884.626388888901</v>
      </c>
      <c r="G5643" s="4">
        <v>1.25</v>
      </c>
      <c r="H5643">
        <v>12615</v>
      </c>
      <c r="I5643" t="s">
        <v>10</v>
      </c>
      <c r="J5643" s="58">
        <f t="shared" si="176"/>
        <v>15</v>
      </c>
      <c r="K5643" s="59">
        <f t="shared" si="177"/>
        <v>40884</v>
      </c>
      <c r="R5643" t="s">
        <v>97</v>
      </c>
      <c r="S5643" s="58">
        <v>19.8</v>
      </c>
      <c r="X5643">
        <v>4</v>
      </c>
      <c r="Y5643" s="4">
        <v>3.75</v>
      </c>
      <c r="Z5643" s="58">
        <v>15</v>
      </c>
    </row>
    <row r="5644" spans="1:26">
      <c r="A5644">
        <v>541898</v>
      </c>
      <c r="B5644">
        <v>581587</v>
      </c>
      <c r="C5644">
        <v>22728</v>
      </c>
      <c r="D5644" t="s">
        <v>84</v>
      </c>
      <c r="E5644">
        <v>4</v>
      </c>
      <c r="F5644" s="3">
        <v>40886.534722222197</v>
      </c>
      <c r="G5644" s="4">
        <v>3.75</v>
      </c>
      <c r="H5644">
        <v>12680</v>
      </c>
      <c r="I5644" t="s">
        <v>10</v>
      </c>
      <c r="J5644" s="58">
        <f t="shared" si="176"/>
        <v>15</v>
      </c>
      <c r="K5644" s="59">
        <f t="shared" si="177"/>
        <v>40886</v>
      </c>
      <c r="R5644" t="s">
        <v>104</v>
      </c>
      <c r="S5644" s="58">
        <v>18</v>
      </c>
      <c r="X5644">
        <v>4</v>
      </c>
      <c r="Y5644" s="4">
        <v>3.75</v>
      </c>
      <c r="Z5644" s="58">
        <v>15</v>
      </c>
    </row>
    <row r="5645" spans="1:26">
      <c r="A5645">
        <v>541899</v>
      </c>
      <c r="B5645">
        <v>581587</v>
      </c>
      <c r="C5645">
        <v>22727</v>
      </c>
      <c r="D5645" t="s">
        <v>85</v>
      </c>
      <c r="E5645">
        <v>4</v>
      </c>
      <c r="F5645" s="3">
        <v>40886.534722222197</v>
      </c>
      <c r="G5645" s="4">
        <v>3.75</v>
      </c>
      <c r="H5645">
        <v>12680</v>
      </c>
      <c r="I5645" t="s">
        <v>10</v>
      </c>
      <c r="J5645" s="58">
        <f t="shared" si="176"/>
        <v>15</v>
      </c>
      <c r="K5645" s="59">
        <f t="shared" si="177"/>
        <v>40886</v>
      </c>
      <c r="R5645" t="s">
        <v>239</v>
      </c>
      <c r="S5645" s="58">
        <v>17.850000000000001</v>
      </c>
      <c r="X5645">
        <v>12</v>
      </c>
      <c r="Y5645" s="4">
        <v>1.25</v>
      </c>
      <c r="Z5645" s="58">
        <v>15</v>
      </c>
    </row>
    <row r="5646" spans="1:26">
      <c r="A5646">
        <v>541900</v>
      </c>
      <c r="B5646">
        <v>581587</v>
      </c>
      <c r="C5646">
        <v>22726</v>
      </c>
      <c r="D5646" t="s">
        <v>86</v>
      </c>
      <c r="E5646">
        <v>4</v>
      </c>
      <c r="F5646" s="3">
        <v>40886.534722222197</v>
      </c>
      <c r="G5646" s="4">
        <v>3.75</v>
      </c>
      <c r="H5646">
        <v>12680</v>
      </c>
      <c r="I5646" t="s">
        <v>10</v>
      </c>
      <c r="J5646" s="58">
        <f t="shared" si="176"/>
        <v>15</v>
      </c>
      <c r="K5646" s="59">
        <f t="shared" si="177"/>
        <v>40886</v>
      </c>
      <c r="R5646" t="s">
        <v>237</v>
      </c>
      <c r="S5646" s="58">
        <v>17.850000000000001</v>
      </c>
      <c r="X5646">
        <v>12</v>
      </c>
      <c r="Y5646" s="4">
        <v>1.25</v>
      </c>
      <c r="Z5646" s="58">
        <v>15</v>
      </c>
    </row>
    <row r="5647" spans="1:26">
      <c r="A5647">
        <v>541901</v>
      </c>
      <c r="B5647">
        <v>581587</v>
      </c>
      <c r="C5647">
        <v>22730</v>
      </c>
      <c r="D5647" t="s">
        <v>290</v>
      </c>
      <c r="E5647">
        <v>4</v>
      </c>
      <c r="F5647" s="3">
        <v>40886.534722222197</v>
      </c>
      <c r="G5647" s="4">
        <v>3.75</v>
      </c>
      <c r="H5647">
        <v>12680</v>
      </c>
      <c r="I5647" t="s">
        <v>10</v>
      </c>
      <c r="J5647" s="58">
        <f t="shared" si="176"/>
        <v>15</v>
      </c>
      <c r="K5647" s="59">
        <f t="shared" si="177"/>
        <v>40886</v>
      </c>
      <c r="R5647" t="s">
        <v>175</v>
      </c>
      <c r="S5647" s="58">
        <v>17.850000000000001</v>
      </c>
      <c r="X5647">
        <v>4</v>
      </c>
      <c r="Y5647" s="4">
        <v>3.75</v>
      </c>
      <c r="Z5647" s="58">
        <v>15</v>
      </c>
    </row>
    <row r="5648" spans="1:26">
      <c r="A5648">
        <v>46098</v>
      </c>
      <c r="B5648">
        <v>540351</v>
      </c>
      <c r="C5648">
        <v>22605</v>
      </c>
      <c r="D5648" t="s">
        <v>1014</v>
      </c>
      <c r="E5648">
        <v>1</v>
      </c>
      <c r="F5648" s="3">
        <v>40549.601388888899</v>
      </c>
      <c r="G5648" s="4">
        <v>14.95</v>
      </c>
      <c r="H5648">
        <v>12735</v>
      </c>
      <c r="I5648" t="s">
        <v>10</v>
      </c>
      <c r="J5648" s="58">
        <f t="shared" si="176"/>
        <v>14.95</v>
      </c>
      <c r="K5648" s="59">
        <f t="shared" si="177"/>
        <v>40549</v>
      </c>
      <c r="R5648" t="s">
        <v>554</v>
      </c>
      <c r="S5648" s="58">
        <v>17.7</v>
      </c>
      <c r="X5648">
        <v>12</v>
      </c>
      <c r="Y5648" s="4">
        <v>1.25</v>
      </c>
      <c r="Z5648" s="58">
        <v>15</v>
      </c>
    </row>
    <row r="5649" spans="1:26">
      <c r="A5649">
        <v>134703</v>
      </c>
      <c r="B5649">
        <v>547863</v>
      </c>
      <c r="C5649">
        <v>22605</v>
      </c>
      <c r="D5649" t="s">
        <v>1014</v>
      </c>
      <c r="E5649">
        <v>1</v>
      </c>
      <c r="F5649" s="3">
        <v>40629.546527777798</v>
      </c>
      <c r="G5649" s="4">
        <v>14.95</v>
      </c>
      <c r="H5649">
        <v>12728</v>
      </c>
      <c r="I5649" t="s">
        <v>10</v>
      </c>
      <c r="J5649" s="58">
        <f t="shared" si="176"/>
        <v>14.95</v>
      </c>
      <c r="K5649" s="59">
        <f t="shared" si="177"/>
        <v>40629</v>
      </c>
      <c r="R5649" t="s">
        <v>649</v>
      </c>
      <c r="S5649" s="58">
        <v>17.7</v>
      </c>
      <c r="X5649">
        <v>12</v>
      </c>
      <c r="Y5649" s="4">
        <v>1.25</v>
      </c>
      <c r="Z5649" s="58">
        <v>15</v>
      </c>
    </row>
    <row r="5650" spans="1:26">
      <c r="A5650">
        <v>347222</v>
      </c>
      <c r="B5650">
        <v>567293</v>
      </c>
      <c r="C5650">
        <v>23319</v>
      </c>
      <c r="D5650" t="s">
        <v>2571</v>
      </c>
      <c r="E5650">
        <v>6</v>
      </c>
      <c r="F5650" s="3">
        <v>40805.500694444498</v>
      </c>
      <c r="G5650" s="4">
        <v>2.4900000000000002</v>
      </c>
      <c r="H5650">
        <v>12640</v>
      </c>
      <c r="I5650" t="s">
        <v>10</v>
      </c>
      <c r="J5650" s="58">
        <f t="shared" si="176"/>
        <v>14.940000000000001</v>
      </c>
      <c r="K5650" s="59">
        <f t="shared" si="177"/>
        <v>40805</v>
      </c>
      <c r="R5650" t="s">
        <v>983</v>
      </c>
      <c r="S5650" s="58">
        <v>17.7</v>
      </c>
      <c r="X5650">
        <v>12</v>
      </c>
      <c r="Y5650" s="4">
        <v>1.25</v>
      </c>
      <c r="Z5650" s="58">
        <v>15</v>
      </c>
    </row>
    <row r="5651" spans="1:26">
      <c r="A5651">
        <v>391574</v>
      </c>
      <c r="B5651">
        <v>570672</v>
      </c>
      <c r="C5651">
        <v>23318</v>
      </c>
      <c r="D5651" t="s">
        <v>2564</v>
      </c>
      <c r="E5651">
        <v>6</v>
      </c>
      <c r="F5651" s="3">
        <v>40827.619444444397</v>
      </c>
      <c r="G5651" s="4">
        <v>2.4900000000000002</v>
      </c>
      <c r="H5651">
        <v>12536</v>
      </c>
      <c r="I5651" t="s">
        <v>10</v>
      </c>
      <c r="J5651" s="58">
        <f t="shared" si="176"/>
        <v>14.940000000000001</v>
      </c>
      <c r="K5651" s="59">
        <f t="shared" si="177"/>
        <v>40827</v>
      </c>
      <c r="R5651" t="s">
        <v>1095</v>
      </c>
      <c r="S5651" s="58">
        <v>17.7</v>
      </c>
      <c r="X5651">
        <v>12</v>
      </c>
      <c r="Y5651" s="4">
        <v>1.25</v>
      </c>
      <c r="Z5651" s="58">
        <v>15</v>
      </c>
    </row>
    <row r="5652" spans="1:26">
      <c r="A5652">
        <v>452206</v>
      </c>
      <c r="B5652">
        <v>575326</v>
      </c>
      <c r="C5652">
        <v>23319</v>
      </c>
      <c r="D5652" t="s">
        <v>2571</v>
      </c>
      <c r="E5652">
        <v>6</v>
      </c>
      <c r="F5652" s="3">
        <v>40856.574305555601</v>
      </c>
      <c r="G5652" s="4">
        <v>2.4900000000000002</v>
      </c>
      <c r="H5652">
        <v>12532</v>
      </c>
      <c r="I5652" t="s">
        <v>10</v>
      </c>
      <c r="J5652" s="58">
        <f t="shared" si="176"/>
        <v>14.940000000000001</v>
      </c>
      <c r="K5652" s="59">
        <f t="shared" si="177"/>
        <v>40856</v>
      </c>
      <c r="R5652" t="s">
        <v>759</v>
      </c>
      <c r="S5652" s="58">
        <v>17.7</v>
      </c>
      <c r="X5652">
        <v>4</v>
      </c>
      <c r="Y5652" s="4">
        <v>3.75</v>
      </c>
      <c r="Z5652" s="58">
        <v>15</v>
      </c>
    </row>
    <row r="5653" spans="1:26">
      <c r="A5653">
        <v>475921</v>
      </c>
      <c r="B5653">
        <v>576927</v>
      </c>
      <c r="C5653">
        <v>23318</v>
      </c>
      <c r="D5653" t="s">
        <v>2564</v>
      </c>
      <c r="E5653">
        <v>6</v>
      </c>
      <c r="F5653" s="3">
        <v>40864.4597222222</v>
      </c>
      <c r="G5653" s="4">
        <v>2.4900000000000002</v>
      </c>
      <c r="H5653">
        <v>12567</v>
      </c>
      <c r="I5653" t="s">
        <v>10</v>
      </c>
      <c r="J5653" s="58">
        <f t="shared" si="176"/>
        <v>14.940000000000001</v>
      </c>
      <c r="K5653" s="59">
        <f t="shared" si="177"/>
        <v>40864</v>
      </c>
      <c r="R5653" t="s">
        <v>144</v>
      </c>
      <c r="S5653" s="58">
        <v>17.399999999999999</v>
      </c>
      <c r="X5653">
        <v>12</v>
      </c>
      <c r="Y5653" s="4">
        <v>1.25</v>
      </c>
      <c r="Z5653" s="58">
        <v>15</v>
      </c>
    </row>
    <row r="5654" spans="1:26">
      <c r="A5654">
        <v>476182</v>
      </c>
      <c r="B5654">
        <v>576941</v>
      </c>
      <c r="C5654">
        <v>23319</v>
      </c>
      <c r="D5654" t="s">
        <v>2571</v>
      </c>
      <c r="E5654">
        <v>6</v>
      </c>
      <c r="F5654" s="3">
        <v>40864.4819444444</v>
      </c>
      <c r="G5654" s="4">
        <v>2.4900000000000002</v>
      </c>
      <c r="H5654">
        <v>12562</v>
      </c>
      <c r="I5654" t="s">
        <v>10</v>
      </c>
      <c r="J5654" s="58">
        <f t="shared" si="176"/>
        <v>14.940000000000001</v>
      </c>
      <c r="K5654" s="59">
        <f t="shared" si="177"/>
        <v>40864</v>
      </c>
      <c r="R5654" t="s">
        <v>144</v>
      </c>
      <c r="S5654" s="58">
        <v>17.399999999999999</v>
      </c>
      <c r="X5654">
        <v>12</v>
      </c>
      <c r="Y5654" s="4">
        <v>1.25</v>
      </c>
      <c r="Z5654" s="58">
        <v>15</v>
      </c>
    </row>
    <row r="5655" spans="1:26">
      <c r="A5655">
        <v>476183</v>
      </c>
      <c r="B5655">
        <v>576941</v>
      </c>
      <c r="C5655">
        <v>23318</v>
      </c>
      <c r="D5655" t="s">
        <v>2564</v>
      </c>
      <c r="E5655">
        <v>6</v>
      </c>
      <c r="F5655" s="3">
        <v>40864.4819444444</v>
      </c>
      <c r="G5655" s="4">
        <v>2.4900000000000002</v>
      </c>
      <c r="H5655">
        <v>12562</v>
      </c>
      <c r="I5655" t="s">
        <v>10</v>
      </c>
      <c r="J5655" s="58">
        <f t="shared" si="176"/>
        <v>14.940000000000001</v>
      </c>
      <c r="K5655" s="59">
        <f t="shared" si="177"/>
        <v>40864</v>
      </c>
      <c r="R5655" t="s">
        <v>2509</v>
      </c>
      <c r="S5655" s="58">
        <v>17.399999999999999</v>
      </c>
      <c r="X5655">
        <v>12</v>
      </c>
      <c r="Y5655" s="4">
        <v>1.25</v>
      </c>
      <c r="Z5655" s="58">
        <v>15</v>
      </c>
    </row>
    <row r="5656" spans="1:26">
      <c r="A5656">
        <v>499877</v>
      </c>
      <c r="B5656">
        <v>578698</v>
      </c>
      <c r="C5656">
        <v>23318</v>
      </c>
      <c r="D5656" t="s">
        <v>2564</v>
      </c>
      <c r="E5656">
        <v>6</v>
      </c>
      <c r="F5656" s="3">
        <v>40872.430555555598</v>
      </c>
      <c r="G5656" s="4">
        <v>2.4900000000000002</v>
      </c>
      <c r="H5656">
        <v>12620</v>
      </c>
      <c r="I5656" t="s">
        <v>10</v>
      </c>
      <c r="J5656" s="58">
        <f t="shared" si="176"/>
        <v>14.940000000000001</v>
      </c>
      <c r="K5656" s="59">
        <f t="shared" si="177"/>
        <v>40872</v>
      </c>
      <c r="R5656" t="s">
        <v>567</v>
      </c>
      <c r="S5656" s="58">
        <v>17.399999999999999</v>
      </c>
      <c r="X5656">
        <v>12</v>
      </c>
      <c r="Y5656" s="4">
        <v>1.25</v>
      </c>
      <c r="Z5656" s="58">
        <v>15</v>
      </c>
    </row>
    <row r="5657" spans="1:26">
      <c r="A5657">
        <v>499881</v>
      </c>
      <c r="B5657">
        <v>578698</v>
      </c>
      <c r="C5657">
        <v>23319</v>
      </c>
      <c r="D5657" t="s">
        <v>2571</v>
      </c>
      <c r="E5657">
        <v>6</v>
      </c>
      <c r="F5657" s="3">
        <v>40872.430555555598</v>
      </c>
      <c r="G5657" s="4">
        <v>2.4900000000000002</v>
      </c>
      <c r="H5657">
        <v>12620</v>
      </c>
      <c r="I5657" t="s">
        <v>10</v>
      </c>
      <c r="J5657" s="58">
        <f t="shared" si="176"/>
        <v>14.940000000000001</v>
      </c>
      <c r="K5657" s="59">
        <f t="shared" si="177"/>
        <v>40872</v>
      </c>
      <c r="R5657" t="s">
        <v>417</v>
      </c>
      <c r="S5657" s="58">
        <v>17.399999999999999</v>
      </c>
      <c r="X5657">
        <v>12</v>
      </c>
      <c r="Y5657" s="4">
        <v>1.25</v>
      </c>
      <c r="Z5657" s="58">
        <v>15</v>
      </c>
    </row>
    <row r="5658" spans="1:26">
      <c r="A5658">
        <v>7927</v>
      </c>
      <c r="B5658">
        <v>537065</v>
      </c>
      <c r="C5658">
        <v>21533</v>
      </c>
      <c r="D5658" t="s">
        <v>170</v>
      </c>
      <c r="E5658">
        <v>3</v>
      </c>
      <c r="F5658" s="3">
        <v>40517.497916666704</v>
      </c>
      <c r="G5658" s="4">
        <v>4.95</v>
      </c>
      <c r="H5658">
        <v>12567</v>
      </c>
      <c r="I5658" t="s">
        <v>10</v>
      </c>
      <c r="J5658" s="58">
        <f t="shared" si="176"/>
        <v>14.850000000000001</v>
      </c>
      <c r="K5658" s="59">
        <f t="shared" si="177"/>
        <v>40517</v>
      </c>
      <c r="R5658" t="s">
        <v>2402</v>
      </c>
      <c r="S5658" s="58">
        <v>17</v>
      </c>
      <c r="X5658">
        <v>12</v>
      </c>
      <c r="Y5658" s="4">
        <v>1.25</v>
      </c>
      <c r="Z5658" s="58">
        <v>15</v>
      </c>
    </row>
    <row r="5659" spans="1:26">
      <c r="A5659">
        <v>7928</v>
      </c>
      <c r="B5659">
        <v>537065</v>
      </c>
      <c r="C5659">
        <v>21539</v>
      </c>
      <c r="D5659" t="s">
        <v>1886</v>
      </c>
      <c r="E5659">
        <v>3</v>
      </c>
      <c r="F5659" s="3">
        <v>40517.497916666704</v>
      </c>
      <c r="G5659" s="4">
        <v>4.95</v>
      </c>
      <c r="H5659">
        <v>12567</v>
      </c>
      <c r="I5659" t="s">
        <v>10</v>
      </c>
      <c r="J5659" s="58">
        <f t="shared" si="176"/>
        <v>14.850000000000001</v>
      </c>
      <c r="K5659" s="59">
        <f t="shared" si="177"/>
        <v>40517</v>
      </c>
      <c r="R5659" t="s">
        <v>1210</v>
      </c>
      <c r="S5659" s="58">
        <v>17</v>
      </c>
      <c r="X5659">
        <v>12</v>
      </c>
      <c r="Y5659" s="4">
        <v>1.25</v>
      </c>
      <c r="Z5659" s="58">
        <v>15</v>
      </c>
    </row>
    <row r="5660" spans="1:26">
      <c r="A5660">
        <v>14241</v>
      </c>
      <c r="B5660">
        <v>537468</v>
      </c>
      <c r="C5660">
        <v>22111</v>
      </c>
      <c r="D5660" t="s">
        <v>305</v>
      </c>
      <c r="E5660">
        <v>3</v>
      </c>
      <c r="F5660" s="3">
        <v>40519.441666666702</v>
      </c>
      <c r="G5660" s="4">
        <v>4.95</v>
      </c>
      <c r="H5660">
        <v>12567</v>
      </c>
      <c r="I5660" t="s">
        <v>10</v>
      </c>
      <c r="J5660" s="58">
        <f t="shared" si="176"/>
        <v>14.850000000000001</v>
      </c>
      <c r="K5660" s="59">
        <f t="shared" si="177"/>
        <v>40519</v>
      </c>
      <c r="R5660" t="s">
        <v>2551</v>
      </c>
      <c r="S5660" s="58">
        <v>16.600000000000001</v>
      </c>
      <c r="X5660">
        <v>4</v>
      </c>
      <c r="Y5660" s="4">
        <v>3.75</v>
      </c>
      <c r="Z5660" s="58">
        <v>15</v>
      </c>
    </row>
    <row r="5661" spans="1:26">
      <c r="A5661">
        <v>21541</v>
      </c>
      <c r="B5661">
        <v>538093</v>
      </c>
      <c r="C5661" t="s">
        <v>1569</v>
      </c>
      <c r="D5661" t="s">
        <v>1570</v>
      </c>
      <c r="E5661">
        <v>3</v>
      </c>
      <c r="F5661" s="3">
        <v>40521.617361111101</v>
      </c>
      <c r="G5661" s="4">
        <v>4.95</v>
      </c>
      <c r="H5661">
        <v>12682</v>
      </c>
      <c r="I5661" t="s">
        <v>10</v>
      </c>
      <c r="J5661" s="58">
        <f t="shared" si="176"/>
        <v>14.850000000000001</v>
      </c>
      <c r="K5661" s="59">
        <f t="shared" si="177"/>
        <v>40521</v>
      </c>
      <c r="R5661" t="s">
        <v>2647</v>
      </c>
      <c r="S5661" s="58">
        <v>16.600000000000001</v>
      </c>
      <c r="X5661">
        <v>12</v>
      </c>
      <c r="Y5661" s="4">
        <v>1.25</v>
      </c>
      <c r="Z5661" s="58">
        <v>15</v>
      </c>
    </row>
    <row r="5662" spans="1:26">
      <c r="A5662">
        <v>48118</v>
      </c>
      <c r="B5662">
        <v>540463</v>
      </c>
      <c r="C5662">
        <v>22138</v>
      </c>
      <c r="D5662" t="s">
        <v>2179</v>
      </c>
      <c r="E5662">
        <v>3</v>
      </c>
      <c r="F5662" s="3">
        <v>40550.550694444399</v>
      </c>
      <c r="G5662" s="4">
        <v>4.95</v>
      </c>
      <c r="H5662">
        <v>12489</v>
      </c>
      <c r="I5662" t="s">
        <v>10</v>
      </c>
      <c r="J5662" s="58">
        <f t="shared" si="176"/>
        <v>14.850000000000001</v>
      </c>
      <c r="K5662" s="59">
        <f t="shared" si="177"/>
        <v>40550</v>
      </c>
      <c r="R5662" t="s">
        <v>2646</v>
      </c>
      <c r="S5662" s="58">
        <v>16.600000000000001</v>
      </c>
      <c r="X5662">
        <v>12</v>
      </c>
      <c r="Y5662" s="4">
        <v>1.25</v>
      </c>
      <c r="Z5662" s="58">
        <v>15</v>
      </c>
    </row>
    <row r="5663" spans="1:26">
      <c r="A5663">
        <v>49551</v>
      </c>
      <c r="B5663">
        <v>540521</v>
      </c>
      <c r="C5663">
        <v>22138</v>
      </c>
      <c r="D5663" t="s">
        <v>2179</v>
      </c>
      <c r="E5663">
        <v>3</v>
      </c>
      <c r="F5663" s="3">
        <v>40552.531944444498</v>
      </c>
      <c r="G5663" s="4">
        <v>4.95</v>
      </c>
      <c r="H5663">
        <v>12651</v>
      </c>
      <c r="I5663" t="s">
        <v>10</v>
      </c>
      <c r="J5663" s="58">
        <f t="shared" si="176"/>
        <v>14.850000000000001</v>
      </c>
      <c r="K5663" s="59">
        <f t="shared" si="177"/>
        <v>40552</v>
      </c>
      <c r="R5663" t="s">
        <v>2645</v>
      </c>
      <c r="S5663" s="58">
        <v>16.600000000000001</v>
      </c>
      <c r="X5663">
        <v>4</v>
      </c>
      <c r="Y5663" s="4">
        <v>3.75</v>
      </c>
      <c r="Z5663" s="58">
        <v>15</v>
      </c>
    </row>
    <row r="5664" spans="1:26">
      <c r="A5664">
        <v>51133</v>
      </c>
      <c r="B5664">
        <v>540642</v>
      </c>
      <c r="C5664">
        <v>22139</v>
      </c>
      <c r="D5664" t="s">
        <v>145</v>
      </c>
      <c r="E5664">
        <v>3</v>
      </c>
      <c r="F5664" s="3">
        <v>40553.556944444397</v>
      </c>
      <c r="G5664" s="4">
        <v>4.95</v>
      </c>
      <c r="H5664">
        <v>12681</v>
      </c>
      <c r="I5664" t="s">
        <v>10</v>
      </c>
      <c r="J5664" s="58">
        <f t="shared" si="176"/>
        <v>14.850000000000001</v>
      </c>
      <c r="K5664" s="59">
        <f t="shared" si="177"/>
        <v>40553</v>
      </c>
      <c r="R5664" t="s">
        <v>2619</v>
      </c>
      <c r="S5664" s="58">
        <v>16.600000000000001</v>
      </c>
      <c r="X5664">
        <v>4</v>
      </c>
      <c r="Y5664" s="4">
        <v>3.75</v>
      </c>
      <c r="Z5664" s="58">
        <v>15</v>
      </c>
    </row>
    <row r="5665" spans="1:26">
      <c r="A5665">
        <v>51155</v>
      </c>
      <c r="B5665">
        <v>540642</v>
      </c>
      <c r="C5665">
        <v>22138</v>
      </c>
      <c r="D5665" t="s">
        <v>2179</v>
      </c>
      <c r="E5665">
        <v>3</v>
      </c>
      <c r="F5665" s="3">
        <v>40553.556944444397</v>
      </c>
      <c r="G5665" s="4">
        <v>4.95</v>
      </c>
      <c r="H5665">
        <v>12681</v>
      </c>
      <c r="I5665" t="s">
        <v>10</v>
      </c>
      <c r="J5665" s="58">
        <f t="shared" si="176"/>
        <v>14.850000000000001</v>
      </c>
      <c r="K5665" s="59">
        <f t="shared" si="177"/>
        <v>40553</v>
      </c>
      <c r="R5665" t="s">
        <v>129</v>
      </c>
      <c r="S5665" s="58">
        <v>16.5</v>
      </c>
      <c r="X5665">
        <v>4</v>
      </c>
      <c r="Y5665" s="4">
        <v>3.75</v>
      </c>
      <c r="Z5665" s="58">
        <v>15</v>
      </c>
    </row>
    <row r="5666" spans="1:26">
      <c r="A5666">
        <v>51156</v>
      </c>
      <c r="B5666">
        <v>540642</v>
      </c>
      <c r="C5666">
        <v>22617</v>
      </c>
      <c r="D5666" t="s">
        <v>1642</v>
      </c>
      <c r="E5666">
        <v>3</v>
      </c>
      <c r="F5666" s="3">
        <v>40553.556944444397</v>
      </c>
      <c r="G5666" s="4">
        <v>4.95</v>
      </c>
      <c r="H5666">
        <v>12681</v>
      </c>
      <c r="I5666" t="s">
        <v>10</v>
      </c>
      <c r="J5666" s="58">
        <f t="shared" si="176"/>
        <v>14.850000000000001</v>
      </c>
      <c r="K5666" s="59">
        <f t="shared" si="177"/>
        <v>40553</v>
      </c>
      <c r="R5666" t="s">
        <v>354</v>
      </c>
      <c r="S5666" s="58">
        <v>15.9</v>
      </c>
      <c r="X5666">
        <v>4</v>
      </c>
      <c r="Y5666" s="4">
        <v>3.75</v>
      </c>
      <c r="Z5666" s="58">
        <v>15</v>
      </c>
    </row>
    <row r="5667" spans="1:26">
      <c r="A5667">
        <v>54073</v>
      </c>
      <c r="B5667">
        <v>540851</v>
      </c>
      <c r="C5667">
        <v>22222</v>
      </c>
      <c r="D5667" t="s">
        <v>803</v>
      </c>
      <c r="E5667">
        <v>3</v>
      </c>
      <c r="F5667" s="3">
        <v>40555.404861111099</v>
      </c>
      <c r="G5667" s="4">
        <v>4.95</v>
      </c>
      <c r="H5667">
        <v>12523</v>
      </c>
      <c r="I5667" t="s">
        <v>10</v>
      </c>
      <c r="J5667" s="58">
        <f t="shared" si="176"/>
        <v>14.850000000000001</v>
      </c>
      <c r="K5667" s="59">
        <f t="shared" si="177"/>
        <v>40555</v>
      </c>
      <c r="R5667" t="s">
        <v>499</v>
      </c>
      <c r="S5667" s="58">
        <v>15.9</v>
      </c>
      <c r="X5667">
        <v>1</v>
      </c>
      <c r="Y5667" s="4">
        <v>14.95</v>
      </c>
      <c r="Z5667" s="58">
        <v>14.95</v>
      </c>
    </row>
    <row r="5668" spans="1:26">
      <c r="A5668">
        <v>54754</v>
      </c>
      <c r="B5668">
        <v>540976</v>
      </c>
      <c r="C5668">
        <v>22138</v>
      </c>
      <c r="D5668" t="s">
        <v>2179</v>
      </c>
      <c r="E5668">
        <v>3</v>
      </c>
      <c r="F5668" s="3">
        <v>40555.625</v>
      </c>
      <c r="G5668" s="4">
        <v>4.95</v>
      </c>
      <c r="H5668">
        <v>12652</v>
      </c>
      <c r="I5668" t="s">
        <v>10</v>
      </c>
      <c r="J5668" s="58">
        <f t="shared" si="176"/>
        <v>14.850000000000001</v>
      </c>
      <c r="K5668" s="59">
        <f t="shared" si="177"/>
        <v>40555</v>
      </c>
      <c r="R5668" t="s">
        <v>2199</v>
      </c>
      <c r="S5668" s="58">
        <v>15.6</v>
      </c>
      <c r="X5668">
        <v>1</v>
      </c>
      <c r="Y5668" s="4">
        <v>14.95</v>
      </c>
      <c r="Z5668" s="58">
        <v>14.95</v>
      </c>
    </row>
    <row r="5669" spans="1:26">
      <c r="A5669">
        <v>54755</v>
      </c>
      <c r="B5669">
        <v>540976</v>
      </c>
      <c r="C5669">
        <v>22139</v>
      </c>
      <c r="D5669" t="s">
        <v>145</v>
      </c>
      <c r="E5669">
        <v>3</v>
      </c>
      <c r="F5669" s="3">
        <v>40555.625</v>
      </c>
      <c r="G5669" s="4">
        <v>4.95</v>
      </c>
      <c r="H5669">
        <v>12652</v>
      </c>
      <c r="I5669" t="s">
        <v>10</v>
      </c>
      <c r="J5669" s="58">
        <f t="shared" si="176"/>
        <v>14.850000000000001</v>
      </c>
      <c r="K5669" s="59">
        <f t="shared" si="177"/>
        <v>40555</v>
      </c>
      <c r="R5669" t="s">
        <v>131</v>
      </c>
      <c r="S5669" s="58">
        <v>15.3</v>
      </c>
      <c r="X5669">
        <v>6</v>
      </c>
      <c r="Y5669" s="4">
        <v>2.4900000000000002</v>
      </c>
      <c r="Z5669" s="58">
        <v>14.94</v>
      </c>
    </row>
    <row r="5670" spans="1:26">
      <c r="A5670">
        <v>57268</v>
      </c>
      <c r="B5670">
        <v>541138</v>
      </c>
      <c r="C5670">
        <v>22138</v>
      </c>
      <c r="D5670" t="s">
        <v>2179</v>
      </c>
      <c r="E5670">
        <v>3</v>
      </c>
      <c r="F5670" s="3">
        <v>40557.445833333302</v>
      </c>
      <c r="G5670" s="4">
        <v>4.95</v>
      </c>
      <c r="H5670">
        <v>12553</v>
      </c>
      <c r="I5670" t="s">
        <v>10</v>
      </c>
      <c r="J5670" s="58">
        <f t="shared" si="176"/>
        <v>14.850000000000001</v>
      </c>
      <c r="K5670" s="59">
        <f t="shared" si="177"/>
        <v>40557</v>
      </c>
      <c r="R5670" t="s">
        <v>1471</v>
      </c>
      <c r="S5670" s="58">
        <v>15.3</v>
      </c>
      <c r="X5670">
        <v>6</v>
      </c>
      <c r="Y5670" s="4">
        <v>2.4900000000000002</v>
      </c>
      <c r="Z5670" s="58">
        <v>14.94</v>
      </c>
    </row>
    <row r="5671" spans="1:26">
      <c r="A5671">
        <v>74419</v>
      </c>
      <c r="B5671">
        <v>542425</v>
      </c>
      <c r="C5671">
        <v>22721</v>
      </c>
      <c r="D5671" t="s">
        <v>2242</v>
      </c>
      <c r="E5671">
        <v>3</v>
      </c>
      <c r="F5671" s="3">
        <v>40571.388888888898</v>
      </c>
      <c r="G5671" s="4">
        <v>4.95</v>
      </c>
      <c r="H5671">
        <v>12574</v>
      </c>
      <c r="I5671" t="s">
        <v>10</v>
      </c>
      <c r="J5671" s="58">
        <f t="shared" si="176"/>
        <v>14.850000000000001</v>
      </c>
      <c r="K5671" s="59">
        <f t="shared" si="177"/>
        <v>40571</v>
      </c>
      <c r="R5671" t="s">
        <v>358</v>
      </c>
      <c r="S5671" s="58">
        <v>15.3</v>
      </c>
      <c r="X5671">
        <v>6</v>
      </c>
      <c r="Y5671" s="4">
        <v>2.4900000000000002</v>
      </c>
      <c r="Z5671" s="58">
        <v>14.94</v>
      </c>
    </row>
    <row r="5672" spans="1:26">
      <c r="A5672">
        <v>74879</v>
      </c>
      <c r="B5672">
        <v>542535</v>
      </c>
      <c r="C5672">
        <v>22139</v>
      </c>
      <c r="D5672" t="s">
        <v>145</v>
      </c>
      <c r="E5672">
        <v>3</v>
      </c>
      <c r="F5672" s="3">
        <v>40571.567361111098</v>
      </c>
      <c r="G5672" s="4">
        <v>4.95</v>
      </c>
      <c r="H5672">
        <v>12735</v>
      </c>
      <c r="I5672" t="s">
        <v>10</v>
      </c>
      <c r="J5672" s="58">
        <f t="shared" si="176"/>
        <v>14.850000000000001</v>
      </c>
      <c r="K5672" s="59">
        <f t="shared" si="177"/>
        <v>40571</v>
      </c>
      <c r="R5672" t="s">
        <v>2189</v>
      </c>
      <c r="S5672" s="58">
        <v>15.3</v>
      </c>
      <c r="X5672">
        <v>6</v>
      </c>
      <c r="Y5672" s="4">
        <v>2.4900000000000002</v>
      </c>
      <c r="Z5672" s="58">
        <v>14.94</v>
      </c>
    </row>
    <row r="5673" spans="1:26">
      <c r="A5673">
        <v>76566</v>
      </c>
      <c r="B5673">
        <v>542629</v>
      </c>
      <c r="C5673">
        <v>22472</v>
      </c>
      <c r="D5673" t="s">
        <v>532</v>
      </c>
      <c r="E5673">
        <v>3</v>
      </c>
      <c r="F5673" s="3">
        <v>40574.414583333302</v>
      </c>
      <c r="G5673" s="4">
        <v>4.95</v>
      </c>
      <c r="H5673">
        <v>12731</v>
      </c>
      <c r="I5673" t="s">
        <v>10</v>
      </c>
      <c r="J5673" s="58">
        <f t="shared" si="176"/>
        <v>14.850000000000001</v>
      </c>
      <c r="K5673" s="59">
        <f t="shared" si="177"/>
        <v>40574</v>
      </c>
      <c r="R5673" t="s">
        <v>2596</v>
      </c>
      <c r="S5673" s="58">
        <v>15</v>
      </c>
      <c r="X5673">
        <v>6</v>
      </c>
      <c r="Y5673" s="4">
        <v>2.4900000000000002</v>
      </c>
      <c r="Z5673" s="58">
        <v>14.94</v>
      </c>
    </row>
    <row r="5674" spans="1:26">
      <c r="A5674">
        <v>76567</v>
      </c>
      <c r="B5674">
        <v>542629</v>
      </c>
      <c r="C5674">
        <v>22474</v>
      </c>
      <c r="D5674" t="s">
        <v>1847</v>
      </c>
      <c r="E5674">
        <v>3</v>
      </c>
      <c r="F5674" s="3">
        <v>40574.414583333302</v>
      </c>
      <c r="G5674" s="4">
        <v>4.95</v>
      </c>
      <c r="H5674">
        <v>12731</v>
      </c>
      <c r="I5674" t="s">
        <v>10</v>
      </c>
      <c r="J5674" s="58">
        <f t="shared" si="176"/>
        <v>14.850000000000001</v>
      </c>
      <c r="K5674" s="59">
        <f t="shared" si="177"/>
        <v>40574</v>
      </c>
      <c r="R5674" t="s">
        <v>398</v>
      </c>
      <c r="S5674" s="58">
        <v>15</v>
      </c>
      <c r="X5674">
        <v>6</v>
      </c>
      <c r="Y5674" s="4">
        <v>2.4900000000000002</v>
      </c>
      <c r="Z5674" s="58">
        <v>14.94</v>
      </c>
    </row>
    <row r="5675" spans="1:26">
      <c r="A5675">
        <v>76568</v>
      </c>
      <c r="B5675">
        <v>542629</v>
      </c>
      <c r="C5675">
        <v>22475</v>
      </c>
      <c r="D5675" t="s">
        <v>2094</v>
      </c>
      <c r="E5675">
        <v>3</v>
      </c>
      <c r="F5675" s="3">
        <v>40574.414583333302</v>
      </c>
      <c r="G5675" s="4">
        <v>4.95</v>
      </c>
      <c r="H5675">
        <v>12731</v>
      </c>
      <c r="I5675" t="s">
        <v>10</v>
      </c>
      <c r="J5675" s="58">
        <f t="shared" si="176"/>
        <v>14.850000000000001</v>
      </c>
      <c r="K5675" s="59">
        <f t="shared" si="177"/>
        <v>40574</v>
      </c>
      <c r="R5675" t="s">
        <v>399</v>
      </c>
      <c r="S5675" s="58">
        <v>15</v>
      </c>
      <c r="X5675">
        <v>6</v>
      </c>
      <c r="Y5675" s="4">
        <v>2.4900000000000002</v>
      </c>
      <c r="Z5675" s="58">
        <v>14.94</v>
      </c>
    </row>
    <row r="5676" spans="1:26">
      <c r="A5676">
        <v>82071</v>
      </c>
      <c r="B5676">
        <v>543188</v>
      </c>
      <c r="C5676">
        <v>22720</v>
      </c>
      <c r="D5676" t="s">
        <v>2239</v>
      </c>
      <c r="E5676">
        <v>3</v>
      </c>
      <c r="F5676" s="3">
        <v>40578.489583333299</v>
      </c>
      <c r="G5676" s="4">
        <v>4.95</v>
      </c>
      <c r="H5676">
        <v>12567</v>
      </c>
      <c r="I5676" t="s">
        <v>10</v>
      </c>
      <c r="J5676" s="58">
        <f t="shared" si="176"/>
        <v>14.850000000000001</v>
      </c>
      <c r="K5676" s="59">
        <f t="shared" si="177"/>
        <v>40578</v>
      </c>
      <c r="R5676" t="s">
        <v>443</v>
      </c>
      <c r="S5676" s="58">
        <v>15</v>
      </c>
      <c r="X5676">
        <v>6</v>
      </c>
      <c r="Y5676" s="4">
        <v>2.4900000000000002</v>
      </c>
      <c r="Z5676" s="58">
        <v>14.94</v>
      </c>
    </row>
    <row r="5677" spans="1:26">
      <c r="A5677">
        <v>95996</v>
      </c>
      <c r="B5677">
        <v>544470</v>
      </c>
      <c r="C5677">
        <v>22623</v>
      </c>
      <c r="D5677" t="s">
        <v>77</v>
      </c>
      <c r="E5677">
        <v>3</v>
      </c>
      <c r="F5677" s="3">
        <v>40595.359722222202</v>
      </c>
      <c r="G5677" s="4">
        <v>4.95</v>
      </c>
      <c r="H5677">
        <v>12707</v>
      </c>
      <c r="I5677" t="s">
        <v>10</v>
      </c>
      <c r="J5677" s="58">
        <f t="shared" si="176"/>
        <v>14.850000000000001</v>
      </c>
      <c r="K5677" s="59">
        <f t="shared" si="177"/>
        <v>40595</v>
      </c>
      <c r="R5677" t="s">
        <v>2006</v>
      </c>
      <c r="S5677" s="58">
        <v>15</v>
      </c>
      <c r="X5677">
        <v>3</v>
      </c>
      <c r="Y5677" s="4">
        <v>4.95</v>
      </c>
      <c r="Z5677" s="58">
        <v>14.85</v>
      </c>
    </row>
    <row r="5678" spans="1:26">
      <c r="A5678">
        <v>105944</v>
      </c>
      <c r="B5678">
        <v>545301</v>
      </c>
      <c r="C5678">
        <v>22617</v>
      </c>
      <c r="D5678" t="s">
        <v>1642</v>
      </c>
      <c r="E5678">
        <v>3</v>
      </c>
      <c r="F5678" s="3">
        <v>40603.5180555556</v>
      </c>
      <c r="G5678" s="4">
        <v>4.95</v>
      </c>
      <c r="H5678">
        <v>12679</v>
      </c>
      <c r="I5678" t="s">
        <v>10</v>
      </c>
      <c r="J5678" s="58">
        <f t="shared" si="176"/>
        <v>14.850000000000001</v>
      </c>
      <c r="K5678" s="59">
        <f t="shared" si="177"/>
        <v>40603</v>
      </c>
      <c r="R5678" t="s">
        <v>305</v>
      </c>
      <c r="S5678" s="58">
        <v>14.85</v>
      </c>
      <c r="X5678">
        <v>3</v>
      </c>
      <c r="Y5678" s="4">
        <v>4.95</v>
      </c>
      <c r="Z5678" s="58">
        <v>14.85</v>
      </c>
    </row>
    <row r="5679" spans="1:26">
      <c r="A5679">
        <v>109102</v>
      </c>
      <c r="B5679">
        <v>545583</v>
      </c>
      <c r="C5679">
        <v>22139</v>
      </c>
      <c r="D5679" t="s">
        <v>145</v>
      </c>
      <c r="E5679">
        <v>3</v>
      </c>
      <c r="F5679" s="3">
        <v>40606.380555555603</v>
      </c>
      <c r="G5679" s="4">
        <v>4.95</v>
      </c>
      <c r="H5679">
        <v>12553</v>
      </c>
      <c r="I5679" t="s">
        <v>10</v>
      </c>
      <c r="J5679" s="58">
        <f t="shared" si="176"/>
        <v>14.850000000000001</v>
      </c>
      <c r="K5679" s="59">
        <f t="shared" si="177"/>
        <v>40606</v>
      </c>
      <c r="R5679" t="s">
        <v>1660</v>
      </c>
      <c r="S5679" s="58">
        <v>13.92</v>
      </c>
      <c r="X5679">
        <v>3</v>
      </c>
      <c r="Y5679" s="4">
        <v>4.95</v>
      </c>
      <c r="Z5679" s="58">
        <v>14.85</v>
      </c>
    </row>
    <row r="5680" spans="1:26">
      <c r="A5680">
        <v>109103</v>
      </c>
      <c r="B5680">
        <v>545583</v>
      </c>
      <c r="C5680">
        <v>22617</v>
      </c>
      <c r="D5680" t="s">
        <v>1642</v>
      </c>
      <c r="E5680">
        <v>3</v>
      </c>
      <c r="F5680" s="3">
        <v>40606.380555555603</v>
      </c>
      <c r="G5680" s="4">
        <v>4.95</v>
      </c>
      <c r="H5680">
        <v>12553</v>
      </c>
      <c r="I5680" t="s">
        <v>10</v>
      </c>
      <c r="J5680" s="58">
        <f t="shared" si="176"/>
        <v>14.850000000000001</v>
      </c>
      <c r="K5680" s="59">
        <f t="shared" si="177"/>
        <v>40606</v>
      </c>
      <c r="R5680" t="s">
        <v>2441</v>
      </c>
      <c r="S5680" s="58">
        <v>13</v>
      </c>
      <c r="X5680">
        <v>3</v>
      </c>
      <c r="Y5680" s="4">
        <v>4.95</v>
      </c>
      <c r="Z5680" s="58">
        <v>14.85</v>
      </c>
    </row>
    <row r="5681" spans="1:26">
      <c r="A5681">
        <v>109104</v>
      </c>
      <c r="B5681">
        <v>545583</v>
      </c>
      <c r="C5681">
        <v>22138</v>
      </c>
      <c r="D5681" t="s">
        <v>2179</v>
      </c>
      <c r="E5681">
        <v>3</v>
      </c>
      <c r="F5681" s="3">
        <v>40606.380555555603</v>
      </c>
      <c r="G5681" s="4">
        <v>4.95</v>
      </c>
      <c r="H5681">
        <v>12553</v>
      </c>
      <c r="I5681" t="s">
        <v>10</v>
      </c>
      <c r="J5681" s="58">
        <f t="shared" si="176"/>
        <v>14.850000000000001</v>
      </c>
      <c r="K5681" s="59">
        <f t="shared" si="177"/>
        <v>40606</v>
      </c>
      <c r="R5681" t="s">
        <v>482</v>
      </c>
      <c r="S5681" s="58">
        <v>12.6</v>
      </c>
      <c r="X5681">
        <v>3</v>
      </c>
      <c r="Y5681" s="4">
        <v>4.95</v>
      </c>
      <c r="Z5681" s="58">
        <v>14.85</v>
      </c>
    </row>
    <row r="5682" spans="1:26">
      <c r="A5682">
        <v>121533</v>
      </c>
      <c r="B5682">
        <v>546770</v>
      </c>
      <c r="C5682">
        <v>22720</v>
      </c>
      <c r="D5682" t="s">
        <v>2239</v>
      </c>
      <c r="E5682">
        <v>3</v>
      </c>
      <c r="F5682" s="3">
        <v>40618.636805555601</v>
      </c>
      <c r="G5682" s="4">
        <v>4.95</v>
      </c>
      <c r="H5682">
        <v>12523</v>
      </c>
      <c r="I5682" t="s">
        <v>10</v>
      </c>
      <c r="J5682" s="58">
        <f t="shared" si="176"/>
        <v>14.850000000000001</v>
      </c>
      <c r="K5682" s="59">
        <f t="shared" si="177"/>
        <v>40618</v>
      </c>
      <c r="R5682" t="s">
        <v>2642</v>
      </c>
      <c r="S5682" s="58">
        <v>12.48</v>
      </c>
      <c r="X5682">
        <v>3</v>
      </c>
      <c r="Y5682" s="4">
        <v>4.95</v>
      </c>
      <c r="Z5682" s="58">
        <v>14.85</v>
      </c>
    </row>
    <row r="5683" spans="1:26">
      <c r="A5683">
        <v>127094</v>
      </c>
      <c r="B5683">
        <v>547194</v>
      </c>
      <c r="C5683">
        <v>22628</v>
      </c>
      <c r="D5683" t="s">
        <v>1985</v>
      </c>
      <c r="E5683">
        <v>3</v>
      </c>
      <c r="F5683" s="3">
        <v>40623.529166666704</v>
      </c>
      <c r="G5683" s="4">
        <v>4.95</v>
      </c>
      <c r="H5683">
        <v>12637</v>
      </c>
      <c r="I5683" t="s">
        <v>10</v>
      </c>
      <c r="J5683" s="58">
        <f t="shared" si="176"/>
        <v>14.850000000000001</v>
      </c>
      <c r="K5683" s="59">
        <f t="shared" si="177"/>
        <v>40623</v>
      </c>
      <c r="R5683" t="s">
        <v>2582</v>
      </c>
      <c r="S5683" s="58">
        <v>10.5</v>
      </c>
      <c r="X5683">
        <v>3</v>
      </c>
      <c r="Y5683" s="4">
        <v>4.95</v>
      </c>
      <c r="Z5683" s="58">
        <v>14.85</v>
      </c>
    </row>
    <row r="5684" spans="1:26">
      <c r="A5684">
        <v>127130</v>
      </c>
      <c r="B5684">
        <v>547194</v>
      </c>
      <c r="C5684">
        <v>21216</v>
      </c>
      <c r="D5684" t="s">
        <v>1235</v>
      </c>
      <c r="E5684">
        <v>3</v>
      </c>
      <c r="F5684" s="3">
        <v>40623.529166666704</v>
      </c>
      <c r="G5684" s="4">
        <v>4.95</v>
      </c>
      <c r="H5684">
        <v>12637</v>
      </c>
      <c r="I5684" t="s">
        <v>10</v>
      </c>
      <c r="J5684" s="58">
        <f t="shared" si="176"/>
        <v>14.850000000000001</v>
      </c>
      <c r="K5684" s="59">
        <f t="shared" si="177"/>
        <v>40623</v>
      </c>
      <c r="R5684" t="s">
        <v>2612</v>
      </c>
      <c r="S5684" s="58">
        <v>10.5</v>
      </c>
      <c r="X5684">
        <v>3</v>
      </c>
      <c r="Y5684" s="4">
        <v>4.95</v>
      </c>
      <c r="Z5684" s="58">
        <v>14.85</v>
      </c>
    </row>
    <row r="5685" spans="1:26">
      <c r="A5685">
        <v>128420</v>
      </c>
      <c r="B5685">
        <v>547327</v>
      </c>
      <c r="C5685">
        <v>22139</v>
      </c>
      <c r="D5685" t="s">
        <v>145</v>
      </c>
      <c r="E5685">
        <v>3</v>
      </c>
      <c r="F5685" s="3">
        <v>40624.4777777778</v>
      </c>
      <c r="G5685" s="4">
        <v>4.95</v>
      </c>
      <c r="H5685">
        <v>12681</v>
      </c>
      <c r="I5685" t="s">
        <v>10</v>
      </c>
      <c r="J5685" s="58">
        <f t="shared" si="176"/>
        <v>14.850000000000001</v>
      </c>
      <c r="K5685" s="59">
        <f t="shared" si="177"/>
        <v>40624</v>
      </c>
      <c r="R5685" t="s">
        <v>2518</v>
      </c>
      <c r="S5685" s="58">
        <v>10.199999999999999</v>
      </c>
      <c r="X5685">
        <v>3</v>
      </c>
      <c r="Y5685" s="4">
        <v>4.95</v>
      </c>
      <c r="Z5685" s="58">
        <v>14.85</v>
      </c>
    </row>
    <row r="5686" spans="1:26">
      <c r="A5686">
        <v>128425</v>
      </c>
      <c r="B5686">
        <v>547327</v>
      </c>
      <c r="C5686">
        <v>22138</v>
      </c>
      <c r="D5686" t="s">
        <v>2179</v>
      </c>
      <c r="E5686">
        <v>3</v>
      </c>
      <c r="F5686" s="3">
        <v>40624.4777777778</v>
      </c>
      <c r="G5686" s="4">
        <v>4.95</v>
      </c>
      <c r="H5686">
        <v>12681</v>
      </c>
      <c r="I5686" t="s">
        <v>10</v>
      </c>
      <c r="J5686" s="58">
        <f t="shared" si="176"/>
        <v>14.850000000000001</v>
      </c>
      <c r="K5686" s="59">
        <f t="shared" si="177"/>
        <v>40624</v>
      </c>
      <c r="R5686" t="s">
        <v>1976</v>
      </c>
      <c r="S5686" s="58">
        <v>10.199999999999999</v>
      </c>
      <c r="X5686">
        <v>3</v>
      </c>
      <c r="Y5686" s="4">
        <v>4.95</v>
      </c>
      <c r="Z5686" s="58">
        <v>14.85</v>
      </c>
    </row>
    <row r="5687" spans="1:26">
      <c r="A5687">
        <v>142148</v>
      </c>
      <c r="B5687">
        <v>548553</v>
      </c>
      <c r="C5687">
        <v>21533</v>
      </c>
      <c r="D5687" t="s">
        <v>170</v>
      </c>
      <c r="E5687">
        <v>3</v>
      </c>
      <c r="F5687" s="3">
        <v>40634.3881944444</v>
      </c>
      <c r="G5687" s="4">
        <v>4.95</v>
      </c>
      <c r="H5687">
        <v>12523</v>
      </c>
      <c r="I5687" t="s">
        <v>10</v>
      </c>
      <c r="J5687" s="58">
        <f t="shared" si="176"/>
        <v>14.850000000000001</v>
      </c>
      <c r="K5687" s="59">
        <f t="shared" si="177"/>
        <v>40634</v>
      </c>
      <c r="R5687" t="s">
        <v>2632</v>
      </c>
      <c r="S5687" s="58">
        <v>9.36</v>
      </c>
      <c r="X5687">
        <v>3</v>
      </c>
      <c r="Y5687" s="4">
        <v>4.95</v>
      </c>
      <c r="Z5687" s="58">
        <v>14.85</v>
      </c>
    </row>
    <row r="5688" spans="1:26">
      <c r="A5688">
        <v>187031</v>
      </c>
      <c r="B5688">
        <v>552946</v>
      </c>
      <c r="C5688">
        <v>23298</v>
      </c>
      <c r="D5688" t="s">
        <v>2427</v>
      </c>
      <c r="E5688">
        <v>3</v>
      </c>
      <c r="F5688" s="3">
        <v>40675.493055555598</v>
      </c>
      <c r="G5688" s="4">
        <v>4.95</v>
      </c>
      <c r="H5688">
        <v>12683</v>
      </c>
      <c r="I5688" t="s">
        <v>10</v>
      </c>
      <c r="J5688" s="58">
        <f t="shared" si="176"/>
        <v>14.850000000000001</v>
      </c>
      <c r="K5688" s="59">
        <f t="shared" si="177"/>
        <v>40675</v>
      </c>
      <c r="R5688" t="s">
        <v>1209</v>
      </c>
      <c r="S5688" s="58">
        <v>8.5</v>
      </c>
      <c r="X5688">
        <v>3</v>
      </c>
      <c r="Y5688" s="4">
        <v>4.95</v>
      </c>
      <c r="Z5688" s="58">
        <v>14.85</v>
      </c>
    </row>
    <row r="5689" spans="1:26">
      <c r="A5689">
        <v>192398</v>
      </c>
      <c r="B5689">
        <v>553411</v>
      </c>
      <c r="C5689">
        <v>21539</v>
      </c>
      <c r="D5689" t="s">
        <v>1886</v>
      </c>
      <c r="E5689">
        <v>3</v>
      </c>
      <c r="F5689" s="3">
        <v>40680.394444444399</v>
      </c>
      <c r="G5689" s="4">
        <v>4.95</v>
      </c>
      <c r="H5689">
        <v>12714</v>
      </c>
      <c r="I5689" t="s">
        <v>10</v>
      </c>
      <c r="J5689" s="58">
        <f t="shared" si="176"/>
        <v>14.850000000000001</v>
      </c>
      <c r="K5689" s="59">
        <f t="shared" si="177"/>
        <v>40680</v>
      </c>
      <c r="R5689" t="s">
        <v>96</v>
      </c>
      <c r="S5689" s="58">
        <v>8.5</v>
      </c>
      <c r="X5689">
        <v>3</v>
      </c>
      <c r="Y5689" s="4">
        <v>4.95</v>
      </c>
      <c r="Z5689" s="58">
        <v>14.85</v>
      </c>
    </row>
    <row r="5690" spans="1:26">
      <c r="A5690">
        <v>196351</v>
      </c>
      <c r="B5690">
        <v>553838</v>
      </c>
      <c r="C5690">
        <v>22138</v>
      </c>
      <c r="D5690" t="s">
        <v>2179</v>
      </c>
      <c r="E5690">
        <v>3</v>
      </c>
      <c r="F5690" s="3">
        <v>40682.506944444402</v>
      </c>
      <c r="G5690" s="4">
        <v>4.95</v>
      </c>
      <c r="H5690">
        <v>12620</v>
      </c>
      <c r="I5690" t="s">
        <v>10</v>
      </c>
      <c r="J5690" s="58">
        <f t="shared" si="176"/>
        <v>14.850000000000001</v>
      </c>
      <c r="K5690" s="59">
        <f t="shared" si="177"/>
        <v>40682</v>
      </c>
      <c r="R5690" t="s">
        <v>1992</v>
      </c>
      <c r="S5690" s="58">
        <v>6.84</v>
      </c>
      <c r="X5690">
        <v>3</v>
      </c>
      <c r="Y5690" s="4">
        <v>4.95</v>
      </c>
      <c r="Z5690" s="58">
        <v>14.85</v>
      </c>
    </row>
    <row r="5691" spans="1:26">
      <c r="A5691">
        <v>196352</v>
      </c>
      <c r="B5691">
        <v>553838</v>
      </c>
      <c r="C5691">
        <v>22617</v>
      </c>
      <c r="D5691" t="s">
        <v>1642</v>
      </c>
      <c r="E5691">
        <v>3</v>
      </c>
      <c r="F5691" s="3">
        <v>40682.506944444402</v>
      </c>
      <c r="G5691" s="4">
        <v>4.95</v>
      </c>
      <c r="H5691">
        <v>12620</v>
      </c>
      <c r="I5691" t="s">
        <v>10</v>
      </c>
      <c r="J5691" s="58">
        <f t="shared" si="176"/>
        <v>14.850000000000001</v>
      </c>
      <c r="K5691" s="59">
        <f t="shared" si="177"/>
        <v>40682</v>
      </c>
      <c r="R5691" t="s">
        <v>413</v>
      </c>
      <c r="S5691" s="58">
        <v>6.84</v>
      </c>
      <c r="X5691">
        <v>3</v>
      </c>
      <c r="Y5691" s="4">
        <v>4.95</v>
      </c>
      <c r="Z5691" s="58">
        <v>14.85</v>
      </c>
    </row>
    <row r="5692" spans="1:26">
      <c r="A5692">
        <v>204268</v>
      </c>
      <c r="B5692">
        <v>554648</v>
      </c>
      <c r="C5692">
        <v>22139</v>
      </c>
      <c r="D5692" t="s">
        <v>145</v>
      </c>
      <c r="E5692">
        <v>3</v>
      </c>
      <c r="F5692" s="3">
        <v>40688.530555555597</v>
      </c>
      <c r="G5692" s="4">
        <v>4.95</v>
      </c>
      <c r="H5692">
        <v>12562</v>
      </c>
      <c r="I5692" t="s">
        <v>10</v>
      </c>
      <c r="J5692" s="58">
        <f t="shared" si="176"/>
        <v>14.850000000000001</v>
      </c>
      <c r="K5692" s="59">
        <f t="shared" si="177"/>
        <v>40688</v>
      </c>
      <c r="R5692" t="s">
        <v>676</v>
      </c>
      <c r="S5692" s="58">
        <v>5.04</v>
      </c>
      <c r="X5692">
        <v>3</v>
      </c>
      <c r="Y5692" s="4">
        <v>4.95</v>
      </c>
      <c r="Z5692" s="58">
        <v>14.85</v>
      </c>
    </row>
    <row r="5693" spans="1:26">
      <c r="A5693">
        <v>214922</v>
      </c>
      <c r="B5693">
        <v>555637</v>
      </c>
      <c r="C5693">
        <v>21116</v>
      </c>
      <c r="D5693" t="s">
        <v>459</v>
      </c>
      <c r="E5693">
        <v>3</v>
      </c>
      <c r="F5693" s="3">
        <v>40700.532638888901</v>
      </c>
      <c r="G5693" s="4">
        <v>4.95</v>
      </c>
      <c r="H5693">
        <v>12535</v>
      </c>
      <c r="I5693" t="s">
        <v>10</v>
      </c>
      <c r="J5693" s="58">
        <f t="shared" si="176"/>
        <v>14.850000000000001</v>
      </c>
      <c r="K5693" s="59">
        <f t="shared" si="177"/>
        <v>40700</v>
      </c>
      <c r="R5693" t="s">
        <v>955</v>
      </c>
      <c r="S5693" s="58">
        <v>5.04</v>
      </c>
      <c r="X5693">
        <v>3</v>
      </c>
      <c r="Y5693" s="4">
        <v>4.95</v>
      </c>
      <c r="Z5693" s="58">
        <v>14.85</v>
      </c>
    </row>
    <row r="5694" spans="1:26">
      <c r="A5694">
        <v>224166</v>
      </c>
      <c r="B5694">
        <v>556507</v>
      </c>
      <c r="C5694">
        <v>22139</v>
      </c>
      <c r="D5694" t="s">
        <v>145</v>
      </c>
      <c r="E5694">
        <v>3</v>
      </c>
      <c r="F5694" s="3">
        <v>40707.413194444402</v>
      </c>
      <c r="G5694" s="4">
        <v>4.95</v>
      </c>
      <c r="H5694">
        <v>12567</v>
      </c>
      <c r="I5694" t="s">
        <v>10</v>
      </c>
      <c r="J5694" s="58">
        <f t="shared" si="176"/>
        <v>14.850000000000001</v>
      </c>
      <c r="K5694" s="59">
        <f t="shared" si="177"/>
        <v>40707</v>
      </c>
      <c r="R5694" t="s">
        <v>1026</v>
      </c>
      <c r="S5694" s="58">
        <v>5.04</v>
      </c>
      <c r="X5694">
        <v>3</v>
      </c>
      <c r="Y5694" s="4">
        <v>4.95</v>
      </c>
      <c r="Z5694" s="58">
        <v>14.85</v>
      </c>
    </row>
    <row r="5695" spans="1:26">
      <c r="A5695">
        <v>227595</v>
      </c>
      <c r="B5695">
        <v>556886</v>
      </c>
      <c r="C5695">
        <v>22138</v>
      </c>
      <c r="D5695" t="s">
        <v>2179</v>
      </c>
      <c r="E5695">
        <v>3</v>
      </c>
      <c r="F5695" s="3">
        <v>40709.523611111101</v>
      </c>
      <c r="G5695" s="4">
        <v>4.95</v>
      </c>
      <c r="H5695">
        <v>12624</v>
      </c>
      <c r="I5695" t="s">
        <v>10</v>
      </c>
      <c r="J5695" s="58">
        <f t="shared" si="176"/>
        <v>14.850000000000001</v>
      </c>
      <c r="K5695" s="59">
        <f t="shared" si="177"/>
        <v>40709</v>
      </c>
      <c r="R5695" t="s">
        <v>1679</v>
      </c>
      <c r="S5695" s="58">
        <v>5.04</v>
      </c>
      <c r="X5695">
        <v>3</v>
      </c>
      <c r="Y5695" s="4">
        <v>4.95</v>
      </c>
      <c r="Z5695" s="58">
        <v>14.85</v>
      </c>
    </row>
    <row r="5696" spans="1:26">
      <c r="A5696">
        <v>259915</v>
      </c>
      <c r="B5696">
        <v>559782</v>
      </c>
      <c r="C5696">
        <v>22720</v>
      </c>
      <c r="D5696" t="s">
        <v>2239</v>
      </c>
      <c r="E5696">
        <v>3</v>
      </c>
      <c r="F5696" s="3">
        <v>40736.496527777803</v>
      </c>
      <c r="G5696" s="4">
        <v>4.95</v>
      </c>
      <c r="H5696">
        <v>12722</v>
      </c>
      <c r="I5696" t="s">
        <v>10</v>
      </c>
      <c r="J5696" s="58">
        <f t="shared" si="176"/>
        <v>14.850000000000001</v>
      </c>
      <c r="K5696" s="59">
        <f t="shared" si="177"/>
        <v>40736</v>
      </c>
      <c r="R5696" t="s">
        <v>1682</v>
      </c>
      <c r="S5696" s="58">
        <v>5.04</v>
      </c>
      <c r="X5696">
        <v>3</v>
      </c>
      <c r="Y5696" s="4">
        <v>4.95</v>
      </c>
      <c r="Z5696" s="58">
        <v>14.85</v>
      </c>
    </row>
    <row r="5697" spans="1:26">
      <c r="A5697">
        <v>259916</v>
      </c>
      <c r="B5697">
        <v>559782</v>
      </c>
      <c r="C5697">
        <v>22721</v>
      </c>
      <c r="D5697" t="s">
        <v>2242</v>
      </c>
      <c r="E5697">
        <v>3</v>
      </c>
      <c r="F5697" s="3">
        <v>40736.496527777803</v>
      </c>
      <c r="G5697" s="4">
        <v>4.95</v>
      </c>
      <c r="H5697">
        <v>12722</v>
      </c>
      <c r="I5697" t="s">
        <v>10</v>
      </c>
      <c r="J5697" s="58">
        <f t="shared" si="176"/>
        <v>14.850000000000001</v>
      </c>
      <c r="K5697" s="59">
        <f t="shared" si="177"/>
        <v>40736</v>
      </c>
      <c r="R5697" t="s">
        <v>676</v>
      </c>
      <c r="S5697" s="58">
        <v>5.04</v>
      </c>
      <c r="X5697">
        <v>3</v>
      </c>
      <c r="Y5697" s="4">
        <v>4.95</v>
      </c>
      <c r="Z5697" s="58">
        <v>14.85</v>
      </c>
    </row>
    <row r="5698" spans="1:26">
      <c r="A5698">
        <v>276098</v>
      </c>
      <c r="B5698">
        <v>561029</v>
      </c>
      <c r="C5698">
        <v>22139</v>
      </c>
      <c r="D5698" t="s">
        <v>145</v>
      </c>
      <c r="E5698">
        <v>3</v>
      </c>
      <c r="F5698" s="3">
        <v>40748.475694444402</v>
      </c>
      <c r="G5698" s="4">
        <v>4.95</v>
      </c>
      <c r="H5698">
        <v>12490</v>
      </c>
      <c r="I5698" t="s">
        <v>10</v>
      </c>
      <c r="J5698" s="58">
        <f t="shared" ref="J5698:J5761" si="178">E5698*G5698</f>
        <v>14.850000000000001</v>
      </c>
      <c r="K5698" s="59">
        <f t="shared" ref="K5698:K5761" si="179">DATE(YEAR(F5698),MONTH(F5698),DAY(F5698))</f>
        <v>40748</v>
      </c>
      <c r="R5698" t="s">
        <v>824</v>
      </c>
      <c r="S5698" s="58">
        <v>5.04</v>
      </c>
      <c r="X5698">
        <v>3</v>
      </c>
      <c r="Y5698" s="4">
        <v>4.95</v>
      </c>
      <c r="Z5698" s="58">
        <v>14.85</v>
      </c>
    </row>
    <row r="5699" spans="1:26">
      <c r="A5699">
        <v>280594</v>
      </c>
      <c r="B5699">
        <v>561470</v>
      </c>
      <c r="C5699">
        <v>22139</v>
      </c>
      <c r="D5699" t="s">
        <v>145</v>
      </c>
      <c r="E5699">
        <v>3</v>
      </c>
      <c r="F5699" s="3">
        <v>40751.551388888904</v>
      </c>
      <c r="G5699" s="4">
        <v>4.95</v>
      </c>
      <c r="H5699">
        <v>12523</v>
      </c>
      <c r="I5699" t="s">
        <v>10</v>
      </c>
      <c r="J5699" s="58">
        <f t="shared" si="178"/>
        <v>14.850000000000001</v>
      </c>
      <c r="K5699" s="59">
        <f t="shared" si="179"/>
        <v>40751</v>
      </c>
      <c r="R5699" t="s">
        <v>2065</v>
      </c>
      <c r="S5699" s="58">
        <v>4.68</v>
      </c>
      <c r="X5699">
        <v>3</v>
      </c>
      <c r="Y5699" s="4">
        <v>4.95</v>
      </c>
      <c r="Z5699" s="58">
        <v>14.85</v>
      </c>
    </row>
    <row r="5700" spans="1:26">
      <c r="A5700">
        <v>280600</v>
      </c>
      <c r="B5700">
        <v>561470</v>
      </c>
      <c r="C5700">
        <v>23298</v>
      </c>
      <c r="D5700" t="s">
        <v>2427</v>
      </c>
      <c r="E5700">
        <v>3</v>
      </c>
      <c r="F5700" s="3">
        <v>40751.551388888904</v>
      </c>
      <c r="G5700" s="4">
        <v>4.95</v>
      </c>
      <c r="H5700">
        <v>12523</v>
      </c>
      <c r="I5700" t="s">
        <v>10</v>
      </c>
      <c r="J5700" s="58">
        <f t="shared" si="178"/>
        <v>14.850000000000001</v>
      </c>
      <c r="K5700" s="59">
        <f t="shared" si="179"/>
        <v>40751</v>
      </c>
      <c r="R5700" t="s">
        <v>2288</v>
      </c>
      <c r="S5700" s="58">
        <v>4.5599999999999996</v>
      </c>
      <c r="X5700">
        <v>3</v>
      </c>
      <c r="Y5700" s="4">
        <v>4.95</v>
      </c>
      <c r="Z5700" s="58">
        <v>14.85</v>
      </c>
    </row>
    <row r="5701" spans="1:26">
      <c r="A5701">
        <v>296450</v>
      </c>
      <c r="B5701">
        <v>562894</v>
      </c>
      <c r="C5701">
        <v>22139</v>
      </c>
      <c r="D5701" t="s">
        <v>145</v>
      </c>
      <c r="E5701">
        <v>3</v>
      </c>
      <c r="F5701" s="3">
        <v>40765.524305555598</v>
      </c>
      <c r="G5701" s="4">
        <v>4.95</v>
      </c>
      <c r="H5701">
        <v>12571</v>
      </c>
      <c r="I5701" t="s">
        <v>10</v>
      </c>
      <c r="J5701" s="58">
        <f t="shared" si="178"/>
        <v>14.850000000000001</v>
      </c>
      <c r="K5701" s="59">
        <f t="shared" si="179"/>
        <v>40765</v>
      </c>
      <c r="R5701" t="s">
        <v>2371</v>
      </c>
      <c r="S5701" s="58">
        <v>179.4</v>
      </c>
      <c r="X5701">
        <v>3</v>
      </c>
      <c r="Y5701" s="4">
        <v>4.95</v>
      </c>
      <c r="Z5701" s="58">
        <v>14.85</v>
      </c>
    </row>
    <row r="5702" spans="1:26">
      <c r="A5702">
        <v>300000</v>
      </c>
      <c r="B5702">
        <v>563189</v>
      </c>
      <c r="C5702">
        <v>23298</v>
      </c>
      <c r="D5702" t="s">
        <v>2427</v>
      </c>
      <c r="E5702">
        <v>3</v>
      </c>
      <c r="F5702" s="3">
        <v>40767.640277777798</v>
      </c>
      <c r="G5702" s="4">
        <v>4.95</v>
      </c>
      <c r="H5702">
        <v>12682</v>
      </c>
      <c r="I5702" t="s">
        <v>10</v>
      </c>
      <c r="J5702" s="58">
        <f t="shared" si="178"/>
        <v>14.850000000000001</v>
      </c>
      <c r="K5702" s="59">
        <f t="shared" si="179"/>
        <v>40767</v>
      </c>
      <c r="R5702" t="s">
        <v>625</v>
      </c>
      <c r="S5702" s="58">
        <v>127.5</v>
      </c>
      <c r="X5702">
        <v>3</v>
      </c>
      <c r="Y5702" s="4">
        <v>4.95</v>
      </c>
      <c r="Z5702" s="58">
        <v>14.85</v>
      </c>
    </row>
    <row r="5703" spans="1:26">
      <c r="A5703">
        <v>300012</v>
      </c>
      <c r="B5703">
        <v>563189</v>
      </c>
      <c r="C5703">
        <v>22912</v>
      </c>
      <c r="D5703" t="s">
        <v>69</v>
      </c>
      <c r="E5703">
        <v>3</v>
      </c>
      <c r="F5703" s="3">
        <v>40767.640277777798</v>
      </c>
      <c r="G5703" s="4">
        <v>4.95</v>
      </c>
      <c r="H5703">
        <v>12682</v>
      </c>
      <c r="I5703" t="s">
        <v>10</v>
      </c>
      <c r="J5703" s="58">
        <f t="shared" si="178"/>
        <v>14.850000000000001</v>
      </c>
      <c r="K5703" s="59">
        <f t="shared" si="179"/>
        <v>40767</v>
      </c>
      <c r="R5703" t="s">
        <v>269</v>
      </c>
      <c r="S5703" s="58">
        <v>79.2</v>
      </c>
      <c r="X5703">
        <v>3</v>
      </c>
      <c r="Y5703" s="4">
        <v>4.95</v>
      </c>
      <c r="Z5703" s="58">
        <v>14.85</v>
      </c>
    </row>
    <row r="5704" spans="1:26">
      <c r="A5704">
        <v>305282</v>
      </c>
      <c r="B5704">
        <v>563662</v>
      </c>
      <c r="C5704">
        <v>22138</v>
      </c>
      <c r="D5704" t="s">
        <v>2179</v>
      </c>
      <c r="E5704">
        <v>3</v>
      </c>
      <c r="F5704" s="3">
        <v>40773.486111111102</v>
      </c>
      <c r="G5704" s="4">
        <v>4.95</v>
      </c>
      <c r="H5704">
        <v>12729</v>
      </c>
      <c r="I5704" t="s">
        <v>10</v>
      </c>
      <c r="J5704" s="58">
        <f t="shared" si="178"/>
        <v>14.850000000000001</v>
      </c>
      <c r="K5704" s="59">
        <f t="shared" si="179"/>
        <v>40773</v>
      </c>
      <c r="R5704" t="s">
        <v>499</v>
      </c>
      <c r="S5704" s="58">
        <v>76.2</v>
      </c>
      <c r="X5704">
        <v>3</v>
      </c>
      <c r="Y5704" s="4">
        <v>4.95</v>
      </c>
      <c r="Z5704" s="58">
        <v>14.85</v>
      </c>
    </row>
    <row r="5705" spans="1:26">
      <c r="A5705">
        <v>307045</v>
      </c>
      <c r="B5705">
        <v>563897</v>
      </c>
      <c r="C5705">
        <v>22617</v>
      </c>
      <c r="D5705" t="s">
        <v>1642</v>
      </c>
      <c r="E5705">
        <v>3</v>
      </c>
      <c r="F5705" s="3">
        <v>40776.447222222203</v>
      </c>
      <c r="G5705" s="4">
        <v>4.95</v>
      </c>
      <c r="H5705">
        <v>12523</v>
      </c>
      <c r="I5705" t="s">
        <v>10</v>
      </c>
      <c r="J5705" s="58">
        <f t="shared" si="178"/>
        <v>14.850000000000001</v>
      </c>
      <c r="K5705" s="59">
        <f t="shared" si="179"/>
        <v>40776</v>
      </c>
      <c r="R5705" t="s">
        <v>285</v>
      </c>
      <c r="S5705" s="58">
        <v>69.599999999999994</v>
      </c>
      <c r="X5705">
        <v>3</v>
      </c>
      <c r="Y5705" s="4">
        <v>4.95</v>
      </c>
      <c r="Z5705" s="58">
        <v>14.85</v>
      </c>
    </row>
    <row r="5706" spans="1:26">
      <c r="A5706">
        <v>307046</v>
      </c>
      <c r="B5706">
        <v>563897</v>
      </c>
      <c r="C5706">
        <v>22138</v>
      </c>
      <c r="D5706" t="s">
        <v>2179</v>
      </c>
      <c r="E5706">
        <v>3</v>
      </c>
      <c r="F5706" s="3">
        <v>40776.447222222203</v>
      </c>
      <c r="G5706" s="4">
        <v>4.95</v>
      </c>
      <c r="H5706">
        <v>12523</v>
      </c>
      <c r="I5706" t="s">
        <v>10</v>
      </c>
      <c r="J5706" s="58">
        <f t="shared" si="178"/>
        <v>14.850000000000001</v>
      </c>
      <c r="K5706" s="59">
        <f t="shared" si="179"/>
        <v>40776</v>
      </c>
      <c r="R5706" t="s">
        <v>1981</v>
      </c>
      <c r="S5706" s="58">
        <v>61.2</v>
      </c>
      <c r="X5706">
        <v>3</v>
      </c>
      <c r="Y5706" s="4">
        <v>4.95</v>
      </c>
      <c r="Z5706" s="58">
        <v>14.85</v>
      </c>
    </row>
    <row r="5707" spans="1:26">
      <c r="A5707">
        <v>307047</v>
      </c>
      <c r="B5707">
        <v>563897</v>
      </c>
      <c r="C5707">
        <v>22139</v>
      </c>
      <c r="D5707" t="s">
        <v>145</v>
      </c>
      <c r="E5707">
        <v>3</v>
      </c>
      <c r="F5707" s="3">
        <v>40776.447222222203</v>
      </c>
      <c r="G5707" s="4">
        <v>4.95</v>
      </c>
      <c r="H5707">
        <v>12523</v>
      </c>
      <c r="I5707" t="s">
        <v>10</v>
      </c>
      <c r="J5707" s="58">
        <f t="shared" si="178"/>
        <v>14.850000000000001</v>
      </c>
      <c r="K5707" s="59">
        <f t="shared" si="179"/>
        <v>40776</v>
      </c>
      <c r="R5707" t="s">
        <v>131</v>
      </c>
      <c r="S5707" s="58">
        <v>61.2</v>
      </c>
      <c r="X5707">
        <v>3</v>
      </c>
      <c r="Y5707" s="4">
        <v>4.95</v>
      </c>
      <c r="Z5707" s="58">
        <v>14.85</v>
      </c>
    </row>
    <row r="5708" spans="1:26">
      <c r="A5708">
        <v>307746</v>
      </c>
      <c r="B5708">
        <v>563926</v>
      </c>
      <c r="C5708">
        <v>22139</v>
      </c>
      <c r="D5708" t="s">
        <v>145</v>
      </c>
      <c r="E5708">
        <v>3</v>
      </c>
      <c r="F5708" s="3">
        <v>40776.612500000003</v>
      </c>
      <c r="G5708" s="4">
        <v>4.95</v>
      </c>
      <c r="H5708">
        <v>12553</v>
      </c>
      <c r="I5708" t="s">
        <v>10</v>
      </c>
      <c r="J5708" s="58">
        <f t="shared" si="178"/>
        <v>14.850000000000001</v>
      </c>
      <c r="K5708" s="59">
        <f t="shared" si="179"/>
        <v>40776</v>
      </c>
      <c r="R5708" t="s">
        <v>533</v>
      </c>
      <c r="S5708" s="58">
        <v>59.4</v>
      </c>
      <c r="X5708">
        <v>3</v>
      </c>
      <c r="Y5708" s="4">
        <v>4.95</v>
      </c>
      <c r="Z5708" s="58">
        <v>14.85</v>
      </c>
    </row>
    <row r="5709" spans="1:26">
      <c r="A5709">
        <v>311147</v>
      </c>
      <c r="B5709">
        <v>564226</v>
      </c>
      <c r="C5709">
        <v>22139</v>
      </c>
      <c r="D5709" t="s">
        <v>145</v>
      </c>
      <c r="E5709">
        <v>3</v>
      </c>
      <c r="F5709" s="3">
        <v>40779.425694444399</v>
      </c>
      <c r="G5709" s="4">
        <v>4.95</v>
      </c>
      <c r="H5709">
        <v>12523</v>
      </c>
      <c r="I5709" t="s">
        <v>10</v>
      </c>
      <c r="J5709" s="58">
        <f t="shared" si="178"/>
        <v>14.850000000000001</v>
      </c>
      <c r="K5709" s="59">
        <f t="shared" si="179"/>
        <v>40779</v>
      </c>
      <c r="R5709" t="s">
        <v>867</v>
      </c>
      <c r="S5709" s="58">
        <v>54.75</v>
      </c>
      <c r="X5709">
        <v>3</v>
      </c>
      <c r="Y5709" s="4">
        <v>4.95</v>
      </c>
      <c r="Z5709" s="58">
        <v>14.85</v>
      </c>
    </row>
    <row r="5710" spans="1:26">
      <c r="A5710">
        <v>311151</v>
      </c>
      <c r="B5710">
        <v>564226</v>
      </c>
      <c r="C5710">
        <v>21533</v>
      </c>
      <c r="D5710" t="s">
        <v>170</v>
      </c>
      <c r="E5710">
        <v>3</v>
      </c>
      <c r="F5710" s="3">
        <v>40779.425694444399</v>
      </c>
      <c r="G5710" s="4">
        <v>4.95</v>
      </c>
      <c r="H5710">
        <v>12523</v>
      </c>
      <c r="I5710" t="s">
        <v>10</v>
      </c>
      <c r="J5710" s="58">
        <f t="shared" si="178"/>
        <v>14.850000000000001</v>
      </c>
      <c r="K5710" s="59">
        <f t="shared" si="179"/>
        <v>40779</v>
      </c>
      <c r="R5710" t="s">
        <v>104</v>
      </c>
      <c r="S5710" s="58">
        <v>54</v>
      </c>
      <c r="X5710">
        <v>3</v>
      </c>
      <c r="Y5710" s="4">
        <v>4.95</v>
      </c>
      <c r="Z5710" s="58">
        <v>14.85</v>
      </c>
    </row>
    <row r="5711" spans="1:26">
      <c r="A5711">
        <v>313252</v>
      </c>
      <c r="B5711">
        <v>564479</v>
      </c>
      <c r="C5711">
        <v>23298</v>
      </c>
      <c r="D5711" t="s">
        <v>2427</v>
      </c>
      <c r="E5711">
        <v>3</v>
      </c>
      <c r="F5711" s="3">
        <v>40780.550000000003</v>
      </c>
      <c r="G5711" s="4">
        <v>4.95</v>
      </c>
      <c r="H5711">
        <v>12682</v>
      </c>
      <c r="I5711" t="s">
        <v>10</v>
      </c>
      <c r="J5711" s="58">
        <f t="shared" si="178"/>
        <v>14.850000000000001</v>
      </c>
      <c r="K5711" s="59">
        <f t="shared" si="179"/>
        <v>40780</v>
      </c>
      <c r="R5711" t="s">
        <v>2186</v>
      </c>
      <c r="S5711" s="58">
        <v>51</v>
      </c>
      <c r="X5711">
        <v>3</v>
      </c>
      <c r="Y5711" s="4">
        <v>4.95</v>
      </c>
      <c r="Z5711" s="58">
        <v>14.85</v>
      </c>
    </row>
    <row r="5712" spans="1:26">
      <c r="A5712">
        <v>314928</v>
      </c>
      <c r="B5712">
        <v>564670</v>
      </c>
      <c r="C5712">
        <v>23298</v>
      </c>
      <c r="D5712" t="s">
        <v>2427</v>
      </c>
      <c r="E5712">
        <v>3</v>
      </c>
      <c r="F5712" s="3">
        <v>40781.655555555597</v>
      </c>
      <c r="G5712" s="4">
        <v>4.95</v>
      </c>
      <c r="H5712">
        <v>12683</v>
      </c>
      <c r="I5712" t="s">
        <v>10</v>
      </c>
      <c r="J5712" s="58">
        <f t="shared" si="178"/>
        <v>14.850000000000001</v>
      </c>
      <c r="K5712" s="59">
        <f t="shared" si="179"/>
        <v>40781</v>
      </c>
      <c r="R5712" t="s">
        <v>655</v>
      </c>
      <c r="S5712" s="58">
        <v>51</v>
      </c>
      <c r="X5712">
        <v>3</v>
      </c>
      <c r="Y5712" s="4">
        <v>4.95</v>
      </c>
      <c r="Z5712" s="58">
        <v>14.85</v>
      </c>
    </row>
    <row r="5713" spans="1:26">
      <c r="A5713">
        <v>330886</v>
      </c>
      <c r="B5713">
        <v>565930</v>
      </c>
      <c r="C5713">
        <v>22118</v>
      </c>
      <c r="D5713" t="s">
        <v>868</v>
      </c>
      <c r="E5713">
        <v>3</v>
      </c>
      <c r="F5713" s="3">
        <v>40794.438888888901</v>
      </c>
      <c r="G5713" s="4">
        <v>4.95</v>
      </c>
      <c r="H5713">
        <v>12685</v>
      </c>
      <c r="I5713" t="s">
        <v>10</v>
      </c>
      <c r="J5713" s="58">
        <f t="shared" si="178"/>
        <v>14.850000000000001</v>
      </c>
      <c r="K5713" s="59">
        <f t="shared" si="179"/>
        <v>40794</v>
      </c>
      <c r="R5713" t="s">
        <v>392</v>
      </c>
      <c r="S5713" s="58">
        <v>49.5</v>
      </c>
      <c r="X5713">
        <v>3</v>
      </c>
      <c r="Y5713" s="4">
        <v>4.95</v>
      </c>
      <c r="Z5713" s="58">
        <v>14.85</v>
      </c>
    </row>
    <row r="5714" spans="1:26">
      <c r="A5714">
        <v>330895</v>
      </c>
      <c r="B5714">
        <v>565930</v>
      </c>
      <c r="C5714">
        <v>22617</v>
      </c>
      <c r="D5714" t="s">
        <v>1642</v>
      </c>
      <c r="E5714">
        <v>3</v>
      </c>
      <c r="F5714" s="3">
        <v>40794.438888888901</v>
      </c>
      <c r="G5714" s="4">
        <v>4.95</v>
      </c>
      <c r="H5714">
        <v>12685</v>
      </c>
      <c r="I5714" t="s">
        <v>10</v>
      </c>
      <c r="J5714" s="58">
        <f t="shared" si="178"/>
        <v>14.850000000000001</v>
      </c>
      <c r="K5714" s="59">
        <f t="shared" si="179"/>
        <v>40794</v>
      </c>
      <c r="R5714" t="s">
        <v>129</v>
      </c>
      <c r="S5714" s="58">
        <v>49.5</v>
      </c>
      <c r="X5714">
        <v>3</v>
      </c>
      <c r="Y5714" s="4">
        <v>4.95</v>
      </c>
      <c r="Z5714" s="58">
        <v>14.85</v>
      </c>
    </row>
    <row r="5715" spans="1:26">
      <c r="A5715">
        <v>330919</v>
      </c>
      <c r="B5715">
        <v>565930</v>
      </c>
      <c r="C5715">
        <v>22138</v>
      </c>
      <c r="D5715" t="s">
        <v>2179</v>
      </c>
      <c r="E5715">
        <v>3</v>
      </c>
      <c r="F5715" s="3">
        <v>40794.438888888901</v>
      </c>
      <c r="G5715" s="4">
        <v>4.95</v>
      </c>
      <c r="H5715">
        <v>12685</v>
      </c>
      <c r="I5715" t="s">
        <v>10</v>
      </c>
      <c r="J5715" s="58">
        <f t="shared" si="178"/>
        <v>14.850000000000001</v>
      </c>
      <c r="K5715" s="59">
        <f t="shared" si="179"/>
        <v>40794</v>
      </c>
      <c r="R5715" t="s">
        <v>571</v>
      </c>
      <c r="S5715" s="58">
        <v>46.8</v>
      </c>
      <c r="X5715">
        <v>3</v>
      </c>
      <c r="Y5715" s="4">
        <v>4.95</v>
      </c>
      <c r="Z5715" s="58">
        <v>14.85</v>
      </c>
    </row>
    <row r="5716" spans="1:26">
      <c r="A5716">
        <v>330932</v>
      </c>
      <c r="B5716">
        <v>565930</v>
      </c>
      <c r="C5716">
        <v>21485</v>
      </c>
      <c r="D5716" t="s">
        <v>258</v>
      </c>
      <c r="E5716">
        <v>3</v>
      </c>
      <c r="F5716" s="3">
        <v>40794.438888888901</v>
      </c>
      <c r="G5716" s="4">
        <v>4.95</v>
      </c>
      <c r="H5716">
        <v>12685</v>
      </c>
      <c r="I5716" t="s">
        <v>10</v>
      </c>
      <c r="J5716" s="58">
        <f t="shared" si="178"/>
        <v>14.850000000000001</v>
      </c>
      <c r="K5716" s="59">
        <f t="shared" si="179"/>
        <v>40794</v>
      </c>
      <c r="R5716" t="s">
        <v>468</v>
      </c>
      <c r="S5716" s="58">
        <v>46.8</v>
      </c>
      <c r="X5716">
        <v>3</v>
      </c>
      <c r="Y5716" s="4">
        <v>4.95</v>
      </c>
      <c r="Z5716" s="58">
        <v>14.85</v>
      </c>
    </row>
    <row r="5717" spans="1:26">
      <c r="A5717">
        <v>332453</v>
      </c>
      <c r="B5717">
        <v>566074</v>
      </c>
      <c r="C5717">
        <v>22112</v>
      </c>
      <c r="D5717" t="s">
        <v>303</v>
      </c>
      <c r="E5717">
        <v>3</v>
      </c>
      <c r="F5717" s="3">
        <v>40795.366666666698</v>
      </c>
      <c r="G5717" s="4">
        <v>4.95</v>
      </c>
      <c r="H5717">
        <v>12535</v>
      </c>
      <c r="I5717" t="s">
        <v>10</v>
      </c>
      <c r="J5717" s="58">
        <f t="shared" si="178"/>
        <v>14.850000000000001</v>
      </c>
      <c r="K5717" s="59">
        <f t="shared" si="179"/>
        <v>40795</v>
      </c>
      <c r="R5717" t="s">
        <v>534</v>
      </c>
      <c r="S5717" s="58">
        <v>39.6</v>
      </c>
      <c r="X5717">
        <v>3</v>
      </c>
      <c r="Y5717" s="4">
        <v>4.95</v>
      </c>
      <c r="Z5717" s="58">
        <v>14.85</v>
      </c>
    </row>
    <row r="5718" spans="1:26">
      <c r="A5718">
        <v>332462</v>
      </c>
      <c r="B5718">
        <v>566074</v>
      </c>
      <c r="C5718">
        <v>21485</v>
      </c>
      <c r="D5718" t="s">
        <v>258</v>
      </c>
      <c r="E5718">
        <v>3</v>
      </c>
      <c r="F5718" s="3">
        <v>40795.366666666698</v>
      </c>
      <c r="G5718" s="4">
        <v>4.95</v>
      </c>
      <c r="H5718">
        <v>12535</v>
      </c>
      <c r="I5718" t="s">
        <v>10</v>
      </c>
      <c r="J5718" s="58">
        <f t="shared" si="178"/>
        <v>14.850000000000001</v>
      </c>
      <c r="K5718" s="59">
        <f t="shared" si="179"/>
        <v>40795</v>
      </c>
      <c r="R5718" t="s">
        <v>835</v>
      </c>
      <c r="S5718" s="58">
        <v>39.6</v>
      </c>
      <c r="X5718">
        <v>3</v>
      </c>
      <c r="Y5718" s="4">
        <v>4.95</v>
      </c>
      <c r="Z5718" s="58">
        <v>14.85</v>
      </c>
    </row>
    <row r="5719" spans="1:26">
      <c r="A5719">
        <v>347231</v>
      </c>
      <c r="B5719">
        <v>567293</v>
      </c>
      <c r="C5719">
        <v>21485</v>
      </c>
      <c r="D5719" t="s">
        <v>258</v>
      </c>
      <c r="E5719">
        <v>3</v>
      </c>
      <c r="F5719" s="3">
        <v>40805.500694444498</v>
      </c>
      <c r="G5719" s="4">
        <v>4.95</v>
      </c>
      <c r="H5719">
        <v>12640</v>
      </c>
      <c r="I5719" t="s">
        <v>10</v>
      </c>
      <c r="J5719" s="58">
        <f t="shared" si="178"/>
        <v>14.850000000000001</v>
      </c>
      <c r="K5719" s="59">
        <f t="shared" si="179"/>
        <v>40805</v>
      </c>
      <c r="R5719" t="s">
        <v>1407</v>
      </c>
      <c r="S5719" s="58">
        <v>39</v>
      </c>
      <c r="X5719">
        <v>3</v>
      </c>
      <c r="Y5719" s="4">
        <v>4.95</v>
      </c>
      <c r="Z5719" s="58">
        <v>14.85</v>
      </c>
    </row>
    <row r="5720" spans="1:26">
      <c r="A5720">
        <v>347232</v>
      </c>
      <c r="B5720">
        <v>567293</v>
      </c>
      <c r="C5720">
        <v>22111</v>
      </c>
      <c r="D5720" t="s">
        <v>305</v>
      </c>
      <c r="E5720">
        <v>3</v>
      </c>
      <c r="F5720" s="3">
        <v>40805.500694444498</v>
      </c>
      <c r="G5720" s="4">
        <v>4.95</v>
      </c>
      <c r="H5720">
        <v>12640</v>
      </c>
      <c r="I5720" t="s">
        <v>10</v>
      </c>
      <c r="J5720" s="58">
        <f t="shared" si="178"/>
        <v>14.850000000000001</v>
      </c>
      <c r="K5720" s="59">
        <f t="shared" si="179"/>
        <v>40805</v>
      </c>
      <c r="R5720" t="s">
        <v>104</v>
      </c>
      <c r="S5720" s="58">
        <v>36</v>
      </c>
      <c r="X5720">
        <v>3</v>
      </c>
      <c r="Y5720" s="4">
        <v>4.95</v>
      </c>
      <c r="Z5720" s="58">
        <v>14.85</v>
      </c>
    </row>
    <row r="5721" spans="1:26">
      <c r="A5721">
        <v>348201</v>
      </c>
      <c r="B5721">
        <v>567380</v>
      </c>
      <c r="C5721">
        <v>21539</v>
      </c>
      <c r="D5721" t="s">
        <v>1886</v>
      </c>
      <c r="E5721">
        <v>3</v>
      </c>
      <c r="F5721" s="3">
        <v>40806.420833333301</v>
      </c>
      <c r="G5721" s="4">
        <v>4.95</v>
      </c>
      <c r="H5721">
        <v>12620</v>
      </c>
      <c r="I5721" t="s">
        <v>10</v>
      </c>
      <c r="J5721" s="58">
        <f t="shared" si="178"/>
        <v>14.850000000000001</v>
      </c>
      <c r="K5721" s="59">
        <f t="shared" si="179"/>
        <v>40806</v>
      </c>
      <c r="R5721" t="s">
        <v>1253</v>
      </c>
      <c r="S5721" s="58">
        <v>35.4</v>
      </c>
      <c r="X5721">
        <v>3</v>
      </c>
      <c r="Y5721" s="4">
        <v>4.95</v>
      </c>
      <c r="Z5721" s="58">
        <v>14.85</v>
      </c>
    </row>
    <row r="5722" spans="1:26">
      <c r="A5722">
        <v>351012</v>
      </c>
      <c r="B5722">
        <v>567657</v>
      </c>
      <c r="C5722">
        <v>21539</v>
      </c>
      <c r="D5722" t="s">
        <v>1886</v>
      </c>
      <c r="E5722">
        <v>3</v>
      </c>
      <c r="F5722" s="3">
        <v>40807.613194444399</v>
      </c>
      <c r="G5722" s="4">
        <v>4.95</v>
      </c>
      <c r="H5722">
        <v>12523</v>
      </c>
      <c r="I5722" t="s">
        <v>10</v>
      </c>
      <c r="J5722" s="58">
        <f t="shared" si="178"/>
        <v>14.850000000000001</v>
      </c>
      <c r="K5722" s="59">
        <f t="shared" si="179"/>
        <v>40807</v>
      </c>
      <c r="R5722" t="s">
        <v>964</v>
      </c>
      <c r="S5722" s="58">
        <v>35.4</v>
      </c>
      <c r="X5722">
        <v>3</v>
      </c>
      <c r="Y5722" s="4">
        <v>4.95</v>
      </c>
      <c r="Z5722" s="58">
        <v>14.85</v>
      </c>
    </row>
    <row r="5723" spans="1:26">
      <c r="A5723">
        <v>353235</v>
      </c>
      <c r="B5723">
        <v>567793</v>
      </c>
      <c r="C5723">
        <v>22784</v>
      </c>
      <c r="D5723" t="s">
        <v>680</v>
      </c>
      <c r="E5723">
        <v>3</v>
      </c>
      <c r="F5723" s="3">
        <v>40808.486111111102</v>
      </c>
      <c r="G5723" s="4">
        <v>4.95</v>
      </c>
      <c r="H5723">
        <v>12657</v>
      </c>
      <c r="I5723" t="s">
        <v>10</v>
      </c>
      <c r="J5723" s="58">
        <f t="shared" si="178"/>
        <v>14.850000000000001</v>
      </c>
      <c r="K5723" s="59">
        <f t="shared" si="179"/>
        <v>40808</v>
      </c>
      <c r="R5723" t="s">
        <v>1758</v>
      </c>
      <c r="S5723" s="58">
        <v>34</v>
      </c>
      <c r="X5723">
        <v>3</v>
      </c>
      <c r="Y5723" s="4">
        <v>4.95</v>
      </c>
      <c r="Z5723" s="58">
        <v>14.85</v>
      </c>
    </row>
    <row r="5724" spans="1:26">
      <c r="A5724">
        <v>353239</v>
      </c>
      <c r="B5724">
        <v>567793</v>
      </c>
      <c r="C5724">
        <v>22721</v>
      </c>
      <c r="D5724" t="s">
        <v>2242</v>
      </c>
      <c r="E5724">
        <v>3</v>
      </c>
      <c r="F5724" s="3">
        <v>40808.486111111102</v>
      </c>
      <c r="G5724" s="4">
        <v>4.95</v>
      </c>
      <c r="H5724">
        <v>12657</v>
      </c>
      <c r="I5724" t="s">
        <v>10</v>
      </c>
      <c r="J5724" s="58">
        <f t="shared" si="178"/>
        <v>14.850000000000001</v>
      </c>
      <c r="K5724" s="59">
        <f t="shared" si="179"/>
        <v>40808</v>
      </c>
      <c r="R5724" t="s">
        <v>355</v>
      </c>
      <c r="S5724" s="58">
        <v>33</v>
      </c>
      <c r="X5724">
        <v>3</v>
      </c>
      <c r="Y5724" s="4">
        <v>4.95</v>
      </c>
      <c r="Z5724" s="58">
        <v>14.85</v>
      </c>
    </row>
    <row r="5725" spans="1:26">
      <c r="A5725">
        <v>358230</v>
      </c>
      <c r="B5725">
        <v>568137</v>
      </c>
      <c r="C5725">
        <v>22139</v>
      </c>
      <c r="D5725" t="s">
        <v>145</v>
      </c>
      <c r="E5725">
        <v>3</v>
      </c>
      <c r="F5725" s="3">
        <v>40811.440277777801</v>
      </c>
      <c r="G5725" s="4">
        <v>4.95</v>
      </c>
      <c r="H5725">
        <v>12488</v>
      </c>
      <c r="I5725" t="s">
        <v>10</v>
      </c>
      <c r="J5725" s="58">
        <f t="shared" si="178"/>
        <v>14.850000000000001</v>
      </c>
      <c r="K5725" s="59">
        <f t="shared" si="179"/>
        <v>40811</v>
      </c>
      <c r="R5725" t="s">
        <v>214</v>
      </c>
      <c r="S5725" s="58">
        <v>33</v>
      </c>
      <c r="X5725">
        <v>3</v>
      </c>
      <c r="Y5725" s="4">
        <v>4.95</v>
      </c>
      <c r="Z5725" s="58">
        <v>14.85</v>
      </c>
    </row>
    <row r="5726" spans="1:26">
      <c r="A5726">
        <v>359135</v>
      </c>
      <c r="B5726">
        <v>568176</v>
      </c>
      <c r="C5726">
        <v>22720</v>
      </c>
      <c r="D5726" t="s">
        <v>2239</v>
      </c>
      <c r="E5726">
        <v>3</v>
      </c>
      <c r="F5726" s="3">
        <v>40811.559027777803</v>
      </c>
      <c r="G5726" s="4">
        <v>4.95</v>
      </c>
      <c r="H5726">
        <v>12685</v>
      </c>
      <c r="I5726" t="s">
        <v>10</v>
      </c>
      <c r="J5726" s="58">
        <f t="shared" si="178"/>
        <v>14.850000000000001</v>
      </c>
      <c r="K5726" s="59">
        <f t="shared" si="179"/>
        <v>40811</v>
      </c>
      <c r="R5726" t="s">
        <v>571</v>
      </c>
      <c r="S5726" s="58">
        <v>31.2</v>
      </c>
      <c r="X5726">
        <v>3</v>
      </c>
      <c r="Y5726" s="4">
        <v>4.95</v>
      </c>
      <c r="Z5726" s="58">
        <v>14.85</v>
      </c>
    </row>
    <row r="5727" spans="1:26">
      <c r="A5727">
        <v>364050</v>
      </c>
      <c r="B5727">
        <v>568645</v>
      </c>
      <c r="C5727">
        <v>22139</v>
      </c>
      <c r="D5727" t="s">
        <v>145</v>
      </c>
      <c r="E5727">
        <v>3</v>
      </c>
      <c r="F5727" s="3">
        <v>40814.484722222202</v>
      </c>
      <c r="G5727" s="4">
        <v>4.95</v>
      </c>
      <c r="H5727">
        <v>12656</v>
      </c>
      <c r="I5727" t="s">
        <v>10</v>
      </c>
      <c r="J5727" s="58">
        <f t="shared" si="178"/>
        <v>14.850000000000001</v>
      </c>
      <c r="K5727" s="59">
        <f t="shared" si="179"/>
        <v>40814</v>
      </c>
      <c r="R5727" t="s">
        <v>131</v>
      </c>
      <c r="S5727" s="58">
        <v>30.6</v>
      </c>
      <c r="X5727">
        <v>3</v>
      </c>
      <c r="Y5727" s="4">
        <v>4.95</v>
      </c>
      <c r="Z5727" s="58">
        <v>14.85</v>
      </c>
    </row>
    <row r="5728" spans="1:26">
      <c r="A5728">
        <v>366884</v>
      </c>
      <c r="B5728">
        <v>568798</v>
      </c>
      <c r="C5728">
        <v>22111</v>
      </c>
      <c r="D5728" t="s">
        <v>305</v>
      </c>
      <c r="E5728">
        <v>3</v>
      </c>
      <c r="F5728" s="3">
        <v>40815.432638888902</v>
      </c>
      <c r="G5728" s="4">
        <v>4.95</v>
      </c>
      <c r="H5728">
        <v>12615</v>
      </c>
      <c r="I5728" t="s">
        <v>10</v>
      </c>
      <c r="J5728" s="58">
        <f t="shared" si="178"/>
        <v>14.850000000000001</v>
      </c>
      <c r="K5728" s="59">
        <f t="shared" si="179"/>
        <v>40815</v>
      </c>
      <c r="R5728" t="s">
        <v>1016</v>
      </c>
      <c r="S5728" s="58">
        <v>29.5</v>
      </c>
      <c r="X5728">
        <v>3</v>
      </c>
      <c r="Y5728" s="4">
        <v>4.95</v>
      </c>
      <c r="Z5728" s="58">
        <v>14.85</v>
      </c>
    </row>
    <row r="5729" spans="1:26">
      <c r="A5729">
        <v>369979</v>
      </c>
      <c r="B5729">
        <v>569120</v>
      </c>
      <c r="C5729">
        <v>23298</v>
      </c>
      <c r="D5729" t="s">
        <v>2427</v>
      </c>
      <c r="E5729">
        <v>3</v>
      </c>
      <c r="F5729" s="3">
        <v>40816.5402777778</v>
      </c>
      <c r="G5729" s="4">
        <v>4.95</v>
      </c>
      <c r="H5729">
        <v>12583</v>
      </c>
      <c r="I5729" t="s">
        <v>10</v>
      </c>
      <c r="J5729" s="58">
        <f t="shared" si="178"/>
        <v>14.850000000000001</v>
      </c>
      <c r="K5729" s="59">
        <f t="shared" si="179"/>
        <v>40816</v>
      </c>
      <c r="R5729" t="s">
        <v>73</v>
      </c>
      <c r="S5729" s="58">
        <v>25.2</v>
      </c>
      <c r="X5729">
        <v>3</v>
      </c>
      <c r="Y5729" s="4">
        <v>4.95</v>
      </c>
      <c r="Z5729" s="58">
        <v>14.85</v>
      </c>
    </row>
    <row r="5730" spans="1:26">
      <c r="A5730">
        <v>373550</v>
      </c>
      <c r="B5730">
        <v>569332</v>
      </c>
      <c r="C5730">
        <v>23117</v>
      </c>
      <c r="D5730" t="s">
        <v>2684</v>
      </c>
      <c r="E5730">
        <v>3</v>
      </c>
      <c r="F5730" s="3">
        <v>40819.573611111096</v>
      </c>
      <c r="G5730" s="4">
        <v>4.95</v>
      </c>
      <c r="H5730">
        <v>12637</v>
      </c>
      <c r="I5730" t="s">
        <v>10</v>
      </c>
      <c r="J5730" s="58">
        <f t="shared" si="178"/>
        <v>14.850000000000001</v>
      </c>
      <c r="K5730" s="59">
        <f t="shared" si="179"/>
        <v>40819</v>
      </c>
      <c r="R5730" t="s">
        <v>1489</v>
      </c>
      <c r="S5730" s="58">
        <v>25.2</v>
      </c>
      <c r="X5730">
        <v>3</v>
      </c>
      <c r="Y5730" s="4">
        <v>4.95</v>
      </c>
      <c r="Z5730" s="58">
        <v>14.85</v>
      </c>
    </row>
    <row r="5731" spans="1:26">
      <c r="A5731">
        <v>373574</v>
      </c>
      <c r="B5731">
        <v>569332</v>
      </c>
      <c r="C5731">
        <v>22138</v>
      </c>
      <c r="D5731" t="s">
        <v>2179</v>
      </c>
      <c r="E5731">
        <v>3</v>
      </c>
      <c r="F5731" s="3">
        <v>40819.573611111096</v>
      </c>
      <c r="G5731" s="4">
        <v>4.95</v>
      </c>
      <c r="H5731">
        <v>12637</v>
      </c>
      <c r="I5731" t="s">
        <v>10</v>
      </c>
      <c r="J5731" s="58">
        <f t="shared" si="178"/>
        <v>14.850000000000001</v>
      </c>
      <c r="K5731" s="59">
        <f t="shared" si="179"/>
        <v>40819</v>
      </c>
      <c r="R5731" t="s">
        <v>1488</v>
      </c>
      <c r="S5731" s="58">
        <v>25.2</v>
      </c>
      <c r="X5731">
        <v>3</v>
      </c>
      <c r="Y5731" s="4">
        <v>4.95</v>
      </c>
      <c r="Z5731" s="58">
        <v>14.85</v>
      </c>
    </row>
    <row r="5732" spans="1:26">
      <c r="A5732">
        <v>377872</v>
      </c>
      <c r="B5732">
        <v>569568</v>
      </c>
      <c r="C5732">
        <v>23298</v>
      </c>
      <c r="D5732" t="s">
        <v>2427</v>
      </c>
      <c r="E5732">
        <v>3</v>
      </c>
      <c r="F5732" s="3">
        <v>40821.414583333302</v>
      </c>
      <c r="G5732" s="4">
        <v>4.95</v>
      </c>
      <c r="H5732">
        <v>12700</v>
      </c>
      <c r="I5732" t="s">
        <v>10</v>
      </c>
      <c r="J5732" s="58">
        <f t="shared" si="178"/>
        <v>14.850000000000001</v>
      </c>
      <c r="K5732" s="59">
        <f t="shared" si="179"/>
        <v>40821</v>
      </c>
      <c r="R5732" t="s">
        <v>72</v>
      </c>
      <c r="S5732" s="58">
        <v>25.2</v>
      </c>
      <c r="X5732">
        <v>3</v>
      </c>
      <c r="Y5732" s="4">
        <v>4.95</v>
      </c>
      <c r="Z5732" s="58">
        <v>14.85</v>
      </c>
    </row>
    <row r="5733" spans="1:26">
      <c r="A5733">
        <v>379303</v>
      </c>
      <c r="B5733">
        <v>569686</v>
      </c>
      <c r="C5733">
        <v>22111</v>
      </c>
      <c r="D5733" t="s">
        <v>305</v>
      </c>
      <c r="E5733">
        <v>3</v>
      </c>
      <c r="F5733" s="3">
        <v>40821.618055555598</v>
      </c>
      <c r="G5733" s="4">
        <v>4.95</v>
      </c>
      <c r="H5733">
        <v>12719</v>
      </c>
      <c r="I5733" t="s">
        <v>10</v>
      </c>
      <c r="J5733" s="58">
        <f t="shared" si="178"/>
        <v>14.850000000000001</v>
      </c>
      <c r="K5733" s="59">
        <f t="shared" si="179"/>
        <v>40821</v>
      </c>
      <c r="R5733" t="s">
        <v>102</v>
      </c>
      <c r="S5733" s="58">
        <v>23.4</v>
      </c>
      <c r="X5733">
        <v>3</v>
      </c>
      <c r="Y5733" s="4">
        <v>4.95</v>
      </c>
      <c r="Z5733" s="58">
        <v>14.85</v>
      </c>
    </row>
    <row r="5734" spans="1:26">
      <c r="A5734">
        <v>391400</v>
      </c>
      <c r="B5734">
        <v>570672</v>
      </c>
      <c r="C5734">
        <v>21533</v>
      </c>
      <c r="D5734" t="s">
        <v>170</v>
      </c>
      <c r="E5734">
        <v>3</v>
      </c>
      <c r="F5734" s="3">
        <v>40827.619444444397</v>
      </c>
      <c r="G5734" s="4">
        <v>4.95</v>
      </c>
      <c r="H5734">
        <v>12536</v>
      </c>
      <c r="I5734" t="s">
        <v>10</v>
      </c>
      <c r="J5734" s="58">
        <f t="shared" si="178"/>
        <v>14.850000000000001</v>
      </c>
      <c r="K5734" s="59">
        <f t="shared" si="179"/>
        <v>40827</v>
      </c>
      <c r="R5734" t="s">
        <v>93</v>
      </c>
      <c r="S5734" s="58">
        <v>23.4</v>
      </c>
      <c r="X5734">
        <v>3</v>
      </c>
      <c r="Y5734" s="4">
        <v>4.95</v>
      </c>
      <c r="Z5734" s="58">
        <v>14.85</v>
      </c>
    </row>
    <row r="5735" spans="1:26">
      <c r="A5735">
        <v>391435</v>
      </c>
      <c r="B5735">
        <v>570672</v>
      </c>
      <c r="C5735">
        <v>22138</v>
      </c>
      <c r="D5735" t="s">
        <v>2179</v>
      </c>
      <c r="E5735">
        <v>3</v>
      </c>
      <c r="F5735" s="3">
        <v>40827.619444444397</v>
      </c>
      <c r="G5735" s="4">
        <v>4.95</v>
      </c>
      <c r="H5735">
        <v>12536</v>
      </c>
      <c r="I5735" t="s">
        <v>10</v>
      </c>
      <c r="J5735" s="58">
        <f t="shared" si="178"/>
        <v>14.850000000000001</v>
      </c>
      <c r="K5735" s="59">
        <f t="shared" si="179"/>
        <v>40827</v>
      </c>
      <c r="R5735" t="s">
        <v>128</v>
      </c>
      <c r="S5735" s="58">
        <v>20.399999999999999</v>
      </c>
      <c r="X5735">
        <v>3</v>
      </c>
      <c r="Y5735" s="4">
        <v>4.95</v>
      </c>
      <c r="Z5735" s="58">
        <v>14.85</v>
      </c>
    </row>
    <row r="5736" spans="1:26">
      <c r="A5736">
        <v>391436</v>
      </c>
      <c r="B5736">
        <v>570672</v>
      </c>
      <c r="C5736">
        <v>22139</v>
      </c>
      <c r="D5736" t="s">
        <v>145</v>
      </c>
      <c r="E5736">
        <v>3</v>
      </c>
      <c r="F5736" s="3">
        <v>40827.619444444397</v>
      </c>
      <c r="G5736" s="4">
        <v>4.95</v>
      </c>
      <c r="H5736">
        <v>12536</v>
      </c>
      <c r="I5736" t="s">
        <v>10</v>
      </c>
      <c r="J5736" s="58">
        <f t="shared" si="178"/>
        <v>14.850000000000001</v>
      </c>
      <c r="K5736" s="59">
        <f t="shared" si="179"/>
        <v>40827</v>
      </c>
      <c r="R5736" t="s">
        <v>2010</v>
      </c>
      <c r="S5736" s="58">
        <v>19.8</v>
      </c>
      <c r="X5736">
        <v>3</v>
      </c>
      <c r="Y5736" s="4">
        <v>4.95</v>
      </c>
      <c r="Z5736" s="58">
        <v>14.85</v>
      </c>
    </row>
    <row r="5737" spans="1:26">
      <c r="A5737">
        <v>407990</v>
      </c>
      <c r="B5737">
        <v>571923</v>
      </c>
      <c r="C5737">
        <v>22138</v>
      </c>
      <c r="D5737" t="s">
        <v>2179</v>
      </c>
      <c r="E5737">
        <v>3</v>
      </c>
      <c r="F5737" s="3">
        <v>40835.683333333298</v>
      </c>
      <c r="G5737" s="4">
        <v>4.95</v>
      </c>
      <c r="H5737">
        <v>12685</v>
      </c>
      <c r="I5737" t="s">
        <v>10</v>
      </c>
      <c r="J5737" s="58">
        <f t="shared" si="178"/>
        <v>14.850000000000001</v>
      </c>
      <c r="K5737" s="59">
        <f t="shared" si="179"/>
        <v>40835</v>
      </c>
      <c r="R5737" t="s">
        <v>423</v>
      </c>
      <c r="S5737" s="58">
        <v>17.399999999999999</v>
      </c>
      <c r="X5737">
        <v>3</v>
      </c>
      <c r="Y5737" s="4">
        <v>4.95</v>
      </c>
      <c r="Z5737" s="58">
        <v>14.85</v>
      </c>
    </row>
    <row r="5738" spans="1:26">
      <c r="A5738">
        <v>421229</v>
      </c>
      <c r="B5738">
        <v>572925</v>
      </c>
      <c r="C5738">
        <v>21539</v>
      </c>
      <c r="D5738" t="s">
        <v>1886</v>
      </c>
      <c r="E5738">
        <v>3</v>
      </c>
      <c r="F5738" s="3">
        <v>40843.387499999997</v>
      </c>
      <c r="G5738" s="4">
        <v>4.95</v>
      </c>
      <c r="H5738">
        <v>12523</v>
      </c>
      <c r="I5738" t="s">
        <v>10</v>
      </c>
      <c r="J5738" s="58">
        <f t="shared" si="178"/>
        <v>14.850000000000001</v>
      </c>
      <c r="K5738" s="59">
        <f t="shared" si="179"/>
        <v>40843</v>
      </c>
      <c r="R5738" t="s">
        <v>2646</v>
      </c>
      <c r="S5738" s="58">
        <v>16.600000000000001</v>
      </c>
      <c r="X5738">
        <v>3</v>
      </c>
      <c r="Y5738" s="4">
        <v>4.95</v>
      </c>
      <c r="Z5738" s="58">
        <v>14.85</v>
      </c>
    </row>
    <row r="5739" spans="1:26">
      <c r="A5739">
        <v>421231</v>
      </c>
      <c r="B5739">
        <v>572925</v>
      </c>
      <c r="C5739">
        <v>21485</v>
      </c>
      <c r="D5739" t="s">
        <v>258</v>
      </c>
      <c r="E5739">
        <v>3</v>
      </c>
      <c r="F5739" s="3">
        <v>40843.387499999997</v>
      </c>
      <c r="G5739" s="4">
        <v>4.95</v>
      </c>
      <c r="H5739">
        <v>12523</v>
      </c>
      <c r="I5739" t="s">
        <v>10</v>
      </c>
      <c r="J5739" s="58">
        <f t="shared" si="178"/>
        <v>14.850000000000001</v>
      </c>
      <c r="K5739" s="59">
        <f t="shared" si="179"/>
        <v>40843</v>
      </c>
      <c r="R5739" t="s">
        <v>962</v>
      </c>
      <c r="S5739" s="58">
        <v>16.5</v>
      </c>
      <c r="X5739">
        <v>3</v>
      </c>
      <c r="Y5739" s="4">
        <v>4.95</v>
      </c>
      <c r="Z5739" s="58">
        <v>14.85</v>
      </c>
    </row>
    <row r="5740" spans="1:26">
      <c r="A5740">
        <v>432323</v>
      </c>
      <c r="B5740">
        <v>573868</v>
      </c>
      <c r="C5740">
        <v>22139</v>
      </c>
      <c r="D5740" t="s">
        <v>145</v>
      </c>
      <c r="E5740">
        <v>3</v>
      </c>
      <c r="F5740" s="3">
        <v>40848.512499999997</v>
      </c>
      <c r="G5740" s="4">
        <v>4.95</v>
      </c>
      <c r="H5740">
        <v>12491</v>
      </c>
      <c r="I5740" t="s">
        <v>10</v>
      </c>
      <c r="J5740" s="58">
        <f t="shared" si="178"/>
        <v>14.850000000000001</v>
      </c>
      <c r="K5740" s="59">
        <f t="shared" si="179"/>
        <v>40848</v>
      </c>
      <c r="R5740" t="s">
        <v>255</v>
      </c>
      <c r="S5740" s="58">
        <v>15.6</v>
      </c>
      <c r="X5740">
        <v>3</v>
      </c>
      <c r="Y5740" s="4">
        <v>4.95</v>
      </c>
      <c r="Z5740" s="58">
        <v>14.85</v>
      </c>
    </row>
    <row r="5741" spans="1:26">
      <c r="A5741">
        <v>432330</v>
      </c>
      <c r="B5741">
        <v>573868</v>
      </c>
      <c r="C5741">
        <v>22325</v>
      </c>
      <c r="D5741" t="s">
        <v>1468</v>
      </c>
      <c r="E5741">
        <v>3</v>
      </c>
      <c r="F5741" s="3">
        <v>40848.512499999997</v>
      </c>
      <c r="G5741" s="4">
        <v>4.95</v>
      </c>
      <c r="H5741">
        <v>12491</v>
      </c>
      <c r="I5741" t="s">
        <v>10</v>
      </c>
      <c r="J5741" s="58">
        <f t="shared" si="178"/>
        <v>14.850000000000001</v>
      </c>
      <c r="K5741" s="59">
        <f t="shared" si="179"/>
        <v>40848</v>
      </c>
      <c r="R5741" t="s">
        <v>130</v>
      </c>
      <c r="S5741" s="58">
        <v>15.3</v>
      </c>
      <c r="X5741">
        <v>3</v>
      </c>
      <c r="Y5741" s="4">
        <v>4.95</v>
      </c>
      <c r="Z5741" s="58">
        <v>14.85</v>
      </c>
    </row>
    <row r="5742" spans="1:26">
      <c r="A5742">
        <v>451295</v>
      </c>
      <c r="B5742">
        <v>575193</v>
      </c>
      <c r="C5742" t="s">
        <v>1569</v>
      </c>
      <c r="D5742" t="s">
        <v>1570</v>
      </c>
      <c r="E5742">
        <v>3</v>
      </c>
      <c r="F5742" s="3">
        <v>40856.398611111101</v>
      </c>
      <c r="G5742" s="4">
        <v>4.95</v>
      </c>
      <c r="H5742">
        <v>12681</v>
      </c>
      <c r="I5742" t="s">
        <v>10</v>
      </c>
      <c r="J5742" s="58">
        <f t="shared" si="178"/>
        <v>14.850000000000001</v>
      </c>
      <c r="K5742" s="59">
        <f t="shared" si="179"/>
        <v>40856</v>
      </c>
      <c r="R5742" t="s">
        <v>2427</v>
      </c>
      <c r="S5742" s="58">
        <v>14.85</v>
      </c>
      <c r="X5742">
        <v>3</v>
      </c>
      <c r="Y5742" s="4">
        <v>4.95</v>
      </c>
      <c r="Z5742" s="58">
        <v>14.85</v>
      </c>
    </row>
    <row r="5743" spans="1:26">
      <c r="A5743">
        <v>454354</v>
      </c>
      <c r="B5743">
        <v>575519</v>
      </c>
      <c r="C5743">
        <v>22617</v>
      </c>
      <c r="D5743" t="s">
        <v>1642</v>
      </c>
      <c r="E5743">
        <v>3</v>
      </c>
      <c r="F5743" s="3">
        <v>40857.453472222202</v>
      </c>
      <c r="G5743" s="4">
        <v>4.95</v>
      </c>
      <c r="H5743">
        <v>12682</v>
      </c>
      <c r="I5743" t="s">
        <v>10</v>
      </c>
      <c r="J5743" s="58">
        <f t="shared" si="178"/>
        <v>14.850000000000001</v>
      </c>
      <c r="K5743" s="59">
        <f t="shared" si="179"/>
        <v>40857</v>
      </c>
      <c r="R5743" t="s">
        <v>1182</v>
      </c>
      <c r="S5743" s="58">
        <v>12.7</v>
      </c>
      <c r="X5743">
        <v>3</v>
      </c>
      <c r="Y5743" s="4">
        <v>4.95</v>
      </c>
      <c r="Z5743" s="58">
        <v>14.85</v>
      </c>
    </row>
    <row r="5744" spans="1:26">
      <c r="A5744">
        <v>468197</v>
      </c>
      <c r="B5744">
        <v>576399</v>
      </c>
      <c r="C5744">
        <v>22139</v>
      </c>
      <c r="D5744" t="s">
        <v>145</v>
      </c>
      <c r="E5744">
        <v>3</v>
      </c>
      <c r="F5744" s="3">
        <v>40862.451388888898</v>
      </c>
      <c r="G5744" s="4">
        <v>4.95</v>
      </c>
      <c r="H5744">
        <v>12684</v>
      </c>
      <c r="I5744" t="s">
        <v>10</v>
      </c>
      <c r="J5744" s="58">
        <f t="shared" si="178"/>
        <v>14.850000000000001</v>
      </c>
      <c r="K5744" s="59">
        <f t="shared" si="179"/>
        <v>40862</v>
      </c>
      <c r="R5744" t="s">
        <v>2664</v>
      </c>
      <c r="S5744" s="58">
        <v>10.4</v>
      </c>
      <c r="X5744">
        <v>3</v>
      </c>
      <c r="Y5744" s="4">
        <v>4.95</v>
      </c>
      <c r="Z5744" s="58">
        <v>14.85</v>
      </c>
    </row>
    <row r="5745" spans="1:26">
      <c r="A5745">
        <v>475490</v>
      </c>
      <c r="B5745">
        <v>576894</v>
      </c>
      <c r="C5745">
        <v>22325</v>
      </c>
      <c r="D5745" t="s">
        <v>1468</v>
      </c>
      <c r="E5745">
        <v>3</v>
      </c>
      <c r="F5745" s="3">
        <v>40864.357638888898</v>
      </c>
      <c r="G5745" s="4">
        <v>4.95</v>
      </c>
      <c r="H5745">
        <v>12681</v>
      </c>
      <c r="I5745" t="s">
        <v>10</v>
      </c>
      <c r="J5745" s="58">
        <f t="shared" si="178"/>
        <v>14.850000000000001</v>
      </c>
      <c r="K5745" s="59">
        <f t="shared" si="179"/>
        <v>40864</v>
      </c>
      <c r="R5745" t="s">
        <v>2654</v>
      </c>
      <c r="S5745" s="58">
        <v>10.4</v>
      </c>
      <c r="X5745">
        <v>3</v>
      </c>
      <c r="Y5745" s="4">
        <v>4.95</v>
      </c>
      <c r="Z5745" s="58">
        <v>14.85</v>
      </c>
    </row>
    <row r="5746" spans="1:26">
      <c r="A5746">
        <v>475956</v>
      </c>
      <c r="B5746">
        <v>576927</v>
      </c>
      <c r="C5746">
        <v>23115</v>
      </c>
      <c r="D5746" t="s">
        <v>2685</v>
      </c>
      <c r="E5746">
        <v>3</v>
      </c>
      <c r="F5746" s="3">
        <v>40864.4597222222</v>
      </c>
      <c r="G5746" s="4">
        <v>4.95</v>
      </c>
      <c r="H5746">
        <v>12567</v>
      </c>
      <c r="I5746" t="s">
        <v>10</v>
      </c>
      <c r="J5746" s="58">
        <f t="shared" si="178"/>
        <v>14.850000000000001</v>
      </c>
      <c r="K5746" s="59">
        <f t="shared" si="179"/>
        <v>40864</v>
      </c>
      <c r="R5746" t="s">
        <v>254</v>
      </c>
      <c r="S5746" s="58">
        <v>10.199999999999999</v>
      </c>
      <c r="X5746">
        <v>3</v>
      </c>
      <c r="Y5746" s="4">
        <v>4.95</v>
      </c>
      <c r="Z5746" s="58">
        <v>14.85</v>
      </c>
    </row>
    <row r="5747" spans="1:26">
      <c r="A5747">
        <v>480218</v>
      </c>
      <c r="B5747">
        <v>577295</v>
      </c>
      <c r="C5747">
        <v>23298</v>
      </c>
      <c r="D5747" t="s">
        <v>2427</v>
      </c>
      <c r="E5747">
        <v>3</v>
      </c>
      <c r="F5747" s="3">
        <v>40865.531944444498</v>
      </c>
      <c r="G5747" s="4">
        <v>4.95</v>
      </c>
      <c r="H5747">
        <v>12682</v>
      </c>
      <c r="I5747" t="s">
        <v>10</v>
      </c>
      <c r="J5747" s="58">
        <f t="shared" si="178"/>
        <v>14.850000000000001</v>
      </c>
      <c r="K5747" s="59">
        <f t="shared" si="179"/>
        <v>40865</v>
      </c>
      <c r="R5747" t="s">
        <v>838</v>
      </c>
      <c r="S5747" s="58">
        <v>10.08</v>
      </c>
      <c r="X5747">
        <v>3</v>
      </c>
      <c r="Y5747" s="4">
        <v>4.95</v>
      </c>
      <c r="Z5747" s="58">
        <v>14.85</v>
      </c>
    </row>
    <row r="5748" spans="1:26">
      <c r="A5748">
        <v>483409</v>
      </c>
      <c r="B5748">
        <v>577502</v>
      </c>
      <c r="C5748">
        <v>22617</v>
      </c>
      <c r="D5748" t="s">
        <v>1642</v>
      </c>
      <c r="E5748">
        <v>3</v>
      </c>
      <c r="F5748" s="3">
        <v>40867.523611111101</v>
      </c>
      <c r="G5748" s="4">
        <v>4.95</v>
      </c>
      <c r="H5748">
        <v>12598</v>
      </c>
      <c r="I5748" t="s">
        <v>10</v>
      </c>
      <c r="J5748" s="58">
        <f t="shared" si="178"/>
        <v>14.850000000000001</v>
      </c>
      <c r="K5748" s="59">
        <f t="shared" si="179"/>
        <v>40867</v>
      </c>
      <c r="R5748" t="s">
        <v>2671</v>
      </c>
      <c r="S5748" s="58">
        <v>8.4</v>
      </c>
      <c r="X5748">
        <v>3</v>
      </c>
      <c r="Y5748" s="4">
        <v>4.95</v>
      </c>
      <c r="Z5748" s="58">
        <v>14.85</v>
      </c>
    </row>
    <row r="5749" spans="1:26">
      <c r="A5749">
        <v>489964</v>
      </c>
      <c r="B5749">
        <v>578033</v>
      </c>
      <c r="C5749">
        <v>22139</v>
      </c>
      <c r="D5749" t="s">
        <v>145</v>
      </c>
      <c r="E5749">
        <v>3</v>
      </c>
      <c r="F5749" s="3">
        <v>40869.570833333302</v>
      </c>
      <c r="G5749" s="4">
        <v>4.95</v>
      </c>
      <c r="H5749">
        <v>12656</v>
      </c>
      <c r="I5749" t="s">
        <v>10</v>
      </c>
      <c r="J5749" s="58">
        <f t="shared" si="178"/>
        <v>14.850000000000001</v>
      </c>
      <c r="K5749" s="59">
        <f t="shared" si="179"/>
        <v>40869</v>
      </c>
      <c r="R5749" t="s">
        <v>2657</v>
      </c>
      <c r="S5749" s="58">
        <v>8.4</v>
      </c>
      <c r="X5749">
        <v>3</v>
      </c>
      <c r="Y5749" s="4">
        <v>4.95</v>
      </c>
      <c r="Z5749" s="58">
        <v>14.85</v>
      </c>
    </row>
    <row r="5750" spans="1:26">
      <c r="A5750">
        <v>498890</v>
      </c>
      <c r="B5750">
        <v>578541</v>
      </c>
      <c r="C5750">
        <v>21485</v>
      </c>
      <c r="D5750" t="s">
        <v>258</v>
      </c>
      <c r="E5750">
        <v>3</v>
      </c>
      <c r="F5750" s="3">
        <v>40871.625694444498</v>
      </c>
      <c r="G5750" s="4">
        <v>4.95</v>
      </c>
      <c r="H5750">
        <v>14277</v>
      </c>
      <c r="I5750" t="s">
        <v>10</v>
      </c>
      <c r="J5750" s="58">
        <f t="shared" si="178"/>
        <v>14.850000000000001</v>
      </c>
      <c r="K5750" s="59">
        <f t="shared" si="179"/>
        <v>40871</v>
      </c>
      <c r="R5750" t="s">
        <v>2672</v>
      </c>
      <c r="S5750" s="58">
        <v>8.4</v>
      </c>
      <c r="X5750">
        <v>3</v>
      </c>
      <c r="Y5750" s="4">
        <v>4.95</v>
      </c>
      <c r="Z5750" s="58">
        <v>14.85</v>
      </c>
    </row>
    <row r="5751" spans="1:26">
      <c r="A5751">
        <v>499857</v>
      </c>
      <c r="B5751">
        <v>578698</v>
      </c>
      <c r="C5751">
        <v>21485</v>
      </c>
      <c r="D5751" t="s">
        <v>258</v>
      </c>
      <c r="E5751">
        <v>3</v>
      </c>
      <c r="F5751" s="3">
        <v>40872.430555555598</v>
      </c>
      <c r="G5751" s="4">
        <v>4.95</v>
      </c>
      <c r="H5751">
        <v>12620</v>
      </c>
      <c r="I5751" t="s">
        <v>10</v>
      </c>
      <c r="J5751" s="58">
        <f t="shared" si="178"/>
        <v>14.850000000000001</v>
      </c>
      <c r="K5751" s="59">
        <f t="shared" si="179"/>
        <v>40872</v>
      </c>
      <c r="R5751" t="s">
        <v>2670</v>
      </c>
      <c r="S5751" s="58">
        <v>8.4</v>
      </c>
      <c r="X5751">
        <v>3</v>
      </c>
      <c r="Y5751" s="4">
        <v>4.95</v>
      </c>
      <c r="Z5751" s="58">
        <v>14.85</v>
      </c>
    </row>
    <row r="5752" spans="1:26">
      <c r="A5752">
        <v>509513</v>
      </c>
      <c r="B5752">
        <v>579345</v>
      </c>
      <c r="C5752">
        <v>22617</v>
      </c>
      <c r="D5752" t="s">
        <v>1642</v>
      </c>
      <c r="E5752">
        <v>3</v>
      </c>
      <c r="F5752" s="3">
        <v>40876.490277777797</v>
      </c>
      <c r="G5752" s="4">
        <v>4.95</v>
      </c>
      <c r="H5752">
        <v>12727</v>
      </c>
      <c r="I5752" t="s">
        <v>10</v>
      </c>
      <c r="J5752" s="58">
        <f t="shared" si="178"/>
        <v>14.850000000000001</v>
      </c>
      <c r="K5752" s="59">
        <f t="shared" si="179"/>
        <v>40876</v>
      </c>
      <c r="R5752" t="s">
        <v>2673</v>
      </c>
      <c r="S5752" s="58">
        <v>8.4</v>
      </c>
      <c r="X5752">
        <v>3</v>
      </c>
      <c r="Y5752" s="4">
        <v>4.95</v>
      </c>
      <c r="Z5752" s="58">
        <v>14.85</v>
      </c>
    </row>
    <row r="5753" spans="1:26">
      <c r="A5753">
        <v>509514</v>
      </c>
      <c r="B5753">
        <v>579345</v>
      </c>
      <c r="C5753">
        <v>22138</v>
      </c>
      <c r="D5753" t="s">
        <v>2179</v>
      </c>
      <c r="E5753">
        <v>3</v>
      </c>
      <c r="F5753" s="3">
        <v>40876.490277777797</v>
      </c>
      <c r="G5753" s="4">
        <v>4.95</v>
      </c>
      <c r="H5753">
        <v>12727</v>
      </c>
      <c r="I5753" t="s">
        <v>10</v>
      </c>
      <c r="J5753" s="58">
        <f t="shared" si="178"/>
        <v>14.850000000000001</v>
      </c>
      <c r="K5753" s="59">
        <f t="shared" si="179"/>
        <v>40876</v>
      </c>
      <c r="R5753" t="s">
        <v>2657</v>
      </c>
      <c r="S5753" s="58">
        <v>8.4</v>
      </c>
      <c r="X5753">
        <v>3</v>
      </c>
      <c r="Y5753" s="4">
        <v>4.95</v>
      </c>
      <c r="Z5753" s="58">
        <v>14.85</v>
      </c>
    </row>
    <row r="5754" spans="1:26">
      <c r="A5754">
        <v>513019</v>
      </c>
      <c r="B5754">
        <v>579529</v>
      </c>
      <c r="C5754">
        <v>22139</v>
      </c>
      <c r="D5754" t="s">
        <v>145</v>
      </c>
      <c r="E5754">
        <v>3</v>
      </c>
      <c r="F5754" s="3">
        <v>40877.368055555598</v>
      </c>
      <c r="G5754" s="4">
        <v>4.95</v>
      </c>
      <c r="H5754">
        <v>12488</v>
      </c>
      <c r="I5754" t="s">
        <v>10</v>
      </c>
      <c r="J5754" s="58">
        <f t="shared" si="178"/>
        <v>14.850000000000001</v>
      </c>
      <c r="K5754" s="59">
        <f t="shared" si="179"/>
        <v>40877</v>
      </c>
      <c r="R5754" t="s">
        <v>2672</v>
      </c>
      <c r="S5754" s="58">
        <v>8.4</v>
      </c>
      <c r="X5754">
        <v>3</v>
      </c>
      <c r="Y5754" s="4">
        <v>4.95</v>
      </c>
      <c r="Z5754" s="58">
        <v>14.85</v>
      </c>
    </row>
    <row r="5755" spans="1:26">
      <c r="A5755">
        <v>513045</v>
      </c>
      <c r="B5755">
        <v>579529</v>
      </c>
      <c r="C5755">
        <v>22138</v>
      </c>
      <c r="D5755" t="s">
        <v>2179</v>
      </c>
      <c r="E5755">
        <v>3</v>
      </c>
      <c r="F5755" s="3">
        <v>40877.368055555598</v>
      </c>
      <c r="G5755" s="4">
        <v>4.95</v>
      </c>
      <c r="H5755">
        <v>12488</v>
      </c>
      <c r="I5755" t="s">
        <v>10</v>
      </c>
      <c r="J5755" s="58">
        <f t="shared" si="178"/>
        <v>14.850000000000001</v>
      </c>
      <c r="K5755" s="59">
        <f t="shared" si="179"/>
        <v>40877</v>
      </c>
      <c r="R5755" t="s">
        <v>2574</v>
      </c>
      <c r="S5755" s="58">
        <v>6.64</v>
      </c>
      <c r="X5755">
        <v>3</v>
      </c>
      <c r="Y5755" s="4">
        <v>4.95</v>
      </c>
      <c r="Z5755" s="58">
        <v>14.85</v>
      </c>
    </row>
    <row r="5756" spans="1:26">
      <c r="A5756">
        <v>519702</v>
      </c>
      <c r="B5756">
        <v>580160</v>
      </c>
      <c r="C5756">
        <v>23298</v>
      </c>
      <c r="D5756" t="s">
        <v>2427</v>
      </c>
      <c r="E5756">
        <v>3</v>
      </c>
      <c r="F5756" s="3">
        <v>40879.449305555601</v>
      </c>
      <c r="G5756" s="4">
        <v>4.95</v>
      </c>
      <c r="H5756">
        <v>12700</v>
      </c>
      <c r="I5756" t="s">
        <v>10</v>
      </c>
      <c r="J5756" s="58">
        <f t="shared" si="178"/>
        <v>14.850000000000001</v>
      </c>
      <c r="K5756" s="59">
        <f t="shared" si="179"/>
        <v>40879</v>
      </c>
      <c r="R5756" t="s">
        <v>2576</v>
      </c>
      <c r="S5756" s="58">
        <v>6.64</v>
      </c>
      <c r="X5756">
        <v>3</v>
      </c>
      <c r="Y5756" s="4">
        <v>4.95</v>
      </c>
      <c r="Z5756" s="58">
        <v>14.85</v>
      </c>
    </row>
    <row r="5757" spans="1:26">
      <c r="A5757">
        <v>523348</v>
      </c>
      <c r="B5757">
        <v>580509</v>
      </c>
      <c r="C5757">
        <v>22138</v>
      </c>
      <c r="D5757" t="s">
        <v>2179</v>
      </c>
      <c r="E5757">
        <v>3</v>
      </c>
      <c r="F5757" s="3">
        <v>40881.572916666701</v>
      </c>
      <c r="G5757" s="4">
        <v>4.95</v>
      </c>
      <c r="H5757">
        <v>12719</v>
      </c>
      <c r="I5757" t="s">
        <v>10</v>
      </c>
      <c r="J5757" s="58">
        <f t="shared" si="178"/>
        <v>14.850000000000001</v>
      </c>
      <c r="K5757" s="59">
        <f t="shared" si="179"/>
        <v>40881</v>
      </c>
      <c r="R5757" t="s">
        <v>2575</v>
      </c>
      <c r="S5757" s="58">
        <v>6.64</v>
      </c>
      <c r="X5757">
        <v>3</v>
      </c>
      <c r="Y5757" s="4">
        <v>4.95</v>
      </c>
      <c r="Z5757" s="58">
        <v>14.85</v>
      </c>
    </row>
    <row r="5758" spans="1:26">
      <c r="A5758">
        <v>523358</v>
      </c>
      <c r="B5758">
        <v>580509</v>
      </c>
      <c r="C5758">
        <v>22111</v>
      </c>
      <c r="D5758" t="s">
        <v>305</v>
      </c>
      <c r="E5758">
        <v>3</v>
      </c>
      <c r="F5758" s="3">
        <v>40881.572916666701</v>
      </c>
      <c r="G5758" s="4">
        <v>4.95</v>
      </c>
      <c r="H5758">
        <v>12719</v>
      </c>
      <c r="I5758" t="s">
        <v>10</v>
      </c>
      <c r="J5758" s="58">
        <f t="shared" si="178"/>
        <v>14.850000000000001</v>
      </c>
      <c r="K5758" s="59">
        <f t="shared" si="179"/>
        <v>40881</v>
      </c>
      <c r="R5758" t="s">
        <v>104</v>
      </c>
      <c r="S5758" s="58">
        <v>36</v>
      </c>
      <c r="X5758">
        <v>3</v>
      </c>
      <c r="Y5758" s="4">
        <v>4.95</v>
      </c>
      <c r="Z5758" s="58">
        <v>14.85</v>
      </c>
    </row>
    <row r="5759" spans="1:26">
      <c r="A5759">
        <v>529612</v>
      </c>
      <c r="B5759">
        <v>580736</v>
      </c>
      <c r="C5759">
        <v>23115</v>
      </c>
      <c r="D5759" t="s">
        <v>2685</v>
      </c>
      <c r="E5759">
        <v>3</v>
      </c>
      <c r="F5759" s="3">
        <v>40883.371527777803</v>
      </c>
      <c r="G5759" s="4">
        <v>4.95</v>
      </c>
      <c r="H5759">
        <v>12716</v>
      </c>
      <c r="I5759" t="s">
        <v>10</v>
      </c>
      <c r="J5759" s="58">
        <f t="shared" si="178"/>
        <v>14.850000000000001</v>
      </c>
      <c r="K5759" s="59">
        <f t="shared" si="179"/>
        <v>40883</v>
      </c>
      <c r="R5759" t="s">
        <v>1236</v>
      </c>
      <c r="S5759" s="58">
        <v>19.899999999999999</v>
      </c>
      <c r="X5759">
        <v>3</v>
      </c>
      <c r="Y5759" s="4">
        <v>4.95</v>
      </c>
      <c r="Z5759" s="58">
        <v>14.85</v>
      </c>
    </row>
    <row r="5760" spans="1:26">
      <c r="A5760">
        <v>529789</v>
      </c>
      <c r="B5760">
        <v>580753</v>
      </c>
      <c r="C5760">
        <v>22456</v>
      </c>
      <c r="D5760" t="s">
        <v>1977</v>
      </c>
      <c r="E5760">
        <v>3</v>
      </c>
      <c r="F5760" s="3">
        <v>40883.416666666701</v>
      </c>
      <c r="G5760" s="4">
        <v>4.95</v>
      </c>
      <c r="H5760">
        <v>12682</v>
      </c>
      <c r="I5760" t="s">
        <v>10</v>
      </c>
      <c r="J5760" s="58">
        <f t="shared" si="178"/>
        <v>14.850000000000001</v>
      </c>
      <c r="K5760" s="59">
        <f t="shared" si="179"/>
        <v>40883</v>
      </c>
      <c r="R5760" t="s">
        <v>2684</v>
      </c>
      <c r="S5760" s="58">
        <v>14.85</v>
      </c>
      <c r="X5760">
        <v>3</v>
      </c>
      <c r="Y5760" s="4">
        <v>4.95</v>
      </c>
      <c r="Z5760" s="58">
        <v>14.85</v>
      </c>
    </row>
    <row r="5761" spans="1:26">
      <c r="A5761">
        <v>532927</v>
      </c>
      <c r="B5761">
        <v>581001</v>
      </c>
      <c r="C5761">
        <v>22617</v>
      </c>
      <c r="D5761" t="s">
        <v>1642</v>
      </c>
      <c r="E5761">
        <v>3</v>
      </c>
      <c r="F5761" s="3">
        <v>40884.338194444397</v>
      </c>
      <c r="G5761" s="4">
        <v>4.95</v>
      </c>
      <c r="H5761">
        <v>12583</v>
      </c>
      <c r="I5761" t="s">
        <v>10</v>
      </c>
      <c r="J5761" s="58">
        <f t="shared" si="178"/>
        <v>14.850000000000001</v>
      </c>
      <c r="K5761" s="59">
        <f t="shared" si="179"/>
        <v>40884</v>
      </c>
      <c r="R5761" t="s">
        <v>2179</v>
      </c>
      <c r="S5761" s="58">
        <v>14.85</v>
      </c>
      <c r="X5761">
        <v>3</v>
      </c>
      <c r="Y5761" s="4">
        <v>4.95</v>
      </c>
      <c r="Z5761" s="58">
        <v>14.85</v>
      </c>
    </row>
    <row r="5762" spans="1:26">
      <c r="A5762">
        <v>541909</v>
      </c>
      <c r="B5762">
        <v>581587</v>
      </c>
      <c r="C5762">
        <v>22138</v>
      </c>
      <c r="D5762" t="s">
        <v>2179</v>
      </c>
      <c r="E5762">
        <v>3</v>
      </c>
      <c r="F5762" s="3">
        <v>40886.534722222197</v>
      </c>
      <c r="G5762" s="4">
        <v>4.95</v>
      </c>
      <c r="H5762">
        <v>12680</v>
      </c>
      <c r="I5762" t="s">
        <v>10</v>
      </c>
      <c r="J5762" s="58">
        <f t="shared" ref="J5762:J5825" si="180">E5762*G5762</f>
        <v>14.850000000000001</v>
      </c>
      <c r="K5762" s="59">
        <f t="shared" ref="K5762:K5825" si="181">DATE(YEAR(F5762),MONTH(F5762),DAY(F5762))</f>
        <v>40886</v>
      </c>
      <c r="R5762" t="s">
        <v>2644</v>
      </c>
      <c r="S5762" s="58">
        <v>12.45</v>
      </c>
      <c r="X5762">
        <v>3</v>
      </c>
      <c r="Y5762" s="4">
        <v>4.95</v>
      </c>
      <c r="Z5762" s="58">
        <v>14.85</v>
      </c>
    </row>
    <row r="5763" spans="1:26">
      <c r="A5763">
        <v>46869</v>
      </c>
      <c r="B5763">
        <v>540365</v>
      </c>
      <c r="C5763">
        <v>21936</v>
      </c>
      <c r="D5763" t="s">
        <v>2018</v>
      </c>
      <c r="E5763">
        <v>5</v>
      </c>
      <c r="F5763" s="3">
        <v>40549.675000000003</v>
      </c>
      <c r="G5763" s="4">
        <v>2.95</v>
      </c>
      <c r="H5763">
        <v>12413</v>
      </c>
      <c r="I5763" t="s">
        <v>10</v>
      </c>
      <c r="J5763" s="58">
        <f t="shared" si="180"/>
        <v>14.75</v>
      </c>
      <c r="K5763" s="59">
        <f t="shared" si="181"/>
        <v>40549</v>
      </c>
      <c r="R5763" t="s">
        <v>2507</v>
      </c>
      <c r="S5763" s="58">
        <v>11.7</v>
      </c>
      <c r="X5763">
        <v>3</v>
      </c>
      <c r="Y5763" s="4">
        <v>4.95</v>
      </c>
      <c r="Z5763" s="58">
        <v>14.85</v>
      </c>
    </row>
    <row r="5764" spans="1:26">
      <c r="A5764">
        <v>51150</v>
      </c>
      <c r="B5764">
        <v>540642</v>
      </c>
      <c r="C5764">
        <v>22669</v>
      </c>
      <c r="D5764" t="s">
        <v>1016</v>
      </c>
      <c r="E5764">
        <v>5</v>
      </c>
      <c r="F5764" s="3">
        <v>40553.556944444397</v>
      </c>
      <c r="G5764" s="4">
        <v>2.95</v>
      </c>
      <c r="H5764">
        <v>12681</v>
      </c>
      <c r="I5764" t="s">
        <v>10</v>
      </c>
      <c r="J5764" s="58">
        <f t="shared" si="180"/>
        <v>14.75</v>
      </c>
      <c r="K5764" s="59">
        <f t="shared" si="181"/>
        <v>40553</v>
      </c>
      <c r="R5764" t="s">
        <v>2485</v>
      </c>
      <c r="S5764" s="58">
        <v>9.75</v>
      </c>
      <c r="X5764">
        <v>3</v>
      </c>
      <c r="Y5764" s="4">
        <v>4.95</v>
      </c>
      <c r="Z5764" s="58">
        <v>14.85</v>
      </c>
    </row>
    <row r="5765" spans="1:26">
      <c r="A5765">
        <v>78910</v>
      </c>
      <c r="B5765">
        <v>542904</v>
      </c>
      <c r="C5765">
        <v>21936</v>
      </c>
      <c r="D5765" t="s">
        <v>2018</v>
      </c>
      <c r="E5765">
        <v>5</v>
      </c>
      <c r="F5765" s="3">
        <v>40575.623611111099</v>
      </c>
      <c r="G5765" s="4">
        <v>2.95</v>
      </c>
      <c r="H5765">
        <v>12682</v>
      </c>
      <c r="I5765" t="s">
        <v>10</v>
      </c>
      <c r="J5765" s="58">
        <f t="shared" si="180"/>
        <v>14.75</v>
      </c>
      <c r="K5765" s="59">
        <f t="shared" si="181"/>
        <v>40575</v>
      </c>
      <c r="R5765" t="s">
        <v>1313</v>
      </c>
      <c r="S5765" s="58">
        <v>8.75</v>
      </c>
      <c r="X5765">
        <v>3</v>
      </c>
      <c r="Y5765" s="4">
        <v>4.95</v>
      </c>
      <c r="Z5765" s="58">
        <v>14.85</v>
      </c>
    </row>
    <row r="5766" spans="1:26">
      <c r="A5766">
        <v>85623</v>
      </c>
      <c r="B5766">
        <v>543484</v>
      </c>
      <c r="C5766">
        <v>21936</v>
      </c>
      <c r="D5766" t="s">
        <v>2018</v>
      </c>
      <c r="E5766">
        <v>5</v>
      </c>
      <c r="F5766" s="3">
        <v>40583.4243055556</v>
      </c>
      <c r="G5766" s="4">
        <v>2.95</v>
      </c>
      <c r="H5766">
        <v>12721</v>
      </c>
      <c r="I5766" t="s">
        <v>10</v>
      </c>
      <c r="J5766" s="58">
        <f t="shared" si="180"/>
        <v>14.75</v>
      </c>
      <c r="K5766" s="59">
        <f t="shared" si="181"/>
        <v>40583</v>
      </c>
      <c r="R5766" t="s">
        <v>2515</v>
      </c>
      <c r="S5766" s="58">
        <v>8.6999999999999993</v>
      </c>
      <c r="X5766">
        <v>3</v>
      </c>
      <c r="Y5766" s="4">
        <v>4.95</v>
      </c>
      <c r="Z5766" s="58">
        <v>14.85</v>
      </c>
    </row>
    <row r="5767" spans="1:26">
      <c r="A5767">
        <v>92567</v>
      </c>
      <c r="B5767">
        <v>544200</v>
      </c>
      <c r="C5767">
        <v>21936</v>
      </c>
      <c r="D5767" t="s">
        <v>2018</v>
      </c>
      <c r="E5767">
        <v>5</v>
      </c>
      <c r="F5767" s="3">
        <v>40591.422222222202</v>
      </c>
      <c r="G5767" s="4">
        <v>2.95</v>
      </c>
      <c r="H5767">
        <v>12494</v>
      </c>
      <c r="I5767" t="s">
        <v>10</v>
      </c>
      <c r="J5767" s="58">
        <f t="shared" si="180"/>
        <v>14.75</v>
      </c>
      <c r="K5767" s="59">
        <f t="shared" si="181"/>
        <v>40591</v>
      </c>
      <c r="R5767" t="s">
        <v>2658</v>
      </c>
      <c r="S5767" s="58">
        <v>7.8</v>
      </c>
      <c r="X5767">
        <v>3</v>
      </c>
      <c r="Y5767" s="4">
        <v>4.95</v>
      </c>
      <c r="Z5767" s="58">
        <v>14.85</v>
      </c>
    </row>
    <row r="5768" spans="1:26">
      <c r="A5768">
        <v>92568</v>
      </c>
      <c r="B5768">
        <v>544200</v>
      </c>
      <c r="C5768">
        <v>21937</v>
      </c>
      <c r="D5768" t="s">
        <v>2043</v>
      </c>
      <c r="E5768">
        <v>5</v>
      </c>
      <c r="F5768" s="3">
        <v>40591.422222222202</v>
      </c>
      <c r="G5768" s="4">
        <v>2.95</v>
      </c>
      <c r="H5768">
        <v>12494</v>
      </c>
      <c r="I5768" t="s">
        <v>10</v>
      </c>
      <c r="J5768" s="58">
        <f t="shared" si="180"/>
        <v>14.75</v>
      </c>
      <c r="K5768" s="59">
        <f t="shared" si="181"/>
        <v>40591</v>
      </c>
      <c r="R5768" t="s">
        <v>129</v>
      </c>
      <c r="S5768" s="58">
        <v>6.6</v>
      </c>
      <c r="X5768">
        <v>3</v>
      </c>
      <c r="Y5768" s="4">
        <v>4.95</v>
      </c>
      <c r="Z5768" s="58">
        <v>14.85</v>
      </c>
    </row>
    <row r="5769" spans="1:26">
      <c r="A5769">
        <v>144320</v>
      </c>
      <c r="B5769">
        <v>548737</v>
      </c>
      <c r="C5769">
        <v>21936</v>
      </c>
      <c r="D5769" t="s">
        <v>2018</v>
      </c>
      <c r="E5769">
        <v>5</v>
      </c>
      <c r="F5769" s="3">
        <v>40637.470833333296</v>
      </c>
      <c r="G5769" s="4">
        <v>2.95</v>
      </c>
      <c r="H5769">
        <v>12682</v>
      </c>
      <c r="I5769" t="s">
        <v>10</v>
      </c>
      <c r="J5769" s="58">
        <f t="shared" si="180"/>
        <v>14.75</v>
      </c>
      <c r="K5769" s="59">
        <f t="shared" si="181"/>
        <v>40637</v>
      </c>
      <c r="R5769" t="s">
        <v>2428</v>
      </c>
      <c r="S5769" s="58">
        <v>6.24</v>
      </c>
      <c r="X5769">
        <v>3</v>
      </c>
      <c r="Y5769" s="4">
        <v>4.95</v>
      </c>
      <c r="Z5769" s="58">
        <v>14.85</v>
      </c>
    </row>
    <row r="5770" spans="1:26">
      <c r="A5770">
        <v>144328</v>
      </c>
      <c r="B5770">
        <v>548737</v>
      </c>
      <c r="C5770">
        <v>22669</v>
      </c>
      <c r="D5770" t="s">
        <v>1016</v>
      </c>
      <c r="E5770">
        <v>5</v>
      </c>
      <c r="F5770" s="3">
        <v>40637.470833333296</v>
      </c>
      <c r="G5770" s="4">
        <v>2.95</v>
      </c>
      <c r="H5770">
        <v>12682</v>
      </c>
      <c r="I5770" t="s">
        <v>10</v>
      </c>
      <c r="J5770" s="58">
        <f t="shared" si="180"/>
        <v>14.75</v>
      </c>
      <c r="K5770" s="59">
        <f t="shared" si="181"/>
        <v>40637</v>
      </c>
      <c r="R5770" t="s">
        <v>458</v>
      </c>
      <c r="S5770" s="58">
        <v>6.24</v>
      </c>
      <c r="X5770">
        <v>3</v>
      </c>
      <c r="Y5770" s="4">
        <v>4.95</v>
      </c>
      <c r="Z5770" s="58">
        <v>14.85</v>
      </c>
    </row>
    <row r="5771" spans="1:26">
      <c r="A5771">
        <v>165786</v>
      </c>
      <c r="B5771">
        <v>550827</v>
      </c>
      <c r="C5771">
        <v>21936</v>
      </c>
      <c r="D5771" t="s">
        <v>2018</v>
      </c>
      <c r="E5771">
        <v>5</v>
      </c>
      <c r="F5771" s="3">
        <v>40654.427777777797</v>
      </c>
      <c r="G5771" s="4">
        <v>2.95</v>
      </c>
      <c r="H5771">
        <v>12670</v>
      </c>
      <c r="I5771" t="s">
        <v>10</v>
      </c>
      <c r="J5771" s="58">
        <f t="shared" si="180"/>
        <v>14.75</v>
      </c>
      <c r="K5771" s="59">
        <f t="shared" si="181"/>
        <v>40654</v>
      </c>
      <c r="R5771" t="s">
        <v>719</v>
      </c>
      <c r="S5771" s="58">
        <v>6.24</v>
      </c>
      <c r="X5771">
        <v>3</v>
      </c>
      <c r="Y5771" s="4">
        <v>4.95</v>
      </c>
      <c r="Z5771" s="58">
        <v>14.85</v>
      </c>
    </row>
    <row r="5772" spans="1:26">
      <c r="A5772">
        <v>194286</v>
      </c>
      <c r="B5772">
        <v>553566</v>
      </c>
      <c r="C5772">
        <v>21936</v>
      </c>
      <c r="D5772" t="s">
        <v>2018</v>
      </c>
      <c r="E5772">
        <v>5</v>
      </c>
      <c r="F5772" s="3">
        <v>40681.381249999999</v>
      </c>
      <c r="G5772" s="4">
        <v>2.95</v>
      </c>
      <c r="H5772">
        <v>12690</v>
      </c>
      <c r="I5772" t="s">
        <v>10</v>
      </c>
      <c r="J5772" s="58">
        <f t="shared" si="180"/>
        <v>14.75</v>
      </c>
      <c r="K5772" s="59">
        <f t="shared" si="181"/>
        <v>40681</v>
      </c>
      <c r="R5772" t="s">
        <v>394</v>
      </c>
      <c r="S5772" s="58">
        <v>5.9</v>
      </c>
      <c r="X5772">
        <v>3</v>
      </c>
      <c r="Y5772" s="4">
        <v>4.95</v>
      </c>
      <c r="Z5772" s="58">
        <v>14.85</v>
      </c>
    </row>
    <row r="5773" spans="1:26">
      <c r="A5773">
        <v>196399</v>
      </c>
      <c r="B5773">
        <v>553843</v>
      </c>
      <c r="C5773">
        <v>21936</v>
      </c>
      <c r="D5773" t="s">
        <v>2018</v>
      </c>
      <c r="E5773">
        <v>5</v>
      </c>
      <c r="F5773" s="3">
        <v>40682.520138888904</v>
      </c>
      <c r="G5773" s="4">
        <v>2.95</v>
      </c>
      <c r="H5773">
        <v>12553</v>
      </c>
      <c r="I5773" t="s">
        <v>10</v>
      </c>
      <c r="J5773" s="58">
        <f t="shared" si="180"/>
        <v>14.75</v>
      </c>
      <c r="K5773" s="59">
        <f t="shared" si="181"/>
        <v>40682</v>
      </c>
      <c r="R5773" t="s">
        <v>92</v>
      </c>
      <c r="S5773" s="58">
        <v>5.9</v>
      </c>
      <c r="X5773">
        <v>3</v>
      </c>
      <c r="Y5773" s="4">
        <v>4.95</v>
      </c>
      <c r="Z5773" s="58">
        <v>14.85</v>
      </c>
    </row>
    <row r="5774" spans="1:26">
      <c r="A5774">
        <v>199653</v>
      </c>
      <c r="B5774">
        <v>554097</v>
      </c>
      <c r="C5774">
        <v>21936</v>
      </c>
      <c r="D5774" t="s">
        <v>2018</v>
      </c>
      <c r="E5774">
        <v>5</v>
      </c>
      <c r="F5774" s="3">
        <v>40685.542361111096</v>
      </c>
      <c r="G5774" s="4">
        <v>2.95</v>
      </c>
      <c r="H5774">
        <v>12567</v>
      </c>
      <c r="I5774" t="s">
        <v>10</v>
      </c>
      <c r="J5774" s="58">
        <f t="shared" si="180"/>
        <v>14.75</v>
      </c>
      <c r="K5774" s="59">
        <f t="shared" si="181"/>
        <v>40685</v>
      </c>
      <c r="R5774" t="s">
        <v>758</v>
      </c>
      <c r="S5774" s="58">
        <v>4.95</v>
      </c>
      <c r="X5774">
        <v>3</v>
      </c>
      <c r="Y5774" s="4">
        <v>4.95</v>
      </c>
      <c r="Z5774" s="58">
        <v>14.85</v>
      </c>
    </row>
    <row r="5775" spans="1:26">
      <c r="A5775">
        <v>204261</v>
      </c>
      <c r="B5775">
        <v>554648</v>
      </c>
      <c r="C5775">
        <v>21936</v>
      </c>
      <c r="D5775" t="s">
        <v>2018</v>
      </c>
      <c r="E5775">
        <v>5</v>
      </c>
      <c r="F5775" s="3">
        <v>40688.530555555597</v>
      </c>
      <c r="G5775" s="4">
        <v>2.95</v>
      </c>
      <c r="H5775">
        <v>12562</v>
      </c>
      <c r="I5775" t="s">
        <v>10</v>
      </c>
      <c r="J5775" s="58">
        <f t="shared" si="180"/>
        <v>14.75</v>
      </c>
      <c r="K5775" s="59">
        <f t="shared" si="181"/>
        <v>40688</v>
      </c>
      <c r="R5775" t="s">
        <v>2239</v>
      </c>
      <c r="S5775" s="58">
        <v>4.95</v>
      </c>
      <c r="X5775">
        <v>3</v>
      </c>
      <c r="Y5775" s="4">
        <v>4.95</v>
      </c>
      <c r="Z5775" s="58">
        <v>14.85</v>
      </c>
    </row>
    <row r="5776" spans="1:26">
      <c r="A5776">
        <v>205654</v>
      </c>
      <c r="B5776">
        <v>554826</v>
      </c>
      <c r="C5776">
        <v>21937</v>
      </c>
      <c r="D5776" t="s">
        <v>2043</v>
      </c>
      <c r="E5776">
        <v>5</v>
      </c>
      <c r="F5776" s="3">
        <v>40689.620138888902</v>
      </c>
      <c r="G5776" s="4">
        <v>2.95</v>
      </c>
      <c r="H5776">
        <v>12493</v>
      </c>
      <c r="I5776" t="s">
        <v>10</v>
      </c>
      <c r="J5776" s="58">
        <f t="shared" si="180"/>
        <v>14.75</v>
      </c>
      <c r="K5776" s="59">
        <f t="shared" si="181"/>
        <v>40689</v>
      </c>
      <c r="R5776" t="s">
        <v>1985</v>
      </c>
      <c r="S5776" s="58">
        <v>4.95</v>
      </c>
      <c r="X5776">
        <v>3</v>
      </c>
      <c r="Y5776" s="4">
        <v>4.95</v>
      </c>
      <c r="Z5776" s="58">
        <v>14.85</v>
      </c>
    </row>
    <row r="5777" spans="1:26">
      <c r="A5777">
        <v>221633</v>
      </c>
      <c r="B5777">
        <v>556259</v>
      </c>
      <c r="C5777">
        <v>21936</v>
      </c>
      <c r="D5777" t="s">
        <v>2018</v>
      </c>
      <c r="E5777">
        <v>5</v>
      </c>
      <c r="F5777" s="3">
        <v>40703.745138888902</v>
      </c>
      <c r="G5777" s="4">
        <v>2.95</v>
      </c>
      <c r="H5777">
        <v>12721</v>
      </c>
      <c r="I5777" t="s">
        <v>10</v>
      </c>
      <c r="J5777" s="58">
        <f t="shared" si="180"/>
        <v>14.75</v>
      </c>
      <c r="K5777" s="59">
        <f t="shared" si="181"/>
        <v>40703</v>
      </c>
      <c r="R5777" t="s">
        <v>2683</v>
      </c>
      <c r="S5777" s="58">
        <v>4.95</v>
      </c>
      <c r="X5777">
        <v>3</v>
      </c>
      <c r="Y5777" s="4">
        <v>4.95</v>
      </c>
      <c r="Z5777" s="58">
        <v>14.85</v>
      </c>
    </row>
    <row r="5778" spans="1:26">
      <c r="A5778">
        <v>224487</v>
      </c>
      <c r="B5778">
        <v>556529</v>
      </c>
      <c r="C5778">
        <v>21936</v>
      </c>
      <c r="D5778" t="s">
        <v>2018</v>
      </c>
      <c r="E5778">
        <v>5</v>
      </c>
      <c r="F5778" s="3">
        <v>40707.4868055556</v>
      </c>
      <c r="G5778" s="4">
        <v>2.95</v>
      </c>
      <c r="H5778">
        <v>12714</v>
      </c>
      <c r="I5778" t="s">
        <v>10</v>
      </c>
      <c r="J5778" s="58">
        <f t="shared" si="180"/>
        <v>14.75</v>
      </c>
      <c r="K5778" s="59">
        <f t="shared" si="181"/>
        <v>40707</v>
      </c>
      <c r="R5778" t="s">
        <v>2685</v>
      </c>
      <c r="S5778" s="58">
        <v>4.95</v>
      </c>
      <c r="X5778">
        <v>3</v>
      </c>
      <c r="Y5778" s="4">
        <v>4.95</v>
      </c>
      <c r="Z5778" s="58">
        <v>14.85</v>
      </c>
    </row>
    <row r="5779" spans="1:26">
      <c r="A5779">
        <v>224488</v>
      </c>
      <c r="B5779">
        <v>556529</v>
      </c>
      <c r="C5779">
        <v>21937</v>
      </c>
      <c r="D5779" t="s">
        <v>2043</v>
      </c>
      <c r="E5779">
        <v>5</v>
      </c>
      <c r="F5779" s="3">
        <v>40707.4868055556</v>
      </c>
      <c r="G5779" s="4">
        <v>2.95</v>
      </c>
      <c r="H5779">
        <v>12714</v>
      </c>
      <c r="I5779" t="s">
        <v>10</v>
      </c>
      <c r="J5779" s="58">
        <f t="shared" si="180"/>
        <v>14.75</v>
      </c>
      <c r="K5779" s="59">
        <f t="shared" si="181"/>
        <v>40707</v>
      </c>
      <c r="R5779" t="s">
        <v>2438</v>
      </c>
      <c r="S5779" s="58">
        <v>4.95</v>
      </c>
      <c r="X5779">
        <v>3</v>
      </c>
      <c r="Y5779" s="4">
        <v>4.95</v>
      </c>
      <c r="Z5779" s="58">
        <v>14.85</v>
      </c>
    </row>
    <row r="5780" spans="1:26">
      <c r="A5780">
        <v>229673</v>
      </c>
      <c r="B5780">
        <v>557069</v>
      </c>
      <c r="C5780">
        <v>21936</v>
      </c>
      <c r="D5780" t="s">
        <v>2018</v>
      </c>
      <c r="E5780">
        <v>5</v>
      </c>
      <c r="F5780" s="3">
        <v>40710.640277777798</v>
      </c>
      <c r="G5780" s="4">
        <v>2.95</v>
      </c>
      <c r="H5780">
        <v>12562</v>
      </c>
      <c r="I5780" t="s">
        <v>10</v>
      </c>
      <c r="J5780" s="58">
        <f t="shared" si="180"/>
        <v>14.75</v>
      </c>
      <c r="K5780" s="59">
        <f t="shared" si="181"/>
        <v>40710</v>
      </c>
      <c r="R5780" t="s">
        <v>2399</v>
      </c>
      <c r="S5780" s="58">
        <v>4.95</v>
      </c>
      <c r="X5780">
        <v>3</v>
      </c>
      <c r="Y5780" s="4">
        <v>4.95</v>
      </c>
      <c r="Z5780" s="58">
        <v>14.85</v>
      </c>
    </row>
    <row r="5781" spans="1:26">
      <c r="A5781">
        <v>256025</v>
      </c>
      <c r="B5781">
        <v>559422</v>
      </c>
      <c r="C5781">
        <v>21936</v>
      </c>
      <c r="D5781" t="s">
        <v>2018</v>
      </c>
      <c r="E5781">
        <v>5</v>
      </c>
      <c r="F5781" s="3">
        <v>40732.5</v>
      </c>
      <c r="G5781" s="4">
        <v>2.95</v>
      </c>
      <c r="H5781">
        <v>12553</v>
      </c>
      <c r="I5781" t="s">
        <v>10</v>
      </c>
      <c r="J5781" s="58">
        <f t="shared" si="180"/>
        <v>14.75</v>
      </c>
      <c r="K5781" s="59">
        <f t="shared" si="181"/>
        <v>40732</v>
      </c>
      <c r="R5781" t="s">
        <v>392</v>
      </c>
      <c r="S5781" s="58">
        <v>4.95</v>
      </c>
      <c r="X5781">
        <v>3</v>
      </c>
      <c r="Y5781" s="4">
        <v>4.95</v>
      </c>
      <c r="Z5781" s="58">
        <v>14.85</v>
      </c>
    </row>
    <row r="5782" spans="1:26">
      <c r="A5782">
        <v>259698</v>
      </c>
      <c r="B5782">
        <v>559704</v>
      </c>
      <c r="C5782">
        <v>21936</v>
      </c>
      <c r="D5782" t="s">
        <v>2018</v>
      </c>
      <c r="E5782">
        <v>5</v>
      </c>
      <c r="F5782" s="3">
        <v>40736.412499999999</v>
      </c>
      <c r="G5782" s="4">
        <v>2.95</v>
      </c>
      <c r="H5782">
        <v>12669</v>
      </c>
      <c r="I5782" t="s">
        <v>10</v>
      </c>
      <c r="J5782" s="58">
        <f t="shared" si="180"/>
        <v>14.75</v>
      </c>
      <c r="K5782" s="59">
        <f t="shared" si="181"/>
        <v>40736</v>
      </c>
      <c r="R5782" t="s">
        <v>2505</v>
      </c>
      <c r="S5782" s="58">
        <v>4.16</v>
      </c>
      <c r="X5782">
        <v>5</v>
      </c>
      <c r="Y5782" s="4">
        <v>2.95</v>
      </c>
      <c r="Z5782" s="58">
        <v>14.75</v>
      </c>
    </row>
    <row r="5783" spans="1:26">
      <c r="A5783">
        <v>307729</v>
      </c>
      <c r="B5783">
        <v>563926</v>
      </c>
      <c r="C5783">
        <v>21936</v>
      </c>
      <c r="D5783" t="s">
        <v>2018</v>
      </c>
      <c r="E5783">
        <v>5</v>
      </c>
      <c r="F5783" s="3">
        <v>40776.612500000003</v>
      </c>
      <c r="G5783" s="4">
        <v>2.95</v>
      </c>
      <c r="H5783">
        <v>12553</v>
      </c>
      <c r="I5783" t="s">
        <v>10</v>
      </c>
      <c r="J5783" s="58">
        <f t="shared" si="180"/>
        <v>14.75</v>
      </c>
      <c r="K5783" s="59">
        <f t="shared" si="181"/>
        <v>40776</v>
      </c>
      <c r="R5783" t="s">
        <v>2398</v>
      </c>
      <c r="S5783" s="58">
        <v>4.16</v>
      </c>
      <c r="X5783">
        <v>5</v>
      </c>
      <c r="Y5783" s="4">
        <v>2.95</v>
      </c>
      <c r="Z5783" s="58">
        <v>14.75</v>
      </c>
    </row>
    <row r="5784" spans="1:26">
      <c r="A5784">
        <v>310348</v>
      </c>
      <c r="B5784">
        <v>564173</v>
      </c>
      <c r="C5784">
        <v>22668</v>
      </c>
      <c r="D5784" t="s">
        <v>1485</v>
      </c>
      <c r="E5784">
        <v>5</v>
      </c>
      <c r="F5784" s="3">
        <v>40778.599305555603</v>
      </c>
      <c r="G5784" s="4">
        <v>2.95</v>
      </c>
      <c r="H5784">
        <v>12567</v>
      </c>
      <c r="I5784" t="s">
        <v>10</v>
      </c>
      <c r="J5784" s="58">
        <f t="shared" si="180"/>
        <v>14.75</v>
      </c>
      <c r="K5784" s="59">
        <f t="shared" si="181"/>
        <v>40778</v>
      </c>
      <c r="R5784" t="s">
        <v>2601</v>
      </c>
      <c r="S5784" s="58">
        <v>4.16</v>
      </c>
      <c r="X5784">
        <v>5</v>
      </c>
      <c r="Y5784" s="4">
        <v>2.95</v>
      </c>
      <c r="Z5784" s="58">
        <v>14.75</v>
      </c>
    </row>
    <row r="5785" spans="1:26">
      <c r="A5785">
        <v>312793</v>
      </c>
      <c r="B5785">
        <v>564372</v>
      </c>
      <c r="C5785">
        <v>21936</v>
      </c>
      <c r="D5785" t="s">
        <v>2018</v>
      </c>
      <c r="E5785">
        <v>5</v>
      </c>
      <c r="F5785" s="3">
        <v>40780.413194444402</v>
      </c>
      <c r="G5785" s="4">
        <v>2.95</v>
      </c>
      <c r="H5785">
        <v>12714</v>
      </c>
      <c r="I5785" t="s">
        <v>10</v>
      </c>
      <c r="J5785" s="58">
        <f t="shared" si="180"/>
        <v>14.75</v>
      </c>
      <c r="K5785" s="59">
        <f t="shared" si="181"/>
        <v>40780</v>
      </c>
      <c r="R5785" t="s">
        <v>217</v>
      </c>
      <c r="S5785" s="58">
        <v>4.16</v>
      </c>
      <c r="X5785">
        <v>5</v>
      </c>
      <c r="Y5785" s="4">
        <v>2.95</v>
      </c>
      <c r="Z5785" s="58">
        <v>14.75</v>
      </c>
    </row>
    <row r="5786" spans="1:26">
      <c r="A5786">
        <v>393699</v>
      </c>
      <c r="B5786">
        <v>570841</v>
      </c>
      <c r="C5786">
        <v>21936</v>
      </c>
      <c r="D5786" t="s">
        <v>2018</v>
      </c>
      <c r="E5786">
        <v>5</v>
      </c>
      <c r="F5786" s="3">
        <v>40828.595833333296</v>
      </c>
      <c r="G5786" s="4">
        <v>2.95</v>
      </c>
      <c r="H5786">
        <v>12553</v>
      </c>
      <c r="I5786" t="s">
        <v>10</v>
      </c>
      <c r="J5786" s="58">
        <f t="shared" si="180"/>
        <v>14.75</v>
      </c>
      <c r="K5786" s="59">
        <f t="shared" si="181"/>
        <v>40828</v>
      </c>
      <c r="R5786" t="s">
        <v>2400</v>
      </c>
      <c r="S5786" s="58">
        <v>4.16</v>
      </c>
      <c r="X5786">
        <v>5</v>
      </c>
      <c r="Y5786" s="4">
        <v>2.95</v>
      </c>
      <c r="Z5786" s="58">
        <v>14.75</v>
      </c>
    </row>
    <row r="5787" spans="1:26">
      <c r="A5787">
        <v>436221</v>
      </c>
      <c r="B5787">
        <v>574093</v>
      </c>
      <c r="C5787">
        <v>22668</v>
      </c>
      <c r="D5787" t="s">
        <v>1485</v>
      </c>
      <c r="E5787">
        <v>5</v>
      </c>
      <c r="F5787" s="3">
        <v>40850.404861111099</v>
      </c>
      <c r="G5787" s="4">
        <v>2.95</v>
      </c>
      <c r="H5787">
        <v>12437</v>
      </c>
      <c r="I5787" t="s">
        <v>10</v>
      </c>
      <c r="J5787" s="58">
        <f t="shared" si="180"/>
        <v>14.75</v>
      </c>
      <c r="K5787" s="59">
        <f t="shared" si="181"/>
        <v>40850</v>
      </c>
      <c r="R5787" t="s">
        <v>2645</v>
      </c>
      <c r="S5787" s="58">
        <v>4.1500000000000004</v>
      </c>
      <c r="X5787">
        <v>5</v>
      </c>
      <c r="Y5787" s="4">
        <v>2.95</v>
      </c>
      <c r="Z5787" s="58">
        <v>14.75</v>
      </c>
    </row>
    <row r="5788" spans="1:26">
      <c r="A5788">
        <v>513033</v>
      </c>
      <c r="B5788">
        <v>579529</v>
      </c>
      <c r="C5788">
        <v>21936</v>
      </c>
      <c r="D5788" t="s">
        <v>2018</v>
      </c>
      <c r="E5788">
        <v>5</v>
      </c>
      <c r="F5788" s="3">
        <v>40877.368055555598</v>
      </c>
      <c r="G5788" s="4">
        <v>2.95</v>
      </c>
      <c r="H5788">
        <v>12488</v>
      </c>
      <c r="I5788" t="s">
        <v>10</v>
      </c>
      <c r="J5788" s="58">
        <f t="shared" si="180"/>
        <v>14.75</v>
      </c>
      <c r="K5788" s="59">
        <f t="shared" si="181"/>
        <v>40877</v>
      </c>
      <c r="R5788" t="s">
        <v>2647</v>
      </c>
      <c r="S5788" s="58">
        <v>4.1500000000000004</v>
      </c>
      <c r="X5788">
        <v>5</v>
      </c>
      <c r="Y5788" s="4">
        <v>2.95</v>
      </c>
      <c r="Z5788" s="58">
        <v>14.75</v>
      </c>
    </row>
    <row r="5789" spans="1:26">
      <c r="A5789">
        <v>20098</v>
      </c>
      <c r="B5789">
        <v>538008</v>
      </c>
      <c r="C5789">
        <v>22897</v>
      </c>
      <c r="D5789" t="s">
        <v>1497</v>
      </c>
      <c r="E5789">
        <v>10</v>
      </c>
      <c r="F5789" s="3">
        <v>40521.511805555601</v>
      </c>
      <c r="G5789" s="4">
        <v>1.45</v>
      </c>
      <c r="H5789">
        <v>12683</v>
      </c>
      <c r="I5789" t="s">
        <v>10</v>
      </c>
      <c r="J5789" s="58">
        <f t="shared" si="180"/>
        <v>14.5</v>
      </c>
      <c r="K5789" s="59">
        <f t="shared" si="181"/>
        <v>40521</v>
      </c>
      <c r="R5789" t="s">
        <v>2439</v>
      </c>
      <c r="S5789" s="58">
        <v>3.3</v>
      </c>
      <c r="X5789">
        <v>5</v>
      </c>
      <c r="Y5789" s="4">
        <v>2.95</v>
      </c>
      <c r="Z5789" s="58">
        <v>14.75</v>
      </c>
    </row>
    <row r="5790" spans="1:26">
      <c r="A5790">
        <v>59689</v>
      </c>
      <c r="B5790">
        <v>541405</v>
      </c>
      <c r="C5790">
        <v>22897</v>
      </c>
      <c r="D5790" t="s">
        <v>1497</v>
      </c>
      <c r="E5790">
        <v>10</v>
      </c>
      <c r="F5790" s="3">
        <v>40560.636805555601</v>
      </c>
      <c r="G5790" s="4">
        <v>1.45</v>
      </c>
      <c r="H5790">
        <v>12683</v>
      </c>
      <c r="I5790" t="s">
        <v>10</v>
      </c>
      <c r="J5790" s="58">
        <f t="shared" si="180"/>
        <v>14.5</v>
      </c>
      <c r="K5790" s="59">
        <f t="shared" si="181"/>
        <v>40560</v>
      </c>
      <c r="R5790" t="s">
        <v>2440</v>
      </c>
      <c r="S5790" s="58">
        <v>3.3</v>
      </c>
      <c r="X5790">
        <v>5</v>
      </c>
      <c r="Y5790" s="4">
        <v>2.95</v>
      </c>
      <c r="Z5790" s="58">
        <v>14.75</v>
      </c>
    </row>
    <row r="5791" spans="1:26">
      <c r="A5791">
        <v>283641</v>
      </c>
      <c r="B5791">
        <v>561795</v>
      </c>
      <c r="C5791">
        <v>22897</v>
      </c>
      <c r="D5791" t="s">
        <v>1497</v>
      </c>
      <c r="E5791">
        <v>10</v>
      </c>
      <c r="F5791" s="3">
        <v>40753.561111111099</v>
      </c>
      <c r="G5791" s="4">
        <v>1.45</v>
      </c>
      <c r="H5791">
        <v>12716</v>
      </c>
      <c r="I5791" t="s">
        <v>10</v>
      </c>
      <c r="J5791" s="58">
        <f t="shared" si="180"/>
        <v>14.5</v>
      </c>
      <c r="K5791" s="59">
        <f t="shared" si="181"/>
        <v>40753</v>
      </c>
      <c r="R5791" t="s">
        <v>835</v>
      </c>
      <c r="S5791" s="58">
        <v>3.3</v>
      </c>
      <c r="X5791">
        <v>5</v>
      </c>
      <c r="Y5791" s="4">
        <v>2.95</v>
      </c>
      <c r="Z5791" s="58">
        <v>14.75</v>
      </c>
    </row>
    <row r="5792" spans="1:26">
      <c r="A5792">
        <v>353240</v>
      </c>
      <c r="B5792">
        <v>567793</v>
      </c>
      <c r="C5792">
        <v>22897</v>
      </c>
      <c r="D5792" t="s">
        <v>1497</v>
      </c>
      <c r="E5792">
        <v>10</v>
      </c>
      <c r="F5792" s="3">
        <v>40808.486111111102</v>
      </c>
      <c r="G5792" s="4">
        <v>1.45</v>
      </c>
      <c r="H5792">
        <v>12657</v>
      </c>
      <c r="I5792" t="s">
        <v>10</v>
      </c>
      <c r="J5792" s="58">
        <f t="shared" si="180"/>
        <v>14.5</v>
      </c>
      <c r="K5792" s="59">
        <f t="shared" si="181"/>
        <v>40808</v>
      </c>
      <c r="R5792" t="s">
        <v>287</v>
      </c>
      <c r="S5792" s="58">
        <v>3.3</v>
      </c>
      <c r="X5792">
        <v>5</v>
      </c>
      <c r="Y5792" s="4">
        <v>2.95</v>
      </c>
      <c r="Z5792" s="58">
        <v>14.75</v>
      </c>
    </row>
    <row r="5793" spans="1:26">
      <c r="A5793">
        <v>235167</v>
      </c>
      <c r="B5793">
        <v>557627</v>
      </c>
      <c r="C5793">
        <v>16218</v>
      </c>
      <c r="D5793" t="s">
        <v>2007</v>
      </c>
      <c r="E5793">
        <v>240</v>
      </c>
      <c r="F5793" s="3">
        <v>40715.604166666701</v>
      </c>
      <c r="G5793" s="4">
        <v>0.06</v>
      </c>
      <c r="H5793">
        <v>12583</v>
      </c>
      <c r="I5793" t="s">
        <v>10</v>
      </c>
      <c r="J5793" s="58">
        <f t="shared" si="180"/>
        <v>14.399999999999999</v>
      </c>
      <c r="K5793" s="59">
        <f t="shared" si="181"/>
        <v>40715</v>
      </c>
      <c r="R5793" t="s">
        <v>534</v>
      </c>
      <c r="S5793" s="58">
        <v>3.3</v>
      </c>
      <c r="X5793">
        <v>5</v>
      </c>
      <c r="Y5793" s="4">
        <v>2.95</v>
      </c>
      <c r="Z5793" s="58">
        <v>14.75</v>
      </c>
    </row>
    <row r="5794" spans="1:26">
      <c r="A5794">
        <v>446742</v>
      </c>
      <c r="B5794">
        <v>574918</v>
      </c>
      <c r="C5794">
        <v>22335</v>
      </c>
      <c r="D5794" t="s">
        <v>984</v>
      </c>
      <c r="E5794">
        <v>22</v>
      </c>
      <c r="F5794" s="3">
        <v>40854.688194444498</v>
      </c>
      <c r="G5794" s="4">
        <v>0.65</v>
      </c>
      <c r="I5794" t="s">
        <v>10</v>
      </c>
      <c r="J5794" s="58">
        <f t="shared" si="180"/>
        <v>14.3</v>
      </c>
      <c r="K5794" s="59">
        <f t="shared" si="181"/>
        <v>40854</v>
      </c>
      <c r="R5794" t="s">
        <v>263</v>
      </c>
      <c r="S5794" s="58">
        <v>3.3</v>
      </c>
      <c r="X5794">
        <v>5</v>
      </c>
      <c r="Y5794" s="4">
        <v>2.95</v>
      </c>
      <c r="Z5794" s="58">
        <v>14.75</v>
      </c>
    </row>
    <row r="5795" spans="1:26">
      <c r="A5795">
        <v>394708</v>
      </c>
      <c r="B5795">
        <v>570879</v>
      </c>
      <c r="C5795">
        <v>21108</v>
      </c>
      <c r="D5795" t="s">
        <v>363</v>
      </c>
      <c r="E5795">
        <v>18</v>
      </c>
      <c r="F5795" s="3">
        <v>40829.362500000003</v>
      </c>
      <c r="G5795" s="4">
        <v>0.79</v>
      </c>
      <c r="H5795">
        <v>12685</v>
      </c>
      <c r="I5795" t="s">
        <v>10</v>
      </c>
      <c r="J5795" s="58">
        <f t="shared" si="180"/>
        <v>14.22</v>
      </c>
      <c r="K5795" s="59">
        <f t="shared" si="181"/>
        <v>40829</v>
      </c>
      <c r="R5795" t="s">
        <v>533</v>
      </c>
      <c r="S5795" s="58">
        <v>3.3</v>
      </c>
      <c r="X5795">
        <v>5</v>
      </c>
      <c r="Y5795" s="4">
        <v>2.95</v>
      </c>
      <c r="Z5795" s="58">
        <v>14.75</v>
      </c>
    </row>
    <row r="5796" spans="1:26">
      <c r="A5796">
        <v>305797</v>
      </c>
      <c r="B5796">
        <v>563712</v>
      </c>
      <c r="C5796">
        <v>22099</v>
      </c>
      <c r="D5796" t="s">
        <v>696</v>
      </c>
      <c r="E5796">
        <v>36</v>
      </c>
      <c r="F5796" s="3">
        <v>40773.655555555597</v>
      </c>
      <c r="G5796" s="4">
        <v>0.39</v>
      </c>
      <c r="H5796">
        <v>12680</v>
      </c>
      <c r="I5796" t="s">
        <v>10</v>
      </c>
      <c r="J5796" s="58">
        <f t="shared" si="180"/>
        <v>14.040000000000001</v>
      </c>
      <c r="K5796" s="59">
        <f t="shared" si="181"/>
        <v>40773</v>
      </c>
      <c r="R5796" t="s">
        <v>2347</v>
      </c>
      <c r="S5796" s="58">
        <v>3.3</v>
      </c>
      <c r="X5796">
        <v>5</v>
      </c>
      <c r="Y5796" s="4">
        <v>2.95</v>
      </c>
      <c r="Z5796" s="58">
        <v>14.75</v>
      </c>
    </row>
    <row r="5797" spans="1:26">
      <c r="A5797">
        <v>311701</v>
      </c>
      <c r="B5797">
        <v>564314</v>
      </c>
      <c r="C5797">
        <v>22091</v>
      </c>
      <c r="D5797" t="s">
        <v>1457</v>
      </c>
      <c r="E5797">
        <v>36</v>
      </c>
      <c r="F5797" s="3">
        <v>40779.5402777778</v>
      </c>
      <c r="G5797" s="4">
        <v>0.39</v>
      </c>
      <c r="H5797">
        <v>12695</v>
      </c>
      <c r="I5797" t="s">
        <v>10</v>
      </c>
      <c r="J5797" s="58">
        <f t="shared" si="180"/>
        <v>14.040000000000001</v>
      </c>
      <c r="K5797" s="59">
        <f t="shared" si="181"/>
        <v>40779</v>
      </c>
      <c r="R5797" t="s">
        <v>391</v>
      </c>
      <c r="S5797" s="58">
        <v>3.3</v>
      </c>
      <c r="X5797">
        <v>5</v>
      </c>
      <c r="Y5797" s="4">
        <v>2.95</v>
      </c>
      <c r="Z5797" s="58">
        <v>14.75</v>
      </c>
    </row>
    <row r="5798" spans="1:26">
      <c r="A5798">
        <v>346598</v>
      </c>
      <c r="B5798">
        <v>567191</v>
      </c>
      <c r="C5798">
        <v>21394</v>
      </c>
      <c r="D5798" t="s">
        <v>2276</v>
      </c>
      <c r="E5798">
        <v>36</v>
      </c>
      <c r="F5798" s="3">
        <v>40805.385416666701</v>
      </c>
      <c r="G5798" s="4">
        <v>0.39</v>
      </c>
      <c r="H5798">
        <v>12562</v>
      </c>
      <c r="I5798" t="s">
        <v>10</v>
      </c>
      <c r="J5798" s="58">
        <f t="shared" si="180"/>
        <v>14.040000000000001</v>
      </c>
      <c r="K5798" s="59">
        <f t="shared" si="181"/>
        <v>40805</v>
      </c>
      <c r="R5798" t="s">
        <v>2403</v>
      </c>
      <c r="S5798" s="58">
        <v>3.3</v>
      </c>
      <c r="X5798">
        <v>5</v>
      </c>
      <c r="Y5798" s="4">
        <v>2.95</v>
      </c>
      <c r="Z5798" s="58">
        <v>14.75</v>
      </c>
    </row>
    <row r="5799" spans="1:26">
      <c r="A5799">
        <v>391430</v>
      </c>
      <c r="B5799">
        <v>570672</v>
      </c>
      <c r="C5799">
        <v>22091</v>
      </c>
      <c r="D5799" t="s">
        <v>1457</v>
      </c>
      <c r="E5799">
        <v>36</v>
      </c>
      <c r="F5799" s="3">
        <v>40827.619444444397</v>
      </c>
      <c r="G5799" s="4">
        <v>0.39</v>
      </c>
      <c r="H5799">
        <v>12536</v>
      </c>
      <c r="I5799" t="s">
        <v>10</v>
      </c>
      <c r="J5799" s="58">
        <f t="shared" si="180"/>
        <v>14.040000000000001</v>
      </c>
      <c r="K5799" s="59">
        <f t="shared" si="181"/>
        <v>40827</v>
      </c>
      <c r="R5799" t="s">
        <v>356</v>
      </c>
      <c r="S5799" s="58">
        <v>3.3</v>
      </c>
      <c r="X5799">
        <v>5</v>
      </c>
      <c r="Y5799" s="4">
        <v>2.95</v>
      </c>
      <c r="Z5799" s="58">
        <v>14.75</v>
      </c>
    </row>
    <row r="5800" spans="1:26">
      <c r="A5800">
        <v>478935</v>
      </c>
      <c r="B5800">
        <v>577121</v>
      </c>
      <c r="C5800">
        <v>21819</v>
      </c>
      <c r="D5800" t="s">
        <v>2089</v>
      </c>
      <c r="E5800">
        <v>36</v>
      </c>
      <c r="F5800" s="3">
        <v>40864.770138888904</v>
      </c>
      <c r="G5800" s="4">
        <v>0.39</v>
      </c>
      <c r="H5800">
        <v>12681</v>
      </c>
      <c r="I5800" t="s">
        <v>10</v>
      </c>
      <c r="J5800" s="58">
        <f t="shared" si="180"/>
        <v>14.040000000000001</v>
      </c>
      <c r="K5800" s="59">
        <f t="shared" si="181"/>
        <v>40864</v>
      </c>
      <c r="R5800" t="s">
        <v>355</v>
      </c>
      <c r="S5800" s="58">
        <v>3.3</v>
      </c>
      <c r="X5800">
        <v>5</v>
      </c>
      <c r="Y5800" s="4">
        <v>2.95</v>
      </c>
      <c r="Z5800" s="58">
        <v>14.75</v>
      </c>
    </row>
    <row r="5801" spans="1:26">
      <c r="A5801">
        <v>494895</v>
      </c>
      <c r="B5801">
        <v>578277</v>
      </c>
      <c r="C5801">
        <v>22616</v>
      </c>
      <c r="D5801" t="s">
        <v>520</v>
      </c>
      <c r="E5801">
        <v>36</v>
      </c>
      <c r="F5801" s="3">
        <v>40870.577083333301</v>
      </c>
      <c r="G5801" s="4">
        <v>0.39</v>
      </c>
      <c r="H5801">
        <v>12723</v>
      </c>
      <c r="I5801" t="s">
        <v>10</v>
      </c>
      <c r="J5801" s="58">
        <f t="shared" si="180"/>
        <v>14.040000000000001</v>
      </c>
      <c r="K5801" s="59">
        <f t="shared" si="181"/>
        <v>40870</v>
      </c>
      <c r="R5801" t="s">
        <v>2602</v>
      </c>
      <c r="S5801" s="58">
        <v>3.3</v>
      </c>
      <c r="X5801">
        <v>5</v>
      </c>
      <c r="Y5801" s="4">
        <v>2.95</v>
      </c>
      <c r="Z5801" s="58">
        <v>14.75</v>
      </c>
    </row>
    <row r="5802" spans="1:26">
      <c r="A5802">
        <v>57271</v>
      </c>
      <c r="B5802">
        <v>541138</v>
      </c>
      <c r="C5802">
        <v>84077</v>
      </c>
      <c r="D5802" t="s">
        <v>1660</v>
      </c>
      <c r="E5802">
        <v>48</v>
      </c>
      <c r="F5802" s="3">
        <v>40557.445833333302</v>
      </c>
      <c r="G5802" s="4">
        <v>0.28999999999999998</v>
      </c>
      <c r="H5802">
        <v>12553</v>
      </c>
      <c r="I5802" t="s">
        <v>10</v>
      </c>
      <c r="J5802" s="58">
        <f t="shared" si="180"/>
        <v>13.919999999999998</v>
      </c>
      <c r="K5802" s="59">
        <f t="shared" si="181"/>
        <v>40557</v>
      </c>
      <c r="R5802" t="s">
        <v>91</v>
      </c>
      <c r="S5802" s="58">
        <v>3.25</v>
      </c>
      <c r="X5802">
        <v>5</v>
      </c>
      <c r="Y5802" s="4">
        <v>2.95</v>
      </c>
      <c r="Z5802" s="58">
        <v>14.75</v>
      </c>
    </row>
    <row r="5803" spans="1:26">
      <c r="A5803">
        <v>80257</v>
      </c>
      <c r="B5803">
        <v>543030</v>
      </c>
      <c r="C5803">
        <v>84077</v>
      </c>
      <c r="D5803" t="s">
        <v>1660</v>
      </c>
      <c r="E5803">
        <v>48</v>
      </c>
      <c r="F5803" s="3">
        <v>40576.640277777798</v>
      </c>
      <c r="G5803" s="4">
        <v>0.28999999999999998</v>
      </c>
      <c r="H5803">
        <v>12437</v>
      </c>
      <c r="I5803" t="s">
        <v>10</v>
      </c>
      <c r="J5803" s="58">
        <f t="shared" si="180"/>
        <v>13.919999999999998</v>
      </c>
      <c r="K5803" s="59">
        <f t="shared" si="181"/>
        <v>40576</v>
      </c>
      <c r="R5803" t="s">
        <v>91</v>
      </c>
      <c r="S5803" s="58">
        <v>3.25</v>
      </c>
      <c r="X5803">
        <v>5</v>
      </c>
      <c r="Y5803" s="4">
        <v>2.95</v>
      </c>
      <c r="Z5803" s="58">
        <v>14.75</v>
      </c>
    </row>
    <row r="5804" spans="1:26">
      <c r="A5804">
        <v>133091</v>
      </c>
      <c r="B5804">
        <v>547722</v>
      </c>
      <c r="C5804">
        <v>84077</v>
      </c>
      <c r="D5804" t="s">
        <v>1660</v>
      </c>
      <c r="E5804">
        <v>48</v>
      </c>
      <c r="F5804" s="3">
        <v>40627.429861111101</v>
      </c>
      <c r="G5804" s="4">
        <v>0.28999999999999998</v>
      </c>
      <c r="H5804">
        <v>12553</v>
      </c>
      <c r="I5804" t="s">
        <v>10</v>
      </c>
      <c r="J5804" s="58">
        <f t="shared" si="180"/>
        <v>13.919999999999998</v>
      </c>
      <c r="K5804" s="59">
        <f t="shared" si="181"/>
        <v>40627</v>
      </c>
      <c r="R5804" t="s">
        <v>466</v>
      </c>
      <c r="S5804" s="58">
        <v>2.95</v>
      </c>
      <c r="X5804">
        <v>5</v>
      </c>
      <c r="Y5804" s="4">
        <v>2.95</v>
      </c>
      <c r="Z5804" s="58">
        <v>14.75</v>
      </c>
    </row>
    <row r="5805" spans="1:26">
      <c r="A5805">
        <v>158767</v>
      </c>
      <c r="B5805">
        <v>550313</v>
      </c>
      <c r="C5805">
        <v>84077</v>
      </c>
      <c r="D5805" t="s">
        <v>1660</v>
      </c>
      <c r="E5805">
        <v>48</v>
      </c>
      <c r="F5805" s="3">
        <v>40650.472916666702</v>
      </c>
      <c r="G5805" s="4">
        <v>0.28999999999999998</v>
      </c>
      <c r="H5805">
        <v>12681</v>
      </c>
      <c r="I5805" t="s">
        <v>10</v>
      </c>
      <c r="J5805" s="58">
        <f t="shared" si="180"/>
        <v>13.919999999999998</v>
      </c>
      <c r="K5805" s="59">
        <f t="shared" si="181"/>
        <v>40650</v>
      </c>
      <c r="R5805" t="s">
        <v>1458</v>
      </c>
      <c r="S5805" s="58">
        <v>2.95</v>
      </c>
      <c r="X5805">
        <v>5</v>
      </c>
      <c r="Y5805" s="4">
        <v>2.95</v>
      </c>
      <c r="Z5805" s="58">
        <v>14.75</v>
      </c>
    </row>
    <row r="5806" spans="1:26">
      <c r="A5806">
        <v>213579</v>
      </c>
      <c r="B5806">
        <v>555547</v>
      </c>
      <c r="C5806">
        <v>84077</v>
      </c>
      <c r="D5806" t="s">
        <v>1660</v>
      </c>
      <c r="E5806">
        <v>48</v>
      </c>
      <c r="F5806" s="3">
        <v>40699.550694444399</v>
      </c>
      <c r="G5806" s="4">
        <v>0.28999999999999998</v>
      </c>
      <c r="H5806">
        <v>12681</v>
      </c>
      <c r="I5806" t="s">
        <v>10</v>
      </c>
      <c r="J5806" s="58">
        <f t="shared" si="180"/>
        <v>13.919999999999998</v>
      </c>
      <c r="K5806" s="59">
        <f t="shared" si="181"/>
        <v>40699</v>
      </c>
      <c r="R5806" t="s">
        <v>1458</v>
      </c>
      <c r="S5806" s="58">
        <v>2.95</v>
      </c>
      <c r="X5806">
        <v>5</v>
      </c>
      <c r="Y5806" s="4">
        <v>2.95</v>
      </c>
      <c r="Z5806" s="58">
        <v>14.75</v>
      </c>
    </row>
    <row r="5807" spans="1:26">
      <c r="A5807">
        <v>239349</v>
      </c>
      <c r="B5807">
        <v>558045</v>
      </c>
      <c r="C5807">
        <v>84077</v>
      </c>
      <c r="D5807" t="s">
        <v>1660</v>
      </c>
      <c r="E5807">
        <v>48</v>
      </c>
      <c r="F5807" s="3">
        <v>40718.565972222197</v>
      </c>
      <c r="G5807" s="4">
        <v>0.28999999999999998</v>
      </c>
      <c r="H5807">
        <v>12615</v>
      </c>
      <c r="I5807" t="s">
        <v>10</v>
      </c>
      <c r="J5807" s="58">
        <f t="shared" si="180"/>
        <v>13.919999999999998</v>
      </c>
      <c r="K5807" s="59">
        <f t="shared" si="181"/>
        <v>40718</v>
      </c>
      <c r="R5807" t="s">
        <v>466</v>
      </c>
      <c r="S5807" s="58">
        <v>2.95</v>
      </c>
      <c r="X5807">
        <v>5</v>
      </c>
      <c r="Y5807" s="4">
        <v>2.95</v>
      </c>
      <c r="Z5807" s="58">
        <v>14.75</v>
      </c>
    </row>
    <row r="5808" spans="1:26">
      <c r="A5808">
        <v>307748</v>
      </c>
      <c r="B5808">
        <v>563926</v>
      </c>
      <c r="C5808">
        <v>84077</v>
      </c>
      <c r="D5808" t="s">
        <v>1660</v>
      </c>
      <c r="E5808">
        <v>48</v>
      </c>
      <c r="F5808" s="3">
        <v>40776.612500000003</v>
      </c>
      <c r="G5808" s="4">
        <v>0.28999999999999998</v>
      </c>
      <c r="H5808">
        <v>12553</v>
      </c>
      <c r="I5808" t="s">
        <v>10</v>
      </c>
      <c r="J5808" s="58">
        <f t="shared" si="180"/>
        <v>13.919999999999998</v>
      </c>
      <c r="K5808" s="59">
        <f t="shared" si="181"/>
        <v>40776</v>
      </c>
      <c r="R5808" t="s">
        <v>995</v>
      </c>
      <c r="S5808" s="58">
        <v>2.73</v>
      </c>
      <c r="X5808">
        <v>10</v>
      </c>
      <c r="Y5808" s="4">
        <v>1.45</v>
      </c>
      <c r="Z5808" s="58">
        <v>14.5</v>
      </c>
    </row>
    <row r="5809" spans="1:26">
      <c r="A5809">
        <v>348185</v>
      </c>
      <c r="B5809">
        <v>567380</v>
      </c>
      <c r="C5809">
        <v>23187</v>
      </c>
      <c r="D5809" t="s">
        <v>2369</v>
      </c>
      <c r="E5809">
        <v>48</v>
      </c>
      <c r="F5809" s="3">
        <v>40806.420833333301</v>
      </c>
      <c r="G5809" s="4">
        <v>0.28999999999999998</v>
      </c>
      <c r="H5809">
        <v>12620</v>
      </c>
      <c r="I5809" t="s">
        <v>10</v>
      </c>
      <c r="J5809" s="58">
        <f t="shared" si="180"/>
        <v>13.919999999999998</v>
      </c>
      <c r="K5809" s="59">
        <f t="shared" si="181"/>
        <v>40806</v>
      </c>
      <c r="R5809" t="s">
        <v>1957</v>
      </c>
      <c r="S5809" s="58">
        <v>2.5499999999999998</v>
      </c>
      <c r="X5809">
        <v>10</v>
      </c>
      <c r="Y5809" s="4">
        <v>1.45</v>
      </c>
      <c r="Z5809" s="58">
        <v>14.5</v>
      </c>
    </row>
    <row r="5810" spans="1:26">
      <c r="A5810">
        <v>366893</v>
      </c>
      <c r="B5810">
        <v>568798</v>
      </c>
      <c r="C5810">
        <v>84077</v>
      </c>
      <c r="D5810" t="s">
        <v>1660</v>
      </c>
      <c r="E5810">
        <v>48</v>
      </c>
      <c r="F5810" s="3">
        <v>40815.432638888902</v>
      </c>
      <c r="G5810" s="4">
        <v>0.28999999999999998</v>
      </c>
      <c r="H5810">
        <v>12615</v>
      </c>
      <c r="I5810" t="s">
        <v>10</v>
      </c>
      <c r="J5810" s="58">
        <f t="shared" si="180"/>
        <v>13.919999999999998</v>
      </c>
      <c r="K5810" s="59">
        <f t="shared" si="181"/>
        <v>40815</v>
      </c>
      <c r="R5810" t="s">
        <v>2512</v>
      </c>
      <c r="S5810" s="58">
        <v>2.5</v>
      </c>
      <c r="X5810">
        <v>10</v>
      </c>
      <c r="Y5810" s="4">
        <v>1.45</v>
      </c>
      <c r="Z5810" s="58">
        <v>14.5</v>
      </c>
    </row>
    <row r="5811" spans="1:26">
      <c r="A5811">
        <v>391593</v>
      </c>
      <c r="B5811">
        <v>570672</v>
      </c>
      <c r="C5811">
        <v>84077</v>
      </c>
      <c r="D5811" t="s">
        <v>1660</v>
      </c>
      <c r="E5811">
        <v>48</v>
      </c>
      <c r="F5811" s="3">
        <v>40827.619444444397</v>
      </c>
      <c r="G5811" s="4">
        <v>0.28999999999999998</v>
      </c>
      <c r="H5811">
        <v>12536</v>
      </c>
      <c r="I5811" t="s">
        <v>10</v>
      </c>
      <c r="J5811" s="58">
        <f t="shared" si="180"/>
        <v>13.919999999999998</v>
      </c>
      <c r="K5811" s="59">
        <f t="shared" si="181"/>
        <v>40827</v>
      </c>
      <c r="R5811" t="s">
        <v>2504</v>
      </c>
      <c r="S5811" s="58">
        <v>2.08</v>
      </c>
      <c r="X5811">
        <v>10</v>
      </c>
      <c r="Y5811" s="4">
        <v>1.45</v>
      </c>
      <c r="Z5811" s="58">
        <v>14.5</v>
      </c>
    </row>
    <row r="5812" spans="1:26">
      <c r="A5812">
        <v>499866</v>
      </c>
      <c r="B5812">
        <v>578698</v>
      </c>
      <c r="C5812">
        <v>84077</v>
      </c>
      <c r="D5812" t="s">
        <v>1660</v>
      </c>
      <c r="E5812">
        <v>48</v>
      </c>
      <c r="F5812" s="3">
        <v>40872.430555555598</v>
      </c>
      <c r="G5812" s="4">
        <v>0.28999999999999998</v>
      </c>
      <c r="H5812">
        <v>12620</v>
      </c>
      <c r="I5812" t="s">
        <v>10</v>
      </c>
      <c r="J5812" s="58">
        <f t="shared" si="180"/>
        <v>13.919999999999998</v>
      </c>
      <c r="K5812" s="59">
        <f t="shared" si="181"/>
        <v>40872</v>
      </c>
      <c r="R5812" t="s">
        <v>2505</v>
      </c>
      <c r="S5812" s="58">
        <v>2.08</v>
      </c>
      <c r="X5812">
        <v>240</v>
      </c>
      <c r="Y5812" s="4">
        <v>0.06</v>
      </c>
      <c r="Z5812" s="58">
        <v>14.4</v>
      </c>
    </row>
    <row r="5813" spans="1:26">
      <c r="A5813">
        <v>499870</v>
      </c>
      <c r="B5813">
        <v>578698</v>
      </c>
      <c r="C5813">
        <v>22577</v>
      </c>
      <c r="D5813" t="s">
        <v>627</v>
      </c>
      <c r="E5813">
        <v>48</v>
      </c>
      <c r="F5813" s="3">
        <v>40872.430555555598</v>
      </c>
      <c r="G5813" s="4">
        <v>0.28999999999999998</v>
      </c>
      <c r="H5813">
        <v>12620</v>
      </c>
      <c r="I5813" t="s">
        <v>10</v>
      </c>
      <c r="J5813" s="58">
        <f t="shared" si="180"/>
        <v>13.919999999999998</v>
      </c>
      <c r="K5813" s="59">
        <f t="shared" si="181"/>
        <v>40872</v>
      </c>
      <c r="R5813" t="s">
        <v>2428</v>
      </c>
      <c r="S5813" s="58">
        <v>2.08</v>
      </c>
      <c r="X5813">
        <v>22</v>
      </c>
      <c r="Y5813" s="4">
        <v>0.65</v>
      </c>
      <c r="Z5813" s="58">
        <v>14.3</v>
      </c>
    </row>
    <row r="5814" spans="1:26">
      <c r="A5814">
        <v>534798</v>
      </c>
      <c r="B5814">
        <v>581171</v>
      </c>
      <c r="C5814">
        <v>84077</v>
      </c>
      <c r="D5814" t="s">
        <v>1660</v>
      </c>
      <c r="E5814">
        <v>48</v>
      </c>
      <c r="F5814" s="3">
        <v>40884.626388888901</v>
      </c>
      <c r="G5814" s="4">
        <v>0.28999999999999998</v>
      </c>
      <c r="H5814">
        <v>12615</v>
      </c>
      <c r="I5814" t="s">
        <v>10</v>
      </c>
      <c r="J5814" s="58">
        <f t="shared" si="180"/>
        <v>13.919999999999998</v>
      </c>
      <c r="K5814" s="59">
        <f t="shared" si="181"/>
        <v>40884</v>
      </c>
      <c r="R5814" t="s">
        <v>1732</v>
      </c>
      <c r="S5814" s="58">
        <v>2.08</v>
      </c>
      <c r="X5814">
        <v>18</v>
      </c>
      <c r="Y5814" s="4">
        <v>0.79</v>
      </c>
      <c r="Z5814" s="58">
        <v>14.22</v>
      </c>
    </row>
    <row r="5815" spans="1:26">
      <c r="A5815">
        <v>305283</v>
      </c>
      <c r="B5815">
        <v>563662</v>
      </c>
      <c r="C5815">
        <v>20704</v>
      </c>
      <c r="D5815" t="s">
        <v>2236</v>
      </c>
      <c r="E5815">
        <v>2</v>
      </c>
      <c r="F5815" s="3">
        <v>40773.486111111102</v>
      </c>
      <c r="G5815" s="4">
        <v>6.95</v>
      </c>
      <c r="H5815">
        <v>12729</v>
      </c>
      <c r="I5815" t="s">
        <v>10</v>
      </c>
      <c r="J5815" s="58">
        <f t="shared" si="180"/>
        <v>13.9</v>
      </c>
      <c r="K5815" s="59">
        <f t="shared" si="181"/>
        <v>40773</v>
      </c>
      <c r="R5815" t="s">
        <v>217</v>
      </c>
      <c r="S5815" s="58">
        <v>2.08</v>
      </c>
      <c r="X5815">
        <v>36</v>
      </c>
      <c r="Y5815" s="4">
        <v>0.39</v>
      </c>
      <c r="Z5815" s="58">
        <v>14.04</v>
      </c>
    </row>
    <row r="5816" spans="1:26">
      <c r="A5816">
        <v>391364</v>
      </c>
      <c r="B5816">
        <v>570672</v>
      </c>
      <c r="C5816">
        <v>20704</v>
      </c>
      <c r="D5816" t="s">
        <v>2236</v>
      </c>
      <c r="E5816">
        <v>2</v>
      </c>
      <c r="F5816" s="3">
        <v>40827.619444444397</v>
      </c>
      <c r="G5816" s="4">
        <v>6.95</v>
      </c>
      <c r="H5816">
        <v>12536</v>
      </c>
      <c r="I5816" t="s">
        <v>10</v>
      </c>
      <c r="J5816" s="58">
        <f t="shared" si="180"/>
        <v>13.9</v>
      </c>
      <c r="K5816" s="59">
        <f t="shared" si="181"/>
        <v>40827</v>
      </c>
      <c r="R5816" t="s">
        <v>93</v>
      </c>
      <c r="S5816" s="58">
        <v>1.95</v>
      </c>
      <c r="X5816">
        <v>36</v>
      </c>
      <c r="Y5816" s="4">
        <v>0.39</v>
      </c>
      <c r="Z5816" s="58">
        <v>14.04</v>
      </c>
    </row>
    <row r="5817" spans="1:26">
      <c r="A5817">
        <v>313684</v>
      </c>
      <c r="B5817">
        <v>564531</v>
      </c>
      <c r="C5817">
        <v>21484</v>
      </c>
      <c r="D5817" t="s">
        <v>267</v>
      </c>
      <c r="E5817">
        <v>4</v>
      </c>
      <c r="F5817" s="3">
        <v>40780.627777777801</v>
      </c>
      <c r="G5817" s="4">
        <v>3.45</v>
      </c>
      <c r="H5817">
        <v>12624</v>
      </c>
      <c r="I5817" t="s">
        <v>10</v>
      </c>
      <c r="J5817" s="58">
        <f t="shared" si="180"/>
        <v>13.8</v>
      </c>
      <c r="K5817" s="59">
        <f t="shared" si="181"/>
        <v>40780</v>
      </c>
      <c r="R5817" t="s">
        <v>95</v>
      </c>
      <c r="S5817" s="58">
        <v>1.95</v>
      </c>
      <c r="X5817">
        <v>36</v>
      </c>
      <c r="Y5817" s="4">
        <v>0.39</v>
      </c>
      <c r="Z5817" s="58">
        <v>14.04</v>
      </c>
    </row>
    <row r="5818" spans="1:26">
      <c r="A5818">
        <v>440018</v>
      </c>
      <c r="B5818">
        <v>574501</v>
      </c>
      <c r="C5818">
        <v>22992</v>
      </c>
      <c r="D5818" t="s">
        <v>2337</v>
      </c>
      <c r="E5818">
        <v>7</v>
      </c>
      <c r="F5818" s="3">
        <v>40851.552083333299</v>
      </c>
      <c r="G5818" s="4">
        <v>1.95</v>
      </c>
      <c r="H5818">
        <v>12577</v>
      </c>
      <c r="I5818" t="s">
        <v>10</v>
      </c>
      <c r="J5818" s="58">
        <f t="shared" si="180"/>
        <v>13.65</v>
      </c>
      <c r="K5818" s="59">
        <f t="shared" si="181"/>
        <v>40851</v>
      </c>
      <c r="R5818" t="s">
        <v>93</v>
      </c>
      <c r="S5818" s="58">
        <v>1.95</v>
      </c>
      <c r="X5818">
        <v>36</v>
      </c>
      <c r="Y5818" s="4">
        <v>0.39</v>
      </c>
      <c r="Z5818" s="58">
        <v>14.04</v>
      </c>
    </row>
    <row r="5819" spans="1:26">
      <c r="A5819">
        <v>498886</v>
      </c>
      <c r="B5819">
        <v>578541</v>
      </c>
      <c r="C5819">
        <v>22992</v>
      </c>
      <c r="D5819" t="s">
        <v>2337</v>
      </c>
      <c r="E5819">
        <v>7</v>
      </c>
      <c r="F5819" s="3">
        <v>40871.625694444498</v>
      </c>
      <c r="G5819" s="4">
        <v>1.95</v>
      </c>
      <c r="H5819">
        <v>14277</v>
      </c>
      <c r="I5819" t="s">
        <v>10</v>
      </c>
      <c r="J5819" s="58">
        <f t="shared" si="180"/>
        <v>13.65</v>
      </c>
      <c r="K5819" s="59">
        <f t="shared" si="181"/>
        <v>40871</v>
      </c>
      <c r="R5819" t="s">
        <v>94</v>
      </c>
      <c r="S5819" s="58">
        <v>1.95</v>
      </c>
      <c r="X5819">
        <v>36</v>
      </c>
      <c r="Y5819" s="4">
        <v>0.39</v>
      </c>
      <c r="Z5819" s="58">
        <v>14.04</v>
      </c>
    </row>
    <row r="5820" spans="1:26">
      <c r="A5820">
        <v>14138</v>
      </c>
      <c r="B5820">
        <v>537463</v>
      </c>
      <c r="C5820">
        <v>21238</v>
      </c>
      <c r="D5820" t="s">
        <v>1238</v>
      </c>
      <c r="E5820">
        <v>16</v>
      </c>
      <c r="F5820" s="3">
        <v>40519.422222222202</v>
      </c>
      <c r="G5820" s="4">
        <v>0.85</v>
      </c>
      <c r="H5820">
        <v>12681</v>
      </c>
      <c r="I5820" t="s">
        <v>10</v>
      </c>
      <c r="J5820" s="58">
        <f t="shared" si="180"/>
        <v>13.6</v>
      </c>
      <c r="K5820" s="59">
        <f t="shared" si="181"/>
        <v>40519</v>
      </c>
      <c r="R5820" t="s">
        <v>2132</v>
      </c>
      <c r="S5820" s="58">
        <v>1.68</v>
      </c>
      <c r="X5820">
        <v>36</v>
      </c>
      <c r="Y5820" s="4">
        <v>0.39</v>
      </c>
      <c r="Z5820" s="58">
        <v>14.04</v>
      </c>
    </row>
    <row r="5821" spans="1:26">
      <c r="A5821">
        <v>130710</v>
      </c>
      <c r="B5821">
        <v>547504</v>
      </c>
      <c r="C5821">
        <v>21238</v>
      </c>
      <c r="D5821" t="s">
        <v>1238</v>
      </c>
      <c r="E5821">
        <v>16</v>
      </c>
      <c r="F5821" s="3">
        <v>40625.564583333296</v>
      </c>
      <c r="G5821" s="4">
        <v>0.85</v>
      </c>
      <c r="H5821">
        <v>12683</v>
      </c>
      <c r="I5821" t="s">
        <v>10</v>
      </c>
      <c r="J5821" s="58">
        <f t="shared" si="180"/>
        <v>13.6</v>
      </c>
      <c r="K5821" s="59">
        <f t="shared" si="181"/>
        <v>40625</v>
      </c>
      <c r="R5821" t="s">
        <v>2096</v>
      </c>
      <c r="S5821" s="58">
        <v>1.68</v>
      </c>
      <c r="X5821">
        <v>48</v>
      </c>
      <c r="Y5821" s="4">
        <v>0.28999999999999998</v>
      </c>
      <c r="Z5821" s="58">
        <v>13.92</v>
      </c>
    </row>
    <row r="5822" spans="1:26">
      <c r="A5822">
        <v>224502</v>
      </c>
      <c r="B5822">
        <v>556529</v>
      </c>
      <c r="C5822">
        <v>21239</v>
      </c>
      <c r="D5822" t="s">
        <v>1760</v>
      </c>
      <c r="E5822">
        <v>16</v>
      </c>
      <c r="F5822" s="3">
        <v>40707.4868055556</v>
      </c>
      <c r="G5822" s="4">
        <v>0.85</v>
      </c>
      <c r="H5822">
        <v>12714</v>
      </c>
      <c r="I5822" t="s">
        <v>10</v>
      </c>
      <c r="J5822" s="58">
        <f t="shared" si="180"/>
        <v>13.6</v>
      </c>
      <c r="K5822" s="59">
        <f t="shared" si="181"/>
        <v>40707</v>
      </c>
      <c r="R5822" t="s">
        <v>2488</v>
      </c>
      <c r="S5822" s="58">
        <v>1.65</v>
      </c>
      <c r="X5822">
        <v>48</v>
      </c>
      <c r="Y5822" s="4">
        <v>0.28999999999999998</v>
      </c>
      <c r="Z5822" s="58">
        <v>13.92</v>
      </c>
    </row>
    <row r="5823" spans="1:26">
      <c r="A5823">
        <v>312763</v>
      </c>
      <c r="B5823">
        <v>564372</v>
      </c>
      <c r="C5823">
        <v>23287</v>
      </c>
      <c r="D5823" t="s">
        <v>2528</v>
      </c>
      <c r="E5823">
        <v>16</v>
      </c>
      <c r="F5823" s="3">
        <v>40780.413194444402</v>
      </c>
      <c r="G5823" s="4">
        <v>0.85</v>
      </c>
      <c r="H5823">
        <v>12714</v>
      </c>
      <c r="I5823" t="s">
        <v>10</v>
      </c>
      <c r="J5823" s="58">
        <f t="shared" si="180"/>
        <v>13.6</v>
      </c>
      <c r="K5823" s="59">
        <f t="shared" si="181"/>
        <v>40780</v>
      </c>
      <c r="R5823" t="s">
        <v>269</v>
      </c>
      <c r="S5823" s="58">
        <v>1.65</v>
      </c>
      <c r="X5823">
        <v>48</v>
      </c>
      <c r="Y5823" s="4">
        <v>0.28999999999999998</v>
      </c>
      <c r="Z5823" s="58">
        <v>13.92</v>
      </c>
    </row>
    <row r="5824" spans="1:26">
      <c r="A5824">
        <v>312764</v>
      </c>
      <c r="B5824">
        <v>564372</v>
      </c>
      <c r="C5824">
        <v>23288</v>
      </c>
      <c r="D5824" t="s">
        <v>2522</v>
      </c>
      <c r="E5824">
        <v>16</v>
      </c>
      <c r="F5824" s="3">
        <v>40780.413194444402</v>
      </c>
      <c r="G5824" s="4">
        <v>0.85</v>
      </c>
      <c r="H5824">
        <v>12714</v>
      </c>
      <c r="I5824" t="s">
        <v>10</v>
      </c>
      <c r="J5824" s="58">
        <f t="shared" si="180"/>
        <v>13.6</v>
      </c>
      <c r="K5824" s="59">
        <f t="shared" si="181"/>
        <v>40780</v>
      </c>
      <c r="R5824" t="s">
        <v>214</v>
      </c>
      <c r="S5824" s="58">
        <v>1.65</v>
      </c>
      <c r="X5824">
        <v>48</v>
      </c>
      <c r="Y5824" s="4">
        <v>0.28999999999999998</v>
      </c>
      <c r="Z5824" s="58">
        <v>13.92</v>
      </c>
    </row>
    <row r="5825" spans="1:26">
      <c r="A5825">
        <v>312765</v>
      </c>
      <c r="B5825">
        <v>564372</v>
      </c>
      <c r="C5825">
        <v>23285</v>
      </c>
      <c r="D5825" t="s">
        <v>2521</v>
      </c>
      <c r="E5825">
        <v>16</v>
      </c>
      <c r="F5825" s="3">
        <v>40780.413194444402</v>
      </c>
      <c r="G5825" s="4">
        <v>0.85</v>
      </c>
      <c r="H5825">
        <v>12714</v>
      </c>
      <c r="I5825" t="s">
        <v>10</v>
      </c>
      <c r="J5825" s="58">
        <f t="shared" si="180"/>
        <v>13.6</v>
      </c>
      <c r="K5825" s="59">
        <f t="shared" si="181"/>
        <v>40780</v>
      </c>
      <c r="R5825" t="s">
        <v>2401</v>
      </c>
      <c r="S5825" s="58">
        <v>1.65</v>
      </c>
      <c r="X5825">
        <v>48</v>
      </c>
      <c r="Y5825" s="4">
        <v>0.28999999999999998</v>
      </c>
      <c r="Z5825" s="58">
        <v>13.92</v>
      </c>
    </row>
    <row r="5826" spans="1:26">
      <c r="A5826">
        <v>312766</v>
      </c>
      <c r="B5826">
        <v>564372</v>
      </c>
      <c r="C5826">
        <v>23286</v>
      </c>
      <c r="D5826" t="s">
        <v>2519</v>
      </c>
      <c r="E5826">
        <v>16</v>
      </c>
      <c r="F5826" s="3">
        <v>40780.413194444402</v>
      </c>
      <c r="G5826" s="4">
        <v>0.85</v>
      </c>
      <c r="H5826">
        <v>12714</v>
      </c>
      <c r="I5826" t="s">
        <v>10</v>
      </c>
      <c r="J5826" s="58">
        <f t="shared" ref="J5826:J5889" si="182">E5826*G5826</f>
        <v>13.6</v>
      </c>
      <c r="K5826" s="59">
        <f t="shared" ref="K5826:K5889" si="183">DATE(YEAR(F5826),MONTH(F5826),DAY(F5826))</f>
        <v>40780</v>
      </c>
      <c r="R5826" t="s">
        <v>269</v>
      </c>
      <c r="S5826" s="58">
        <v>1.65</v>
      </c>
      <c r="X5826">
        <v>48</v>
      </c>
      <c r="Y5826" s="4">
        <v>0.28999999999999998</v>
      </c>
      <c r="Z5826" s="58">
        <v>13.92</v>
      </c>
    </row>
    <row r="5827" spans="1:26">
      <c r="A5827">
        <v>346601</v>
      </c>
      <c r="B5827">
        <v>567191</v>
      </c>
      <c r="C5827">
        <v>23287</v>
      </c>
      <c r="D5827" t="s">
        <v>2528</v>
      </c>
      <c r="E5827">
        <v>16</v>
      </c>
      <c r="F5827" s="3">
        <v>40805.385416666701</v>
      </c>
      <c r="G5827" s="4">
        <v>0.85</v>
      </c>
      <c r="H5827">
        <v>12562</v>
      </c>
      <c r="I5827" t="s">
        <v>10</v>
      </c>
      <c r="J5827" s="58">
        <f t="shared" si="182"/>
        <v>13.6</v>
      </c>
      <c r="K5827" s="59">
        <f t="shared" si="183"/>
        <v>40805</v>
      </c>
      <c r="R5827" t="s">
        <v>2401</v>
      </c>
      <c r="S5827" s="58">
        <v>1.65</v>
      </c>
      <c r="X5827">
        <v>48</v>
      </c>
      <c r="Y5827" s="4">
        <v>0.28999999999999998</v>
      </c>
      <c r="Z5827" s="58">
        <v>13.92</v>
      </c>
    </row>
    <row r="5828" spans="1:26">
      <c r="A5828">
        <v>423750</v>
      </c>
      <c r="B5828">
        <v>573153</v>
      </c>
      <c r="C5828">
        <v>23287</v>
      </c>
      <c r="D5828" t="s">
        <v>2528</v>
      </c>
      <c r="E5828">
        <v>16</v>
      </c>
      <c r="F5828" s="3">
        <v>40844.318749999999</v>
      </c>
      <c r="G5828" s="4">
        <v>0.85</v>
      </c>
      <c r="H5828">
        <v>12678</v>
      </c>
      <c r="I5828" t="s">
        <v>10</v>
      </c>
      <c r="J5828" s="58">
        <f t="shared" si="182"/>
        <v>13.6</v>
      </c>
      <c r="K5828" s="59">
        <f t="shared" si="183"/>
        <v>40844</v>
      </c>
      <c r="R5828" t="s">
        <v>2347</v>
      </c>
      <c r="S5828" s="58">
        <v>1.65</v>
      </c>
      <c r="X5828">
        <v>48</v>
      </c>
      <c r="Y5828" s="4">
        <v>0.28999999999999998</v>
      </c>
      <c r="Z5828" s="58">
        <v>13.92</v>
      </c>
    </row>
    <row r="5829" spans="1:26">
      <c r="A5829">
        <v>85632</v>
      </c>
      <c r="B5829">
        <v>543484</v>
      </c>
      <c r="C5829">
        <v>21242</v>
      </c>
      <c r="D5829" t="s">
        <v>471</v>
      </c>
      <c r="E5829">
        <v>8</v>
      </c>
      <c r="F5829" s="3">
        <v>40583.4243055556</v>
      </c>
      <c r="G5829" s="4">
        <v>1.69</v>
      </c>
      <c r="H5829">
        <v>12721</v>
      </c>
      <c r="I5829" t="s">
        <v>10</v>
      </c>
      <c r="J5829" s="58">
        <f t="shared" si="182"/>
        <v>13.52</v>
      </c>
      <c r="K5829" s="59">
        <f t="shared" si="183"/>
        <v>40583</v>
      </c>
      <c r="R5829" t="s">
        <v>854</v>
      </c>
      <c r="S5829" s="58">
        <v>1.65</v>
      </c>
      <c r="X5829">
        <v>48</v>
      </c>
      <c r="Y5829" s="4">
        <v>0.28999999999999998</v>
      </c>
      <c r="Z5829" s="58">
        <v>13.92</v>
      </c>
    </row>
    <row r="5830" spans="1:26">
      <c r="A5830">
        <v>104459</v>
      </c>
      <c r="B5830">
        <v>545180</v>
      </c>
      <c r="C5830">
        <v>21242</v>
      </c>
      <c r="D5830" t="s">
        <v>471</v>
      </c>
      <c r="E5830">
        <v>8</v>
      </c>
      <c r="F5830" s="3">
        <v>40602.612500000003</v>
      </c>
      <c r="G5830" s="4">
        <v>1.69</v>
      </c>
      <c r="H5830">
        <v>12728</v>
      </c>
      <c r="I5830" t="s">
        <v>10</v>
      </c>
      <c r="J5830" s="58">
        <f t="shared" si="182"/>
        <v>13.52</v>
      </c>
      <c r="K5830" s="59">
        <f t="shared" si="183"/>
        <v>40602</v>
      </c>
      <c r="R5830" t="s">
        <v>2492</v>
      </c>
      <c r="S5830" s="58">
        <v>1.1000000000000001</v>
      </c>
      <c r="X5830">
        <v>48</v>
      </c>
      <c r="Y5830" s="4">
        <v>0.28999999999999998</v>
      </c>
      <c r="Z5830" s="58">
        <v>13.92</v>
      </c>
    </row>
    <row r="5831" spans="1:26">
      <c r="A5831">
        <v>105939</v>
      </c>
      <c r="B5831">
        <v>545301</v>
      </c>
      <c r="C5831">
        <v>21243</v>
      </c>
      <c r="D5831" t="s">
        <v>472</v>
      </c>
      <c r="E5831">
        <v>8</v>
      </c>
      <c r="F5831" s="3">
        <v>40603.5180555556</v>
      </c>
      <c r="G5831" s="4">
        <v>1.69</v>
      </c>
      <c r="H5831">
        <v>12679</v>
      </c>
      <c r="I5831" t="s">
        <v>10</v>
      </c>
      <c r="J5831" s="58">
        <f t="shared" si="182"/>
        <v>13.52</v>
      </c>
      <c r="K5831" s="59">
        <f t="shared" si="183"/>
        <v>40603</v>
      </c>
      <c r="R5831" t="s">
        <v>2592</v>
      </c>
      <c r="S5831" s="58">
        <v>0.83</v>
      </c>
      <c r="X5831">
        <v>48</v>
      </c>
      <c r="Y5831" s="4">
        <v>0.28999999999999998</v>
      </c>
      <c r="Z5831" s="58">
        <v>13.92</v>
      </c>
    </row>
    <row r="5832" spans="1:26">
      <c r="A5832">
        <v>105940</v>
      </c>
      <c r="B5832">
        <v>545301</v>
      </c>
      <c r="C5832">
        <v>21242</v>
      </c>
      <c r="D5832" t="s">
        <v>471</v>
      </c>
      <c r="E5832">
        <v>8</v>
      </c>
      <c r="F5832" s="3">
        <v>40603.5180555556</v>
      </c>
      <c r="G5832" s="4">
        <v>1.69</v>
      </c>
      <c r="H5832">
        <v>12679</v>
      </c>
      <c r="I5832" t="s">
        <v>10</v>
      </c>
      <c r="J5832" s="58">
        <f t="shared" si="182"/>
        <v>13.52</v>
      </c>
      <c r="K5832" s="59">
        <f t="shared" si="183"/>
        <v>40603</v>
      </c>
      <c r="R5832" t="s">
        <v>2591</v>
      </c>
      <c r="S5832" s="58">
        <v>0.83</v>
      </c>
      <c r="X5832">
        <v>48</v>
      </c>
      <c r="Y5832" s="4">
        <v>0.28999999999999998</v>
      </c>
      <c r="Z5832" s="58">
        <v>13.92</v>
      </c>
    </row>
    <row r="5833" spans="1:26">
      <c r="A5833">
        <v>105961</v>
      </c>
      <c r="B5833">
        <v>545301</v>
      </c>
      <c r="C5833">
        <v>21244</v>
      </c>
      <c r="D5833" t="s">
        <v>470</v>
      </c>
      <c r="E5833">
        <v>8</v>
      </c>
      <c r="F5833" s="3">
        <v>40603.5180555556</v>
      </c>
      <c r="G5833" s="4">
        <v>1.69</v>
      </c>
      <c r="H5833">
        <v>12679</v>
      </c>
      <c r="I5833" t="s">
        <v>10</v>
      </c>
      <c r="J5833" s="58">
        <f t="shared" si="182"/>
        <v>13.52</v>
      </c>
      <c r="K5833" s="59">
        <f t="shared" si="183"/>
        <v>40603</v>
      </c>
      <c r="R5833" t="s">
        <v>2040</v>
      </c>
      <c r="S5833" s="58">
        <v>0.78</v>
      </c>
      <c r="X5833">
        <v>48</v>
      </c>
      <c r="Y5833" s="4">
        <v>0.28999999999999998</v>
      </c>
      <c r="Z5833" s="58">
        <v>13.92</v>
      </c>
    </row>
    <row r="5834" spans="1:26">
      <c r="A5834">
        <v>121464</v>
      </c>
      <c r="B5834">
        <v>546765</v>
      </c>
      <c r="C5834">
        <v>21244</v>
      </c>
      <c r="D5834" t="s">
        <v>470</v>
      </c>
      <c r="E5834">
        <v>8</v>
      </c>
      <c r="F5834" s="3">
        <v>40618.609027777798</v>
      </c>
      <c r="G5834" s="4">
        <v>1.69</v>
      </c>
      <c r="H5834">
        <v>12437</v>
      </c>
      <c r="I5834" t="s">
        <v>10</v>
      </c>
      <c r="J5834" s="58">
        <f t="shared" si="182"/>
        <v>13.52</v>
      </c>
      <c r="K5834" s="59">
        <f t="shared" si="183"/>
        <v>40618</v>
      </c>
      <c r="R5834" t="s">
        <v>2492</v>
      </c>
      <c r="S5834" s="58">
        <v>0.55000000000000004</v>
      </c>
      <c r="X5834">
        <v>2</v>
      </c>
      <c r="Y5834" s="4">
        <v>6.95</v>
      </c>
      <c r="Z5834" s="58">
        <v>13.9</v>
      </c>
    </row>
    <row r="5835" spans="1:26">
      <c r="A5835">
        <v>130731</v>
      </c>
      <c r="B5835">
        <v>547504</v>
      </c>
      <c r="C5835">
        <v>21242</v>
      </c>
      <c r="D5835" t="s">
        <v>471</v>
      </c>
      <c r="E5835">
        <v>8</v>
      </c>
      <c r="F5835" s="3">
        <v>40625.564583333296</v>
      </c>
      <c r="G5835" s="4">
        <v>1.69</v>
      </c>
      <c r="H5835">
        <v>12683</v>
      </c>
      <c r="I5835" t="s">
        <v>10</v>
      </c>
      <c r="J5835" s="58">
        <f t="shared" si="182"/>
        <v>13.52</v>
      </c>
      <c r="K5835" s="59">
        <f t="shared" si="183"/>
        <v>40625</v>
      </c>
      <c r="R5835" t="s">
        <v>2419</v>
      </c>
      <c r="S5835" s="58">
        <v>70.8</v>
      </c>
      <c r="X5835">
        <v>2</v>
      </c>
      <c r="Y5835" s="4">
        <v>6.95</v>
      </c>
      <c r="Z5835" s="58">
        <v>13.9</v>
      </c>
    </row>
    <row r="5836" spans="1:26">
      <c r="A5836">
        <v>130732</v>
      </c>
      <c r="B5836">
        <v>547504</v>
      </c>
      <c r="C5836">
        <v>21243</v>
      </c>
      <c r="D5836" t="s">
        <v>472</v>
      </c>
      <c r="E5836">
        <v>8</v>
      </c>
      <c r="F5836" s="3">
        <v>40625.564583333296</v>
      </c>
      <c r="G5836" s="4">
        <v>1.69</v>
      </c>
      <c r="H5836">
        <v>12683</v>
      </c>
      <c r="I5836" t="s">
        <v>10</v>
      </c>
      <c r="J5836" s="58">
        <f t="shared" si="182"/>
        <v>13.52</v>
      </c>
      <c r="K5836" s="59">
        <f t="shared" si="183"/>
        <v>40625</v>
      </c>
      <c r="R5836" t="s">
        <v>2617</v>
      </c>
      <c r="S5836" s="58">
        <v>39.6</v>
      </c>
      <c r="X5836">
        <v>4</v>
      </c>
      <c r="Y5836" s="4">
        <v>3.45</v>
      </c>
      <c r="Z5836" s="58">
        <v>13.8</v>
      </c>
    </row>
    <row r="5837" spans="1:26">
      <c r="A5837">
        <v>188546</v>
      </c>
      <c r="B5837">
        <v>553044</v>
      </c>
      <c r="C5837">
        <v>21243</v>
      </c>
      <c r="D5837" t="s">
        <v>472</v>
      </c>
      <c r="E5837">
        <v>8</v>
      </c>
      <c r="F5837" s="3">
        <v>40676.391666666699</v>
      </c>
      <c r="G5837" s="4">
        <v>1.69</v>
      </c>
      <c r="H5837">
        <v>12682</v>
      </c>
      <c r="I5837" t="s">
        <v>10</v>
      </c>
      <c r="J5837" s="58">
        <f t="shared" si="182"/>
        <v>13.52</v>
      </c>
      <c r="K5837" s="59">
        <f t="shared" si="183"/>
        <v>40676</v>
      </c>
      <c r="R5837" t="s">
        <v>92</v>
      </c>
      <c r="S5837" s="58">
        <v>35.4</v>
      </c>
      <c r="X5837">
        <v>7</v>
      </c>
      <c r="Y5837" s="4">
        <v>1.95</v>
      </c>
      <c r="Z5837" s="58">
        <v>13.65</v>
      </c>
    </row>
    <row r="5838" spans="1:26">
      <c r="A5838">
        <v>199673</v>
      </c>
      <c r="B5838">
        <v>554097</v>
      </c>
      <c r="C5838">
        <v>21242</v>
      </c>
      <c r="D5838" t="s">
        <v>471</v>
      </c>
      <c r="E5838">
        <v>8</v>
      </c>
      <c r="F5838" s="3">
        <v>40685.542361111096</v>
      </c>
      <c r="G5838" s="4">
        <v>1.69</v>
      </c>
      <c r="H5838">
        <v>12567</v>
      </c>
      <c r="I5838" t="s">
        <v>10</v>
      </c>
      <c r="J5838" s="58">
        <f t="shared" si="182"/>
        <v>13.52</v>
      </c>
      <c r="K5838" s="59">
        <f t="shared" si="183"/>
        <v>40685</v>
      </c>
      <c r="R5838" t="s">
        <v>2179</v>
      </c>
      <c r="S5838" s="58">
        <v>29.7</v>
      </c>
      <c r="X5838">
        <v>7</v>
      </c>
      <c r="Y5838" s="4">
        <v>1.95</v>
      </c>
      <c r="Z5838" s="58">
        <v>13.65</v>
      </c>
    </row>
    <row r="5839" spans="1:26">
      <c r="A5839">
        <v>199674</v>
      </c>
      <c r="B5839">
        <v>554097</v>
      </c>
      <c r="C5839">
        <v>21244</v>
      </c>
      <c r="D5839" t="s">
        <v>470</v>
      </c>
      <c r="E5839">
        <v>8</v>
      </c>
      <c r="F5839" s="3">
        <v>40685.542361111096</v>
      </c>
      <c r="G5839" s="4">
        <v>1.69</v>
      </c>
      <c r="H5839">
        <v>12567</v>
      </c>
      <c r="I5839" t="s">
        <v>10</v>
      </c>
      <c r="J5839" s="58">
        <f t="shared" si="182"/>
        <v>13.52</v>
      </c>
      <c r="K5839" s="59">
        <f t="shared" si="183"/>
        <v>40685</v>
      </c>
      <c r="R5839" t="s">
        <v>2398</v>
      </c>
      <c r="S5839" s="58">
        <v>20.8</v>
      </c>
      <c r="X5839">
        <v>16</v>
      </c>
      <c r="Y5839" s="4">
        <v>0.85</v>
      </c>
      <c r="Z5839" s="58">
        <v>13.6</v>
      </c>
    </row>
    <row r="5840" spans="1:26">
      <c r="A5840">
        <v>199675</v>
      </c>
      <c r="B5840">
        <v>554097</v>
      </c>
      <c r="C5840">
        <v>21243</v>
      </c>
      <c r="D5840" t="s">
        <v>472</v>
      </c>
      <c r="E5840">
        <v>8</v>
      </c>
      <c r="F5840" s="3">
        <v>40685.542361111096</v>
      </c>
      <c r="G5840" s="4">
        <v>1.69</v>
      </c>
      <c r="H5840">
        <v>12567</v>
      </c>
      <c r="I5840" t="s">
        <v>10</v>
      </c>
      <c r="J5840" s="58">
        <f t="shared" si="182"/>
        <v>13.52</v>
      </c>
      <c r="K5840" s="59">
        <f t="shared" si="183"/>
        <v>40685</v>
      </c>
      <c r="R5840" t="s">
        <v>217</v>
      </c>
      <c r="S5840" s="58">
        <v>20.8</v>
      </c>
      <c r="X5840">
        <v>16</v>
      </c>
      <c r="Y5840" s="4">
        <v>0.85</v>
      </c>
      <c r="Z5840" s="58">
        <v>13.6</v>
      </c>
    </row>
    <row r="5841" spans="1:26">
      <c r="A5841">
        <v>200465</v>
      </c>
      <c r="B5841">
        <v>554134</v>
      </c>
      <c r="C5841">
        <v>21245</v>
      </c>
      <c r="D5841" t="s">
        <v>469</v>
      </c>
      <c r="E5841">
        <v>8</v>
      </c>
      <c r="F5841" s="3">
        <v>40686.408333333296</v>
      </c>
      <c r="G5841" s="4">
        <v>1.69</v>
      </c>
      <c r="H5841">
        <v>12583</v>
      </c>
      <c r="I5841" t="s">
        <v>10</v>
      </c>
      <c r="J5841" s="58">
        <f t="shared" si="182"/>
        <v>13.52</v>
      </c>
      <c r="K5841" s="59">
        <f t="shared" si="183"/>
        <v>40686</v>
      </c>
      <c r="R5841" t="s">
        <v>835</v>
      </c>
      <c r="S5841" s="58">
        <v>19.8</v>
      </c>
      <c r="X5841">
        <v>16</v>
      </c>
      <c r="Y5841" s="4">
        <v>0.85</v>
      </c>
      <c r="Z5841" s="58">
        <v>13.6</v>
      </c>
    </row>
    <row r="5842" spans="1:26">
      <c r="A5842">
        <v>222944</v>
      </c>
      <c r="B5842">
        <v>556463</v>
      </c>
      <c r="C5842">
        <v>21244</v>
      </c>
      <c r="D5842" t="s">
        <v>470</v>
      </c>
      <c r="E5842">
        <v>8</v>
      </c>
      <c r="F5842" s="3">
        <v>40706.449305555601</v>
      </c>
      <c r="G5842" s="4">
        <v>1.69</v>
      </c>
      <c r="H5842">
        <v>12583</v>
      </c>
      <c r="I5842" t="s">
        <v>10</v>
      </c>
      <c r="J5842" s="58">
        <f t="shared" si="182"/>
        <v>13.52</v>
      </c>
      <c r="K5842" s="59">
        <f t="shared" si="183"/>
        <v>40706</v>
      </c>
      <c r="R5842" t="s">
        <v>2467</v>
      </c>
      <c r="S5842" s="58">
        <v>19.8</v>
      </c>
      <c r="X5842">
        <v>16</v>
      </c>
      <c r="Y5842" s="4">
        <v>0.85</v>
      </c>
      <c r="Z5842" s="58">
        <v>13.6</v>
      </c>
    </row>
    <row r="5843" spans="1:26">
      <c r="A5843">
        <v>222945</v>
      </c>
      <c r="B5843">
        <v>556463</v>
      </c>
      <c r="C5843">
        <v>21242</v>
      </c>
      <c r="D5843" t="s">
        <v>471</v>
      </c>
      <c r="E5843">
        <v>8</v>
      </c>
      <c r="F5843" s="3">
        <v>40706.449305555601</v>
      </c>
      <c r="G5843" s="4">
        <v>1.69</v>
      </c>
      <c r="H5843">
        <v>12583</v>
      </c>
      <c r="I5843" t="s">
        <v>10</v>
      </c>
      <c r="J5843" s="58">
        <f t="shared" si="182"/>
        <v>13.52</v>
      </c>
      <c r="K5843" s="59">
        <f t="shared" si="183"/>
        <v>40706</v>
      </c>
      <c r="R5843" t="s">
        <v>104</v>
      </c>
      <c r="S5843" s="58">
        <v>18</v>
      </c>
      <c r="X5843">
        <v>16</v>
      </c>
      <c r="Y5843" s="4">
        <v>0.85</v>
      </c>
      <c r="Z5843" s="58">
        <v>13.6</v>
      </c>
    </row>
    <row r="5844" spans="1:26">
      <c r="A5844">
        <v>224454</v>
      </c>
      <c r="B5844">
        <v>556526</v>
      </c>
      <c r="C5844">
        <v>21242</v>
      </c>
      <c r="D5844" t="s">
        <v>471</v>
      </c>
      <c r="E5844">
        <v>8</v>
      </c>
      <c r="F5844" s="3">
        <v>40707.481249999997</v>
      </c>
      <c r="G5844" s="4">
        <v>1.69</v>
      </c>
      <c r="H5844">
        <v>12732</v>
      </c>
      <c r="I5844" t="s">
        <v>10</v>
      </c>
      <c r="J5844" s="58">
        <f t="shared" si="182"/>
        <v>13.52</v>
      </c>
      <c r="K5844" s="59">
        <f t="shared" si="183"/>
        <v>40707</v>
      </c>
      <c r="R5844" t="s">
        <v>201</v>
      </c>
      <c r="S5844" s="58">
        <v>17.7</v>
      </c>
      <c r="X5844">
        <v>16</v>
      </c>
      <c r="Y5844" s="4">
        <v>0.85</v>
      </c>
      <c r="Z5844" s="58">
        <v>13.6</v>
      </c>
    </row>
    <row r="5845" spans="1:26">
      <c r="A5845">
        <v>224455</v>
      </c>
      <c r="B5845">
        <v>556526</v>
      </c>
      <c r="C5845">
        <v>21244</v>
      </c>
      <c r="D5845" t="s">
        <v>470</v>
      </c>
      <c r="E5845">
        <v>8</v>
      </c>
      <c r="F5845" s="3">
        <v>40707.481249999997</v>
      </c>
      <c r="G5845" s="4">
        <v>1.69</v>
      </c>
      <c r="H5845">
        <v>12732</v>
      </c>
      <c r="I5845" t="s">
        <v>10</v>
      </c>
      <c r="J5845" s="58">
        <f t="shared" si="182"/>
        <v>13.52</v>
      </c>
      <c r="K5845" s="59">
        <f t="shared" si="183"/>
        <v>40707</v>
      </c>
      <c r="R5845" t="s">
        <v>656</v>
      </c>
      <c r="S5845" s="58">
        <v>17</v>
      </c>
      <c r="X5845">
        <v>16</v>
      </c>
      <c r="Y5845" s="4">
        <v>0.85</v>
      </c>
      <c r="Z5845" s="58">
        <v>13.6</v>
      </c>
    </row>
    <row r="5846" spans="1:26">
      <c r="A5846">
        <v>224458</v>
      </c>
      <c r="B5846">
        <v>556526</v>
      </c>
      <c r="C5846">
        <v>21243</v>
      </c>
      <c r="D5846" t="s">
        <v>472</v>
      </c>
      <c r="E5846">
        <v>8</v>
      </c>
      <c r="F5846" s="3">
        <v>40707.481249999997</v>
      </c>
      <c r="G5846" s="4">
        <v>1.69</v>
      </c>
      <c r="H5846">
        <v>12732</v>
      </c>
      <c r="I5846" t="s">
        <v>10</v>
      </c>
      <c r="J5846" s="58">
        <f t="shared" si="182"/>
        <v>13.52</v>
      </c>
      <c r="K5846" s="59">
        <f t="shared" si="183"/>
        <v>40707</v>
      </c>
      <c r="R5846" t="s">
        <v>947</v>
      </c>
      <c r="S5846" s="58">
        <v>15.9</v>
      </c>
      <c r="X5846">
        <v>16</v>
      </c>
      <c r="Y5846" s="4">
        <v>0.85</v>
      </c>
      <c r="Z5846" s="58">
        <v>13.6</v>
      </c>
    </row>
    <row r="5847" spans="1:26">
      <c r="A5847">
        <v>259700</v>
      </c>
      <c r="B5847">
        <v>559704</v>
      </c>
      <c r="C5847">
        <v>21245</v>
      </c>
      <c r="D5847" t="s">
        <v>469</v>
      </c>
      <c r="E5847">
        <v>8</v>
      </c>
      <c r="F5847" s="3">
        <v>40736.412499999999</v>
      </c>
      <c r="G5847" s="4">
        <v>1.69</v>
      </c>
      <c r="H5847">
        <v>12669</v>
      </c>
      <c r="I5847" t="s">
        <v>10</v>
      </c>
      <c r="J5847" s="58">
        <f t="shared" si="182"/>
        <v>13.52</v>
      </c>
      <c r="K5847" s="59">
        <f t="shared" si="183"/>
        <v>40736</v>
      </c>
      <c r="R5847" t="s">
        <v>2629</v>
      </c>
      <c r="S5847" s="58">
        <v>15</v>
      </c>
      <c r="X5847">
        <v>16</v>
      </c>
      <c r="Y5847" s="4">
        <v>0.85</v>
      </c>
      <c r="Z5847" s="58">
        <v>13.6</v>
      </c>
    </row>
    <row r="5848" spans="1:26">
      <c r="A5848">
        <v>259701</v>
      </c>
      <c r="B5848">
        <v>559704</v>
      </c>
      <c r="C5848">
        <v>21244</v>
      </c>
      <c r="D5848" t="s">
        <v>470</v>
      </c>
      <c r="E5848">
        <v>8</v>
      </c>
      <c r="F5848" s="3">
        <v>40736.412499999999</v>
      </c>
      <c r="G5848" s="4">
        <v>1.69</v>
      </c>
      <c r="H5848">
        <v>12669</v>
      </c>
      <c r="I5848" t="s">
        <v>10</v>
      </c>
      <c r="J5848" s="58">
        <f t="shared" si="182"/>
        <v>13.52</v>
      </c>
      <c r="K5848" s="59">
        <f t="shared" si="183"/>
        <v>40736</v>
      </c>
      <c r="R5848" t="s">
        <v>1210</v>
      </c>
      <c r="S5848" s="58">
        <v>8.5</v>
      </c>
      <c r="X5848">
        <v>8</v>
      </c>
      <c r="Y5848" s="4">
        <v>1.69</v>
      </c>
      <c r="Z5848" s="58">
        <v>13.52</v>
      </c>
    </row>
    <row r="5849" spans="1:26">
      <c r="A5849">
        <v>259702</v>
      </c>
      <c r="B5849">
        <v>559704</v>
      </c>
      <c r="C5849">
        <v>21242</v>
      </c>
      <c r="D5849" t="s">
        <v>471</v>
      </c>
      <c r="E5849">
        <v>8</v>
      </c>
      <c r="F5849" s="3">
        <v>40736.412499999999</v>
      </c>
      <c r="G5849" s="4">
        <v>1.69</v>
      </c>
      <c r="H5849">
        <v>12669</v>
      </c>
      <c r="I5849" t="s">
        <v>10</v>
      </c>
      <c r="J5849" s="58">
        <f t="shared" si="182"/>
        <v>13.52</v>
      </c>
      <c r="K5849" s="59">
        <f t="shared" si="183"/>
        <v>40736</v>
      </c>
      <c r="R5849" t="s">
        <v>988</v>
      </c>
      <c r="S5849" s="58">
        <v>8.5</v>
      </c>
      <c r="X5849">
        <v>8</v>
      </c>
      <c r="Y5849" s="4">
        <v>1.69</v>
      </c>
      <c r="Z5849" s="58">
        <v>13.52</v>
      </c>
    </row>
    <row r="5850" spans="1:26">
      <c r="A5850">
        <v>283652</v>
      </c>
      <c r="B5850">
        <v>561795</v>
      </c>
      <c r="C5850">
        <v>21245</v>
      </c>
      <c r="D5850" t="s">
        <v>469</v>
      </c>
      <c r="E5850">
        <v>8</v>
      </c>
      <c r="F5850" s="3">
        <v>40753.561111111099</v>
      </c>
      <c r="G5850" s="4">
        <v>1.69</v>
      </c>
      <c r="H5850">
        <v>12716</v>
      </c>
      <c r="I5850" t="s">
        <v>10</v>
      </c>
      <c r="J5850" s="58">
        <f t="shared" si="182"/>
        <v>13.52</v>
      </c>
      <c r="K5850" s="59">
        <f t="shared" si="183"/>
        <v>40753</v>
      </c>
      <c r="R5850" t="s">
        <v>104</v>
      </c>
      <c r="S5850" s="58">
        <v>90</v>
      </c>
      <c r="X5850">
        <v>8</v>
      </c>
      <c r="Y5850" s="4">
        <v>1.69</v>
      </c>
      <c r="Z5850" s="58">
        <v>13.52</v>
      </c>
    </row>
    <row r="5851" spans="1:26">
      <c r="A5851">
        <v>283653</v>
      </c>
      <c r="B5851">
        <v>561795</v>
      </c>
      <c r="C5851">
        <v>21242</v>
      </c>
      <c r="D5851" t="s">
        <v>471</v>
      </c>
      <c r="E5851">
        <v>8</v>
      </c>
      <c r="F5851" s="3">
        <v>40753.561111111099</v>
      </c>
      <c r="G5851" s="4">
        <v>1.69</v>
      </c>
      <c r="H5851">
        <v>12716</v>
      </c>
      <c r="I5851" t="s">
        <v>10</v>
      </c>
      <c r="J5851" s="58">
        <f t="shared" si="182"/>
        <v>13.52</v>
      </c>
      <c r="K5851" s="59">
        <f t="shared" si="183"/>
        <v>40753</v>
      </c>
      <c r="R5851" t="s">
        <v>2373</v>
      </c>
      <c r="S5851" s="58">
        <v>50.85</v>
      </c>
      <c r="X5851">
        <v>8</v>
      </c>
      <c r="Y5851" s="4">
        <v>1.69</v>
      </c>
      <c r="Z5851" s="58">
        <v>13.52</v>
      </c>
    </row>
    <row r="5852" spans="1:26">
      <c r="A5852">
        <v>283654</v>
      </c>
      <c r="B5852">
        <v>561795</v>
      </c>
      <c r="C5852">
        <v>21243</v>
      </c>
      <c r="D5852" t="s">
        <v>472</v>
      </c>
      <c r="E5852">
        <v>8</v>
      </c>
      <c r="F5852" s="3">
        <v>40753.561111111099</v>
      </c>
      <c r="G5852" s="4">
        <v>1.69</v>
      </c>
      <c r="H5852">
        <v>12716</v>
      </c>
      <c r="I5852" t="s">
        <v>10</v>
      </c>
      <c r="J5852" s="58">
        <f t="shared" si="182"/>
        <v>13.52</v>
      </c>
      <c r="K5852" s="59">
        <f t="shared" si="183"/>
        <v>40753</v>
      </c>
      <c r="R5852" t="s">
        <v>104</v>
      </c>
      <c r="S5852" s="58">
        <v>36</v>
      </c>
      <c r="X5852">
        <v>8</v>
      </c>
      <c r="Y5852" s="4">
        <v>1.69</v>
      </c>
      <c r="Z5852" s="58">
        <v>13.52</v>
      </c>
    </row>
    <row r="5853" spans="1:26">
      <c r="A5853">
        <v>330980</v>
      </c>
      <c r="B5853">
        <v>565931</v>
      </c>
      <c r="C5853">
        <v>21242</v>
      </c>
      <c r="D5853" t="s">
        <v>471</v>
      </c>
      <c r="E5853">
        <v>8</v>
      </c>
      <c r="F5853" s="3">
        <v>40794.440972222197</v>
      </c>
      <c r="G5853" s="4">
        <v>1.69</v>
      </c>
      <c r="H5853">
        <v>12683</v>
      </c>
      <c r="I5853" t="s">
        <v>10</v>
      </c>
      <c r="J5853" s="58">
        <f t="shared" si="182"/>
        <v>13.52</v>
      </c>
      <c r="K5853" s="59">
        <f t="shared" si="183"/>
        <v>40794</v>
      </c>
      <c r="R5853" t="s">
        <v>2373</v>
      </c>
      <c r="S5853" s="58">
        <v>33.9</v>
      </c>
      <c r="X5853">
        <v>8</v>
      </c>
      <c r="Y5853" s="4">
        <v>1.69</v>
      </c>
      <c r="Z5853" s="58">
        <v>13.52</v>
      </c>
    </row>
    <row r="5854" spans="1:26">
      <c r="A5854">
        <v>355281</v>
      </c>
      <c r="B5854">
        <v>567915</v>
      </c>
      <c r="C5854">
        <v>21244</v>
      </c>
      <c r="D5854" t="s">
        <v>470</v>
      </c>
      <c r="E5854">
        <v>8</v>
      </c>
      <c r="F5854" s="3">
        <v>40808.71875</v>
      </c>
      <c r="G5854" s="4">
        <v>1.69</v>
      </c>
      <c r="H5854">
        <v>12579</v>
      </c>
      <c r="I5854" t="s">
        <v>10</v>
      </c>
      <c r="J5854" s="58">
        <f t="shared" si="182"/>
        <v>13.52</v>
      </c>
      <c r="K5854" s="59">
        <f t="shared" si="183"/>
        <v>40808</v>
      </c>
      <c r="R5854" t="s">
        <v>2619</v>
      </c>
      <c r="S5854" s="58">
        <v>33.200000000000003</v>
      </c>
      <c r="X5854">
        <v>8</v>
      </c>
      <c r="Y5854" s="4">
        <v>1.69</v>
      </c>
      <c r="Z5854" s="58">
        <v>13.52</v>
      </c>
    </row>
    <row r="5855" spans="1:26">
      <c r="A5855">
        <v>377836</v>
      </c>
      <c r="B5855">
        <v>569568</v>
      </c>
      <c r="C5855">
        <v>84879</v>
      </c>
      <c r="D5855" t="s">
        <v>71</v>
      </c>
      <c r="E5855">
        <v>8</v>
      </c>
      <c r="F5855" s="3">
        <v>40821.414583333302</v>
      </c>
      <c r="G5855" s="4">
        <v>1.69</v>
      </c>
      <c r="H5855">
        <v>12700</v>
      </c>
      <c r="I5855" t="s">
        <v>10</v>
      </c>
      <c r="J5855" s="58">
        <f t="shared" si="182"/>
        <v>13.52</v>
      </c>
      <c r="K5855" s="59">
        <f t="shared" si="183"/>
        <v>40821</v>
      </c>
      <c r="R5855" t="s">
        <v>979</v>
      </c>
      <c r="S5855" s="58">
        <v>30</v>
      </c>
      <c r="X5855">
        <v>8</v>
      </c>
      <c r="Y5855" s="4">
        <v>1.69</v>
      </c>
      <c r="Z5855" s="58">
        <v>13.52</v>
      </c>
    </row>
    <row r="5856" spans="1:26">
      <c r="A5856">
        <v>391382</v>
      </c>
      <c r="B5856">
        <v>570672</v>
      </c>
      <c r="C5856">
        <v>21136</v>
      </c>
      <c r="D5856" t="s">
        <v>1375</v>
      </c>
      <c r="E5856">
        <v>8</v>
      </c>
      <c r="F5856" s="3">
        <v>40827.619444444397</v>
      </c>
      <c r="G5856" s="4">
        <v>1.69</v>
      </c>
      <c r="H5856">
        <v>12536</v>
      </c>
      <c r="I5856" t="s">
        <v>10</v>
      </c>
      <c r="J5856" s="58">
        <f t="shared" si="182"/>
        <v>13.52</v>
      </c>
      <c r="K5856" s="59">
        <f t="shared" si="183"/>
        <v>40827</v>
      </c>
      <c r="R5856" t="s">
        <v>85</v>
      </c>
      <c r="S5856" s="58">
        <v>30</v>
      </c>
      <c r="X5856">
        <v>8</v>
      </c>
      <c r="Y5856" s="4">
        <v>1.69</v>
      </c>
      <c r="Z5856" s="58">
        <v>13.52</v>
      </c>
    </row>
    <row r="5857" spans="1:26">
      <c r="A5857">
        <v>391390</v>
      </c>
      <c r="B5857">
        <v>570672</v>
      </c>
      <c r="C5857">
        <v>21242</v>
      </c>
      <c r="D5857" t="s">
        <v>471</v>
      </c>
      <c r="E5857">
        <v>8</v>
      </c>
      <c r="F5857" s="3">
        <v>40827.619444444397</v>
      </c>
      <c r="G5857" s="4">
        <v>1.69</v>
      </c>
      <c r="H5857">
        <v>12536</v>
      </c>
      <c r="I5857" t="s">
        <v>10</v>
      </c>
      <c r="J5857" s="58">
        <f t="shared" si="182"/>
        <v>13.52</v>
      </c>
      <c r="K5857" s="59">
        <f t="shared" si="183"/>
        <v>40827</v>
      </c>
      <c r="R5857" t="s">
        <v>655</v>
      </c>
      <c r="S5857" s="58">
        <v>25.5</v>
      </c>
      <c r="X5857">
        <v>8</v>
      </c>
      <c r="Y5857" s="4">
        <v>1.69</v>
      </c>
      <c r="Z5857" s="58">
        <v>13.52</v>
      </c>
    </row>
    <row r="5858" spans="1:26">
      <c r="A5858">
        <v>391391</v>
      </c>
      <c r="B5858">
        <v>570672</v>
      </c>
      <c r="C5858">
        <v>21245</v>
      </c>
      <c r="D5858" t="s">
        <v>469</v>
      </c>
      <c r="E5858">
        <v>8</v>
      </c>
      <c r="F5858" s="3">
        <v>40827.619444444397</v>
      </c>
      <c r="G5858" s="4">
        <v>1.69</v>
      </c>
      <c r="H5858">
        <v>12536</v>
      </c>
      <c r="I5858" t="s">
        <v>10</v>
      </c>
      <c r="J5858" s="58">
        <f t="shared" si="182"/>
        <v>13.52</v>
      </c>
      <c r="K5858" s="59">
        <f t="shared" si="183"/>
        <v>40827</v>
      </c>
      <c r="R5858" t="s">
        <v>2406</v>
      </c>
      <c r="S5858" s="58">
        <v>25</v>
      </c>
      <c r="X5858">
        <v>8</v>
      </c>
      <c r="Y5858" s="4">
        <v>1.69</v>
      </c>
      <c r="Z5858" s="58">
        <v>13.52</v>
      </c>
    </row>
    <row r="5859" spans="1:26">
      <c r="A5859">
        <v>391601</v>
      </c>
      <c r="B5859">
        <v>570672</v>
      </c>
      <c r="C5859">
        <v>84879</v>
      </c>
      <c r="D5859" t="s">
        <v>71</v>
      </c>
      <c r="E5859">
        <v>8</v>
      </c>
      <c r="F5859" s="3">
        <v>40827.619444444397</v>
      </c>
      <c r="G5859" s="4">
        <v>1.69</v>
      </c>
      <c r="H5859">
        <v>12536</v>
      </c>
      <c r="I5859" t="s">
        <v>10</v>
      </c>
      <c r="J5859" s="58">
        <f t="shared" si="182"/>
        <v>13.52</v>
      </c>
      <c r="K5859" s="59">
        <f t="shared" si="183"/>
        <v>40827</v>
      </c>
      <c r="R5859" t="s">
        <v>2379</v>
      </c>
      <c r="S5859" s="58">
        <v>25</v>
      </c>
      <c r="X5859">
        <v>8</v>
      </c>
      <c r="Y5859" s="4">
        <v>1.69</v>
      </c>
      <c r="Z5859" s="58">
        <v>13.52</v>
      </c>
    </row>
    <row r="5860" spans="1:26">
      <c r="A5860">
        <v>459868</v>
      </c>
      <c r="B5860">
        <v>575884</v>
      </c>
      <c r="C5860">
        <v>21135</v>
      </c>
      <c r="D5860" t="s">
        <v>774</v>
      </c>
      <c r="E5860">
        <v>8</v>
      </c>
      <c r="F5860" s="3">
        <v>40858.573611111096</v>
      </c>
      <c r="G5860" s="4">
        <v>1.69</v>
      </c>
      <c r="H5860">
        <v>12685</v>
      </c>
      <c r="I5860" t="s">
        <v>10</v>
      </c>
      <c r="J5860" s="58">
        <f t="shared" si="182"/>
        <v>13.52</v>
      </c>
      <c r="K5860" s="59">
        <f t="shared" si="183"/>
        <v>40858</v>
      </c>
      <c r="R5860" t="s">
        <v>2565</v>
      </c>
      <c r="S5860" s="58">
        <v>24.9</v>
      </c>
      <c r="X5860">
        <v>8</v>
      </c>
      <c r="Y5860" s="4">
        <v>1.69</v>
      </c>
      <c r="Z5860" s="58">
        <v>13.52</v>
      </c>
    </row>
    <row r="5861" spans="1:26">
      <c r="A5861">
        <v>529783</v>
      </c>
      <c r="B5861">
        <v>580753</v>
      </c>
      <c r="C5861">
        <v>21242</v>
      </c>
      <c r="D5861" t="s">
        <v>471</v>
      </c>
      <c r="E5861">
        <v>8</v>
      </c>
      <c r="F5861" s="3">
        <v>40883.416666666701</v>
      </c>
      <c r="G5861" s="4">
        <v>1.69</v>
      </c>
      <c r="H5861">
        <v>12682</v>
      </c>
      <c r="I5861" t="s">
        <v>10</v>
      </c>
      <c r="J5861" s="58">
        <f t="shared" si="182"/>
        <v>13.52</v>
      </c>
      <c r="K5861" s="59">
        <f t="shared" si="183"/>
        <v>40883</v>
      </c>
      <c r="R5861" t="s">
        <v>93</v>
      </c>
      <c r="S5861" s="58">
        <v>23.4</v>
      </c>
      <c r="X5861">
        <v>8</v>
      </c>
      <c r="Y5861" s="4">
        <v>1.69</v>
      </c>
      <c r="Z5861" s="58">
        <v>13.52</v>
      </c>
    </row>
    <row r="5862" spans="1:26">
      <c r="A5862">
        <v>529784</v>
      </c>
      <c r="B5862">
        <v>580753</v>
      </c>
      <c r="C5862">
        <v>21243</v>
      </c>
      <c r="D5862" t="s">
        <v>2744</v>
      </c>
      <c r="E5862">
        <v>8</v>
      </c>
      <c r="F5862" s="3">
        <v>40883.416666666701</v>
      </c>
      <c r="G5862" s="4">
        <v>1.69</v>
      </c>
      <c r="H5862">
        <v>12682</v>
      </c>
      <c r="I5862" t="s">
        <v>10</v>
      </c>
      <c r="J5862" s="58">
        <f t="shared" si="182"/>
        <v>13.52</v>
      </c>
      <c r="K5862" s="59">
        <f t="shared" si="183"/>
        <v>40883</v>
      </c>
      <c r="R5862" t="s">
        <v>94</v>
      </c>
      <c r="S5862" s="58">
        <v>23.4</v>
      </c>
      <c r="X5862">
        <v>8</v>
      </c>
      <c r="Y5862" s="4">
        <v>1.69</v>
      </c>
      <c r="Z5862" s="58">
        <v>13.52</v>
      </c>
    </row>
    <row r="5863" spans="1:26">
      <c r="A5863">
        <v>32316</v>
      </c>
      <c r="B5863">
        <v>539050</v>
      </c>
      <c r="C5863">
        <v>22785</v>
      </c>
      <c r="D5863" t="s">
        <v>427</v>
      </c>
      <c r="E5863">
        <v>2</v>
      </c>
      <c r="F5863" s="3">
        <v>40527.681250000001</v>
      </c>
      <c r="G5863" s="4">
        <v>6.75</v>
      </c>
      <c r="H5863">
        <v>12577</v>
      </c>
      <c r="I5863" t="s">
        <v>10</v>
      </c>
      <c r="J5863" s="58">
        <f t="shared" si="182"/>
        <v>13.5</v>
      </c>
      <c r="K5863" s="59">
        <f t="shared" si="183"/>
        <v>40527</v>
      </c>
      <c r="R5863" t="s">
        <v>468</v>
      </c>
      <c r="S5863" s="58">
        <v>23.4</v>
      </c>
      <c r="X5863">
        <v>8</v>
      </c>
      <c r="Y5863" s="4">
        <v>1.69</v>
      </c>
      <c r="Z5863" s="58">
        <v>13.52</v>
      </c>
    </row>
    <row r="5864" spans="1:26">
      <c r="A5864">
        <v>48122</v>
      </c>
      <c r="B5864">
        <v>540463</v>
      </c>
      <c r="C5864">
        <v>21578</v>
      </c>
      <c r="D5864" t="s">
        <v>1907</v>
      </c>
      <c r="E5864">
        <v>6</v>
      </c>
      <c r="F5864" s="3">
        <v>40550.550694444399</v>
      </c>
      <c r="G5864" s="4">
        <v>2.25</v>
      </c>
      <c r="H5864">
        <v>12489</v>
      </c>
      <c r="I5864" t="s">
        <v>10</v>
      </c>
      <c r="J5864" s="58">
        <f t="shared" si="182"/>
        <v>13.5</v>
      </c>
      <c r="K5864" s="59">
        <f t="shared" si="183"/>
        <v>40550</v>
      </c>
      <c r="R5864" t="s">
        <v>2428</v>
      </c>
      <c r="S5864" s="58">
        <v>20.8</v>
      </c>
      <c r="X5864">
        <v>8</v>
      </c>
      <c r="Y5864" s="4">
        <v>1.69</v>
      </c>
      <c r="Z5864" s="58">
        <v>13.52</v>
      </c>
    </row>
    <row r="5865" spans="1:26">
      <c r="A5865">
        <v>63394</v>
      </c>
      <c r="B5865">
        <v>541567</v>
      </c>
      <c r="C5865">
        <v>21578</v>
      </c>
      <c r="D5865" t="s">
        <v>1907</v>
      </c>
      <c r="E5865">
        <v>6</v>
      </c>
      <c r="F5865" s="3">
        <v>40562.493750000001</v>
      </c>
      <c r="G5865" s="4">
        <v>2.25</v>
      </c>
      <c r="H5865">
        <v>12681</v>
      </c>
      <c r="I5865" t="s">
        <v>10</v>
      </c>
      <c r="J5865" s="58">
        <f t="shared" si="182"/>
        <v>13.5</v>
      </c>
      <c r="K5865" s="59">
        <f t="shared" si="183"/>
        <v>40562</v>
      </c>
      <c r="R5865" t="s">
        <v>2400</v>
      </c>
      <c r="S5865" s="58">
        <v>20.8</v>
      </c>
      <c r="X5865">
        <v>8</v>
      </c>
      <c r="Y5865" s="4">
        <v>1.69</v>
      </c>
      <c r="Z5865" s="58">
        <v>13.52</v>
      </c>
    </row>
    <row r="5866" spans="1:26">
      <c r="A5866">
        <v>69740</v>
      </c>
      <c r="B5866">
        <v>541981</v>
      </c>
      <c r="C5866">
        <v>21578</v>
      </c>
      <c r="D5866" t="s">
        <v>1907</v>
      </c>
      <c r="E5866">
        <v>6</v>
      </c>
      <c r="F5866" s="3">
        <v>40567.6472222222</v>
      </c>
      <c r="G5866" s="4">
        <v>2.25</v>
      </c>
      <c r="H5866">
        <v>12691</v>
      </c>
      <c r="I5866" t="s">
        <v>10</v>
      </c>
      <c r="J5866" s="58">
        <f t="shared" si="182"/>
        <v>13.5</v>
      </c>
      <c r="K5866" s="59">
        <f t="shared" si="183"/>
        <v>40567</v>
      </c>
      <c r="R5866" t="s">
        <v>217</v>
      </c>
      <c r="S5866" s="58">
        <v>20.8</v>
      </c>
      <c r="X5866">
        <v>8</v>
      </c>
      <c r="Y5866" s="4">
        <v>1.69</v>
      </c>
      <c r="Z5866" s="58">
        <v>13.52</v>
      </c>
    </row>
    <row r="5867" spans="1:26">
      <c r="A5867">
        <v>158777</v>
      </c>
      <c r="B5867">
        <v>550313</v>
      </c>
      <c r="C5867">
        <v>21578</v>
      </c>
      <c r="D5867" t="s">
        <v>1907</v>
      </c>
      <c r="E5867">
        <v>6</v>
      </c>
      <c r="F5867" s="3">
        <v>40650.472916666702</v>
      </c>
      <c r="G5867" s="4">
        <v>2.25</v>
      </c>
      <c r="H5867">
        <v>12681</v>
      </c>
      <c r="I5867" t="s">
        <v>10</v>
      </c>
      <c r="J5867" s="58">
        <f t="shared" si="182"/>
        <v>13.5</v>
      </c>
      <c r="K5867" s="59">
        <f t="shared" si="183"/>
        <v>40650</v>
      </c>
      <c r="R5867" t="s">
        <v>2064</v>
      </c>
      <c r="S5867" s="58">
        <v>19.899999999999999</v>
      </c>
      <c r="X5867">
        <v>8</v>
      </c>
      <c r="Y5867" s="4">
        <v>1.69</v>
      </c>
      <c r="Z5867" s="58">
        <v>13.52</v>
      </c>
    </row>
    <row r="5868" spans="1:26">
      <c r="A5868">
        <v>185796</v>
      </c>
      <c r="B5868">
        <v>552826</v>
      </c>
      <c r="C5868">
        <v>22842</v>
      </c>
      <c r="D5868" t="s">
        <v>861</v>
      </c>
      <c r="E5868">
        <v>2</v>
      </c>
      <c r="F5868" s="3">
        <v>40674.555555555598</v>
      </c>
      <c r="G5868" s="4">
        <v>6.75</v>
      </c>
      <c r="H5868">
        <v>14277</v>
      </c>
      <c r="I5868" t="s">
        <v>10</v>
      </c>
      <c r="J5868" s="58">
        <f t="shared" si="182"/>
        <v>13.5</v>
      </c>
      <c r="K5868" s="59">
        <f t="shared" si="183"/>
        <v>40674</v>
      </c>
      <c r="R5868" t="s">
        <v>1979</v>
      </c>
      <c r="S5868" s="58">
        <v>19.8</v>
      </c>
      <c r="X5868">
        <v>8</v>
      </c>
      <c r="Y5868" s="4">
        <v>1.69</v>
      </c>
      <c r="Z5868" s="58">
        <v>13.52</v>
      </c>
    </row>
    <row r="5869" spans="1:26">
      <c r="A5869">
        <v>194285</v>
      </c>
      <c r="B5869">
        <v>553566</v>
      </c>
      <c r="C5869">
        <v>21578</v>
      </c>
      <c r="D5869" t="s">
        <v>1907</v>
      </c>
      <c r="E5869">
        <v>6</v>
      </c>
      <c r="F5869" s="3">
        <v>40681.381249999999</v>
      </c>
      <c r="G5869" s="4">
        <v>2.25</v>
      </c>
      <c r="H5869">
        <v>12690</v>
      </c>
      <c r="I5869" t="s">
        <v>10</v>
      </c>
      <c r="J5869" s="58">
        <f t="shared" si="182"/>
        <v>13.5</v>
      </c>
      <c r="K5869" s="59">
        <f t="shared" si="183"/>
        <v>40681</v>
      </c>
      <c r="R5869" t="s">
        <v>839</v>
      </c>
      <c r="S5869" s="58">
        <v>19.8</v>
      </c>
      <c r="X5869">
        <v>8</v>
      </c>
      <c r="Y5869" s="4">
        <v>1.69</v>
      </c>
      <c r="Z5869" s="58">
        <v>13.52</v>
      </c>
    </row>
    <row r="5870" spans="1:26">
      <c r="A5870">
        <v>196343</v>
      </c>
      <c r="B5870">
        <v>553838</v>
      </c>
      <c r="C5870">
        <v>21578</v>
      </c>
      <c r="D5870" t="s">
        <v>1907</v>
      </c>
      <c r="E5870">
        <v>6</v>
      </c>
      <c r="F5870" s="3">
        <v>40682.506944444402</v>
      </c>
      <c r="G5870" s="4">
        <v>2.25</v>
      </c>
      <c r="H5870">
        <v>12620</v>
      </c>
      <c r="I5870" t="s">
        <v>10</v>
      </c>
      <c r="J5870" s="58">
        <f t="shared" si="182"/>
        <v>13.5</v>
      </c>
      <c r="K5870" s="59">
        <f t="shared" si="183"/>
        <v>40682</v>
      </c>
      <c r="R5870" t="s">
        <v>2439</v>
      </c>
      <c r="S5870" s="58">
        <v>19.8</v>
      </c>
      <c r="X5870">
        <v>8</v>
      </c>
      <c r="Y5870" s="4">
        <v>1.69</v>
      </c>
      <c r="Z5870" s="58">
        <v>13.52</v>
      </c>
    </row>
    <row r="5871" spans="1:26">
      <c r="A5871">
        <v>196344</v>
      </c>
      <c r="B5871">
        <v>553838</v>
      </c>
      <c r="C5871">
        <v>21581</v>
      </c>
      <c r="D5871" t="s">
        <v>1916</v>
      </c>
      <c r="E5871">
        <v>6</v>
      </c>
      <c r="F5871" s="3">
        <v>40682.506944444402</v>
      </c>
      <c r="G5871" s="4">
        <v>2.25</v>
      </c>
      <c r="H5871">
        <v>12620</v>
      </c>
      <c r="I5871" t="s">
        <v>10</v>
      </c>
      <c r="J5871" s="58">
        <f t="shared" si="182"/>
        <v>13.5</v>
      </c>
      <c r="K5871" s="59">
        <f t="shared" si="183"/>
        <v>40682</v>
      </c>
      <c r="R5871" t="s">
        <v>2440</v>
      </c>
      <c r="S5871" s="58">
        <v>19.8</v>
      </c>
      <c r="X5871">
        <v>8</v>
      </c>
      <c r="Y5871" s="4">
        <v>1.69</v>
      </c>
      <c r="Z5871" s="58">
        <v>13.52</v>
      </c>
    </row>
    <row r="5872" spans="1:26">
      <c r="A5872">
        <v>289620</v>
      </c>
      <c r="B5872">
        <v>562275</v>
      </c>
      <c r="C5872">
        <v>21578</v>
      </c>
      <c r="D5872" t="s">
        <v>1907</v>
      </c>
      <c r="E5872">
        <v>6</v>
      </c>
      <c r="F5872" s="3">
        <v>40759.4194444444</v>
      </c>
      <c r="G5872" s="4">
        <v>2.25</v>
      </c>
      <c r="H5872">
        <v>12689</v>
      </c>
      <c r="I5872" t="s">
        <v>10</v>
      </c>
      <c r="J5872" s="58">
        <f t="shared" si="182"/>
        <v>13.5</v>
      </c>
      <c r="K5872" s="59">
        <f t="shared" si="183"/>
        <v>40759</v>
      </c>
      <c r="R5872" t="s">
        <v>784</v>
      </c>
      <c r="S5872" s="58">
        <v>19.8</v>
      </c>
      <c r="X5872">
        <v>8</v>
      </c>
      <c r="Y5872" s="4">
        <v>1.69</v>
      </c>
      <c r="Z5872" s="58">
        <v>13.52</v>
      </c>
    </row>
    <row r="5873" spans="1:26">
      <c r="A5873">
        <v>305274</v>
      </c>
      <c r="B5873">
        <v>563662</v>
      </c>
      <c r="C5873">
        <v>21578</v>
      </c>
      <c r="D5873" t="s">
        <v>1907</v>
      </c>
      <c r="E5873">
        <v>6</v>
      </c>
      <c r="F5873" s="3">
        <v>40773.486111111102</v>
      </c>
      <c r="G5873" s="4">
        <v>2.25</v>
      </c>
      <c r="H5873">
        <v>12729</v>
      </c>
      <c r="I5873" t="s">
        <v>10</v>
      </c>
      <c r="J5873" s="58">
        <f t="shared" si="182"/>
        <v>13.5</v>
      </c>
      <c r="K5873" s="59">
        <f t="shared" si="183"/>
        <v>40773</v>
      </c>
      <c r="R5873" t="s">
        <v>794</v>
      </c>
      <c r="S5873" s="58">
        <v>19.8</v>
      </c>
      <c r="X5873">
        <v>8</v>
      </c>
      <c r="Y5873" s="4">
        <v>1.69</v>
      </c>
      <c r="Z5873" s="58">
        <v>13.52</v>
      </c>
    </row>
    <row r="5874" spans="1:26">
      <c r="A5874">
        <v>313695</v>
      </c>
      <c r="B5874">
        <v>564531</v>
      </c>
      <c r="C5874">
        <v>21576</v>
      </c>
      <c r="D5874" t="s">
        <v>917</v>
      </c>
      <c r="E5874">
        <v>6</v>
      </c>
      <c r="F5874" s="3">
        <v>40780.627777777801</v>
      </c>
      <c r="G5874" s="4">
        <v>2.25</v>
      </c>
      <c r="H5874">
        <v>12624</v>
      </c>
      <c r="I5874" t="s">
        <v>10</v>
      </c>
      <c r="J5874" s="58">
        <f t="shared" si="182"/>
        <v>13.5</v>
      </c>
      <c r="K5874" s="59">
        <f t="shared" si="183"/>
        <v>40780</v>
      </c>
      <c r="R5874" t="s">
        <v>429</v>
      </c>
      <c r="S5874" s="58">
        <v>19.8</v>
      </c>
      <c r="X5874">
        <v>8</v>
      </c>
      <c r="Y5874" s="4">
        <v>1.69</v>
      </c>
      <c r="Z5874" s="58">
        <v>13.52</v>
      </c>
    </row>
    <row r="5875" spans="1:26">
      <c r="A5875">
        <v>313696</v>
      </c>
      <c r="B5875">
        <v>564531</v>
      </c>
      <c r="C5875">
        <v>21577</v>
      </c>
      <c r="D5875" t="s">
        <v>661</v>
      </c>
      <c r="E5875">
        <v>6</v>
      </c>
      <c r="F5875" s="3">
        <v>40780.627777777801</v>
      </c>
      <c r="G5875" s="4">
        <v>2.25</v>
      </c>
      <c r="H5875">
        <v>12624</v>
      </c>
      <c r="I5875" t="s">
        <v>10</v>
      </c>
      <c r="J5875" s="58">
        <f t="shared" si="182"/>
        <v>13.5</v>
      </c>
      <c r="K5875" s="59">
        <f t="shared" si="183"/>
        <v>40780</v>
      </c>
      <c r="R5875" t="s">
        <v>533</v>
      </c>
      <c r="S5875" s="58">
        <v>19.8</v>
      </c>
      <c r="X5875">
        <v>8</v>
      </c>
      <c r="Y5875" s="4">
        <v>1.69</v>
      </c>
      <c r="Z5875" s="58">
        <v>13.52</v>
      </c>
    </row>
    <row r="5876" spans="1:26">
      <c r="A5876">
        <v>314950</v>
      </c>
      <c r="B5876">
        <v>564670</v>
      </c>
      <c r="C5876">
        <v>22842</v>
      </c>
      <c r="D5876" t="s">
        <v>861</v>
      </c>
      <c r="E5876">
        <v>2</v>
      </c>
      <c r="F5876" s="3">
        <v>40781.655555555597</v>
      </c>
      <c r="G5876" s="4">
        <v>6.75</v>
      </c>
      <c r="H5876">
        <v>12683</v>
      </c>
      <c r="I5876" t="s">
        <v>10</v>
      </c>
      <c r="J5876" s="58">
        <f t="shared" si="182"/>
        <v>13.5</v>
      </c>
      <c r="K5876" s="59">
        <f t="shared" si="183"/>
        <v>40781</v>
      </c>
      <c r="R5876" t="s">
        <v>263</v>
      </c>
      <c r="S5876" s="58">
        <v>19.8</v>
      </c>
      <c r="X5876">
        <v>8</v>
      </c>
      <c r="Y5876" s="4">
        <v>1.69</v>
      </c>
      <c r="Z5876" s="58">
        <v>13.52</v>
      </c>
    </row>
    <row r="5877" spans="1:26">
      <c r="A5877">
        <v>314951</v>
      </c>
      <c r="B5877">
        <v>564670</v>
      </c>
      <c r="C5877">
        <v>22843</v>
      </c>
      <c r="D5877" t="s">
        <v>2084</v>
      </c>
      <c r="E5877">
        <v>2</v>
      </c>
      <c r="F5877" s="3">
        <v>40781.655555555597</v>
      </c>
      <c r="G5877" s="4">
        <v>6.75</v>
      </c>
      <c r="H5877">
        <v>12683</v>
      </c>
      <c r="I5877" t="s">
        <v>10</v>
      </c>
      <c r="J5877" s="58">
        <f t="shared" si="182"/>
        <v>13.5</v>
      </c>
      <c r="K5877" s="59">
        <f t="shared" si="183"/>
        <v>40781</v>
      </c>
      <c r="R5877" t="s">
        <v>2322</v>
      </c>
      <c r="S5877" s="58">
        <v>19.5</v>
      </c>
      <c r="X5877">
        <v>8</v>
      </c>
      <c r="Y5877" s="4">
        <v>1.69</v>
      </c>
      <c r="Z5877" s="58">
        <v>13.52</v>
      </c>
    </row>
    <row r="5878" spans="1:26">
      <c r="A5878">
        <v>347223</v>
      </c>
      <c r="B5878">
        <v>567293</v>
      </c>
      <c r="C5878">
        <v>22785</v>
      </c>
      <c r="D5878" t="s">
        <v>2405</v>
      </c>
      <c r="E5878">
        <v>2</v>
      </c>
      <c r="F5878" s="3">
        <v>40805.500694444498</v>
      </c>
      <c r="G5878" s="4">
        <v>6.75</v>
      </c>
      <c r="H5878">
        <v>12640</v>
      </c>
      <c r="I5878" t="s">
        <v>10</v>
      </c>
      <c r="J5878" s="58">
        <f t="shared" si="182"/>
        <v>13.5</v>
      </c>
      <c r="K5878" s="59">
        <f t="shared" si="183"/>
        <v>40805</v>
      </c>
      <c r="R5878" t="s">
        <v>679</v>
      </c>
      <c r="S5878" s="58">
        <v>19.5</v>
      </c>
      <c r="X5878">
        <v>8</v>
      </c>
      <c r="Y5878" s="4">
        <v>1.69</v>
      </c>
      <c r="Z5878" s="58">
        <v>13.52</v>
      </c>
    </row>
    <row r="5879" spans="1:26">
      <c r="A5879">
        <v>348196</v>
      </c>
      <c r="B5879">
        <v>567380</v>
      </c>
      <c r="C5879">
        <v>21579</v>
      </c>
      <c r="D5879" t="s">
        <v>916</v>
      </c>
      <c r="E5879">
        <v>6</v>
      </c>
      <c r="F5879" s="3">
        <v>40806.420833333301</v>
      </c>
      <c r="G5879" s="4">
        <v>2.25</v>
      </c>
      <c r="H5879">
        <v>12620</v>
      </c>
      <c r="I5879" t="s">
        <v>10</v>
      </c>
      <c r="J5879" s="58">
        <f t="shared" si="182"/>
        <v>13.5</v>
      </c>
      <c r="K5879" s="59">
        <f t="shared" si="183"/>
        <v>40806</v>
      </c>
      <c r="R5879" t="s">
        <v>2485</v>
      </c>
      <c r="S5879" s="58">
        <v>19.5</v>
      </c>
      <c r="X5879">
        <v>8</v>
      </c>
      <c r="Y5879" s="4">
        <v>1.69</v>
      </c>
      <c r="Z5879" s="58">
        <v>13.52</v>
      </c>
    </row>
    <row r="5880" spans="1:26">
      <c r="A5880">
        <v>355267</v>
      </c>
      <c r="B5880">
        <v>567915</v>
      </c>
      <c r="C5880">
        <v>21581</v>
      </c>
      <c r="D5880" t="s">
        <v>1916</v>
      </c>
      <c r="E5880">
        <v>6</v>
      </c>
      <c r="F5880" s="3">
        <v>40808.71875</v>
      </c>
      <c r="G5880" s="4">
        <v>2.25</v>
      </c>
      <c r="H5880">
        <v>12579</v>
      </c>
      <c r="I5880" t="s">
        <v>10</v>
      </c>
      <c r="J5880" s="58">
        <f t="shared" si="182"/>
        <v>13.5</v>
      </c>
      <c r="K5880" s="59">
        <f t="shared" si="183"/>
        <v>40808</v>
      </c>
      <c r="R5880" t="s">
        <v>466</v>
      </c>
      <c r="S5880" s="58">
        <v>17.7</v>
      </c>
      <c r="X5880">
        <v>8</v>
      </c>
      <c r="Y5880" s="4">
        <v>1.69</v>
      </c>
      <c r="Z5880" s="58">
        <v>13.52</v>
      </c>
    </row>
    <row r="5881" spans="1:26">
      <c r="A5881">
        <v>364063</v>
      </c>
      <c r="B5881">
        <v>568645</v>
      </c>
      <c r="C5881">
        <v>21906</v>
      </c>
      <c r="D5881" t="s">
        <v>1452</v>
      </c>
      <c r="E5881">
        <v>2</v>
      </c>
      <c r="F5881" s="3">
        <v>40814.484722222202</v>
      </c>
      <c r="G5881" s="4">
        <v>6.75</v>
      </c>
      <c r="H5881">
        <v>12656</v>
      </c>
      <c r="I5881" t="s">
        <v>10</v>
      </c>
      <c r="J5881" s="58">
        <f t="shared" si="182"/>
        <v>13.5</v>
      </c>
      <c r="K5881" s="59">
        <f t="shared" si="183"/>
        <v>40814</v>
      </c>
      <c r="R5881" t="s">
        <v>92</v>
      </c>
      <c r="S5881" s="58">
        <v>17.7</v>
      </c>
      <c r="X5881">
        <v>8</v>
      </c>
      <c r="Y5881" s="4">
        <v>1.69</v>
      </c>
      <c r="Z5881" s="58">
        <v>13.52</v>
      </c>
    </row>
    <row r="5882" spans="1:26">
      <c r="A5882">
        <v>377811</v>
      </c>
      <c r="B5882">
        <v>569568</v>
      </c>
      <c r="C5882">
        <v>22179</v>
      </c>
      <c r="D5882" t="s">
        <v>2472</v>
      </c>
      <c r="E5882">
        <v>2</v>
      </c>
      <c r="F5882" s="3">
        <v>40821.414583333302</v>
      </c>
      <c r="G5882" s="4">
        <v>6.75</v>
      </c>
      <c r="H5882">
        <v>12700</v>
      </c>
      <c r="I5882" t="s">
        <v>10</v>
      </c>
      <c r="J5882" s="58">
        <f t="shared" si="182"/>
        <v>13.5</v>
      </c>
      <c r="K5882" s="59">
        <f t="shared" si="183"/>
        <v>40821</v>
      </c>
      <c r="R5882" t="s">
        <v>2184</v>
      </c>
      <c r="S5882" s="58">
        <v>17.7</v>
      </c>
      <c r="X5882">
        <v>2</v>
      </c>
      <c r="Y5882" s="4">
        <v>6.75</v>
      </c>
      <c r="Z5882" s="58">
        <v>13.5</v>
      </c>
    </row>
    <row r="5883" spans="1:26">
      <c r="A5883">
        <v>377812</v>
      </c>
      <c r="B5883">
        <v>569568</v>
      </c>
      <c r="C5883">
        <v>22468</v>
      </c>
      <c r="D5883" t="s">
        <v>297</v>
      </c>
      <c r="E5883">
        <v>2</v>
      </c>
      <c r="F5883" s="3">
        <v>40821.414583333302</v>
      </c>
      <c r="G5883" s="4">
        <v>6.75</v>
      </c>
      <c r="H5883">
        <v>12700</v>
      </c>
      <c r="I5883" t="s">
        <v>10</v>
      </c>
      <c r="J5883" s="58">
        <f t="shared" si="182"/>
        <v>13.5</v>
      </c>
      <c r="K5883" s="59">
        <f t="shared" si="183"/>
        <v>40821</v>
      </c>
      <c r="R5883" t="s">
        <v>764</v>
      </c>
      <c r="S5883" s="58">
        <v>17.7</v>
      </c>
      <c r="X5883">
        <v>6</v>
      </c>
      <c r="Y5883" s="4">
        <v>2.25</v>
      </c>
      <c r="Z5883" s="58">
        <v>13.5</v>
      </c>
    </row>
    <row r="5884" spans="1:26">
      <c r="A5884">
        <v>391403</v>
      </c>
      <c r="B5884">
        <v>570672</v>
      </c>
      <c r="C5884">
        <v>21576</v>
      </c>
      <c r="D5884" t="s">
        <v>917</v>
      </c>
      <c r="E5884">
        <v>6</v>
      </c>
      <c r="F5884" s="3">
        <v>40827.619444444397</v>
      </c>
      <c r="G5884" s="4">
        <v>2.25</v>
      </c>
      <c r="H5884">
        <v>12536</v>
      </c>
      <c r="I5884" t="s">
        <v>10</v>
      </c>
      <c r="J5884" s="58">
        <f t="shared" si="182"/>
        <v>13.5</v>
      </c>
      <c r="K5884" s="59">
        <f t="shared" si="183"/>
        <v>40827</v>
      </c>
      <c r="R5884" t="s">
        <v>551</v>
      </c>
      <c r="S5884" s="58">
        <v>17.7</v>
      </c>
      <c r="X5884">
        <v>6</v>
      </c>
      <c r="Y5884" s="4">
        <v>2.25</v>
      </c>
      <c r="Z5884" s="58">
        <v>13.5</v>
      </c>
    </row>
    <row r="5885" spans="1:26">
      <c r="A5885">
        <v>391404</v>
      </c>
      <c r="B5885">
        <v>570672</v>
      </c>
      <c r="C5885">
        <v>21577</v>
      </c>
      <c r="D5885" t="s">
        <v>661</v>
      </c>
      <c r="E5885">
        <v>6</v>
      </c>
      <c r="F5885" s="3">
        <v>40827.619444444397</v>
      </c>
      <c r="G5885" s="4">
        <v>2.25</v>
      </c>
      <c r="H5885">
        <v>12536</v>
      </c>
      <c r="I5885" t="s">
        <v>10</v>
      </c>
      <c r="J5885" s="58">
        <f t="shared" si="182"/>
        <v>13.5</v>
      </c>
      <c r="K5885" s="59">
        <f t="shared" si="183"/>
        <v>40827</v>
      </c>
      <c r="R5885" t="s">
        <v>2211</v>
      </c>
      <c r="S5885" s="58">
        <v>17.7</v>
      </c>
      <c r="X5885">
        <v>6</v>
      </c>
      <c r="Y5885" s="4">
        <v>2.25</v>
      </c>
      <c r="Z5885" s="58">
        <v>13.5</v>
      </c>
    </row>
    <row r="5886" spans="1:26">
      <c r="A5886">
        <v>391422</v>
      </c>
      <c r="B5886">
        <v>570672</v>
      </c>
      <c r="C5886">
        <v>21906</v>
      </c>
      <c r="D5886" t="s">
        <v>1452</v>
      </c>
      <c r="E5886">
        <v>2</v>
      </c>
      <c r="F5886" s="3">
        <v>40827.619444444397</v>
      </c>
      <c r="G5886" s="4">
        <v>6.75</v>
      </c>
      <c r="H5886">
        <v>12536</v>
      </c>
      <c r="I5886" t="s">
        <v>10</v>
      </c>
      <c r="J5886" s="58">
        <f t="shared" si="182"/>
        <v>13.5</v>
      </c>
      <c r="K5886" s="59">
        <f t="shared" si="183"/>
        <v>40827</v>
      </c>
      <c r="R5886" t="s">
        <v>2116</v>
      </c>
      <c r="S5886" s="58">
        <v>17.7</v>
      </c>
      <c r="X5886">
        <v>6</v>
      </c>
      <c r="Y5886" s="4">
        <v>2.25</v>
      </c>
      <c r="Z5886" s="58">
        <v>13.5</v>
      </c>
    </row>
    <row r="5887" spans="1:26">
      <c r="A5887">
        <v>391516</v>
      </c>
      <c r="B5887">
        <v>570672</v>
      </c>
      <c r="C5887">
        <v>22842</v>
      </c>
      <c r="D5887" t="s">
        <v>861</v>
      </c>
      <c r="E5887">
        <v>2</v>
      </c>
      <c r="F5887" s="3">
        <v>40827.619444444397</v>
      </c>
      <c r="G5887" s="4">
        <v>6.75</v>
      </c>
      <c r="H5887">
        <v>12536</v>
      </c>
      <c r="I5887" t="s">
        <v>10</v>
      </c>
      <c r="J5887" s="58">
        <f t="shared" si="182"/>
        <v>13.5</v>
      </c>
      <c r="K5887" s="59">
        <f t="shared" si="183"/>
        <v>40827</v>
      </c>
      <c r="R5887" t="s">
        <v>2570</v>
      </c>
      <c r="S5887" s="58">
        <v>17.399999999999999</v>
      </c>
      <c r="X5887">
        <v>2</v>
      </c>
      <c r="Y5887" s="4">
        <v>6.75</v>
      </c>
      <c r="Z5887" s="58">
        <v>13.5</v>
      </c>
    </row>
    <row r="5888" spans="1:26">
      <c r="A5888">
        <v>410024</v>
      </c>
      <c r="B5888">
        <v>572087</v>
      </c>
      <c r="C5888">
        <v>22842</v>
      </c>
      <c r="D5888" t="s">
        <v>861</v>
      </c>
      <c r="E5888">
        <v>2</v>
      </c>
      <c r="F5888" s="3">
        <v>40836.604166666701</v>
      </c>
      <c r="G5888" s="4">
        <v>6.75</v>
      </c>
      <c r="H5888">
        <v>12683</v>
      </c>
      <c r="I5888" t="s">
        <v>10</v>
      </c>
      <c r="J5888" s="58">
        <f t="shared" si="182"/>
        <v>13.5</v>
      </c>
      <c r="K5888" s="59">
        <f t="shared" si="183"/>
        <v>40836</v>
      </c>
      <c r="R5888" t="s">
        <v>2402</v>
      </c>
      <c r="S5888" s="58">
        <v>17</v>
      </c>
      <c r="X5888">
        <v>6</v>
      </c>
      <c r="Y5888" s="4">
        <v>2.25</v>
      </c>
      <c r="Z5888" s="58">
        <v>13.5</v>
      </c>
    </row>
    <row r="5889" spans="1:26">
      <c r="A5889">
        <v>421479</v>
      </c>
      <c r="B5889">
        <v>572986</v>
      </c>
      <c r="C5889">
        <v>21577</v>
      </c>
      <c r="D5889" t="s">
        <v>661</v>
      </c>
      <c r="E5889">
        <v>6</v>
      </c>
      <c r="F5889" s="3">
        <v>40843.452083333301</v>
      </c>
      <c r="G5889" s="4">
        <v>2.25</v>
      </c>
      <c r="H5889">
        <v>12681</v>
      </c>
      <c r="I5889" t="s">
        <v>10</v>
      </c>
      <c r="J5889" s="58">
        <f t="shared" si="182"/>
        <v>13.5</v>
      </c>
      <c r="K5889" s="59">
        <f t="shared" si="183"/>
        <v>40843</v>
      </c>
      <c r="R5889" t="s">
        <v>2560</v>
      </c>
      <c r="S5889" s="58">
        <v>17</v>
      </c>
      <c r="X5889">
        <v>6</v>
      </c>
      <c r="Y5889" s="4">
        <v>2.25</v>
      </c>
      <c r="Z5889" s="58">
        <v>13.5</v>
      </c>
    </row>
    <row r="5890" spans="1:26">
      <c r="A5890">
        <v>498853</v>
      </c>
      <c r="B5890">
        <v>578541</v>
      </c>
      <c r="C5890">
        <v>21351</v>
      </c>
      <c r="D5890" t="s">
        <v>1330</v>
      </c>
      <c r="E5890">
        <v>2</v>
      </c>
      <c r="F5890" s="3">
        <v>40871.625694444498</v>
      </c>
      <c r="G5890" s="4">
        <v>6.75</v>
      </c>
      <c r="H5890">
        <v>14277</v>
      </c>
      <c r="I5890" t="s">
        <v>10</v>
      </c>
      <c r="J5890" s="58">
        <f t="shared" ref="J5890:J5953" si="184">E5890*G5890</f>
        <v>13.5</v>
      </c>
      <c r="K5890" s="59">
        <f t="shared" ref="K5890:K5953" si="185">DATE(YEAR(F5890),MONTH(F5890),DAY(F5890))</f>
        <v>40871</v>
      </c>
      <c r="R5890" t="s">
        <v>2394</v>
      </c>
      <c r="S5890" s="58">
        <v>16.600000000000001</v>
      </c>
      <c r="X5890">
        <v>6</v>
      </c>
      <c r="Y5890" s="4">
        <v>2.25</v>
      </c>
      <c r="Z5890" s="58">
        <v>13.5</v>
      </c>
    </row>
    <row r="5891" spans="1:26">
      <c r="A5891">
        <v>516142</v>
      </c>
      <c r="B5891">
        <v>579870</v>
      </c>
      <c r="C5891">
        <v>21577</v>
      </c>
      <c r="D5891" t="s">
        <v>661</v>
      </c>
      <c r="E5891">
        <v>6</v>
      </c>
      <c r="F5891" s="3">
        <v>40877.699305555601</v>
      </c>
      <c r="G5891" s="4">
        <v>2.25</v>
      </c>
      <c r="H5891">
        <v>12437</v>
      </c>
      <c r="I5891" t="s">
        <v>10</v>
      </c>
      <c r="J5891" s="58">
        <f t="shared" si="184"/>
        <v>13.5</v>
      </c>
      <c r="K5891" s="59">
        <f t="shared" si="185"/>
        <v>40877</v>
      </c>
      <c r="R5891" t="s">
        <v>2392</v>
      </c>
      <c r="S5891" s="58">
        <v>16.600000000000001</v>
      </c>
      <c r="X5891">
        <v>6</v>
      </c>
      <c r="Y5891" s="4">
        <v>2.25</v>
      </c>
      <c r="Z5891" s="58">
        <v>13.5</v>
      </c>
    </row>
    <row r="5892" spans="1:26">
      <c r="A5892">
        <v>267832</v>
      </c>
      <c r="B5892">
        <v>560363</v>
      </c>
      <c r="C5892">
        <v>23295</v>
      </c>
      <c r="D5892" t="s">
        <v>2576</v>
      </c>
      <c r="E5892">
        <v>16</v>
      </c>
      <c r="F5892" s="3">
        <v>40742.503472222197</v>
      </c>
      <c r="G5892" s="4">
        <v>0.83</v>
      </c>
      <c r="H5892">
        <v>12589</v>
      </c>
      <c r="I5892" t="s">
        <v>10</v>
      </c>
      <c r="J5892" s="58">
        <f t="shared" si="184"/>
        <v>13.28</v>
      </c>
      <c r="K5892" s="59">
        <f t="shared" si="185"/>
        <v>40742</v>
      </c>
      <c r="R5892" t="s">
        <v>2346</v>
      </c>
      <c r="S5892" s="58">
        <v>16.600000000000001</v>
      </c>
      <c r="X5892">
        <v>6</v>
      </c>
      <c r="Y5892" s="4">
        <v>2.25</v>
      </c>
      <c r="Z5892" s="58">
        <v>13.5</v>
      </c>
    </row>
    <row r="5893" spans="1:26">
      <c r="A5893">
        <v>267833</v>
      </c>
      <c r="B5893">
        <v>560363</v>
      </c>
      <c r="C5893">
        <v>23293</v>
      </c>
      <c r="D5893" t="s">
        <v>2575</v>
      </c>
      <c r="E5893">
        <v>16</v>
      </c>
      <c r="F5893" s="3">
        <v>40742.503472222197</v>
      </c>
      <c r="G5893" s="4">
        <v>0.83</v>
      </c>
      <c r="H5893">
        <v>12589</v>
      </c>
      <c r="I5893" t="s">
        <v>10</v>
      </c>
      <c r="J5893" s="58">
        <f t="shared" si="184"/>
        <v>13.28</v>
      </c>
      <c r="K5893" s="59">
        <f t="shared" si="185"/>
        <v>40742</v>
      </c>
      <c r="R5893" t="s">
        <v>2644</v>
      </c>
      <c r="S5893" s="58">
        <v>16.600000000000001</v>
      </c>
      <c r="X5893">
        <v>6</v>
      </c>
      <c r="Y5893" s="4">
        <v>2.25</v>
      </c>
      <c r="Z5893" s="58">
        <v>13.5</v>
      </c>
    </row>
    <row r="5894" spans="1:26">
      <c r="A5894">
        <v>465324</v>
      </c>
      <c r="B5894">
        <v>576222</v>
      </c>
      <c r="C5894">
        <v>23293</v>
      </c>
      <c r="D5894" t="s">
        <v>2575</v>
      </c>
      <c r="E5894">
        <v>16</v>
      </c>
      <c r="F5894" s="3">
        <v>40861.543055555601</v>
      </c>
      <c r="G5894" s="4">
        <v>0.83</v>
      </c>
      <c r="H5894">
        <v>12490</v>
      </c>
      <c r="I5894" t="s">
        <v>10</v>
      </c>
      <c r="J5894" s="58">
        <f t="shared" si="184"/>
        <v>13.28</v>
      </c>
      <c r="K5894" s="59">
        <f t="shared" si="185"/>
        <v>40861</v>
      </c>
      <c r="R5894" t="s">
        <v>129</v>
      </c>
      <c r="S5894" s="58">
        <v>16.5</v>
      </c>
      <c r="X5894">
        <v>6</v>
      </c>
      <c r="Y5894" s="4">
        <v>2.25</v>
      </c>
      <c r="Z5894" s="58">
        <v>13.5</v>
      </c>
    </row>
    <row r="5895" spans="1:26">
      <c r="A5895">
        <v>14147</v>
      </c>
      <c r="B5895">
        <v>537463</v>
      </c>
      <c r="C5895">
        <v>21212</v>
      </c>
      <c r="D5895" t="s">
        <v>132</v>
      </c>
      <c r="E5895">
        <v>24</v>
      </c>
      <c r="F5895" s="3">
        <v>40519.422222222202</v>
      </c>
      <c r="G5895" s="4">
        <v>0.55000000000000004</v>
      </c>
      <c r="H5895">
        <v>12681</v>
      </c>
      <c r="I5895" t="s">
        <v>10</v>
      </c>
      <c r="J5895" s="58">
        <f t="shared" si="184"/>
        <v>13.200000000000001</v>
      </c>
      <c r="K5895" s="59">
        <f t="shared" si="185"/>
        <v>40519</v>
      </c>
      <c r="R5895" t="s">
        <v>2410</v>
      </c>
      <c r="S5895" s="58">
        <v>16.5</v>
      </c>
      <c r="X5895">
        <v>2</v>
      </c>
      <c r="Y5895" s="4">
        <v>6.75</v>
      </c>
      <c r="Z5895" s="58">
        <v>13.5</v>
      </c>
    </row>
    <row r="5896" spans="1:26">
      <c r="A5896">
        <v>20109</v>
      </c>
      <c r="B5896">
        <v>538008</v>
      </c>
      <c r="C5896">
        <v>22951</v>
      </c>
      <c r="D5896" t="s">
        <v>526</v>
      </c>
      <c r="E5896">
        <v>24</v>
      </c>
      <c r="F5896" s="3">
        <v>40521.511805555601</v>
      </c>
      <c r="G5896" s="4">
        <v>0.55000000000000004</v>
      </c>
      <c r="H5896">
        <v>12683</v>
      </c>
      <c r="I5896" t="s">
        <v>10</v>
      </c>
      <c r="J5896" s="58">
        <f t="shared" si="184"/>
        <v>13.200000000000001</v>
      </c>
      <c r="K5896" s="59">
        <f t="shared" si="185"/>
        <v>40521</v>
      </c>
      <c r="R5896" t="s">
        <v>355</v>
      </c>
      <c r="S5896" s="58">
        <v>16.5</v>
      </c>
      <c r="X5896">
        <v>2</v>
      </c>
      <c r="Y5896" s="4">
        <v>6.75</v>
      </c>
      <c r="Z5896" s="58">
        <v>13.5</v>
      </c>
    </row>
    <row r="5897" spans="1:26">
      <c r="A5897">
        <v>20110</v>
      </c>
      <c r="B5897">
        <v>538008</v>
      </c>
      <c r="C5897">
        <v>84992</v>
      </c>
      <c r="D5897" t="s">
        <v>389</v>
      </c>
      <c r="E5897">
        <v>24</v>
      </c>
      <c r="F5897" s="3">
        <v>40521.511805555601</v>
      </c>
      <c r="G5897" s="4">
        <v>0.55000000000000004</v>
      </c>
      <c r="H5897">
        <v>12683</v>
      </c>
      <c r="I5897" t="s">
        <v>10</v>
      </c>
      <c r="J5897" s="58">
        <f t="shared" si="184"/>
        <v>13.200000000000001</v>
      </c>
      <c r="K5897" s="59">
        <f t="shared" si="185"/>
        <v>40521</v>
      </c>
      <c r="R5897" t="s">
        <v>2362</v>
      </c>
      <c r="S5897" s="58">
        <v>16.5</v>
      </c>
      <c r="X5897">
        <v>2</v>
      </c>
      <c r="Y5897" s="4">
        <v>6.75</v>
      </c>
      <c r="Z5897" s="58">
        <v>13.5</v>
      </c>
    </row>
    <row r="5898" spans="1:26">
      <c r="A5898">
        <v>38996</v>
      </c>
      <c r="B5898">
        <v>539607</v>
      </c>
      <c r="C5898">
        <v>21213</v>
      </c>
      <c r="D5898" t="s">
        <v>387</v>
      </c>
      <c r="E5898">
        <v>24</v>
      </c>
      <c r="F5898" s="3">
        <v>40532.590277777803</v>
      </c>
      <c r="G5898" s="4">
        <v>0.55000000000000004</v>
      </c>
      <c r="H5898">
        <v>12681</v>
      </c>
      <c r="I5898" t="s">
        <v>10</v>
      </c>
      <c r="J5898" s="58">
        <f t="shared" si="184"/>
        <v>13.200000000000001</v>
      </c>
      <c r="K5898" s="59">
        <f t="shared" si="185"/>
        <v>40532</v>
      </c>
      <c r="R5898" t="s">
        <v>2361</v>
      </c>
      <c r="S5898" s="58">
        <v>16.5</v>
      </c>
      <c r="X5898">
        <v>6</v>
      </c>
      <c r="Y5898" s="4">
        <v>2.25</v>
      </c>
      <c r="Z5898" s="58">
        <v>13.5</v>
      </c>
    </row>
    <row r="5899" spans="1:26">
      <c r="A5899">
        <v>38997</v>
      </c>
      <c r="B5899">
        <v>539607</v>
      </c>
      <c r="C5899">
        <v>21976</v>
      </c>
      <c r="D5899" t="s">
        <v>525</v>
      </c>
      <c r="E5899">
        <v>24</v>
      </c>
      <c r="F5899" s="3">
        <v>40532.590277777803</v>
      </c>
      <c r="G5899" s="4">
        <v>0.55000000000000004</v>
      </c>
      <c r="H5899">
        <v>12681</v>
      </c>
      <c r="I5899" t="s">
        <v>10</v>
      </c>
      <c r="J5899" s="58">
        <f t="shared" si="184"/>
        <v>13.200000000000001</v>
      </c>
      <c r="K5899" s="59">
        <f t="shared" si="185"/>
        <v>40532</v>
      </c>
      <c r="R5899" t="s">
        <v>2363</v>
      </c>
      <c r="S5899" s="58">
        <v>16.5</v>
      </c>
      <c r="X5899">
        <v>6</v>
      </c>
      <c r="Y5899" s="4">
        <v>2.25</v>
      </c>
      <c r="Z5899" s="58">
        <v>13.5</v>
      </c>
    </row>
    <row r="5900" spans="1:26">
      <c r="A5900">
        <v>44483</v>
      </c>
      <c r="B5900">
        <v>540178</v>
      </c>
      <c r="C5900">
        <v>21212</v>
      </c>
      <c r="D5900" t="s">
        <v>132</v>
      </c>
      <c r="E5900">
        <v>24</v>
      </c>
      <c r="F5900" s="3">
        <v>40548.529166666704</v>
      </c>
      <c r="G5900" s="4">
        <v>0.55000000000000004</v>
      </c>
      <c r="H5900">
        <v>12681</v>
      </c>
      <c r="I5900" t="s">
        <v>10</v>
      </c>
      <c r="J5900" s="58">
        <f t="shared" si="184"/>
        <v>13.200000000000001</v>
      </c>
      <c r="K5900" s="59">
        <f t="shared" si="185"/>
        <v>40548</v>
      </c>
      <c r="R5900" t="s">
        <v>2366</v>
      </c>
      <c r="S5900" s="58">
        <v>16.5</v>
      </c>
      <c r="X5900">
        <v>2</v>
      </c>
      <c r="Y5900" s="4">
        <v>6.75</v>
      </c>
      <c r="Z5900" s="58">
        <v>13.5</v>
      </c>
    </row>
    <row r="5901" spans="1:26">
      <c r="A5901">
        <v>44796</v>
      </c>
      <c r="B5901">
        <v>540239</v>
      </c>
      <c r="C5901">
        <v>21977</v>
      </c>
      <c r="D5901" t="s">
        <v>134</v>
      </c>
      <c r="E5901">
        <v>24</v>
      </c>
      <c r="F5901" s="3">
        <v>40548.616666666698</v>
      </c>
      <c r="G5901" s="4">
        <v>0.55000000000000004</v>
      </c>
      <c r="H5901">
        <v>12682</v>
      </c>
      <c r="I5901" t="s">
        <v>10</v>
      </c>
      <c r="J5901" s="58">
        <f t="shared" si="184"/>
        <v>13.200000000000001</v>
      </c>
      <c r="K5901" s="59">
        <f t="shared" si="185"/>
        <v>40548</v>
      </c>
      <c r="R5901" t="s">
        <v>2401</v>
      </c>
      <c r="S5901" s="58">
        <v>16.5</v>
      </c>
      <c r="X5901">
        <v>2</v>
      </c>
      <c r="Y5901" s="4">
        <v>6.75</v>
      </c>
      <c r="Z5901" s="58">
        <v>13.5</v>
      </c>
    </row>
    <row r="5902" spans="1:26">
      <c r="A5902">
        <v>44797</v>
      </c>
      <c r="B5902">
        <v>540239</v>
      </c>
      <c r="C5902">
        <v>21976</v>
      </c>
      <c r="D5902" t="s">
        <v>525</v>
      </c>
      <c r="E5902">
        <v>24</v>
      </c>
      <c r="F5902" s="3">
        <v>40548.616666666698</v>
      </c>
      <c r="G5902" s="4">
        <v>0.55000000000000004</v>
      </c>
      <c r="H5902">
        <v>12682</v>
      </c>
      <c r="I5902" t="s">
        <v>10</v>
      </c>
      <c r="J5902" s="58">
        <f t="shared" si="184"/>
        <v>13.200000000000001</v>
      </c>
      <c r="K5902" s="59">
        <f t="shared" si="185"/>
        <v>40548</v>
      </c>
      <c r="R5902" t="s">
        <v>499</v>
      </c>
      <c r="S5902" s="58">
        <v>15.9</v>
      </c>
      <c r="X5902">
        <v>2</v>
      </c>
      <c r="Y5902" s="4">
        <v>6.75</v>
      </c>
      <c r="Z5902" s="58">
        <v>13.5</v>
      </c>
    </row>
    <row r="5903" spans="1:26">
      <c r="A5903">
        <v>46094</v>
      </c>
      <c r="B5903">
        <v>540351</v>
      </c>
      <c r="C5903">
        <v>21212</v>
      </c>
      <c r="D5903" t="s">
        <v>132</v>
      </c>
      <c r="E5903">
        <v>24</v>
      </c>
      <c r="F5903" s="3">
        <v>40549.601388888899</v>
      </c>
      <c r="G5903" s="4">
        <v>0.55000000000000004</v>
      </c>
      <c r="H5903">
        <v>12735</v>
      </c>
      <c r="I5903" t="s">
        <v>10</v>
      </c>
      <c r="J5903" s="58">
        <f t="shared" si="184"/>
        <v>13.200000000000001</v>
      </c>
      <c r="K5903" s="59">
        <f t="shared" si="185"/>
        <v>40549</v>
      </c>
      <c r="R5903" t="s">
        <v>1060</v>
      </c>
      <c r="S5903" s="58">
        <v>15.6</v>
      </c>
      <c r="X5903">
        <v>6</v>
      </c>
      <c r="Y5903" s="4">
        <v>2.25</v>
      </c>
      <c r="Z5903" s="58">
        <v>13.5</v>
      </c>
    </row>
    <row r="5904" spans="1:26">
      <c r="A5904">
        <v>46095</v>
      </c>
      <c r="B5904">
        <v>540351</v>
      </c>
      <c r="C5904">
        <v>21975</v>
      </c>
      <c r="D5904" t="s">
        <v>133</v>
      </c>
      <c r="E5904">
        <v>24</v>
      </c>
      <c r="F5904" s="3">
        <v>40549.601388888899</v>
      </c>
      <c r="G5904" s="4">
        <v>0.55000000000000004</v>
      </c>
      <c r="H5904">
        <v>12735</v>
      </c>
      <c r="I5904" t="s">
        <v>10</v>
      </c>
      <c r="J5904" s="58">
        <f t="shared" si="184"/>
        <v>13.200000000000001</v>
      </c>
      <c r="K5904" s="59">
        <f t="shared" si="185"/>
        <v>40549</v>
      </c>
      <c r="R5904" t="s">
        <v>909</v>
      </c>
      <c r="S5904" s="58">
        <v>15.6</v>
      </c>
      <c r="X5904">
        <v>6</v>
      </c>
      <c r="Y5904" s="4">
        <v>2.25</v>
      </c>
      <c r="Z5904" s="58">
        <v>13.5</v>
      </c>
    </row>
    <row r="5905" spans="1:26">
      <c r="A5905">
        <v>46096</v>
      </c>
      <c r="B5905">
        <v>540351</v>
      </c>
      <c r="C5905">
        <v>22951</v>
      </c>
      <c r="D5905" t="s">
        <v>526</v>
      </c>
      <c r="E5905">
        <v>24</v>
      </c>
      <c r="F5905" s="3">
        <v>40549.601388888899</v>
      </c>
      <c r="G5905" s="4">
        <v>0.55000000000000004</v>
      </c>
      <c r="H5905">
        <v>12735</v>
      </c>
      <c r="I5905" t="s">
        <v>10</v>
      </c>
      <c r="J5905" s="58">
        <f t="shared" si="184"/>
        <v>13.200000000000001</v>
      </c>
      <c r="K5905" s="59">
        <f t="shared" si="185"/>
        <v>40549</v>
      </c>
      <c r="R5905" t="s">
        <v>1472</v>
      </c>
      <c r="S5905" s="58">
        <v>15.3</v>
      </c>
      <c r="X5905">
        <v>2</v>
      </c>
      <c r="Y5905" s="4">
        <v>6.75</v>
      </c>
      <c r="Z5905" s="58">
        <v>13.5</v>
      </c>
    </row>
    <row r="5906" spans="1:26">
      <c r="A5906">
        <v>54734</v>
      </c>
      <c r="B5906">
        <v>540976</v>
      </c>
      <c r="C5906">
        <v>22951</v>
      </c>
      <c r="D5906" t="s">
        <v>526</v>
      </c>
      <c r="E5906">
        <v>24</v>
      </c>
      <c r="F5906" s="3">
        <v>40555.625</v>
      </c>
      <c r="G5906" s="4">
        <v>0.55000000000000004</v>
      </c>
      <c r="H5906">
        <v>12652</v>
      </c>
      <c r="I5906" t="s">
        <v>10</v>
      </c>
      <c r="J5906" s="58">
        <f t="shared" si="184"/>
        <v>13.200000000000001</v>
      </c>
      <c r="K5906" s="59">
        <f t="shared" si="185"/>
        <v>40555</v>
      </c>
      <c r="R5906" t="s">
        <v>1981</v>
      </c>
      <c r="S5906" s="58">
        <v>15.3</v>
      </c>
      <c r="X5906">
        <v>2</v>
      </c>
      <c r="Y5906" s="4">
        <v>6.75</v>
      </c>
      <c r="Z5906" s="58">
        <v>13.5</v>
      </c>
    </row>
    <row r="5907" spans="1:26">
      <c r="A5907">
        <v>54762</v>
      </c>
      <c r="B5907">
        <v>540976</v>
      </c>
      <c r="C5907">
        <v>21212</v>
      </c>
      <c r="D5907" t="s">
        <v>132</v>
      </c>
      <c r="E5907">
        <v>24</v>
      </c>
      <c r="F5907" s="3">
        <v>40555.625</v>
      </c>
      <c r="G5907" s="4">
        <v>0.55000000000000004</v>
      </c>
      <c r="H5907">
        <v>12652</v>
      </c>
      <c r="I5907" t="s">
        <v>10</v>
      </c>
      <c r="J5907" s="58">
        <f t="shared" si="184"/>
        <v>13.200000000000001</v>
      </c>
      <c r="K5907" s="59">
        <f t="shared" si="185"/>
        <v>40555</v>
      </c>
      <c r="R5907" t="s">
        <v>130</v>
      </c>
      <c r="S5907" s="58">
        <v>15.3</v>
      </c>
      <c r="X5907">
        <v>2</v>
      </c>
      <c r="Y5907" s="4">
        <v>6.75</v>
      </c>
      <c r="Z5907" s="58">
        <v>13.5</v>
      </c>
    </row>
    <row r="5908" spans="1:26">
      <c r="A5908">
        <v>56855</v>
      </c>
      <c r="B5908">
        <v>541120</v>
      </c>
      <c r="C5908">
        <v>21976</v>
      </c>
      <c r="D5908" t="s">
        <v>525</v>
      </c>
      <c r="E5908">
        <v>24</v>
      </c>
      <c r="F5908" s="3">
        <v>40557.3840277778</v>
      </c>
      <c r="G5908" s="4">
        <v>0.55000000000000004</v>
      </c>
      <c r="H5908">
        <v>12490</v>
      </c>
      <c r="I5908" t="s">
        <v>10</v>
      </c>
      <c r="J5908" s="58">
        <f t="shared" si="184"/>
        <v>13.200000000000001</v>
      </c>
      <c r="K5908" s="59">
        <f t="shared" si="185"/>
        <v>40557</v>
      </c>
      <c r="R5908" t="s">
        <v>1753</v>
      </c>
      <c r="S5908" s="58">
        <v>15.3</v>
      </c>
      <c r="X5908">
        <v>6</v>
      </c>
      <c r="Y5908" s="4">
        <v>2.25</v>
      </c>
      <c r="Z5908" s="58">
        <v>13.5</v>
      </c>
    </row>
    <row r="5909" spans="1:26">
      <c r="A5909">
        <v>82073</v>
      </c>
      <c r="B5909">
        <v>543188</v>
      </c>
      <c r="C5909">
        <v>22417</v>
      </c>
      <c r="D5909" t="s">
        <v>388</v>
      </c>
      <c r="E5909">
        <v>24</v>
      </c>
      <c r="F5909" s="3">
        <v>40578.489583333299</v>
      </c>
      <c r="G5909" s="4">
        <v>0.55000000000000004</v>
      </c>
      <c r="H5909">
        <v>12567</v>
      </c>
      <c r="I5909" t="s">
        <v>10</v>
      </c>
      <c r="J5909" s="58">
        <f t="shared" si="184"/>
        <v>13.200000000000001</v>
      </c>
      <c r="K5909" s="59">
        <f t="shared" si="185"/>
        <v>40578</v>
      </c>
      <c r="R5909" t="s">
        <v>131</v>
      </c>
      <c r="S5909" s="58">
        <v>15.3</v>
      </c>
      <c r="X5909">
        <v>2</v>
      </c>
      <c r="Y5909" s="4">
        <v>6.75</v>
      </c>
      <c r="Z5909" s="58">
        <v>13.5</v>
      </c>
    </row>
    <row r="5910" spans="1:26">
      <c r="A5910">
        <v>82084</v>
      </c>
      <c r="B5910">
        <v>543188</v>
      </c>
      <c r="C5910">
        <v>21212</v>
      </c>
      <c r="D5910" t="s">
        <v>132</v>
      </c>
      <c r="E5910">
        <v>24</v>
      </c>
      <c r="F5910" s="3">
        <v>40578.489583333299</v>
      </c>
      <c r="G5910" s="4">
        <v>0.55000000000000004</v>
      </c>
      <c r="H5910">
        <v>12567</v>
      </c>
      <c r="I5910" t="s">
        <v>10</v>
      </c>
      <c r="J5910" s="58">
        <f t="shared" si="184"/>
        <v>13.200000000000001</v>
      </c>
      <c r="K5910" s="59">
        <f t="shared" si="185"/>
        <v>40578</v>
      </c>
      <c r="R5910" t="s">
        <v>2258</v>
      </c>
      <c r="S5910" s="58">
        <v>15.3</v>
      </c>
      <c r="X5910">
        <v>6</v>
      </c>
      <c r="Y5910" s="4">
        <v>2.25</v>
      </c>
      <c r="Z5910" s="58">
        <v>13.5</v>
      </c>
    </row>
    <row r="5911" spans="1:26">
      <c r="A5911">
        <v>85048</v>
      </c>
      <c r="B5911">
        <v>543459</v>
      </c>
      <c r="C5911">
        <v>21212</v>
      </c>
      <c r="D5911" t="s">
        <v>132</v>
      </c>
      <c r="E5911">
        <v>24</v>
      </c>
      <c r="F5911" s="3">
        <v>40582.561111111099</v>
      </c>
      <c r="G5911" s="4">
        <v>0.55000000000000004</v>
      </c>
      <c r="H5911">
        <v>12599</v>
      </c>
      <c r="I5911" t="s">
        <v>10</v>
      </c>
      <c r="J5911" s="58">
        <f t="shared" si="184"/>
        <v>13.200000000000001</v>
      </c>
      <c r="K5911" s="59">
        <f t="shared" si="185"/>
        <v>40582</v>
      </c>
      <c r="R5911" t="s">
        <v>2260</v>
      </c>
      <c r="S5911" s="58">
        <v>15.3</v>
      </c>
      <c r="X5911">
        <v>16</v>
      </c>
      <c r="Y5911" s="4">
        <v>0.83</v>
      </c>
      <c r="Z5911" s="58">
        <v>13.28</v>
      </c>
    </row>
    <row r="5912" spans="1:26">
      <c r="A5912">
        <v>85627</v>
      </c>
      <c r="B5912">
        <v>543484</v>
      </c>
      <c r="C5912">
        <v>21212</v>
      </c>
      <c r="D5912" t="s">
        <v>132</v>
      </c>
      <c r="E5912">
        <v>24</v>
      </c>
      <c r="F5912" s="3">
        <v>40583.4243055556</v>
      </c>
      <c r="G5912" s="4">
        <v>0.55000000000000004</v>
      </c>
      <c r="H5912">
        <v>12721</v>
      </c>
      <c r="I5912" t="s">
        <v>10</v>
      </c>
      <c r="J5912" s="58">
        <f t="shared" si="184"/>
        <v>13.200000000000001</v>
      </c>
      <c r="K5912" s="59">
        <f t="shared" si="185"/>
        <v>40583</v>
      </c>
      <c r="R5912" t="s">
        <v>2258</v>
      </c>
      <c r="S5912" s="58">
        <v>15.3</v>
      </c>
      <c r="X5912">
        <v>16</v>
      </c>
      <c r="Y5912" s="4">
        <v>0.83</v>
      </c>
      <c r="Z5912" s="58">
        <v>13.28</v>
      </c>
    </row>
    <row r="5913" spans="1:26">
      <c r="A5913">
        <v>104037</v>
      </c>
      <c r="B5913">
        <v>545086</v>
      </c>
      <c r="C5913">
        <v>21977</v>
      </c>
      <c r="D5913" t="s">
        <v>134</v>
      </c>
      <c r="E5913">
        <v>24</v>
      </c>
      <c r="F5913" s="3">
        <v>40602.488194444399</v>
      </c>
      <c r="G5913" s="4">
        <v>0.55000000000000004</v>
      </c>
      <c r="H5913">
        <v>12678</v>
      </c>
      <c r="I5913" t="s">
        <v>10</v>
      </c>
      <c r="J5913" s="58">
        <f t="shared" si="184"/>
        <v>13.200000000000001</v>
      </c>
      <c r="K5913" s="59">
        <f t="shared" si="185"/>
        <v>40602</v>
      </c>
      <c r="R5913" t="s">
        <v>2260</v>
      </c>
      <c r="S5913" s="58">
        <v>15.3</v>
      </c>
      <c r="X5913">
        <v>16</v>
      </c>
      <c r="Y5913" s="4">
        <v>0.83</v>
      </c>
      <c r="Z5913" s="58">
        <v>13.28</v>
      </c>
    </row>
    <row r="5914" spans="1:26">
      <c r="A5914">
        <v>104038</v>
      </c>
      <c r="B5914">
        <v>545086</v>
      </c>
      <c r="C5914">
        <v>21212</v>
      </c>
      <c r="D5914" t="s">
        <v>132</v>
      </c>
      <c r="E5914">
        <v>24</v>
      </c>
      <c r="F5914" s="3">
        <v>40602.488194444399</v>
      </c>
      <c r="G5914" s="4">
        <v>0.55000000000000004</v>
      </c>
      <c r="H5914">
        <v>12678</v>
      </c>
      <c r="I5914" t="s">
        <v>10</v>
      </c>
      <c r="J5914" s="58">
        <f t="shared" si="184"/>
        <v>13.200000000000001</v>
      </c>
      <c r="K5914" s="59">
        <f t="shared" si="185"/>
        <v>40602</v>
      </c>
      <c r="R5914" t="s">
        <v>617</v>
      </c>
      <c r="S5914" s="58">
        <v>15.12</v>
      </c>
      <c r="X5914">
        <v>24</v>
      </c>
      <c r="Y5914" s="4">
        <v>0.55000000000000004</v>
      </c>
      <c r="Z5914" s="58">
        <v>13.2</v>
      </c>
    </row>
    <row r="5915" spans="1:26">
      <c r="A5915">
        <v>104047</v>
      </c>
      <c r="B5915">
        <v>545086</v>
      </c>
      <c r="C5915">
        <v>21976</v>
      </c>
      <c r="D5915" t="s">
        <v>525</v>
      </c>
      <c r="E5915">
        <v>24</v>
      </c>
      <c r="F5915" s="3">
        <v>40602.488194444399</v>
      </c>
      <c r="G5915" s="4">
        <v>0.55000000000000004</v>
      </c>
      <c r="H5915">
        <v>12678</v>
      </c>
      <c r="I5915" t="s">
        <v>10</v>
      </c>
      <c r="J5915" s="58">
        <f t="shared" si="184"/>
        <v>13.200000000000001</v>
      </c>
      <c r="K5915" s="59">
        <f t="shared" si="185"/>
        <v>40602</v>
      </c>
      <c r="R5915" t="s">
        <v>84</v>
      </c>
      <c r="S5915" s="58">
        <v>15</v>
      </c>
      <c r="X5915">
        <v>24</v>
      </c>
      <c r="Y5915" s="4">
        <v>0.55000000000000004</v>
      </c>
      <c r="Z5915" s="58">
        <v>13.2</v>
      </c>
    </row>
    <row r="5916" spans="1:26">
      <c r="A5916">
        <v>105707</v>
      </c>
      <c r="B5916">
        <v>545235</v>
      </c>
      <c r="C5916">
        <v>21212</v>
      </c>
      <c r="D5916" t="s">
        <v>132</v>
      </c>
      <c r="E5916">
        <v>24</v>
      </c>
      <c r="F5916" s="3">
        <v>40603.438194444498</v>
      </c>
      <c r="G5916" s="4">
        <v>0.55000000000000004</v>
      </c>
      <c r="H5916">
        <v>12683</v>
      </c>
      <c r="I5916" t="s">
        <v>10</v>
      </c>
      <c r="J5916" s="58">
        <f t="shared" si="184"/>
        <v>13.200000000000001</v>
      </c>
      <c r="K5916" s="59">
        <f t="shared" si="185"/>
        <v>40603</v>
      </c>
      <c r="R5916" t="s">
        <v>291</v>
      </c>
      <c r="S5916" s="58">
        <v>15</v>
      </c>
      <c r="X5916">
        <v>24</v>
      </c>
      <c r="Y5916" s="4">
        <v>0.55000000000000004</v>
      </c>
      <c r="Z5916" s="58">
        <v>13.2</v>
      </c>
    </row>
    <row r="5917" spans="1:26">
      <c r="A5917">
        <v>108180</v>
      </c>
      <c r="B5917">
        <v>545515</v>
      </c>
      <c r="C5917">
        <v>21977</v>
      </c>
      <c r="D5917" t="s">
        <v>134</v>
      </c>
      <c r="E5917">
        <v>24</v>
      </c>
      <c r="F5917" s="3">
        <v>40605.504166666702</v>
      </c>
      <c r="G5917" s="4">
        <v>0.55000000000000004</v>
      </c>
      <c r="H5917">
        <v>12727</v>
      </c>
      <c r="I5917" t="s">
        <v>10</v>
      </c>
      <c r="J5917" s="58">
        <f t="shared" si="184"/>
        <v>13.200000000000001</v>
      </c>
      <c r="K5917" s="59">
        <f t="shared" si="185"/>
        <v>40605</v>
      </c>
      <c r="R5917" t="s">
        <v>1500</v>
      </c>
      <c r="S5917" s="58">
        <v>15</v>
      </c>
      <c r="X5917">
        <v>24</v>
      </c>
      <c r="Y5917" s="4">
        <v>0.55000000000000004</v>
      </c>
      <c r="Z5917" s="58">
        <v>13.2</v>
      </c>
    </row>
    <row r="5918" spans="1:26">
      <c r="A5918">
        <v>126586</v>
      </c>
      <c r="B5918">
        <v>547087</v>
      </c>
      <c r="C5918">
        <v>21212</v>
      </c>
      <c r="D5918" t="s">
        <v>132</v>
      </c>
      <c r="E5918">
        <v>24</v>
      </c>
      <c r="F5918" s="3">
        <v>40622.6652777778</v>
      </c>
      <c r="G5918" s="4">
        <v>0.55000000000000004</v>
      </c>
      <c r="H5918">
        <v>12726</v>
      </c>
      <c r="I5918" t="s">
        <v>10</v>
      </c>
      <c r="J5918" s="58">
        <f t="shared" si="184"/>
        <v>13.200000000000001</v>
      </c>
      <c r="K5918" s="59">
        <f t="shared" si="185"/>
        <v>40622</v>
      </c>
      <c r="R5918" t="s">
        <v>1035</v>
      </c>
      <c r="S5918" s="58">
        <v>15</v>
      </c>
      <c r="X5918">
        <v>24</v>
      </c>
      <c r="Y5918" s="4">
        <v>0.55000000000000004</v>
      </c>
      <c r="Z5918" s="58">
        <v>13.2</v>
      </c>
    </row>
    <row r="5919" spans="1:26">
      <c r="A5919">
        <v>130486</v>
      </c>
      <c r="B5919">
        <v>547492</v>
      </c>
      <c r="C5919">
        <v>21213</v>
      </c>
      <c r="D5919" t="s">
        <v>387</v>
      </c>
      <c r="E5919">
        <v>24</v>
      </c>
      <c r="F5919" s="3">
        <v>40625.504166666702</v>
      </c>
      <c r="G5919" s="4">
        <v>0.55000000000000004</v>
      </c>
      <c r="H5919">
        <v>12604</v>
      </c>
      <c r="I5919" t="s">
        <v>10</v>
      </c>
      <c r="J5919" s="58">
        <f t="shared" si="184"/>
        <v>13.200000000000001</v>
      </c>
      <c r="K5919" s="59">
        <f t="shared" si="185"/>
        <v>40625</v>
      </c>
      <c r="R5919" t="s">
        <v>290</v>
      </c>
      <c r="S5919" s="58">
        <v>15</v>
      </c>
      <c r="X5919">
        <v>24</v>
      </c>
      <c r="Y5919" s="4">
        <v>0.55000000000000004</v>
      </c>
      <c r="Z5919" s="58">
        <v>13.2</v>
      </c>
    </row>
    <row r="5920" spans="1:26">
      <c r="A5920">
        <v>130487</v>
      </c>
      <c r="B5920">
        <v>547492</v>
      </c>
      <c r="C5920">
        <v>21212</v>
      </c>
      <c r="D5920" t="s">
        <v>132</v>
      </c>
      <c r="E5920">
        <v>24</v>
      </c>
      <c r="F5920" s="3">
        <v>40625.504166666702</v>
      </c>
      <c r="G5920" s="4">
        <v>0.55000000000000004</v>
      </c>
      <c r="H5920">
        <v>12604</v>
      </c>
      <c r="I5920" t="s">
        <v>10</v>
      </c>
      <c r="J5920" s="58">
        <f t="shared" si="184"/>
        <v>13.200000000000001</v>
      </c>
      <c r="K5920" s="59">
        <f t="shared" si="185"/>
        <v>40625</v>
      </c>
      <c r="R5920" t="s">
        <v>398</v>
      </c>
      <c r="S5920" s="58">
        <v>15</v>
      </c>
      <c r="X5920">
        <v>24</v>
      </c>
      <c r="Y5920" s="4">
        <v>0.55000000000000004</v>
      </c>
      <c r="Z5920" s="58">
        <v>13.2</v>
      </c>
    </row>
    <row r="5921" spans="1:26">
      <c r="A5921">
        <v>130488</v>
      </c>
      <c r="B5921">
        <v>547492</v>
      </c>
      <c r="C5921">
        <v>84991</v>
      </c>
      <c r="D5921" t="s">
        <v>135</v>
      </c>
      <c r="E5921">
        <v>24</v>
      </c>
      <c r="F5921" s="3">
        <v>40625.504166666702</v>
      </c>
      <c r="G5921" s="4">
        <v>0.55000000000000004</v>
      </c>
      <c r="H5921">
        <v>12604</v>
      </c>
      <c r="I5921" t="s">
        <v>10</v>
      </c>
      <c r="J5921" s="58">
        <f t="shared" si="184"/>
        <v>13.200000000000001</v>
      </c>
      <c r="K5921" s="59">
        <f t="shared" si="185"/>
        <v>40625</v>
      </c>
      <c r="R5921" t="s">
        <v>271</v>
      </c>
      <c r="S5921" s="58">
        <v>15</v>
      </c>
      <c r="X5921">
        <v>24</v>
      </c>
      <c r="Y5921" s="4">
        <v>0.55000000000000004</v>
      </c>
      <c r="Z5921" s="58">
        <v>13.2</v>
      </c>
    </row>
    <row r="5922" spans="1:26">
      <c r="A5922">
        <v>130702</v>
      </c>
      <c r="B5922">
        <v>547504</v>
      </c>
      <c r="C5922">
        <v>21212</v>
      </c>
      <c r="D5922" t="s">
        <v>132</v>
      </c>
      <c r="E5922">
        <v>24</v>
      </c>
      <c r="F5922" s="3">
        <v>40625.564583333296</v>
      </c>
      <c r="G5922" s="4">
        <v>0.55000000000000004</v>
      </c>
      <c r="H5922">
        <v>12683</v>
      </c>
      <c r="I5922" t="s">
        <v>10</v>
      </c>
      <c r="J5922" s="58">
        <f t="shared" si="184"/>
        <v>13.200000000000001</v>
      </c>
      <c r="K5922" s="59">
        <f t="shared" si="185"/>
        <v>40625</v>
      </c>
      <c r="R5922" t="s">
        <v>86</v>
      </c>
      <c r="S5922" s="58">
        <v>15</v>
      </c>
      <c r="X5922">
        <v>24</v>
      </c>
      <c r="Y5922" s="4">
        <v>0.55000000000000004</v>
      </c>
      <c r="Z5922" s="58">
        <v>13.2</v>
      </c>
    </row>
    <row r="5923" spans="1:26">
      <c r="A5923">
        <v>130703</v>
      </c>
      <c r="B5923">
        <v>547504</v>
      </c>
      <c r="C5923">
        <v>21977</v>
      </c>
      <c r="D5923" t="s">
        <v>134</v>
      </c>
      <c r="E5923">
        <v>24</v>
      </c>
      <c r="F5923" s="3">
        <v>40625.564583333296</v>
      </c>
      <c r="G5923" s="4">
        <v>0.55000000000000004</v>
      </c>
      <c r="H5923">
        <v>12683</v>
      </c>
      <c r="I5923" t="s">
        <v>10</v>
      </c>
      <c r="J5923" s="58">
        <f t="shared" si="184"/>
        <v>13.200000000000001</v>
      </c>
      <c r="K5923" s="59">
        <f t="shared" si="185"/>
        <v>40625</v>
      </c>
      <c r="R5923" t="s">
        <v>1370</v>
      </c>
      <c r="S5923" s="58">
        <v>15</v>
      </c>
      <c r="X5923">
        <v>24</v>
      </c>
      <c r="Y5923" s="4">
        <v>0.55000000000000004</v>
      </c>
      <c r="Z5923" s="58">
        <v>13.2</v>
      </c>
    </row>
    <row r="5924" spans="1:26">
      <c r="A5924">
        <v>130704</v>
      </c>
      <c r="B5924">
        <v>547504</v>
      </c>
      <c r="C5924">
        <v>84991</v>
      </c>
      <c r="D5924" t="s">
        <v>135</v>
      </c>
      <c r="E5924">
        <v>24</v>
      </c>
      <c r="F5924" s="3">
        <v>40625.564583333296</v>
      </c>
      <c r="G5924" s="4">
        <v>0.55000000000000004</v>
      </c>
      <c r="H5924">
        <v>12683</v>
      </c>
      <c r="I5924" t="s">
        <v>10</v>
      </c>
      <c r="J5924" s="58">
        <f t="shared" si="184"/>
        <v>13.200000000000001</v>
      </c>
      <c r="K5924" s="59">
        <f t="shared" si="185"/>
        <v>40625</v>
      </c>
      <c r="R5924" t="s">
        <v>2329</v>
      </c>
      <c r="S5924" s="58">
        <v>15</v>
      </c>
      <c r="X5924">
        <v>24</v>
      </c>
      <c r="Y5924" s="4">
        <v>0.55000000000000004</v>
      </c>
      <c r="Z5924" s="58">
        <v>13.2</v>
      </c>
    </row>
    <row r="5925" spans="1:26">
      <c r="A5925">
        <v>130705</v>
      </c>
      <c r="B5925">
        <v>547504</v>
      </c>
      <c r="C5925">
        <v>84992</v>
      </c>
      <c r="D5925" t="s">
        <v>389</v>
      </c>
      <c r="E5925">
        <v>24</v>
      </c>
      <c r="F5925" s="3">
        <v>40625.564583333296</v>
      </c>
      <c r="G5925" s="4">
        <v>0.55000000000000004</v>
      </c>
      <c r="H5925">
        <v>12683</v>
      </c>
      <c r="I5925" t="s">
        <v>10</v>
      </c>
      <c r="J5925" s="58">
        <f t="shared" si="184"/>
        <v>13.200000000000001</v>
      </c>
      <c r="K5925" s="59">
        <f t="shared" si="185"/>
        <v>40625</v>
      </c>
      <c r="R5925" t="s">
        <v>2420</v>
      </c>
      <c r="S5925" s="58">
        <v>15</v>
      </c>
      <c r="X5925">
        <v>24</v>
      </c>
      <c r="Y5925" s="4">
        <v>0.55000000000000004</v>
      </c>
      <c r="Z5925" s="58">
        <v>13.2</v>
      </c>
    </row>
    <row r="5926" spans="1:26">
      <c r="A5926">
        <v>134704</v>
      </c>
      <c r="B5926">
        <v>547863</v>
      </c>
      <c r="C5926">
        <v>21212</v>
      </c>
      <c r="D5926" t="s">
        <v>132</v>
      </c>
      <c r="E5926">
        <v>24</v>
      </c>
      <c r="F5926" s="3">
        <v>40629.546527777798</v>
      </c>
      <c r="G5926" s="4">
        <v>0.55000000000000004</v>
      </c>
      <c r="H5926">
        <v>12728</v>
      </c>
      <c r="I5926" t="s">
        <v>10</v>
      </c>
      <c r="J5926" s="58">
        <f t="shared" si="184"/>
        <v>13.200000000000001</v>
      </c>
      <c r="K5926" s="59">
        <f t="shared" si="185"/>
        <v>40629</v>
      </c>
      <c r="R5926" t="s">
        <v>271</v>
      </c>
      <c r="S5926" s="58">
        <v>15</v>
      </c>
      <c r="X5926">
        <v>24</v>
      </c>
      <c r="Y5926" s="4">
        <v>0.55000000000000004</v>
      </c>
      <c r="Z5926" s="58">
        <v>13.2</v>
      </c>
    </row>
    <row r="5927" spans="1:26">
      <c r="A5927">
        <v>135326</v>
      </c>
      <c r="B5927">
        <v>547892</v>
      </c>
      <c r="C5927">
        <v>22951</v>
      </c>
      <c r="D5927" t="s">
        <v>526</v>
      </c>
      <c r="E5927">
        <v>24</v>
      </c>
      <c r="F5927" s="3">
        <v>40630.427083333299</v>
      </c>
      <c r="G5927" s="4">
        <v>0.55000000000000004</v>
      </c>
      <c r="H5927">
        <v>12669</v>
      </c>
      <c r="I5927" t="s">
        <v>10</v>
      </c>
      <c r="J5927" s="58">
        <f t="shared" si="184"/>
        <v>13.200000000000001</v>
      </c>
      <c r="K5927" s="59">
        <f t="shared" si="185"/>
        <v>40630</v>
      </c>
      <c r="R5927" t="s">
        <v>2427</v>
      </c>
      <c r="S5927" s="58">
        <v>14.85</v>
      </c>
      <c r="X5927">
        <v>24</v>
      </c>
      <c r="Y5927" s="4">
        <v>0.55000000000000004</v>
      </c>
      <c r="Z5927" s="58">
        <v>13.2</v>
      </c>
    </row>
    <row r="5928" spans="1:26">
      <c r="A5928">
        <v>135327</v>
      </c>
      <c r="B5928">
        <v>547892</v>
      </c>
      <c r="C5928">
        <v>22417</v>
      </c>
      <c r="D5928" t="s">
        <v>388</v>
      </c>
      <c r="E5928">
        <v>24</v>
      </c>
      <c r="F5928" s="3">
        <v>40630.427083333299</v>
      </c>
      <c r="G5928" s="4">
        <v>0.55000000000000004</v>
      </c>
      <c r="H5928">
        <v>12669</v>
      </c>
      <c r="I5928" t="s">
        <v>10</v>
      </c>
      <c r="J5928" s="58">
        <f t="shared" si="184"/>
        <v>13.200000000000001</v>
      </c>
      <c r="K5928" s="59">
        <f t="shared" si="185"/>
        <v>40630</v>
      </c>
      <c r="R5928" t="s">
        <v>305</v>
      </c>
      <c r="S5928" s="58">
        <v>14.85</v>
      </c>
      <c r="X5928">
        <v>24</v>
      </c>
      <c r="Y5928" s="4">
        <v>0.55000000000000004</v>
      </c>
      <c r="Z5928" s="58">
        <v>13.2</v>
      </c>
    </row>
    <row r="5929" spans="1:26">
      <c r="A5929">
        <v>135383</v>
      </c>
      <c r="B5929">
        <v>547892</v>
      </c>
      <c r="C5929">
        <v>21976</v>
      </c>
      <c r="D5929" t="s">
        <v>525</v>
      </c>
      <c r="E5929">
        <v>24</v>
      </c>
      <c r="F5929" s="3">
        <v>40630.427083333299</v>
      </c>
      <c r="G5929" s="4">
        <v>0.55000000000000004</v>
      </c>
      <c r="H5929">
        <v>12669</v>
      </c>
      <c r="I5929" t="s">
        <v>10</v>
      </c>
      <c r="J5929" s="58">
        <f t="shared" si="184"/>
        <v>13.200000000000001</v>
      </c>
      <c r="K5929" s="59">
        <f t="shared" si="185"/>
        <v>40630</v>
      </c>
      <c r="R5929" t="s">
        <v>71</v>
      </c>
      <c r="S5929" s="58">
        <v>13.52</v>
      </c>
      <c r="X5929">
        <v>24</v>
      </c>
      <c r="Y5929" s="4">
        <v>0.55000000000000004</v>
      </c>
      <c r="Z5929" s="58">
        <v>13.2</v>
      </c>
    </row>
    <row r="5930" spans="1:26">
      <c r="A5930">
        <v>135384</v>
      </c>
      <c r="B5930">
        <v>547892</v>
      </c>
      <c r="C5930">
        <v>21212</v>
      </c>
      <c r="D5930" t="s">
        <v>132</v>
      </c>
      <c r="E5930">
        <v>24</v>
      </c>
      <c r="F5930" s="3">
        <v>40630.427083333299</v>
      </c>
      <c r="G5930" s="4">
        <v>0.55000000000000004</v>
      </c>
      <c r="H5930">
        <v>12669</v>
      </c>
      <c r="I5930" t="s">
        <v>10</v>
      </c>
      <c r="J5930" s="58">
        <f t="shared" si="184"/>
        <v>13.200000000000001</v>
      </c>
      <c r="K5930" s="59">
        <f t="shared" si="185"/>
        <v>40630</v>
      </c>
      <c r="R5930" t="s">
        <v>2472</v>
      </c>
      <c r="S5930" s="58">
        <v>13.5</v>
      </c>
      <c r="X5930">
        <v>24</v>
      </c>
      <c r="Y5930" s="4">
        <v>0.55000000000000004</v>
      </c>
      <c r="Z5930" s="58">
        <v>13.2</v>
      </c>
    </row>
    <row r="5931" spans="1:26">
      <c r="A5931">
        <v>135385</v>
      </c>
      <c r="B5931">
        <v>547892</v>
      </c>
      <c r="C5931">
        <v>84991</v>
      </c>
      <c r="D5931" t="s">
        <v>135</v>
      </c>
      <c r="E5931">
        <v>24</v>
      </c>
      <c r="F5931" s="3">
        <v>40630.427083333299</v>
      </c>
      <c r="G5931" s="4">
        <v>0.55000000000000004</v>
      </c>
      <c r="H5931">
        <v>12669</v>
      </c>
      <c r="I5931" t="s">
        <v>10</v>
      </c>
      <c r="J5931" s="58">
        <f t="shared" si="184"/>
        <v>13.200000000000001</v>
      </c>
      <c r="K5931" s="59">
        <f t="shared" si="185"/>
        <v>40630</v>
      </c>
      <c r="R5931" t="s">
        <v>297</v>
      </c>
      <c r="S5931" s="58">
        <v>13.5</v>
      </c>
      <c r="X5931">
        <v>24</v>
      </c>
      <c r="Y5931" s="4">
        <v>0.55000000000000004</v>
      </c>
      <c r="Z5931" s="58">
        <v>13.2</v>
      </c>
    </row>
    <row r="5932" spans="1:26">
      <c r="A5932">
        <v>135386</v>
      </c>
      <c r="B5932">
        <v>547892</v>
      </c>
      <c r="C5932">
        <v>21977</v>
      </c>
      <c r="D5932" t="s">
        <v>134</v>
      </c>
      <c r="E5932">
        <v>24</v>
      </c>
      <c r="F5932" s="3">
        <v>40630.427083333299</v>
      </c>
      <c r="G5932" s="4">
        <v>0.55000000000000004</v>
      </c>
      <c r="H5932">
        <v>12669</v>
      </c>
      <c r="I5932" t="s">
        <v>10</v>
      </c>
      <c r="J5932" s="58">
        <f t="shared" si="184"/>
        <v>13.200000000000001</v>
      </c>
      <c r="K5932" s="59">
        <f t="shared" si="185"/>
        <v>40630</v>
      </c>
      <c r="R5932" t="s">
        <v>2488</v>
      </c>
      <c r="S5932" s="58">
        <v>13.2</v>
      </c>
      <c r="X5932">
        <v>24</v>
      </c>
      <c r="Y5932" s="4">
        <v>0.55000000000000004</v>
      </c>
      <c r="Z5932" s="58">
        <v>13.2</v>
      </c>
    </row>
    <row r="5933" spans="1:26">
      <c r="A5933">
        <v>144318</v>
      </c>
      <c r="B5933">
        <v>548737</v>
      </c>
      <c r="C5933">
        <v>21212</v>
      </c>
      <c r="D5933" t="s">
        <v>132</v>
      </c>
      <c r="E5933">
        <v>24</v>
      </c>
      <c r="F5933" s="3">
        <v>40637.470833333296</v>
      </c>
      <c r="G5933" s="4">
        <v>0.55000000000000004</v>
      </c>
      <c r="H5933">
        <v>12682</v>
      </c>
      <c r="I5933" t="s">
        <v>10</v>
      </c>
      <c r="J5933" s="58">
        <f t="shared" si="184"/>
        <v>13.200000000000001</v>
      </c>
      <c r="K5933" s="59">
        <f t="shared" si="185"/>
        <v>40637</v>
      </c>
      <c r="R5933" t="s">
        <v>134</v>
      </c>
      <c r="S5933" s="58">
        <v>13.2</v>
      </c>
      <c r="X5933">
        <v>24</v>
      </c>
      <c r="Y5933" s="4">
        <v>0.55000000000000004</v>
      </c>
      <c r="Z5933" s="58">
        <v>13.2</v>
      </c>
    </row>
    <row r="5934" spans="1:26">
      <c r="A5934">
        <v>171133</v>
      </c>
      <c r="B5934">
        <v>551389</v>
      </c>
      <c r="C5934">
        <v>21212</v>
      </c>
      <c r="D5934" t="s">
        <v>132</v>
      </c>
      <c r="E5934">
        <v>24</v>
      </c>
      <c r="F5934" s="3">
        <v>40661.489583333299</v>
      </c>
      <c r="G5934" s="4">
        <v>0.55000000000000004</v>
      </c>
      <c r="H5934">
        <v>12437</v>
      </c>
      <c r="I5934" t="s">
        <v>10</v>
      </c>
      <c r="J5934" s="58">
        <f t="shared" si="184"/>
        <v>13.200000000000001</v>
      </c>
      <c r="K5934" s="59">
        <f t="shared" si="185"/>
        <v>40661</v>
      </c>
      <c r="R5934" t="s">
        <v>898</v>
      </c>
      <c r="S5934" s="58">
        <v>13.05</v>
      </c>
      <c r="X5934">
        <v>24</v>
      </c>
      <c r="Y5934" s="4">
        <v>0.55000000000000004</v>
      </c>
      <c r="Z5934" s="58">
        <v>13.2</v>
      </c>
    </row>
    <row r="5935" spans="1:26">
      <c r="A5935">
        <v>180336</v>
      </c>
      <c r="B5935">
        <v>552315</v>
      </c>
      <c r="C5935">
        <v>21212</v>
      </c>
      <c r="D5935" t="s">
        <v>132</v>
      </c>
      <c r="E5935">
        <v>24</v>
      </c>
      <c r="F5935" s="3">
        <v>40671.673611111102</v>
      </c>
      <c r="G5935" s="4">
        <v>0.55000000000000004</v>
      </c>
      <c r="H5935">
        <v>12700</v>
      </c>
      <c r="I5935" t="s">
        <v>10</v>
      </c>
      <c r="J5935" s="58">
        <f t="shared" si="184"/>
        <v>13.200000000000001</v>
      </c>
      <c r="K5935" s="59">
        <f t="shared" si="185"/>
        <v>40671</v>
      </c>
      <c r="R5935" t="s">
        <v>522</v>
      </c>
      <c r="S5935" s="58">
        <v>12.6</v>
      </c>
      <c r="X5935">
        <v>24</v>
      </c>
      <c r="Y5935" s="4">
        <v>0.55000000000000004</v>
      </c>
      <c r="Z5935" s="58">
        <v>13.2</v>
      </c>
    </row>
    <row r="5936" spans="1:26">
      <c r="A5936">
        <v>180337</v>
      </c>
      <c r="B5936">
        <v>552315</v>
      </c>
      <c r="C5936">
        <v>22417</v>
      </c>
      <c r="D5936" t="s">
        <v>388</v>
      </c>
      <c r="E5936">
        <v>24</v>
      </c>
      <c r="F5936" s="3">
        <v>40671.673611111102</v>
      </c>
      <c r="G5936" s="4">
        <v>0.55000000000000004</v>
      </c>
      <c r="H5936">
        <v>12700</v>
      </c>
      <c r="I5936" t="s">
        <v>10</v>
      </c>
      <c r="J5936" s="58">
        <f t="shared" si="184"/>
        <v>13.200000000000001</v>
      </c>
      <c r="K5936" s="59">
        <f t="shared" si="185"/>
        <v>40671</v>
      </c>
      <c r="R5936" t="s">
        <v>386</v>
      </c>
      <c r="S5936" s="58">
        <v>12.6</v>
      </c>
      <c r="X5936">
        <v>24</v>
      </c>
      <c r="Y5936" s="4">
        <v>0.55000000000000004</v>
      </c>
      <c r="Z5936" s="58">
        <v>13.2</v>
      </c>
    </row>
    <row r="5937" spans="1:26">
      <c r="A5937">
        <v>180338</v>
      </c>
      <c r="B5937">
        <v>552315</v>
      </c>
      <c r="C5937">
        <v>21976</v>
      </c>
      <c r="D5937" t="s">
        <v>525</v>
      </c>
      <c r="E5937">
        <v>24</v>
      </c>
      <c r="F5937" s="3">
        <v>40671.673611111102</v>
      </c>
      <c r="G5937" s="4">
        <v>0.55000000000000004</v>
      </c>
      <c r="H5937">
        <v>12700</v>
      </c>
      <c r="I5937" t="s">
        <v>10</v>
      </c>
      <c r="J5937" s="58">
        <f t="shared" si="184"/>
        <v>13.200000000000001</v>
      </c>
      <c r="K5937" s="59">
        <f t="shared" si="185"/>
        <v>40671</v>
      </c>
      <c r="R5937" t="s">
        <v>2694</v>
      </c>
      <c r="S5937" s="58">
        <v>12.5</v>
      </c>
      <c r="X5937">
        <v>24</v>
      </c>
      <c r="Y5937" s="4">
        <v>0.55000000000000004</v>
      </c>
      <c r="Z5937" s="58">
        <v>13.2</v>
      </c>
    </row>
    <row r="5938" spans="1:26">
      <c r="A5938">
        <v>180339</v>
      </c>
      <c r="B5938">
        <v>552315</v>
      </c>
      <c r="C5938">
        <v>22951</v>
      </c>
      <c r="D5938" t="s">
        <v>526</v>
      </c>
      <c r="E5938">
        <v>24</v>
      </c>
      <c r="F5938" s="3">
        <v>40671.673611111102</v>
      </c>
      <c r="G5938" s="4">
        <v>0.55000000000000004</v>
      </c>
      <c r="H5938">
        <v>12700</v>
      </c>
      <c r="I5938" t="s">
        <v>10</v>
      </c>
      <c r="J5938" s="58">
        <f t="shared" si="184"/>
        <v>13.200000000000001</v>
      </c>
      <c r="K5938" s="59">
        <f t="shared" si="185"/>
        <v>40671</v>
      </c>
      <c r="R5938" t="s">
        <v>2640</v>
      </c>
      <c r="S5938" s="58">
        <v>12.48</v>
      </c>
      <c r="X5938">
        <v>24</v>
      </c>
      <c r="Y5938" s="4">
        <v>0.55000000000000004</v>
      </c>
      <c r="Z5938" s="58">
        <v>13.2</v>
      </c>
    </row>
    <row r="5939" spans="1:26">
      <c r="A5939">
        <v>180340</v>
      </c>
      <c r="B5939">
        <v>552315</v>
      </c>
      <c r="C5939">
        <v>84992</v>
      </c>
      <c r="D5939" t="s">
        <v>389</v>
      </c>
      <c r="E5939">
        <v>24</v>
      </c>
      <c r="F5939" s="3">
        <v>40671.673611111102</v>
      </c>
      <c r="G5939" s="4">
        <v>0.55000000000000004</v>
      </c>
      <c r="H5939">
        <v>12700</v>
      </c>
      <c r="I5939" t="s">
        <v>10</v>
      </c>
      <c r="J5939" s="58">
        <f t="shared" si="184"/>
        <v>13.200000000000001</v>
      </c>
      <c r="K5939" s="59">
        <f t="shared" si="185"/>
        <v>40671</v>
      </c>
      <c r="R5939" t="s">
        <v>2642</v>
      </c>
      <c r="S5939" s="58">
        <v>12.48</v>
      </c>
      <c r="X5939">
        <v>24</v>
      </c>
      <c r="Y5939" s="4">
        <v>0.55000000000000004</v>
      </c>
      <c r="Z5939" s="58">
        <v>13.2</v>
      </c>
    </row>
    <row r="5940" spans="1:26">
      <c r="A5940">
        <v>189606</v>
      </c>
      <c r="B5940">
        <v>553161</v>
      </c>
      <c r="C5940">
        <v>21212</v>
      </c>
      <c r="D5940" t="s">
        <v>132</v>
      </c>
      <c r="E5940">
        <v>24</v>
      </c>
      <c r="F5940" s="3">
        <v>40676.658333333296</v>
      </c>
      <c r="G5940" s="4">
        <v>0.55000000000000004</v>
      </c>
      <c r="H5940">
        <v>12681</v>
      </c>
      <c r="I5940" t="s">
        <v>10</v>
      </c>
      <c r="J5940" s="58">
        <f t="shared" si="184"/>
        <v>13.200000000000001</v>
      </c>
      <c r="K5940" s="59">
        <f t="shared" si="185"/>
        <v>40676</v>
      </c>
      <c r="R5940" t="s">
        <v>867</v>
      </c>
      <c r="S5940" s="58">
        <v>10.95</v>
      </c>
      <c r="X5940">
        <v>24</v>
      </c>
      <c r="Y5940" s="4">
        <v>0.55000000000000004</v>
      </c>
      <c r="Z5940" s="58">
        <v>13.2</v>
      </c>
    </row>
    <row r="5941" spans="1:26">
      <c r="A5941">
        <v>194412</v>
      </c>
      <c r="B5941">
        <v>553577</v>
      </c>
      <c r="C5941">
        <v>21212</v>
      </c>
      <c r="D5941" t="s">
        <v>132</v>
      </c>
      <c r="E5941">
        <v>24</v>
      </c>
      <c r="F5941" s="3">
        <v>40681.440277777801</v>
      </c>
      <c r="G5941" s="4">
        <v>0.55000000000000004</v>
      </c>
      <c r="H5941">
        <v>12437</v>
      </c>
      <c r="I5941" t="s">
        <v>10</v>
      </c>
      <c r="J5941" s="58">
        <f t="shared" si="184"/>
        <v>13.200000000000001</v>
      </c>
      <c r="K5941" s="59">
        <f t="shared" si="185"/>
        <v>40681</v>
      </c>
      <c r="R5941" t="s">
        <v>1162</v>
      </c>
      <c r="S5941" s="58">
        <v>10.4</v>
      </c>
      <c r="X5941">
        <v>24</v>
      </c>
      <c r="Y5941" s="4">
        <v>0.55000000000000004</v>
      </c>
      <c r="Z5941" s="58">
        <v>13.2</v>
      </c>
    </row>
    <row r="5942" spans="1:26">
      <c r="A5942">
        <v>200461</v>
      </c>
      <c r="B5942">
        <v>554134</v>
      </c>
      <c r="C5942">
        <v>21212</v>
      </c>
      <c r="D5942" t="s">
        <v>132</v>
      </c>
      <c r="E5942">
        <v>24</v>
      </c>
      <c r="F5942" s="3">
        <v>40686.408333333296</v>
      </c>
      <c r="G5942" s="4">
        <v>0.55000000000000004</v>
      </c>
      <c r="H5942">
        <v>12583</v>
      </c>
      <c r="I5942" t="s">
        <v>10</v>
      </c>
      <c r="J5942" s="58">
        <f t="shared" si="184"/>
        <v>13.200000000000001</v>
      </c>
      <c r="K5942" s="59">
        <f t="shared" si="185"/>
        <v>40686</v>
      </c>
      <c r="R5942" t="s">
        <v>2659</v>
      </c>
      <c r="S5942" s="58">
        <v>10.4</v>
      </c>
      <c r="X5942">
        <v>24</v>
      </c>
      <c r="Y5942" s="4">
        <v>0.55000000000000004</v>
      </c>
      <c r="Z5942" s="58">
        <v>13.2</v>
      </c>
    </row>
    <row r="5943" spans="1:26">
      <c r="A5943">
        <v>217797</v>
      </c>
      <c r="B5943">
        <v>555937</v>
      </c>
      <c r="C5943">
        <v>23308</v>
      </c>
      <c r="D5943" t="s">
        <v>2492</v>
      </c>
      <c r="E5943">
        <v>24</v>
      </c>
      <c r="F5943" s="3">
        <v>40702.402083333298</v>
      </c>
      <c r="G5943" s="4">
        <v>0.55000000000000004</v>
      </c>
      <c r="H5943">
        <v>12683</v>
      </c>
      <c r="I5943" t="s">
        <v>10</v>
      </c>
      <c r="J5943" s="58">
        <f t="shared" si="184"/>
        <v>13.200000000000001</v>
      </c>
      <c r="K5943" s="59">
        <f t="shared" si="185"/>
        <v>40702</v>
      </c>
      <c r="R5943" t="s">
        <v>2664</v>
      </c>
      <c r="S5943" s="58">
        <v>10.4</v>
      </c>
      <c r="X5943">
        <v>24</v>
      </c>
      <c r="Y5943" s="4">
        <v>0.55000000000000004</v>
      </c>
      <c r="Z5943" s="58">
        <v>13.2</v>
      </c>
    </row>
    <row r="5944" spans="1:26">
      <c r="A5944">
        <v>217798</v>
      </c>
      <c r="B5944">
        <v>555937</v>
      </c>
      <c r="C5944">
        <v>23307</v>
      </c>
      <c r="D5944" t="s">
        <v>2490</v>
      </c>
      <c r="E5944">
        <v>24</v>
      </c>
      <c r="F5944" s="3">
        <v>40702.402083333298</v>
      </c>
      <c r="G5944" s="4">
        <v>0.55000000000000004</v>
      </c>
      <c r="H5944">
        <v>12683</v>
      </c>
      <c r="I5944" t="s">
        <v>10</v>
      </c>
      <c r="J5944" s="58">
        <f t="shared" si="184"/>
        <v>13.200000000000001</v>
      </c>
      <c r="K5944" s="59">
        <f t="shared" si="185"/>
        <v>40702</v>
      </c>
      <c r="R5944" t="s">
        <v>154</v>
      </c>
      <c r="S5944" s="58">
        <v>10.199999999999999</v>
      </c>
      <c r="X5944">
        <v>24</v>
      </c>
      <c r="Y5944" s="4">
        <v>0.55000000000000004</v>
      </c>
      <c r="Z5944" s="58">
        <v>13.2</v>
      </c>
    </row>
    <row r="5945" spans="1:26">
      <c r="A5945">
        <v>221594</v>
      </c>
      <c r="B5945">
        <v>556258</v>
      </c>
      <c r="C5945">
        <v>23308</v>
      </c>
      <c r="D5945" t="s">
        <v>2492</v>
      </c>
      <c r="E5945">
        <v>24</v>
      </c>
      <c r="F5945" s="3">
        <v>40703.741666666698</v>
      </c>
      <c r="G5945" s="4">
        <v>0.55000000000000004</v>
      </c>
      <c r="H5945">
        <v>12694</v>
      </c>
      <c r="I5945" t="s">
        <v>10</v>
      </c>
      <c r="J5945" s="58">
        <f t="shared" si="184"/>
        <v>13.200000000000001</v>
      </c>
      <c r="K5945" s="59">
        <f t="shared" si="185"/>
        <v>40703</v>
      </c>
      <c r="R5945" t="s">
        <v>512</v>
      </c>
      <c r="S5945" s="58">
        <v>10.199999999999999</v>
      </c>
      <c r="X5945">
        <v>24</v>
      </c>
      <c r="Y5945" s="4">
        <v>0.55000000000000004</v>
      </c>
      <c r="Z5945" s="58">
        <v>13.2</v>
      </c>
    </row>
    <row r="5946" spans="1:26">
      <c r="A5946">
        <v>221595</v>
      </c>
      <c r="B5946">
        <v>556258</v>
      </c>
      <c r="C5946">
        <v>23307</v>
      </c>
      <c r="D5946" t="s">
        <v>2490</v>
      </c>
      <c r="E5946">
        <v>24</v>
      </c>
      <c r="F5946" s="3">
        <v>40703.741666666698</v>
      </c>
      <c r="G5946" s="4">
        <v>0.55000000000000004</v>
      </c>
      <c r="H5946">
        <v>12694</v>
      </c>
      <c r="I5946" t="s">
        <v>10</v>
      </c>
      <c r="J5946" s="58">
        <f t="shared" si="184"/>
        <v>13.200000000000001</v>
      </c>
      <c r="K5946" s="59">
        <f t="shared" si="185"/>
        <v>40703</v>
      </c>
      <c r="R5946" t="s">
        <v>664</v>
      </c>
      <c r="S5946" s="58">
        <v>10.08</v>
      </c>
      <c r="X5946">
        <v>24</v>
      </c>
      <c r="Y5946" s="4">
        <v>0.55000000000000004</v>
      </c>
      <c r="Z5946" s="58">
        <v>13.2</v>
      </c>
    </row>
    <row r="5947" spans="1:26">
      <c r="A5947">
        <v>221596</v>
      </c>
      <c r="B5947">
        <v>556258</v>
      </c>
      <c r="C5947">
        <v>23309</v>
      </c>
      <c r="D5947" t="s">
        <v>2488</v>
      </c>
      <c r="E5947">
        <v>24</v>
      </c>
      <c r="F5947" s="3">
        <v>40703.741666666698</v>
      </c>
      <c r="G5947" s="4">
        <v>0.55000000000000004</v>
      </c>
      <c r="H5947">
        <v>12694</v>
      </c>
      <c r="I5947" t="s">
        <v>10</v>
      </c>
      <c r="J5947" s="58">
        <f t="shared" si="184"/>
        <v>13.200000000000001</v>
      </c>
      <c r="K5947" s="59">
        <f t="shared" si="185"/>
        <v>40703</v>
      </c>
      <c r="R5947" t="s">
        <v>2544</v>
      </c>
      <c r="S5947" s="58">
        <v>10</v>
      </c>
      <c r="X5947">
        <v>24</v>
      </c>
      <c r="Y5947" s="4">
        <v>0.55000000000000004</v>
      </c>
      <c r="Z5947" s="58">
        <v>13.2</v>
      </c>
    </row>
    <row r="5948" spans="1:26">
      <c r="A5948">
        <v>224495</v>
      </c>
      <c r="B5948">
        <v>556529</v>
      </c>
      <c r="C5948">
        <v>23308</v>
      </c>
      <c r="D5948" t="s">
        <v>2492</v>
      </c>
      <c r="E5948">
        <v>24</v>
      </c>
      <c r="F5948" s="3">
        <v>40707.4868055556</v>
      </c>
      <c r="G5948" s="4">
        <v>0.55000000000000004</v>
      </c>
      <c r="H5948">
        <v>12714</v>
      </c>
      <c r="I5948" t="s">
        <v>10</v>
      </c>
      <c r="J5948" s="58">
        <f t="shared" si="184"/>
        <v>13.200000000000001</v>
      </c>
      <c r="K5948" s="59">
        <f t="shared" si="185"/>
        <v>40707</v>
      </c>
      <c r="R5948" t="s">
        <v>2525</v>
      </c>
      <c r="S5948" s="58">
        <v>10</v>
      </c>
      <c r="X5948">
        <v>24</v>
      </c>
      <c r="Y5948" s="4">
        <v>0.55000000000000004</v>
      </c>
      <c r="Z5948" s="58">
        <v>13.2</v>
      </c>
    </row>
    <row r="5949" spans="1:26">
      <c r="A5949">
        <v>227601</v>
      </c>
      <c r="B5949">
        <v>556886</v>
      </c>
      <c r="C5949">
        <v>21212</v>
      </c>
      <c r="D5949" t="s">
        <v>132</v>
      </c>
      <c r="E5949">
        <v>24</v>
      </c>
      <c r="F5949" s="3">
        <v>40709.523611111101</v>
      </c>
      <c r="G5949" s="4">
        <v>0.55000000000000004</v>
      </c>
      <c r="H5949">
        <v>12624</v>
      </c>
      <c r="I5949" t="s">
        <v>10</v>
      </c>
      <c r="J5949" s="58">
        <f t="shared" si="184"/>
        <v>13.200000000000001</v>
      </c>
      <c r="K5949" s="59">
        <f t="shared" si="185"/>
        <v>40709</v>
      </c>
      <c r="R5949" t="s">
        <v>2323</v>
      </c>
      <c r="S5949" s="58">
        <v>9.9</v>
      </c>
      <c r="X5949">
        <v>24</v>
      </c>
      <c r="Y5949" s="4">
        <v>0.55000000000000004</v>
      </c>
      <c r="Z5949" s="58">
        <v>13.2</v>
      </c>
    </row>
    <row r="5950" spans="1:26">
      <c r="A5950">
        <v>227602</v>
      </c>
      <c r="B5950">
        <v>556886</v>
      </c>
      <c r="C5950">
        <v>21976</v>
      </c>
      <c r="D5950" t="s">
        <v>525</v>
      </c>
      <c r="E5950">
        <v>24</v>
      </c>
      <c r="F5950" s="3">
        <v>40709.523611111101</v>
      </c>
      <c r="G5950" s="4">
        <v>0.55000000000000004</v>
      </c>
      <c r="H5950">
        <v>12624</v>
      </c>
      <c r="I5950" t="s">
        <v>10</v>
      </c>
      <c r="J5950" s="58">
        <f t="shared" si="184"/>
        <v>13.200000000000001</v>
      </c>
      <c r="K5950" s="59">
        <f t="shared" si="185"/>
        <v>40709</v>
      </c>
      <c r="R5950" t="s">
        <v>2632</v>
      </c>
      <c r="S5950" s="58">
        <v>9.36</v>
      </c>
      <c r="X5950">
        <v>24</v>
      </c>
      <c r="Y5950" s="4">
        <v>0.55000000000000004</v>
      </c>
      <c r="Z5950" s="58">
        <v>13.2</v>
      </c>
    </row>
    <row r="5951" spans="1:26">
      <c r="A5951">
        <v>239367</v>
      </c>
      <c r="B5951">
        <v>558045</v>
      </c>
      <c r="C5951">
        <v>23307</v>
      </c>
      <c r="D5951" t="s">
        <v>2490</v>
      </c>
      <c r="E5951">
        <v>24</v>
      </c>
      <c r="F5951" s="3">
        <v>40718.565972222197</v>
      </c>
      <c r="G5951" s="4">
        <v>0.55000000000000004</v>
      </c>
      <c r="H5951">
        <v>12615</v>
      </c>
      <c r="I5951" t="s">
        <v>10</v>
      </c>
      <c r="J5951" s="58">
        <f t="shared" si="184"/>
        <v>13.200000000000001</v>
      </c>
      <c r="K5951" s="59">
        <f t="shared" si="185"/>
        <v>40718</v>
      </c>
      <c r="R5951" t="s">
        <v>2637</v>
      </c>
      <c r="S5951" s="58">
        <v>9.36</v>
      </c>
      <c r="X5951">
        <v>24</v>
      </c>
      <c r="Y5951" s="4">
        <v>0.55000000000000004</v>
      </c>
      <c r="Z5951" s="58">
        <v>13.2</v>
      </c>
    </row>
    <row r="5952" spans="1:26">
      <c r="A5952">
        <v>250513</v>
      </c>
      <c r="B5952">
        <v>559036</v>
      </c>
      <c r="C5952">
        <v>23307</v>
      </c>
      <c r="D5952" t="s">
        <v>2490</v>
      </c>
      <c r="E5952">
        <v>24</v>
      </c>
      <c r="F5952" s="3">
        <v>40729.634722222203</v>
      </c>
      <c r="G5952" s="4">
        <v>0.55000000000000004</v>
      </c>
      <c r="H5952">
        <v>12637</v>
      </c>
      <c r="I5952" t="s">
        <v>10</v>
      </c>
      <c r="J5952" s="58">
        <f t="shared" si="184"/>
        <v>13.200000000000001</v>
      </c>
      <c r="K5952" s="59">
        <f t="shared" si="185"/>
        <v>40729</v>
      </c>
      <c r="R5952" t="s">
        <v>2638</v>
      </c>
      <c r="S5952" s="58">
        <v>9.36</v>
      </c>
      <c r="X5952">
        <v>24</v>
      </c>
      <c r="Y5952" s="4">
        <v>0.55000000000000004</v>
      </c>
      <c r="Z5952" s="58">
        <v>13.2</v>
      </c>
    </row>
    <row r="5953" spans="1:26">
      <c r="A5953">
        <v>252765</v>
      </c>
      <c r="B5953">
        <v>559134</v>
      </c>
      <c r="C5953">
        <v>23308</v>
      </c>
      <c r="D5953" t="s">
        <v>2492</v>
      </c>
      <c r="E5953">
        <v>24</v>
      </c>
      <c r="F5953" s="3">
        <v>40730.551388888904</v>
      </c>
      <c r="G5953" s="4">
        <v>0.55000000000000004</v>
      </c>
      <c r="H5953">
        <v>12700</v>
      </c>
      <c r="I5953" t="s">
        <v>10</v>
      </c>
      <c r="J5953" s="58">
        <f t="shared" si="184"/>
        <v>13.200000000000001</v>
      </c>
      <c r="K5953" s="59">
        <f t="shared" si="185"/>
        <v>40730</v>
      </c>
      <c r="R5953" t="s">
        <v>2625</v>
      </c>
      <c r="S5953" s="58">
        <v>9.36</v>
      </c>
      <c r="X5953">
        <v>24</v>
      </c>
      <c r="Y5953" s="4">
        <v>0.55000000000000004</v>
      </c>
      <c r="Z5953" s="58">
        <v>13.2</v>
      </c>
    </row>
    <row r="5954" spans="1:26">
      <c r="A5954">
        <v>252766</v>
      </c>
      <c r="B5954">
        <v>559134</v>
      </c>
      <c r="C5954">
        <v>23307</v>
      </c>
      <c r="D5954" t="s">
        <v>2490</v>
      </c>
      <c r="E5954">
        <v>24</v>
      </c>
      <c r="F5954" s="3">
        <v>40730.551388888904</v>
      </c>
      <c r="G5954" s="4">
        <v>0.55000000000000004</v>
      </c>
      <c r="H5954">
        <v>12700</v>
      </c>
      <c r="I5954" t="s">
        <v>10</v>
      </c>
      <c r="J5954" s="58">
        <f t="shared" ref="J5954:J6017" si="186">E5954*G5954</f>
        <v>13.200000000000001</v>
      </c>
      <c r="K5954" s="59">
        <f t="shared" ref="K5954:K6017" si="187">DATE(YEAR(F5954),MONTH(F5954),DAY(F5954))</f>
        <v>40730</v>
      </c>
      <c r="R5954" t="s">
        <v>520</v>
      </c>
      <c r="S5954" s="58">
        <v>9.36</v>
      </c>
      <c r="X5954">
        <v>24</v>
      </c>
      <c r="Y5954" s="4">
        <v>0.55000000000000004</v>
      </c>
      <c r="Z5954" s="58">
        <v>13.2</v>
      </c>
    </row>
    <row r="5955" spans="1:26">
      <c r="A5955">
        <v>252769</v>
      </c>
      <c r="B5955">
        <v>559134</v>
      </c>
      <c r="C5955">
        <v>23309</v>
      </c>
      <c r="D5955" t="s">
        <v>2488</v>
      </c>
      <c r="E5955">
        <v>24</v>
      </c>
      <c r="F5955" s="3">
        <v>40730.551388888904</v>
      </c>
      <c r="G5955" s="4">
        <v>0.55000000000000004</v>
      </c>
      <c r="H5955">
        <v>12700</v>
      </c>
      <c r="I5955" t="s">
        <v>10</v>
      </c>
      <c r="J5955" s="58">
        <f t="shared" si="186"/>
        <v>13.200000000000001</v>
      </c>
      <c r="K5955" s="59">
        <f t="shared" si="187"/>
        <v>40730</v>
      </c>
      <c r="R5955" t="s">
        <v>797</v>
      </c>
      <c r="S5955" s="58">
        <v>8.85</v>
      </c>
      <c r="X5955">
        <v>24</v>
      </c>
      <c r="Y5955" s="4">
        <v>0.55000000000000004</v>
      </c>
      <c r="Z5955" s="58">
        <v>13.2</v>
      </c>
    </row>
    <row r="5956" spans="1:26">
      <c r="A5956">
        <v>255962</v>
      </c>
      <c r="B5956">
        <v>559418</v>
      </c>
      <c r="C5956">
        <v>21976</v>
      </c>
      <c r="D5956" t="s">
        <v>525</v>
      </c>
      <c r="E5956">
        <v>24</v>
      </c>
      <c r="F5956" s="3">
        <v>40732.483333333301</v>
      </c>
      <c r="G5956" s="4">
        <v>0.55000000000000004</v>
      </c>
      <c r="H5956">
        <v>12681</v>
      </c>
      <c r="I5956" t="s">
        <v>10</v>
      </c>
      <c r="J5956" s="58">
        <f t="shared" si="186"/>
        <v>13.200000000000001</v>
      </c>
      <c r="K5956" s="59">
        <f t="shared" si="187"/>
        <v>40732</v>
      </c>
      <c r="R5956" t="s">
        <v>96</v>
      </c>
      <c r="S5956" s="58">
        <v>8.5</v>
      </c>
      <c r="X5956">
        <v>24</v>
      </c>
      <c r="Y5956" s="4">
        <v>0.55000000000000004</v>
      </c>
      <c r="Z5956" s="58">
        <v>13.2</v>
      </c>
    </row>
    <row r="5957" spans="1:26">
      <c r="A5957">
        <v>283629</v>
      </c>
      <c r="B5957">
        <v>561795</v>
      </c>
      <c r="C5957">
        <v>21212</v>
      </c>
      <c r="D5957" t="s">
        <v>132</v>
      </c>
      <c r="E5957">
        <v>24</v>
      </c>
      <c r="F5957" s="3">
        <v>40753.561111111099</v>
      </c>
      <c r="G5957" s="4">
        <v>0.55000000000000004</v>
      </c>
      <c r="H5957">
        <v>12716</v>
      </c>
      <c r="I5957" t="s">
        <v>10</v>
      </c>
      <c r="J5957" s="58">
        <f t="shared" si="186"/>
        <v>13.200000000000001</v>
      </c>
      <c r="K5957" s="59">
        <f t="shared" si="187"/>
        <v>40753</v>
      </c>
      <c r="R5957" t="s">
        <v>2397</v>
      </c>
      <c r="S5957" s="58">
        <v>8.5</v>
      </c>
      <c r="X5957">
        <v>24</v>
      </c>
      <c r="Y5957" s="4">
        <v>0.55000000000000004</v>
      </c>
      <c r="Z5957" s="58">
        <v>13.2</v>
      </c>
    </row>
    <row r="5958" spans="1:26">
      <c r="A5958">
        <v>283643</v>
      </c>
      <c r="B5958">
        <v>561795</v>
      </c>
      <c r="C5958">
        <v>21976</v>
      </c>
      <c r="D5958" t="s">
        <v>525</v>
      </c>
      <c r="E5958">
        <v>24</v>
      </c>
      <c r="F5958" s="3">
        <v>40753.561111111099</v>
      </c>
      <c r="G5958" s="4">
        <v>0.55000000000000004</v>
      </c>
      <c r="H5958">
        <v>12716</v>
      </c>
      <c r="I5958" t="s">
        <v>10</v>
      </c>
      <c r="J5958" s="58">
        <f t="shared" si="186"/>
        <v>13.200000000000001</v>
      </c>
      <c r="K5958" s="59">
        <f t="shared" si="187"/>
        <v>40753</v>
      </c>
      <c r="R5958" t="s">
        <v>123</v>
      </c>
      <c r="S5958" s="58">
        <v>8.5</v>
      </c>
      <c r="X5958">
        <v>24</v>
      </c>
      <c r="Y5958" s="4">
        <v>0.55000000000000004</v>
      </c>
      <c r="Z5958" s="58">
        <v>13.2</v>
      </c>
    </row>
    <row r="5959" spans="1:26">
      <c r="A5959">
        <v>283662</v>
      </c>
      <c r="B5959">
        <v>561795</v>
      </c>
      <c r="C5959">
        <v>23308</v>
      </c>
      <c r="D5959" t="s">
        <v>2492</v>
      </c>
      <c r="E5959">
        <v>24</v>
      </c>
      <c r="F5959" s="3">
        <v>40753.561111111099</v>
      </c>
      <c r="G5959" s="4">
        <v>0.55000000000000004</v>
      </c>
      <c r="H5959">
        <v>12716</v>
      </c>
      <c r="I5959" t="s">
        <v>10</v>
      </c>
      <c r="J5959" s="58">
        <f t="shared" si="186"/>
        <v>13.200000000000001</v>
      </c>
      <c r="K5959" s="59">
        <f t="shared" si="187"/>
        <v>40753</v>
      </c>
      <c r="R5959" t="s">
        <v>656</v>
      </c>
      <c r="S5959" s="58">
        <v>8.5</v>
      </c>
      <c r="X5959">
        <v>24</v>
      </c>
      <c r="Y5959" s="4">
        <v>0.55000000000000004</v>
      </c>
      <c r="Z5959" s="58">
        <v>13.2</v>
      </c>
    </row>
    <row r="5960" spans="1:26">
      <c r="A5960">
        <v>299996</v>
      </c>
      <c r="B5960">
        <v>563189</v>
      </c>
      <c r="C5960">
        <v>23307</v>
      </c>
      <c r="D5960" t="s">
        <v>2490</v>
      </c>
      <c r="E5960">
        <v>24</v>
      </c>
      <c r="F5960" s="3">
        <v>40767.640277777798</v>
      </c>
      <c r="G5960" s="4">
        <v>0.55000000000000004</v>
      </c>
      <c r="H5960">
        <v>12682</v>
      </c>
      <c r="I5960" t="s">
        <v>10</v>
      </c>
      <c r="J5960" s="58">
        <f t="shared" si="186"/>
        <v>13.200000000000001</v>
      </c>
      <c r="K5960" s="59">
        <f t="shared" si="187"/>
        <v>40767</v>
      </c>
      <c r="R5960" t="s">
        <v>474</v>
      </c>
      <c r="S5960" s="58">
        <v>8.5</v>
      </c>
      <c r="X5960">
        <v>24</v>
      </c>
      <c r="Y5960" s="4">
        <v>0.55000000000000004</v>
      </c>
      <c r="Z5960" s="58">
        <v>13.2</v>
      </c>
    </row>
    <row r="5961" spans="1:26">
      <c r="A5961">
        <v>306433</v>
      </c>
      <c r="B5961">
        <v>563753</v>
      </c>
      <c r="C5961">
        <v>21213</v>
      </c>
      <c r="D5961" t="s">
        <v>387</v>
      </c>
      <c r="E5961">
        <v>24</v>
      </c>
      <c r="F5961" s="3">
        <v>40774.452083333301</v>
      </c>
      <c r="G5961" s="4">
        <v>0.55000000000000004</v>
      </c>
      <c r="H5961">
        <v>12513</v>
      </c>
      <c r="I5961" t="s">
        <v>10</v>
      </c>
      <c r="J5961" s="58">
        <f t="shared" si="186"/>
        <v>13.200000000000001</v>
      </c>
      <c r="K5961" s="59">
        <f t="shared" si="187"/>
        <v>40774</v>
      </c>
      <c r="R5961" t="s">
        <v>1164</v>
      </c>
      <c r="S5961" s="58">
        <v>6.72</v>
      </c>
      <c r="X5961">
        <v>24</v>
      </c>
      <c r="Y5961" s="4">
        <v>0.55000000000000004</v>
      </c>
      <c r="Z5961" s="58">
        <v>13.2</v>
      </c>
    </row>
    <row r="5962" spans="1:26">
      <c r="A5962">
        <v>311691</v>
      </c>
      <c r="B5962">
        <v>564314</v>
      </c>
      <c r="C5962">
        <v>23309</v>
      </c>
      <c r="D5962" t="s">
        <v>2488</v>
      </c>
      <c r="E5962">
        <v>24</v>
      </c>
      <c r="F5962" s="3">
        <v>40779.5402777778</v>
      </c>
      <c r="G5962" s="4">
        <v>0.55000000000000004</v>
      </c>
      <c r="H5962">
        <v>12695</v>
      </c>
      <c r="I5962" t="s">
        <v>10</v>
      </c>
      <c r="J5962" s="58">
        <f t="shared" si="186"/>
        <v>13.200000000000001</v>
      </c>
      <c r="K5962" s="59">
        <f t="shared" si="187"/>
        <v>40779</v>
      </c>
      <c r="R5962" t="s">
        <v>1166</v>
      </c>
      <c r="S5962" s="58">
        <v>6.72</v>
      </c>
      <c r="X5962">
        <v>24</v>
      </c>
      <c r="Y5962" s="4">
        <v>0.55000000000000004</v>
      </c>
      <c r="Z5962" s="58">
        <v>13.2</v>
      </c>
    </row>
    <row r="5963" spans="1:26">
      <c r="A5963">
        <v>342589</v>
      </c>
      <c r="B5963">
        <v>566873</v>
      </c>
      <c r="C5963">
        <v>21212</v>
      </c>
      <c r="D5963" t="s">
        <v>132</v>
      </c>
      <c r="E5963">
        <v>24</v>
      </c>
      <c r="F5963" s="3">
        <v>40801.563194444498</v>
      </c>
      <c r="G5963" s="4">
        <v>0.55000000000000004</v>
      </c>
      <c r="H5963">
        <v>12682</v>
      </c>
      <c r="I5963" t="s">
        <v>10</v>
      </c>
      <c r="J5963" s="58">
        <f t="shared" si="186"/>
        <v>13.200000000000001</v>
      </c>
      <c r="K5963" s="59">
        <f t="shared" si="187"/>
        <v>40801</v>
      </c>
      <c r="R5963" t="s">
        <v>340</v>
      </c>
      <c r="S5963" s="58">
        <v>5.9</v>
      </c>
      <c r="X5963">
        <v>24</v>
      </c>
      <c r="Y5963" s="4">
        <v>0.55000000000000004</v>
      </c>
      <c r="Z5963" s="58">
        <v>13.2</v>
      </c>
    </row>
    <row r="5964" spans="1:26">
      <c r="A5964">
        <v>350219</v>
      </c>
      <c r="B5964">
        <v>567618</v>
      </c>
      <c r="C5964">
        <v>84992</v>
      </c>
      <c r="D5964" t="s">
        <v>389</v>
      </c>
      <c r="E5964">
        <v>24</v>
      </c>
      <c r="F5964" s="3">
        <v>40807.5180555556</v>
      </c>
      <c r="G5964" s="4">
        <v>0.55000000000000004</v>
      </c>
      <c r="H5964">
        <v>12721</v>
      </c>
      <c r="I5964" t="s">
        <v>10</v>
      </c>
      <c r="J5964" s="58">
        <f t="shared" si="186"/>
        <v>13.200000000000001</v>
      </c>
      <c r="K5964" s="59">
        <f t="shared" si="187"/>
        <v>40807</v>
      </c>
      <c r="R5964" t="s">
        <v>1184</v>
      </c>
      <c r="S5964" s="58">
        <v>5.88</v>
      </c>
      <c r="X5964">
        <v>24</v>
      </c>
      <c r="Y5964" s="4">
        <v>0.55000000000000004</v>
      </c>
      <c r="Z5964" s="58">
        <v>13.2</v>
      </c>
    </row>
    <row r="5965" spans="1:26">
      <c r="A5965">
        <v>350220</v>
      </c>
      <c r="B5965">
        <v>567618</v>
      </c>
      <c r="C5965">
        <v>22417</v>
      </c>
      <c r="D5965" t="s">
        <v>388</v>
      </c>
      <c r="E5965">
        <v>24</v>
      </c>
      <c r="F5965" s="3">
        <v>40807.5180555556</v>
      </c>
      <c r="G5965" s="4">
        <v>0.55000000000000004</v>
      </c>
      <c r="H5965">
        <v>12721</v>
      </c>
      <c r="I5965" t="s">
        <v>10</v>
      </c>
      <c r="J5965" s="58">
        <f t="shared" si="186"/>
        <v>13.200000000000001</v>
      </c>
      <c r="K5965" s="59">
        <f t="shared" si="187"/>
        <v>40807</v>
      </c>
      <c r="R5965" t="s">
        <v>451</v>
      </c>
      <c r="S5965" s="58">
        <v>5.88</v>
      </c>
      <c r="X5965">
        <v>24</v>
      </c>
      <c r="Y5965" s="4">
        <v>0.55000000000000004</v>
      </c>
      <c r="Z5965" s="58">
        <v>13.2</v>
      </c>
    </row>
    <row r="5966" spans="1:26">
      <c r="A5966">
        <v>350221</v>
      </c>
      <c r="B5966">
        <v>567618</v>
      </c>
      <c r="C5966">
        <v>22951</v>
      </c>
      <c r="D5966" t="s">
        <v>526</v>
      </c>
      <c r="E5966">
        <v>24</v>
      </c>
      <c r="F5966" s="3">
        <v>40807.5180555556</v>
      </c>
      <c r="G5966" s="4">
        <v>0.55000000000000004</v>
      </c>
      <c r="H5966">
        <v>12721</v>
      </c>
      <c r="I5966" t="s">
        <v>10</v>
      </c>
      <c r="J5966" s="58">
        <f t="shared" si="186"/>
        <v>13.200000000000001</v>
      </c>
      <c r="K5966" s="59">
        <f t="shared" si="187"/>
        <v>40807</v>
      </c>
      <c r="R5966" t="s">
        <v>94</v>
      </c>
      <c r="S5966" s="58">
        <v>5.85</v>
      </c>
      <c r="X5966">
        <v>24</v>
      </c>
      <c r="Y5966" s="4">
        <v>0.55000000000000004</v>
      </c>
      <c r="Z5966" s="58">
        <v>13.2</v>
      </c>
    </row>
    <row r="5967" spans="1:26">
      <c r="A5967">
        <v>353219</v>
      </c>
      <c r="B5967">
        <v>567793</v>
      </c>
      <c r="C5967">
        <v>21212</v>
      </c>
      <c r="D5967" t="s">
        <v>132</v>
      </c>
      <c r="E5967">
        <v>24</v>
      </c>
      <c r="F5967" s="3">
        <v>40808.486111111102</v>
      </c>
      <c r="G5967" s="4">
        <v>0.55000000000000004</v>
      </c>
      <c r="H5967">
        <v>12657</v>
      </c>
      <c r="I5967" t="s">
        <v>10</v>
      </c>
      <c r="J5967" s="58">
        <f t="shared" si="186"/>
        <v>13.200000000000001</v>
      </c>
      <c r="K5967" s="59">
        <f t="shared" si="187"/>
        <v>40808</v>
      </c>
      <c r="R5967" t="s">
        <v>2153</v>
      </c>
      <c r="S5967" s="58">
        <v>5.04</v>
      </c>
      <c r="X5967">
        <v>24</v>
      </c>
      <c r="Y5967" s="4">
        <v>0.55000000000000004</v>
      </c>
      <c r="Z5967" s="58">
        <v>13.2</v>
      </c>
    </row>
    <row r="5968" spans="1:26">
      <c r="A5968">
        <v>353220</v>
      </c>
      <c r="B5968">
        <v>567793</v>
      </c>
      <c r="C5968">
        <v>23309</v>
      </c>
      <c r="D5968" t="s">
        <v>2488</v>
      </c>
      <c r="E5968">
        <v>24</v>
      </c>
      <c r="F5968" s="3">
        <v>40808.486111111102</v>
      </c>
      <c r="G5968" s="4">
        <v>0.55000000000000004</v>
      </c>
      <c r="H5968">
        <v>12657</v>
      </c>
      <c r="I5968" t="s">
        <v>10</v>
      </c>
      <c r="J5968" s="58">
        <f t="shared" si="186"/>
        <v>13.200000000000001</v>
      </c>
      <c r="K5968" s="59">
        <f t="shared" si="187"/>
        <v>40808</v>
      </c>
      <c r="R5968" t="s">
        <v>677</v>
      </c>
      <c r="S5968" s="58">
        <v>5.04</v>
      </c>
      <c r="X5968">
        <v>24</v>
      </c>
      <c r="Y5968" s="4">
        <v>0.55000000000000004</v>
      </c>
      <c r="Z5968" s="58">
        <v>13.2</v>
      </c>
    </row>
    <row r="5969" spans="1:26">
      <c r="A5969">
        <v>355145</v>
      </c>
      <c r="B5969">
        <v>567910</v>
      </c>
      <c r="C5969">
        <v>21213</v>
      </c>
      <c r="D5969" t="s">
        <v>387</v>
      </c>
      <c r="E5969">
        <v>24</v>
      </c>
      <c r="F5969" s="3">
        <v>40808.706944444399</v>
      </c>
      <c r="G5969" s="4">
        <v>0.55000000000000004</v>
      </c>
      <c r="H5969">
        <v>12437</v>
      </c>
      <c r="I5969" t="s">
        <v>10</v>
      </c>
      <c r="J5969" s="58">
        <f t="shared" si="186"/>
        <v>13.200000000000001</v>
      </c>
      <c r="K5969" s="59">
        <f t="shared" si="187"/>
        <v>40808</v>
      </c>
      <c r="R5969" t="s">
        <v>419</v>
      </c>
      <c r="S5969" s="58">
        <v>5.04</v>
      </c>
      <c r="X5969">
        <v>24</v>
      </c>
      <c r="Y5969" s="4">
        <v>0.55000000000000004</v>
      </c>
      <c r="Z5969" s="58">
        <v>13.2</v>
      </c>
    </row>
    <row r="5970" spans="1:26">
      <c r="A5970">
        <v>379290</v>
      </c>
      <c r="B5970">
        <v>569686</v>
      </c>
      <c r="C5970">
        <v>23309</v>
      </c>
      <c r="D5970" t="s">
        <v>2488</v>
      </c>
      <c r="E5970">
        <v>24</v>
      </c>
      <c r="F5970" s="3">
        <v>40821.618055555598</v>
      </c>
      <c r="G5970" s="4">
        <v>0.55000000000000004</v>
      </c>
      <c r="H5970">
        <v>12719</v>
      </c>
      <c r="I5970" t="s">
        <v>10</v>
      </c>
      <c r="J5970" s="58">
        <f t="shared" si="186"/>
        <v>13.200000000000001</v>
      </c>
      <c r="K5970" s="59">
        <f t="shared" si="187"/>
        <v>40821</v>
      </c>
      <c r="R5970" t="s">
        <v>1678</v>
      </c>
      <c r="S5970" s="58">
        <v>5.04</v>
      </c>
      <c r="X5970">
        <v>24</v>
      </c>
      <c r="Y5970" s="4">
        <v>0.55000000000000004</v>
      </c>
      <c r="Z5970" s="58">
        <v>13.2</v>
      </c>
    </row>
    <row r="5971" spans="1:26">
      <c r="A5971">
        <v>379305</v>
      </c>
      <c r="B5971">
        <v>569686</v>
      </c>
      <c r="C5971">
        <v>21977</v>
      </c>
      <c r="D5971" t="s">
        <v>134</v>
      </c>
      <c r="E5971">
        <v>24</v>
      </c>
      <c r="F5971" s="3">
        <v>40821.618055555598</v>
      </c>
      <c r="G5971" s="4">
        <v>0.55000000000000004</v>
      </c>
      <c r="H5971">
        <v>12719</v>
      </c>
      <c r="I5971" t="s">
        <v>10</v>
      </c>
      <c r="J5971" s="58">
        <f t="shared" si="186"/>
        <v>13.200000000000001</v>
      </c>
      <c r="K5971" s="59">
        <f t="shared" si="187"/>
        <v>40821</v>
      </c>
      <c r="R5971" t="s">
        <v>414</v>
      </c>
      <c r="S5971" s="58">
        <v>5.04</v>
      </c>
      <c r="X5971">
        <v>24</v>
      </c>
      <c r="Y5971" s="4">
        <v>0.55000000000000004</v>
      </c>
      <c r="Z5971" s="58">
        <v>13.2</v>
      </c>
    </row>
    <row r="5972" spans="1:26">
      <c r="A5972">
        <v>383553</v>
      </c>
      <c r="B5972">
        <v>570030</v>
      </c>
      <c r="C5972">
        <v>21977</v>
      </c>
      <c r="D5972" t="s">
        <v>134</v>
      </c>
      <c r="E5972">
        <v>24</v>
      </c>
      <c r="F5972" s="3">
        <v>40823.447222222203</v>
      </c>
      <c r="G5972" s="4">
        <v>0.55000000000000004</v>
      </c>
      <c r="H5972">
        <v>12740</v>
      </c>
      <c r="I5972" t="s">
        <v>10</v>
      </c>
      <c r="J5972" s="58">
        <f t="shared" si="186"/>
        <v>13.200000000000001</v>
      </c>
      <c r="K5972" s="59">
        <f t="shared" si="187"/>
        <v>40823</v>
      </c>
      <c r="R5972" t="s">
        <v>955</v>
      </c>
      <c r="S5972" s="58">
        <v>5.04</v>
      </c>
      <c r="X5972">
        <v>24</v>
      </c>
      <c r="Y5972" s="4">
        <v>0.55000000000000004</v>
      </c>
      <c r="Z5972" s="58">
        <v>13.2</v>
      </c>
    </row>
    <row r="5973" spans="1:26">
      <c r="A5973">
        <v>383577</v>
      </c>
      <c r="B5973">
        <v>570030</v>
      </c>
      <c r="C5973">
        <v>21212</v>
      </c>
      <c r="D5973" t="s">
        <v>132</v>
      </c>
      <c r="E5973">
        <v>24</v>
      </c>
      <c r="F5973" s="3">
        <v>40823.447222222203</v>
      </c>
      <c r="G5973" s="4">
        <v>0.55000000000000004</v>
      </c>
      <c r="H5973">
        <v>12740</v>
      </c>
      <c r="I5973" t="s">
        <v>10</v>
      </c>
      <c r="J5973" s="58">
        <f t="shared" si="186"/>
        <v>13.200000000000001</v>
      </c>
      <c r="K5973" s="59">
        <f t="shared" si="187"/>
        <v>40823</v>
      </c>
      <c r="R5973" t="s">
        <v>1680</v>
      </c>
      <c r="S5973" s="58">
        <v>5.04</v>
      </c>
      <c r="X5973">
        <v>24</v>
      </c>
      <c r="Y5973" s="4">
        <v>0.55000000000000004</v>
      </c>
      <c r="Z5973" s="58">
        <v>13.2</v>
      </c>
    </row>
    <row r="5974" spans="1:26">
      <c r="A5974">
        <v>383578</v>
      </c>
      <c r="B5974">
        <v>570030</v>
      </c>
      <c r="C5974">
        <v>21213</v>
      </c>
      <c r="D5974" t="s">
        <v>387</v>
      </c>
      <c r="E5974">
        <v>24</v>
      </c>
      <c r="F5974" s="3">
        <v>40823.447222222203</v>
      </c>
      <c r="G5974" s="4">
        <v>0.55000000000000004</v>
      </c>
      <c r="H5974">
        <v>12740</v>
      </c>
      <c r="I5974" t="s">
        <v>10</v>
      </c>
      <c r="J5974" s="58">
        <f t="shared" si="186"/>
        <v>13.200000000000001</v>
      </c>
      <c r="K5974" s="59">
        <f t="shared" si="187"/>
        <v>40823</v>
      </c>
      <c r="R5974" t="s">
        <v>1679</v>
      </c>
      <c r="S5974" s="58">
        <v>5.04</v>
      </c>
      <c r="X5974">
        <v>24</v>
      </c>
      <c r="Y5974" s="4">
        <v>0.55000000000000004</v>
      </c>
      <c r="Z5974" s="58">
        <v>13.2</v>
      </c>
    </row>
    <row r="5975" spans="1:26">
      <c r="A5975">
        <v>383579</v>
      </c>
      <c r="B5975">
        <v>570030</v>
      </c>
      <c r="C5975">
        <v>22417</v>
      </c>
      <c r="D5975" t="s">
        <v>388</v>
      </c>
      <c r="E5975">
        <v>24</v>
      </c>
      <c r="F5975" s="3">
        <v>40823.447222222203</v>
      </c>
      <c r="G5975" s="4">
        <v>0.55000000000000004</v>
      </c>
      <c r="H5975">
        <v>12740</v>
      </c>
      <c r="I5975" t="s">
        <v>10</v>
      </c>
      <c r="J5975" s="58">
        <f t="shared" si="186"/>
        <v>13.200000000000001</v>
      </c>
      <c r="K5975" s="59">
        <f t="shared" si="187"/>
        <v>40823</v>
      </c>
      <c r="R5975" t="s">
        <v>2571</v>
      </c>
      <c r="S5975" s="58">
        <v>4.9800000000000004</v>
      </c>
      <c r="X5975">
        <v>24</v>
      </c>
      <c r="Y5975" s="4">
        <v>0.55000000000000004</v>
      </c>
      <c r="Z5975" s="58">
        <v>13.2</v>
      </c>
    </row>
    <row r="5976" spans="1:26">
      <c r="A5976">
        <v>387934</v>
      </c>
      <c r="B5976">
        <v>570409</v>
      </c>
      <c r="C5976">
        <v>21212</v>
      </c>
      <c r="D5976" t="s">
        <v>132</v>
      </c>
      <c r="E5976">
        <v>24</v>
      </c>
      <c r="F5976" s="3">
        <v>40826.543749999997</v>
      </c>
      <c r="G5976" s="4">
        <v>0.55000000000000004</v>
      </c>
      <c r="H5976">
        <v>12682</v>
      </c>
      <c r="I5976" t="s">
        <v>10</v>
      </c>
      <c r="J5976" s="58">
        <f t="shared" si="186"/>
        <v>13.200000000000001</v>
      </c>
      <c r="K5976" s="59">
        <f t="shared" si="187"/>
        <v>40826</v>
      </c>
      <c r="R5976" t="s">
        <v>2564</v>
      </c>
      <c r="S5976" s="58">
        <v>4.9800000000000004</v>
      </c>
      <c r="X5976">
        <v>24</v>
      </c>
      <c r="Y5976" s="4">
        <v>0.55000000000000004</v>
      </c>
      <c r="Z5976" s="58">
        <v>13.2</v>
      </c>
    </row>
    <row r="5977" spans="1:26">
      <c r="A5977">
        <v>391385</v>
      </c>
      <c r="B5977">
        <v>570672</v>
      </c>
      <c r="C5977">
        <v>21212</v>
      </c>
      <c r="D5977" t="s">
        <v>132</v>
      </c>
      <c r="E5977">
        <v>24</v>
      </c>
      <c r="F5977" s="3">
        <v>40827.619444444397</v>
      </c>
      <c r="G5977" s="4">
        <v>0.55000000000000004</v>
      </c>
      <c r="H5977">
        <v>12536</v>
      </c>
      <c r="I5977" t="s">
        <v>10</v>
      </c>
      <c r="J5977" s="58">
        <f t="shared" si="186"/>
        <v>13.200000000000001</v>
      </c>
      <c r="K5977" s="59">
        <f t="shared" si="187"/>
        <v>40827</v>
      </c>
      <c r="R5977" t="s">
        <v>468</v>
      </c>
      <c r="S5977" s="58">
        <v>3.9</v>
      </c>
      <c r="X5977">
        <v>24</v>
      </c>
      <c r="Y5977" s="4">
        <v>0.55000000000000004</v>
      </c>
      <c r="Z5977" s="58">
        <v>13.2</v>
      </c>
    </row>
    <row r="5978" spans="1:26">
      <c r="A5978">
        <v>391572</v>
      </c>
      <c r="B5978">
        <v>570672</v>
      </c>
      <c r="C5978">
        <v>23309</v>
      </c>
      <c r="D5978" t="s">
        <v>2488</v>
      </c>
      <c r="E5978">
        <v>24</v>
      </c>
      <c r="F5978" s="3">
        <v>40827.619444444397</v>
      </c>
      <c r="G5978" s="4">
        <v>0.55000000000000004</v>
      </c>
      <c r="H5978">
        <v>12536</v>
      </c>
      <c r="I5978" t="s">
        <v>10</v>
      </c>
      <c r="J5978" s="58">
        <f t="shared" si="186"/>
        <v>13.200000000000001</v>
      </c>
      <c r="K5978" s="59">
        <f t="shared" si="187"/>
        <v>40827</v>
      </c>
      <c r="R5978" t="s">
        <v>1804</v>
      </c>
      <c r="S5978" s="58">
        <v>3.75</v>
      </c>
      <c r="X5978">
        <v>24</v>
      </c>
      <c r="Y5978" s="4">
        <v>0.55000000000000004</v>
      </c>
      <c r="Z5978" s="58">
        <v>13.2</v>
      </c>
    </row>
    <row r="5979" spans="1:26">
      <c r="A5979">
        <v>421470</v>
      </c>
      <c r="B5979">
        <v>572986</v>
      </c>
      <c r="C5979">
        <v>21213</v>
      </c>
      <c r="D5979" t="s">
        <v>387</v>
      </c>
      <c r="E5979">
        <v>24</v>
      </c>
      <c r="F5979" s="3">
        <v>40843.452083333301</v>
      </c>
      <c r="G5979" s="4">
        <v>0.55000000000000004</v>
      </c>
      <c r="H5979">
        <v>12681</v>
      </c>
      <c r="I5979" t="s">
        <v>10</v>
      </c>
      <c r="J5979" s="58">
        <f t="shared" si="186"/>
        <v>13.200000000000001</v>
      </c>
      <c r="K5979" s="59">
        <f t="shared" si="187"/>
        <v>40843</v>
      </c>
      <c r="R5979" t="s">
        <v>882</v>
      </c>
      <c r="S5979" s="58">
        <v>3.75</v>
      </c>
      <c r="X5979">
        <v>24</v>
      </c>
      <c r="Y5979" s="4">
        <v>0.55000000000000004</v>
      </c>
      <c r="Z5979" s="58">
        <v>13.2</v>
      </c>
    </row>
    <row r="5980" spans="1:26">
      <c r="A5980">
        <v>427827</v>
      </c>
      <c r="B5980">
        <v>573402</v>
      </c>
      <c r="C5980">
        <v>21976</v>
      </c>
      <c r="D5980" t="s">
        <v>525</v>
      </c>
      <c r="E5980">
        <v>24</v>
      </c>
      <c r="F5980" s="3">
        <v>40846.655555555597</v>
      </c>
      <c r="G5980" s="4">
        <v>0.55000000000000004</v>
      </c>
      <c r="H5980">
        <v>12494</v>
      </c>
      <c r="I5980" t="s">
        <v>10</v>
      </c>
      <c r="J5980" s="58">
        <f t="shared" si="186"/>
        <v>13.200000000000001</v>
      </c>
      <c r="K5980" s="59">
        <f t="shared" si="187"/>
        <v>40846</v>
      </c>
      <c r="R5980" t="s">
        <v>883</v>
      </c>
      <c r="S5980" s="58">
        <v>3.75</v>
      </c>
      <c r="X5980">
        <v>24</v>
      </c>
      <c r="Y5980" s="4">
        <v>0.55000000000000004</v>
      </c>
      <c r="Z5980" s="58">
        <v>13.2</v>
      </c>
    </row>
    <row r="5981" spans="1:26">
      <c r="A5981">
        <v>427828</v>
      </c>
      <c r="B5981">
        <v>573402</v>
      </c>
      <c r="C5981">
        <v>21212</v>
      </c>
      <c r="D5981" t="s">
        <v>132</v>
      </c>
      <c r="E5981">
        <v>24</v>
      </c>
      <c r="F5981" s="3">
        <v>40846.655555555597</v>
      </c>
      <c r="G5981" s="4">
        <v>0.55000000000000004</v>
      </c>
      <c r="H5981">
        <v>12494</v>
      </c>
      <c r="I5981" t="s">
        <v>10</v>
      </c>
      <c r="J5981" s="58">
        <f t="shared" si="186"/>
        <v>13.200000000000001</v>
      </c>
      <c r="K5981" s="59">
        <f t="shared" si="187"/>
        <v>40846</v>
      </c>
      <c r="R5981" t="s">
        <v>2588</v>
      </c>
      <c r="S5981" s="58">
        <v>3.75</v>
      </c>
      <c r="X5981">
        <v>24</v>
      </c>
      <c r="Y5981" s="4">
        <v>0.55000000000000004</v>
      </c>
      <c r="Z5981" s="58">
        <v>13.2</v>
      </c>
    </row>
    <row r="5982" spans="1:26">
      <c r="A5982">
        <v>427829</v>
      </c>
      <c r="B5982">
        <v>573402</v>
      </c>
      <c r="C5982">
        <v>22951</v>
      </c>
      <c r="D5982" t="s">
        <v>526</v>
      </c>
      <c r="E5982">
        <v>24</v>
      </c>
      <c r="F5982" s="3">
        <v>40846.655555555597</v>
      </c>
      <c r="G5982" s="4">
        <v>0.55000000000000004</v>
      </c>
      <c r="H5982">
        <v>12494</v>
      </c>
      <c r="I5982" t="s">
        <v>10</v>
      </c>
      <c r="J5982" s="58">
        <f t="shared" si="186"/>
        <v>13.200000000000001</v>
      </c>
      <c r="K5982" s="59">
        <f t="shared" si="187"/>
        <v>40846</v>
      </c>
      <c r="R5982" t="s">
        <v>519</v>
      </c>
      <c r="S5982" s="58">
        <v>3.75</v>
      </c>
      <c r="X5982">
        <v>24</v>
      </c>
      <c r="Y5982" s="4">
        <v>0.55000000000000004</v>
      </c>
      <c r="Z5982" s="58">
        <v>13.2</v>
      </c>
    </row>
    <row r="5983" spans="1:26">
      <c r="A5983">
        <v>427830</v>
      </c>
      <c r="B5983">
        <v>573402</v>
      </c>
      <c r="C5983">
        <v>23307</v>
      </c>
      <c r="D5983" t="s">
        <v>2490</v>
      </c>
      <c r="E5983">
        <v>24</v>
      </c>
      <c r="F5983" s="3">
        <v>40846.655555555597</v>
      </c>
      <c r="G5983" s="4">
        <v>0.55000000000000004</v>
      </c>
      <c r="H5983">
        <v>12494</v>
      </c>
      <c r="I5983" t="s">
        <v>10</v>
      </c>
      <c r="J5983" s="58">
        <f t="shared" si="186"/>
        <v>13.200000000000001</v>
      </c>
      <c r="K5983" s="59">
        <f t="shared" si="187"/>
        <v>40846</v>
      </c>
      <c r="R5983" t="s">
        <v>486</v>
      </c>
      <c r="S5983" s="58">
        <v>3.75</v>
      </c>
      <c r="X5983">
        <v>24</v>
      </c>
      <c r="Y5983" s="4">
        <v>0.55000000000000004</v>
      </c>
      <c r="Z5983" s="58">
        <v>13.2</v>
      </c>
    </row>
    <row r="5984" spans="1:26">
      <c r="A5984">
        <v>427831</v>
      </c>
      <c r="B5984">
        <v>573402</v>
      </c>
      <c r="C5984">
        <v>23309</v>
      </c>
      <c r="D5984" t="s">
        <v>2488</v>
      </c>
      <c r="E5984">
        <v>24</v>
      </c>
      <c r="F5984" s="3">
        <v>40846.655555555597</v>
      </c>
      <c r="G5984" s="4">
        <v>0.55000000000000004</v>
      </c>
      <c r="H5984">
        <v>12494</v>
      </c>
      <c r="I5984" t="s">
        <v>10</v>
      </c>
      <c r="J5984" s="58">
        <f t="shared" si="186"/>
        <v>13.200000000000001</v>
      </c>
      <c r="K5984" s="59">
        <f t="shared" si="187"/>
        <v>40846</v>
      </c>
      <c r="R5984" t="s">
        <v>2655</v>
      </c>
      <c r="S5984" s="58">
        <v>3.75</v>
      </c>
      <c r="X5984">
        <v>24</v>
      </c>
      <c r="Y5984" s="4">
        <v>0.55000000000000004</v>
      </c>
      <c r="Z5984" s="58">
        <v>13.2</v>
      </c>
    </row>
    <row r="5985" spans="1:26">
      <c r="A5985">
        <v>427832</v>
      </c>
      <c r="B5985">
        <v>573402</v>
      </c>
      <c r="C5985">
        <v>84991</v>
      </c>
      <c r="D5985" t="s">
        <v>135</v>
      </c>
      <c r="E5985">
        <v>24</v>
      </c>
      <c r="F5985" s="3">
        <v>40846.655555555597</v>
      </c>
      <c r="G5985" s="4">
        <v>0.55000000000000004</v>
      </c>
      <c r="H5985">
        <v>12494</v>
      </c>
      <c r="I5985" t="s">
        <v>10</v>
      </c>
      <c r="J5985" s="58">
        <f t="shared" si="186"/>
        <v>13.200000000000001</v>
      </c>
      <c r="K5985" s="59">
        <f t="shared" si="187"/>
        <v>40846</v>
      </c>
      <c r="R5985" t="s">
        <v>2665</v>
      </c>
      <c r="S5985" s="58">
        <v>3.75</v>
      </c>
      <c r="X5985">
        <v>24</v>
      </c>
      <c r="Y5985" s="4">
        <v>0.55000000000000004</v>
      </c>
      <c r="Z5985" s="58">
        <v>13.2</v>
      </c>
    </row>
    <row r="5986" spans="1:26">
      <c r="A5986">
        <v>428425</v>
      </c>
      <c r="B5986">
        <v>573428</v>
      </c>
      <c r="C5986">
        <v>21212</v>
      </c>
      <c r="D5986" t="s">
        <v>132</v>
      </c>
      <c r="E5986">
        <v>24</v>
      </c>
      <c r="F5986" s="3">
        <v>40847.429861111101</v>
      </c>
      <c r="G5986" s="4">
        <v>0.55000000000000004</v>
      </c>
      <c r="H5986">
        <v>12571</v>
      </c>
      <c r="I5986" t="s">
        <v>10</v>
      </c>
      <c r="J5986" s="58">
        <f t="shared" si="186"/>
        <v>13.200000000000001</v>
      </c>
      <c r="K5986" s="59">
        <f t="shared" si="187"/>
        <v>40847</v>
      </c>
      <c r="R5986" t="s">
        <v>553</v>
      </c>
      <c r="S5986" s="58">
        <v>3.16</v>
      </c>
      <c r="X5986">
        <v>24</v>
      </c>
      <c r="Y5986" s="4">
        <v>0.55000000000000004</v>
      </c>
      <c r="Z5986" s="58">
        <v>13.2</v>
      </c>
    </row>
    <row r="5987" spans="1:26">
      <c r="A5987">
        <v>428438</v>
      </c>
      <c r="B5987">
        <v>573428</v>
      </c>
      <c r="C5987">
        <v>21213</v>
      </c>
      <c r="D5987" t="s">
        <v>387</v>
      </c>
      <c r="E5987">
        <v>24</v>
      </c>
      <c r="F5987" s="3">
        <v>40847.429861111101</v>
      </c>
      <c r="G5987" s="4">
        <v>0.55000000000000004</v>
      </c>
      <c r="H5987">
        <v>12571</v>
      </c>
      <c r="I5987" t="s">
        <v>10</v>
      </c>
      <c r="J5987" s="58">
        <f t="shared" si="186"/>
        <v>13.200000000000001</v>
      </c>
      <c r="K5987" s="59">
        <f t="shared" si="187"/>
        <v>40847</v>
      </c>
      <c r="R5987" t="s">
        <v>2209</v>
      </c>
      <c r="S5987" s="58">
        <v>2.88</v>
      </c>
      <c r="X5987">
        <v>24</v>
      </c>
      <c r="Y5987" s="4">
        <v>0.55000000000000004</v>
      </c>
      <c r="Z5987" s="58">
        <v>13.2</v>
      </c>
    </row>
    <row r="5988" spans="1:26">
      <c r="A5988">
        <v>428439</v>
      </c>
      <c r="B5988">
        <v>573428</v>
      </c>
      <c r="C5988">
        <v>21976</v>
      </c>
      <c r="D5988" t="s">
        <v>525</v>
      </c>
      <c r="E5988">
        <v>24</v>
      </c>
      <c r="F5988" s="3">
        <v>40847.429861111101</v>
      </c>
      <c r="G5988" s="4">
        <v>0.55000000000000004</v>
      </c>
      <c r="H5988">
        <v>12571</v>
      </c>
      <c r="I5988" t="s">
        <v>10</v>
      </c>
      <c r="J5988" s="58">
        <f t="shared" si="186"/>
        <v>13.200000000000001</v>
      </c>
      <c r="K5988" s="59">
        <f t="shared" si="187"/>
        <v>40847</v>
      </c>
      <c r="R5988" t="s">
        <v>2654</v>
      </c>
      <c r="S5988" s="58">
        <v>2.6</v>
      </c>
      <c r="X5988">
        <v>24</v>
      </c>
      <c r="Y5988" s="4">
        <v>0.55000000000000004</v>
      </c>
      <c r="Z5988" s="58">
        <v>13.2</v>
      </c>
    </row>
    <row r="5989" spans="1:26">
      <c r="A5989">
        <v>428440</v>
      </c>
      <c r="B5989">
        <v>573428</v>
      </c>
      <c r="C5989">
        <v>21977</v>
      </c>
      <c r="D5989" t="s">
        <v>134</v>
      </c>
      <c r="E5989">
        <v>24</v>
      </c>
      <c r="F5989" s="3">
        <v>40847.429861111101</v>
      </c>
      <c r="G5989" s="4">
        <v>0.55000000000000004</v>
      </c>
      <c r="H5989">
        <v>12571</v>
      </c>
      <c r="I5989" t="s">
        <v>10</v>
      </c>
      <c r="J5989" s="58">
        <f t="shared" si="186"/>
        <v>13.200000000000001</v>
      </c>
      <c r="K5989" s="59">
        <f t="shared" si="187"/>
        <v>40847</v>
      </c>
      <c r="R5989" t="s">
        <v>2659</v>
      </c>
      <c r="S5989" s="58">
        <v>2.6</v>
      </c>
      <c r="X5989">
        <v>24</v>
      </c>
      <c r="Y5989" s="4">
        <v>0.55000000000000004</v>
      </c>
      <c r="Z5989" s="58">
        <v>13.2</v>
      </c>
    </row>
    <row r="5990" spans="1:26">
      <c r="A5990">
        <v>436228</v>
      </c>
      <c r="B5990">
        <v>574093</v>
      </c>
      <c r="C5990">
        <v>21212</v>
      </c>
      <c r="D5990" t="s">
        <v>132</v>
      </c>
      <c r="E5990">
        <v>24</v>
      </c>
      <c r="F5990" s="3">
        <v>40850.404861111099</v>
      </c>
      <c r="G5990" s="4">
        <v>0.55000000000000004</v>
      </c>
      <c r="H5990">
        <v>12437</v>
      </c>
      <c r="I5990" t="s">
        <v>10</v>
      </c>
      <c r="J5990" s="58">
        <f t="shared" si="186"/>
        <v>13.200000000000001</v>
      </c>
      <c r="K5990" s="59">
        <f t="shared" si="187"/>
        <v>40850</v>
      </c>
      <c r="R5990" t="s">
        <v>2586</v>
      </c>
      <c r="S5990" s="58">
        <v>2.5</v>
      </c>
      <c r="X5990">
        <v>24</v>
      </c>
      <c r="Y5990" s="4">
        <v>0.55000000000000004</v>
      </c>
      <c r="Z5990" s="58">
        <v>13.2</v>
      </c>
    </row>
    <row r="5991" spans="1:26">
      <c r="A5991">
        <v>436229</v>
      </c>
      <c r="B5991">
        <v>574093</v>
      </c>
      <c r="C5991">
        <v>21975</v>
      </c>
      <c r="D5991" t="s">
        <v>133</v>
      </c>
      <c r="E5991">
        <v>24</v>
      </c>
      <c r="F5991" s="3">
        <v>40850.404861111099</v>
      </c>
      <c r="G5991" s="4">
        <v>0.55000000000000004</v>
      </c>
      <c r="H5991">
        <v>12437</v>
      </c>
      <c r="I5991" t="s">
        <v>10</v>
      </c>
      <c r="J5991" s="58">
        <f t="shared" si="186"/>
        <v>13.200000000000001</v>
      </c>
      <c r="K5991" s="59">
        <f t="shared" si="187"/>
        <v>40850</v>
      </c>
      <c r="R5991" t="s">
        <v>2660</v>
      </c>
      <c r="S5991" s="58">
        <v>2.5</v>
      </c>
      <c r="X5991">
        <v>24</v>
      </c>
      <c r="Y5991" s="4">
        <v>0.55000000000000004</v>
      </c>
      <c r="Z5991" s="58">
        <v>13.2</v>
      </c>
    </row>
    <row r="5992" spans="1:26">
      <c r="A5992">
        <v>436231</v>
      </c>
      <c r="B5992">
        <v>574093</v>
      </c>
      <c r="C5992">
        <v>21213</v>
      </c>
      <c r="D5992" t="s">
        <v>387</v>
      </c>
      <c r="E5992">
        <v>24</v>
      </c>
      <c r="F5992" s="3">
        <v>40850.404861111099</v>
      </c>
      <c r="G5992" s="4">
        <v>0.55000000000000004</v>
      </c>
      <c r="H5992">
        <v>12437</v>
      </c>
      <c r="I5992" t="s">
        <v>10</v>
      </c>
      <c r="J5992" s="58">
        <f t="shared" si="186"/>
        <v>13.200000000000001</v>
      </c>
      <c r="K5992" s="59">
        <f t="shared" si="187"/>
        <v>40850</v>
      </c>
      <c r="R5992" t="s">
        <v>2641</v>
      </c>
      <c r="S5992" s="58">
        <v>1.65</v>
      </c>
      <c r="X5992">
        <v>24</v>
      </c>
      <c r="Y5992" s="4">
        <v>0.55000000000000004</v>
      </c>
      <c r="Z5992" s="58">
        <v>13.2</v>
      </c>
    </row>
    <row r="5993" spans="1:26">
      <c r="A5993">
        <v>436233</v>
      </c>
      <c r="B5993">
        <v>574093</v>
      </c>
      <c r="C5993">
        <v>23308</v>
      </c>
      <c r="D5993" t="s">
        <v>2492</v>
      </c>
      <c r="E5993">
        <v>24</v>
      </c>
      <c r="F5993" s="3">
        <v>40850.404861111099</v>
      </c>
      <c r="G5993" s="4">
        <v>0.55000000000000004</v>
      </c>
      <c r="H5993">
        <v>12437</v>
      </c>
      <c r="I5993" t="s">
        <v>10</v>
      </c>
      <c r="J5993" s="58">
        <f t="shared" si="186"/>
        <v>13.200000000000001</v>
      </c>
      <c r="K5993" s="59">
        <f t="shared" si="187"/>
        <v>40850</v>
      </c>
      <c r="R5993" t="s">
        <v>2696</v>
      </c>
      <c r="S5993" s="58">
        <v>33</v>
      </c>
      <c r="X5993">
        <v>24</v>
      </c>
      <c r="Y5993" s="4">
        <v>0.55000000000000004</v>
      </c>
      <c r="Z5993" s="58">
        <v>13.2</v>
      </c>
    </row>
    <row r="5994" spans="1:26">
      <c r="A5994">
        <v>448339</v>
      </c>
      <c r="B5994">
        <v>575049</v>
      </c>
      <c r="C5994">
        <v>22952</v>
      </c>
      <c r="D5994" t="s">
        <v>500</v>
      </c>
      <c r="E5994">
        <v>24</v>
      </c>
      <c r="F5994" s="3">
        <v>40855.5090277778</v>
      </c>
      <c r="G5994" s="4">
        <v>0.55000000000000004</v>
      </c>
      <c r="H5994">
        <v>12721</v>
      </c>
      <c r="I5994" t="s">
        <v>10</v>
      </c>
      <c r="J5994" s="58">
        <f t="shared" si="186"/>
        <v>13.200000000000001</v>
      </c>
      <c r="K5994" s="59">
        <f t="shared" si="187"/>
        <v>40855</v>
      </c>
      <c r="R5994" t="s">
        <v>2681</v>
      </c>
      <c r="S5994" s="58">
        <v>33</v>
      </c>
      <c r="X5994">
        <v>24</v>
      </c>
      <c r="Y5994" s="4">
        <v>0.55000000000000004</v>
      </c>
      <c r="Z5994" s="58">
        <v>13.2</v>
      </c>
    </row>
    <row r="5995" spans="1:26">
      <c r="A5995">
        <v>448638</v>
      </c>
      <c r="B5995">
        <v>575067</v>
      </c>
      <c r="C5995">
        <v>22951</v>
      </c>
      <c r="D5995" t="s">
        <v>526</v>
      </c>
      <c r="E5995">
        <v>24</v>
      </c>
      <c r="F5995" s="3">
        <v>40855.53125</v>
      </c>
      <c r="G5995" s="4">
        <v>0.55000000000000004</v>
      </c>
      <c r="H5995">
        <v>12583</v>
      </c>
      <c r="I5995" t="s">
        <v>10</v>
      </c>
      <c r="J5995" s="58">
        <f t="shared" si="186"/>
        <v>13.200000000000001</v>
      </c>
      <c r="K5995" s="59">
        <f t="shared" si="187"/>
        <v>40855</v>
      </c>
      <c r="R5995" t="s">
        <v>2631</v>
      </c>
      <c r="S5995" s="58">
        <v>19.899999999999999</v>
      </c>
      <c r="X5995">
        <v>24</v>
      </c>
      <c r="Y5995" s="4">
        <v>0.55000000000000004</v>
      </c>
      <c r="Z5995" s="58">
        <v>13.2</v>
      </c>
    </row>
    <row r="5996" spans="1:26">
      <c r="A5996">
        <v>448639</v>
      </c>
      <c r="B5996">
        <v>575067</v>
      </c>
      <c r="C5996">
        <v>22417</v>
      </c>
      <c r="D5996" t="s">
        <v>388</v>
      </c>
      <c r="E5996">
        <v>24</v>
      </c>
      <c r="F5996" s="3">
        <v>40855.53125</v>
      </c>
      <c r="G5996" s="4">
        <v>0.55000000000000004</v>
      </c>
      <c r="H5996">
        <v>12583</v>
      </c>
      <c r="I5996" t="s">
        <v>10</v>
      </c>
      <c r="J5996" s="58">
        <f t="shared" si="186"/>
        <v>13.200000000000001</v>
      </c>
      <c r="K5996" s="59">
        <f t="shared" si="187"/>
        <v>40855</v>
      </c>
      <c r="R5996" t="s">
        <v>778</v>
      </c>
      <c r="S5996" s="58">
        <v>17</v>
      </c>
      <c r="X5996">
        <v>24</v>
      </c>
      <c r="Y5996" s="4">
        <v>0.55000000000000004</v>
      </c>
      <c r="Z5996" s="58">
        <v>13.2</v>
      </c>
    </row>
    <row r="5997" spans="1:26">
      <c r="A5997">
        <v>448640</v>
      </c>
      <c r="B5997">
        <v>575067</v>
      </c>
      <c r="C5997">
        <v>21976</v>
      </c>
      <c r="D5997" t="s">
        <v>525</v>
      </c>
      <c r="E5997">
        <v>24</v>
      </c>
      <c r="F5997" s="3">
        <v>40855.53125</v>
      </c>
      <c r="G5997" s="4">
        <v>0.55000000000000004</v>
      </c>
      <c r="H5997">
        <v>12583</v>
      </c>
      <c r="I5997" t="s">
        <v>10</v>
      </c>
      <c r="J5997" s="58">
        <f t="shared" si="186"/>
        <v>13.200000000000001</v>
      </c>
      <c r="K5997" s="59">
        <f t="shared" si="187"/>
        <v>40855</v>
      </c>
      <c r="R5997" t="s">
        <v>2627</v>
      </c>
      <c r="S5997" s="58">
        <v>15</v>
      </c>
      <c r="X5997">
        <v>24</v>
      </c>
      <c r="Y5997" s="4">
        <v>0.55000000000000004</v>
      </c>
      <c r="Z5997" s="58">
        <v>13.2</v>
      </c>
    </row>
    <row r="5998" spans="1:26">
      <c r="A5998">
        <v>456103</v>
      </c>
      <c r="B5998">
        <v>575671</v>
      </c>
      <c r="C5998">
        <v>22952</v>
      </c>
      <c r="D5998" t="s">
        <v>500</v>
      </c>
      <c r="E5998">
        <v>24</v>
      </c>
      <c r="F5998" s="3">
        <v>40857.627083333296</v>
      </c>
      <c r="G5998" s="4">
        <v>0.55000000000000004</v>
      </c>
      <c r="H5998">
        <v>12670</v>
      </c>
      <c r="I5998" t="s">
        <v>10</v>
      </c>
      <c r="J5998" s="58">
        <f t="shared" si="186"/>
        <v>13.200000000000001</v>
      </c>
      <c r="K5998" s="59">
        <f t="shared" si="187"/>
        <v>40857</v>
      </c>
      <c r="R5998" t="s">
        <v>2651</v>
      </c>
      <c r="S5998" s="58">
        <v>15</v>
      </c>
      <c r="X5998">
        <v>24</v>
      </c>
      <c r="Y5998" s="4">
        <v>0.55000000000000004</v>
      </c>
      <c r="Z5998" s="58">
        <v>13.2</v>
      </c>
    </row>
    <row r="5999" spans="1:26">
      <c r="A5999">
        <v>456104</v>
      </c>
      <c r="B5999">
        <v>575671</v>
      </c>
      <c r="C5999">
        <v>21976</v>
      </c>
      <c r="D5999" t="s">
        <v>525</v>
      </c>
      <c r="E5999">
        <v>24</v>
      </c>
      <c r="F5999" s="3">
        <v>40857.627083333296</v>
      </c>
      <c r="G5999" s="4">
        <v>0.55000000000000004</v>
      </c>
      <c r="H5999">
        <v>12670</v>
      </c>
      <c r="I5999" t="s">
        <v>10</v>
      </c>
      <c r="J5999" s="58">
        <f t="shared" si="186"/>
        <v>13.200000000000001</v>
      </c>
      <c r="K5999" s="59">
        <f t="shared" si="187"/>
        <v>40857</v>
      </c>
      <c r="R5999" t="s">
        <v>2630</v>
      </c>
      <c r="S5999" s="58">
        <v>12.5</v>
      </c>
      <c r="X5999">
        <v>24</v>
      </c>
      <c r="Y5999" s="4">
        <v>0.55000000000000004</v>
      </c>
      <c r="Z5999" s="58">
        <v>13.2</v>
      </c>
    </row>
    <row r="6000" spans="1:26">
      <c r="A6000">
        <v>468186</v>
      </c>
      <c r="B6000">
        <v>576399</v>
      </c>
      <c r="C6000">
        <v>22417</v>
      </c>
      <c r="D6000" t="s">
        <v>388</v>
      </c>
      <c r="E6000">
        <v>24</v>
      </c>
      <c r="F6000" s="3">
        <v>40862.451388888898</v>
      </c>
      <c r="G6000" s="4">
        <v>0.55000000000000004</v>
      </c>
      <c r="H6000">
        <v>12684</v>
      </c>
      <c r="I6000" t="s">
        <v>10</v>
      </c>
      <c r="J6000" s="58">
        <f t="shared" si="186"/>
        <v>13.200000000000001</v>
      </c>
      <c r="K6000" s="59">
        <f t="shared" si="187"/>
        <v>40862</v>
      </c>
      <c r="R6000" t="s">
        <v>1279</v>
      </c>
      <c r="S6000" s="58">
        <v>11.6</v>
      </c>
      <c r="X6000">
        <v>24</v>
      </c>
      <c r="Y6000" s="4">
        <v>0.55000000000000004</v>
      </c>
      <c r="Z6000" s="58">
        <v>13.2</v>
      </c>
    </row>
    <row r="6001" spans="1:26">
      <c r="A6001">
        <v>468187</v>
      </c>
      <c r="B6001">
        <v>576399</v>
      </c>
      <c r="C6001">
        <v>21977</v>
      </c>
      <c r="D6001" t="s">
        <v>134</v>
      </c>
      <c r="E6001">
        <v>24</v>
      </c>
      <c r="F6001" s="3">
        <v>40862.451388888898</v>
      </c>
      <c r="G6001" s="4">
        <v>0.55000000000000004</v>
      </c>
      <c r="H6001">
        <v>12684</v>
      </c>
      <c r="I6001" t="s">
        <v>10</v>
      </c>
      <c r="J6001" s="58">
        <f t="shared" si="186"/>
        <v>13.200000000000001</v>
      </c>
      <c r="K6001" s="59">
        <f t="shared" si="187"/>
        <v>40862</v>
      </c>
      <c r="R6001" t="s">
        <v>649</v>
      </c>
      <c r="S6001" s="58">
        <v>-5.9</v>
      </c>
      <c r="X6001">
        <v>24</v>
      </c>
      <c r="Y6001" s="4">
        <v>0.55000000000000004</v>
      </c>
      <c r="Z6001" s="58">
        <v>13.2</v>
      </c>
    </row>
    <row r="6002" spans="1:26">
      <c r="A6002">
        <v>468188</v>
      </c>
      <c r="B6002">
        <v>576399</v>
      </c>
      <c r="C6002">
        <v>84991</v>
      </c>
      <c r="D6002" t="s">
        <v>135</v>
      </c>
      <c r="E6002">
        <v>24</v>
      </c>
      <c r="F6002" s="3">
        <v>40862.451388888898</v>
      </c>
      <c r="G6002" s="4">
        <v>0.55000000000000004</v>
      </c>
      <c r="H6002">
        <v>12684</v>
      </c>
      <c r="I6002" t="s">
        <v>10</v>
      </c>
      <c r="J6002" s="58">
        <f t="shared" si="186"/>
        <v>13.200000000000001</v>
      </c>
      <c r="K6002" s="59">
        <f t="shared" si="187"/>
        <v>40862</v>
      </c>
      <c r="R6002" t="s">
        <v>983</v>
      </c>
      <c r="S6002" s="58">
        <v>-5.9</v>
      </c>
      <c r="X6002">
        <v>24</v>
      </c>
      <c r="Y6002" s="4">
        <v>0.55000000000000004</v>
      </c>
      <c r="Z6002" s="58">
        <v>13.2</v>
      </c>
    </row>
    <row r="6003" spans="1:26">
      <c r="A6003">
        <v>468189</v>
      </c>
      <c r="B6003">
        <v>576399</v>
      </c>
      <c r="C6003">
        <v>84992</v>
      </c>
      <c r="D6003" t="s">
        <v>389</v>
      </c>
      <c r="E6003">
        <v>24</v>
      </c>
      <c r="F6003" s="3">
        <v>40862.451388888898</v>
      </c>
      <c r="G6003" s="4">
        <v>0.55000000000000004</v>
      </c>
      <c r="H6003">
        <v>12684</v>
      </c>
      <c r="I6003" t="s">
        <v>10</v>
      </c>
      <c r="J6003" s="58">
        <f t="shared" si="186"/>
        <v>13.200000000000001</v>
      </c>
      <c r="K6003" s="59">
        <f t="shared" si="187"/>
        <v>40862</v>
      </c>
      <c r="R6003" t="s">
        <v>269</v>
      </c>
      <c r="S6003" s="58">
        <v>39.6</v>
      </c>
      <c r="X6003">
        <v>24</v>
      </c>
      <c r="Y6003" s="4">
        <v>0.55000000000000004</v>
      </c>
      <c r="Z6003" s="58">
        <v>13.2</v>
      </c>
    </row>
    <row r="6004" spans="1:26">
      <c r="A6004">
        <v>472218</v>
      </c>
      <c r="B6004">
        <v>576672</v>
      </c>
      <c r="C6004">
        <v>21212</v>
      </c>
      <c r="D6004" t="s">
        <v>132</v>
      </c>
      <c r="E6004">
        <v>24</v>
      </c>
      <c r="F6004" s="3">
        <v>40863.499305555597</v>
      </c>
      <c r="G6004" s="4">
        <v>0.55000000000000004</v>
      </c>
      <c r="H6004">
        <v>12731</v>
      </c>
      <c r="I6004" t="s">
        <v>10</v>
      </c>
      <c r="J6004" s="58">
        <f t="shared" si="186"/>
        <v>13.200000000000001</v>
      </c>
      <c r="K6004" s="59">
        <f t="shared" si="187"/>
        <v>40863</v>
      </c>
      <c r="R6004" t="s">
        <v>268</v>
      </c>
      <c r="S6004" s="58">
        <v>39.6</v>
      </c>
      <c r="X6004">
        <v>24</v>
      </c>
      <c r="Y6004" s="4">
        <v>0.55000000000000004</v>
      </c>
      <c r="Z6004" s="58">
        <v>13.2</v>
      </c>
    </row>
    <row r="6005" spans="1:26">
      <c r="A6005">
        <v>478953</v>
      </c>
      <c r="B6005">
        <v>577121</v>
      </c>
      <c r="C6005">
        <v>21212</v>
      </c>
      <c r="D6005" t="s">
        <v>132</v>
      </c>
      <c r="E6005">
        <v>24</v>
      </c>
      <c r="F6005" s="3">
        <v>40864.770138888904</v>
      </c>
      <c r="G6005" s="4">
        <v>0.55000000000000004</v>
      </c>
      <c r="H6005">
        <v>12681</v>
      </c>
      <c r="I6005" t="s">
        <v>10</v>
      </c>
      <c r="J6005" s="58">
        <f t="shared" si="186"/>
        <v>13.200000000000001</v>
      </c>
      <c r="K6005" s="59">
        <f t="shared" si="187"/>
        <v>40864</v>
      </c>
      <c r="R6005" t="s">
        <v>1000</v>
      </c>
      <c r="S6005" s="58">
        <v>34</v>
      </c>
      <c r="X6005">
        <v>24</v>
      </c>
      <c r="Y6005" s="4">
        <v>0.55000000000000004</v>
      </c>
      <c r="Z6005" s="58">
        <v>13.2</v>
      </c>
    </row>
    <row r="6006" spans="1:26">
      <c r="A6006">
        <v>479292</v>
      </c>
      <c r="B6006">
        <v>577152</v>
      </c>
      <c r="C6006">
        <v>21977</v>
      </c>
      <c r="D6006" t="s">
        <v>134</v>
      </c>
      <c r="E6006">
        <v>24</v>
      </c>
      <c r="F6006" s="3">
        <v>40865.411805555603</v>
      </c>
      <c r="G6006" s="4">
        <v>0.55000000000000004</v>
      </c>
      <c r="H6006">
        <v>14277</v>
      </c>
      <c r="I6006" t="s">
        <v>10</v>
      </c>
      <c r="J6006" s="58">
        <f t="shared" si="186"/>
        <v>13.200000000000001</v>
      </c>
      <c r="K6006" s="59">
        <f t="shared" si="187"/>
        <v>40865</v>
      </c>
      <c r="R6006" t="s">
        <v>499</v>
      </c>
      <c r="S6006" s="58">
        <v>31.8</v>
      </c>
      <c r="X6006">
        <v>24</v>
      </c>
      <c r="Y6006" s="4">
        <v>0.55000000000000004</v>
      </c>
      <c r="Z6006" s="58">
        <v>13.2</v>
      </c>
    </row>
    <row r="6007" spans="1:26">
      <c r="A6007">
        <v>479293</v>
      </c>
      <c r="B6007">
        <v>577152</v>
      </c>
      <c r="C6007">
        <v>21212</v>
      </c>
      <c r="D6007" t="s">
        <v>132</v>
      </c>
      <c r="E6007">
        <v>24</v>
      </c>
      <c r="F6007" s="3">
        <v>40865.411805555603</v>
      </c>
      <c r="G6007" s="4">
        <v>0.55000000000000004</v>
      </c>
      <c r="H6007">
        <v>14277</v>
      </c>
      <c r="I6007" t="s">
        <v>10</v>
      </c>
      <c r="J6007" s="58">
        <f t="shared" si="186"/>
        <v>13.200000000000001</v>
      </c>
      <c r="K6007" s="59">
        <f t="shared" si="187"/>
        <v>40865</v>
      </c>
      <c r="R6007" t="s">
        <v>398</v>
      </c>
      <c r="S6007" s="58">
        <v>30</v>
      </c>
      <c r="X6007">
        <v>24</v>
      </c>
      <c r="Y6007" s="4">
        <v>0.55000000000000004</v>
      </c>
      <c r="Z6007" s="58">
        <v>13.2</v>
      </c>
    </row>
    <row r="6008" spans="1:26">
      <c r="A6008">
        <v>480215</v>
      </c>
      <c r="B6008">
        <v>577295</v>
      </c>
      <c r="C6008">
        <v>21976</v>
      </c>
      <c r="D6008" t="s">
        <v>525</v>
      </c>
      <c r="E6008">
        <v>24</v>
      </c>
      <c r="F6008" s="3">
        <v>40865.531944444498</v>
      </c>
      <c r="G6008" s="4">
        <v>0.55000000000000004</v>
      </c>
      <c r="H6008">
        <v>12682</v>
      </c>
      <c r="I6008" t="s">
        <v>10</v>
      </c>
      <c r="J6008" s="58">
        <f t="shared" si="186"/>
        <v>13.200000000000001</v>
      </c>
      <c r="K6008" s="59">
        <f t="shared" si="187"/>
        <v>40865</v>
      </c>
      <c r="R6008" t="s">
        <v>84</v>
      </c>
      <c r="S6008" s="58">
        <v>30</v>
      </c>
      <c r="X6008">
        <v>24</v>
      </c>
      <c r="Y6008" s="4">
        <v>0.55000000000000004</v>
      </c>
      <c r="Z6008" s="58">
        <v>13.2</v>
      </c>
    </row>
    <row r="6009" spans="1:26">
      <c r="A6009">
        <v>485791</v>
      </c>
      <c r="B6009">
        <v>577687</v>
      </c>
      <c r="C6009">
        <v>21212</v>
      </c>
      <c r="D6009" t="s">
        <v>132</v>
      </c>
      <c r="E6009">
        <v>24</v>
      </c>
      <c r="F6009" s="3">
        <v>40868.469444444498</v>
      </c>
      <c r="G6009" s="4">
        <v>0.55000000000000004</v>
      </c>
      <c r="H6009">
        <v>12583</v>
      </c>
      <c r="I6009" t="s">
        <v>10</v>
      </c>
      <c r="J6009" s="58">
        <f t="shared" si="186"/>
        <v>13.200000000000001</v>
      </c>
      <c r="K6009" s="59">
        <f t="shared" si="187"/>
        <v>40868</v>
      </c>
      <c r="R6009" t="s">
        <v>2337</v>
      </c>
      <c r="S6009" s="58">
        <v>23.4</v>
      </c>
      <c r="X6009">
        <v>24</v>
      </c>
      <c r="Y6009" s="4">
        <v>0.55000000000000004</v>
      </c>
      <c r="Z6009" s="58">
        <v>13.2</v>
      </c>
    </row>
    <row r="6010" spans="1:26">
      <c r="A6010">
        <v>513939</v>
      </c>
      <c r="B6010">
        <v>579634</v>
      </c>
      <c r="C6010">
        <v>23308</v>
      </c>
      <c r="D6010" t="s">
        <v>2492</v>
      </c>
      <c r="E6010">
        <v>24</v>
      </c>
      <c r="F6010" s="3">
        <v>40877.512499999997</v>
      </c>
      <c r="G6010" s="4">
        <v>0.55000000000000004</v>
      </c>
      <c r="H6010">
        <v>12598</v>
      </c>
      <c r="I6010" t="s">
        <v>10</v>
      </c>
      <c r="J6010" s="58">
        <f t="shared" si="186"/>
        <v>13.200000000000001</v>
      </c>
      <c r="K6010" s="59">
        <f t="shared" si="187"/>
        <v>40877</v>
      </c>
      <c r="R6010" t="s">
        <v>652</v>
      </c>
      <c r="S6010" s="58">
        <v>20</v>
      </c>
      <c r="X6010">
        <v>24</v>
      </c>
      <c r="Y6010" s="4">
        <v>0.55000000000000004</v>
      </c>
      <c r="Z6010" s="58">
        <v>13.2</v>
      </c>
    </row>
    <row r="6011" spans="1:26">
      <c r="A6011">
        <v>513941</v>
      </c>
      <c r="B6011">
        <v>579634</v>
      </c>
      <c r="C6011">
        <v>84991</v>
      </c>
      <c r="D6011" t="s">
        <v>135</v>
      </c>
      <c r="E6011">
        <v>24</v>
      </c>
      <c r="F6011" s="3">
        <v>40877.512499999997</v>
      </c>
      <c r="G6011" s="4">
        <v>0.55000000000000004</v>
      </c>
      <c r="H6011">
        <v>12598</v>
      </c>
      <c r="I6011" t="s">
        <v>10</v>
      </c>
      <c r="J6011" s="58">
        <f t="shared" si="186"/>
        <v>13.200000000000001</v>
      </c>
      <c r="K6011" s="59">
        <f t="shared" si="187"/>
        <v>40877</v>
      </c>
      <c r="R6011" t="s">
        <v>653</v>
      </c>
      <c r="S6011" s="58">
        <v>20</v>
      </c>
      <c r="X6011">
        <v>24</v>
      </c>
      <c r="Y6011" s="4">
        <v>0.55000000000000004</v>
      </c>
      <c r="Z6011" s="58">
        <v>13.2</v>
      </c>
    </row>
    <row r="6012" spans="1:26">
      <c r="A6012">
        <v>513942</v>
      </c>
      <c r="B6012">
        <v>579634</v>
      </c>
      <c r="C6012">
        <v>21212</v>
      </c>
      <c r="D6012" t="s">
        <v>132</v>
      </c>
      <c r="E6012">
        <v>24</v>
      </c>
      <c r="F6012" s="3">
        <v>40877.512499999997</v>
      </c>
      <c r="G6012" s="4">
        <v>0.55000000000000004</v>
      </c>
      <c r="H6012">
        <v>12598</v>
      </c>
      <c r="I6012" t="s">
        <v>10</v>
      </c>
      <c r="J6012" s="58">
        <f t="shared" si="186"/>
        <v>13.200000000000001</v>
      </c>
      <c r="K6012" s="59">
        <f t="shared" si="187"/>
        <v>40877</v>
      </c>
      <c r="R6012" t="s">
        <v>918</v>
      </c>
      <c r="S6012" s="58">
        <v>19.8</v>
      </c>
      <c r="X6012">
        <v>24</v>
      </c>
      <c r="Y6012" s="4">
        <v>0.55000000000000004</v>
      </c>
      <c r="Z6012" s="58">
        <v>13.2</v>
      </c>
    </row>
    <row r="6013" spans="1:26">
      <c r="A6013">
        <v>523343</v>
      </c>
      <c r="B6013">
        <v>580509</v>
      </c>
      <c r="C6013">
        <v>22951</v>
      </c>
      <c r="D6013" t="s">
        <v>526</v>
      </c>
      <c r="E6013">
        <v>24</v>
      </c>
      <c r="F6013" s="3">
        <v>40881.572916666701</v>
      </c>
      <c r="G6013" s="4">
        <v>0.55000000000000004</v>
      </c>
      <c r="H6013">
        <v>12719</v>
      </c>
      <c r="I6013" t="s">
        <v>10</v>
      </c>
      <c r="J6013" s="58">
        <f t="shared" si="186"/>
        <v>13.200000000000001</v>
      </c>
      <c r="K6013" s="59">
        <f t="shared" si="187"/>
        <v>40881</v>
      </c>
      <c r="R6013" t="s">
        <v>269</v>
      </c>
      <c r="S6013" s="58">
        <v>19.8</v>
      </c>
      <c r="X6013">
        <v>24</v>
      </c>
      <c r="Y6013" s="4">
        <v>0.55000000000000004</v>
      </c>
      <c r="Z6013" s="58">
        <v>13.2</v>
      </c>
    </row>
    <row r="6014" spans="1:26">
      <c r="A6014">
        <v>529792</v>
      </c>
      <c r="B6014">
        <v>580753</v>
      </c>
      <c r="C6014">
        <v>21977</v>
      </c>
      <c r="D6014" t="s">
        <v>134</v>
      </c>
      <c r="E6014">
        <v>24</v>
      </c>
      <c r="F6014" s="3">
        <v>40883.416666666701</v>
      </c>
      <c r="G6014" s="4">
        <v>0.55000000000000004</v>
      </c>
      <c r="H6014">
        <v>12682</v>
      </c>
      <c r="I6014" t="s">
        <v>10</v>
      </c>
      <c r="J6014" s="58">
        <f t="shared" si="186"/>
        <v>13.200000000000001</v>
      </c>
      <c r="K6014" s="59">
        <f t="shared" si="187"/>
        <v>40883</v>
      </c>
      <c r="R6014" t="s">
        <v>1234</v>
      </c>
      <c r="S6014" s="58">
        <v>19.8</v>
      </c>
      <c r="X6014">
        <v>24</v>
      </c>
      <c r="Y6014" s="4">
        <v>0.55000000000000004</v>
      </c>
      <c r="Z6014" s="58">
        <v>13.2</v>
      </c>
    </row>
    <row r="6015" spans="1:26">
      <c r="A6015">
        <v>529793</v>
      </c>
      <c r="B6015">
        <v>580753</v>
      </c>
      <c r="C6015">
        <v>21212</v>
      </c>
      <c r="D6015" t="s">
        <v>132</v>
      </c>
      <c r="E6015">
        <v>24</v>
      </c>
      <c r="F6015" s="3">
        <v>40883.416666666701</v>
      </c>
      <c r="G6015" s="4">
        <v>0.55000000000000004</v>
      </c>
      <c r="H6015">
        <v>12682</v>
      </c>
      <c r="I6015" t="s">
        <v>10</v>
      </c>
      <c r="J6015" s="58">
        <f t="shared" si="186"/>
        <v>13.200000000000001</v>
      </c>
      <c r="K6015" s="59">
        <f t="shared" si="187"/>
        <v>40883</v>
      </c>
      <c r="R6015" t="s">
        <v>534</v>
      </c>
      <c r="S6015" s="58">
        <v>19.8</v>
      </c>
      <c r="X6015">
        <v>24</v>
      </c>
      <c r="Y6015" s="4">
        <v>0.55000000000000004</v>
      </c>
      <c r="Z6015" s="58">
        <v>13.2</v>
      </c>
    </row>
    <row r="6016" spans="1:26">
      <c r="A6016">
        <v>34575</v>
      </c>
      <c r="B6016">
        <v>539407</v>
      </c>
      <c r="C6016">
        <v>22333</v>
      </c>
      <c r="D6016" t="s">
        <v>632</v>
      </c>
      <c r="E6016">
        <v>8</v>
      </c>
      <c r="F6016" s="3">
        <v>40529.538888888899</v>
      </c>
      <c r="G6016" s="4">
        <v>1.65</v>
      </c>
      <c r="H6016">
        <v>12726</v>
      </c>
      <c r="I6016" t="s">
        <v>10</v>
      </c>
      <c r="J6016" s="58">
        <f t="shared" si="186"/>
        <v>13.2</v>
      </c>
      <c r="K6016" s="59">
        <f t="shared" si="187"/>
        <v>40529</v>
      </c>
      <c r="R6016" t="s">
        <v>835</v>
      </c>
      <c r="S6016" s="58">
        <v>19.8</v>
      </c>
      <c r="X6016">
        <v>24</v>
      </c>
      <c r="Y6016" s="4">
        <v>0.55000000000000004</v>
      </c>
      <c r="Z6016" s="58">
        <v>13.2</v>
      </c>
    </row>
    <row r="6017" spans="1:26">
      <c r="A6017">
        <v>38391</v>
      </c>
      <c r="B6017">
        <v>539551</v>
      </c>
      <c r="C6017">
        <v>22331</v>
      </c>
      <c r="D6017" t="s">
        <v>1469</v>
      </c>
      <c r="E6017">
        <v>8</v>
      </c>
      <c r="F6017" s="3">
        <v>40532.484722222202</v>
      </c>
      <c r="G6017" s="4">
        <v>1.65</v>
      </c>
      <c r="H6017">
        <v>12721</v>
      </c>
      <c r="I6017" t="s">
        <v>10</v>
      </c>
      <c r="J6017" s="58">
        <f t="shared" si="186"/>
        <v>13.2</v>
      </c>
      <c r="K6017" s="59">
        <f t="shared" si="187"/>
        <v>40532</v>
      </c>
      <c r="R6017" t="s">
        <v>104</v>
      </c>
      <c r="S6017" s="58">
        <v>18</v>
      </c>
      <c r="X6017">
        <v>24</v>
      </c>
      <c r="Y6017" s="4">
        <v>0.55000000000000004</v>
      </c>
      <c r="Z6017" s="58">
        <v>13.2</v>
      </c>
    </row>
    <row r="6018" spans="1:26">
      <c r="A6018">
        <v>38392</v>
      </c>
      <c r="B6018">
        <v>539551</v>
      </c>
      <c r="C6018">
        <v>22333</v>
      </c>
      <c r="D6018" t="s">
        <v>632</v>
      </c>
      <c r="E6018">
        <v>8</v>
      </c>
      <c r="F6018" s="3">
        <v>40532.484722222202</v>
      </c>
      <c r="G6018" s="4">
        <v>1.65</v>
      </c>
      <c r="H6018">
        <v>12721</v>
      </c>
      <c r="I6018" t="s">
        <v>10</v>
      </c>
      <c r="J6018" s="58">
        <f t="shared" ref="J6018:J6081" si="188">E6018*G6018</f>
        <v>13.2</v>
      </c>
      <c r="K6018" s="59">
        <f t="shared" ref="K6018:K6081" si="189">DATE(YEAR(F6018),MONTH(F6018),DAY(F6018))</f>
        <v>40532</v>
      </c>
      <c r="R6018" t="s">
        <v>964</v>
      </c>
      <c r="S6018" s="58">
        <v>17.7</v>
      </c>
      <c r="X6018">
        <v>24</v>
      </c>
      <c r="Y6018" s="4">
        <v>0.55000000000000004</v>
      </c>
      <c r="Z6018" s="58">
        <v>13.2</v>
      </c>
    </row>
    <row r="6019" spans="1:26">
      <c r="A6019">
        <v>44801</v>
      </c>
      <c r="B6019">
        <v>540239</v>
      </c>
      <c r="C6019">
        <v>22331</v>
      </c>
      <c r="D6019" t="s">
        <v>1469</v>
      </c>
      <c r="E6019">
        <v>8</v>
      </c>
      <c r="F6019" s="3">
        <v>40548.616666666698</v>
      </c>
      <c r="G6019" s="4">
        <v>1.65</v>
      </c>
      <c r="H6019">
        <v>12682</v>
      </c>
      <c r="I6019" t="s">
        <v>10</v>
      </c>
      <c r="J6019" s="58">
        <f t="shared" si="188"/>
        <v>13.2</v>
      </c>
      <c r="K6019" s="59">
        <f t="shared" si="189"/>
        <v>40548</v>
      </c>
      <c r="R6019" t="s">
        <v>1000</v>
      </c>
      <c r="S6019" s="58">
        <v>17</v>
      </c>
      <c r="X6019">
        <v>24</v>
      </c>
      <c r="Y6019" s="4">
        <v>0.55000000000000004</v>
      </c>
      <c r="Z6019" s="58">
        <v>13.2</v>
      </c>
    </row>
    <row r="6020" spans="1:26">
      <c r="A6020">
        <v>44834</v>
      </c>
      <c r="B6020">
        <v>540239</v>
      </c>
      <c r="C6020">
        <v>22333</v>
      </c>
      <c r="D6020" t="s">
        <v>632</v>
      </c>
      <c r="E6020">
        <v>8</v>
      </c>
      <c r="F6020" s="3">
        <v>40548.616666666698</v>
      </c>
      <c r="G6020" s="4">
        <v>1.65</v>
      </c>
      <c r="H6020">
        <v>12682</v>
      </c>
      <c r="I6020" t="s">
        <v>10</v>
      </c>
      <c r="J6020" s="58">
        <f t="shared" si="188"/>
        <v>13.2</v>
      </c>
      <c r="K6020" s="59">
        <f t="shared" si="189"/>
        <v>40548</v>
      </c>
      <c r="R6020" t="s">
        <v>1914</v>
      </c>
      <c r="S6020" s="58">
        <v>17</v>
      </c>
      <c r="X6020">
        <v>24</v>
      </c>
      <c r="Y6020" s="4">
        <v>0.55000000000000004</v>
      </c>
      <c r="Z6020" s="58">
        <v>13.2</v>
      </c>
    </row>
    <row r="6021" spans="1:26">
      <c r="A6021">
        <v>51134</v>
      </c>
      <c r="B6021">
        <v>540642</v>
      </c>
      <c r="C6021">
        <v>21429</v>
      </c>
      <c r="D6021" t="s">
        <v>909</v>
      </c>
      <c r="E6021">
        <v>8</v>
      </c>
      <c r="F6021" s="3">
        <v>40553.556944444397</v>
      </c>
      <c r="G6021" s="4">
        <v>1.65</v>
      </c>
      <c r="H6021">
        <v>12681</v>
      </c>
      <c r="I6021" t="s">
        <v>10</v>
      </c>
      <c r="J6021" s="58">
        <f t="shared" si="188"/>
        <v>13.2</v>
      </c>
      <c r="K6021" s="59">
        <f t="shared" si="189"/>
        <v>40553</v>
      </c>
      <c r="R6021" t="s">
        <v>2392</v>
      </c>
      <c r="S6021" s="58">
        <v>16.600000000000001</v>
      </c>
      <c r="X6021">
        <v>24</v>
      </c>
      <c r="Y6021" s="4">
        <v>0.55000000000000004</v>
      </c>
      <c r="Z6021" s="58">
        <v>13.2</v>
      </c>
    </row>
    <row r="6022" spans="1:26">
      <c r="A6022">
        <v>57258</v>
      </c>
      <c r="B6022">
        <v>541138</v>
      </c>
      <c r="C6022">
        <v>21429</v>
      </c>
      <c r="D6022" t="s">
        <v>909</v>
      </c>
      <c r="E6022">
        <v>8</v>
      </c>
      <c r="F6022" s="3">
        <v>40557.445833333302</v>
      </c>
      <c r="G6022" s="4">
        <v>1.65</v>
      </c>
      <c r="H6022">
        <v>12553</v>
      </c>
      <c r="I6022" t="s">
        <v>10</v>
      </c>
      <c r="J6022" s="58">
        <f t="shared" si="188"/>
        <v>13.2</v>
      </c>
      <c r="K6022" s="59">
        <f t="shared" si="189"/>
        <v>40557</v>
      </c>
      <c r="R6022" t="s">
        <v>2393</v>
      </c>
      <c r="S6022" s="58">
        <v>16.600000000000001</v>
      </c>
      <c r="X6022">
        <v>24</v>
      </c>
      <c r="Y6022" s="4">
        <v>0.55000000000000004</v>
      </c>
      <c r="Z6022" s="58">
        <v>13.2</v>
      </c>
    </row>
    <row r="6023" spans="1:26">
      <c r="A6023">
        <v>69742</v>
      </c>
      <c r="B6023">
        <v>541981</v>
      </c>
      <c r="C6023">
        <v>22331</v>
      </c>
      <c r="D6023" t="s">
        <v>1469</v>
      </c>
      <c r="E6023">
        <v>8</v>
      </c>
      <c r="F6023" s="3">
        <v>40567.6472222222</v>
      </c>
      <c r="G6023" s="4">
        <v>1.65</v>
      </c>
      <c r="H6023">
        <v>12691</v>
      </c>
      <c r="I6023" t="s">
        <v>10</v>
      </c>
      <c r="J6023" s="58">
        <f t="shared" si="188"/>
        <v>13.2</v>
      </c>
      <c r="K6023" s="59">
        <f t="shared" si="189"/>
        <v>40567</v>
      </c>
      <c r="R6023" t="s">
        <v>2394</v>
      </c>
      <c r="S6023" s="58">
        <v>16.600000000000001</v>
      </c>
      <c r="X6023">
        <v>24</v>
      </c>
      <c r="Y6023" s="4">
        <v>0.55000000000000004</v>
      </c>
      <c r="Z6023" s="58">
        <v>13.2</v>
      </c>
    </row>
    <row r="6024" spans="1:26">
      <c r="A6024">
        <v>117244</v>
      </c>
      <c r="B6024">
        <v>546373</v>
      </c>
      <c r="C6024">
        <v>22331</v>
      </c>
      <c r="D6024" t="s">
        <v>1469</v>
      </c>
      <c r="E6024">
        <v>8</v>
      </c>
      <c r="F6024" s="3">
        <v>40613.5</v>
      </c>
      <c r="G6024" s="4">
        <v>1.65</v>
      </c>
      <c r="H6024">
        <v>12583</v>
      </c>
      <c r="I6024" t="s">
        <v>10</v>
      </c>
      <c r="J6024" s="58">
        <f t="shared" si="188"/>
        <v>13.2</v>
      </c>
      <c r="K6024" s="59">
        <f t="shared" si="189"/>
        <v>40613</v>
      </c>
      <c r="R6024" t="s">
        <v>770</v>
      </c>
      <c r="S6024" s="58">
        <v>15.6</v>
      </c>
      <c r="X6024">
        <v>24</v>
      </c>
      <c r="Y6024" s="4">
        <v>0.55000000000000004</v>
      </c>
      <c r="Z6024" s="58">
        <v>13.2</v>
      </c>
    </row>
    <row r="6025" spans="1:26">
      <c r="A6025">
        <v>126578</v>
      </c>
      <c r="B6025">
        <v>547087</v>
      </c>
      <c r="C6025">
        <v>22333</v>
      </c>
      <c r="D6025" t="s">
        <v>632</v>
      </c>
      <c r="E6025">
        <v>8</v>
      </c>
      <c r="F6025" s="3">
        <v>40622.6652777778</v>
      </c>
      <c r="G6025" s="4">
        <v>1.65</v>
      </c>
      <c r="H6025">
        <v>12726</v>
      </c>
      <c r="I6025" t="s">
        <v>10</v>
      </c>
      <c r="J6025" s="58">
        <f t="shared" si="188"/>
        <v>13.2</v>
      </c>
      <c r="K6025" s="59">
        <f t="shared" si="189"/>
        <v>40622</v>
      </c>
      <c r="R6025" t="s">
        <v>358</v>
      </c>
      <c r="S6025" s="58">
        <v>15.3</v>
      </c>
      <c r="X6025">
        <v>24</v>
      </c>
      <c r="Y6025" s="4">
        <v>0.55000000000000004</v>
      </c>
      <c r="Z6025" s="58">
        <v>13.2</v>
      </c>
    </row>
    <row r="6026" spans="1:26">
      <c r="A6026">
        <v>133083</v>
      </c>
      <c r="B6026">
        <v>547722</v>
      </c>
      <c r="C6026">
        <v>22331</v>
      </c>
      <c r="D6026" t="s">
        <v>1469</v>
      </c>
      <c r="E6026">
        <v>8</v>
      </c>
      <c r="F6026" s="3">
        <v>40627.429861111101</v>
      </c>
      <c r="G6026" s="4">
        <v>1.65</v>
      </c>
      <c r="H6026">
        <v>12553</v>
      </c>
      <c r="I6026" t="s">
        <v>10</v>
      </c>
      <c r="J6026" s="58">
        <f t="shared" si="188"/>
        <v>13.2</v>
      </c>
      <c r="K6026" s="59">
        <f t="shared" si="189"/>
        <v>40627</v>
      </c>
      <c r="R6026" t="s">
        <v>134</v>
      </c>
      <c r="S6026" s="58">
        <v>13.2</v>
      </c>
      <c r="X6026">
        <v>24</v>
      </c>
      <c r="Y6026" s="4">
        <v>0.55000000000000004</v>
      </c>
      <c r="Z6026" s="58">
        <v>13.2</v>
      </c>
    </row>
    <row r="6027" spans="1:26">
      <c r="A6027">
        <v>133084</v>
      </c>
      <c r="B6027">
        <v>547722</v>
      </c>
      <c r="C6027">
        <v>22333</v>
      </c>
      <c r="D6027" t="s">
        <v>632</v>
      </c>
      <c r="E6027">
        <v>8</v>
      </c>
      <c r="F6027" s="3">
        <v>40627.429861111101</v>
      </c>
      <c r="G6027" s="4">
        <v>1.65</v>
      </c>
      <c r="H6027">
        <v>12553</v>
      </c>
      <c r="I6027" t="s">
        <v>10</v>
      </c>
      <c r="J6027" s="58">
        <f t="shared" si="188"/>
        <v>13.2</v>
      </c>
      <c r="K6027" s="59">
        <f t="shared" si="189"/>
        <v>40627</v>
      </c>
      <c r="R6027" t="s">
        <v>132</v>
      </c>
      <c r="S6027" s="58">
        <v>13.2</v>
      </c>
      <c r="X6027">
        <v>24</v>
      </c>
      <c r="Y6027" s="4">
        <v>0.55000000000000004</v>
      </c>
      <c r="Z6027" s="58">
        <v>13.2</v>
      </c>
    </row>
    <row r="6028" spans="1:26">
      <c r="A6028">
        <v>217863</v>
      </c>
      <c r="B6028">
        <v>555941</v>
      </c>
      <c r="C6028">
        <v>22333</v>
      </c>
      <c r="D6028" t="s">
        <v>632</v>
      </c>
      <c r="E6028">
        <v>8</v>
      </c>
      <c r="F6028" s="3">
        <v>40702.423611111102</v>
      </c>
      <c r="G6028" s="4">
        <v>1.65</v>
      </c>
      <c r="H6028">
        <v>12726</v>
      </c>
      <c r="I6028" t="s">
        <v>10</v>
      </c>
      <c r="J6028" s="58">
        <f t="shared" si="188"/>
        <v>13.2</v>
      </c>
      <c r="K6028" s="59">
        <f t="shared" si="189"/>
        <v>40702</v>
      </c>
      <c r="R6028" t="s">
        <v>387</v>
      </c>
      <c r="S6028" s="58">
        <v>13.2</v>
      </c>
      <c r="X6028">
        <v>24</v>
      </c>
      <c r="Y6028" s="4">
        <v>0.55000000000000004</v>
      </c>
      <c r="Z6028" s="58">
        <v>13.2</v>
      </c>
    </row>
    <row r="6029" spans="1:26">
      <c r="A6029">
        <v>221635</v>
      </c>
      <c r="B6029">
        <v>556259</v>
      </c>
      <c r="C6029">
        <v>22333</v>
      </c>
      <c r="D6029" t="s">
        <v>632</v>
      </c>
      <c r="E6029">
        <v>8</v>
      </c>
      <c r="F6029" s="3">
        <v>40703.745138888902</v>
      </c>
      <c r="G6029" s="4">
        <v>1.65</v>
      </c>
      <c r="H6029">
        <v>12721</v>
      </c>
      <c r="I6029" t="s">
        <v>10</v>
      </c>
      <c r="J6029" s="58">
        <f t="shared" si="188"/>
        <v>13.2</v>
      </c>
      <c r="K6029" s="59">
        <f t="shared" si="189"/>
        <v>40703</v>
      </c>
      <c r="R6029" t="s">
        <v>388</v>
      </c>
      <c r="S6029" s="58">
        <v>13.2</v>
      </c>
      <c r="X6029">
        <v>24</v>
      </c>
      <c r="Y6029" s="4">
        <v>0.55000000000000004</v>
      </c>
      <c r="Z6029" s="58">
        <v>13.2</v>
      </c>
    </row>
    <row r="6030" spans="1:26">
      <c r="A6030">
        <v>221636</v>
      </c>
      <c r="B6030">
        <v>556259</v>
      </c>
      <c r="C6030">
        <v>22331</v>
      </c>
      <c r="D6030" t="s">
        <v>1469</v>
      </c>
      <c r="E6030">
        <v>8</v>
      </c>
      <c r="F6030" s="3">
        <v>40703.745138888902</v>
      </c>
      <c r="G6030" s="4">
        <v>1.65</v>
      </c>
      <c r="H6030">
        <v>12721</v>
      </c>
      <c r="I6030" t="s">
        <v>10</v>
      </c>
      <c r="J6030" s="58">
        <f t="shared" si="188"/>
        <v>13.2</v>
      </c>
      <c r="K6030" s="59">
        <f t="shared" si="189"/>
        <v>40703</v>
      </c>
      <c r="R6030" t="s">
        <v>999</v>
      </c>
      <c r="S6030" s="58">
        <v>11.7</v>
      </c>
      <c r="X6030">
        <v>24</v>
      </c>
      <c r="Y6030" s="4">
        <v>0.55000000000000004</v>
      </c>
      <c r="Z6030" s="58">
        <v>13.2</v>
      </c>
    </row>
    <row r="6031" spans="1:26">
      <c r="A6031">
        <v>224491</v>
      </c>
      <c r="B6031">
        <v>556529</v>
      </c>
      <c r="C6031">
        <v>22332</v>
      </c>
      <c r="D6031" t="s">
        <v>1765</v>
      </c>
      <c r="E6031">
        <v>8</v>
      </c>
      <c r="F6031" s="3">
        <v>40707.4868055556</v>
      </c>
      <c r="G6031" s="4">
        <v>1.65</v>
      </c>
      <c r="H6031">
        <v>12714</v>
      </c>
      <c r="I6031" t="s">
        <v>10</v>
      </c>
      <c r="J6031" s="58">
        <f t="shared" si="188"/>
        <v>13.2</v>
      </c>
      <c r="K6031" s="59">
        <f t="shared" si="189"/>
        <v>40707</v>
      </c>
      <c r="R6031" t="s">
        <v>1687</v>
      </c>
      <c r="S6031" s="58">
        <v>11.7</v>
      </c>
      <c r="X6031">
        <v>24</v>
      </c>
      <c r="Y6031" s="4">
        <v>0.55000000000000004</v>
      </c>
      <c r="Z6031" s="58">
        <v>13.2</v>
      </c>
    </row>
    <row r="6032" spans="1:26">
      <c r="A6032">
        <v>224492</v>
      </c>
      <c r="B6032">
        <v>556529</v>
      </c>
      <c r="C6032">
        <v>22333</v>
      </c>
      <c r="D6032" t="s">
        <v>632</v>
      </c>
      <c r="E6032">
        <v>8</v>
      </c>
      <c r="F6032" s="3">
        <v>40707.4868055556</v>
      </c>
      <c r="G6032" s="4">
        <v>1.65</v>
      </c>
      <c r="H6032">
        <v>12714</v>
      </c>
      <c r="I6032" t="s">
        <v>10</v>
      </c>
      <c r="J6032" s="58">
        <f t="shared" si="188"/>
        <v>13.2</v>
      </c>
      <c r="K6032" s="59">
        <f t="shared" si="189"/>
        <v>40707</v>
      </c>
      <c r="R6032" t="s">
        <v>1669</v>
      </c>
      <c r="S6032" s="58">
        <v>10.199999999999999</v>
      </c>
      <c r="X6032">
        <v>24</v>
      </c>
      <c r="Y6032" s="4">
        <v>0.55000000000000004</v>
      </c>
      <c r="Z6032" s="58">
        <v>13.2</v>
      </c>
    </row>
    <row r="6033" spans="1:26">
      <c r="A6033">
        <v>224493</v>
      </c>
      <c r="B6033">
        <v>556529</v>
      </c>
      <c r="C6033">
        <v>22331</v>
      </c>
      <c r="D6033" t="s">
        <v>1469</v>
      </c>
      <c r="E6033">
        <v>8</v>
      </c>
      <c r="F6033" s="3">
        <v>40707.4868055556</v>
      </c>
      <c r="G6033" s="4">
        <v>1.65</v>
      </c>
      <c r="H6033">
        <v>12714</v>
      </c>
      <c r="I6033" t="s">
        <v>10</v>
      </c>
      <c r="J6033" s="58">
        <f t="shared" si="188"/>
        <v>13.2</v>
      </c>
      <c r="K6033" s="59">
        <f t="shared" si="189"/>
        <v>40707</v>
      </c>
      <c r="R6033" t="s">
        <v>2113</v>
      </c>
      <c r="S6033" s="58">
        <v>10.199999999999999</v>
      </c>
      <c r="X6033">
        <v>24</v>
      </c>
      <c r="Y6033" s="4">
        <v>0.55000000000000004</v>
      </c>
      <c r="Z6033" s="58">
        <v>13.2</v>
      </c>
    </row>
    <row r="6034" spans="1:26">
      <c r="A6034">
        <v>323591</v>
      </c>
      <c r="B6034">
        <v>565321</v>
      </c>
      <c r="C6034">
        <v>22333</v>
      </c>
      <c r="D6034" t="s">
        <v>632</v>
      </c>
      <c r="E6034">
        <v>8</v>
      </c>
      <c r="F6034" s="3">
        <v>40788.551388888904</v>
      </c>
      <c r="G6034" s="4">
        <v>1.65</v>
      </c>
      <c r="H6034">
        <v>12437</v>
      </c>
      <c r="I6034" t="s">
        <v>10</v>
      </c>
      <c r="J6034" s="58">
        <f t="shared" si="188"/>
        <v>13.2</v>
      </c>
      <c r="K6034" s="59">
        <f t="shared" si="189"/>
        <v>40788</v>
      </c>
      <c r="R6034" t="s">
        <v>254</v>
      </c>
      <c r="S6034" s="58">
        <v>10.199999999999999</v>
      </c>
      <c r="X6034">
        <v>24</v>
      </c>
      <c r="Y6034" s="4">
        <v>0.55000000000000004</v>
      </c>
      <c r="Z6034" s="58">
        <v>13.2</v>
      </c>
    </row>
    <row r="6035" spans="1:26">
      <c r="A6035">
        <v>330922</v>
      </c>
      <c r="B6035">
        <v>565930</v>
      </c>
      <c r="C6035">
        <v>22333</v>
      </c>
      <c r="D6035" t="s">
        <v>632</v>
      </c>
      <c r="E6035">
        <v>8</v>
      </c>
      <c r="F6035" s="3">
        <v>40794.438888888901</v>
      </c>
      <c r="G6035" s="4">
        <v>1.65</v>
      </c>
      <c r="H6035">
        <v>12685</v>
      </c>
      <c r="I6035" t="s">
        <v>10</v>
      </c>
      <c r="J6035" s="58">
        <f t="shared" si="188"/>
        <v>13.2</v>
      </c>
      <c r="K6035" s="59">
        <f t="shared" si="189"/>
        <v>40794</v>
      </c>
      <c r="R6035" t="s">
        <v>1763</v>
      </c>
      <c r="S6035" s="58">
        <v>10.199999999999999</v>
      </c>
      <c r="X6035">
        <v>8</v>
      </c>
      <c r="Y6035" s="4">
        <v>1.65</v>
      </c>
      <c r="Z6035" s="58">
        <v>13.2</v>
      </c>
    </row>
    <row r="6036" spans="1:26">
      <c r="A6036">
        <v>330923</v>
      </c>
      <c r="B6036">
        <v>565930</v>
      </c>
      <c r="C6036">
        <v>22331</v>
      </c>
      <c r="D6036" t="s">
        <v>1469</v>
      </c>
      <c r="E6036">
        <v>8</v>
      </c>
      <c r="F6036" s="3">
        <v>40794.438888888901</v>
      </c>
      <c r="G6036" s="4">
        <v>1.65</v>
      </c>
      <c r="H6036">
        <v>12685</v>
      </c>
      <c r="I6036" t="s">
        <v>10</v>
      </c>
      <c r="J6036" s="58">
        <f t="shared" si="188"/>
        <v>13.2</v>
      </c>
      <c r="K6036" s="59">
        <f t="shared" si="189"/>
        <v>40794</v>
      </c>
      <c r="R6036" t="s">
        <v>1762</v>
      </c>
      <c r="S6036" s="58">
        <v>10.199999999999999</v>
      </c>
      <c r="X6036">
        <v>8</v>
      </c>
      <c r="Y6036" s="4">
        <v>1.65</v>
      </c>
      <c r="Z6036" s="58">
        <v>13.2</v>
      </c>
    </row>
    <row r="6037" spans="1:26">
      <c r="A6037">
        <v>432293</v>
      </c>
      <c r="B6037">
        <v>573867</v>
      </c>
      <c r="C6037">
        <v>22332</v>
      </c>
      <c r="D6037" t="s">
        <v>1765</v>
      </c>
      <c r="E6037">
        <v>8</v>
      </c>
      <c r="F6037" s="3">
        <v>40848.508333333302</v>
      </c>
      <c r="G6037" s="4">
        <v>1.65</v>
      </c>
      <c r="H6037">
        <v>12674</v>
      </c>
      <c r="I6037" t="s">
        <v>10</v>
      </c>
      <c r="J6037" s="58">
        <f t="shared" si="188"/>
        <v>13.2</v>
      </c>
      <c r="K6037" s="59">
        <f t="shared" si="189"/>
        <v>40848</v>
      </c>
      <c r="R6037" t="s">
        <v>128</v>
      </c>
      <c r="S6037" s="58">
        <v>10.199999999999999</v>
      </c>
      <c r="X6037">
        <v>8</v>
      </c>
      <c r="Y6037" s="4">
        <v>1.65</v>
      </c>
      <c r="Z6037" s="58">
        <v>13.2</v>
      </c>
    </row>
    <row r="6038" spans="1:26">
      <c r="A6038">
        <v>432294</v>
      </c>
      <c r="B6038">
        <v>573867</v>
      </c>
      <c r="C6038">
        <v>22333</v>
      </c>
      <c r="D6038" t="s">
        <v>632</v>
      </c>
      <c r="E6038">
        <v>8</v>
      </c>
      <c r="F6038" s="3">
        <v>40848.508333333302</v>
      </c>
      <c r="G6038" s="4">
        <v>1.65</v>
      </c>
      <c r="H6038">
        <v>12674</v>
      </c>
      <c r="I6038" t="s">
        <v>10</v>
      </c>
      <c r="J6038" s="58">
        <f t="shared" si="188"/>
        <v>13.2</v>
      </c>
      <c r="K6038" s="59">
        <f t="shared" si="189"/>
        <v>40848</v>
      </c>
      <c r="R6038" t="s">
        <v>1761</v>
      </c>
      <c r="S6038" s="58">
        <v>7.8</v>
      </c>
      <c r="X6038">
        <v>8</v>
      </c>
      <c r="Y6038" s="4">
        <v>1.65</v>
      </c>
      <c r="Z6038" s="58">
        <v>13.2</v>
      </c>
    </row>
    <row r="6039" spans="1:26">
      <c r="A6039">
        <v>432297</v>
      </c>
      <c r="B6039">
        <v>573867</v>
      </c>
      <c r="C6039">
        <v>22331</v>
      </c>
      <c r="D6039" t="s">
        <v>1469</v>
      </c>
      <c r="E6039">
        <v>8</v>
      </c>
      <c r="F6039" s="3">
        <v>40848.508333333302</v>
      </c>
      <c r="G6039" s="4">
        <v>1.65</v>
      </c>
      <c r="H6039">
        <v>12674</v>
      </c>
      <c r="I6039" t="s">
        <v>10</v>
      </c>
      <c r="J6039" s="58">
        <f t="shared" si="188"/>
        <v>13.2</v>
      </c>
      <c r="K6039" s="59">
        <f t="shared" si="189"/>
        <v>40848</v>
      </c>
      <c r="R6039" t="s">
        <v>255</v>
      </c>
      <c r="S6039" s="58">
        <v>7.8</v>
      </c>
      <c r="X6039">
        <v>8</v>
      </c>
      <c r="Y6039" s="4">
        <v>1.65</v>
      </c>
      <c r="Z6039" s="58">
        <v>13.2</v>
      </c>
    </row>
    <row r="6040" spans="1:26">
      <c r="A6040">
        <v>448326</v>
      </c>
      <c r="B6040">
        <v>575049</v>
      </c>
      <c r="C6040">
        <v>22331</v>
      </c>
      <c r="D6040" t="s">
        <v>1469</v>
      </c>
      <c r="E6040">
        <v>8</v>
      </c>
      <c r="F6040" s="3">
        <v>40855.5090277778</v>
      </c>
      <c r="G6040" s="4">
        <v>1.65</v>
      </c>
      <c r="H6040">
        <v>12721</v>
      </c>
      <c r="I6040" t="s">
        <v>10</v>
      </c>
      <c r="J6040" s="58">
        <f t="shared" si="188"/>
        <v>13.2</v>
      </c>
      <c r="K6040" s="59">
        <f t="shared" si="189"/>
        <v>40855</v>
      </c>
      <c r="R6040" t="s">
        <v>2071</v>
      </c>
      <c r="S6040" s="58">
        <v>4.5599999999999996</v>
      </c>
      <c r="X6040">
        <v>8</v>
      </c>
      <c r="Y6040" s="4">
        <v>1.65</v>
      </c>
      <c r="Z6040" s="58">
        <v>13.2</v>
      </c>
    </row>
    <row r="6041" spans="1:26">
      <c r="A6041">
        <v>448327</v>
      </c>
      <c r="B6041">
        <v>575049</v>
      </c>
      <c r="C6041">
        <v>22333</v>
      </c>
      <c r="D6041" t="s">
        <v>632</v>
      </c>
      <c r="E6041">
        <v>8</v>
      </c>
      <c r="F6041" s="3">
        <v>40855.5090277778</v>
      </c>
      <c r="G6041" s="4">
        <v>1.65</v>
      </c>
      <c r="H6041">
        <v>12721</v>
      </c>
      <c r="I6041" t="s">
        <v>10</v>
      </c>
      <c r="J6041" s="58">
        <f t="shared" si="188"/>
        <v>13.2</v>
      </c>
      <c r="K6041" s="59">
        <f t="shared" si="189"/>
        <v>40855</v>
      </c>
      <c r="R6041" t="s">
        <v>2428</v>
      </c>
      <c r="S6041" s="58">
        <v>41.6</v>
      </c>
      <c r="X6041">
        <v>8</v>
      </c>
      <c r="Y6041" s="4">
        <v>1.65</v>
      </c>
      <c r="Z6041" s="58">
        <v>13.2</v>
      </c>
    </row>
    <row r="6042" spans="1:26">
      <c r="A6042">
        <v>459827</v>
      </c>
      <c r="B6042">
        <v>575880</v>
      </c>
      <c r="C6042">
        <v>22333</v>
      </c>
      <c r="D6042" t="s">
        <v>632</v>
      </c>
      <c r="E6042">
        <v>8</v>
      </c>
      <c r="F6042" s="3">
        <v>40858.565972222197</v>
      </c>
      <c r="G6042" s="4">
        <v>1.65</v>
      </c>
      <c r="H6042">
        <v>12726</v>
      </c>
      <c r="I6042" t="s">
        <v>10</v>
      </c>
      <c r="J6042" s="58">
        <f t="shared" si="188"/>
        <v>13.2</v>
      </c>
      <c r="K6042" s="59">
        <f t="shared" si="189"/>
        <v>40858</v>
      </c>
      <c r="R6042" t="s">
        <v>104</v>
      </c>
      <c r="S6042" s="58">
        <v>36</v>
      </c>
      <c r="X6042">
        <v>8</v>
      </c>
      <c r="Y6042" s="4">
        <v>1.65</v>
      </c>
      <c r="Z6042" s="58">
        <v>13.2</v>
      </c>
    </row>
    <row r="6043" spans="1:26">
      <c r="A6043">
        <v>465330</v>
      </c>
      <c r="B6043">
        <v>576222</v>
      </c>
      <c r="C6043">
        <v>22332</v>
      </c>
      <c r="D6043" t="s">
        <v>1765</v>
      </c>
      <c r="E6043">
        <v>8</v>
      </c>
      <c r="F6043" s="3">
        <v>40861.543055555601</v>
      </c>
      <c r="G6043" s="4">
        <v>1.65</v>
      </c>
      <c r="H6043">
        <v>12490</v>
      </c>
      <c r="I6043" t="s">
        <v>10</v>
      </c>
      <c r="J6043" s="58">
        <f t="shared" si="188"/>
        <v>13.2</v>
      </c>
      <c r="K6043" s="59">
        <f t="shared" si="189"/>
        <v>40861</v>
      </c>
      <c r="R6043" t="s">
        <v>2630</v>
      </c>
      <c r="S6043" s="58">
        <v>25</v>
      </c>
      <c r="X6043">
        <v>8</v>
      </c>
      <c r="Y6043" s="4">
        <v>1.65</v>
      </c>
      <c r="Z6043" s="58">
        <v>13.2</v>
      </c>
    </row>
    <row r="6044" spans="1:26">
      <c r="A6044">
        <v>481158</v>
      </c>
      <c r="B6044">
        <v>577344</v>
      </c>
      <c r="C6044">
        <v>22333</v>
      </c>
      <c r="D6044" t="s">
        <v>632</v>
      </c>
      <c r="E6044">
        <v>8</v>
      </c>
      <c r="F6044" s="3">
        <v>40865.634722222203</v>
      </c>
      <c r="G6044" s="4">
        <v>1.65</v>
      </c>
      <c r="H6044">
        <v>12437</v>
      </c>
      <c r="I6044" t="s">
        <v>10</v>
      </c>
      <c r="J6044" s="58">
        <f t="shared" si="188"/>
        <v>13.2</v>
      </c>
      <c r="K6044" s="59">
        <f t="shared" si="189"/>
        <v>40865</v>
      </c>
      <c r="R6044" t="s">
        <v>2429</v>
      </c>
      <c r="S6044" s="58">
        <v>20.8</v>
      </c>
      <c r="X6044">
        <v>8</v>
      </c>
      <c r="Y6044" s="4">
        <v>1.65</v>
      </c>
      <c r="Z6044" s="58">
        <v>13.2</v>
      </c>
    </row>
    <row r="6045" spans="1:26">
      <c r="A6045">
        <v>488929</v>
      </c>
      <c r="B6045">
        <v>577856</v>
      </c>
      <c r="C6045">
        <v>22333</v>
      </c>
      <c r="D6045" t="s">
        <v>632</v>
      </c>
      <c r="E6045">
        <v>8</v>
      </c>
      <c r="F6045" s="3">
        <v>40869.471527777801</v>
      </c>
      <c r="G6045" s="4">
        <v>1.65</v>
      </c>
      <c r="H6045">
        <v>12490</v>
      </c>
      <c r="I6045" t="s">
        <v>10</v>
      </c>
      <c r="J6045" s="58">
        <f t="shared" si="188"/>
        <v>13.2</v>
      </c>
      <c r="K6045" s="59">
        <f t="shared" si="189"/>
        <v>40869</v>
      </c>
      <c r="R6045" t="s">
        <v>2601</v>
      </c>
      <c r="S6045" s="58">
        <v>20.8</v>
      </c>
      <c r="X6045">
        <v>8</v>
      </c>
      <c r="Y6045" s="4">
        <v>1.65</v>
      </c>
      <c r="Z6045" s="58">
        <v>13.2</v>
      </c>
    </row>
    <row r="6046" spans="1:26">
      <c r="A6046">
        <v>488934</v>
      </c>
      <c r="B6046">
        <v>577856</v>
      </c>
      <c r="C6046">
        <v>22331</v>
      </c>
      <c r="D6046" t="s">
        <v>1469</v>
      </c>
      <c r="E6046">
        <v>8</v>
      </c>
      <c r="F6046" s="3">
        <v>40869.471527777801</v>
      </c>
      <c r="G6046" s="4">
        <v>1.65</v>
      </c>
      <c r="H6046">
        <v>12490</v>
      </c>
      <c r="I6046" t="s">
        <v>10</v>
      </c>
      <c r="J6046" s="58">
        <f t="shared" si="188"/>
        <v>13.2</v>
      </c>
      <c r="K6046" s="59">
        <f t="shared" si="189"/>
        <v>40869</v>
      </c>
      <c r="R6046" t="s">
        <v>2400</v>
      </c>
      <c r="S6046" s="58">
        <v>20.8</v>
      </c>
      <c r="X6046">
        <v>8</v>
      </c>
      <c r="Y6046" s="4">
        <v>1.65</v>
      </c>
      <c r="Z6046" s="58">
        <v>13.2</v>
      </c>
    </row>
    <row r="6047" spans="1:26">
      <c r="A6047">
        <v>498912</v>
      </c>
      <c r="B6047">
        <v>578541</v>
      </c>
      <c r="C6047">
        <v>23146</v>
      </c>
      <c r="D6047" t="s">
        <v>2413</v>
      </c>
      <c r="E6047">
        <v>4</v>
      </c>
      <c r="F6047" s="3">
        <v>40871.625694444498</v>
      </c>
      <c r="G6047" s="4">
        <v>3.29</v>
      </c>
      <c r="H6047">
        <v>14277</v>
      </c>
      <c r="I6047" t="s">
        <v>10</v>
      </c>
      <c r="J6047" s="58">
        <f t="shared" si="188"/>
        <v>13.16</v>
      </c>
      <c r="K6047" s="59">
        <f t="shared" si="189"/>
        <v>40871</v>
      </c>
      <c r="R6047" t="s">
        <v>784</v>
      </c>
      <c r="S6047" s="58">
        <v>19.8</v>
      </c>
      <c r="X6047">
        <v>8</v>
      </c>
      <c r="Y6047" s="4">
        <v>1.65</v>
      </c>
      <c r="Z6047" s="58">
        <v>13.2</v>
      </c>
    </row>
    <row r="6048" spans="1:26">
      <c r="A6048">
        <v>379297</v>
      </c>
      <c r="B6048">
        <v>569686</v>
      </c>
      <c r="C6048">
        <v>72741</v>
      </c>
      <c r="D6048" t="s">
        <v>898</v>
      </c>
      <c r="E6048">
        <v>9</v>
      </c>
      <c r="F6048" s="3">
        <v>40821.618055555598</v>
      </c>
      <c r="G6048" s="4">
        <v>1.45</v>
      </c>
      <c r="H6048">
        <v>12719</v>
      </c>
      <c r="I6048" t="s">
        <v>10</v>
      </c>
      <c r="J6048" s="58">
        <f t="shared" si="188"/>
        <v>13.049999999999999</v>
      </c>
      <c r="K6048" s="59">
        <f t="shared" si="189"/>
        <v>40821</v>
      </c>
      <c r="R6048" t="s">
        <v>429</v>
      </c>
      <c r="S6048" s="58">
        <v>19.8</v>
      </c>
      <c r="X6048">
        <v>8</v>
      </c>
      <c r="Y6048" s="4">
        <v>1.65</v>
      </c>
      <c r="Z6048" s="58">
        <v>13.2</v>
      </c>
    </row>
    <row r="6049" spans="1:26">
      <c r="A6049">
        <v>91688</v>
      </c>
      <c r="B6049">
        <v>544115</v>
      </c>
      <c r="C6049">
        <v>22436</v>
      </c>
      <c r="D6049" t="s">
        <v>1802</v>
      </c>
      <c r="E6049">
        <v>20</v>
      </c>
      <c r="F6049" s="3">
        <v>40590.489583333299</v>
      </c>
      <c r="G6049" s="4">
        <v>0.65</v>
      </c>
      <c r="H6049">
        <v>12727</v>
      </c>
      <c r="I6049" t="s">
        <v>10</v>
      </c>
      <c r="J6049" s="58">
        <f t="shared" si="188"/>
        <v>13</v>
      </c>
      <c r="K6049" s="59">
        <f t="shared" si="189"/>
        <v>40590</v>
      </c>
      <c r="R6049" t="s">
        <v>97</v>
      </c>
      <c r="S6049" s="58">
        <v>19.8</v>
      </c>
      <c r="X6049">
        <v>8</v>
      </c>
      <c r="Y6049" s="4">
        <v>1.65</v>
      </c>
      <c r="Z6049" s="58">
        <v>13.2</v>
      </c>
    </row>
    <row r="6050" spans="1:26">
      <c r="A6050">
        <v>120768</v>
      </c>
      <c r="B6050">
        <v>546678</v>
      </c>
      <c r="C6050">
        <v>22436</v>
      </c>
      <c r="D6050" t="s">
        <v>1802</v>
      </c>
      <c r="E6050">
        <v>20</v>
      </c>
      <c r="F6050" s="3">
        <v>40617.693749999999</v>
      </c>
      <c r="G6050" s="4">
        <v>0.65</v>
      </c>
      <c r="H6050">
        <v>12681</v>
      </c>
      <c r="I6050" t="s">
        <v>10</v>
      </c>
      <c r="J6050" s="58">
        <f t="shared" si="188"/>
        <v>13</v>
      </c>
      <c r="K6050" s="59">
        <f t="shared" si="189"/>
        <v>40617</v>
      </c>
      <c r="R6050" t="s">
        <v>2658</v>
      </c>
      <c r="S6050" s="58">
        <v>19.5</v>
      </c>
      <c r="X6050">
        <v>8</v>
      </c>
      <c r="Y6050" s="4">
        <v>1.65</v>
      </c>
      <c r="Z6050" s="58">
        <v>13.2</v>
      </c>
    </row>
    <row r="6051" spans="1:26">
      <c r="A6051">
        <v>130712</v>
      </c>
      <c r="B6051">
        <v>547504</v>
      </c>
      <c r="C6051">
        <v>22436</v>
      </c>
      <c r="D6051" t="s">
        <v>1802</v>
      </c>
      <c r="E6051">
        <v>20</v>
      </c>
      <c r="F6051" s="3">
        <v>40625.564583333296</v>
      </c>
      <c r="G6051" s="4">
        <v>0.65</v>
      </c>
      <c r="H6051">
        <v>12683</v>
      </c>
      <c r="I6051" t="s">
        <v>10</v>
      </c>
      <c r="J6051" s="58">
        <f t="shared" si="188"/>
        <v>13</v>
      </c>
      <c r="K6051" s="59">
        <f t="shared" si="189"/>
        <v>40625</v>
      </c>
      <c r="R6051" t="s">
        <v>104</v>
      </c>
      <c r="S6051" s="58">
        <v>18</v>
      </c>
      <c r="X6051">
        <v>8</v>
      </c>
      <c r="Y6051" s="4">
        <v>1.65</v>
      </c>
      <c r="Z6051" s="58">
        <v>13.2</v>
      </c>
    </row>
    <row r="6052" spans="1:26">
      <c r="A6052">
        <v>192413</v>
      </c>
      <c r="B6052">
        <v>553411</v>
      </c>
      <c r="C6052">
        <v>22436</v>
      </c>
      <c r="D6052" t="s">
        <v>1802</v>
      </c>
      <c r="E6052">
        <v>20</v>
      </c>
      <c r="F6052" s="3">
        <v>40680.394444444399</v>
      </c>
      <c r="G6052" s="4">
        <v>0.65</v>
      </c>
      <c r="H6052">
        <v>12714</v>
      </c>
      <c r="I6052" t="s">
        <v>10</v>
      </c>
      <c r="J6052" s="58">
        <f t="shared" si="188"/>
        <v>13</v>
      </c>
      <c r="K6052" s="59">
        <f t="shared" si="189"/>
        <v>40680</v>
      </c>
      <c r="R6052" t="s">
        <v>990</v>
      </c>
      <c r="S6052" s="58">
        <v>17.7</v>
      </c>
      <c r="X6052">
        <v>8</v>
      </c>
      <c r="Y6052" s="4">
        <v>1.65</v>
      </c>
      <c r="Z6052" s="58">
        <v>13.2</v>
      </c>
    </row>
    <row r="6053" spans="1:26">
      <c r="A6053">
        <v>208114</v>
      </c>
      <c r="B6053">
        <v>555096</v>
      </c>
      <c r="C6053">
        <v>23175</v>
      </c>
      <c r="D6053" t="s">
        <v>2441</v>
      </c>
      <c r="E6053">
        <v>4</v>
      </c>
      <c r="F6053" s="3">
        <v>40694.563888888901</v>
      </c>
      <c r="G6053" s="4">
        <v>3.25</v>
      </c>
      <c r="H6053">
        <v>12682</v>
      </c>
      <c r="I6053" t="s">
        <v>10</v>
      </c>
      <c r="J6053" s="58">
        <f t="shared" si="188"/>
        <v>13</v>
      </c>
      <c r="K6053" s="59">
        <f t="shared" si="189"/>
        <v>40694</v>
      </c>
      <c r="R6053" t="s">
        <v>92</v>
      </c>
      <c r="S6053" s="58">
        <v>17.7</v>
      </c>
      <c r="X6053">
        <v>8</v>
      </c>
      <c r="Y6053" s="4">
        <v>1.65</v>
      </c>
      <c r="Z6053" s="58">
        <v>13.2</v>
      </c>
    </row>
    <row r="6054" spans="1:26">
      <c r="A6054">
        <v>283659</v>
      </c>
      <c r="B6054">
        <v>561795</v>
      </c>
      <c r="C6054">
        <v>22436</v>
      </c>
      <c r="D6054" t="s">
        <v>1802</v>
      </c>
      <c r="E6054">
        <v>20</v>
      </c>
      <c r="F6054" s="3">
        <v>40753.561111111099</v>
      </c>
      <c r="G6054" s="4">
        <v>0.65</v>
      </c>
      <c r="H6054">
        <v>12716</v>
      </c>
      <c r="I6054" t="s">
        <v>10</v>
      </c>
      <c r="J6054" s="58">
        <f t="shared" si="188"/>
        <v>13</v>
      </c>
      <c r="K6054" s="59">
        <f t="shared" si="189"/>
        <v>40753</v>
      </c>
      <c r="R6054" t="s">
        <v>2662</v>
      </c>
      <c r="S6054" s="58">
        <v>17.34</v>
      </c>
      <c r="X6054">
        <v>8</v>
      </c>
      <c r="Y6054" s="4">
        <v>1.65</v>
      </c>
      <c r="Z6054" s="58">
        <v>13.2</v>
      </c>
    </row>
    <row r="6055" spans="1:26">
      <c r="A6055">
        <v>347197</v>
      </c>
      <c r="B6055">
        <v>567293</v>
      </c>
      <c r="C6055">
        <v>23175</v>
      </c>
      <c r="D6055" t="s">
        <v>2441</v>
      </c>
      <c r="E6055">
        <v>4</v>
      </c>
      <c r="F6055" s="3">
        <v>40805.500694444498</v>
      </c>
      <c r="G6055" s="4">
        <v>3.25</v>
      </c>
      <c r="H6055">
        <v>12640</v>
      </c>
      <c r="I6055" t="s">
        <v>10</v>
      </c>
      <c r="J6055" s="58">
        <f t="shared" si="188"/>
        <v>13</v>
      </c>
      <c r="K6055" s="59">
        <f t="shared" si="189"/>
        <v>40805</v>
      </c>
      <c r="R6055" t="s">
        <v>2602</v>
      </c>
      <c r="S6055" s="58">
        <v>16.5</v>
      </c>
      <c r="X6055">
        <v>8</v>
      </c>
      <c r="Y6055" s="4">
        <v>1.65</v>
      </c>
      <c r="Z6055" s="58">
        <v>13.2</v>
      </c>
    </row>
    <row r="6056" spans="1:26">
      <c r="A6056">
        <v>353224</v>
      </c>
      <c r="B6056">
        <v>567793</v>
      </c>
      <c r="C6056">
        <v>23175</v>
      </c>
      <c r="D6056" t="s">
        <v>2441</v>
      </c>
      <c r="E6056">
        <v>4</v>
      </c>
      <c r="F6056" s="3">
        <v>40808.486111111102</v>
      </c>
      <c r="G6056" s="4">
        <v>3.25</v>
      </c>
      <c r="H6056">
        <v>12657</v>
      </c>
      <c r="I6056" t="s">
        <v>10</v>
      </c>
      <c r="J6056" s="58">
        <f t="shared" si="188"/>
        <v>13</v>
      </c>
      <c r="K6056" s="59">
        <f t="shared" si="189"/>
        <v>40808</v>
      </c>
      <c r="R6056" t="s">
        <v>131</v>
      </c>
      <c r="S6056" s="58">
        <v>15.3</v>
      </c>
      <c r="X6056">
        <v>8</v>
      </c>
      <c r="Y6056" s="4">
        <v>1.65</v>
      </c>
      <c r="Z6056" s="58">
        <v>13.2</v>
      </c>
    </row>
    <row r="6057" spans="1:26">
      <c r="A6057">
        <v>368602</v>
      </c>
      <c r="B6057">
        <v>568988</v>
      </c>
      <c r="C6057">
        <v>23175</v>
      </c>
      <c r="D6057" t="s">
        <v>2441</v>
      </c>
      <c r="E6057">
        <v>4</v>
      </c>
      <c r="F6057" s="3">
        <v>40815.693055555603</v>
      </c>
      <c r="G6057" s="4">
        <v>3.25</v>
      </c>
      <c r="H6057">
        <v>12718</v>
      </c>
      <c r="I6057" t="s">
        <v>10</v>
      </c>
      <c r="J6057" s="58">
        <f t="shared" si="188"/>
        <v>13</v>
      </c>
      <c r="K6057" s="59">
        <f t="shared" si="189"/>
        <v>40815</v>
      </c>
      <c r="R6057" t="s">
        <v>1035</v>
      </c>
      <c r="S6057" s="58">
        <v>15</v>
      </c>
      <c r="X6057">
        <v>8</v>
      </c>
      <c r="Y6057" s="4">
        <v>1.65</v>
      </c>
      <c r="Z6057" s="58">
        <v>13.2</v>
      </c>
    </row>
    <row r="6058" spans="1:26">
      <c r="A6058">
        <v>498876</v>
      </c>
      <c r="B6058">
        <v>578541</v>
      </c>
      <c r="C6058">
        <v>22895</v>
      </c>
      <c r="D6058" t="s">
        <v>679</v>
      </c>
      <c r="E6058">
        <v>4</v>
      </c>
      <c r="F6058" s="3">
        <v>40871.625694444498</v>
      </c>
      <c r="G6058" s="4">
        <v>3.25</v>
      </c>
      <c r="H6058">
        <v>14277</v>
      </c>
      <c r="I6058" t="s">
        <v>10</v>
      </c>
      <c r="J6058" s="58">
        <f t="shared" si="188"/>
        <v>13</v>
      </c>
      <c r="K6058" s="59">
        <f t="shared" si="189"/>
        <v>40871</v>
      </c>
      <c r="R6058" t="s">
        <v>341</v>
      </c>
      <c r="S6058" s="58">
        <v>15</v>
      </c>
      <c r="X6058">
        <v>8</v>
      </c>
      <c r="Y6058" s="4">
        <v>1.65</v>
      </c>
      <c r="Z6058" s="58">
        <v>13.2</v>
      </c>
    </row>
    <row r="6059" spans="1:26">
      <c r="A6059">
        <v>515877</v>
      </c>
      <c r="B6059">
        <v>579792</v>
      </c>
      <c r="C6059">
        <v>22436</v>
      </c>
      <c r="D6059" t="s">
        <v>1802</v>
      </c>
      <c r="E6059">
        <v>20</v>
      </c>
      <c r="F6059" s="3">
        <v>40877.654861111099</v>
      </c>
      <c r="G6059" s="4">
        <v>0.65</v>
      </c>
      <c r="H6059">
        <v>12714</v>
      </c>
      <c r="I6059" t="s">
        <v>10</v>
      </c>
      <c r="J6059" s="58">
        <f t="shared" si="188"/>
        <v>13</v>
      </c>
      <c r="K6059" s="59">
        <f t="shared" si="189"/>
        <v>40877</v>
      </c>
      <c r="R6059" t="s">
        <v>132</v>
      </c>
      <c r="S6059" s="58">
        <v>13.2</v>
      </c>
      <c r="X6059">
        <v>8</v>
      </c>
      <c r="Y6059" s="4">
        <v>1.65</v>
      </c>
      <c r="Z6059" s="58">
        <v>13.2</v>
      </c>
    </row>
    <row r="6060" spans="1:26">
      <c r="A6060">
        <v>86961</v>
      </c>
      <c r="B6060">
        <v>543625</v>
      </c>
      <c r="C6060">
        <v>16218</v>
      </c>
      <c r="D6060" t="s">
        <v>2007</v>
      </c>
      <c r="E6060">
        <v>80</v>
      </c>
      <c r="F6060" s="3">
        <v>40584.651388888902</v>
      </c>
      <c r="G6060" s="4">
        <v>0.16</v>
      </c>
      <c r="H6060">
        <v>12583</v>
      </c>
      <c r="I6060" t="s">
        <v>10</v>
      </c>
      <c r="J6060" s="58">
        <f t="shared" si="188"/>
        <v>12.8</v>
      </c>
      <c r="K6060" s="59">
        <f t="shared" si="189"/>
        <v>40584</v>
      </c>
      <c r="R6060" t="s">
        <v>2077</v>
      </c>
      <c r="S6060" s="58">
        <v>9.9</v>
      </c>
      <c r="X6060">
        <v>8</v>
      </c>
      <c r="Y6060" s="4">
        <v>1.65</v>
      </c>
      <c r="Z6060" s="58">
        <v>13.2</v>
      </c>
    </row>
    <row r="6061" spans="1:26">
      <c r="A6061">
        <v>51110</v>
      </c>
      <c r="B6061">
        <v>540642</v>
      </c>
      <c r="C6061">
        <v>22423</v>
      </c>
      <c r="D6061" t="s">
        <v>655</v>
      </c>
      <c r="E6061">
        <v>1</v>
      </c>
      <c r="F6061" s="3">
        <v>40553.556944444397</v>
      </c>
      <c r="G6061" s="4">
        <v>12.75</v>
      </c>
      <c r="H6061">
        <v>12681</v>
      </c>
      <c r="I6061" t="s">
        <v>10</v>
      </c>
      <c r="J6061" s="58">
        <f t="shared" si="188"/>
        <v>12.75</v>
      </c>
      <c r="K6061" s="59">
        <f t="shared" si="189"/>
        <v>40553</v>
      </c>
      <c r="R6061" t="s">
        <v>2528</v>
      </c>
      <c r="S6061" s="58">
        <v>6.8</v>
      </c>
      <c r="X6061">
        <v>8</v>
      </c>
      <c r="Y6061" s="4">
        <v>1.65</v>
      </c>
      <c r="Z6061" s="58">
        <v>13.2</v>
      </c>
    </row>
    <row r="6062" spans="1:26">
      <c r="A6062">
        <v>53197</v>
      </c>
      <c r="B6062">
        <v>540824</v>
      </c>
      <c r="C6062">
        <v>22423</v>
      </c>
      <c r="D6062" t="s">
        <v>655</v>
      </c>
      <c r="E6062">
        <v>1</v>
      </c>
      <c r="F6062" s="3">
        <v>40554.563194444498</v>
      </c>
      <c r="G6062" s="4">
        <v>12.75</v>
      </c>
      <c r="H6062">
        <v>12728</v>
      </c>
      <c r="I6062" t="s">
        <v>10</v>
      </c>
      <c r="J6062" s="58">
        <f t="shared" si="188"/>
        <v>12.75</v>
      </c>
      <c r="K6062" s="59">
        <f t="shared" si="189"/>
        <v>40554</v>
      </c>
      <c r="R6062" t="s">
        <v>2521</v>
      </c>
      <c r="S6062" s="58">
        <v>6.8</v>
      </c>
      <c r="X6062">
        <v>8</v>
      </c>
      <c r="Y6062" s="4">
        <v>1.65</v>
      </c>
      <c r="Z6062" s="58">
        <v>13.2</v>
      </c>
    </row>
    <row r="6063" spans="1:26">
      <c r="A6063">
        <v>54072</v>
      </c>
      <c r="B6063">
        <v>540851</v>
      </c>
      <c r="C6063">
        <v>21361</v>
      </c>
      <c r="D6063" t="s">
        <v>1969</v>
      </c>
      <c r="E6063">
        <v>1</v>
      </c>
      <c r="F6063" s="3">
        <v>40555.404861111099</v>
      </c>
      <c r="G6063" s="4">
        <v>12.75</v>
      </c>
      <c r="H6063">
        <v>12523</v>
      </c>
      <c r="I6063" t="s">
        <v>10</v>
      </c>
      <c r="J6063" s="58">
        <f t="shared" si="188"/>
        <v>12.75</v>
      </c>
      <c r="K6063" s="59">
        <f t="shared" si="189"/>
        <v>40555</v>
      </c>
      <c r="R6063" t="s">
        <v>2519</v>
      </c>
      <c r="S6063" s="58">
        <v>6.8</v>
      </c>
      <c r="X6063">
        <v>8</v>
      </c>
      <c r="Y6063" s="4">
        <v>1.65</v>
      </c>
      <c r="Z6063" s="58">
        <v>13.2</v>
      </c>
    </row>
    <row r="6064" spans="1:26">
      <c r="A6064">
        <v>78920</v>
      </c>
      <c r="B6064">
        <v>542904</v>
      </c>
      <c r="C6064">
        <v>22423</v>
      </c>
      <c r="D6064" t="s">
        <v>655</v>
      </c>
      <c r="E6064">
        <v>1</v>
      </c>
      <c r="F6064" s="3">
        <v>40575.623611111099</v>
      </c>
      <c r="G6064" s="4">
        <v>12.75</v>
      </c>
      <c r="H6064">
        <v>12682</v>
      </c>
      <c r="I6064" t="s">
        <v>10</v>
      </c>
      <c r="J6064" s="58">
        <f t="shared" si="188"/>
        <v>12.75</v>
      </c>
      <c r="K6064" s="59">
        <f t="shared" si="189"/>
        <v>40575</v>
      </c>
      <c r="R6064" t="s">
        <v>2575</v>
      </c>
      <c r="S6064" s="58">
        <v>6.64</v>
      </c>
      <c r="X6064">
        <v>8</v>
      </c>
      <c r="Y6064" s="4">
        <v>1.65</v>
      </c>
      <c r="Z6064" s="58">
        <v>13.2</v>
      </c>
    </row>
    <row r="6065" spans="1:26">
      <c r="A6065">
        <v>95984</v>
      </c>
      <c r="B6065">
        <v>544470</v>
      </c>
      <c r="C6065">
        <v>22891</v>
      </c>
      <c r="D6065" t="s">
        <v>1978</v>
      </c>
      <c r="E6065">
        <v>3</v>
      </c>
      <c r="F6065" s="3">
        <v>40595.359722222202</v>
      </c>
      <c r="G6065" s="4">
        <v>4.25</v>
      </c>
      <c r="H6065">
        <v>12707</v>
      </c>
      <c r="I6065" t="s">
        <v>10</v>
      </c>
      <c r="J6065" s="58">
        <f t="shared" si="188"/>
        <v>12.75</v>
      </c>
      <c r="K6065" s="59">
        <f t="shared" si="189"/>
        <v>40595</v>
      </c>
      <c r="R6065" t="s">
        <v>392</v>
      </c>
      <c r="S6065" s="58">
        <v>-16.5</v>
      </c>
      <c r="X6065">
        <v>8</v>
      </c>
      <c r="Y6065" s="4">
        <v>1.65</v>
      </c>
      <c r="Z6065" s="58">
        <v>13.2</v>
      </c>
    </row>
    <row r="6066" spans="1:26">
      <c r="A6066">
        <v>96718</v>
      </c>
      <c r="B6066">
        <v>544585</v>
      </c>
      <c r="C6066">
        <v>22891</v>
      </c>
      <c r="D6066" t="s">
        <v>1978</v>
      </c>
      <c r="E6066">
        <v>3</v>
      </c>
      <c r="F6066" s="3">
        <v>40595.623611111099</v>
      </c>
      <c r="G6066" s="4">
        <v>4.25</v>
      </c>
      <c r="H6066">
        <v>12523</v>
      </c>
      <c r="I6066" t="s">
        <v>10</v>
      </c>
      <c r="J6066" s="58">
        <f t="shared" si="188"/>
        <v>12.75</v>
      </c>
      <c r="K6066" s="59">
        <f t="shared" si="189"/>
        <v>40595</v>
      </c>
      <c r="R6066" t="s">
        <v>2500</v>
      </c>
      <c r="S6066" s="58">
        <v>59.4</v>
      </c>
      <c r="X6066">
        <v>4</v>
      </c>
      <c r="Y6066" s="4">
        <v>3.29</v>
      </c>
      <c r="Z6066" s="58">
        <v>13.16</v>
      </c>
    </row>
    <row r="6067" spans="1:26">
      <c r="A6067">
        <v>121526</v>
      </c>
      <c r="B6067">
        <v>546770</v>
      </c>
      <c r="C6067">
        <v>22423</v>
      </c>
      <c r="D6067" t="s">
        <v>655</v>
      </c>
      <c r="E6067">
        <v>1</v>
      </c>
      <c r="F6067" s="3">
        <v>40618.636805555601</v>
      </c>
      <c r="G6067" s="4">
        <v>12.75</v>
      </c>
      <c r="H6067">
        <v>12523</v>
      </c>
      <c r="I6067" t="s">
        <v>10</v>
      </c>
      <c r="J6067" s="58">
        <f t="shared" si="188"/>
        <v>12.75</v>
      </c>
      <c r="K6067" s="59">
        <f t="shared" si="189"/>
        <v>40618</v>
      </c>
      <c r="R6067" t="s">
        <v>1727</v>
      </c>
      <c r="S6067" s="58">
        <v>50.88</v>
      </c>
      <c r="X6067">
        <v>9</v>
      </c>
      <c r="Y6067" s="4">
        <v>1.45</v>
      </c>
      <c r="Z6067" s="58">
        <v>13.05</v>
      </c>
    </row>
    <row r="6068" spans="1:26">
      <c r="A6068">
        <v>156553</v>
      </c>
      <c r="B6068">
        <v>550145</v>
      </c>
      <c r="C6068">
        <v>22423</v>
      </c>
      <c r="D6068" t="s">
        <v>655</v>
      </c>
      <c r="E6068">
        <v>1</v>
      </c>
      <c r="F6068" s="3">
        <v>40647.59375</v>
      </c>
      <c r="G6068" s="4">
        <v>12.75</v>
      </c>
      <c r="H6068">
        <v>12637</v>
      </c>
      <c r="I6068" t="s">
        <v>10</v>
      </c>
      <c r="J6068" s="58">
        <f t="shared" si="188"/>
        <v>12.75</v>
      </c>
      <c r="K6068" s="59">
        <f t="shared" si="189"/>
        <v>40647</v>
      </c>
      <c r="R6068" t="s">
        <v>2372</v>
      </c>
      <c r="S6068" s="58">
        <v>50.85</v>
      </c>
      <c r="X6068">
        <v>20</v>
      </c>
      <c r="Y6068" s="4">
        <v>0.65</v>
      </c>
      <c r="Z6068" s="58">
        <v>13</v>
      </c>
    </row>
    <row r="6069" spans="1:26">
      <c r="A6069">
        <v>180341</v>
      </c>
      <c r="B6069">
        <v>552315</v>
      </c>
      <c r="C6069">
        <v>22423</v>
      </c>
      <c r="D6069" t="s">
        <v>655</v>
      </c>
      <c r="E6069">
        <v>1</v>
      </c>
      <c r="F6069" s="3">
        <v>40671.673611111102</v>
      </c>
      <c r="G6069" s="4">
        <v>12.75</v>
      </c>
      <c r="H6069">
        <v>12700</v>
      </c>
      <c r="I6069" t="s">
        <v>10</v>
      </c>
      <c r="J6069" s="58">
        <f t="shared" si="188"/>
        <v>12.75</v>
      </c>
      <c r="K6069" s="59">
        <f t="shared" si="189"/>
        <v>40671</v>
      </c>
      <c r="R6069" t="s">
        <v>2374</v>
      </c>
      <c r="S6069" s="58">
        <v>50.85</v>
      </c>
      <c r="X6069">
        <v>20</v>
      </c>
      <c r="Y6069" s="4">
        <v>0.65</v>
      </c>
      <c r="Z6069" s="58">
        <v>13</v>
      </c>
    </row>
    <row r="6070" spans="1:26">
      <c r="A6070">
        <v>192417</v>
      </c>
      <c r="B6070">
        <v>553411</v>
      </c>
      <c r="C6070">
        <v>22423</v>
      </c>
      <c r="D6070" t="s">
        <v>655</v>
      </c>
      <c r="E6070">
        <v>1</v>
      </c>
      <c r="F6070" s="3">
        <v>40680.394444444399</v>
      </c>
      <c r="G6070" s="4">
        <v>12.75</v>
      </c>
      <c r="H6070">
        <v>12714</v>
      </c>
      <c r="I6070" t="s">
        <v>10</v>
      </c>
      <c r="J6070" s="58">
        <f t="shared" si="188"/>
        <v>12.75</v>
      </c>
      <c r="K6070" s="59">
        <f t="shared" si="189"/>
        <v>40680</v>
      </c>
      <c r="R6070" t="s">
        <v>2383</v>
      </c>
      <c r="S6070" s="58">
        <v>49.92</v>
      </c>
      <c r="X6070">
        <v>20</v>
      </c>
      <c r="Y6070" s="4">
        <v>0.65</v>
      </c>
      <c r="Z6070" s="58">
        <v>13</v>
      </c>
    </row>
    <row r="6071" spans="1:26">
      <c r="A6071">
        <v>213603</v>
      </c>
      <c r="B6071">
        <v>555547</v>
      </c>
      <c r="C6071">
        <v>22423</v>
      </c>
      <c r="D6071" t="s">
        <v>655</v>
      </c>
      <c r="E6071">
        <v>1</v>
      </c>
      <c r="F6071" s="3">
        <v>40699.550694444399</v>
      </c>
      <c r="G6071" s="4">
        <v>12.75</v>
      </c>
      <c r="H6071">
        <v>12681</v>
      </c>
      <c r="I6071" t="s">
        <v>10</v>
      </c>
      <c r="J6071" s="58">
        <f t="shared" si="188"/>
        <v>12.75</v>
      </c>
      <c r="K6071" s="59">
        <f t="shared" si="189"/>
        <v>40699</v>
      </c>
      <c r="R6071" t="s">
        <v>279</v>
      </c>
      <c r="S6071" s="58">
        <v>39.799999999999997</v>
      </c>
      <c r="X6071">
        <v>20</v>
      </c>
      <c r="Y6071" s="4">
        <v>0.65</v>
      </c>
      <c r="Z6071" s="58">
        <v>13</v>
      </c>
    </row>
    <row r="6072" spans="1:26">
      <c r="A6072">
        <v>259710</v>
      </c>
      <c r="B6072">
        <v>559704</v>
      </c>
      <c r="C6072">
        <v>22891</v>
      </c>
      <c r="D6072" t="s">
        <v>1978</v>
      </c>
      <c r="E6072">
        <v>3</v>
      </c>
      <c r="F6072" s="3">
        <v>40736.412499999999</v>
      </c>
      <c r="G6072" s="4">
        <v>4.25</v>
      </c>
      <c r="H6072">
        <v>12669</v>
      </c>
      <c r="I6072" t="s">
        <v>10</v>
      </c>
      <c r="J6072" s="58">
        <f t="shared" si="188"/>
        <v>12.75</v>
      </c>
      <c r="K6072" s="59">
        <f t="shared" si="189"/>
        <v>40736</v>
      </c>
      <c r="R6072" t="s">
        <v>475</v>
      </c>
      <c r="S6072" s="58">
        <v>39.6</v>
      </c>
      <c r="X6072">
        <v>4</v>
      </c>
      <c r="Y6072" s="4">
        <v>3.25</v>
      </c>
      <c r="Z6072" s="58">
        <v>13</v>
      </c>
    </row>
    <row r="6073" spans="1:26">
      <c r="A6073">
        <v>267838</v>
      </c>
      <c r="B6073">
        <v>560363</v>
      </c>
      <c r="C6073">
        <v>22423</v>
      </c>
      <c r="D6073" t="s">
        <v>655</v>
      </c>
      <c r="E6073">
        <v>1</v>
      </c>
      <c r="F6073" s="3">
        <v>40742.503472222197</v>
      </c>
      <c r="G6073" s="4">
        <v>12.75</v>
      </c>
      <c r="H6073">
        <v>12589</v>
      </c>
      <c r="I6073" t="s">
        <v>10</v>
      </c>
      <c r="J6073" s="58">
        <f t="shared" si="188"/>
        <v>12.75</v>
      </c>
      <c r="K6073" s="59">
        <f t="shared" si="189"/>
        <v>40742</v>
      </c>
      <c r="R6073" t="s">
        <v>2408</v>
      </c>
      <c r="S6073" s="58">
        <v>31.9</v>
      </c>
      <c r="X6073">
        <v>20</v>
      </c>
      <c r="Y6073" s="4">
        <v>0.65</v>
      </c>
      <c r="Z6073" s="58">
        <v>13</v>
      </c>
    </row>
    <row r="6074" spans="1:26">
      <c r="A6074">
        <v>267839</v>
      </c>
      <c r="B6074">
        <v>560363</v>
      </c>
      <c r="C6074">
        <v>22236</v>
      </c>
      <c r="D6074" t="s">
        <v>2186</v>
      </c>
      <c r="E6074">
        <v>1</v>
      </c>
      <c r="F6074" s="3">
        <v>40742.503472222197</v>
      </c>
      <c r="G6074" s="4">
        <v>12.75</v>
      </c>
      <c r="H6074">
        <v>12589</v>
      </c>
      <c r="I6074" t="s">
        <v>10</v>
      </c>
      <c r="J6074" s="58">
        <f t="shared" si="188"/>
        <v>12.75</v>
      </c>
      <c r="K6074" s="59">
        <f t="shared" si="189"/>
        <v>40742</v>
      </c>
      <c r="R6074" t="s">
        <v>593</v>
      </c>
      <c r="S6074" s="58">
        <v>30</v>
      </c>
      <c r="X6074">
        <v>4</v>
      </c>
      <c r="Y6074" s="4">
        <v>3.25</v>
      </c>
      <c r="Z6074" s="58">
        <v>13</v>
      </c>
    </row>
    <row r="6075" spans="1:26">
      <c r="A6075">
        <v>300562</v>
      </c>
      <c r="B6075">
        <v>563202</v>
      </c>
      <c r="C6075">
        <v>85066</v>
      </c>
      <c r="D6075" t="s">
        <v>1931</v>
      </c>
      <c r="E6075">
        <v>1</v>
      </c>
      <c r="F6075" s="3">
        <v>40769.469444444498</v>
      </c>
      <c r="G6075" s="4">
        <v>12.75</v>
      </c>
      <c r="H6075">
        <v>12722</v>
      </c>
      <c r="I6075" t="s">
        <v>10</v>
      </c>
      <c r="J6075" s="58">
        <f t="shared" si="188"/>
        <v>12.75</v>
      </c>
      <c r="K6075" s="59">
        <f t="shared" si="189"/>
        <v>40769</v>
      </c>
      <c r="R6075" t="s">
        <v>337</v>
      </c>
      <c r="S6075" s="58">
        <v>30</v>
      </c>
      <c r="X6075">
        <v>4</v>
      </c>
      <c r="Y6075" s="4">
        <v>3.25</v>
      </c>
      <c r="Z6075" s="58">
        <v>13</v>
      </c>
    </row>
    <row r="6076" spans="1:26">
      <c r="A6076">
        <v>311695</v>
      </c>
      <c r="B6076">
        <v>564314</v>
      </c>
      <c r="C6076">
        <v>21411</v>
      </c>
      <c r="D6076" t="s">
        <v>223</v>
      </c>
      <c r="E6076">
        <v>3</v>
      </c>
      <c r="F6076" s="3">
        <v>40779.5402777778</v>
      </c>
      <c r="G6076" s="4">
        <v>4.25</v>
      </c>
      <c r="H6076">
        <v>12695</v>
      </c>
      <c r="I6076" t="s">
        <v>10</v>
      </c>
      <c r="J6076" s="58">
        <f t="shared" si="188"/>
        <v>12.75</v>
      </c>
      <c r="K6076" s="59">
        <f t="shared" si="189"/>
        <v>40779</v>
      </c>
      <c r="R6076" t="s">
        <v>299</v>
      </c>
      <c r="S6076" s="58">
        <v>30</v>
      </c>
      <c r="X6076">
        <v>4</v>
      </c>
      <c r="Y6076" s="4">
        <v>3.25</v>
      </c>
      <c r="Z6076" s="58">
        <v>13</v>
      </c>
    </row>
    <row r="6077" spans="1:26">
      <c r="A6077">
        <v>311697</v>
      </c>
      <c r="B6077">
        <v>564314</v>
      </c>
      <c r="C6077">
        <v>21408</v>
      </c>
      <c r="D6077" t="s">
        <v>1251</v>
      </c>
      <c r="E6077">
        <v>3</v>
      </c>
      <c r="F6077" s="3">
        <v>40779.5402777778</v>
      </c>
      <c r="G6077" s="4">
        <v>4.25</v>
      </c>
      <c r="H6077">
        <v>12695</v>
      </c>
      <c r="I6077" t="s">
        <v>10</v>
      </c>
      <c r="J6077" s="58">
        <f t="shared" si="188"/>
        <v>12.75</v>
      </c>
      <c r="K6077" s="59">
        <f t="shared" si="189"/>
        <v>40779</v>
      </c>
      <c r="R6077" t="s">
        <v>568</v>
      </c>
      <c r="S6077" s="58">
        <v>30</v>
      </c>
      <c r="X6077">
        <v>4</v>
      </c>
      <c r="Y6077" s="4">
        <v>3.25</v>
      </c>
      <c r="Z6077" s="58">
        <v>13</v>
      </c>
    </row>
    <row r="6078" spans="1:26">
      <c r="A6078">
        <v>313688</v>
      </c>
      <c r="B6078">
        <v>564531</v>
      </c>
      <c r="C6078">
        <v>22423</v>
      </c>
      <c r="D6078" t="s">
        <v>655</v>
      </c>
      <c r="E6078">
        <v>1</v>
      </c>
      <c r="F6078" s="3">
        <v>40780.627777777801</v>
      </c>
      <c r="G6078" s="4">
        <v>12.75</v>
      </c>
      <c r="H6078">
        <v>12624</v>
      </c>
      <c r="I6078" t="s">
        <v>10</v>
      </c>
      <c r="J6078" s="58">
        <f t="shared" si="188"/>
        <v>12.75</v>
      </c>
      <c r="K6078" s="59">
        <f t="shared" si="189"/>
        <v>40780</v>
      </c>
      <c r="R6078" t="s">
        <v>1437</v>
      </c>
      <c r="S6078" s="58">
        <v>30</v>
      </c>
      <c r="X6078">
        <v>20</v>
      </c>
      <c r="Y6078" s="4">
        <v>0.65</v>
      </c>
      <c r="Z6078" s="58">
        <v>13</v>
      </c>
    </row>
    <row r="6079" spans="1:26">
      <c r="A6079">
        <v>330991</v>
      </c>
      <c r="B6079">
        <v>565931</v>
      </c>
      <c r="C6079">
        <v>21407</v>
      </c>
      <c r="D6079" t="s">
        <v>1250</v>
      </c>
      <c r="E6079">
        <v>3</v>
      </c>
      <c r="F6079" s="3">
        <v>40794.440972222197</v>
      </c>
      <c r="G6079" s="4">
        <v>4.25</v>
      </c>
      <c r="H6079">
        <v>12683</v>
      </c>
      <c r="I6079" t="s">
        <v>10</v>
      </c>
      <c r="J6079" s="58">
        <f t="shared" si="188"/>
        <v>12.75</v>
      </c>
      <c r="K6079" s="59">
        <f t="shared" si="189"/>
        <v>40794</v>
      </c>
      <c r="R6079" t="s">
        <v>498</v>
      </c>
      <c r="S6079" s="58">
        <v>30</v>
      </c>
      <c r="X6079">
        <v>80</v>
      </c>
      <c r="Y6079" s="4">
        <v>0.16</v>
      </c>
      <c r="Z6079" s="58">
        <v>12.8</v>
      </c>
    </row>
    <row r="6080" spans="1:26">
      <c r="A6080">
        <v>355275</v>
      </c>
      <c r="B6080">
        <v>567915</v>
      </c>
      <c r="C6080">
        <v>22526</v>
      </c>
      <c r="D6080" t="s">
        <v>2193</v>
      </c>
      <c r="E6080">
        <v>1</v>
      </c>
      <c r="F6080" s="3">
        <v>40808.71875</v>
      </c>
      <c r="G6080" s="4">
        <v>12.75</v>
      </c>
      <c r="H6080">
        <v>12579</v>
      </c>
      <c r="I6080" t="s">
        <v>10</v>
      </c>
      <c r="J6080" s="58">
        <f t="shared" si="188"/>
        <v>12.75</v>
      </c>
      <c r="K6080" s="59">
        <f t="shared" si="189"/>
        <v>40808</v>
      </c>
      <c r="R6080" t="s">
        <v>2380</v>
      </c>
      <c r="S6080" s="58">
        <v>30</v>
      </c>
      <c r="X6080">
        <v>1</v>
      </c>
      <c r="Y6080" s="4">
        <v>12.75</v>
      </c>
      <c r="Z6080" s="58">
        <v>12.75</v>
      </c>
    </row>
    <row r="6081" spans="1:26">
      <c r="A6081">
        <v>355278</v>
      </c>
      <c r="B6081">
        <v>567915</v>
      </c>
      <c r="C6081">
        <v>22423</v>
      </c>
      <c r="D6081" t="s">
        <v>655</v>
      </c>
      <c r="E6081">
        <v>1</v>
      </c>
      <c r="F6081" s="3">
        <v>40808.71875</v>
      </c>
      <c r="G6081" s="4">
        <v>12.75</v>
      </c>
      <c r="H6081">
        <v>12579</v>
      </c>
      <c r="I6081" t="s">
        <v>10</v>
      </c>
      <c r="J6081" s="58">
        <f t="shared" si="188"/>
        <v>12.75</v>
      </c>
      <c r="K6081" s="59">
        <f t="shared" si="189"/>
        <v>40808</v>
      </c>
      <c r="R6081" t="s">
        <v>2381</v>
      </c>
      <c r="S6081" s="58">
        <v>30</v>
      </c>
      <c r="X6081">
        <v>1</v>
      </c>
      <c r="Y6081" s="4">
        <v>12.75</v>
      </c>
      <c r="Z6081" s="58">
        <v>12.75</v>
      </c>
    </row>
    <row r="6082" spans="1:26">
      <c r="A6082">
        <v>359132</v>
      </c>
      <c r="B6082">
        <v>568176</v>
      </c>
      <c r="C6082">
        <v>22423</v>
      </c>
      <c r="D6082" t="s">
        <v>655</v>
      </c>
      <c r="E6082">
        <v>1</v>
      </c>
      <c r="F6082" s="3">
        <v>40811.559027777803</v>
      </c>
      <c r="G6082" s="4">
        <v>12.75</v>
      </c>
      <c r="H6082">
        <v>12685</v>
      </c>
      <c r="I6082" t="s">
        <v>10</v>
      </c>
      <c r="J6082" s="58">
        <f t="shared" ref="J6082:J6145" si="190">E6082*G6082</f>
        <v>12.75</v>
      </c>
      <c r="K6082" s="59">
        <f t="shared" ref="K6082:K6145" si="191">DATE(YEAR(F6082),MONTH(F6082),DAY(F6082))</f>
        <v>40811</v>
      </c>
      <c r="R6082" t="s">
        <v>655</v>
      </c>
      <c r="S6082" s="58">
        <v>25.5</v>
      </c>
      <c r="X6082">
        <v>1</v>
      </c>
      <c r="Y6082" s="4">
        <v>12.75</v>
      </c>
      <c r="Z6082" s="58">
        <v>12.75</v>
      </c>
    </row>
    <row r="6083" spans="1:26">
      <c r="A6083">
        <v>391598</v>
      </c>
      <c r="B6083">
        <v>570672</v>
      </c>
      <c r="C6083">
        <v>84819</v>
      </c>
      <c r="D6083" t="s">
        <v>2051</v>
      </c>
      <c r="E6083">
        <v>3</v>
      </c>
      <c r="F6083" s="3">
        <v>40827.619444444397</v>
      </c>
      <c r="G6083" s="4">
        <v>4.25</v>
      </c>
      <c r="H6083">
        <v>12536</v>
      </c>
      <c r="I6083" t="s">
        <v>10</v>
      </c>
      <c r="J6083" s="58">
        <f t="shared" si="190"/>
        <v>12.75</v>
      </c>
      <c r="K6083" s="59">
        <f t="shared" si="191"/>
        <v>40827</v>
      </c>
      <c r="R6083" t="s">
        <v>684</v>
      </c>
      <c r="S6083" s="58">
        <v>25.5</v>
      </c>
      <c r="X6083">
        <v>1</v>
      </c>
      <c r="Y6083" s="4">
        <v>12.75</v>
      </c>
      <c r="Z6083" s="58">
        <v>12.75</v>
      </c>
    </row>
    <row r="6084" spans="1:26">
      <c r="A6084">
        <v>440015</v>
      </c>
      <c r="B6084">
        <v>574501</v>
      </c>
      <c r="C6084">
        <v>22207</v>
      </c>
      <c r="D6084" t="s">
        <v>976</v>
      </c>
      <c r="E6084">
        <v>3</v>
      </c>
      <c r="F6084" s="3">
        <v>40851.552083333299</v>
      </c>
      <c r="G6084" s="4">
        <v>4.25</v>
      </c>
      <c r="H6084">
        <v>12577</v>
      </c>
      <c r="I6084" t="s">
        <v>10</v>
      </c>
      <c r="J6084" s="58">
        <f t="shared" si="190"/>
        <v>12.75</v>
      </c>
      <c r="K6084" s="59">
        <f t="shared" si="191"/>
        <v>40851</v>
      </c>
      <c r="R6084" t="s">
        <v>67</v>
      </c>
      <c r="S6084" s="58">
        <v>25.5</v>
      </c>
      <c r="X6084">
        <v>3</v>
      </c>
      <c r="Y6084" s="4">
        <v>4.25</v>
      </c>
      <c r="Z6084" s="58">
        <v>12.75</v>
      </c>
    </row>
    <row r="6085" spans="1:26">
      <c r="A6085">
        <v>451284</v>
      </c>
      <c r="B6085">
        <v>575193</v>
      </c>
      <c r="C6085">
        <v>22423</v>
      </c>
      <c r="D6085" t="s">
        <v>655</v>
      </c>
      <c r="E6085">
        <v>1</v>
      </c>
      <c r="F6085" s="3">
        <v>40856.398611111101</v>
      </c>
      <c r="G6085" s="4">
        <v>12.75</v>
      </c>
      <c r="H6085">
        <v>12681</v>
      </c>
      <c r="I6085" t="s">
        <v>10</v>
      </c>
      <c r="J6085" s="58">
        <f t="shared" si="190"/>
        <v>12.75</v>
      </c>
      <c r="K6085" s="59">
        <f t="shared" si="191"/>
        <v>40856</v>
      </c>
      <c r="R6085" t="s">
        <v>65</v>
      </c>
      <c r="S6085" s="58">
        <v>25.2</v>
      </c>
      <c r="X6085">
        <v>3</v>
      </c>
      <c r="Y6085" s="4">
        <v>4.25</v>
      </c>
      <c r="Z6085" s="58">
        <v>12.75</v>
      </c>
    </row>
    <row r="6086" spans="1:26">
      <c r="A6086">
        <v>456432</v>
      </c>
      <c r="B6086">
        <v>575692</v>
      </c>
      <c r="C6086">
        <v>21484</v>
      </c>
      <c r="D6086" t="s">
        <v>267</v>
      </c>
      <c r="E6086">
        <v>3</v>
      </c>
      <c r="F6086" s="3">
        <v>40857.685416666704</v>
      </c>
      <c r="G6086" s="4">
        <v>4.25</v>
      </c>
      <c r="H6086">
        <v>12508</v>
      </c>
      <c r="I6086" t="s">
        <v>10</v>
      </c>
      <c r="J6086" s="58">
        <f t="shared" si="190"/>
        <v>12.75</v>
      </c>
      <c r="K6086" s="59">
        <f t="shared" si="191"/>
        <v>40857</v>
      </c>
      <c r="R6086" t="s">
        <v>281</v>
      </c>
      <c r="S6086" s="58">
        <v>25.2</v>
      </c>
      <c r="X6086">
        <v>1</v>
      </c>
      <c r="Y6086" s="4">
        <v>12.75</v>
      </c>
      <c r="Z6086" s="58">
        <v>12.75</v>
      </c>
    </row>
    <row r="6087" spans="1:26">
      <c r="A6087">
        <v>498809</v>
      </c>
      <c r="B6087">
        <v>578541</v>
      </c>
      <c r="C6087">
        <v>21428</v>
      </c>
      <c r="D6087" t="s">
        <v>1699</v>
      </c>
      <c r="E6087">
        <v>3</v>
      </c>
      <c r="F6087" s="3">
        <v>40871.625694444498</v>
      </c>
      <c r="G6087" s="4">
        <v>4.25</v>
      </c>
      <c r="H6087">
        <v>14277</v>
      </c>
      <c r="I6087" t="s">
        <v>10</v>
      </c>
      <c r="J6087" s="58">
        <f t="shared" si="190"/>
        <v>12.75</v>
      </c>
      <c r="K6087" s="59">
        <f t="shared" si="191"/>
        <v>40871</v>
      </c>
      <c r="R6087" t="s">
        <v>490</v>
      </c>
      <c r="S6087" s="58">
        <v>25.2</v>
      </c>
      <c r="X6087">
        <v>1</v>
      </c>
      <c r="Y6087" s="4">
        <v>12.75</v>
      </c>
      <c r="Z6087" s="58">
        <v>12.75</v>
      </c>
    </row>
    <row r="6088" spans="1:26">
      <c r="A6088">
        <v>498838</v>
      </c>
      <c r="B6088">
        <v>578541</v>
      </c>
      <c r="C6088">
        <v>22207</v>
      </c>
      <c r="D6088" t="s">
        <v>976</v>
      </c>
      <c r="E6088">
        <v>3</v>
      </c>
      <c r="F6088" s="3">
        <v>40871.625694444498</v>
      </c>
      <c r="G6088" s="4">
        <v>4.25</v>
      </c>
      <c r="H6088">
        <v>14277</v>
      </c>
      <c r="I6088" t="s">
        <v>10</v>
      </c>
      <c r="J6088" s="58">
        <f t="shared" si="190"/>
        <v>12.75</v>
      </c>
      <c r="K6088" s="59">
        <f t="shared" si="191"/>
        <v>40871</v>
      </c>
      <c r="R6088" t="s">
        <v>2241</v>
      </c>
      <c r="S6088" s="58">
        <v>25.2</v>
      </c>
      <c r="X6088">
        <v>1</v>
      </c>
      <c r="Y6088" s="4">
        <v>12.75</v>
      </c>
      <c r="Z6088" s="58">
        <v>12.75</v>
      </c>
    </row>
    <row r="6089" spans="1:26">
      <c r="A6089">
        <v>498867</v>
      </c>
      <c r="B6089">
        <v>578541</v>
      </c>
      <c r="C6089">
        <v>21531</v>
      </c>
      <c r="D6089" t="s">
        <v>1956</v>
      </c>
      <c r="E6089">
        <v>5</v>
      </c>
      <c r="F6089" s="3">
        <v>40871.625694444498</v>
      </c>
      <c r="G6089" s="4">
        <v>2.5499999999999998</v>
      </c>
      <c r="H6089">
        <v>14277</v>
      </c>
      <c r="I6089" t="s">
        <v>10</v>
      </c>
      <c r="J6089" s="58">
        <f t="shared" si="190"/>
        <v>12.75</v>
      </c>
      <c r="K6089" s="59">
        <f t="shared" si="191"/>
        <v>40871</v>
      </c>
      <c r="R6089" t="s">
        <v>2379</v>
      </c>
      <c r="S6089" s="58">
        <v>25</v>
      </c>
      <c r="X6089">
        <v>1</v>
      </c>
      <c r="Y6089" s="4">
        <v>12.75</v>
      </c>
      <c r="Z6089" s="58">
        <v>12.75</v>
      </c>
    </row>
    <row r="6090" spans="1:26">
      <c r="A6090">
        <v>513936</v>
      </c>
      <c r="B6090">
        <v>579634</v>
      </c>
      <c r="C6090">
        <v>22423</v>
      </c>
      <c r="D6090" t="s">
        <v>655</v>
      </c>
      <c r="E6090">
        <v>1</v>
      </c>
      <c r="F6090" s="3">
        <v>40877.512499999997</v>
      </c>
      <c r="G6090" s="4">
        <v>12.75</v>
      </c>
      <c r="H6090">
        <v>12598</v>
      </c>
      <c r="I6090" t="s">
        <v>10</v>
      </c>
      <c r="J6090" s="58">
        <f t="shared" si="190"/>
        <v>12.75</v>
      </c>
      <c r="K6090" s="59">
        <f t="shared" si="191"/>
        <v>40877</v>
      </c>
      <c r="R6090" t="s">
        <v>2385</v>
      </c>
      <c r="S6090" s="58">
        <v>24.96</v>
      </c>
      <c r="X6090">
        <v>1</v>
      </c>
      <c r="Y6090" s="4">
        <v>12.75</v>
      </c>
      <c r="Z6090" s="58">
        <v>12.75</v>
      </c>
    </row>
    <row r="6091" spans="1:26">
      <c r="A6091">
        <v>516147</v>
      </c>
      <c r="B6091">
        <v>579870</v>
      </c>
      <c r="C6091">
        <v>22423</v>
      </c>
      <c r="D6091" t="s">
        <v>655</v>
      </c>
      <c r="E6091">
        <v>1</v>
      </c>
      <c r="F6091" s="3">
        <v>40877.699305555601</v>
      </c>
      <c r="G6091" s="4">
        <v>12.75</v>
      </c>
      <c r="H6091">
        <v>12437</v>
      </c>
      <c r="I6091" t="s">
        <v>10</v>
      </c>
      <c r="J6091" s="58">
        <f t="shared" si="190"/>
        <v>12.75</v>
      </c>
      <c r="K6091" s="59">
        <f t="shared" si="191"/>
        <v>40877</v>
      </c>
      <c r="R6091" t="s">
        <v>2389</v>
      </c>
      <c r="S6091" s="58">
        <v>24.96</v>
      </c>
      <c r="X6091">
        <v>3</v>
      </c>
      <c r="Y6091" s="4">
        <v>4.25</v>
      </c>
      <c r="Z6091" s="58">
        <v>12.75</v>
      </c>
    </row>
    <row r="6092" spans="1:26">
      <c r="A6092">
        <v>529782</v>
      </c>
      <c r="B6092">
        <v>580753</v>
      </c>
      <c r="C6092">
        <v>22423</v>
      </c>
      <c r="D6092" t="s">
        <v>655</v>
      </c>
      <c r="E6092">
        <v>1</v>
      </c>
      <c r="F6092" s="3">
        <v>40883.416666666701</v>
      </c>
      <c r="G6092" s="4">
        <v>12.75</v>
      </c>
      <c r="H6092">
        <v>12682</v>
      </c>
      <c r="I6092" t="s">
        <v>10</v>
      </c>
      <c r="J6092" s="58">
        <f t="shared" si="190"/>
        <v>12.75</v>
      </c>
      <c r="K6092" s="59">
        <f t="shared" si="191"/>
        <v>40883</v>
      </c>
      <c r="R6092" t="s">
        <v>2497</v>
      </c>
      <c r="S6092" s="58">
        <v>24.9</v>
      </c>
      <c r="X6092">
        <v>1</v>
      </c>
      <c r="Y6092" s="4">
        <v>12.75</v>
      </c>
      <c r="Z6092" s="58">
        <v>12.75</v>
      </c>
    </row>
    <row r="6093" spans="1:26">
      <c r="A6093">
        <v>519676</v>
      </c>
      <c r="B6093">
        <v>580160</v>
      </c>
      <c r="C6093">
        <v>22306</v>
      </c>
      <c r="D6093" t="s">
        <v>2037</v>
      </c>
      <c r="E6093">
        <v>12</v>
      </c>
      <c r="F6093" s="3">
        <v>40879.449305555601</v>
      </c>
      <c r="G6093" s="4">
        <v>1.06</v>
      </c>
      <c r="H6093">
        <v>12700</v>
      </c>
      <c r="I6093" t="s">
        <v>10</v>
      </c>
      <c r="J6093" s="58">
        <f t="shared" si="190"/>
        <v>12.72</v>
      </c>
      <c r="K6093" s="59">
        <f t="shared" si="191"/>
        <v>40879</v>
      </c>
      <c r="R6093" t="s">
        <v>1467</v>
      </c>
      <c r="S6093" s="58">
        <v>23.4</v>
      </c>
      <c r="X6093">
        <v>1</v>
      </c>
      <c r="Y6093" s="4">
        <v>12.75</v>
      </c>
      <c r="Z6093" s="58">
        <v>12.75</v>
      </c>
    </row>
    <row r="6094" spans="1:26">
      <c r="A6094">
        <v>205661</v>
      </c>
      <c r="B6094">
        <v>554826</v>
      </c>
      <c r="C6094">
        <v>22845</v>
      </c>
      <c r="D6094" t="s">
        <v>1182</v>
      </c>
      <c r="E6094">
        <v>2</v>
      </c>
      <c r="F6094" s="3">
        <v>40689.620138888902</v>
      </c>
      <c r="G6094" s="4">
        <v>6.35</v>
      </c>
      <c r="H6094">
        <v>12493</v>
      </c>
      <c r="I6094" t="s">
        <v>10</v>
      </c>
      <c r="J6094" s="58">
        <f t="shared" si="190"/>
        <v>12.7</v>
      </c>
      <c r="K6094" s="59">
        <f t="shared" si="191"/>
        <v>40689</v>
      </c>
      <c r="R6094" t="s">
        <v>94</v>
      </c>
      <c r="S6094" s="58">
        <v>23.4</v>
      </c>
      <c r="X6094">
        <v>1</v>
      </c>
      <c r="Y6094" s="4">
        <v>12.75</v>
      </c>
      <c r="Z6094" s="58">
        <v>12.75</v>
      </c>
    </row>
    <row r="6095" spans="1:26">
      <c r="A6095">
        <v>369986</v>
      </c>
      <c r="B6095">
        <v>569122</v>
      </c>
      <c r="C6095">
        <v>22845</v>
      </c>
      <c r="D6095" t="s">
        <v>1182</v>
      </c>
      <c r="E6095">
        <v>2</v>
      </c>
      <c r="F6095" s="3">
        <v>40816.545833333301</v>
      </c>
      <c r="G6095" s="4">
        <v>6.35</v>
      </c>
      <c r="H6095">
        <v>12694</v>
      </c>
      <c r="I6095" t="s">
        <v>10</v>
      </c>
      <c r="J6095" s="58">
        <f t="shared" si="190"/>
        <v>12.7</v>
      </c>
      <c r="K6095" s="59">
        <f t="shared" si="191"/>
        <v>40816</v>
      </c>
      <c r="R6095" t="s">
        <v>1181</v>
      </c>
      <c r="S6095" s="58">
        <v>22.5</v>
      </c>
      <c r="X6095">
        <v>3</v>
      </c>
      <c r="Y6095" s="4">
        <v>4.25</v>
      </c>
      <c r="Z6095" s="58">
        <v>12.75</v>
      </c>
    </row>
    <row r="6096" spans="1:26">
      <c r="A6096">
        <v>498872</v>
      </c>
      <c r="B6096">
        <v>578541</v>
      </c>
      <c r="C6096">
        <v>22845</v>
      </c>
      <c r="D6096" t="s">
        <v>1182</v>
      </c>
      <c r="E6096">
        <v>2</v>
      </c>
      <c r="F6096" s="3">
        <v>40871.625694444498</v>
      </c>
      <c r="G6096" s="4">
        <v>6.35</v>
      </c>
      <c r="H6096">
        <v>14277</v>
      </c>
      <c r="I6096" t="s">
        <v>10</v>
      </c>
      <c r="J6096" s="58">
        <f t="shared" si="190"/>
        <v>12.7</v>
      </c>
      <c r="K6096" s="59">
        <f t="shared" si="191"/>
        <v>40871</v>
      </c>
      <c r="R6096" t="s">
        <v>1711</v>
      </c>
      <c r="S6096" s="58">
        <v>22.5</v>
      </c>
      <c r="X6096">
        <v>3</v>
      </c>
      <c r="Y6096" s="4">
        <v>4.25</v>
      </c>
      <c r="Z6096" s="58">
        <v>12.75</v>
      </c>
    </row>
    <row r="6097" spans="1:26">
      <c r="A6097">
        <v>6673</v>
      </c>
      <c r="B6097">
        <v>536974</v>
      </c>
      <c r="C6097">
        <v>22748</v>
      </c>
      <c r="D6097" t="s">
        <v>73</v>
      </c>
      <c r="E6097">
        <v>6</v>
      </c>
      <c r="F6097" s="3">
        <v>40515.582638888904</v>
      </c>
      <c r="G6097" s="4">
        <v>2.1</v>
      </c>
      <c r="H6097">
        <v>12682</v>
      </c>
      <c r="I6097" t="s">
        <v>10</v>
      </c>
      <c r="J6097" s="58">
        <f t="shared" si="190"/>
        <v>12.600000000000001</v>
      </c>
      <c r="K6097" s="59">
        <f t="shared" si="191"/>
        <v>40515</v>
      </c>
      <c r="R6097" t="s">
        <v>960</v>
      </c>
      <c r="S6097" s="58">
        <v>22.5</v>
      </c>
      <c r="X6097">
        <v>1</v>
      </c>
      <c r="Y6097" s="4">
        <v>12.75</v>
      </c>
      <c r="Z6097" s="58">
        <v>12.75</v>
      </c>
    </row>
    <row r="6098" spans="1:26">
      <c r="A6098">
        <v>7919</v>
      </c>
      <c r="B6098">
        <v>537065</v>
      </c>
      <c r="C6098">
        <v>21195</v>
      </c>
      <c r="D6098" t="s">
        <v>1233</v>
      </c>
      <c r="E6098">
        <v>6</v>
      </c>
      <c r="F6098" s="3">
        <v>40517.497916666704</v>
      </c>
      <c r="G6098" s="4">
        <v>2.1</v>
      </c>
      <c r="H6098">
        <v>12567</v>
      </c>
      <c r="I6098" t="s">
        <v>10</v>
      </c>
      <c r="J6098" s="58">
        <f t="shared" si="190"/>
        <v>12.600000000000001</v>
      </c>
      <c r="K6098" s="59">
        <f t="shared" si="191"/>
        <v>40517</v>
      </c>
      <c r="R6098" t="s">
        <v>217</v>
      </c>
      <c r="S6098" s="58">
        <v>20.8</v>
      </c>
      <c r="X6098">
        <v>3</v>
      </c>
      <c r="Y6098" s="4">
        <v>4.25</v>
      </c>
      <c r="Z6098" s="58">
        <v>12.75</v>
      </c>
    </row>
    <row r="6099" spans="1:26">
      <c r="A6099">
        <v>14251</v>
      </c>
      <c r="B6099">
        <v>537468</v>
      </c>
      <c r="C6099">
        <v>22745</v>
      </c>
      <c r="D6099" t="s">
        <v>72</v>
      </c>
      <c r="E6099">
        <v>6</v>
      </c>
      <c r="F6099" s="3">
        <v>40519.441666666702</v>
      </c>
      <c r="G6099" s="4">
        <v>2.1</v>
      </c>
      <c r="H6099">
        <v>12567</v>
      </c>
      <c r="I6099" t="s">
        <v>10</v>
      </c>
      <c r="J6099" s="58">
        <f t="shared" si="190"/>
        <v>12.600000000000001</v>
      </c>
      <c r="K6099" s="59">
        <f t="shared" si="191"/>
        <v>40519</v>
      </c>
      <c r="R6099" t="s">
        <v>1189</v>
      </c>
      <c r="S6099" s="58">
        <v>20.399999999999999</v>
      </c>
      <c r="X6099">
        <v>1</v>
      </c>
      <c r="Y6099" s="4">
        <v>12.75</v>
      </c>
      <c r="Z6099" s="58">
        <v>12.75</v>
      </c>
    </row>
    <row r="6100" spans="1:26">
      <c r="A6100">
        <v>14252</v>
      </c>
      <c r="B6100">
        <v>537468</v>
      </c>
      <c r="C6100">
        <v>22748</v>
      </c>
      <c r="D6100" t="s">
        <v>73</v>
      </c>
      <c r="E6100">
        <v>6</v>
      </c>
      <c r="F6100" s="3">
        <v>40519.441666666702</v>
      </c>
      <c r="G6100" s="4">
        <v>2.1</v>
      </c>
      <c r="H6100">
        <v>12567</v>
      </c>
      <c r="I6100" t="s">
        <v>10</v>
      </c>
      <c r="J6100" s="58">
        <f t="shared" si="190"/>
        <v>12.600000000000001</v>
      </c>
      <c r="K6100" s="59">
        <f t="shared" si="191"/>
        <v>40519</v>
      </c>
      <c r="R6100" t="s">
        <v>1191</v>
      </c>
      <c r="S6100" s="58">
        <v>20.399999999999999</v>
      </c>
      <c r="X6100">
        <v>1</v>
      </c>
      <c r="Y6100" s="4">
        <v>12.75</v>
      </c>
      <c r="Z6100" s="58">
        <v>12.75</v>
      </c>
    </row>
    <row r="6101" spans="1:26">
      <c r="A6101">
        <v>14253</v>
      </c>
      <c r="B6101">
        <v>537468</v>
      </c>
      <c r="C6101">
        <v>22747</v>
      </c>
      <c r="D6101" t="s">
        <v>1489</v>
      </c>
      <c r="E6101">
        <v>6</v>
      </c>
      <c r="F6101" s="3">
        <v>40519.441666666702</v>
      </c>
      <c r="G6101" s="4">
        <v>2.1</v>
      </c>
      <c r="H6101">
        <v>12567</v>
      </c>
      <c r="I6101" t="s">
        <v>10</v>
      </c>
      <c r="J6101" s="58">
        <f t="shared" si="190"/>
        <v>12.600000000000001</v>
      </c>
      <c r="K6101" s="59">
        <f t="shared" si="191"/>
        <v>40519</v>
      </c>
      <c r="R6101" t="s">
        <v>549</v>
      </c>
      <c r="S6101" s="58">
        <v>20.399999999999999</v>
      </c>
      <c r="X6101">
        <v>1</v>
      </c>
      <c r="Y6101" s="4">
        <v>12.75</v>
      </c>
      <c r="Z6101" s="58">
        <v>12.75</v>
      </c>
    </row>
    <row r="6102" spans="1:26">
      <c r="A6102">
        <v>38984</v>
      </c>
      <c r="B6102">
        <v>539607</v>
      </c>
      <c r="C6102">
        <v>20617</v>
      </c>
      <c r="D6102" t="s">
        <v>1403</v>
      </c>
      <c r="E6102">
        <v>6</v>
      </c>
      <c r="F6102" s="3">
        <v>40532.590277777803</v>
      </c>
      <c r="G6102" s="4">
        <v>2.1</v>
      </c>
      <c r="H6102">
        <v>12681</v>
      </c>
      <c r="I6102" t="s">
        <v>10</v>
      </c>
      <c r="J6102" s="58">
        <f t="shared" si="190"/>
        <v>12.600000000000001</v>
      </c>
      <c r="K6102" s="59">
        <f t="shared" si="191"/>
        <v>40532</v>
      </c>
      <c r="R6102" t="s">
        <v>1983</v>
      </c>
      <c r="S6102" s="58">
        <v>20.399999999999999</v>
      </c>
      <c r="X6102">
        <v>3</v>
      </c>
      <c r="Y6102" s="4">
        <v>4.25</v>
      </c>
      <c r="Z6102" s="58">
        <v>12.75</v>
      </c>
    </row>
    <row r="6103" spans="1:26">
      <c r="A6103">
        <v>38985</v>
      </c>
      <c r="B6103">
        <v>539607</v>
      </c>
      <c r="C6103">
        <v>21864</v>
      </c>
      <c r="D6103" t="s">
        <v>1359</v>
      </c>
      <c r="E6103">
        <v>6</v>
      </c>
      <c r="F6103" s="3">
        <v>40532.590277777803</v>
      </c>
      <c r="G6103" s="4">
        <v>2.1</v>
      </c>
      <c r="H6103">
        <v>12681</v>
      </c>
      <c r="I6103" t="s">
        <v>10</v>
      </c>
      <c r="J6103" s="58">
        <f t="shared" si="190"/>
        <v>12.600000000000001</v>
      </c>
      <c r="K6103" s="59">
        <f t="shared" si="191"/>
        <v>40532</v>
      </c>
      <c r="R6103" t="s">
        <v>301</v>
      </c>
      <c r="S6103" s="58">
        <v>20.100000000000001</v>
      </c>
      <c r="X6103">
        <v>3</v>
      </c>
      <c r="Y6103" s="4">
        <v>4.25</v>
      </c>
      <c r="Z6103" s="58">
        <v>12.75</v>
      </c>
    </row>
    <row r="6104" spans="1:26">
      <c r="A6104">
        <v>38986</v>
      </c>
      <c r="B6104">
        <v>539607</v>
      </c>
      <c r="C6104">
        <v>21865</v>
      </c>
      <c r="D6104" t="s">
        <v>1982</v>
      </c>
      <c r="E6104">
        <v>6</v>
      </c>
      <c r="F6104" s="3">
        <v>40532.590277777803</v>
      </c>
      <c r="G6104" s="4">
        <v>2.1</v>
      </c>
      <c r="H6104">
        <v>12681</v>
      </c>
      <c r="I6104" t="s">
        <v>10</v>
      </c>
      <c r="J6104" s="58">
        <f t="shared" si="190"/>
        <v>12.600000000000001</v>
      </c>
      <c r="K6104" s="59">
        <f t="shared" si="191"/>
        <v>40532</v>
      </c>
      <c r="R6104" t="s">
        <v>1697</v>
      </c>
      <c r="S6104" s="58">
        <v>20</v>
      </c>
      <c r="X6104">
        <v>1</v>
      </c>
      <c r="Y6104" s="4">
        <v>12.75</v>
      </c>
      <c r="Z6104" s="58">
        <v>12.75</v>
      </c>
    </row>
    <row r="6105" spans="1:26">
      <c r="A6105">
        <v>46087</v>
      </c>
      <c r="B6105">
        <v>540351</v>
      </c>
      <c r="C6105" t="s">
        <v>2200</v>
      </c>
      <c r="D6105" t="s">
        <v>2201</v>
      </c>
      <c r="E6105">
        <v>6</v>
      </c>
      <c r="F6105" s="3">
        <v>40549.601388888899</v>
      </c>
      <c r="G6105" s="4">
        <v>2.1</v>
      </c>
      <c r="H6105">
        <v>12735</v>
      </c>
      <c r="I6105" t="s">
        <v>10</v>
      </c>
      <c r="J6105" s="58">
        <f t="shared" si="190"/>
        <v>12.600000000000001</v>
      </c>
      <c r="K6105" s="59">
        <f t="shared" si="191"/>
        <v>40549</v>
      </c>
      <c r="R6105" t="s">
        <v>1387</v>
      </c>
      <c r="S6105" s="58">
        <v>20</v>
      </c>
      <c r="X6105">
        <v>3</v>
      </c>
      <c r="Y6105" s="4">
        <v>4.25</v>
      </c>
      <c r="Z6105" s="58">
        <v>12.75</v>
      </c>
    </row>
    <row r="6106" spans="1:26">
      <c r="A6106">
        <v>46858</v>
      </c>
      <c r="B6106">
        <v>540365</v>
      </c>
      <c r="C6106">
        <v>22748</v>
      </c>
      <c r="D6106" t="s">
        <v>73</v>
      </c>
      <c r="E6106">
        <v>6</v>
      </c>
      <c r="F6106" s="3">
        <v>40549.675000000003</v>
      </c>
      <c r="G6106" s="4">
        <v>2.1</v>
      </c>
      <c r="H6106">
        <v>12413</v>
      </c>
      <c r="I6106" t="s">
        <v>10</v>
      </c>
      <c r="J6106" s="58">
        <f t="shared" si="190"/>
        <v>12.600000000000001</v>
      </c>
      <c r="K6106" s="59">
        <f t="shared" si="191"/>
        <v>40549</v>
      </c>
      <c r="R6106" t="s">
        <v>652</v>
      </c>
      <c r="S6106" s="58">
        <v>20</v>
      </c>
      <c r="X6106">
        <v>3</v>
      </c>
      <c r="Y6106" s="4">
        <v>4.25</v>
      </c>
      <c r="Z6106" s="58">
        <v>12.75</v>
      </c>
    </row>
    <row r="6107" spans="1:26">
      <c r="A6107">
        <v>49554</v>
      </c>
      <c r="B6107">
        <v>540521</v>
      </c>
      <c r="C6107">
        <v>21398</v>
      </c>
      <c r="D6107" t="s">
        <v>1390</v>
      </c>
      <c r="E6107">
        <v>6</v>
      </c>
      <c r="F6107" s="3">
        <v>40552.531944444498</v>
      </c>
      <c r="G6107" s="4">
        <v>2.1</v>
      </c>
      <c r="H6107">
        <v>12651</v>
      </c>
      <c r="I6107" t="s">
        <v>10</v>
      </c>
      <c r="J6107" s="58">
        <f t="shared" si="190"/>
        <v>12.600000000000001</v>
      </c>
      <c r="K6107" s="59">
        <f t="shared" si="191"/>
        <v>40552</v>
      </c>
      <c r="R6107" t="s">
        <v>802</v>
      </c>
      <c r="S6107" s="58">
        <v>19.899999999999999</v>
      </c>
      <c r="X6107">
        <v>3</v>
      </c>
      <c r="Y6107" s="4">
        <v>4.25</v>
      </c>
      <c r="Z6107" s="58">
        <v>12.75</v>
      </c>
    </row>
    <row r="6108" spans="1:26">
      <c r="A6108">
        <v>53200</v>
      </c>
      <c r="B6108">
        <v>540824</v>
      </c>
      <c r="C6108">
        <v>22746</v>
      </c>
      <c r="D6108" t="s">
        <v>1488</v>
      </c>
      <c r="E6108">
        <v>6</v>
      </c>
      <c r="F6108" s="3">
        <v>40554.563194444498</v>
      </c>
      <c r="G6108" s="4">
        <v>2.1</v>
      </c>
      <c r="H6108">
        <v>12728</v>
      </c>
      <c r="I6108" t="s">
        <v>10</v>
      </c>
      <c r="J6108" s="58">
        <f t="shared" si="190"/>
        <v>12.600000000000001</v>
      </c>
      <c r="K6108" s="59">
        <f t="shared" si="191"/>
        <v>40554</v>
      </c>
      <c r="R6108" t="s">
        <v>801</v>
      </c>
      <c r="S6108" s="58">
        <v>19.899999999999999</v>
      </c>
      <c r="X6108">
        <v>5</v>
      </c>
      <c r="Y6108" s="4">
        <v>2.5499999999999998</v>
      </c>
      <c r="Z6108" s="58">
        <v>12.75</v>
      </c>
    </row>
    <row r="6109" spans="1:26">
      <c r="A6109">
        <v>56862</v>
      </c>
      <c r="B6109">
        <v>541120</v>
      </c>
      <c r="C6109">
        <v>22964</v>
      </c>
      <c r="D6109" t="s">
        <v>386</v>
      </c>
      <c r="E6109">
        <v>6</v>
      </c>
      <c r="F6109" s="3">
        <v>40557.3840277778</v>
      </c>
      <c r="G6109" s="4">
        <v>2.1</v>
      </c>
      <c r="H6109">
        <v>12490</v>
      </c>
      <c r="I6109" t="s">
        <v>10</v>
      </c>
      <c r="J6109" s="58">
        <f t="shared" si="190"/>
        <v>12.600000000000001</v>
      </c>
      <c r="K6109" s="59">
        <f t="shared" si="191"/>
        <v>40557</v>
      </c>
      <c r="R6109" t="s">
        <v>324</v>
      </c>
      <c r="S6109" s="58">
        <v>19.899999999999999</v>
      </c>
      <c r="X6109">
        <v>1</v>
      </c>
      <c r="Y6109" s="4">
        <v>12.75</v>
      </c>
      <c r="Z6109" s="58">
        <v>12.75</v>
      </c>
    </row>
    <row r="6110" spans="1:26">
      <c r="A6110">
        <v>57260</v>
      </c>
      <c r="B6110">
        <v>541138</v>
      </c>
      <c r="C6110">
        <v>22747</v>
      </c>
      <c r="D6110" t="s">
        <v>1489</v>
      </c>
      <c r="E6110">
        <v>6</v>
      </c>
      <c r="F6110" s="3">
        <v>40557.445833333302</v>
      </c>
      <c r="G6110" s="4">
        <v>2.1</v>
      </c>
      <c r="H6110">
        <v>12553</v>
      </c>
      <c r="I6110" t="s">
        <v>10</v>
      </c>
      <c r="J6110" s="58">
        <f t="shared" si="190"/>
        <v>12.600000000000001</v>
      </c>
      <c r="K6110" s="59">
        <f t="shared" si="191"/>
        <v>40557</v>
      </c>
      <c r="R6110" t="s">
        <v>2443</v>
      </c>
      <c r="S6110" s="58">
        <v>19.899999999999999</v>
      </c>
      <c r="X6110">
        <v>1</v>
      </c>
      <c r="Y6110" s="4">
        <v>12.75</v>
      </c>
      <c r="Z6110" s="58">
        <v>12.75</v>
      </c>
    </row>
    <row r="6111" spans="1:26">
      <c r="A6111">
        <v>57261</v>
      </c>
      <c r="B6111">
        <v>541138</v>
      </c>
      <c r="C6111">
        <v>22748</v>
      </c>
      <c r="D6111" t="s">
        <v>73</v>
      </c>
      <c r="E6111">
        <v>6</v>
      </c>
      <c r="F6111" s="3">
        <v>40557.445833333302</v>
      </c>
      <c r="G6111" s="4">
        <v>2.1</v>
      </c>
      <c r="H6111">
        <v>12553</v>
      </c>
      <c r="I6111" t="s">
        <v>10</v>
      </c>
      <c r="J6111" s="58">
        <f t="shared" si="190"/>
        <v>12.600000000000001</v>
      </c>
      <c r="K6111" s="59">
        <f t="shared" si="191"/>
        <v>40557</v>
      </c>
      <c r="R6111" t="s">
        <v>1788</v>
      </c>
      <c r="S6111" s="58">
        <v>19.8</v>
      </c>
      <c r="X6111">
        <v>1</v>
      </c>
      <c r="Y6111" s="4">
        <v>12.75</v>
      </c>
      <c r="Z6111" s="58">
        <v>12.75</v>
      </c>
    </row>
    <row r="6112" spans="1:26">
      <c r="A6112">
        <v>57262</v>
      </c>
      <c r="B6112">
        <v>541138</v>
      </c>
      <c r="C6112">
        <v>22745</v>
      </c>
      <c r="D6112" t="s">
        <v>72</v>
      </c>
      <c r="E6112">
        <v>6</v>
      </c>
      <c r="F6112" s="3">
        <v>40557.445833333302</v>
      </c>
      <c r="G6112" s="4">
        <v>2.1</v>
      </c>
      <c r="H6112">
        <v>12553</v>
      </c>
      <c r="I6112" t="s">
        <v>10</v>
      </c>
      <c r="J6112" s="58">
        <f t="shared" si="190"/>
        <v>12.600000000000001</v>
      </c>
      <c r="K6112" s="59">
        <f t="shared" si="191"/>
        <v>40557</v>
      </c>
      <c r="R6112" t="s">
        <v>1651</v>
      </c>
      <c r="S6112" s="58">
        <v>19.8</v>
      </c>
      <c r="X6112">
        <v>12</v>
      </c>
      <c r="Y6112" s="4">
        <v>1.06</v>
      </c>
      <c r="Z6112" s="58">
        <v>12.72</v>
      </c>
    </row>
    <row r="6113" spans="1:26">
      <c r="A6113">
        <v>64472</v>
      </c>
      <c r="B6113">
        <v>541631</v>
      </c>
      <c r="C6113" t="s">
        <v>2160</v>
      </c>
      <c r="D6113" t="s">
        <v>2161</v>
      </c>
      <c r="E6113">
        <v>6</v>
      </c>
      <c r="F6113" s="3">
        <v>40563.449305555601</v>
      </c>
      <c r="G6113" s="4">
        <v>2.1</v>
      </c>
      <c r="H6113">
        <v>12637</v>
      </c>
      <c r="I6113" t="s">
        <v>10</v>
      </c>
      <c r="J6113" s="58">
        <f t="shared" si="190"/>
        <v>12.600000000000001</v>
      </c>
      <c r="K6113" s="59">
        <f t="shared" si="191"/>
        <v>40563</v>
      </c>
      <c r="R6113" t="s">
        <v>1985</v>
      </c>
      <c r="S6113" s="58">
        <v>19.8</v>
      </c>
      <c r="X6113">
        <v>2</v>
      </c>
      <c r="Y6113" s="4">
        <v>6.35</v>
      </c>
      <c r="Z6113" s="58">
        <v>12.7</v>
      </c>
    </row>
    <row r="6114" spans="1:26">
      <c r="A6114">
        <v>64473</v>
      </c>
      <c r="B6114">
        <v>541631</v>
      </c>
      <c r="C6114" t="s">
        <v>2234</v>
      </c>
      <c r="D6114" t="s">
        <v>2235</v>
      </c>
      <c r="E6114">
        <v>6</v>
      </c>
      <c r="F6114" s="3">
        <v>40563.449305555601</v>
      </c>
      <c r="G6114" s="4">
        <v>2.1</v>
      </c>
      <c r="H6114">
        <v>12637</v>
      </c>
      <c r="I6114" t="s">
        <v>10</v>
      </c>
      <c r="J6114" s="58">
        <f t="shared" si="190"/>
        <v>12.600000000000001</v>
      </c>
      <c r="K6114" s="59">
        <f t="shared" si="191"/>
        <v>40563</v>
      </c>
      <c r="R6114" t="s">
        <v>2617</v>
      </c>
      <c r="S6114" s="58">
        <v>19.8</v>
      </c>
      <c r="X6114">
        <v>2</v>
      </c>
      <c r="Y6114" s="4">
        <v>6.35</v>
      </c>
      <c r="Z6114" s="58">
        <v>12.7</v>
      </c>
    </row>
    <row r="6115" spans="1:26">
      <c r="A6115">
        <v>64474</v>
      </c>
      <c r="B6115">
        <v>541631</v>
      </c>
      <c r="C6115" t="s">
        <v>2003</v>
      </c>
      <c r="D6115" t="s">
        <v>2004</v>
      </c>
      <c r="E6115">
        <v>6</v>
      </c>
      <c r="F6115" s="3">
        <v>40563.449305555601</v>
      </c>
      <c r="G6115" s="4">
        <v>2.1</v>
      </c>
      <c r="H6115">
        <v>12637</v>
      </c>
      <c r="I6115" t="s">
        <v>10</v>
      </c>
      <c r="J6115" s="58">
        <f t="shared" si="190"/>
        <v>12.600000000000001</v>
      </c>
      <c r="K6115" s="59">
        <f t="shared" si="191"/>
        <v>40563</v>
      </c>
      <c r="R6115" t="s">
        <v>2636</v>
      </c>
      <c r="S6115" s="58">
        <v>19.8</v>
      </c>
      <c r="X6115">
        <v>2</v>
      </c>
      <c r="Y6115" s="4">
        <v>6.35</v>
      </c>
      <c r="Z6115" s="58">
        <v>12.7</v>
      </c>
    </row>
    <row r="6116" spans="1:26">
      <c r="A6116">
        <v>74531</v>
      </c>
      <c r="B6116">
        <v>542433</v>
      </c>
      <c r="C6116">
        <v>22964</v>
      </c>
      <c r="D6116" t="s">
        <v>386</v>
      </c>
      <c r="E6116">
        <v>6</v>
      </c>
      <c r="F6116" s="3">
        <v>40571.447916666701</v>
      </c>
      <c r="G6116" s="4">
        <v>2.1</v>
      </c>
      <c r="H6116">
        <v>12726</v>
      </c>
      <c r="I6116" t="s">
        <v>10</v>
      </c>
      <c r="J6116" s="58">
        <f t="shared" si="190"/>
        <v>12.600000000000001</v>
      </c>
      <c r="K6116" s="59">
        <f t="shared" si="191"/>
        <v>40571</v>
      </c>
      <c r="R6116" t="s">
        <v>186</v>
      </c>
      <c r="S6116" s="58">
        <v>19.8</v>
      </c>
      <c r="X6116">
        <v>6</v>
      </c>
      <c r="Y6116" s="4">
        <v>2.1</v>
      </c>
      <c r="Z6116" s="58">
        <v>12.6</v>
      </c>
    </row>
    <row r="6117" spans="1:26">
      <c r="A6117">
        <v>74532</v>
      </c>
      <c r="B6117">
        <v>542433</v>
      </c>
      <c r="C6117">
        <v>22965</v>
      </c>
      <c r="D6117" t="s">
        <v>1667</v>
      </c>
      <c r="E6117">
        <v>6</v>
      </c>
      <c r="F6117" s="3">
        <v>40571.447916666701</v>
      </c>
      <c r="G6117" s="4">
        <v>2.1</v>
      </c>
      <c r="H6117">
        <v>12726</v>
      </c>
      <c r="I6117" t="s">
        <v>10</v>
      </c>
      <c r="J6117" s="58">
        <f t="shared" si="190"/>
        <v>12.600000000000001</v>
      </c>
      <c r="K6117" s="59">
        <f t="shared" si="191"/>
        <v>40571</v>
      </c>
      <c r="R6117" t="s">
        <v>108</v>
      </c>
      <c r="S6117" s="58">
        <v>19.8</v>
      </c>
      <c r="X6117">
        <v>6</v>
      </c>
      <c r="Y6117" s="4">
        <v>2.1</v>
      </c>
      <c r="Z6117" s="58">
        <v>12.6</v>
      </c>
    </row>
    <row r="6118" spans="1:26">
      <c r="A6118">
        <v>82119</v>
      </c>
      <c r="B6118">
        <v>543188</v>
      </c>
      <c r="C6118" t="s">
        <v>2202</v>
      </c>
      <c r="D6118" t="s">
        <v>2203</v>
      </c>
      <c r="E6118">
        <v>6</v>
      </c>
      <c r="F6118" s="3">
        <v>40578.489583333299</v>
      </c>
      <c r="G6118" s="4">
        <v>2.1</v>
      </c>
      <c r="H6118">
        <v>12567</v>
      </c>
      <c r="I6118" t="s">
        <v>10</v>
      </c>
      <c r="J6118" s="58">
        <f t="shared" si="190"/>
        <v>12.600000000000001</v>
      </c>
      <c r="K6118" s="59">
        <f t="shared" si="191"/>
        <v>40578</v>
      </c>
      <c r="R6118" t="s">
        <v>1618</v>
      </c>
      <c r="S6118" s="58">
        <v>19.8</v>
      </c>
      <c r="X6118">
        <v>6</v>
      </c>
      <c r="Y6118" s="4">
        <v>2.1</v>
      </c>
      <c r="Z6118" s="58">
        <v>12.6</v>
      </c>
    </row>
    <row r="6119" spans="1:26">
      <c r="A6119">
        <v>82122</v>
      </c>
      <c r="B6119">
        <v>543188</v>
      </c>
      <c r="C6119">
        <v>21749</v>
      </c>
      <c r="D6119" t="s">
        <v>2177</v>
      </c>
      <c r="E6119">
        <v>6</v>
      </c>
      <c r="F6119" s="3">
        <v>40578.489583333299</v>
      </c>
      <c r="G6119" s="4">
        <v>2.1</v>
      </c>
      <c r="H6119">
        <v>12567</v>
      </c>
      <c r="I6119" t="s">
        <v>10</v>
      </c>
      <c r="J6119" s="58">
        <f t="shared" si="190"/>
        <v>12.600000000000001</v>
      </c>
      <c r="K6119" s="59">
        <f t="shared" si="191"/>
        <v>40578</v>
      </c>
      <c r="R6119" t="s">
        <v>533</v>
      </c>
      <c r="S6119" s="58">
        <v>19.8</v>
      </c>
      <c r="X6119">
        <v>6</v>
      </c>
      <c r="Y6119" s="4">
        <v>2.1</v>
      </c>
      <c r="Z6119" s="58">
        <v>12.6</v>
      </c>
    </row>
    <row r="6120" spans="1:26">
      <c r="A6120">
        <v>85628</v>
      </c>
      <c r="B6120">
        <v>543484</v>
      </c>
      <c r="C6120">
        <v>21749</v>
      </c>
      <c r="D6120" t="s">
        <v>2177</v>
      </c>
      <c r="E6120">
        <v>6</v>
      </c>
      <c r="F6120" s="3">
        <v>40583.4243055556</v>
      </c>
      <c r="G6120" s="4">
        <v>2.1</v>
      </c>
      <c r="H6120">
        <v>12721</v>
      </c>
      <c r="I6120" t="s">
        <v>10</v>
      </c>
      <c r="J6120" s="58">
        <f t="shared" si="190"/>
        <v>12.600000000000001</v>
      </c>
      <c r="K6120" s="59">
        <f t="shared" si="191"/>
        <v>40583</v>
      </c>
      <c r="R6120" t="s">
        <v>534</v>
      </c>
      <c r="S6120" s="58">
        <v>19.8</v>
      </c>
      <c r="X6120">
        <v>6</v>
      </c>
      <c r="Y6120" s="4">
        <v>2.1</v>
      </c>
      <c r="Z6120" s="58">
        <v>12.6</v>
      </c>
    </row>
    <row r="6121" spans="1:26">
      <c r="A6121">
        <v>91721</v>
      </c>
      <c r="B6121">
        <v>544115</v>
      </c>
      <c r="C6121">
        <v>22747</v>
      </c>
      <c r="D6121" t="s">
        <v>1489</v>
      </c>
      <c r="E6121">
        <v>6</v>
      </c>
      <c r="F6121" s="3">
        <v>40590.489583333299</v>
      </c>
      <c r="G6121" s="4">
        <v>2.1</v>
      </c>
      <c r="H6121">
        <v>12727</v>
      </c>
      <c r="I6121" t="s">
        <v>10</v>
      </c>
      <c r="J6121" s="58">
        <f t="shared" si="190"/>
        <v>12.600000000000001</v>
      </c>
      <c r="K6121" s="59">
        <f t="shared" si="191"/>
        <v>40590</v>
      </c>
      <c r="R6121" t="s">
        <v>835</v>
      </c>
      <c r="S6121" s="58">
        <v>19.8</v>
      </c>
      <c r="X6121">
        <v>6</v>
      </c>
      <c r="Y6121" s="4">
        <v>2.1</v>
      </c>
      <c r="Z6121" s="58">
        <v>12.6</v>
      </c>
    </row>
    <row r="6122" spans="1:26">
      <c r="A6122">
        <v>92560</v>
      </c>
      <c r="B6122">
        <v>544200</v>
      </c>
      <c r="C6122" t="s">
        <v>1565</v>
      </c>
      <c r="D6122" t="s">
        <v>1566</v>
      </c>
      <c r="E6122">
        <v>6</v>
      </c>
      <c r="F6122" s="3">
        <v>40591.422222222202</v>
      </c>
      <c r="G6122" s="4">
        <v>2.1</v>
      </c>
      <c r="H6122">
        <v>12494</v>
      </c>
      <c r="I6122" t="s">
        <v>10</v>
      </c>
      <c r="J6122" s="58">
        <f t="shared" si="190"/>
        <v>12.600000000000001</v>
      </c>
      <c r="K6122" s="59">
        <f t="shared" si="191"/>
        <v>40591</v>
      </c>
      <c r="R6122" t="s">
        <v>263</v>
      </c>
      <c r="S6122" s="58">
        <v>19.8</v>
      </c>
      <c r="X6122">
        <v>6</v>
      </c>
      <c r="Y6122" s="4">
        <v>2.1</v>
      </c>
      <c r="Z6122" s="58">
        <v>12.6</v>
      </c>
    </row>
    <row r="6123" spans="1:26">
      <c r="A6123">
        <v>94405</v>
      </c>
      <c r="B6123">
        <v>544355</v>
      </c>
      <c r="C6123">
        <v>22899</v>
      </c>
      <c r="D6123" t="s">
        <v>522</v>
      </c>
      <c r="E6123">
        <v>6</v>
      </c>
      <c r="F6123" s="3">
        <v>40592.453472222202</v>
      </c>
      <c r="G6123" s="4">
        <v>2.1</v>
      </c>
      <c r="H6123">
        <v>12714</v>
      </c>
      <c r="I6123" t="s">
        <v>10</v>
      </c>
      <c r="J6123" s="58">
        <f t="shared" si="190"/>
        <v>12.600000000000001</v>
      </c>
      <c r="K6123" s="59">
        <f t="shared" si="191"/>
        <v>40592</v>
      </c>
      <c r="R6123" t="s">
        <v>839</v>
      </c>
      <c r="S6123" s="58">
        <v>19.8</v>
      </c>
      <c r="X6123">
        <v>6</v>
      </c>
      <c r="Y6123" s="4">
        <v>2.1</v>
      </c>
      <c r="Z6123" s="58">
        <v>12.6</v>
      </c>
    </row>
    <row r="6124" spans="1:26">
      <c r="A6124">
        <v>95966</v>
      </c>
      <c r="B6124">
        <v>544470</v>
      </c>
      <c r="C6124">
        <v>22514</v>
      </c>
      <c r="D6124" t="s">
        <v>1789</v>
      </c>
      <c r="E6124">
        <v>6</v>
      </c>
      <c r="F6124" s="3">
        <v>40595.359722222202</v>
      </c>
      <c r="G6124" s="4">
        <v>2.1</v>
      </c>
      <c r="H6124">
        <v>12707</v>
      </c>
      <c r="I6124" t="s">
        <v>10</v>
      </c>
      <c r="J6124" s="58">
        <f t="shared" si="190"/>
        <v>12.600000000000001</v>
      </c>
      <c r="K6124" s="59">
        <f t="shared" si="191"/>
        <v>40595</v>
      </c>
      <c r="R6124" t="s">
        <v>2446</v>
      </c>
      <c r="S6124" s="58">
        <v>19.8</v>
      </c>
      <c r="X6124">
        <v>6</v>
      </c>
      <c r="Y6124" s="4">
        <v>2.1</v>
      </c>
      <c r="Z6124" s="58">
        <v>12.6</v>
      </c>
    </row>
    <row r="6125" spans="1:26">
      <c r="A6125">
        <v>95967</v>
      </c>
      <c r="B6125">
        <v>544470</v>
      </c>
      <c r="C6125">
        <v>22515</v>
      </c>
      <c r="D6125" t="s">
        <v>1007</v>
      </c>
      <c r="E6125">
        <v>6</v>
      </c>
      <c r="F6125" s="3">
        <v>40595.359722222202</v>
      </c>
      <c r="G6125" s="4">
        <v>2.1</v>
      </c>
      <c r="H6125">
        <v>12707</v>
      </c>
      <c r="I6125" t="s">
        <v>10</v>
      </c>
      <c r="J6125" s="58">
        <f t="shared" si="190"/>
        <v>12.600000000000001</v>
      </c>
      <c r="K6125" s="59">
        <f t="shared" si="191"/>
        <v>40595</v>
      </c>
      <c r="R6125" t="s">
        <v>2438</v>
      </c>
      <c r="S6125" s="58">
        <v>19.8</v>
      </c>
      <c r="X6125">
        <v>6</v>
      </c>
      <c r="Y6125" s="4">
        <v>2.1</v>
      </c>
      <c r="Z6125" s="58">
        <v>12.6</v>
      </c>
    </row>
    <row r="6126" spans="1:26">
      <c r="A6126">
        <v>95968</v>
      </c>
      <c r="B6126">
        <v>544470</v>
      </c>
      <c r="C6126">
        <v>22516</v>
      </c>
      <c r="D6126" t="s">
        <v>2150</v>
      </c>
      <c r="E6126">
        <v>6</v>
      </c>
      <c r="F6126" s="3">
        <v>40595.359722222202</v>
      </c>
      <c r="G6126" s="4">
        <v>2.1</v>
      </c>
      <c r="H6126">
        <v>12707</v>
      </c>
      <c r="I6126" t="s">
        <v>10</v>
      </c>
      <c r="J6126" s="58">
        <f t="shared" si="190"/>
        <v>12.600000000000001</v>
      </c>
      <c r="K6126" s="59">
        <f t="shared" si="191"/>
        <v>40595</v>
      </c>
      <c r="R6126" t="s">
        <v>2440</v>
      </c>
      <c r="S6126" s="58">
        <v>19.8</v>
      </c>
      <c r="X6126">
        <v>6</v>
      </c>
      <c r="Y6126" s="4">
        <v>2.1</v>
      </c>
      <c r="Z6126" s="58">
        <v>12.6</v>
      </c>
    </row>
    <row r="6127" spans="1:26">
      <c r="A6127">
        <v>95969</v>
      </c>
      <c r="B6127">
        <v>544470</v>
      </c>
      <c r="C6127">
        <v>22517</v>
      </c>
      <c r="D6127" t="s">
        <v>1008</v>
      </c>
      <c r="E6127">
        <v>6</v>
      </c>
      <c r="F6127" s="3">
        <v>40595.359722222202</v>
      </c>
      <c r="G6127" s="4">
        <v>2.1</v>
      </c>
      <c r="H6127">
        <v>12707</v>
      </c>
      <c r="I6127" t="s">
        <v>10</v>
      </c>
      <c r="J6127" s="58">
        <f t="shared" si="190"/>
        <v>12.600000000000001</v>
      </c>
      <c r="K6127" s="59">
        <f t="shared" si="191"/>
        <v>40595</v>
      </c>
      <c r="R6127" t="s">
        <v>2613</v>
      </c>
      <c r="S6127" s="58">
        <v>19.8</v>
      </c>
      <c r="X6127">
        <v>6</v>
      </c>
      <c r="Y6127" s="4">
        <v>2.1</v>
      </c>
      <c r="Z6127" s="58">
        <v>12.6</v>
      </c>
    </row>
    <row r="6128" spans="1:26">
      <c r="A6128">
        <v>95970</v>
      </c>
      <c r="B6128">
        <v>544470</v>
      </c>
      <c r="C6128">
        <v>22518</v>
      </c>
      <c r="D6128" t="s">
        <v>1984</v>
      </c>
      <c r="E6128">
        <v>6</v>
      </c>
      <c r="F6128" s="3">
        <v>40595.359722222202</v>
      </c>
      <c r="G6128" s="4">
        <v>2.1</v>
      </c>
      <c r="H6128">
        <v>12707</v>
      </c>
      <c r="I6128" t="s">
        <v>10</v>
      </c>
      <c r="J6128" s="58">
        <f t="shared" si="190"/>
        <v>12.600000000000001</v>
      </c>
      <c r="K6128" s="59">
        <f t="shared" si="191"/>
        <v>40595</v>
      </c>
      <c r="R6128" t="s">
        <v>672</v>
      </c>
      <c r="S6128" s="58">
        <v>19.8</v>
      </c>
      <c r="X6128">
        <v>6</v>
      </c>
      <c r="Y6128" s="4">
        <v>2.1</v>
      </c>
      <c r="Z6128" s="58">
        <v>12.6</v>
      </c>
    </row>
    <row r="6129" spans="1:26">
      <c r="A6129">
        <v>95971</v>
      </c>
      <c r="B6129">
        <v>544470</v>
      </c>
      <c r="C6129">
        <v>22519</v>
      </c>
      <c r="D6129" t="s">
        <v>1009</v>
      </c>
      <c r="E6129">
        <v>6</v>
      </c>
      <c r="F6129" s="3">
        <v>40595.359722222202</v>
      </c>
      <c r="G6129" s="4">
        <v>2.1</v>
      </c>
      <c r="H6129">
        <v>12707</v>
      </c>
      <c r="I6129" t="s">
        <v>10</v>
      </c>
      <c r="J6129" s="58">
        <f t="shared" si="190"/>
        <v>12.600000000000001</v>
      </c>
      <c r="K6129" s="59">
        <f t="shared" si="191"/>
        <v>40595</v>
      </c>
      <c r="R6129" t="s">
        <v>1107</v>
      </c>
      <c r="S6129" s="58">
        <v>19.8</v>
      </c>
      <c r="X6129">
        <v>6</v>
      </c>
      <c r="Y6129" s="4">
        <v>2.1</v>
      </c>
      <c r="Z6129" s="58">
        <v>12.6</v>
      </c>
    </row>
    <row r="6130" spans="1:26">
      <c r="A6130">
        <v>103055</v>
      </c>
      <c r="B6130">
        <v>545051</v>
      </c>
      <c r="C6130">
        <v>22964</v>
      </c>
      <c r="D6130" t="s">
        <v>386</v>
      </c>
      <c r="E6130">
        <v>6</v>
      </c>
      <c r="F6130" s="3">
        <v>40601.498611111099</v>
      </c>
      <c r="G6130" s="4">
        <v>2.1</v>
      </c>
      <c r="H6130">
        <v>12599</v>
      </c>
      <c r="I6130" t="s">
        <v>10</v>
      </c>
      <c r="J6130" s="58">
        <f t="shared" si="190"/>
        <v>12.600000000000001</v>
      </c>
      <c r="K6130" s="59">
        <f t="shared" si="191"/>
        <v>40601</v>
      </c>
      <c r="R6130" t="s">
        <v>2163</v>
      </c>
      <c r="S6130" s="58">
        <v>19.8</v>
      </c>
      <c r="X6130">
        <v>6</v>
      </c>
      <c r="Y6130" s="4">
        <v>2.1</v>
      </c>
      <c r="Z6130" s="58">
        <v>12.6</v>
      </c>
    </row>
    <row r="6131" spans="1:26">
      <c r="A6131">
        <v>104452</v>
      </c>
      <c r="B6131">
        <v>545180</v>
      </c>
      <c r="C6131">
        <v>22747</v>
      </c>
      <c r="D6131" t="s">
        <v>1489</v>
      </c>
      <c r="E6131">
        <v>6</v>
      </c>
      <c r="F6131" s="3">
        <v>40602.612500000003</v>
      </c>
      <c r="G6131" s="4">
        <v>2.1</v>
      </c>
      <c r="H6131">
        <v>12728</v>
      </c>
      <c r="I6131" t="s">
        <v>10</v>
      </c>
      <c r="J6131" s="58">
        <f t="shared" si="190"/>
        <v>12.600000000000001</v>
      </c>
      <c r="K6131" s="59">
        <f t="shared" si="191"/>
        <v>40602</v>
      </c>
      <c r="R6131" t="s">
        <v>1407</v>
      </c>
      <c r="S6131" s="58">
        <v>19.5</v>
      </c>
      <c r="X6131">
        <v>6</v>
      </c>
      <c r="Y6131" s="4">
        <v>2.1</v>
      </c>
      <c r="Z6131" s="58">
        <v>12.6</v>
      </c>
    </row>
    <row r="6132" spans="1:26">
      <c r="A6132">
        <v>104453</v>
      </c>
      <c r="B6132">
        <v>545180</v>
      </c>
      <c r="C6132">
        <v>22748</v>
      </c>
      <c r="D6132" t="s">
        <v>73</v>
      </c>
      <c r="E6132">
        <v>6</v>
      </c>
      <c r="F6132" s="3">
        <v>40602.612500000003</v>
      </c>
      <c r="G6132" s="4">
        <v>2.1</v>
      </c>
      <c r="H6132">
        <v>12728</v>
      </c>
      <c r="I6132" t="s">
        <v>10</v>
      </c>
      <c r="J6132" s="58">
        <f t="shared" si="190"/>
        <v>12.600000000000001</v>
      </c>
      <c r="K6132" s="59">
        <f t="shared" si="191"/>
        <v>40602</v>
      </c>
      <c r="R6132" t="s">
        <v>2485</v>
      </c>
      <c r="S6132" s="58">
        <v>19.5</v>
      </c>
      <c r="X6132">
        <v>6</v>
      </c>
      <c r="Y6132" s="4">
        <v>2.1</v>
      </c>
      <c r="Z6132" s="58">
        <v>12.6</v>
      </c>
    </row>
    <row r="6133" spans="1:26">
      <c r="A6133">
        <v>105715</v>
      </c>
      <c r="B6133">
        <v>545235</v>
      </c>
      <c r="C6133">
        <v>22748</v>
      </c>
      <c r="D6133" t="s">
        <v>73</v>
      </c>
      <c r="E6133">
        <v>6</v>
      </c>
      <c r="F6133" s="3">
        <v>40603.438194444498</v>
      </c>
      <c r="G6133" s="4">
        <v>2.1</v>
      </c>
      <c r="H6133">
        <v>12683</v>
      </c>
      <c r="I6133" t="s">
        <v>10</v>
      </c>
      <c r="J6133" s="58">
        <f t="shared" si="190"/>
        <v>12.600000000000001</v>
      </c>
      <c r="K6133" s="59">
        <f t="shared" si="191"/>
        <v>40603</v>
      </c>
      <c r="R6133" t="s">
        <v>2322</v>
      </c>
      <c r="S6133" s="58">
        <v>19.5</v>
      </c>
      <c r="X6133">
        <v>6</v>
      </c>
      <c r="Y6133" s="4">
        <v>2.1</v>
      </c>
      <c r="Z6133" s="58">
        <v>12.6</v>
      </c>
    </row>
    <row r="6134" spans="1:26">
      <c r="A6134">
        <v>118314</v>
      </c>
      <c r="B6134">
        <v>546428</v>
      </c>
      <c r="C6134">
        <v>22746</v>
      </c>
      <c r="D6134" t="s">
        <v>1488</v>
      </c>
      <c r="E6134">
        <v>6</v>
      </c>
      <c r="F6134" s="3">
        <v>40615.621527777803</v>
      </c>
      <c r="G6134" s="4">
        <v>2.1</v>
      </c>
      <c r="H6134">
        <v>12681</v>
      </c>
      <c r="I6134" t="s">
        <v>10</v>
      </c>
      <c r="J6134" s="58">
        <f t="shared" si="190"/>
        <v>12.600000000000001</v>
      </c>
      <c r="K6134" s="59">
        <f t="shared" si="191"/>
        <v>40615</v>
      </c>
      <c r="R6134" t="s">
        <v>2658</v>
      </c>
      <c r="S6134" s="58">
        <v>19.5</v>
      </c>
      <c r="X6134">
        <v>6</v>
      </c>
      <c r="Y6134" s="4">
        <v>2.1</v>
      </c>
      <c r="Z6134" s="58">
        <v>12.6</v>
      </c>
    </row>
    <row r="6135" spans="1:26">
      <c r="A6135">
        <v>118315</v>
      </c>
      <c r="B6135">
        <v>546428</v>
      </c>
      <c r="C6135">
        <v>22747</v>
      </c>
      <c r="D6135" t="s">
        <v>1489</v>
      </c>
      <c r="E6135">
        <v>6</v>
      </c>
      <c r="F6135" s="3">
        <v>40615.621527777803</v>
      </c>
      <c r="G6135" s="4">
        <v>2.1</v>
      </c>
      <c r="H6135">
        <v>12681</v>
      </c>
      <c r="I6135" t="s">
        <v>10</v>
      </c>
      <c r="J6135" s="58">
        <f t="shared" si="190"/>
        <v>12.600000000000001</v>
      </c>
      <c r="K6135" s="59">
        <f t="shared" si="191"/>
        <v>40615</v>
      </c>
      <c r="R6135" t="s">
        <v>2356</v>
      </c>
      <c r="S6135" s="58">
        <v>18</v>
      </c>
      <c r="X6135">
        <v>6</v>
      </c>
      <c r="Y6135" s="4">
        <v>2.1</v>
      </c>
      <c r="Z6135" s="58">
        <v>12.6</v>
      </c>
    </row>
    <row r="6136" spans="1:26">
      <c r="A6136">
        <v>128421</v>
      </c>
      <c r="B6136">
        <v>547327</v>
      </c>
      <c r="C6136">
        <v>22745</v>
      </c>
      <c r="D6136" t="s">
        <v>72</v>
      </c>
      <c r="E6136">
        <v>6</v>
      </c>
      <c r="F6136" s="3">
        <v>40624.4777777778</v>
      </c>
      <c r="G6136" s="4">
        <v>2.1</v>
      </c>
      <c r="H6136">
        <v>12681</v>
      </c>
      <c r="I6136" t="s">
        <v>10</v>
      </c>
      <c r="J6136" s="58">
        <f t="shared" si="190"/>
        <v>12.600000000000001</v>
      </c>
      <c r="K6136" s="59">
        <f t="shared" si="191"/>
        <v>40624</v>
      </c>
      <c r="R6136" t="s">
        <v>2359</v>
      </c>
      <c r="S6136" s="58">
        <v>18</v>
      </c>
      <c r="X6136">
        <v>6</v>
      </c>
      <c r="Y6136" s="4">
        <v>2.1</v>
      </c>
      <c r="Z6136" s="58">
        <v>12.6</v>
      </c>
    </row>
    <row r="6137" spans="1:26">
      <c r="A6137">
        <v>128422</v>
      </c>
      <c r="B6137">
        <v>547327</v>
      </c>
      <c r="C6137">
        <v>22748</v>
      </c>
      <c r="D6137" t="s">
        <v>73</v>
      </c>
      <c r="E6137">
        <v>6</v>
      </c>
      <c r="F6137" s="3">
        <v>40624.4777777778</v>
      </c>
      <c r="G6137" s="4">
        <v>2.1</v>
      </c>
      <c r="H6137">
        <v>12681</v>
      </c>
      <c r="I6137" t="s">
        <v>10</v>
      </c>
      <c r="J6137" s="58">
        <f t="shared" si="190"/>
        <v>12.600000000000001</v>
      </c>
      <c r="K6137" s="59">
        <f t="shared" si="191"/>
        <v>40624</v>
      </c>
      <c r="R6137" t="s">
        <v>1752</v>
      </c>
      <c r="S6137" s="58">
        <v>17.850000000000001</v>
      </c>
      <c r="X6137">
        <v>6</v>
      </c>
      <c r="Y6137" s="4">
        <v>2.1</v>
      </c>
      <c r="Z6137" s="58">
        <v>12.6</v>
      </c>
    </row>
    <row r="6138" spans="1:26">
      <c r="A6138">
        <v>130493</v>
      </c>
      <c r="B6138">
        <v>547492</v>
      </c>
      <c r="C6138">
        <v>22964</v>
      </c>
      <c r="D6138" t="s">
        <v>386</v>
      </c>
      <c r="E6138">
        <v>6</v>
      </c>
      <c r="F6138" s="3">
        <v>40625.504166666702</v>
      </c>
      <c r="G6138" s="4">
        <v>2.1</v>
      </c>
      <c r="H6138">
        <v>12604</v>
      </c>
      <c r="I6138" t="s">
        <v>10</v>
      </c>
      <c r="J6138" s="58">
        <f t="shared" si="190"/>
        <v>12.600000000000001</v>
      </c>
      <c r="K6138" s="59">
        <f t="shared" si="191"/>
        <v>40625</v>
      </c>
      <c r="R6138" t="s">
        <v>1479</v>
      </c>
      <c r="S6138" s="58">
        <v>17.850000000000001</v>
      </c>
      <c r="X6138">
        <v>6</v>
      </c>
      <c r="Y6138" s="4">
        <v>2.1</v>
      </c>
      <c r="Z6138" s="58">
        <v>12.6</v>
      </c>
    </row>
    <row r="6139" spans="1:26">
      <c r="A6139">
        <v>130764</v>
      </c>
      <c r="B6139">
        <v>547508</v>
      </c>
      <c r="C6139">
        <v>21195</v>
      </c>
      <c r="D6139" t="s">
        <v>1233</v>
      </c>
      <c r="E6139">
        <v>6</v>
      </c>
      <c r="F6139" s="3">
        <v>40625.568749999999</v>
      </c>
      <c r="G6139" s="4">
        <v>2.1</v>
      </c>
      <c r="H6139">
        <v>12683</v>
      </c>
      <c r="I6139" t="s">
        <v>10</v>
      </c>
      <c r="J6139" s="58">
        <f t="shared" si="190"/>
        <v>12.600000000000001</v>
      </c>
      <c r="K6139" s="59">
        <f t="shared" si="191"/>
        <v>40625</v>
      </c>
      <c r="R6139" t="s">
        <v>239</v>
      </c>
      <c r="S6139" s="58">
        <v>17.850000000000001</v>
      </c>
      <c r="X6139">
        <v>6</v>
      </c>
      <c r="Y6139" s="4">
        <v>2.1</v>
      </c>
      <c r="Z6139" s="58">
        <v>12.6</v>
      </c>
    </row>
    <row r="6140" spans="1:26">
      <c r="A6140">
        <v>149059</v>
      </c>
      <c r="B6140">
        <v>549274</v>
      </c>
      <c r="C6140">
        <v>22514</v>
      </c>
      <c r="D6140" t="s">
        <v>1789</v>
      </c>
      <c r="E6140">
        <v>6</v>
      </c>
      <c r="F6140" s="3">
        <v>40640.546527777798</v>
      </c>
      <c r="G6140" s="4">
        <v>2.1</v>
      </c>
      <c r="H6140">
        <v>12721</v>
      </c>
      <c r="I6140" t="s">
        <v>10</v>
      </c>
      <c r="J6140" s="58">
        <f t="shared" si="190"/>
        <v>12.600000000000001</v>
      </c>
      <c r="K6140" s="59">
        <f t="shared" si="191"/>
        <v>40640</v>
      </c>
      <c r="R6140" t="s">
        <v>1616</v>
      </c>
      <c r="S6140" s="58">
        <v>17.7</v>
      </c>
      <c r="X6140">
        <v>6</v>
      </c>
      <c r="Y6140" s="4">
        <v>2.1</v>
      </c>
      <c r="Z6140" s="58">
        <v>12.6</v>
      </c>
    </row>
    <row r="6141" spans="1:26">
      <c r="A6141">
        <v>149060</v>
      </c>
      <c r="B6141">
        <v>549274</v>
      </c>
      <c r="C6141">
        <v>22515</v>
      </c>
      <c r="D6141" t="s">
        <v>1007</v>
      </c>
      <c r="E6141">
        <v>6</v>
      </c>
      <c r="F6141" s="3">
        <v>40640.546527777798</v>
      </c>
      <c r="G6141" s="4">
        <v>2.1</v>
      </c>
      <c r="H6141">
        <v>12721</v>
      </c>
      <c r="I6141" t="s">
        <v>10</v>
      </c>
      <c r="J6141" s="58">
        <f t="shared" si="190"/>
        <v>12.600000000000001</v>
      </c>
      <c r="K6141" s="59">
        <f t="shared" si="191"/>
        <v>40640</v>
      </c>
      <c r="R6141" t="s">
        <v>394</v>
      </c>
      <c r="S6141" s="58">
        <v>17.7</v>
      </c>
      <c r="X6141">
        <v>6</v>
      </c>
      <c r="Y6141" s="4">
        <v>2.1</v>
      </c>
      <c r="Z6141" s="58">
        <v>12.6</v>
      </c>
    </row>
    <row r="6142" spans="1:26">
      <c r="A6142">
        <v>149061</v>
      </c>
      <c r="B6142">
        <v>549274</v>
      </c>
      <c r="C6142">
        <v>22518</v>
      </c>
      <c r="D6142" t="s">
        <v>1984</v>
      </c>
      <c r="E6142">
        <v>6</v>
      </c>
      <c r="F6142" s="3">
        <v>40640.546527777798</v>
      </c>
      <c r="G6142" s="4">
        <v>2.1</v>
      </c>
      <c r="H6142">
        <v>12721</v>
      </c>
      <c r="I6142" t="s">
        <v>10</v>
      </c>
      <c r="J6142" s="58">
        <f t="shared" si="190"/>
        <v>12.600000000000001</v>
      </c>
      <c r="K6142" s="59">
        <f t="shared" si="191"/>
        <v>40640</v>
      </c>
      <c r="R6142" t="s">
        <v>1422</v>
      </c>
      <c r="S6142" s="58">
        <v>17.7</v>
      </c>
      <c r="X6142">
        <v>6</v>
      </c>
      <c r="Y6142" s="4">
        <v>2.1</v>
      </c>
      <c r="Z6142" s="58">
        <v>12.6</v>
      </c>
    </row>
    <row r="6143" spans="1:26">
      <c r="A6143">
        <v>149062</v>
      </c>
      <c r="B6143">
        <v>549274</v>
      </c>
      <c r="C6143">
        <v>22519</v>
      </c>
      <c r="D6143" t="s">
        <v>1009</v>
      </c>
      <c r="E6143">
        <v>6</v>
      </c>
      <c r="F6143" s="3">
        <v>40640.546527777798</v>
      </c>
      <c r="G6143" s="4">
        <v>2.1</v>
      </c>
      <c r="H6143">
        <v>12721</v>
      </c>
      <c r="I6143" t="s">
        <v>10</v>
      </c>
      <c r="J6143" s="58">
        <f t="shared" si="190"/>
        <v>12.600000000000001</v>
      </c>
      <c r="K6143" s="59">
        <f t="shared" si="191"/>
        <v>40640</v>
      </c>
      <c r="R6143" t="s">
        <v>2088</v>
      </c>
      <c r="S6143" s="58">
        <v>17.7</v>
      </c>
      <c r="X6143">
        <v>6</v>
      </c>
      <c r="Y6143" s="4">
        <v>2.1</v>
      </c>
      <c r="Z6143" s="58">
        <v>12.6</v>
      </c>
    </row>
    <row r="6144" spans="1:26">
      <c r="A6144">
        <v>149064</v>
      </c>
      <c r="B6144">
        <v>549274</v>
      </c>
      <c r="C6144">
        <v>22517</v>
      </c>
      <c r="D6144" t="s">
        <v>1008</v>
      </c>
      <c r="E6144">
        <v>6</v>
      </c>
      <c r="F6144" s="3">
        <v>40640.546527777798</v>
      </c>
      <c r="G6144" s="4">
        <v>2.1</v>
      </c>
      <c r="H6144">
        <v>12721</v>
      </c>
      <c r="I6144" t="s">
        <v>10</v>
      </c>
      <c r="J6144" s="58">
        <f t="shared" si="190"/>
        <v>12.600000000000001</v>
      </c>
      <c r="K6144" s="59">
        <f t="shared" si="191"/>
        <v>40640</v>
      </c>
      <c r="R6144" t="s">
        <v>296</v>
      </c>
      <c r="S6144" s="58">
        <v>17.7</v>
      </c>
      <c r="X6144">
        <v>6</v>
      </c>
      <c r="Y6144" s="4">
        <v>2.1</v>
      </c>
      <c r="Z6144" s="58">
        <v>12.6</v>
      </c>
    </row>
    <row r="6145" spans="1:26">
      <c r="A6145">
        <v>149065</v>
      </c>
      <c r="B6145">
        <v>549274</v>
      </c>
      <c r="C6145">
        <v>22516</v>
      </c>
      <c r="D6145" t="s">
        <v>2150</v>
      </c>
      <c r="E6145">
        <v>6</v>
      </c>
      <c r="F6145" s="3">
        <v>40640.546527777798</v>
      </c>
      <c r="G6145" s="4">
        <v>2.1</v>
      </c>
      <c r="H6145">
        <v>12721</v>
      </c>
      <c r="I6145" t="s">
        <v>10</v>
      </c>
      <c r="J6145" s="58">
        <f t="shared" si="190"/>
        <v>12.600000000000001</v>
      </c>
      <c r="K6145" s="59">
        <f t="shared" si="191"/>
        <v>40640</v>
      </c>
      <c r="R6145" t="s">
        <v>484</v>
      </c>
      <c r="S6145" s="58">
        <v>17.7</v>
      </c>
      <c r="X6145">
        <v>6</v>
      </c>
      <c r="Y6145" s="4">
        <v>2.1</v>
      </c>
      <c r="Z6145" s="58">
        <v>12.6</v>
      </c>
    </row>
    <row r="6146" spans="1:26">
      <c r="A6146">
        <v>185802</v>
      </c>
      <c r="B6146">
        <v>552826</v>
      </c>
      <c r="C6146">
        <v>21908</v>
      </c>
      <c r="D6146" t="s">
        <v>1453</v>
      </c>
      <c r="E6146">
        <v>6</v>
      </c>
      <c r="F6146" s="3">
        <v>40674.555555555598</v>
      </c>
      <c r="G6146" s="4">
        <v>2.1</v>
      </c>
      <c r="H6146">
        <v>14277</v>
      </c>
      <c r="I6146" t="s">
        <v>10</v>
      </c>
      <c r="J6146" s="58">
        <f t="shared" ref="J6146:J6209" si="192">E6146*G6146</f>
        <v>12.600000000000001</v>
      </c>
      <c r="K6146" s="59">
        <f t="shared" ref="K6146:K6209" si="193">DATE(YEAR(F6146),MONTH(F6146),DAY(F6146))</f>
        <v>40674</v>
      </c>
      <c r="R6146" t="s">
        <v>473</v>
      </c>
      <c r="S6146" s="58">
        <v>17.7</v>
      </c>
      <c r="X6146">
        <v>6</v>
      </c>
      <c r="Y6146" s="4">
        <v>2.1</v>
      </c>
      <c r="Z6146" s="58">
        <v>12.6</v>
      </c>
    </row>
    <row r="6147" spans="1:26">
      <c r="A6147">
        <v>187039</v>
      </c>
      <c r="B6147">
        <v>552946</v>
      </c>
      <c r="C6147">
        <v>22899</v>
      </c>
      <c r="D6147" t="s">
        <v>522</v>
      </c>
      <c r="E6147">
        <v>6</v>
      </c>
      <c r="F6147" s="3">
        <v>40675.493055555598</v>
      </c>
      <c r="G6147" s="4">
        <v>2.1</v>
      </c>
      <c r="H6147">
        <v>12683</v>
      </c>
      <c r="I6147" t="s">
        <v>10</v>
      </c>
      <c r="J6147" s="58">
        <f t="shared" si="192"/>
        <v>12.600000000000001</v>
      </c>
      <c r="K6147" s="59">
        <f t="shared" si="193"/>
        <v>40675</v>
      </c>
      <c r="R6147" t="s">
        <v>224</v>
      </c>
      <c r="S6147" s="58">
        <v>17.7</v>
      </c>
      <c r="X6147">
        <v>6</v>
      </c>
      <c r="Y6147" s="4">
        <v>2.1</v>
      </c>
      <c r="Z6147" s="58">
        <v>12.6</v>
      </c>
    </row>
    <row r="6148" spans="1:26">
      <c r="A6148">
        <v>196395</v>
      </c>
      <c r="B6148">
        <v>553843</v>
      </c>
      <c r="C6148">
        <v>22746</v>
      </c>
      <c r="D6148" t="s">
        <v>1488</v>
      </c>
      <c r="E6148">
        <v>6</v>
      </c>
      <c r="F6148" s="3">
        <v>40682.520138888904</v>
      </c>
      <c r="G6148" s="4">
        <v>2.1</v>
      </c>
      <c r="H6148">
        <v>12553</v>
      </c>
      <c r="I6148" t="s">
        <v>10</v>
      </c>
      <c r="J6148" s="58">
        <f t="shared" si="192"/>
        <v>12.600000000000001</v>
      </c>
      <c r="K6148" s="59">
        <f t="shared" si="193"/>
        <v>40682</v>
      </c>
      <c r="R6148" t="s">
        <v>92</v>
      </c>
      <c r="S6148" s="58">
        <v>17.7</v>
      </c>
      <c r="X6148">
        <v>6</v>
      </c>
      <c r="Y6148" s="4">
        <v>2.1</v>
      </c>
      <c r="Z6148" s="58">
        <v>12.6</v>
      </c>
    </row>
    <row r="6149" spans="1:26">
      <c r="A6149">
        <v>196396</v>
      </c>
      <c r="B6149">
        <v>553843</v>
      </c>
      <c r="C6149">
        <v>22748</v>
      </c>
      <c r="D6149" t="s">
        <v>73</v>
      </c>
      <c r="E6149">
        <v>6</v>
      </c>
      <c r="F6149" s="3">
        <v>40682.520138888904</v>
      </c>
      <c r="G6149" s="4">
        <v>2.1</v>
      </c>
      <c r="H6149">
        <v>12553</v>
      </c>
      <c r="I6149" t="s">
        <v>10</v>
      </c>
      <c r="J6149" s="58">
        <f t="shared" si="192"/>
        <v>12.600000000000001</v>
      </c>
      <c r="K6149" s="59">
        <f t="shared" si="193"/>
        <v>40682</v>
      </c>
      <c r="R6149" t="s">
        <v>466</v>
      </c>
      <c r="S6149" s="58">
        <v>17.7</v>
      </c>
      <c r="X6149">
        <v>6</v>
      </c>
      <c r="Y6149" s="4">
        <v>2.1</v>
      </c>
      <c r="Z6149" s="58">
        <v>12.6</v>
      </c>
    </row>
    <row r="6150" spans="1:26">
      <c r="A6150">
        <v>199662</v>
      </c>
      <c r="B6150">
        <v>554097</v>
      </c>
      <c r="C6150">
        <v>22514</v>
      </c>
      <c r="D6150" t="s">
        <v>1789</v>
      </c>
      <c r="E6150">
        <v>6</v>
      </c>
      <c r="F6150" s="3">
        <v>40685.542361111096</v>
      </c>
      <c r="G6150" s="4">
        <v>2.1</v>
      </c>
      <c r="H6150">
        <v>12567</v>
      </c>
      <c r="I6150" t="s">
        <v>10</v>
      </c>
      <c r="J6150" s="58">
        <f t="shared" si="192"/>
        <v>12.600000000000001</v>
      </c>
      <c r="K6150" s="59">
        <f t="shared" si="193"/>
        <v>40685</v>
      </c>
      <c r="R6150" t="s">
        <v>334</v>
      </c>
      <c r="S6150" s="58">
        <v>17.7</v>
      </c>
      <c r="X6150">
        <v>6</v>
      </c>
      <c r="Y6150" s="4">
        <v>2.1</v>
      </c>
      <c r="Z6150" s="58">
        <v>12.6</v>
      </c>
    </row>
    <row r="6151" spans="1:26">
      <c r="A6151">
        <v>199663</v>
      </c>
      <c r="B6151">
        <v>554097</v>
      </c>
      <c r="C6151">
        <v>22515</v>
      </c>
      <c r="D6151" t="s">
        <v>1007</v>
      </c>
      <c r="E6151">
        <v>6</v>
      </c>
      <c r="F6151" s="3">
        <v>40685.542361111096</v>
      </c>
      <c r="G6151" s="4">
        <v>2.1</v>
      </c>
      <c r="H6151">
        <v>12567</v>
      </c>
      <c r="I6151" t="s">
        <v>10</v>
      </c>
      <c r="J6151" s="58">
        <f t="shared" si="192"/>
        <v>12.600000000000001</v>
      </c>
      <c r="K6151" s="59">
        <f t="shared" si="193"/>
        <v>40685</v>
      </c>
      <c r="R6151" t="s">
        <v>799</v>
      </c>
      <c r="S6151" s="58">
        <v>17.7</v>
      </c>
      <c r="X6151">
        <v>6</v>
      </c>
      <c r="Y6151" s="4">
        <v>2.1</v>
      </c>
      <c r="Z6151" s="58">
        <v>12.6</v>
      </c>
    </row>
    <row r="6152" spans="1:26">
      <c r="A6152">
        <v>199664</v>
      </c>
      <c r="B6152">
        <v>554097</v>
      </c>
      <c r="C6152">
        <v>22517</v>
      </c>
      <c r="D6152" t="s">
        <v>1008</v>
      </c>
      <c r="E6152">
        <v>6</v>
      </c>
      <c r="F6152" s="3">
        <v>40685.542361111096</v>
      </c>
      <c r="G6152" s="4">
        <v>2.1</v>
      </c>
      <c r="H6152">
        <v>12567</v>
      </c>
      <c r="I6152" t="s">
        <v>10</v>
      </c>
      <c r="J6152" s="58">
        <f t="shared" si="192"/>
        <v>12.600000000000001</v>
      </c>
      <c r="K6152" s="59">
        <f t="shared" si="193"/>
        <v>40685</v>
      </c>
      <c r="R6152" t="s">
        <v>1990</v>
      </c>
      <c r="S6152" s="58">
        <v>17.7</v>
      </c>
      <c r="X6152">
        <v>6</v>
      </c>
      <c r="Y6152" s="4">
        <v>2.1</v>
      </c>
      <c r="Z6152" s="58">
        <v>12.6</v>
      </c>
    </row>
    <row r="6153" spans="1:26">
      <c r="A6153">
        <v>199665</v>
      </c>
      <c r="B6153">
        <v>554097</v>
      </c>
      <c r="C6153">
        <v>22516</v>
      </c>
      <c r="D6153" t="s">
        <v>2150</v>
      </c>
      <c r="E6153">
        <v>6</v>
      </c>
      <c r="F6153" s="3">
        <v>40685.542361111096</v>
      </c>
      <c r="G6153" s="4">
        <v>2.1</v>
      </c>
      <c r="H6153">
        <v>12567</v>
      </c>
      <c r="I6153" t="s">
        <v>10</v>
      </c>
      <c r="J6153" s="58">
        <f t="shared" si="192"/>
        <v>12.600000000000001</v>
      </c>
      <c r="K6153" s="59">
        <f t="shared" si="193"/>
        <v>40685</v>
      </c>
      <c r="R6153" t="s">
        <v>542</v>
      </c>
      <c r="S6153" s="58">
        <v>17.7</v>
      </c>
      <c r="X6153">
        <v>6</v>
      </c>
      <c r="Y6153" s="4">
        <v>2.1</v>
      </c>
      <c r="Z6153" s="58">
        <v>12.6</v>
      </c>
    </row>
    <row r="6154" spans="1:26">
      <c r="A6154">
        <v>199681</v>
      </c>
      <c r="B6154">
        <v>554097</v>
      </c>
      <c r="C6154">
        <v>21749</v>
      </c>
      <c r="D6154" t="s">
        <v>2177</v>
      </c>
      <c r="E6154">
        <v>6</v>
      </c>
      <c r="F6154" s="3">
        <v>40685.542361111096</v>
      </c>
      <c r="G6154" s="4">
        <v>2.1</v>
      </c>
      <c r="H6154">
        <v>12567</v>
      </c>
      <c r="I6154" t="s">
        <v>10</v>
      </c>
      <c r="J6154" s="58">
        <f t="shared" si="192"/>
        <v>12.600000000000001</v>
      </c>
      <c r="K6154" s="59">
        <f t="shared" si="193"/>
        <v>40685</v>
      </c>
      <c r="R6154" t="s">
        <v>272</v>
      </c>
      <c r="S6154" s="58">
        <v>17.399999999999999</v>
      </c>
      <c r="X6154">
        <v>6</v>
      </c>
      <c r="Y6154" s="4">
        <v>2.1</v>
      </c>
      <c r="Z6154" s="58">
        <v>12.6</v>
      </c>
    </row>
    <row r="6155" spans="1:26">
      <c r="A6155">
        <v>206520</v>
      </c>
      <c r="B6155">
        <v>554940</v>
      </c>
      <c r="C6155">
        <v>82567</v>
      </c>
      <c r="D6155" t="s">
        <v>148</v>
      </c>
      <c r="E6155">
        <v>6</v>
      </c>
      <c r="F6155" s="3">
        <v>40690.5756944444</v>
      </c>
      <c r="G6155" s="4">
        <v>2.1</v>
      </c>
      <c r="H6155">
        <v>12494</v>
      </c>
      <c r="I6155" t="s">
        <v>10</v>
      </c>
      <c r="J6155" s="58">
        <f t="shared" si="192"/>
        <v>12.600000000000001</v>
      </c>
      <c r="K6155" s="59">
        <f t="shared" si="193"/>
        <v>40690</v>
      </c>
      <c r="R6155" t="s">
        <v>859</v>
      </c>
      <c r="S6155" s="58">
        <v>17.399999999999999</v>
      </c>
      <c r="X6155">
        <v>6</v>
      </c>
      <c r="Y6155" s="4">
        <v>2.1</v>
      </c>
      <c r="Z6155" s="58">
        <v>12.6</v>
      </c>
    </row>
    <row r="6156" spans="1:26">
      <c r="A6156">
        <v>236119</v>
      </c>
      <c r="B6156">
        <v>557734</v>
      </c>
      <c r="C6156">
        <v>22149</v>
      </c>
      <c r="D6156" t="s">
        <v>513</v>
      </c>
      <c r="E6156">
        <v>6</v>
      </c>
      <c r="F6156" s="3">
        <v>40716.472222222197</v>
      </c>
      <c r="G6156" s="4">
        <v>2.1</v>
      </c>
      <c r="H6156">
        <v>12684</v>
      </c>
      <c r="I6156" t="s">
        <v>10</v>
      </c>
      <c r="J6156" s="58">
        <f t="shared" si="192"/>
        <v>12.600000000000001</v>
      </c>
      <c r="K6156" s="59">
        <f t="shared" si="193"/>
        <v>40716</v>
      </c>
      <c r="R6156" t="s">
        <v>423</v>
      </c>
      <c r="S6156" s="58">
        <v>17.399999999999999</v>
      </c>
      <c r="X6156">
        <v>6</v>
      </c>
      <c r="Y6156" s="4">
        <v>2.1</v>
      </c>
      <c r="Z6156" s="58">
        <v>12.6</v>
      </c>
    </row>
    <row r="6157" spans="1:26">
      <c r="A6157">
        <v>252731</v>
      </c>
      <c r="B6157">
        <v>559134</v>
      </c>
      <c r="C6157">
        <v>22745</v>
      </c>
      <c r="D6157" t="s">
        <v>72</v>
      </c>
      <c r="E6157">
        <v>6</v>
      </c>
      <c r="F6157" s="3">
        <v>40730.551388888904</v>
      </c>
      <c r="G6157" s="4">
        <v>2.1</v>
      </c>
      <c r="H6157">
        <v>12700</v>
      </c>
      <c r="I6157" t="s">
        <v>10</v>
      </c>
      <c r="J6157" s="58">
        <f t="shared" si="192"/>
        <v>12.600000000000001</v>
      </c>
      <c r="K6157" s="59">
        <f t="shared" si="193"/>
        <v>40730</v>
      </c>
      <c r="R6157" t="s">
        <v>2552</v>
      </c>
      <c r="S6157" s="58">
        <v>17.399999999999999</v>
      </c>
      <c r="X6157">
        <v>6</v>
      </c>
      <c r="Y6157" s="4">
        <v>2.1</v>
      </c>
      <c r="Z6157" s="58">
        <v>12.6</v>
      </c>
    </row>
    <row r="6158" spans="1:26">
      <c r="A6158">
        <v>252732</v>
      </c>
      <c r="B6158">
        <v>559134</v>
      </c>
      <c r="C6158">
        <v>22747</v>
      </c>
      <c r="D6158" t="s">
        <v>1489</v>
      </c>
      <c r="E6158">
        <v>6</v>
      </c>
      <c r="F6158" s="3">
        <v>40730.551388888904</v>
      </c>
      <c r="G6158" s="4">
        <v>2.1</v>
      </c>
      <c r="H6158">
        <v>12700</v>
      </c>
      <c r="I6158" t="s">
        <v>10</v>
      </c>
      <c r="J6158" s="58">
        <f t="shared" si="192"/>
        <v>12.600000000000001</v>
      </c>
      <c r="K6158" s="59">
        <f t="shared" si="193"/>
        <v>40730</v>
      </c>
      <c r="R6158" t="s">
        <v>2514</v>
      </c>
      <c r="S6158" s="58">
        <v>17.399999999999999</v>
      </c>
      <c r="X6158">
        <v>6</v>
      </c>
      <c r="Y6158" s="4">
        <v>2.1</v>
      </c>
      <c r="Z6158" s="58">
        <v>12.6</v>
      </c>
    </row>
    <row r="6159" spans="1:26">
      <c r="A6159">
        <v>252733</v>
      </c>
      <c r="B6159">
        <v>559134</v>
      </c>
      <c r="C6159">
        <v>22746</v>
      </c>
      <c r="D6159" t="s">
        <v>1488</v>
      </c>
      <c r="E6159">
        <v>6</v>
      </c>
      <c r="F6159" s="3">
        <v>40730.551388888904</v>
      </c>
      <c r="G6159" s="4">
        <v>2.1</v>
      </c>
      <c r="H6159">
        <v>12700</v>
      </c>
      <c r="I6159" t="s">
        <v>10</v>
      </c>
      <c r="J6159" s="58">
        <f t="shared" si="192"/>
        <v>12.600000000000001</v>
      </c>
      <c r="K6159" s="59">
        <f t="shared" si="193"/>
        <v>40730</v>
      </c>
      <c r="R6159" t="s">
        <v>2489</v>
      </c>
      <c r="S6159" s="58">
        <v>17.399999999999999</v>
      </c>
      <c r="X6159">
        <v>6</v>
      </c>
      <c r="Y6159" s="4">
        <v>2.1</v>
      </c>
      <c r="Z6159" s="58">
        <v>12.6</v>
      </c>
    </row>
    <row r="6160" spans="1:26">
      <c r="A6160">
        <v>252734</v>
      </c>
      <c r="B6160">
        <v>559134</v>
      </c>
      <c r="C6160">
        <v>22748</v>
      </c>
      <c r="D6160" t="s">
        <v>73</v>
      </c>
      <c r="E6160">
        <v>6</v>
      </c>
      <c r="F6160" s="3">
        <v>40730.551388888904</v>
      </c>
      <c r="G6160" s="4">
        <v>2.1</v>
      </c>
      <c r="H6160">
        <v>12700</v>
      </c>
      <c r="I6160" t="s">
        <v>10</v>
      </c>
      <c r="J6160" s="58">
        <f t="shared" si="192"/>
        <v>12.600000000000001</v>
      </c>
      <c r="K6160" s="59">
        <f t="shared" si="193"/>
        <v>40730</v>
      </c>
      <c r="R6160" t="s">
        <v>2533</v>
      </c>
      <c r="S6160" s="58">
        <v>17.34</v>
      </c>
      <c r="X6160">
        <v>6</v>
      </c>
      <c r="Y6160" s="4">
        <v>2.1</v>
      </c>
      <c r="Z6160" s="58">
        <v>12.6</v>
      </c>
    </row>
    <row r="6161" spans="1:26">
      <c r="A6161">
        <v>256022</v>
      </c>
      <c r="B6161">
        <v>559422</v>
      </c>
      <c r="C6161">
        <v>22745</v>
      </c>
      <c r="D6161" t="s">
        <v>72</v>
      </c>
      <c r="E6161">
        <v>6</v>
      </c>
      <c r="F6161" s="3">
        <v>40732.5</v>
      </c>
      <c r="G6161" s="4">
        <v>2.1</v>
      </c>
      <c r="H6161">
        <v>12553</v>
      </c>
      <c r="I6161" t="s">
        <v>10</v>
      </c>
      <c r="J6161" s="58">
        <f t="shared" si="192"/>
        <v>12.600000000000001</v>
      </c>
      <c r="K6161" s="59">
        <f t="shared" si="193"/>
        <v>40732</v>
      </c>
      <c r="R6161" t="s">
        <v>2603</v>
      </c>
      <c r="S6161" s="58">
        <v>17.34</v>
      </c>
      <c r="X6161">
        <v>6</v>
      </c>
      <c r="Y6161" s="4">
        <v>2.1</v>
      </c>
      <c r="Z6161" s="58">
        <v>12.6</v>
      </c>
    </row>
    <row r="6162" spans="1:26">
      <c r="A6162">
        <v>258332</v>
      </c>
      <c r="B6162">
        <v>559607</v>
      </c>
      <c r="C6162">
        <v>22748</v>
      </c>
      <c r="D6162" t="s">
        <v>73</v>
      </c>
      <c r="E6162">
        <v>6</v>
      </c>
      <c r="F6162" s="3">
        <v>40735.485416666699</v>
      </c>
      <c r="G6162" s="4">
        <v>2.1</v>
      </c>
      <c r="H6162">
        <v>12681</v>
      </c>
      <c r="I6162" t="s">
        <v>10</v>
      </c>
      <c r="J6162" s="58">
        <f t="shared" si="192"/>
        <v>12.600000000000001</v>
      </c>
      <c r="K6162" s="59">
        <f t="shared" si="193"/>
        <v>40735</v>
      </c>
      <c r="R6162" t="s">
        <v>2506</v>
      </c>
      <c r="S6162" s="58">
        <v>17.34</v>
      </c>
      <c r="X6162">
        <v>6</v>
      </c>
      <c r="Y6162" s="4">
        <v>2.1</v>
      </c>
      <c r="Z6162" s="58">
        <v>12.6</v>
      </c>
    </row>
    <row r="6163" spans="1:26">
      <c r="A6163">
        <v>258333</v>
      </c>
      <c r="B6163">
        <v>559607</v>
      </c>
      <c r="C6163">
        <v>22746</v>
      </c>
      <c r="D6163" t="s">
        <v>1488</v>
      </c>
      <c r="E6163">
        <v>6</v>
      </c>
      <c r="F6163" s="3">
        <v>40735.485416666699</v>
      </c>
      <c r="G6163" s="4">
        <v>2.1</v>
      </c>
      <c r="H6163">
        <v>12681</v>
      </c>
      <c r="I6163" t="s">
        <v>10</v>
      </c>
      <c r="J6163" s="58">
        <f t="shared" si="192"/>
        <v>12.600000000000001</v>
      </c>
      <c r="K6163" s="59">
        <f t="shared" si="193"/>
        <v>40735</v>
      </c>
      <c r="R6163" t="s">
        <v>1699</v>
      </c>
      <c r="S6163" s="58">
        <v>17</v>
      </c>
      <c r="X6163">
        <v>6</v>
      </c>
      <c r="Y6163" s="4">
        <v>2.1</v>
      </c>
      <c r="Z6163" s="58">
        <v>12.6</v>
      </c>
    </row>
    <row r="6164" spans="1:26">
      <c r="A6164">
        <v>289631</v>
      </c>
      <c r="B6164">
        <v>562275</v>
      </c>
      <c r="C6164">
        <v>22899</v>
      </c>
      <c r="D6164" t="s">
        <v>522</v>
      </c>
      <c r="E6164">
        <v>6</v>
      </c>
      <c r="F6164" s="3">
        <v>40759.4194444444</v>
      </c>
      <c r="G6164" s="4">
        <v>2.1</v>
      </c>
      <c r="H6164">
        <v>12689</v>
      </c>
      <c r="I6164" t="s">
        <v>10</v>
      </c>
      <c r="J6164" s="58">
        <f t="shared" si="192"/>
        <v>12.600000000000001</v>
      </c>
      <c r="K6164" s="59">
        <f t="shared" si="193"/>
        <v>40759</v>
      </c>
      <c r="R6164" t="s">
        <v>2085</v>
      </c>
      <c r="S6164" s="58">
        <v>17</v>
      </c>
      <c r="X6164">
        <v>6</v>
      </c>
      <c r="Y6164" s="4">
        <v>2.1</v>
      </c>
      <c r="Z6164" s="58">
        <v>12.6</v>
      </c>
    </row>
    <row r="6165" spans="1:26">
      <c r="A6165">
        <v>303003</v>
      </c>
      <c r="B6165">
        <v>563502</v>
      </c>
      <c r="C6165">
        <v>23323</v>
      </c>
      <c r="D6165" t="s">
        <v>2557</v>
      </c>
      <c r="E6165">
        <v>6</v>
      </c>
      <c r="F6165" s="3">
        <v>40772.368055555598</v>
      </c>
      <c r="G6165" s="4">
        <v>2.1</v>
      </c>
      <c r="H6165">
        <v>12722</v>
      </c>
      <c r="I6165" t="s">
        <v>10</v>
      </c>
      <c r="J6165" s="58">
        <f t="shared" si="192"/>
        <v>12.600000000000001</v>
      </c>
      <c r="K6165" s="59">
        <f t="shared" si="193"/>
        <v>40772</v>
      </c>
      <c r="R6165" t="s">
        <v>1970</v>
      </c>
      <c r="S6165" s="58">
        <v>17</v>
      </c>
      <c r="X6165">
        <v>6</v>
      </c>
      <c r="Y6165" s="4">
        <v>2.1</v>
      </c>
      <c r="Z6165" s="58">
        <v>12.6</v>
      </c>
    </row>
    <row r="6166" spans="1:26">
      <c r="A6166">
        <v>305277</v>
      </c>
      <c r="B6166">
        <v>563662</v>
      </c>
      <c r="C6166">
        <v>85088</v>
      </c>
      <c r="D6166" t="s">
        <v>2270</v>
      </c>
      <c r="E6166">
        <v>6</v>
      </c>
      <c r="F6166" s="3">
        <v>40773.486111111102</v>
      </c>
      <c r="G6166" s="4">
        <v>2.1</v>
      </c>
      <c r="H6166">
        <v>12729</v>
      </c>
      <c r="I6166" t="s">
        <v>10</v>
      </c>
      <c r="J6166" s="58">
        <f t="shared" si="192"/>
        <v>12.600000000000001</v>
      </c>
      <c r="K6166" s="59">
        <f t="shared" si="193"/>
        <v>40773</v>
      </c>
      <c r="R6166" t="s">
        <v>976</v>
      </c>
      <c r="S6166" s="58">
        <v>17</v>
      </c>
      <c r="X6166">
        <v>6</v>
      </c>
      <c r="Y6166" s="4">
        <v>2.1</v>
      </c>
      <c r="Z6166" s="58">
        <v>12.6</v>
      </c>
    </row>
    <row r="6167" spans="1:26">
      <c r="A6167">
        <v>305291</v>
      </c>
      <c r="B6167">
        <v>563662</v>
      </c>
      <c r="C6167">
        <v>22964</v>
      </c>
      <c r="D6167" t="s">
        <v>386</v>
      </c>
      <c r="E6167">
        <v>6</v>
      </c>
      <c r="F6167" s="3">
        <v>40773.486111111102</v>
      </c>
      <c r="G6167" s="4">
        <v>2.1</v>
      </c>
      <c r="H6167">
        <v>12729</v>
      </c>
      <c r="I6167" t="s">
        <v>10</v>
      </c>
      <c r="J6167" s="58">
        <f t="shared" si="192"/>
        <v>12.600000000000001</v>
      </c>
      <c r="K6167" s="59">
        <f t="shared" si="193"/>
        <v>40773</v>
      </c>
      <c r="R6167" t="s">
        <v>988</v>
      </c>
      <c r="S6167" s="58">
        <v>17</v>
      </c>
      <c r="X6167">
        <v>6</v>
      </c>
      <c r="Y6167" s="4">
        <v>2.1</v>
      </c>
      <c r="Z6167" s="58">
        <v>12.6</v>
      </c>
    </row>
    <row r="6168" spans="1:26">
      <c r="A6168">
        <v>305790</v>
      </c>
      <c r="B6168">
        <v>563712</v>
      </c>
      <c r="C6168">
        <v>22899</v>
      </c>
      <c r="D6168" t="s">
        <v>522</v>
      </c>
      <c r="E6168">
        <v>6</v>
      </c>
      <c r="F6168" s="3">
        <v>40773.655555555597</v>
      </c>
      <c r="G6168" s="4">
        <v>2.1</v>
      </c>
      <c r="H6168">
        <v>12680</v>
      </c>
      <c r="I6168" t="s">
        <v>10</v>
      </c>
      <c r="J6168" s="58">
        <f t="shared" si="192"/>
        <v>12.600000000000001</v>
      </c>
      <c r="K6168" s="59">
        <f t="shared" si="193"/>
        <v>40773</v>
      </c>
      <c r="R6168" t="s">
        <v>552</v>
      </c>
      <c r="S6168" s="58">
        <v>17</v>
      </c>
      <c r="X6168">
        <v>6</v>
      </c>
      <c r="Y6168" s="4">
        <v>2.1</v>
      </c>
      <c r="Z6168" s="58">
        <v>12.6</v>
      </c>
    </row>
    <row r="6169" spans="1:26">
      <c r="A6169">
        <v>326914</v>
      </c>
      <c r="B6169">
        <v>565612</v>
      </c>
      <c r="C6169">
        <v>22899</v>
      </c>
      <c r="D6169" t="s">
        <v>522</v>
      </c>
      <c r="E6169">
        <v>6</v>
      </c>
      <c r="F6169" s="3">
        <v>40791.636805555601</v>
      </c>
      <c r="G6169" s="4">
        <v>2.1</v>
      </c>
      <c r="H6169">
        <v>12616</v>
      </c>
      <c r="I6169" t="s">
        <v>10</v>
      </c>
      <c r="J6169" s="58">
        <f t="shared" si="192"/>
        <v>12.600000000000001</v>
      </c>
      <c r="K6169" s="59">
        <f t="shared" si="193"/>
        <v>40791</v>
      </c>
      <c r="R6169" t="s">
        <v>416</v>
      </c>
      <c r="S6169" s="58">
        <v>17</v>
      </c>
      <c r="X6169">
        <v>6</v>
      </c>
      <c r="Y6169" s="4">
        <v>2.1</v>
      </c>
      <c r="Z6169" s="58">
        <v>12.6</v>
      </c>
    </row>
    <row r="6170" spans="1:26">
      <c r="A6170">
        <v>330880</v>
      </c>
      <c r="B6170">
        <v>565930</v>
      </c>
      <c r="C6170">
        <v>22748</v>
      </c>
      <c r="D6170" t="s">
        <v>73</v>
      </c>
      <c r="E6170">
        <v>6</v>
      </c>
      <c r="F6170" s="3">
        <v>40794.438888888901</v>
      </c>
      <c r="G6170" s="4">
        <v>2.1</v>
      </c>
      <c r="H6170">
        <v>12685</v>
      </c>
      <c r="I6170" t="s">
        <v>10</v>
      </c>
      <c r="J6170" s="58">
        <f t="shared" si="192"/>
        <v>12.600000000000001</v>
      </c>
      <c r="K6170" s="59">
        <f t="shared" si="193"/>
        <v>40794</v>
      </c>
      <c r="R6170" t="s">
        <v>669</v>
      </c>
      <c r="S6170" s="58">
        <v>17</v>
      </c>
      <c r="X6170">
        <v>6</v>
      </c>
      <c r="Y6170" s="4">
        <v>2.1</v>
      </c>
      <c r="Z6170" s="58">
        <v>12.6</v>
      </c>
    </row>
    <row r="6171" spans="1:26">
      <c r="A6171">
        <v>330881</v>
      </c>
      <c r="B6171">
        <v>565930</v>
      </c>
      <c r="C6171">
        <v>22745</v>
      </c>
      <c r="D6171" t="s">
        <v>72</v>
      </c>
      <c r="E6171">
        <v>6</v>
      </c>
      <c r="F6171" s="3">
        <v>40794.438888888901</v>
      </c>
      <c r="G6171" s="4">
        <v>2.1</v>
      </c>
      <c r="H6171">
        <v>12685</v>
      </c>
      <c r="I6171" t="s">
        <v>10</v>
      </c>
      <c r="J6171" s="58">
        <f t="shared" si="192"/>
        <v>12.600000000000001</v>
      </c>
      <c r="K6171" s="59">
        <f t="shared" si="193"/>
        <v>40794</v>
      </c>
      <c r="R6171" t="s">
        <v>1914</v>
      </c>
      <c r="S6171" s="58">
        <v>17</v>
      </c>
      <c r="X6171">
        <v>6</v>
      </c>
      <c r="Y6171" s="4">
        <v>2.1</v>
      </c>
      <c r="Z6171" s="58">
        <v>12.6</v>
      </c>
    </row>
    <row r="6172" spans="1:26">
      <c r="A6172">
        <v>330920</v>
      </c>
      <c r="B6172">
        <v>565930</v>
      </c>
      <c r="C6172">
        <v>22955</v>
      </c>
      <c r="D6172" t="s">
        <v>709</v>
      </c>
      <c r="E6172">
        <v>6</v>
      </c>
      <c r="F6172" s="3">
        <v>40794.438888888901</v>
      </c>
      <c r="G6172" s="4">
        <v>2.1</v>
      </c>
      <c r="H6172">
        <v>12685</v>
      </c>
      <c r="I6172" t="s">
        <v>10</v>
      </c>
      <c r="J6172" s="58">
        <f t="shared" si="192"/>
        <v>12.600000000000001</v>
      </c>
      <c r="K6172" s="59">
        <f t="shared" si="193"/>
        <v>40794</v>
      </c>
      <c r="R6172" t="s">
        <v>1028</v>
      </c>
      <c r="S6172" s="58">
        <v>17</v>
      </c>
      <c r="X6172">
        <v>6</v>
      </c>
      <c r="Y6172" s="4">
        <v>2.1</v>
      </c>
      <c r="Z6172" s="58">
        <v>12.6</v>
      </c>
    </row>
    <row r="6173" spans="1:26">
      <c r="A6173">
        <v>330921</v>
      </c>
      <c r="B6173">
        <v>565930</v>
      </c>
      <c r="C6173">
        <v>22956</v>
      </c>
      <c r="D6173" t="s">
        <v>635</v>
      </c>
      <c r="E6173">
        <v>6</v>
      </c>
      <c r="F6173" s="3">
        <v>40794.438888888901</v>
      </c>
      <c r="G6173" s="4">
        <v>2.1</v>
      </c>
      <c r="H6173">
        <v>12685</v>
      </c>
      <c r="I6173" t="s">
        <v>10</v>
      </c>
      <c r="J6173" s="58">
        <f t="shared" si="192"/>
        <v>12.600000000000001</v>
      </c>
      <c r="K6173" s="59">
        <f t="shared" si="193"/>
        <v>40794</v>
      </c>
      <c r="R6173" t="s">
        <v>2225</v>
      </c>
      <c r="S6173" s="58">
        <v>17</v>
      </c>
      <c r="X6173">
        <v>6</v>
      </c>
      <c r="Y6173" s="4">
        <v>2.1</v>
      </c>
      <c r="Z6173" s="58">
        <v>12.6</v>
      </c>
    </row>
    <row r="6174" spans="1:26">
      <c r="A6174">
        <v>341187</v>
      </c>
      <c r="B6174">
        <v>566736</v>
      </c>
      <c r="C6174">
        <v>22964</v>
      </c>
      <c r="D6174" t="s">
        <v>386</v>
      </c>
      <c r="E6174">
        <v>6</v>
      </c>
      <c r="F6174" s="3">
        <v>40800.596527777801</v>
      </c>
      <c r="G6174" s="4">
        <v>2.1</v>
      </c>
      <c r="H6174">
        <v>12726</v>
      </c>
      <c r="I6174" t="s">
        <v>10</v>
      </c>
      <c r="J6174" s="58">
        <f t="shared" si="192"/>
        <v>12.600000000000001</v>
      </c>
      <c r="K6174" s="59">
        <f t="shared" si="193"/>
        <v>40800</v>
      </c>
      <c r="R6174" t="s">
        <v>1310</v>
      </c>
      <c r="S6174" s="58">
        <v>16.95</v>
      </c>
      <c r="X6174">
        <v>6</v>
      </c>
      <c r="Y6174" s="4">
        <v>2.1</v>
      </c>
      <c r="Z6174" s="58">
        <v>12.6</v>
      </c>
    </row>
    <row r="6175" spans="1:26">
      <c r="A6175">
        <v>347347</v>
      </c>
      <c r="B6175">
        <v>567300</v>
      </c>
      <c r="C6175">
        <v>22964</v>
      </c>
      <c r="D6175" t="s">
        <v>386</v>
      </c>
      <c r="E6175">
        <v>6</v>
      </c>
      <c r="F6175" s="3">
        <v>40805.525000000001</v>
      </c>
      <c r="G6175" s="4">
        <v>2.1</v>
      </c>
      <c r="H6175">
        <v>12724</v>
      </c>
      <c r="I6175" t="s">
        <v>10</v>
      </c>
      <c r="J6175" s="58">
        <f t="shared" si="192"/>
        <v>12.600000000000001</v>
      </c>
      <c r="K6175" s="59">
        <f t="shared" si="193"/>
        <v>40805</v>
      </c>
      <c r="R6175" t="s">
        <v>1029</v>
      </c>
      <c r="S6175" s="58">
        <v>16.95</v>
      </c>
      <c r="X6175">
        <v>6</v>
      </c>
      <c r="Y6175" s="4">
        <v>2.1</v>
      </c>
      <c r="Z6175" s="58">
        <v>12.6</v>
      </c>
    </row>
    <row r="6176" spans="1:26">
      <c r="A6176">
        <v>350222</v>
      </c>
      <c r="B6176">
        <v>567618</v>
      </c>
      <c r="C6176" t="s">
        <v>733</v>
      </c>
      <c r="D6176" t="s">
        <v>734</v>
      </c>
      <c r="E6176">
        <v>6</v>
      </c>
      <c r="F6176" s="3">
        <v>40807.5180555556</v>
      </c>
      <c r="G6176" s="4">
        <v>2.1</v>
      </c>
      <c r="H6176">
        <v>12721</v>
      </c>
      <c r="I6176" t="s">
        <v>10</v>
      </c>
      <c r="J6176" s="58">
        <f t="shared" si="192"/>
        <v>12.600000000000001</v>
      </c>
      <c r="K6176" s="59">
        <f t="shared" si="193"/>
        <v>40807</v>
      </c>
      <c r="R6176" t="s">
        <v>2371</v>
      </c>
      <c r="S6176" s="58">
        <v>16.95</v>
      </c>
      <c r="X6176">
        <v>6</v>
      </c>
      <c r="Y6176" s="4">
        <v>2.1</v>
      </c>
      <c r="Z6176" s="58">
        <v>12.6</v>
      </c>
    </row>
    <row r="6177" spans="1:26">
      <c r="A6177">
        <v>350224</v>
      </c>
      <c r="B6177">
        <v>567618</v>
      </c>
      <c r="C6177">
        <v>22899</v>
      </c>
      <c r="D6177" t="s">
        <v>522</v>
      </c>
      <c r="E6177">
        <v>6</v>
      </c>
      <c r="F6177" s="3">
        <v>40807.5180555556</v>
      </c>
      <c r="G6177" s="4">
        <v>2.1</v>
      </c>
      <c r="H6177">
        <v>12721</v>
      </c>
      <c r="I6177" t="s">
        <v>10</v>
      </c>
      <c r="J6177" s="58">
        <f t="shared" si="192"/>
        <v>12.600000000000001</v>
      </c>
      <c r="K6177" s="59">
        <f t="shared" si="193"/>
        <v>40807</v>
      </c>
      <c r="R6177" t="s">
        <v>2442</v>
      </c>
      <c r="S6177" s="58">
        <v>16.600000000000001</v>
      </c>
      <c r="X6177">
        <v>6</v>
      </c>
      <c r="Y6177" s="4">
        <v>2.1</v>
      </c>
      <c r="Z6177" s="58">
        <v>12.6</v>
      </c>
    </row>
    <row r="6178" spans="1:26">
      <c r="A6178">
        <v>358231</v>
      </c>
      <c r="B6178">
        <v>568137</v>
      </c>
      <c r="C6178">
        <v>22747</v>
      </c>
      <c r="D6178" t="s">
        <v>1489</v>
      </c>
      <c r="E6178">
        <v>6</v>
      </c>
      <c r="F6178" s="3">
        <v>40811.440277777801</v>
      </c>
      <c r="G6178" s="4">
        <v>2.1</v>
      </c>
      <c r="H6178">
        <v>12488</v>
      </c>
      <c r="I6178" t="s">
        <v>10</v>
      </c>
      <c r="J6178" s="58">
        <f t="shared" si="192"/>
        <v>12.600000000000001</v>
      </c>
      <c r="K6178" s="59">
        <f t="shared" si="193"/>
        <v>40811</v>
      </c>
      <c r="R6178" t="s">
        <v>2581</v>
      </c>
      <c r="S6178" s="58">
        <v>16.600000000000001</v>
      </c>
      <c r="X6178">
        <v>6</v>
      </c>
      <c r="Y6178" s="4">
        <v>2.1</v>
      </c>
      <c r="Z6178" s="58">
        <v>12.6</v>
      </c>
    </row>
    <row r="6179" spans="1:26">
      <c r="A6179">
        <v>358232</v>
      </c>
      <c r="B6179">
        <v>568137</v>
      </c>
      <c r="C6179">
        <v>22748</v>
      </c>
      <c r="D6179" t="s">
        <v>73</v>
      </c>
      <c r="E6179">
        <v>6</v>
      </c>
      <c r="F6179" s="3">
        <v>40811.440277777801</v>
      </c>
      <c r="G6179" s="4">
        <v>2.1</v>
      </c>
      <c r="H6179">
        <v>12488</v>
      </c>
      <c r="I6179" t="s">
        <v>10</v>
      </c>
      <c r="J6179" s="58">
        <f t="shared" si="192"/>
        <v>12.600000000000001</v>
      </c>
      <c r="K6179" s="59">
        <f t="shared" si="193"/>
        <v>40811</v>
      </c>
      <c r="R6179" t="s">
        <v>884</v>
      </c>
      <c r="S6179" s="58">
        <v>16.5</v>
      </c>
      <c r="X6179">
        <v>6</v>
      </c>
      <c r="Y6179" s="4">
        <v>2.1</v>
      </c>
      <c r="Z6179" s="58">
        <v>12.6</v>
      </c>
    </row>
    <row r="6180" spans="1:26">
      <c r="A6180">
        <v>358233</v>
      </c>
      <c r="B6180">
        <v>568137</v>
      </c>
      <c r="C6180">
        <v>22746</v>
      </c>
      <c r="D6180" t="s">
        <v>1488</v>
      </c>
      <c r="E6180">
        <v>6</v>
      </c>
      <c r="F6180" s="3">
        <v>40811.440277777801</v>
      </c>
      <c r="G6180" s="4">
        <v>2.1</v>
      </c>
      <c r="H6180">
        <v>12488</v>
      </c>
      <c r="I6180" t="s">
        <v>10</v>
      </c>
      <c r="J6180" s="58">
        <f t="shared" si="192"/>
        <v>12.600000000000001</v>
      </c>
      <c r="K6180" s="59">
        <f t="shared" si="193"/>
        <v>40811</v>
      </c>
      <c r="R6180" t="s">
        <v>155</v>
      </c>
      <c r="S6180" s="58">
        <v>16.5</v>
      </c>
      <c r="X6180">
        <v>6</v>
      </c>
      <c r="Y6180" s="4">
        <v>2.1</v>
      </c>
      <c r="Z6180" s="58">
        <v>12.6</v>
      </c>
    </row>
    <row r="6181" spans="1:26">
      <c r="A6181">
        <v>358234</v>
      </c>
      <c r="B6181">
        <v>568137</v>
      </c>
      <c r="C6181">
        <v>22745</v>
      </c>
      <c r="D6181" t="s">
        <v>72</v>
      </c>
      <c r="E6181">
        <v>6</v>
      </c>
      <c r="F6181" s="3">
        <v>40811.440277777801</v>
      </c>
      <c r="G6181" s="4">
        <v>2.1</v>
      </c>
      <c r="H6181">
        <v>12488</v>
      </c>
      <c r="I6181" t="s">
        <v>10</v>
      </c>
      <c r="J6181" s="58">
        <f t="shared" si="192"/>
        <v>12.600000000000001</v>
      </c>
      <c r="K6181" s="59">
        <f t="shared" si="193"/>
        <v>40811</v>
      </c>
      <c r="R6181" t="s">
        <v>1964</v>
      </c>
      <c r="S6181" s="58">
        <v>16.5</v>
      </c>
      <c r="X6181">
        <v>6</v>
      </c>
      <c r="Y6181" s="4">
        <v>2.1</v>
      </c>
      <c r="Z6181" s="58">
        <v>12.6</v>
      </c>
    </row>
    <row r="6182" spans="1:26">
      <c r="A6182">
        <v>368595</v>
      </c>
      <c r="B6182">
        <v>568988</v>
      </c>
      <c r="C6182">
        <v>22144</v>
      </c>
      <c r="D6182" t="s">
        <v>482</v>
      </c>
      <c r="E6182">
        <v>6</v>
      </c>
      <c r="F6182" s="3">
        <v>40815.693055555603</v>
      </c>
      <c r="G6182" s="4">
        <v>2.1</v>
      </c>
      <c r="H6182">
        <v>12718</v>
      </c>
      <c r="I6182" t="s">
        <v>10</v>
      </c>
      <c r="J6182" s="58">
        <f t="shared" si="192"/>
        <v>12.600000000000001</v>
      </c>
      <c r="K6182" s="59">
        <f t="shared" si="193"/>
        <v>40815</v>
      </c>
      <c r="R6182" t="s">
        <v>1487</v>
      </c>
      <c r="S6182" s="58">
        <v>16.5</v>
      </c>
      <c r="X6182">
        <v>6</v>
      </c>
      <c r="Y6182" s="4">
        <v>2.1</v>
      </c>
      <c r="Z6182" s="58">
        <v>12.6</v>
      </c>
    </row>
    <row r="6183" spans="1:26">
      <c r="A6183">
        <v>377862</v>
      </c>
      <c r="B6183">
        <v>569568</v>
      </c>
      <c r="C6183">
        <v>22899</v>
      </c>
      <c r="D6183" t="s">
        <v>522</v>
      </c>
      <c r="E6183">
        <v>6</v>
      </c>
      <c r="F6183" s="3">
        <v>40821.414583333302</v>
      </c>
      <c r="G6183" s="4">
        <v>2.1</v>
      </c>
      <c r="H6183">
        <v>12700</v>
      </c>
      <c r="I6183" t="s">
        <v>10</v>
      </c>
      <c r="J6183" s="58">
        <f t="shared" si="192"/>
        <v>12.600000000000001</v>
      </c>
      <c r="K6183" s="59">
        <f t="shared" si="193"/>
        <v>40821</v>
      </c>
      <c r="R6183" t="s">
        <v>903</v>
      </c>
      <c r="S6183" s="58">
        <v>16.5</v>
      </c>
      <c r="X6183">
        <v>6</v>
      </c>
      <c r="Y6183" s="4">
        <v>2.1</v>
      </c>
      <c r="Z6183" s="58">
        <v>12.6</v>
      </c>
    </row>
    <row r="6184" spans="1:26">
      <c r="A6184">
        <v>377896</v>
      </c>
      <c r="B6184">
        <v>569568</v>
      </c>
      <c r="C6184">
        <v>22964</v>
      </c>
      <c r="D6184" t="s">
        <v>386</v>
      </c>
      <c r="E6184">
        <v>6</v>
      </c>
      <c r="F6184" s="3">
        <v>40821.414583333302</v>
      </c>
      <c r="G6184" s="4">
        <v>2.1</v>
      </c>
      <c r="H6184">
        <v>12700</v>
      </c>
      <c r="I6184" t="s">
        <v>10</v>
      </c>
      <c r="J6184" s="58">
        <f t="shared" si="192"/>
        <v>12.600000000000001</v>
      </c>
      <c r="K6184" s="59">
        <f t="shared" si="193"/>
        <v>40821</v>
      </c>
      <c r="R6184" t="s">
        <v>647</v>
      </c>
      <c r="S6184" s="58">
        <v>16.5</v>
      </c>
      <c r="X6184">
        <v>6</v>
      </c>
      <c r="Y6184" s="4">
        <v>2.1</v>
      </c>
      <c r="Z6184" s="58">
        <v>12.6</v>
      </c>
    </row>
    <row r="6185" spans="1:26">
      <c r="A6185">
        <v>391437</v>
      </c>
      <c r="B6185">
        <v>570672</v>
      </c>
      <c r="C6185">
        <v>22149</v>
      </c>
      <c r="D6185" t="s">
        <v>513</v>
      </c>
      <c r="E6185">
        <v>6</v>
      </c>
      <c r="F6185" s="3">
        <v>40827.619444444397</v>
      </c>
      <c r="G6185" s="4">
        <v>2.1</v>
      </c>
      <c r="H6185">
        <v>12536</v>
      </c>
      <c r="I6185" t="s">
        <v>10</v>
      </c>
      <c r="J6185" s="58">
        <f t="shared" si="192"/>
        <v>12.600000000000001</v>
      </c>
      <c r="K6185" s="59">
        <f t="shared" si="193"/>
        <v>40827</v>
      </c>
      <c r="R6185" t="s">
        <v>499</v>
      </c>
      <c r="S6185" s="58">
        <v>15.9</v>
      </c>
      <c r="X6185">
        <v>6</v>
      </c>
      <c r="Y6185" s="4">
        <v>2.1</v>
      </c>
      <c r="Z6185" s="58">
        <v>12.6</v>
      </c>
    </row>
    <row r="6186" spans="1:26">
      <c r="A6186">
        <v>391505</v>
      </c>
      <c r="B6186">
        <v>570672</v>
      </c>
      <c r="C6186">
        <v>22702</v>
      </c>
      <c r="D6186" t="s">
        <v>1987</v>
      </c>
      <c r="E6186">
        <v>6</v>
      </c>
      <c r="F6186" s="3">
        <v>40827.619444444397</v>
      </c>
      <c r="G6186" s="4">
        <v>2.1</v>
      </c>
      <c r="H6186">
        <v>12536</v>
      </c>
      <c r="I6186" t="s">
        <v>10</v>
      </c>
      <c r="J6186" s="58">
        <f t="shared" si="192"/>
        <v>12.600000000000001</v>
      </c>
      <c r="K6186" s="59">
        <f t="shared" si="193"/>
        <v>40827</v>
      </c>
      <c r="R6186" t="s">
        <v>1700</v>
      </c>
      <c r="S6186" s="58">
        <v>15.9</v>
      </c>
      <c r="X6186">
        <v>6</v>
      </c>
      <c r="Y6186" s="4">
        <v>2.1</v>
      </c>
      <c r="Z6186" s="58">
        <v>12.6</v>
      </c>
    </row>
    <row r="6187" spans="1:26">
      <c r="A6187">
        <v>391506</v>
      </c>
      <c r="B6187">
        <v>570672</v>
      </c>
      <c r="C6187">
        <v>22745</v>
      </c>
      <c r="D6187" t="s">
        <v>72</v>
      </c>
      <c r="E6187">
        <v>6</v>
      </c>
      <c r="F6187" s="3">
        <v>40827.619444444397</v>
      </c>
      <c r="G6187" s="4">
        <v>2.1</v>
      </c>
      <c r="H6187">
        <v>12536</v>
      </c>
      <c r="I6187" t="s">
        <v>10</v>
      </c>
      <c r="J6187" s="58">
        <f t="shared" si="192"/>
        <v>12.600000000000001</v>
      </c>
      <c r="K6187" s="59">
        <f t="shared" si="193"/>
        <v>40827</v>
      </c>
      <c r="R6187" t="s">
        <v>631</v>
      </c>
      <c r="S6187" s="58">
        <v>15.6</v>
      </c>
      <c r="X6187">
        <v>6</v>
      </c>
      <c r="Y6187" s="4">
        <v>2.1</v>
      </c>
      <c r="Z6187" s="58">
        <v>12.6</v>
      </c>
    </row>
    <row r="6188" spans="1:26">
      <c r="A6188">
        <v>391507</v>
      </c>
      <c r="B6188">
        <v>570672</v>
      </c>
      <c r="C6188">
        <v>22746</v>
      </c>
      <c r="D6188" t="s">
        <v>1488</v>
      </c>
      <c r="E6188">
        <v>6</v>
      </c>
      <c r="F6188" s="3">
        <v>40827.619444444397</v>
      </c>
      <c r="G6188" s="4">
        <v>2.1</v>
      </c>
      <c r="H6188">
        <v>12536</v>
      </c>
      <c r="I6188" t="s">
        <v>10</v>
      </c>
      <c r="J6188" s="58">
        <f t="shared" si="192"/>
        <v>12.600000000000001</v>
      </c>
      <c r="K6188" s="59">
        <f t="shared" si="193"/>
        <v>40827</v>
      </c>
      <c r="R6188" t="s">
        <v>1957</v>
      </c>
      <c r="S6188" s="58">
        <v>15.3</v>
      </c>
      <c r="X6188">
        <v>6</v>
      </c>
      <c r="Y6188" s="4">
        <v>2.1</v>
      </c>
      <c r="Z6188" s="58">
        <v>12.6</v>
      </c>
    </row>
    <row r="6189" spans="1:26">
      <c r="A6189">
        <v>391508</v>
      </c>
      <c r="B6189">
        <v>570672</v>
      </c>
      <c r="C6189">
        <v>22747</v>
      </c>
      <c r="D6189" t="s">
        <v>1489</v>
      </c>
      <c r="E6189">
        <v>6</v>
      </c>
      <c r="F6189" s="3">
        <v>40827.619444444397</v>
      </c>
      <c r="G6189" s="4">
        <v>2.1</v>
      </c>
      <c r="H6189">
        <v>12536</v>
      </c>
      <c r="I6189" t="s">
        <v>10</v>
      </c>
      <c r="J6189" s="58">
        <f t="shared" si="192"/>
        <v>12.600000000000001</v>
      </c>
      <c r="K6189" s="59">
        <f t="shared" si="193"/>
        <v>40827</v>
      </c>
      <c r="R6189" t="s">
        <v>1870</v>
      </c>
      <c r="S6189" s="58">
        <v>15.3</v>
      </c>
      <c r="X6189">
        <v>6</v>
      </c>
      <c r="Y6189" s="4">
        <v>2.1</v>
      </c>
      <c r="Z6189" s="58">
        <v>12.6</v>
      </c>
    </row>
    <row r="6190" spans="1:26">
      <c r="A6190">
        <v>391509</v>
      </c>
      <c r="B6190">
        <v>570672</v>
      </c>
      <c r="C6190">
        <v>22748</v>
      </c>
      <c r="D6190" t="s">
        <v>73</v>
      </c>
      <c r="E6190">
        <v>6</v>
      </c>
      <c r="F6190" s="3">
        <v>40827.619444444397</v>
      </c>
      <c r="G6190" s="4">
        <v>2.1</v>
      </c>
      <c r="H6190">
        <v>12536</v>
      </c>
      <c r="I6190" t="s">
        <v>10</v>
      </c>
      <c r="J6190" s="58">
        <f t="shared" si="192"/>
        <v>12.600000000000001</v>
      </c>
      <c r="K6190" s="59">
        <f t="shared" si="193"/>
        <v>40827</v>
      </c>
      <c r="R6190" t="s">
        <v>1956</v>
      </c>
      <c r="S6190" s="58">
        <v>15.3</v>
      </c>
      <c r="X6190">
        <v>6</v>
      </c>
      <c r="Y6190" s="4">
        <v>2.1</v>
      </c>
      <c r="Z6190" s="58">
        <v>12.6</v>
      </c>
    </row>
    <row r="6191" spans="1:26">
      <c r="A6191">
        <v>391609</v>
      </c>
      <c r="B6191">
        <v>570672</v>
      </c>
      <c r="C6191" t="s">
        <v>1565</v>
      </c>
      <c r="D6191" t="s">
        <v>1566</v>
      </c>
      <c r="E6191">
        <v>6</v>
      </c>
      <c r="F6191" s="3">
        <v>40827.619444444397</v>
      </c>
      <c r="G6191" s="4">
        <v>2.1</v>
      </c>
      <c r="H6191">
        <v>12536</v>
      </c>
      <c r="I6191" t="s">
        <v>10</v>
      </c>
      <c r="J6191" s="58">
        <f t="shared" si="192"/>
        <v>12.600000000000001</v>
      </c>
      <c r="K6191" s="59">
        <f t="shared" si="193"/>
        <v>40827</v>
      </c>
      <c r="R6191" t="s">
        <v>2189</v>
      </c>
      <c r="S6191" s="58">
        <v>15.3</v>
      </c>
      <c r="X6191">
        <v>6</v>
      </c>
      <c r="Y6191" s="4">
        <v>2.1</v>
      </c>
      <c r="Z6191" s="58">
        <v>12.6</v>
      </c>
    </row>
    <row r="6192" spans="1:26">
      <c r="A6192">
        <v>393686</v>
      </c>
      <c r="B6192">
        <v>570841</v>
      </c>
      <c r="C6192">
        <v>22745</v>
      </c>
      <c r="D6192" t="s">
        <v>72</v>
      </c>
      <c r="E6192">
        <v>6</v>
      </c>
      <c r="F6192" s="3">
        <v>40828.595833333296</v>
      </c>
      <c r="G6192" s="4">
        <v>2.1</v>
      </c>
      <c r="H6192">
        <v>12553</v>
      </c>
      <c r="I6192" t="s">
        <v>10</v>
      </c>
      <c r="J6192" s="58">
        <f t="shared" si="192"/>
        <v>12.600000000000001</v>
      </c>
      <c r="K6192" s="59">
        <f t="shared" si="193"/>
        <v>40828</v>
      </c>
      <c r="R6192" t="s">
        <v>2056</v>
      </c>
      <c r="S6192" s="58">
        <v>15.3</v>
      </c>
      <c r="X6192">
        <v>6</v>
      </c>
      <c r="Y6192" s="4">
        <v>2.1</v>
      </c>
      <c r="Z6192" s="58">
        <v>12.6</v>
      </c>
    </row>
    <row r="6193" spans="1:26">
      <c r="A6193">
        <v>410015</v>
      </c>
      <c r="B6193">
        <v>572087</v>
      </c>
      <c r="C6193" t="s">
        <v>735</v>
      </c>
      <c r="D6193" t="s">
        <v>736</v>
      </c>
      <c r="E6193">
        <v>6</v>
      </c>
      <c r="F6193" s="3">
        <v>40836.604166666701</v>
      </c>
      <c r="G6193" s="4">
        <v>2.1</v>
      </c>
      <c r="H6193">
        <v>12683</v>
      </c>
      <c r="I6193" t="s">
        <v>10</v>
      </c>
      <c r="J6193" s="58">
        <f t="shared" si="192"/>
        <v>12.600000000000001</v>
      </c>
      <c r="K6193" s="59">
        <f t="shared" si="193"/>
        <v>40836</v>
      </c>
      <c r="R6193" t="s">
        <v>982</v>
      </c>
      <c r="S6193" s="58">
        <v>15.3</v>
      </c>
      <c r="X6193">
        <v>6</v>
      </c>
      <c r="Y6193" s="4">
        <v>2.1</v>
      </c>
      <c r="Z6193" s="58">
        <v>12.6</v>
      </c>
    </row>
    <row r="6194" spans="1:26">
      <c r="A6194">
        <v>432312</v>
      </c>
      <c r="B6194">
        <v>573868</v>
      </c>
      <c r="C6194">
        <v>22899</v>
      </c>
      <c r="D6194" t="s">
        <v>522</v>
      </c>
      <c r="E6194">
        <v>6</v>
      </c>
      <c r="F6194" s="3">
        <v>40848.512499999997</v>
      </c>
      <c r="G6194" s="4">
        <v>2.1</v>
      </c>
      <c r="H6194">
        <v>12491</v>
      </c>
      <c r="I6194" t="s">
        <v>10</v>
      </c>
      <c r="J6194" s="58">
        <f t="shared" si="192"/>
        <v>12.600000000000001</v>
      </c>
      <c r="K6194" s="59">
        <f t="shared" si="193"/>
        <v>40848</v>
      </c>
      <c r="R6194" t="s">
        <v>2106</v>
      </c>
      <c r="S6194" s="58">
        <v>15.3</v>
      </c>
      <c r="X6194">
        <v>6</v>
      </c>
      <c r="Y6194" s="4">
        <v>2.1</v>
      </c>
      <c r="Z6194" s="58">
        <v>12.6</v>
      </c>
    </row>
    <row r="6195" spans="1:26">
      <c r="A6195">
        <v>436226</v>
      </c>
      <c r="B6195">
        <v>574093</v>
      </c>
      <c r="C6195">
        <v>22964</v>
      </c>
      <c r="D6195" t="s">
        <v>386</v>
      </c>
      <c r="E6195">
        <v>6</v>
      </c>
      <c r="F6195" s="3">
        <v>40850.404861111099</v>
      </c>
      <c r="G6195" s="4">
        <v>2.1</v>
      </c>
      <c r="H6195">
        <v>12437</v>
      </c>
      <c r="I6195" t="s">
        <v>10</v>
      </c>
      <c r="J6195" s="58">
        <f t="shared" si="192"/>
        <v>12.600000000000001</v>
      </c>
      <c r="K6195" s="59">
        <f t="shared" si="193"/>
        <v>40850</v>
      </c>
      <c r="R6195" t="s">
        <v>2057</v>
      </c>
      <c r="S6195" s="58">
        <v>15.3</v>
      </c>
      <c r="X6195">
        <v>6</v>
      </c>
      <c r="Y6195" s="4">
        <v>2.1</v>
      </c>
      <c r="Z6195" s="58">
        <v>12.6</v>
      </c>
    </row>
    <row r="6196" spans="1:26">
      <c r="A6196">
        <v>436232</v>
      </c>
      <c r="B6196">
        <v>574093</v>
      </c>
      <c r="C6196">
        <v>22955</v>
      </c>
      <c r="D6196" t="s">
        <v>709</v>
      </c>
      <c r="E6196">
        <v>6</v>
      </c>
      <c r="F6196" s="3">
        <v>40850.404861111099</v>
      </c>
      <c r="G6196" s="4">
        <v>2.1</v>
      </c>
      <c r="H6196">
        <v>12437</v>
      </c>
      <c r="I6196" t="s">
        <v>10</v>
      </c>
      <c r="J6196" s="58">
        <f t="shared" si="192"/>
        <v>12.600000000000001</v>
      </c>
      <c r="K6196" s="59">
        <f t="shared" si="193"/>
        <v>40850</v>
      </c>
      <c r="R6196" t="s">
        <v>1472</v>
      </c>
      <c r="S6196" s="58">
        <v>15.3</v>
      </c>
      <c r="X6196">
        <v>6</v>
      </c>
      <c r="Y6196" s="4">
        <v>2.1</v>
      </c>
      <c r="Z6196" s="58">
        <v>12.6</v>
      </c>
    </row>
    <row r="6197" spans="1:26">
      <c r="A6197">
        <v>448325</v>
      </c>
      <c r="B6197">
        <v>575049</v>
      </c>
      <c r="C6197" t="s">
        <v>735</v>
      </c>
      <c r="D6197" t="s">
        <v>736</v>
      </c>
      <c r="E6197">
        <v>6</v>
      </c>
      <c r="F6197" s="3">
        <v>40855.5090277778</v>
      </c>
      <c r="G6197" s="4">
        <v>2.1</v>
      </c>
      <c r="H6197">
        <v>12721</v>
      </c>
      <c r="I6197" t="s">
        <v>10</v>
      </c>
      <c r="J6197" s="58">
        <f t="shared" si="192"/>
        <v>12.600000000000001</v>
      </c>
      <c r="K6197" s="59">
        <f t="shared" si="193"/>
        <v>40855</v>
      </c>
      <c r="R6197" t="s">
        <v>2258</v>
      </c>
      <c r="S6197" s="58">
        <v>15.3</v>
      </c>
      <c r="X6197">
        <v>6</v>
      </c>
      <c r="Y6197" s="4">
        <v>2.1</v>
      </c>
      <c r="Z6197" s="58">
        <v>12.6</v>
      </c>
    </row>
    <row r="6198" spans="1:26">
      <c r="A6198">
        <v>451292</v>
      </c>
      <c r="B6198">
        <v>575193</v>
      </c>
      <c r="C6198">
        <v>22964</v>
      </c>
      <c r="D6198" t="s">
        <v>386</v>
      </c>
      <c r="E6198">
        <v>6</v>
      </c>
      <c r="F6198" s="3">
        <v>40856.398611111101</v>
      </c>
      <c r="G6198" s="4">
        <v>2.1</v>
      </c>
      <c r="H6198">
        <v>12681</v>
      </c>
      <c r="I6198" t="s">
        <v>10</v>
      </c>
      <c r="J6198" s="58">
        <f t="shared" si="192"/>
        <v>12.600000000000001</v>
      </c>
      <c r="K6198" s="59">
        <f t="shared" si="193"/>
        <v>40856</v>
      </c>
      <c r="R6198" t="s">
        <v>2260</v>
      </c>
      <c r="S6198" s="58">
        <v>15.3</v>
      </c>
      <c r="X6198">
        <v>6</v>
      </c>
      <c r="Y6198" s="4">
        <v>2.1</v>
      </c>
      <c r="Z6198" s="58">
        <v>12.6</v>
      </c>
    </row>
    <row r="6199" spans="1:26">
      <c r="A6199">
        <v>452208</v>
      </c>
      <c r="B6199">
        <v>575326</v>
      </c>
      <c r="C6199">
        <v>21012</v>
      </c>
      <c r="D6199" t="s">
        <v>1224</v>
      </c>
      <c r="E6199">
        <v>6</v>
      </c>
      <c r="F6199" s="3">
        <v>40856.574305555601</v>
      </c>
      <c r="G6199" s="4">
        <v>2.1</v>
      </c>
      <c r="H6199">
        <v>12532</v>
      </c>
      <c r="I6199" t="s">
        <v>10</v>
      </c>
      <c r="J6199" s="58">
        <f t="shared" si="192"/>
        <v>12.600000000000001</v>
      </c>
      <c r="K6199" s="59">
        <f t="shared" si="193"/>
        <v>40856</v>
      </c>
      <c r="R6199" t="s">
        <v>1065</v>
      </c>
      <c r="S6199" s="58">
        <v>15.12</v>
      </c>
      <c r="X6199">
        <v>6</v>
      </c>
      <c r="Y6199" s="4">
        <v>2.1</v>
      </c>
      <c r="Z6199" s="58">
        <v>12.6</v>
      </c>
    </row>
    <row r="6200" spans="1:26">
      <c r="A6200">
        <v>454358</v>
      </c>
      <c r="B6200">
        <v>575519</v>
      </c>
      <c r="C6200">
        <v>22899</v>
      </c>
      <c r="D6200" t="s">
        <v>522</v>
      </c>
      <c r="E6200">
        <v>6</v>
      </c>
      <c r="F6200" s="3">
        <v>40857.453472222202</v>
      </c>
      <c r="G6200" s="4">
        <v>2.1</v>
      </c>
      <c r="H6200">
        <v>12682</v>
      </c>
      <c r="I6200" t="s">
        <v>10</v>
      </c>
      <c r="J6200" s="58">
        <f t="shared" si="192"/>
        <v>12.600000000000001</v>
      </c>
      <c r="K6200" s="59">
        <f t="shared" si="193"/>
        <v>40857</v>
      </c>
      <c r="R6200" t="s">
        <v>373</v>
      </c>
      <c r="S6200" s="58">
        <v>15</v>
      </c>
      <c r="X6200">
        <v>6</v>
      </c>
      <c r="Y6200" s="4">
        <v>2.1</v>
      </c>
      <c r="Z6200" s="58">
        <v>12.6</v>
      </c>
    </row>
    <row r="6201" spans="1:26">
      <c r="A6201">
        <v>454360</v>
      </c>
      <c r="B6201">
        <v>575519</v>
      </c>
      <c r="C6201">
        <v>22748</v>
      </c>
      <c r="D6201" t="s">
        <v>73</v>
      </c>
      <c r="E6201">
        <v>6</v>
      </c>
      <c r="F6201" s="3">
        <v>40857.453472222202</v>
      </c>
      <c r="G6201" s="4">
        <v>2.1</v>
      </c>
      <c r="H6201">
        <v>12682</v>
      </c>
      <c r="I6201" t="s">
        <v>10</v>
      </c>
      <c r="J6201" s="58">
        <f t="shared" si="192"/>
        <v>12.600000000000001</v>
      </c>
      <c r="K6201" s="59">
        <f t="shared" si="193"/>
        <v>40857</v>
      </c>
      <c r="R6201" t="s">
        <v>1244</v>
      </c>
      <c r="S6201" s="58">
        <v>15</v>
      </c>
      <c r="X6201">
        <v>6</v>
      </c>
      <c r="Y6201" s="4">
        <v>2.1</v>
      </c>
      <c r="Z6201" s="58">
        <v>12.6</v>
      </c>
    </row>
    <row r="6202" spans="1:26">
      <c r="A6202">
        <v>457776</v>
      </c>
      <c r="B6202">
        <v>575747</v>
      </c>
      <c r="C6202">
        <v>22964</v>
      </c>
      <c r="D6202" t="s">
        <v>386</v>
      </c>
      <c r="E6202">
        <v>6</v>
      </c>
      <c r="F6202" s="3">
        <v>40858.429861111101</v>
      </c>
      <c r="G6202" s="4">
        <v>2.1</v>
      </c>
      <c r="H6202">
        <v>12589</v>
      </c>
      <c r="I6202" t="s">
        <v>10</v>
      </c>
      <c r="J6202" s="58">
        <f t="shared" si="192"/>
        <v>12.600000000000001</v>
      </c>
      <c r="K6202" s="59">
        <f t="shared" si="193"/>
        <v>40858</v>
      </c>
      <c r="R6202" t="s">
        <v>1430</v>
      </c>
      <c r="S6202" s="58">
        <v>15</v>
      </c>
      <c r="X6202">
        <v>6</v>
      </c>
      <c r="Y6202" s="4">
        <v>2.1</v>
      </c>
      <c r="Z6202" s="58">
        <v>12.6</v>
      </c>
    </row>
    <row r="6203" spans="1:26">
      <c r="A6203">
        <v>457778</v>
      </c>
      <c r="B6203">
        <v>575747</v>
      </c>
      <c r="C6203">
        <v>22965</v>
      </c>
      <c r="D6203" t="s">
        <v>1667</v>
      </c>
      <c r="E6203">
        <v>6</v>
      </c>
      <c r="F6203" s="3">
        <v>40858.429861111101</v>
      </c>
      <c r="G6203" s="4">
        <v>2.1</v>
      </c>
      <c r="H6203">
        <v>12589</v>
      </c>
      <c r="I6203" t="s">
        <v>10</v>
      </c>
      <c r="J6203" s="58">
        <f t="shared" si="192"/>
        <v>12.600000000000001</v>
      </c>
      <c r="K6203" s="59">
        <f t="shared" si="193"/>
        <v>40858</v>
      </c>
      <c r="R6203" t="s">
        <v>1710</v>
      </c>
      <c r="S6203" s="58">
        <v>15</v>
      </c>
      <c r="X6203">
        <v>6</v>
      </c>
      <c r="Y6203" s="4">
        <v>2.1</v>
      </c>
      <c r="Z6203" s="58">
        <v>12.6</v>
      </c>
    </row>
    <row r="6204" spans="1:26">
      <c r="A6204">
        <v>459802</v>
      </c>
      <c r="B6204">
        <v>575880</v>
      </c>
      <c r="C6204">
        <v>22964</v>
      </c>
      <c r="D6204" t="s">
        <v>386</v>
      </c>
      <c r="E6204">
        <v>6</v>
      </c>
      <c r="F6204" s="3">
        <v>40858.565972222197</v>
      </c>
      <c r="G6204" s="4">
        <v>2.1</v>
      </c>
      <c r="H6204">
        <v>12726</v>
      </c>
      <c r="I6204" t="s">
        <v>10</v>
      </c>
      <c r="J6204" s="58">
        <f t="shared" si="192"/>
        <v>12.600000000000001</v>
      </c>
      <c r="K6204" s="59">
        <f t="shared" si="193"/>
        <v>40858</v>
      </c>
      <c r="R6204" t="s">
        <v>1431</v>
      </c>
      <c r="S6204" s="58">
        <v>15</v>
      </c>
      <c r="X6204">
        <v>6</v>
      </c>
      <c r="Y6204" s="4">
        <v>2.1</v>
      </c>
      <c r="Z6204" s="58">
        <v>12.6</v>
      </c>
    </row>
    <row r="6205" spans="1:26">
      <c r="A6205">
        <v>475484</v>
      </c>
      <c r="B6205">
        <v>576894</v>
      </c>
      <c r="C6205">
        <v>22745</v>
      </c>
      <c r="D6205" t="s">
        <v>72</v>
      </c>
      <c r="E6205">
        <v>6</v>
      </c>
      <c r="F6205" s="3">
        <v>40864.357638888898</v>
      </c>
      <c r="G6205" s="4">
        <v>2.1</v>
      </c>
      <c r="H6205">
        <v>12681</v>
      </c>
      <c r="I6205" t="s">
        <v>10</v>
      </c>
      <c r="J6205" s="58">
        <f t="shared" si="192"/>
        <v>12.600000000000001</v>
      </c>
      <c r="K6205" s="59">
        <f t="shared" si="193"/>
        <v>40864</v>
      </c>
      <c r="R6205" t="s">
        <v>434</v>
      </c>
      <c r="S6205" s="58">
        <v>15</v>
      </c>
      <c r="X6205">
        <v>6</v>
      </c>
      <c r="Y6205" s="4">
        <v>2.1</v>
      </c>
      <c r="Z6205" s="58">
        <v>12.6</v>
      </c>
    </row>
    <row r="6206" spans="1:26">
      <c r="A6206">
        <v>475485</v>
      </c>
      <c r="B6206">
        <v>576894</v>
      </c>
      <c r="C6206">
        <v>22747</v>
      </c>
      <c r="D6206" t="s">
        <v>1489</v>
      </c>
      <c r="E6206">
        <v>6</v>
      </c>
      <c r="F6206" s="3">
        <v>40864.357638888898</v>
      </c>
      <c r="G6206" s="4">
        <v>2.1</v>
      </c>
      <c r="H6206">
        <v>12681</v>
      </c>
      <c r="I6206" t="s">
        <v>10</v>
      </c>
      <c r="J6206" s="58">
        <f t="shared" si="192"/>
        <v>12.600000000000001</v>
      </c>
      <c r="K6206" s="59">
        <f t="shared" si="193"/>
        <v>40864</v>
      </c>
      <c r="R6206" t="s">
        <v>1449</v>
      </c>
      <c r="S6206" s="58">
        <v>15</v>
      </c>
      <c r="X6206">
        <v>6</v>
      </c>
      <c r="Y6206" s="4">
        <v>2.1</v>
      </c>
      <c r="Z6206" s="58">
        <v>12.6</v>
      </c>
    </row>
    <row r="6207" spans="1:26">
      <c r="A6207">
        <v>475486</v>
      </c>
      <c r="B6207">
        <v>576894</v>
      </c>
      <c r="C6207">
        <v>22746</v>
      </c>
      <c r="D6207" t="s">
        <v>1488</v>
      </c>
      <c r="E6207">
        <v>6</v>
      </c>
      <c r="F6207" s="3">
        <v>40864.357638888898</v>
      </c>
      <c r="G6207" s="4">
        <v>2.1</v>
      </c>
      <c r="H6207">
        <v>12681</v>
      </c>
      <c r="I6207" t="s">
        <v>10</v>
      </c>
      <c r="J6207" s="58">
        <f t="shared" si="192"/>
        <v>12.600000000000001</v>
      </c>
      <c r="K6207" s="59">
        <f t="shared" si="193"/>
        <v>40864</v>
      </c>
      <c r="R6207" t="s">
        <v>945</v>
      </c>
      <c r="S6207" s="58">
        <v>15</v>
      </c>
      <c r="X6207">
        <v>6</v>
      </c>
      <c r="Y6207" s="4">
        <v>2.1</v>
      </c>
      <c r="Z6207" s="58">
        <v>12.6</v>
      </c>
    </row>
    <row r="6208" spans="1:26">
      <c r="A6208">
        <v>475487</v>
      </c>
      <c r="B6208">
        <v>576894</v>
      </c>
      <c r="C6208">
        <v>22748</v>
      </c>
      <c r="D6208" t="s">
        <v>73</v>
      </c>
      <c r="E6208">
        <v>6</v>
      </c>
      <c r="F6208" s="3">
        <v>40864.357638888898</v>
      </c>
      <c r="G6208" s="4">
        <v>2.1</v>
      </c>
      <c r="H6208">
        <v>12681</v>
      </c>
      <c r="I6208" t="s">
        <v>10</v>
      </c>
      <c r="J6208" s="58">
        <f t="shared" si="192"/>
        <v>12.600000000000001</v>
      </c>
      <c r="K6208" s="59">
        <f t="shared" si="193"/>
        <v>40864</v>
      </c>
      <c r="R6208" t="s">
        <v>273</v>
      </c>
      <c r="S6208" s="58">
        <v>15</v>
      </c>
      <c r="X6208">
        <v>6</v>
      </c>
      <c r="Y6208" s="4">
        <v>2.1</v>
      </c>
      <c r="Z6208" s="58">
        <v>12.6</v>
      </c>
    </row>
    <row r="6209" spans="1:26">
      <c r="A6209">
        <v>475926</v>
      </c>
      <c r="B6209">
        <v>576927</v>
      </c>
      <c r="C6209">
        <v>22141</v>
      </c>
      <c r="D6209" t="s">
        <v>481</v>
      </c>
      <c r="E6209">
        <v>6</v>
      </c>
      <c r="F6209" s="3">
        <v>40864.4597222222</v>
      </c>
      <c r="G6209" s="4">
        <v>2.1</v>
      </c>
      <c r="H6209">
        <v>12567</v>
      </c>
      <c r="I6209" t="s">
        <v>10</v>
      </c>
      <c r="J6209" s="58">
        <f t="shared" si="192"/>
        <v>12.600000000000001</v>
      </c>
      <c r="K6209" s="59">
        <f t="shared" si="193"/>
        <v>40864</v>
      </c>
      <c r="R6209" t="s">
        <v>398</v>
      </c>
      <c r="S6209" s="58">
        <v>15</v>
      </c>
      <c r="X6209">
        <v>6</v>
      </c>
      <c r="Y6209" s="4">
        <v>2.1</v>
      </c>
      <c r="Z6209" s="58">
        <v>12.6</v>
      </c>
    </row>
    <row r="6210" spans="1:26">
      <c r="A6210">
        <v>475927</v>
      </c>
      <c r="B6210">
        <v>576927</v>
      </c>
      <c r="C6210">
        <v>22144</v>
      </c>
      <c r="D6210" t="s">
        <v>482</v>
      </c>
      <c r="E6210">
        <v>6</v>
      </c>
      <c r="F6210" s="3">
        <v>40864.4597222222</v>
      </c>
      <c r="G6210" s="4">
        <v>2.1</v>
      </c>
      <c r="H6210">
        <v>12567</v>
      </c>
      <c r="I6210" t="s">
        <v>10</v>
      </c>
      <c r="J6210" s="58">
        <f t="shared" ref="J6210:J6273" si="194">E6210*G6210</f>
        <v>12.600000000000001</v>
      </c>
      <c r="K6210" s="59">
        <f t="shared" ref="K6210:K6273" si="195">DATE(YEAR(F6210),MONTH(F6210),DAY(F6210))</f>
        <v>40864</v>
      </c>
      <c r="R6210" t="s">
        <v>2045</v>
      </c>
      <c r="S6210" s="58">
        <v>15</v>
      </c>
      <c r="X6210">
        <v>6</v>
      </c>
      <c r="Y6210" s="4">
        <v>2.1</v>
      </c>
      <c r="Z6210" s="58">
        <v>12.6</v>
      </c>
    </row>
    <row r="6211" spans="1:26">
      <c r="A6211">
        <v>479280</v>
      </c>
      <c r="B6211">
        <v>577152</v>
      </c>
      <c r="C6211">
        <v>22899</v>
      </c>
      <c r="D6211" t="s">
        <v>522</v>
      </c>
      <c r="E6211">
        <v>6</v>
      </c>
      <c r="F6211" s="3">
        <v>40865.411805555603</v>
      </c>
      <c r="G6211" s="4">
        <v>2.1</v>
      </c>
      <c r="H6211">
        <v>14277</v>
      </c>
      <c r="I6211" t="s">
        <v>10</v>
      </c>
      <c r="J6211" s="58">
        <f t="shared" si="194"/>
        <v>12.600000000000001</v>
      </c>
      <c r="K6211" s="59">
        <f t="shared" si="195"/>
        <v>40865</v>
      </c>
      <c r="R6211" t="s">
        <v>975</v>
      </c>
      <c r="S6211" s="58">
        <v>15</v>
      </c>
      <c r="X6211">
        <v>6</v>
      </c>
      <c r="Y6211" s="4">
        <v>2.1</v>
      </c>
      <c r="Z6211" s="58">
        <v>12.6</v>
      </c>
    </row>
    <row r="6212" spans="1:26">
      <c r="A6212">
        <v>489985</v>
      </c>
      <c r="B6212">
        <v>578033</v>
      </c>
      <c r="C6212">
        <v>21426</v>
      </c>
      <c r="D6212" t="s">
        <v>1915</v>
      </c>
      <c r="E6212">
        <v>6</v>
      </c>
      <c r="F6212" s="3">
        <v>40869.570833333302</v>
      </c>
      <c r="G6212" s="4">
        <v>2.1</v>
      </c>
      <c r="H6212">
        <v>12656</v>
      </c>
      <c r="I6212" t="s">
        <v>10</v>
      </c>
      <c r="J6212" s="58">
        <f t="shared" si="194"/>
        <v>12.600000000000001</v>
      </c>
      <c r="K6212" s="59">
        <f t="shared" si="195"/>
        <v>40869</v>
      </c>
      <c r="R6212" t="s">
        <v>2249</v>
      </c>
      <c r="S6212" s="58">
        <v>15</v>
      </c>
      <c r="X6212">
        <v>6</v>
      </c>
      <c r="Y6212" s="4">
        <v>2.1</v>
      </c>
      <c r="Z6212" s="58">
        <v>12.6</v>
      </c>
    </row>
    <row r="6213" spans="1:26">
      <c r="A6213">
        <v>513025</v>
      </c>
      <c r="B6213">
        <v>579529</v>
      </c>
      <c r="C6213">
        <v>22748</v>
      </c>
      <c r="D6213" t="s">
        <v>73</v>
      </c>
      <c r="E6213">
        <v>6</v>
      </c>
      <c r="F6213" s="3">
        <v>40877.368055555598</v>
      </c>
      <c r="G6213" s="4">
        <v>2.1</v>
      </c>
      <c r="H6213">
        <v>12488</v>
      </c>
      <c r="I6213" t="s">
        <v>10</v>
      </c>
      <c r="J6213" s="58">
        <f t="shared" si="194"/>
        <v>12.600000000000001</v>
      </c>
      <c r="K6213" s="59">
        <f t="shared" si="195"/>
        <v>40877</v>
      </c>
      <c r="R6213" t="s">
        <v>855</v>
      </c>
      <c r="S6213" s="58">
        <v>15</v>
      </c>
      <c r="X6213">
        <v>6</v>
      </c>
      <c r="Y6213" s="4">
        <v>2.1</v>
      </c>
      <c r="Z6213" s="58">
        <v>12.6</v>
      </c>
    </row>
    <row r="6214" spans="1:26">
      <c r="A6214">
        <v>513030</v>
      </c>
      <c r="B6214">
        <v>579529</v>
      </c>
      <c r="C6214">
        <v>22899</v>
      </c>
      <c r="D6214" t="s">
        <v>522</v>
      </c>
      <c r="E6214">
        <v>6</v>
      </c>
      <c r="F6214" s="3">
        <v>40877.368055555598</v>
      </c>
      <c r="G6214" s="4">
        <v>2.1</v>
      </c>
      <c r="H6214">
        <v>12488</v>
      </c>
      <c r="I6214" t="s">
        <v>10</v>
      </c>
      <c r="J6214" s="58">
        <f t="shared" si="194"/>
        <v>12.600000000000001</v>
      </c>
      <c r="K6214" s="59">
        <f t="shared" si="195"/>
        <v>40877</v>
      </c>
      <c r="R6214" t="s">
        <v>1923</v>
      </c>
      <c r="S6214" s="58">
        <v>15</v>
      </c>
      <c r="X6214">
        <v>6</v>
      </c>
      <c r="Y6214" s="4">
        <v>2.1</v>
      </c>
      <c r="Z6214" s="58">
        <v>12.6</v>
      </c>
    </row>
    <row r="6215" spans="1:26">
      <c r="A6215">
        <v>515923</v>
      </c>
      <c r="B6215">
        <v>579792</v>
      </c>
      <c r="C6215">
        <v>22899</v>
      </c>
      <c r="D6215" t="s">
        <v>522</v>
      </c>
      <c r="E6215">
        <v>6</v>
      </c>
      <c r="F6215" s="3">
        <v>40877.654861111099</v>
      </c>
      <c r="G6215" s="4">
        <v>2.1</v>
      </c>
      <c r="H6215">
        <v>12714</v>
      </c>
      <c r="I6215" t="s">
        <v>10</v>
      </c>
      <c r="J6215" s="58">
        <f t="shared" si="194"/>
        <v>12.600000000000001</v>
      </c>
      <c r="K6215" s="59">
        <f t="shared" si="195"/>
        <v>40877</v>
      </c>
      <c r="R6215" t="s">
        <v>559</v>
      </c>
      <c r="S6215" s="58">
        <v>15</v>
      </c>
      <c r="X6215">
        <v>6</v>
      </c>
      <c r="Y6215" s="4">
        <v>2.1</v>
      </c>
      <c r="Z6215" s="58">
        <v>12.6</v>
      </c>
    </row>
    <row r="6216" spans="1:26">
      <c r="A6216">
        <v>532701</v>
      </c>
      <c r="B6216">
        <v>580986</v>
      </c>
      <c r="C6216">
        <v>21427</v>
      </c>
      <c r="D6216" t="s">
        <v>718</v>
      </c>
      <c r="E6216">
        <v>6</v>
      </c>
      <c r="F6216" s="3">
        <v>40883.690277777801</v>
      </c>
      <c r="G6216" s="4">
        <v>2.1</v>
      </c>
      <c r="H6216">
        <v>12650</v>
      </c>
      <c r="I6216" t="s">
        <v>10</v>
      </c>
      <c r="J6216" s="58">
        <f t="shared" si="194"/>
        <v>12.600000000000001</v>
      </c>
      <c r="K6216" s="59">
        <f t="shared" si="195"/>
        <v>40883</v>
      </c>
      <c r="R6216" t="s">
        <v>1011</v>
      </c>
      <c r="S6216" s="58">
        <v>15</v>
      </c>
      <c r="X6216">
        <v>6</v>
      </c>
      <c r="Y6216" s="4">
        <v>2.1</v>
      </c>
      <c r="Z6216" s="58">
        <v>12.6</v>
      </c>
    </row>
    <row r="6217" spans="1:26">
      <c r="A6217">
        <v>541906</v>
      </c>
      <c r="B6217">
        <v>581587</v>
      </c>
      <c r="C6217">
        <v>22899</v>
      </c>
      <c r="D6217" t="s">
        <v>522</v>
      </c>
      <c r="E6217">
        <v>6</v>
      </c>
      <c r="F6217" s="3">
        <v>40886.534722222197</v>
      </c>
      <c r="G6217" s="4">
        <v>2.1</v>
      </c>
      <c r="H6217">
        <v>12680</v>
      </c>
      <c r="I6217" t="s">
        <v>10</v>
      </c>
      <c r="J6217" s="58">
        <f t="shared" si="194"/>
        <v>12.600000000000001</v>
      </c>
      <c r="K6217" s="59">
        <f t="shared" si="195"/>
        <v>40886</v>
      </c>
      <c r="R6217" t="s">
        <v>271</v>
      </c>
      <c r="S6217" s="58">
        <v>15</v>
      </c>
      <c r="X6217">
        <v>6</v>
      </c>
      <c r="Y6217" s="4">
        <v>2.1</v>
      </c>
      <c r="Z6217" s="58">
        <v>12.6</v>
      </c>
    </row>
    <row r="6218" spans="1:26">
      <c r="A6218">
        <v>14128</v>
      </c>
      <c r="B6218">
        <v>537463</v>
      </c>
      <c r="C6218">
        <v>21224</v>
      </c>
      <c r="D6218" t="s">
        <v>2012</v>
      </c>
      <c r="E6218">
        <v>10</v>
      </c>
      <c r="F6218" s="3">
        <v>40519.422222222202</v>
      </c>
      <c r="G6218" s="4">
        <v>1.25</v>
      </c>
      <c r="H6218">
        <v>12681</v>
      </c>
      <c r="I6218" t="s">
        <v>10</v>
      </c>
      <c r="J6218" s="58">
        <f t="shared" si="194"/>
        <v>12.5</v>
      </c>
      <c r="K6218" s="59">
        <f t="shared" si="195"/>
        <v>40519</v>
      </c>
      <c r="R6218" t="s">
        <v>74</v>
      </c>
      <c r="S6218" s="58">
        <v>15</v>
      </c>
      <c r="X6218">
        <v>6</v>
      </c>
      <c r="Y6218" s="4">
        <v>2.1</v>
      </c>
      <c r="Z6218" s="58">
        <v>12.6</v>
      </c>
    </row>
    <row r="6219" spans="1:26">
      <c r="A6219">
        <v>20113</v>
      </c>
      <c r="B6219">
        <v>538008</v>
      </c>
      <c r="C6219">
        <v>21154</v>
      </c>
      <c r="D6219" t="s">
        <v>562</v>
      </c>
      <c r="E6219">
        <v>10</v>
      </c>
      <c r="F6219" s="3">
        <v>40521.511805555601</v>
      </c>
      <c r="G6219" s="4">
        <v>1.25</v>
      </c>
      <c r="H6219">
        <v>12683</v>
      </c>
      <c r="I6219" t="s">
        <v>10</v>
      </c>
      <c r="J6219" s="58">
        <f t="shared" si="194"/>
        <v>12.5</v>
      </c>
      <c r="K6219" s="59">
        <f t="shared" si="195"/>
        <v>40521</v>
      </c>
      <c r="R6219" t="s">
        <v>519</v>
      </c>
      <c r="S6219" s="58">
        <v>15</v>
      </c>
      <c r="X6219">
        <v>6</v>
      </c>
      <c r="Y6219" s="4">
        <v>2.1</v>
      </c>
      <c r="Z6219" s="58">
        <v>12.6</v>
      </c>
    </row>
    <row r="6220" spans="1:26">
      <c r="A6220">
        <v>38966</v>
      </c>
      <c r="B6220">
        <v>539607</v>
      </c>
      <c r="C6220">
        <v>21224</v>
      </c>
      <c r="D6220" t="s">
        <v>2012</v>
      </c>
      <c r="E6220">
        <v>10</v>
      </c>
      <c r="F6220" s="3">
        <v>40532.590277777803</v>
      </c>
      <c r="G6220" s="4">
        <v>1.25</v>
      </c>
      <c r="H6220">
        <v>12681</v>
      </c>
      <c r="I6220" t="s">
        <v>10</v>
      </c>
      <c r="J6220" s="58">
        <f t="shared" si="194"/>
        <v>12.5</v>
      </c>
      <c r="K6220" s="59">
        <f t="shared" si="195"/>
        <v>40532</v>
      </c>
      <c r="R6220" t="s">
        <v>2487</v>
      </c>
      <c r="S6220" s="58">
        <v>15</v>
      </c>
      <c r="X6220">
        <v>6</v>
      </c>
      <c r="Y6220" s="4">
        <v>2.1</v>
      </c>
      <c r="Z6220" s="58">
        <v>12.6</v>
      </c>
    </row>
    <row r="6221" spans="1:26">
      <c r="A6221">
        <v>44492</v>
      </c>
      <c r="B6221">
        <v>540178</v>
      </c>
      <c r="C6221">
        <v>21224</v>
      </c>
      <c r="D6221" t="s">
        <v>2012</v>
      </c>
      <c r="E6221">
        <v>10</v>
      </c>
      <c r="F6221" s="3">
        <v>40548.529166666704</v>
      </c>
      <c r="G6221" s="4">
        <v>1.25</v>
      </c>
      <c r="H6221">
        <v>12681</v>
      </c>
      <c r="I6221" t="s">
        <v>10</v>
      </c>
      <c r="J6221" s="58">
        <f t="shared" si="194"/>
        <v>12.5</v>
      </c>
      <c r="K6221" s="59">
        <f t="shared" si="195"/>
        <v>40548</v>
      </c>
      <c r="R6221" t="s">
        <v>2513</v>
      </c>
      <c r="S6221" s="58">
        <v>15</v>
      </c>
      <c r="X6221">
        <v>6</v>
      </c>
      <c r="Y6221" s="4">
        <v>2.1</v>
      </c>
      <c r="Z6221" s="58">
        <v>12.6</v>
      </c>
    </row>
    <row r="6222" spans="1:26">
      <c r="A6222">
        <v>59697</v>
      </c>
      <c r="B6222">
        <v>541405</v>
      </c>
      <c r="C6222">
        <v>20963</v>
      </c>
      <c r="D6222" t="s">
        <v>343</v>
      </c>
      <c r="E6222">
        <v>10</v>
      </c>
      <c r="F6222" s="3">
        <v>40560.636805555601</v>
      </c>
      <c r="G6222" s="4">
        <v>1.25</v>
      </c>
      <c r="H6222">
        <v>12683</v>
      </c>
      <c r="I6222" t="s">
        <v>10</v>
      </c>
      <c r="J6222" s="58">
        <f t="shared" si="194"/>
        <v>12.5</v>
      </c>
      <c r="K6222" s="59">
        <f t="shared" si="195"/>
        <v>40560</v>
      </c>
      <c r="R6222" t="s">
        <v>2486</v>
      </c>
      <c r="S6222" s="58">
        <v>15</v>
      </c>
      <c r="X6222">
        <v>6</v>
      </c>
      <c r="Y6222" s="4">
        <v>2.1</v>
      </c>
      <c r="Z6222" s="58">
        <v>12.6</v>
      </c>
    </row>
    <row r="6223" spans="1:26">
      <c r="A6223">
        <v>59700</v>
      </c>
      <c r="B6223">
        <v>541405</v>
      </c>
      <c r="C6223">
        <v>20966</v>
      </c>
      <c r="D6223" t="s">
        <v>342</v>
      </c>
      <c r="E6223">
        <v>10</v>
      </c>
      <c r="F6223" s="3">
        <v>40560.636805555601</v>
      </c>
      <c r="G6223" s="4">
        <v>1.25</v>
      </c>
      <c r="H6223">
        <v>12683</v>
      </c>
      <c r="I6223" t="s">
        <v>10</v>
      </c>
      <c r="J6223" s="58">
        <f t="shared" si="194"/>
        <v>12.5</v>
      </c>
      <c r="K6223" s="59">
        <f t="shared" si="195"/>
        <v>40560</v>
      </c>
      <c r="R6223" t="s">
        <v>2676</v>
      </c>
      <c r="S6223" s="58">
        <v>15</v>
      </c>
      <c r="X6223">
        <v>6</v>
      </c>
      <c r="Y6223" s="4">
        <v>2.1</v>
      </c>
      <c r="Z6223" s="58">
        <v>12.6</v>
      </c>
    </row>
    <row r="6224" spans="1:26">
      <c r="A6224">
        <v>77517</v>
      </c>
      <c r="B6224">
        <v>542735</v>
      </c>
      <c r="C6224">
        <v>21224</v>
      </c>
      <c r="D6224" t="s">
        <v>2012</v>
      </c>
      <c r="E6224">
        <v>10</v>
      </c>
      <c r="F6224" s="3">
        <v>40574.65</v>
      </c>
      <c r="G6224" s="4">
        <v>1.25</v>
      </c>
      <c r="H6224">
        <v>12681</v>
      </c>
      <c r="I6224" t="s">
        <v>10</v>
      </c>
      <c r="J6224" s="58">
        <f t="shared" si="194"/>
        <v>12.5</v>
      </c>
      <c r="K6224" s="59">
        <f t="shared" si="195"/>
        <v>40574</v>
      </c>
      <c r="R6224" t="s">
        <v>899</v>
      </c>
      <c r="S6224" s="58">
        <v>15</v>
      </c>
      <c r="X6224">
        <v>6</v>
      </c>
      <c r="Y6224" s="4">
        <v>2.1</v>
      </c>
      <c r="Z6224" s="58">
        <v>12.6</v>
      </c>
    </row>
    <row r="6225" spans="1:26">
      <c r="A6225">
        <v>94365</v>
      </c>
      <c r="B6225">
        <v>544355</v>
      </c>
      <c r="C6225">
        <v>21154</v>
      </c>
      <c r="D6225" t="s">
        <v>562</v>
      </c>
      <c r="E6225">
        <v>10</v>
      </c>
      <c r="F6225" s="3">
        <v>40592.453472222202</v>
      </c>
      <c r="G6225" s="4">
        <v>1.25</v>
      </c>
      <c r="H6225">
        <v>12714</v>
      </c>
      <c r="I6225" t="s">
        <v>10</v>
      </c>
      <c r="J6225" s="58">
        <f t="shared" si="194"/>
        <v>12.5</v>
      </c>
      <c r="K6225" s="59">
        <f t="shared" si="195"/>
        <v>40592</v>
      </c>
      <c r="R6225" t="s">
        <v>1097</v>
      </c>
      <c r="S6225" s="58">
        <v>15</v>
      </c>
      <c r="X6225">
        <v>6</v>
      </c>
      <c r="Y6225" s="4">
        <v>2.1</v>
      </c>
      <c r="Z6225" s="58">
        <v>12.6</v>
      </c>
    </row>
    <row r="6226" spans="1:26">
      <c r="A6226">
        <v>95976</v>
      </c>
      <c r="B6226">
        <v>544470</v>
      </c>
      <c r="C6226">
        <v>22524</v>
      </c>
      <c r="D6226" t="s">
        <v>1619</v>
      </c>
      <c r="E6226">
        <v>10</v>
      </c>
      <c r="F6226" s="3">
        <v>40595.359722222202</v>
      </c>
      <c r="G6226" s="4">
        <v>1.25</v>
      </c>
      <c r="H6226">
        <v>12707</v>
      </c>
      <c r="I6226" t="s">
        <v>10</v>
      </c>
      <c r="J6226" s="58">
        <f t="shared" si="194"/>
        <v>12.5</v>
      </c>
      <c r="K6226" s="59">
        <f t="shared" si="195"/>
        <v>40595</v>
      </c>
      <c r="R6226" t="s">
        <v>1167</v>
      </c>
      <c r="S6226" s="58">
        <v>15</v>
      </c>
      <c r="X6226">
        <v>6</v>
      </c>
      <c r="Y6226" s="4">
        <v>2.1</v>
      </c>
      <c r="Z6226" s="58">
        <v>12.6</v>
      </c>
    </row>
    <row r="6227" spans="1:26">
      <c r="A6227">
        <v>95977</v>
      </c>
      <c r="B6227">
        <v>544470</v>
      </c>
      <c r="C6227">
        <v>22525</v>
      </c>
      <c r="D6227" t="s">
        <v>1972</v>
      </c>
      <c r="E6227">
        <v>10</v>
      </c>
      <c r="F6227" s="3">
        <v>40595.359722222202</v>
      </c>
      <c r="G6227" s="4">
        <v>1.25</v>
      </c>
      <c r="H6227">
        <v>12707</v>
      </c>
      <c r="I6227" t="s">
        <v>10</v>
      </c>
      <c r="J6227" s="58">
        <f t="shared" si="194"/>
        <v>12.5</v>
      </c>
      <c r="K6227" s="59">
        <f t="shared" si="195"/>
        <v>40595</v>
      </c>
      <c r="R6227" t="s">
        <v>2378</v>
      </c>
      <c r="S6227" s="58">
        <v>15</v>
      </c>
      <c r="X6227">
        <v>6</v>
      </c>
      <c r="Y6227" s="4">
        <v>2.1</v>
      </c>
      <c r="Z6227" s="58">
        <v>12.6</v>
      </c>
    </row>
    <row r="6228" spans="1:26">
      <c r="A6228">
        <v>121460</v>
      </c>
      <c r="B6228">
        <v>546765</v>
      </c>
      <c r="C6228">
        <v>21219</v>
      </c>
      <c r="D6228" t="s">
        <v>2011</v>
      </c>
      <c r="E6228">
        <v>10</v>
      </c>
      <c r="F6228" s="3">
        <v>40618.609027777798</v>
      </c>
      <c r="G6228" s="4">
        <v>1.25</v>
      </c>
      <c r="H6228">
        <v>12437</v>
      </c>
      <c r="I6228" t="s">
        <v>10</v>
      </c>
      <c r="J6228" s="58">
        <f t="shared" si="194"/>
        <v>12.5</v>
      </c>
      <c r="K6228" s="59">
        <f t="shared" si="195"/>
        <v>40618</v>
      </c>
      <c r="R6228" t="s">
        <v>1280</v>
      </c>
      <c r="S6228" s="58">
        <v>15</v>
      </c>
      <c r="X6228">
        <v>6</v>
      </c>
      <c r="Y6228" s="4">
        <v>2.1</v>
      </c>
      <c r="Z6228" s="58">
        <v>12.6</v>
      </c>
    </row>
    <row r="6229" spans="1:26">
      <c r="A6229">
        <v>133095</v>
      </c>
      <c r="B6229">
        <v>547722</v>
      </c>
      <c r="C6229">
        <v>21219</v>
      </c>
      <c r="D6229" t="s">
        <v>2011</v>
      </c>
      <c r="E6229">
        <v>10</v>
      </c>
      <c r="F6229" s="3">
        <v>40627.429861111101</v>
      </c>
      <c r="G6229" s="4">
        <v>1.25</v>
      </c>
      <c r="H6229">
        <v>12553</v>
      </c>
      <c r="I6229" t="s">
        <v>10</v>
      </c>
      <c r="J6229" s="58">
        <f t="shared" si="194"/>
        <v>12.5</v>
      </c>
      <c r="K6229" s="59">
        <f t="shared" si="195"/>
        <v>40627</v>
      </c>
      <c r="R6229" t="s">
        <v>139</v>
      </c>
      <c r="S6229" s="58">
        <v>15</v>
      </c>
      <c r="X6229">
        <v>6</v>
      </c>
      <c r="Y6229" s="4">
        <v>2.1</v>
      </c>
      <c r="Z6229" s="58">
        <v>12.6</v>
      </c>
    </row>
    <row r="6230" spans="1:26">
      <c r="A6230">
        <v>149063</v>
      </c>
      <c r="B6230">
        <v>549274</v>
      </c>
      <c r="C6230">
        <v>22524</v>
      </c>
      <c r="D6230" t="s">
        <v>1619</v>
      </c>
      <c r="E6230">
        <v>10</v>
      </c>
      <c r="F6230" s="3">
        <v>40640.546527777798</v>
      </c>
      <c r="G6230" s="4">
        <v>1.25</v>
      </c>
      <c r="H6230">
        <v>12721</v>
      </c>
      <c r="I6230" t="s">
        <v>10</v>
      </c>
      <c r="J6230" s="58">
        <f t="shared" si="194"/>
        <v>12.5</v>
      </c>
      <c r="K6230" s="59">
        <f t="shared" si="195"/>
        <v>40640</v>
      </c>
      <c r="R6230" t="s">
        <v>2564</v>
      </c>
      <c r="S6230" s="58">
        <v>14.94</v>
      </c>
      <c r="X6230">
        <v>6</v>
      </c>
      <c r="Y6230" s="4">
        <v>2.1</v>
      </c>
      <c r="Z6230" s="58">
        <v>12.6</v>
      </c>
    </row>
    <row r="6231" spans="1:26">
      <c r="A6231">
        <v>180374</v>
      </c>
      <c r="B6231">
        <v>552315</v>
      </c>
      <c r="C6231">
        <v>21219</v>
      </c>
      <c r="D6231" t="s">
        <v>2011</v>
      </c>
      <c r="E6231">
        <v>10</v>
      </c>
      <c r="F6231" s="3">
        <v>40671.673611111102</v>
      </c>
      <c r="G6231" s="4">
        <v>1.25</v>
      </c>
      <c r="H6231">
        <v>12700</v>
      </c>
      <c r="I6231" t="s">
        <v>10</v>
      </c>
      <c r="J6231" s="58">
        <f t="shared" si="194"/>
        <v>12.5</v>
      </c>
      <c r="K6231" s="59">
        <f t="shared" si="195"/>
        <v>40671</v>
      </c>
      <c r="R6231" t="s">
        <v>170</v>
      </c>
      <c r="S6231" s="58">
        <v>14.85</v>
      </c>
      <c r="X6231">
        <v>6</v>
      </c>
      <c r="Y6231" s="4">
        <v>2.1</v>
      </c>
      <c r="Z6231" s="58">
        <v>12.6</v>
      </c>
    </row>
    <row r="6232" spans="1:26">
      <c r="A6232">
        <v>196385</v>
      </c>
      <c r="B6232">
        <v>553843</v>
      </c>
      <c r="C6232">
        <v>23065</v>
      </c>
      <c r="D6232" t="s">
        <v>2406</v>
      </c>
      <c r="E6232">
        <v>1</v>
      </c>
      <c r="F6232" s="3">
        <v>40682.520138888904</v>
      </c>
      <c r="G6232" s="4">
        <v>12.5</v>
      </c>
      <c r="H6232">
        <v>12553</v>
      </c>
      <c r="I6232" t="s">
        <v>10</v>
      </c>
      <c r="J6232" s="58">
        <f t="shared" si="194"/>
        <v>12.5</v>
      </c>
      <c r="K6232" s="59">
        <f t="shared" si="195"/>
        <v>40682</v>
      </c>
      <c r="R6232" t="s">
        <v>2179</v>
      </c>
      <c r="S6232" s="58">
        <v>14.85</v>
      </c>
      <c r="X6232">
        <v>6</v>
      </c>
      <c r="Y6232" s="4">
        <v>2.1</v>
      </c>
      <c r="Z6232" s="58">
        <v>12.6</v>
      </c>
    </row>
    <row r="6233" spans="1:26">
      <c r="A6233">
        <v>200462</v>
      </c>
      <c r="B6233">
        <v>554134</v>
      </c>
      <c r="C6233">
        <v>21154</v>
      </c>
      <c r="D6233" t="s">
        <v>562</v>
      </c>
      <c r="E6233">
        <v>10</v>
      </c>
      <c r="F6233" s="3">
        <v>40686.408333333296</v>
      </c>
      <c r="G6233" s="4">
        <v>1.25</v>
      </c>
      <c r="H6233">
        <v>12583</v>
      </c>
      <c r="I6233" t="s">
        <v>10</v>
      </c>
      <c r="J6233" s="58">
        <f t="shared" si="194"/>
        <v>12.5</v>
      </c>
      <c r="K6233" s="59">
        <f t="shared" si="195"/>
        <v>40686</v>
      </c>
      <c r="R6233" t="s">
        <v>145</v>
      </c>
      <c r="S6233" s="58">
        <v>14.85</v>
      </c>
      <c r="X6233">
        <v>6</v>
      </c>
      <c r="Y6233" s="4">
        <v>2.1</v>
      </c>
      <c r="Z6233" s="58">
        <v>12.6</v>
      </c>
    </row>
    <row r="6234" spans="1:26">
      <c r="A6234">
        <v>206510</v>
      </c>
      <c r="B6234">
        <v>554940</v>
      </c>
      <c r="C6234">
        <v>23108</v>
      </c>
      <c r="D6234" t="s">
        <v>2452</v>
      </c>
      <c r="E6234">
        <v>2</v>
      </c>
      <c r="F6234" s="3">
        <v>40690.5756944444</v>
      </c>
      <c r="G6234" s="4">
        <v>6.25</v>
      </c>
      <c r="H6234">
        <v>12494</v>
      </c>
      <c r="I6234" t="s">
        <v>10</v>
      </c>
      <c r="J6234" s="58">
        <f t="shared" si="194"/>
        <v>12.5</v>
      </c>
      <c r="K6234" s="59">
        <f t="shared" si="195"/>
        <v>40690</v>
      </c>
      <c r="R6234" t="s">
        <v>1457</v>
      </c>
      <c r="S6234" s="58">
        <v>14.04</v>
      </c>
      <c r="X6234">
        <v>6</v>
      </c>
      <c r="Y6234" s="4">
        <v>2.1</v>
      </c>
      <c r="Z6234" s="58">
        <v>12.6</v>
      </c>
    </row>
    <row r="6235" spans="1:26">
      <c r="A6235">
        <v>217821</v>
      </c>
      <c r="B6235">
        <v>555937</v>
      </c>
      <c r="C6235">
        <v>20963</v>
      </c>
      <c r="D6235" t="s">
        <v>343</v>
      </c>
      <c r="E6235">
        <v>10</v>
      </c>
      <c r="F6235" s="3">
        <v>40702.402083333298</v>
      </c>
      <c r="G6235" s="4">
        <v>1.25</v>
      </c>
      <c r="H6235">
        <v>12683</v>
      </c>
      <c r="I6235" t="s">
        <v>10</v>
      </c>
      <c r="J6235" s="58">
        <f t="shared" si="194"/>
        <v>12.5</v>
      </c>
      <c r="K6235" s="59">
        <f t="shared" si="195"/>
        <v>40702</v>
      </c>
      <c r="R6235" t="s">
        <v>1660</v>
      </c>
      <c r="S6235" s="58">
        <v>13.92</v>
      </c>
      <c r="X6235">
        <v>6</v>
      </c>
      <c r="Y6235" s="4">
        <v>2.1</v>
      </c>
      <c r="Z6235" s="58">
        <v>12.6</v>
      </c>
    </row>
    <row r="6236" spans="1:26">
      <c r="A6236">
        <v>221617</v>
      </c>
      <c r="B6236">
        <v>556259</v>
      </c>
      <c r="C6236">
        <v>23108</v>
      </c>
      <c r="D6236" t="s">
        <v>2452</v>
      </c>
      <c r="E6236">
        <v>2</v>
      </c>
      <c r="F6236" s="3">
        <v>40703.745138888902</v>
      </c>
      <c r="G6236" s="4">
        <v>6.25</v>
      </c>
      <c r="H6236">
        <v>12721</v>
      </c>
      <c r="I6236" t="s">
        <v>10</v>
      </c>
      <c r="J6236" s="58">
        <f t="shared" si="194"/>
        <v>12.5</v>
      </c>
      <c r="K6236" s="59">
        <f t="shared" si="195"/>
        <v>40703</v>
      </c>
      <c r="R6236" t="s">
        <v>2236</v>
      </c>
      <c r="S6236" s="58">
        <v>13.9</v>
      </c>
      <c r="X6236">
        <v>6</v>
      </c>
      <c r="Y6236" s="4">
        <v>2.1</v>
      </c>
      <c r="Z6236" s="58">
        <v>12.6</v>
      </c>
    </row>
    <row r="6237" spans="1:26">
      <c r="A6237">
        <v>255941</v>
      </c>
      <c r="B6237">
        <v>559418</v>
      </c>
      <c r="C6237">
        <v>21224</v>
      </c>
      <c r="D6237" t="s">
        <v>2012</v>
      </c>
      <c r="E6237">
        <v>10</v>
      </c>
      <c r="F6237" s="3">
        <v>40732.483333333301</v>
      </c>
      <c r="G6237" s="4">
        <v>1.25</v>
      </c>
      <c r="H6237">
        <v>12681</v>
      </c>
      <c r="I6237" t="s">
        <v>10</v>
      </c>
      <c r="J6237" s="58">
        <f t="shared" si="194"/>
        <v>12.5</v>
      </c>
      <c r="K6237" s="59">
        <f t="shared" si="195"/>
        <v>40732</v>
      </c>
      <c r="R6237" t="s">
        <v>1375</v>
      </c>
      <c r="S6237" s="58">
        <v>13.52</v>
      </c>
      <c r="X6237">
        <v>10</v>
      </c>
      <c r="Y6237" s="4">
        <v>1.25</v>
      </c>
      <c r="Z6237" s="58">
        <v>12.5</v>
      </c>
    </row>
    <row r="6238" spans="1:26">
      <c r="A6238">
        <v>283642</v>
      </c>
      <c r="B6238">
        <v>561795</v>
      </c>
      <c r="C6238">
        <v>21154</v>
      </c>
      <c r="D6238" t="s">
        <v>562</v>
      </c>
      <c r="E6238">
        <v>10</v>
      </c>
      <c r="F6238" s="3">
        <v>40753.561111111099</v>
      </c>
      <c r="G6238" s="4">
        <v>1.25</v>
      </c>
      <c r="H6238">
        <v>12716</v>
      </c>
      <c r="I6238" t="s">
        <v>10</v>
      </c>
      <c r="J6238" s="58">
        <f t="shared" si="194"/>
        <v>12.5</v>
      </c>
      <c r="K6238" s="59">
        <f t="shared" si="195"/>
        <v>40753</v>
      </c>
      <c r="R6238" t="s">
        <v>471</v>
      </c>
      <c r="S6238" s="58">
        <v>13.52</v>
      </c>
      <c r="X6238">
        <v>10</v>
      </c>
      <c r="Y6238" s="4">
        <v>1.25</v>
      </c>
      <c r="Z6238" s="58">
        <v>12.5</v>
      </c>
    </row>
    <row r="6239" spans="1:26">
      <c r="A6239">
        <v>305284</v>
      </c>
      <c r="B6239">
        <v>563662</v>
      </c>
      <c r="C6239">
        <v>20718</v>
      </c>
      <c r="D6239" t="s">
        <v>1411</v>
      </c>
      <c r="E6239">
        <v>10</v>
      </c>
      <c r="F6239" s="3">
        <v>40773.486111111102</v>
      </c>
      <c r="G6239" s="4">
        <v>1.25</v>
      </c>
      <c r="H6239">
        <v>12729</v>
      </c>
      <c r="I6239" t="s">
        <v>10</v>
      </c>
      <c r="J6239" s="58">
        <f t="shared" si="194"/>
        <v>12.5</v>
      </c>
      <c r="K6239" s="59">
        <f t="shared" si="195"/>
        <v>40773</v>
      </c>
      <c r="R6239" t="s">
        <v>469</v>
      </c>
      <c r="S6239" s="58">
        <v>13.52</v>
      </c>
      <c r="X6239">
        <v>10</v>
      </c>
      <c r="Y6239" s="4">
        <v>1.25</v>
      </c>
      <c r="Z6239" s="58">
        <v>12.5</v>
      </c>
    </row>
    <row r="6240" spans="1:26">
      <c r="A6240">
        <v>307736</v>
      </c>
      <c r="B6240">
        <v>563926</v>
      </c>
      <c r="C6240">
        <v>21221</v>
      </c>
      <c r="D6240" t="s">
        <v>1638</v>
      </c>
      <c r="E6240">
        <v>10</v>
      </c>
      <c r="F6240" s="3">
        <v>40776.612500000003</v>
      </c>
      <c r="G6240" s="4">
        <v>1.25</v>
      </c>
      <c r="H6240">
        <v>12553</v>
      </c>
      <c r="I6240" t="s">
        <v>10</v>
      </c>
      <c r="J6240" s="58">
        <f t="shared" si="194"/>
        <v>12.5</v>
      </c>
      <c r="K6240" s="59">
        <f t="shared" si="195"/>
        <v>40776</v>
      </c>
      <c r="R6240" t="s">
        <v>71</v>
      </c>
      <c r="S6240" s="58">
        <v>13.52</v>
      </c>
      <c r="X6240">
        <v>10</v>
      </c>
      <c r="Y6240" s="4">
        <v>1.25</v>
      </c>
      <c r="Z6240" s="58">
        <v>12.5</v>
      </c>
    </row>
    <row r="6241" spans="1:26">
      <c r="A6241">
        <v>307737</v>
      </c>
      <c r="B6241">
        <v>563926</v>
      </c>
      <c r="C6241">
        <v>21219</v>
      </c>
      <c r="D6241" t="s">
        <v>2011</v>
      </c>
      <c r="E6241">
        <v>10</v>
      </c>
      <c r="F6241" s="3">
        <v>40776.612500000003</v>
      </c>
      <c r="G6241" s="4">
        <v>1.25</v>
      </c>
      <c r="H6241">
        <v>12553</v>
      </c>
      <c r="I6241" t="s">
        <v>10</v>
      </c>
      <c r="J6241" s="58">
        <f t="shared" si="194"/>
        <v>12.5</v>
      </c>
      <c r="K6241" s="59">
        <f t="shared" si="195"/>
        <v>40776</v>
      </c>
      <c r="R6241" t="s">
        <v>917</v>
      </c>
      <c r="S6241" s="58">
        <v>13.5</v>
      </c>
      <c r="X6241">
        <v>10</v>
      </c>
      <c r="Y6241" s="4">
        <v>1.25</v>
      </c>
      <c r="Z6241" s="58">
        <v>12.5</v>
      </c>
    </row>
    <row r="6242" spans="1:26">
      <c r="A6242">
        <v>310335</v>
      </c>
      <c r="B6242">
        <v>564173</v>
      </c>
      <c r="C6242">
        <v>20718</v>
      </c>
      <c r="D6242" t="s">
        <v>1411</v>
      </c>
      <c r="E6242">
        <v>10</v>
      </c>
      <c r="F6242" s="3">
        <v>40778.599305555603</v>
      </c>
      <c r="G6242" s="4">
        <v>1.25</v>
      </c>
      <c r="H6242">
        <v>12567</v>
      </c>
      <c r="I6242" t="s">
        <v>10</v>
      </c>
      <c r="J6242" s="58">
        <f t="shared" si="194"/>
        <v>12.5</v>
      </c>
      <c r="K6242" s="59">
        <f t="shared" si="195"/>
        <v>40778</v>
      </c>
      <c r="R6242" t="s">
        <v>661</v>
      </c>
      <c r="S6242" s="58">
        <v>13.5</v>
      </c>
      <c r="X6242">
        <v>10</v>
      </c>
      <c r="Y6242" s="4">
        <v>1.25</v>
      </c>
      <c r="Z6242" s="58">
        <v>12.5</v>
      </c>
    </row>
    <row r="6243" spans="1:26">
      <c r="A6243">
        <v>328707</v>
      </c>
      <c r="B6243">
        <v>565801</v>
      </c>
      <c r="C6243" t="s">
        <v>321</v>
      </c>
      <c r="D6243" t="s">
        <v>322</v>
      </c>
      <c r="E6243">
        <v>10</v>
      </c>
      <c r="F6243" s="3">
        <v>40793.436111111099</v>
      </c>
      <c r="G6243" s="4">
        <v>1.25</v>
      </c>
      <c r="H6243">
        <v>12685</v>
      </c>
      <c r="I6243" t="s">
        <v>10</v>
      </c>
      <c r="J6243" s="58">
        <f t="shared" si="194"/>
        <v>12.5</v>
      </c>
      <c r="K6243" s="59">
        <f t="shared" si="195"/>
        <v>40793</v>
      </c>
      <c r="R6243" t="s">
        <v>1452</v>
      </c>
      <c r="S6243" s="58">
        <v>13.5</v>
      </c>
      <c r="X6243">
        <v>10</v>
      </c>
      <c r="Y6243" s="4">
        <v>1.25</v>
      </c>
      <c r="Z6243" s="58">
        <v>12.5</v>
      </c>
    </row>
    <row r="6244" spans="1:26">
      <c r="A6244">
        <v>329784</v>
      </c>
      <c r="B6244">
        <v>565854</v>
      </c>
      <c r="C6244">
        <v>20963</v>
      </c>
      <c r="D6244" t="s">
        <v>343</v>
      </c>
      <c r="E6244">
        <v>10</v>
      </c>
      <c r="F6244" s="3">
        <v>40793.556944444397</v>
      </c>
      <c r="G6244" s="4">
        <v>1.25</v>
      </c>
      <c r="H6244">
        <v>12490</v>
      </c>
      <c r="I6244" t="s">
        <v>10</v>
      </c>
      <c r="J6244" s="58">
        <f t="shared" si="194"/>
        <v>12.5</v>
      </c>
      <c r="K6244" s="59">
        <f t="shared" si="195"/>
        <v>40793</v>
      </c>
      <c r="R6244" t="s">
        <v>861</v>
      </c>
      <c r="S6244" s="58">
        <v>13.5</v>
      </c>
      <c r="X6244">
        <v>10</v>
      </c>
      <c r="Y6244" s="4">
        <v>1.25</v>
      </c>
      <c r="Z6244" s="58">
        <v>12.5</v>
      </c>
    </row>
    <row r="6245" spans="1:26">
      <c r="A6245">
        <v>347352</v>
      </c>
      <c r="B6245">
        <v>567300</v>
      </c>
      <c r="C6245">
        <v>23108</v>
      </c>
      <c r="D6245" t="s">
        <v>2452</v>
      </c>
      <c r="E6245">
        <v>2</v>
      </c>
      <c r="F6245" s="3">
        <v>40805.525000000001</v>
      </c>
      <c r="G6245" s="4">
        <v>6.25</v>
      </c>
      <c r="H6245">
        <v>12724</v>
      </c>
      <c r="I6245" t="s">
        <v>10</v>
      </c>
      <c r="J6245" s="58">
        <f t="shared" si="194"/>
        <v>12.5</v>
      </c>
      <c r="K6245" s="59">
        <f t="shared" si="195"/>
        <v>40805</v>
      </c>
      <c r="R6245" t="s">
        <v>132</v>
      </c>
      <c r="S6245" s="58">
        <v>13.2</v>
      </c>
      <c r="X6245">
        <v>10</v>
      </c>
      <c r="Y6245" s="4">
        <v>1.25</v>
      </c>
      <c r="Z6245" s="58">
        <v>12.5</v>
      </c>
    </row>
    <row r="6246" spans="1:26">
      <c r="A6246">
        <v>364036</v>
      </c>
      <c r="B6246">
        <v>568645</v>
      </c>
      <c r="C6246">
        <v>23108</v>
      </c>
      <c r="D6246" t="s">
        <v>2452</v>
      </c>
      <c r="E6246">
        <v>2</v>
      </c>
      <c r="F6246" s="3">
        <v>40814.484722222202</v>
      </c>
      <c r="G6246" s="4">
        <v>6.25</v>
      </c>
      <c r="H6246">
        <v>12656</v>
      </c>
      <c r="I6246" t="s">
        <v>10</v>
      </c>
      <c r="J6246" s="58">
        <f t="shared" si="194"/>
        <v>12.5</v>
      </c>
      <c r="K6246" s="59">
        <f t="shared" si="195"/>
        <v>40814</v>
      </c>
      <c r="R6246" t="s">
        <v>2488</v>
      </c>
      <c r="S6246" s="58">
        <v>13.2</v>
      </c>
      <c r="X6246">
        <v>10</v>
      </c>
      <c r="Y6246" s="4">
        <v>1.25</v>
      </c>
      <c r="Z6246" s="58">
        <v>12.5</v>
      </c>
    </row>
    <row r="6247" spans="1:26">
      <c r="A6247">
        <v>379559</v>
      </c>
      <c r="B6247">
        <v>569699</v>
      </c>
      <c r="C6247">
        <v>23501</v>
      </c>
      <c r="D6247" t="s">
        <v>2694</v>
      </c>
      <c r="E6247">
        <v>10</v>
      </c>
      <c r="F6247" s="3">
        <v>40821.661111111098</v>
      </c>
      <c r="G6247" s="4">
        <v>1.25</v>
      </c>
      <c r="H6247">
        <v>12723</v>
      </c>
      <c r="I6247" t="s">
        <v>10</v>
      </c>
      <c r="J6247" s="58">
        <f t="shared" si="194"/>
        <v>12.5</v>
      </c>
      <c r="K6247" s="59">
        <f t="shared" si="195"/>
        <v>40821</v>
      </c>
      <c r="R6247" t="s">
        <v>2051</v>
      </c>
      <c r="S6247" s="58">
        <v>12.75</v>
      </c>
      <c r="X6247">
        <v>10</v>
      </c>
      <c r="Y6247" s="4">
        <v>1.25</v>
      </c>
      <c r="Z6247" s="58">
        <v>12.5</v>
      </c>
    </row>
    <row r="6248" spans="1:26">
      <c r="A6248">
        <v>382643</v>
      </c>
      <c r="B6248">
        <v>569921</v>
      </c>
      <c r="C6248">
        <v>23427</v>
      </c>
      <c r="D6248" t="s">
        <v>2630</v>
      </c>
      <c r="E6248">
        <v>1</v>
      </c>
      <c r="F6248" s="3">
        <v>40822.7277777778</v>
      </c>
      <c r="G6248" s="4">
        <v>12.5</v>
      </c>
      <c r="H6248">
        <v>12523</v>
      </c>
      <c r="I6248" t="s">
        <v>10</v>
      </c>
      <c r="J6248" s="58">
        <f t="shared" si="194"/>
        <v>12.5</v>
      </c>
      <c r="K6248" s="59">
        <f t="shared" si="195"/>
        <v>40822</v>
      </c>
      <c r="R6248" t="s">
        <v>513</v>
      </c>
      <c r="S6248" s="58">
        <v>12.6</v>
      </c>
      <c r="X6248">
        <v>10</v>
      </c>
      <c r="Y6248" s="4">
        <v>1.25</v>
      </c>
      <c r="Z6248" s="58">
        <v>12.5</v>
      </c>
    </row>
    <row r="6249" spans="1:26">
      <c r="A6249">
        <v>391365</v>
      </c>
      <c r="B6249">
        <v>570672</v>
      </c>
      <c r="C6249">
        <v>20717</v>
      </c>
      <c r="D6249" t="s">
        <v>465</v>
      </c>
      <c r="E6249">
        <v>10</v>
      </c>
      <c r="F6249" s="3">
        <v>40827.619444444397</v>
      </c>
      <c r="G6249" s="4">
        <v>1.25</v>
      </c>
      <c r="H6249">
        <v>12536</v>
      </c>
      <c r="I6249" t="s">
        <v>10</v>
      </c>
      <c r="J6249" s="58">
        <f t="shared" si="194"/>
        <v>12.5</v>
      </c>
      <c r="K6249" s="59">
        <f t="shared" si="195"/>
        <v>40827</v>
      </c>
      <c r="R6249" t="s">
        <v>1987</v>
      </c>
      <c r="S6249" s="58">
        <v>12.6</v>
      </c>
      <c r="X6249">
        <v>10</v>
      </c>
      <c r="Y6249" s="4">
        <v>1.25</v>
      </c>
      <c r="Z6249" s="58">
        <v>12.5</v>
      </c>
    </row>
    <row r="6250" spans="1:26">
      <c r="A6250">
        <v>391366</v>
      </c>
      <c r="B6250">
        <v>570672</v>
      </c>
      <c r="C6250">
        <v>20718</v>
      </c>
      <c r="D6250" t="s">
        <v>1411</v>
      </c>
      <c r="E6250">
        <v>10</v>
      </c>
      <c r="F6250" s="3">
        <v>40827.619444444397</v>
      </c>
      <c r="G6250" s="4">
        <v>1.25</v>
      </c>
      <c r="H6250">
        <v>12536</v>
      </c>
      <c r="I6250" t="s">
        <v>10</v>
      </c>
      <c r="J6250" s="58">
        <f t="shared" si="194"/>
        <v>12.5</v>
      </c>
      <c r="K6250" s="59">
        <f t="shared" si="195"/>
        <v>40827</v>
      </c>
      <c r="R6250" t="s">
        <v>72</v>
      </c>
      <c r="S6250" s="58">
        <v>12.6</v>
      </c>
      <c r="X6250">
        <v>10</v>
      </c>
      <c r="Y6250" s="4">
        <v>1.25</v>
      </c>
      <c r="Z6250" s="58">
        <v>12.5</v>
      </c>
    </row>
    <row r="6251" spans="1:26">
      <c r="A6251">
        <v>391378</v>
      </c>
      <c r="B6251">
        <v>570672</v>
      </c>
      <c r="C6251">
        <v>21114</v>
      </c>
      <c r="D6251" t="s">
        <v>1961</v>
      </c>
      <c r="E6251">
        <v>10</v>
      </c>
      <c r="F6251" s="3">
        <v>40827.619444444397</v>
      </c>
      <c r="G6251" s="4">
        <v>1.25</v>
      </c>
      <c r="H6251">
        <v>12536</v>
      </c>
      <c r="I6251" t="s">
        <v>10</v>
      </c>
      <c r="J6251" s="58">
        <f t="shared" si="194"/>
        <v>12.5</v>
      </c>
      <c r="K6251" s="59">
        <f t="shared" si="195"/>
        <v>40827</v>
      </c>
      <c r="R6251" t="s">
        <v>1488</v>
      </c>
      <c r="S6251" s="58">
        <v>12.6</v>
      </c>
      <c r="X6251">
        <v>1</v>
      </c>
      <c r="Y6251" s="4">
        <v>12.5</v>
      </c>
      <c r="Z6251" s="58">
        <v>12.5</v>
      </c>
    </row>
    <row r="6252" spans="1:26">
      <c r="A6252">
        <v>391387</v>
      </c>
      <c r="B6252">
        <v>570672</v>
      </c>
      <c r="C6252">
        <v>21219</v>
      </c>
      <c r="D6252" t="s">
        <v>2011</v>
      </c>
      <c r="E6252">
        <v>10</v>
      </c>
      <c r="F6252" s="3">
        <v>40827.619444444397</v>
      </c>
      <c r="G6252" s="4">
        <v>1.25</v>
      </c>
      <c r="H6252">
        <v>12536</v>
      </c>
      <c r="I6252" t="s">
        <v>10</v>
      </c>
      <c r="J6252" s="58">
        <f t="shared" si="194"/>
        <v>12.5</v>
      </c>
      <c r="K6252" s="59">
        <f t="shared" si="195"/>
        <v>40827</v>
      </c>
      <c r="R6252" t="s">
        <v>1489</v>
      </c>
      <c r="S6252" s="58">
        <v>12.6</v>
      </c>
      <c r="X6252">
        <v>10</v>
      </c>
      <c r="Y6252" s="4">
        <v>1.25</v>
      </c>
      <c r="Z6252" s="58">
        <v>12.5</v>
      </c>
    </row>
    <row r="6253" spans="1:26">
      <c r="A6253">
        <v>391388</v>
      </c>
      <c r="B6253">
        <v>570672</v>
      </c>
      <c r="C6253">
        <v>21224</v>
      </c>
      <c r="D6253" t="s">
        <v>2012</v>
      </c>
      <c r="E6253">
        <v>10</v>
      </c>
      <c r="F6253" s="3">
        <v>40827.619444444397</v>
      </c>
      <c r="G6253" s="4">
        <v>1.25</v>
      </c>
      <c r="H6253">
        <v>12536</v>
      </c>
      <c r="I6253" t="s">
        <v>10</v>
      </c>
      <c r="J6253" s="58">
        <f t="shared" si="194"/>
        <v>12.5</v>
      </c>
      <c r="K6253" s="59">
        <f t="shared" si="195"/>
        <v>40827</v>
      </c>
      <c r="R6253" t="s">
        <v>73</v>
      </c>
      <c r="S6253" s="58">
        <v>12.6</v>
      </c>
      <c r="X6253">
        <v>2</v>
      </c>
      <c r="Y6253" s="4">
        <v>6.25</v>
      </c>
      <c r="Z6253" s="58">
        <v>12.5</v>
      </c>
    </row>
    <row r="6254" spans="1:26">
      <c r="A6254">
        <v>391542</v>
      </c>
      <c r="B6254">
        <v>570672</v>
      </c>
      <c r="C6254">
        <v>23108</v>
      </c>
      <c r="D6254" t="s">
        <v>2452</v>
      </c>
      <c r="E6254">
        <v>2</v>
      </c>
      <c r="F6254" s="3">
        <v>40827.619444444397</v>
      </c>
      <c r="G6254" s="4">
        <v>6.25</v>
      </c>
      <c r="H6254">
        <v>12536</v>
      </c>
      <c r="I6254" t="s">
        <v>10</v>
      </c>
      <c r="J6254" s="58">
        <f t="shared" si="194"/>
        <v>12.5</v>
      </c>
      <c r="K6254" s="59">
        <f t="shared" si="195"/>
        <v>40827</v>
      </c>
      <c r="R6254" t="s">
        <v>1566</v>
      </c>
      <c r="S6254" s="58">
        <v>12.6</v>
      </c>
      <c r="X6254">
        <v>10</v>
      </c>
      <c r="Y6254" s="4">
        <v>1.25</v>
      </c>
      <c r="Z6254" s="58">
        <v>12.5</v>
      </c>
    </row>
    <row r="6255" spans="1:26">
      <c r="A6255">
        <v>427826</v>
      </c>
      <c r="B6255">
        <v>573402</v>
      </c>
      <c r="C6255">
        <v>21154</v>
      </c>
      <c r="D6255" t="s">
        <v>562</v>
      </c>
      <c r="E6255">
        <v>10</v>
      </c>
      <c r="F6255" s="3">
        <v>40846.655555555597</v>
      </c>
      <c r="G6255" s="4">
        <v>1.25</v>
      </c>
      <c r="H6255">
        <v>12494</v>
      </c>
      <c r="I6255" t="s">
        <v>10</v>
      </c>
      <c r="J6255" s="58">
        <f t="shared" si="194"/>
        <v>12.5</v>
      </c>
      <c r="K6255" s="59">
        <f t="shared" si="195"/>
        <v>40846</v>
      </c>
      <c r="R6255" t="s">
        <v>465</v>
      </c>
      <c r="S6255" s="58">
        <v>12.5</v>
      </c>
      <c r="X6255">
        <v>2</v>
      </c>
      <c r="Y6255" s="4">
        <v>6.25</v>
      </c>
      <c r="Z6255" s="58">
        <v>12.5</v>
      </c>
    </row>
    <row r="6256" spans="1:26">
      <c r="A6256">
        <v>458210</v>
      </c>
      <c r="B6256">
        <v>575759</v>
      </c>
      <c r="C6256">
        <v>23481</v>
      </c>
      <c r="D6256" t="s">
        <v>2712</v>
      </c>
      <c r="E6256">
        <v>10</v>
      </c>
      <c r="F6256" s="3">
        <v>40858.451388888898</v>
      </c>
      <c r="G6256" s="4">
        <v>1.25</v>
      </c>
      <c r="I6256" t="s">
        <v>10</v>
      </c>
      <c r="J6256" s="58">
        <f t="shared" si="194"/>
        <v>12.5</v>
      </c>
      <c r="K6256" s="59">
        <f t="shared" si="195"/>
        <v>40858</v>
      </c>
      <c r="R6256" t="s">
        <v>1411</v>
      </c>
      <c r="S6256" s="58">
        <v>12.5</v>
      </c>
      <c r="X6256">
        <v>10</v>
      </c>
      <c r="Y6256" s="4">
        <v>1.25</v>
      </c>
      <c r="Z6256" s="58">
        <v>12.5</v>
      </c>
    </row>
    <row r="6257" spans="1:26">
      <c r="A6257">
        <v>478965</v>
      </c>
      <c r="B6257">
        <v>577121</v>
      </c>
      <c r="C6257">
        <v>21224</v>
      </c>
      <c r="D6257" t="s">
        <v>2012</v>
      </c>
      <c r="E6257">
        <v>10</v>
      </c>
      <c r="F6257" s="3">
        <v>40864.770138888904</v>
      </c>
      <c r="G6257" s="4">
        <v>1.25</v>
      </c>
      <c r="H6257">
        <v>12681</v>
      </c>
      <c r="I6257" t="s">
        <v>10</v>
      </c>
      <c r="J6257" s="58">
        <f t="shared" si="194"/>
        <v>12.5</v>
      </c>
      <c r="K6257" s="59">
        <f t="shared" si="195"/>
        <v>40864</v>
      </c>
      <c r="R6257" t="s">
        <v>1961</v>
      </c>
      <c r="S6257" s="58">
        <v>12.5</v>
      </c>
      <c r="X6257">
        <v>10</v>
      </c>
      <c r="Y6257" s="4">
        <v>1.25</v>
      </c>
      <c r="Z6257" s="58">
        <v>12.5</v>
      </c>
    </row>
    <row r="6258" spans="1:26">
      <c r="A6258">
        <v>483896</v>
      </c>
      <c r="B6258">
        <v>577512</v>
      </c>
      <c r="C6258">
        <v>23020</v>
      </c>
      <c r="D6258" t="s">
        <v>2535</v>
      </c>
      <c r="E6258">
        <v>1</v>
      </c>
      <c r="F6258" s="3">
        <v>40867.538194444402</v>
      </c>
      <c r="G6258" s="4">
        <v>12.5</v>
      </c>
      <c r="H6258">
        <v>12523</v>
      </c>
      <c r="I6258" t="s">
        <v>10</v>
      </c>
      <c r="J6258" s="58">
        <f t="shared" si="194"/>
        <v>12.5</v>
      </c>
      <c r="K6258" s="59">
        <f t="shared" si="195"/>
        <v>40867</v>
      </c>
      <c r="R6258" t="s">
        <v>2011</v>
      </c>
      <c r="S6258" s="58">
        <v>12.5</v>
      </c>
      <c r="X6258">
        <v>10</v>
      </c>
      <c r="Y6258" s="4">
        <v>1.25</v>
      </c>
      <c r="Z6258" s="58">
        <v>12.5</v>
      </c>
    </row>
    <row r="6259" spans="1:26">
      <c r="A6259">
        <v>513035</v>
      </c>
      <c r="B6259">
        <v>579529</v>
      </c>
      <c r="C6259">
        <v>10135</v>
      </c>
      <c r="D6259" t="s">
        <v>572</v>
      </c>
      <c r="E6259">
        <v>10</v>
      </c>
      <c r="F6259" s="3">
        <v>40877.368055555598</v>
      </c>
      <c r="G6259" s="4">
        <v>1.25</v>
      </c>
      <c r="H6259">
        <v>12488</v>
      </c>
      <c r="I6259" t="s">
        <v>10</v>
      </c>
      <c r="J6259" s="58">
        <f t="shared" si="194"/>
        <v>12.5</v>
      </c>
      <c r="K6259" s="59">
        <f t="shared" si="195"/>
        <v>40877</v>
      </c>
      <c r="R6259" t="s">
        <v>2012</v>
      </c>
      <c r="S6259" s="58">
        <v>12.5</v>
      </c>
      <c r="X6259">
        <v>10</v>
      </c>
      <c r="Y6259" s="4">
        <v>1.25</v>
      </c>
      <c r="Z6259" s="58">
        <v>12.5</v>
      </c>
    </row>
    <row r="6260" spans="1:26">
      <c r="A6260">
        <v>527329</v>
      </c>
      <c r="B6260">
        <v>580705</v>
      </c>
      <c r="C6260">
        <v>21154</v>
      </c>
      <c r="D6260" t="s">
        <v>562</v>
      </c>
      <c r="E6260">
        <v>10</v>
      </c>
      <c r="F6260" s="3">
        <v>40882.686111111099</v>
      </c>
      <c r="G6260" s="4">
        <v>1.25</v>
      </c>
      <c r="H6260">
        <v>12683</v>
      </c>
      <c r="I6260" t="s">
        <v>10</v>
      </c>
      <c r="J6260" s="58">
        <f t="shared" si="194"/>
        <v>12.5</v>
      </c>
      <c r="K6260" s="59">
        <f t="shared" si="195"/>
        <v>40882</v>
      </c>
      <c r="R6260" t="s">
        <v>2452</v>
      </c>
      <c r="S6260" s="58">
        <v>12.5</v>
      </c>
      <c r="X6260">
        <v>10</v>
      </c>
      <c r="Y6260" s="4">
        <v>1.25</v>
      </c>
      <c r="Z6260" s="58">
        <v>12.5</v>
      </c>
    </row>
    <row r="6261" spans="1:26">
      <c r="A6261">
        <v>529797</v>
      </c>
      <c r="B6261">
        <v>580753</v>
      </c>
      <c r="C6261">
        <v>23020</v>
      </c>
      <c r="D6261" t="s">
        <v>2535</v>
      </c>
      <c r="E6261">
        <v>1</v>
      </c>
      <c r="F6261" s="3">
        <v>40883.416666666701</v>
      </c>
      <c r="G6261" s="4">
        <v>12.5</v>
      </c>
      <c r="H6261">
        <v>12682</v>
      </c>
      <c r="I6261" t="s">
        <v>10</v>
      </c>
      <c r="J6261" s="58">
        <f t="shared" si="194"/>
        <v>12.5</v>
      </c>
      <c r="K6261" s="59">
        <f t="shared" si="195"/>
        <v>40883</v>
      </c>
      <c r="R6261" t="s">
        <v>2504</v>
      </c>
      <c r="S6261" s="58">
        <v>12.48</v>
      </c>
      <c r="X6261">
        <v>10</v>
      </c>
      <c r="Y6261" s="4">
        <v>1.25</v>
      </c>
      <c r="Z6261" s="58">
        <v>12.5</v>
      </c>
    </row>
    <row r="6262" spans="1:26">
      <c r="A6262">
        <v>190783</v>
      </c>
      <c r="B6262">
        <v>553208</v>
      </c>
      <c r="C6262">
        <v>23084</v>
      </c>
      <c r="D6262" t="s">
        <v>2448</v>
      </c>
      <c r="E6262">
        <v>6</v>
      </c>
      <c r="F6262" s="3">
        <v>40679.381944444402</v>
      </c>
      <c r="G6262" s="4">
        <v>2.08</v>
      </c>
      <c r="H6262">
        <v>12674</v>
      </c>
      <c r="I6262" t="s">
        <v>10</v>
      </c>
      <c r="J6262" s="58">
        <f t="shared" si="194"/>
        <v>12.48</v>
      </c>
      <c r="K6262" s="59">
        <f t="shared" si="195"/>
        <v>40679</v>
      </c>
      <c r="R6262" t="s">
        <v>1716</v>
      </c>
      <c r="S6262" s="58">
        <v>11.7</v>
      </c>
      <c r="X6262">
        <v>10</v>
      </c>
      <c r="Y6262" s="4">
        <v>1.25</v>
      </c>
      <c r="Z6262" s="58">
        <v>12.5</v>
      </c>
    </row>
    <row r="6263" spans="1:26">
      <c r="A6263">
        <v>191120</v>
      </c>
      <c r="B6263">
        <v>553316</v>
      </c>
      <c r="C6263">
        <v>23084</v>
      </c>
      <c r="D6263" t="s">
        <v>2448</v>
      </c>
      <c r="E6263">
        <v>6</v>
      </c>
      <c r="F6263" s="3">
        <v>40679.502777777801</v>
      </c>
      <c r="G6263" s="4">
        <v>2.08</v>
      </c>
      <c r="H6263">
        <v>12682</v>
      </c>
      <c r="I6263" t="s">
        <v>10</v>
      </c>
      <c r="J6263" s="58">
        <f t="shared" si="194"/>
        <v>12.48</v>
      </c>
      <c r="K6263" s="59">
        <f t="shared" si="195"/>
        <v>40679</v>
      </c>
      <c r="R6263" t="s">
        <v>2019</v>
      </c>
      <c r="S6263" s="58">
        <v>10.5</v>
      </c>
      <c r="X6263">
        <v>10</v>
      </c>
      <c r="Y6263" s="4">
        <v>1.25</v>
      </c>
      <c r="Z6263" s="58">
        <v>12.5</v>
      </c>
    </row>
    <row r="6264" spans="1:26">
      <c r="A6264">
        <v>206502</v>
      </c>
      <c r="B6264">
        <v>554940</v>
      </c>
      <c r="C6264">
        <v>23084</v>
      </c>
      <c r="D6264" t="s">
        <v>2448</v>
      </c>
      <c r="E6264">
        <v>6</v>
      </c>
      <c r="F6264" s="3">
        <v>40690.5756944444</v>
      </c>
      <c r="G6264" s="4">
        <v>2.08</v>
      </c>
      <c r="H6264">
        <v>12494</v>
      </c>
      <c r="I6264" t="s">
        <v>10</v>
      </c>
      <c r="J6264" s="58">
        <f t="shared" si="194"/>
        <v>12.48</v>
      </c>
      <c r="K6264" s="59">
        <f t="shared" si="195"/>
        <v>40690</v>
      </c>
      <c r="R6264" t="s">
        <v>2582</v>
      </c>
      <c r="S6264" s="58">
        <v>10.5</v>
      </c>
      <c r="X6264">
        <v>2</v>
      </c>
      <c r="Y6264" s="4">
        <v>6.25</v>
      </c>
      <c r="Z6264" s="58">
        <v>12.5</v>
      </c>
    </row>
    <row r="6265" spans="1:26">
      <c r="A6265">
        <v>224181</v>
      </c>
      <c r="B6265">
        <v>556507</v>
      </c>
      <c r="C6265">
        <v>23084</v>
      </c>
      <c r="D6265" t="s">
        <v>2448</v>
      </c>
      <c r="E6265">
        <v>6</v>
      </c>
      <c r="F6265" s="3">
        <v>40707.413194444402</v>
      </c>
      <c r="G6265" s="4">
        <v>2.08</v>
      </c>
      <c r="H6265">
        <v>12567</v>
      </c>
      <c r="I6265" t="s">
        <v>10</v>
      </c>
      <c r="J6265" s="58">
        <f t="shared" si="194"/>
        <v>12.48</v>
      </c>
      <c r="K6265" s="59">
        <f t="shared" si="195"/>
        <v>40707</v>
      </c>
      <c r="R6265" t="s">
        <v>2659</v>
      </c>
      <c r="S6265" s="58">
        <v>10.4</v>
      </c>
      <c r="X6265">
        <v>2</v>
      </c>
      <c r="Y6265" s="4">
        <v>6.25</v>
      </c>
      <c r="Z6265" s="58">
        <v>12.5</v>
      </c>
    </row>
    <row r="6266" spans="1:26">
      <c r="A6266">
        <v>246360</v>
      </c>
      <c r="B6266">
        <v>558699</v>
      </c>
      <c r="C6266">
        <v>23241</v>
      </c>
      <c r="D6266" t="s">
        <v>2504</v>
      </c>
      <c r="E6266">
        <v>6</v>
      </c>
      <c r="F6266" s="3">
        <v>40725.511805555601</v>
      </c>
      <c r="G6266" s="4">
        <v>2.08</v>
      </c>
      <c r="H6266">
        <v>12494</v>
      </c>
      <c r="I6266" t="s">
        <v>10</v>
      </c>
      <c r="J6266" s="58">
        <f t="shared" si="194"/>
        <v>12.48</v>
      </c>
      <c r="K6266" s="59">
        <f t="shared" si="195"/>
        <v>40725</v>
      </c>
      <c r="R6266" t="s">
        <v>2664</v>
      </c>
      <c r="S6266" s="58">
        <v>10.4</v>
      </c>
      <c r="X6266">
        <v>10</v>
      </c>
      <c r="Y6266" s="4">
        <v>1.25</v>
      </c>
      <c r="Z6266" s="58">
        <v>12.5</v>
      </c>
    </row>
    <row r="6267" spans="1:26">
      <c r="A6267">
        <v>246361</v>
      </c>
      <c r="B6267">
        <v>558699</v>
      </c>
      <c r="C6267">
        <v>23242</v>
      </c>
      <c r="D6267" t="s">
        <v>2505</v>
      </c>
      <c r="E6267">
        <v>6</v>
      </c>
      <c r="F6267" s="3">
        <v>40725.511805555601</v>
      </c>
      <c r="G6267" s="4">
        <v>2.08</v>
      </c>
      <c r="H6267">
        <v>12494</v>
      </c>
      <c r="I6267" t="s">
        <v>10</v>
      </c>
      <c r="J6267" s="58">
        <f t="shared" si="194"/>
        <v>12.48</v>
      </c>
      <c r="K6267" s="59">
        <f t="shared" si="195"/>
        <v>40725</v>
      </c>
      <c r="R6267" t="s">
        <v>1259</v>
      </c>
      <c r="S6267" s="58">
        <v>10.199999999999999</v>
      </c>
      <c r="X6267">
        <v>1</v>
      </c>
      <c r="Y6267" s="4">
        <v>12.5</v>
      </c>
      <c r="Z6267" s="58">
        <v>12.5</v>
      </c>
    </row>
    <row r="6268" spans="1:26">
      <c r="A6268">
        <v>255973</v>
      </c>
      <c r="B6268">
        <v>559418</v>
      </c>
      <c r="C6268">
        <v>23242</v>
      </c>
      <c r="D6268" t="s">
        <v>2505</v>
      </c>
      <c r="E6268">
        <v>6</v>
      </c>
      <c r="F6268" s="3">
        <v>40732.483333333301</v>
      </c>
      <c r="G6268" s="4">
        <v>2.08</v>
      </c>
      <c r="H6268">
        <v>12681</v>
      </c>
      <c r="I6268" t="s">
        <v>10</v>
      </c>
      <c r="J6268" s="58">
        <f t="shared" si="194"/>
        <v>12.48</v>
      </c>
      <c r="K6268" s="59">
        <f t="shared" si="195"/>
        <v>40732</v>
      </c>
      <c r="R6268" t="s">
        <v>1976</v>
      </c>
      <c r="S6268" s="58">
        <v>10.199999999999999</v>
      </c>
      <c r="X6268">
        <v>10</v>
      </c>
      <c r="Y6268" s="4">
        <v>1.25</v>
      </c>
      <c r="Z6268" s="58">
        <v>12.5</v>
      </c>
    </row>
    <row r="6269" spans="1:26">
      <c r="A6269">
        <v>276096</v>
      </c>
      <c r="B6269">
        <v>561029</v>
      </c>
      <c r="C6269">
        <v>23241</v>
      </c>
      <c r="D6269" t="s">
        <v>2504</v>
      </c>
      <c r="E6269">
        <v>6</v>
      </c>
      <c r="F6269" s="3">
        <v>40748.475694444402</v>
      </c>
      <c r="G6269" s="4">
        <v>2.08</v>
      </c>
      <c r="H6269">
        <v>12490</v>
      </c>
      <c r="I6269" t="s">
        <v>10</v>
      </c>
      <c r="J6269" s="58">
        <f t="shared" si="194"/>
        <v>12.48</v>
      </c>
      <c r="K6269" s="59">
        <f t="shared" si="195"/>
        <v>40748</v>
      </c>
      <c r="R6269" t="s">
        <v>987</v>
      </c>
      <c r="S6269" s="58">
        <v>10.199999999999999</v>
      </c>
      <c r="X6269">
        <v>10</v>
      </c>
      <c r="Y6269" s="4">
        <v>1.25</v>
      </c>
      <c r="Z6269" s="58">
        <v>12.5</v>
      </c>
    </row>
    <row r="6270" spans="1:26">
      <c r="A6270">
        <v>314937</v>
      </c>
      <c r="B6270">
        <v>564670</v>
      </c>
      <c r="C6270">
        <v>23348</v>
      </c>
      <c r="D6270" t="s">
        <v>2409</v>
      </c>
      <c r="E6270">
        <v>6</v>
      </c>
      <c r="F6270" s="3">
        <v>40781.655555555597</v>
      </c>
      <c r="G6270" s="4">
        <v>2.08</v>
      </c>
      <c r="H6270">
        <v>12683</v>
      </c>
      <c r="I6270" t="s">
        <v>10</v>
      </c>
      <c r="J6270" s="58">
        <f t="shared" si="194"/>
        <v>12.48</v>
      </c>
      <c r="K6270" s="59">
        <f t="shared" si="195"/>
        <v>40781</v>
      </c>
      <c r="R6270" t="s">
        <v>1674</v>
      </c>
      <c r="S6270" s="58">
        <v>10.199999999999999</v>
      </c>
      <c r="X6270">
        <v>10</v>
      </c>
      <c r="Y6270" s="4">
        <v>1.25</v>
      </c>
      <c r="Z6270" s="58">
        <v>12.5</v>
      </c>
    </row>
    <row r="6271" spans="1:26">
      <c r="A6271">
        <v>323052</v>
      </c>
      <c r="B6271">
        <v>565239</v>
      </c>
      <c r="C6271">
        <v>23084</v>
      </c>
      <c r="D6271" t="s">
        <v>2448</v>
      </c>
      <c r="E6271">
        <v>6</v>
      </c>
      <c r="F6271" s="3">
        <v>40788.410416666702</v>
      </c>
      <c r="G6271" s="4">
        <v>2.08</v>
      </c>
      <c r="H6271">
        <v>12670</v>
      </c>
      <c r="I6271" t="s">
        <v>10</v>
      </c>
      <c r="J6271" s="58">
        <f t="shared" si="194"/>
        <v>12.48</v>
      </c>
      <c r="K6271" s="59">
        <f t="shared" si="195"/>
        <v>40788</v>
      </c>
      <c r="R6271" t="s">
        <v>654</v>
      </c>
      <c r="S6271" s="58">
        <v>10.199999999999999</v>
      </c>
      <c r="X6271">
        <v>10</v>
      </c>
      <c r="Y6271" s="4">
        <v>1.25</v>
      </c>
      <c r="Z6271" s="58">
        <v>12.5</v>
      </c>
    </row>
    <row r="6272" spans="1:26">
      <c r="A6272">
        <v>330010</v>
      </c>
      <c r="B6272">
        <v>565865</v>
      </c>
      <c r="C6272">
        <v>23241</v>
      </c>
      <c r="D6272" t="s">
        <v>2504</v>
      </c>
      <c r="E6272">
        <v>6</v>
      </c>
      <c r="F6272" s="3">
        <v>40793.629861111098</v>
      </c>
      <c r="G6272" s="4">
        <v>2.08</v>
      </c>
      <c r="H6272">
        <v>12637</v>
      </c>
      <c r="I6272" t="s">
        <v>10</v>
      </c>
      <c r="J6272" s="58">
        <f t="shared" si="194"/>
        <v>12.48</v>
      </c>
      <c r="K6272" s="59">
        <f t="shared" si="195"/>
        <v>40793</v>
      </c>
      <c r="R6272" t="s">
        <v>2311</v>
      </c>
      <c r="S6272" s="58">
        <v>10.199999999999999</v>
      </c>
      <c r="X6272">
        <v>10</v>
      </c>
      <c r="Y6272" s="4">
        <v>1.25</v>
      </c>
      <c r="Z6272" s="58">
        <v>12.5</v>
      </c>
    </row>
    <row r="6273" spans="1:26">
      <c r="A6273">
        <v>330894</v>
      </c>
      <c r="B6273">
        <v>565930</v>
      </c>
      <c r="C6273">
        <v>23242</v>
      </c>
      <c r="D6273" t="s">
        <v>2505</v>
      </c>
      <c r="E6273">
        <v>6</v>
      </c>
      <c r="F6273" s="3">
        <v>40794.438888888901</v>
      </c>
      <c r="G6273" s="4">
        <v>2.08</v>
      </c>
      <c r="H6273">
        <v>12685</v>
      </c>
      <c r="I6273" t="s">
        <v>10</v>
      </c>
      <c r="J6273" s="58">
        <f t="shared" si="194"/>
        <v>12.48</v>
      </c>
      <c r="K6273" s="59">
        <f t="shared" si="195"/>
        <v>40794</v>
      </c>
      <c r="R6273" t="s">
        <v>621</v>
      </c>
      <c r="S6273" s="58">
        <v>10.199999999999999</v>
      </c>
      <c r="X6273">
        <v>2</v>
      </c>
      <c r="Y6273" s="4">
        <v>6.25</v>
      </c>
      <c r="Z6273" s="58">
        <v>12.5</v>
      </c>
    </row>
    <row r="6274" spans="1:26">
      <c r="A6274">
        <v>330896</v>
      </c>
      <c r="B6274">
        <v>565930</v>
      </c>
      <c r="C6274">
        <v>23241</v>
      </c>
      <c r="D6274" t="s">
        <v>2504</v>
      </c>
      <c r="E6274">
        <v>6</v>
      </c>
      <c r="F6274" s="3">
        <v>40794.438888888901</v>
      </c>
      <c r="G6274" s="4">
        <v>2.08</v>
      </c>
      <c r="H6274">
        <v>12685</v>
      </c>
      <c r="I6274" t="s">
        <v>10</v>
      </c>
      <c r="J6274" s="58">
        <f t="shared" ref="J6274:J6337" si="196">E6274*G6274</f>
        <v>12.48</v>
      </c>
      <c r="K6274" s="59">
        <f t="shared" ref="K6274:K6337" si="197">DATE(YEAR(F6274),MONTH(F6274),DAY(F6274))</f>
        <v>40794</v>
      </c>
      <c r="R6274" t="s">
        <v>2216</v>
      </c>
      <c r="S6274" s="58">
        <v>10.199999999999999</v>
      </c>
      <c r="X6274">
        <v>10</v>
      </c>
      <c r="Y6274" s="4">
        <v>1.25</v>
      </c>
      <c r="Z6274" s="58">
        <v>12.5</v>
      </c>
    </row>
    <row r="6275" spans="1:26">
      <c r="A6275">
        <v>330978</v>
      </c>
      <c r="B6275">
        <v>565931</v>
      </c>
      <c r="C6275">
        <v>23241</v>
      </c>
      <c r="D6275" t="s">
        <v>2504</v>
      </c>
      <c r="E6275">
        <v>6</v>
      </c>
      <c r="F6275" s="3">
        <v>40794.440972222197</v>
      </c>
      <c r="G6275" s="4">
        <v>2.08</v>
      </c>
      <c r="H6275">
        <v>12683</v>
      </c>
      <c r="I6275" t="s">
        <v>10</v>
      </c>
      <c r="J6275" s="58">
        <f t="shared" si="196"/>
        <v>12.48</v>
      </c>
      <c r="K6275" s="59">
        <f t="shared" si="197"/>
        <v>40794</v>
      </c>
      <c r="R6275" t="s">
        <v>1568</v>
      </c>
      <c r="S6275" s="58">
        <v>10.199999999999999</v>
      </c>
      <c r="X6275">
        <v>10</v>
      </c>
      <c r="Y6275" s="4">
        <v>1.25</v>
      </c>
      <c r="Z6275" s="58">
        <v>12.5</v>
      </c>
    </row>
    <row r="6276" spans="1:26">
      <c r="A6276">
        <v>332961</v>
      </c>
      <c r="B6276">
        <v>566163</v>
      </c>
      <c r="C6276">
        <v>23241</v>
      </c>
      <c r="D6276" t="s">
        <v>2504</v>
      </c>
      <c r="E6276">
        <v>6</v>
      </c>
      <c r="F6276" s="3">
        <v>40795.491666666698</v>
      </c>
      <c r="G6276" s="4">
        <v>2.08</v>
      </c>
      <c r="H6276">
        <v>12637</v>
      </c>
      <c r="I6276" t="s">
        <v>10</v>
      </c>
      <c r="J6276" s="58">
        <f t="shared" si="196"/>
        <v>12.48</v>
      </c>
      <c r="K6276" s="59">
        <f t="shared" si="197"/>
        <v>40795</v>
      </c>
      <c r="R6276" t="s">
        <v>528</v>
      </c>
      <c r="S6276" s="58">
        <v>10.08</v>
      </c>
      <c r="X6276">
        <v>10</v>
      </c>
      <c r="Y6276" s="4">
        <v>1.25</v>
      </c>
      <c r="Z6276" s="58">
        <v>12.5</v>
      </c>
    </row>
    <row r="6277" spans="1:26">
      <c r="A6277">
        <v>347367</v>
      </c>
      <c r="B6277">
        <v>567300</v>
      </c>
      <c r="C6277">
        <v>23392</v>
      </c>
      <c r="D6277" t="s">
        <v>2640</v>
      </c>
      <c r="E6277">
        <v>6</v>
      </c>
      <c r="F6277" s="3">
        <v>40805.525000000001</v>
      </c>
      <c r="G6277" s="4">
        <v>2.08</v>
      </c>
      <c r="H6277">
        <v>12724</v>
      </c>
      <c r="I6277" t="s">
        <v>10</v>
      </c>
      <c r="J6277" s="58">
        <f t="shared" si="196"/>
        <v>12.48</v>
      </c>
      <c r="K6277" s="59">
        <f t="shared" si="197"/>
        <v>40805</v>
      </c>
      <c r="R6277" t="s">
        <v>1657</v>
      </c>
      <c r="S6277" s="58">
        <v>10.08</v>
      </c>
      <c r="X6277">
        <v>1</v>
      </c>
      <c r="Y6277" s="4">
        <v>12.5</v>
      </c>
      <c r="Z6277" s="58">
        <v>12.5</v>
      </c>
    </row>
    <row r="6278" spans="1:26">
      <c r="A6278">
        <v>347369</v>
      </c>
      <c r="B6278">
        <v>567300</v>
      </c>
      <c r="C6278">
        <v>23559</v>
      </c>
      <c r="D6278" t="s">
        <v>2642</v>
      </c>
      <c r="E6278">
        <v>6</v>
      </c>
      <c r="F6278" s="3">
        <v>40805.525000000001</v>
      </c>
      <c r="G6278" s="4">
        <v>2.08</v>
      </c>
      <c r="H6278">
        <v>12724</v>
      </c>
      <c r="I6278" t="s">
        <v>10</v>
      </c>
      <c r="J6278" s="58">
        <f t="shared" si="196"/>
        <v>12.48</v>
      </c>
      <c r="K6278" s="59">
        <f t="shared" si="197"/>
        <v>40805</v>
      </c>
      <c r="R6278" t="s">
        <v>840</v>
      </c>
      <c r="S6278" s="58">
        <v>10.08</v>
      </c>
      <c r="X6278">
        <v>10</v>
      </c>
      <c r="Y6278" s="4">
        <v>1.25</v>
      </c>
      <c r="Z6278" s="58">
        <v>12.5</v>
      </c>
    </row>
    <row r="6279" spans="1:26">
      <c r="A6279">
        <v>351009</v>
      </c>
      <c r="B6279">
        <v>567657</v>
      </c>
      <c r="C6279">
        <v>23241</v>
      </c>
      <c r="D6279" t="s">
        <v>2504</v>
      </c>
      <c r="E6279">
        <v>6</v>
      </c>
      <c r="F6279" s="3">
        <v>40807.613194444399</v>
      </c>
      <c r="G6279" s="4">
        <v>2.08</v>
      </c>
      <c r="H6279">
        <v>12523</v>
      </c>
      <c r="I6279" t="s">
        <v>10</v>
      </c>
      <c r="J6279" s="58">
        <f t="shared" si="196"/>
        <v>12.48</v>
      </c>
      <c r="K6279" s="59">
        <f t="shared" si="197"/>
        <v>40807</v>
      </c>
      <c r="R6279" t="s">
        <v>537</v>
      </c>
      <c r="S6279" s="58">
        <v>10.08</v>
      </c>
      <c r="X6279">
        <v>10</v>
      </c>
      <c r="Y6279" s="4">
        <v>1.25</v>
      </c>
      <c r="Z6279" s="58">
        <v>12.5</v>
      </c>
    </row>
    <row r="6280" spans="1:26">
      <c r="A6280">
        <v>356089</v>
      </c>
      <c r="B6280">
        <v>568040</v>
      </c>
      <c r="C6280">
        <v>23559</v>
      </c>
      <c r="D6280" t="s">
        <v>2642</v>
      </c>
      <c r="E6280">
        <v>6</v>
      </c>
      <c r="F6280" s="3">
        <v>40809.506249999999</v>
      </c>
      <c r="G6280" s="4">
        <v>2.08</v>
      </c>
      <c r="H6280">
        <v>12681</v>
      </c>
      <c r="I6280" t="s">
        <v>10</v>
      </c>
      <c r="J6280" s="58">
        <f t="shared" si="196"/>
        <v>12.48</v>
      </c>
      <c r="K6280" s="59">
        <f t="shared" si="197"/>
        <v>40809</v>
      </c>
      <c r="R6280" t="s">
        <v>2063</v>
      </c>
      <c r="S6280" s="58">
        <v>10.08</v>
      </c>
      <c r="X6280">
        <v>1</v>
      </c>
      <c r="Y6280" s="4">
        <v>12.5</v>
      </c>
      <c r="Z6280" s="58">
        <v>12.5</v>
      </c>
    </row>
    <row r="6281" spans="1:26">
      <c r="A6281">
        <v>368747</v>
      </c>
      <c r="B6281">
        <v>568994</v>
      </c>
      <c r="C6281">
        <v>23559</v>
      </c>
      <c r="D6281" t="s">
        <v>2642</v>
      </c>
      <c r="E6281">
        <v>6</v>
      </c>
      <c r="F6281" s="3">
        <v>40815.702777777798</v>
      </c>
      <c r="G6281" s="4">
        <v>2.08</v>
      </c>
      <c r="H6281">
        <v>12598</v>
      </c>
      <c r="I6281" t="s">
        <v>10</v>
      </c>
      <c r="J6281" s="58">
        <f t="shared" si="196"/>
        <v>12.48</v>
      </c>
      <c r="K6281" s="59">
        <f t="shared" si="197"/>
        <v>40815</v>
      </c>
      <c r="R6281" t="s">
        <v>535</v>
      </c>
      <c r="S6281" s="58">
        <v>10.08</v>
      </c>
      <c r="X6281">
        <v>6</v>
      </c>
      <c r="Y6281" s="4">
        <v>2.08</v>
      </c>
      <c r="Z6281" s="58">
        <v>12.48</v>
      </c>
    </row>
    <row r="6282" spans="1:26">
      <c r="A6282">
        <v>377816</v>
      </c>
      <c r="B6282">
        <v>569568</v>
      </c>
      <c r="C6282">
        <v>23392</v>
      </c>
      <c r="D6282" t="s">
        <v>2640</v>
      </c>
      <c r="E6282">
        <v>6</v>
      </c>
      <c r="F6282" s="3">
        <v>40821.414583333302</v>
      </c>
      <c r="G6282" s="4">
        <v>2.08</v>
      </c>
      <c r="H6282">
        <v>12700</v>
      </c>
      <c r="I6282" t="s">
        <v>10</v>
      </c>
      <c r="J6282" s="58">
        <f t="shared" si="196"/>
        <v>12.48</v>
      </c>
      <c r="K6282" s="59">
        <f t="shared" si="197"/>
        <v>40821</v>
      </c>
      <c r="R6282" t="s">
        <v>395</v>
      </c>
      <c r="S6282" s="58">
        <v>10.08</v>
      </c>
      <c r="X6282">
        <v>6</v>
      </c>
      <c r="Y6282" s="4">
        <v>2.08</v>
      </c>
      <c r="Z6282" s="58">
        <v>12.48</v>
      </c>
    </row>
    <row r="6283" spans="1:26">
      <c r="A6283">
        <v>377817</v>
      </c>
      <c r="B6283">
        <v>569568</v>
      </c>
      <c r="C6283">
        <v>23559</v>
      </c>
      <c r="D6283" t="s">
        <v>2642</v>
      </c>
      <c r="E6283">
        <v>6</v>
      </c>
      <c r="F6283" s="3">
        <v>40821.414583333302</v>
      </c>
      <c r="G6283" s="4">
        <v>2.08</v>
      </c>
      <c r="H6283">
        <v>12700</v>
      </c>
      <c r="I6283" t="s">
        <v>10</v>
      </c>
      <c r="J6283" s="58">
        <f t="shared" si="196"/>
        <v>12.48</v>
      </c>
      <c r="K6283" s="59">
        <f t="shared" si="197"/>
        <v>40821</v>
      </c>
      <c r="R6283" t="s">
        <v>2334</v>
      </c>
      <c r="S6283" s="58">
        <v>10.08</v>
      </c>
      <c r="X6283">
        <v>6</v>
      </c>
      <c r="Y6283" s="4">
        <v>2.08</v>
      </c>
      <c r="Z6283" s="58">
        <v>12.48</v>
      </c>
    </row>
    <row r="6284" spans="1:26">
      <c r="A6284">
        <v>391559</v>
      </c>
      <c r="B6284">
        <v>570672</v>
      </c>
      <c r="C6284">
        <v>23241</v>
      </c>
      <c r="D6284" t="s">
        <v>2504</v>
      </c>
      <c r="E6284">
        <v>6</v>
      </c>
      <c r="F6284" s="3">
        <v>40827.619444444397</v>
      </c>
      <c r="G6284" s="4">
        <v>2.08</v>
      </c>
      <c r="H6284">
        <v>12536</v>
      </c>
      <c r="I6284" t="s">
        <v>10</v>
      </c>
      <c r="J6284" s="58">
        <f t="shared" si="196"/>
        <v>12.48</v>
      </c>
      <c r="K6284" s="59">
        <f t="shared" si="197"/>
        <v>40827</v>
      </c>
      <c r="R6284" t="s">
        <v>2339</v>
      </c>
      <c r="S6284" s="58">
        <v>10.08</v>
      </c>
      <c r="X6284">
        <v>6</v>
      </c>
      <c r="Y6284" s="4">
        <v>2.08</v>
      </c>
      <c r="Z6284" s="58">
        <v>12.48</v>
      </c>
    </row>
    <row r="6285" spans="1:26">
      <c r="A6285">
        <v>392882</v>
      </c>
      <c r="B6285">
        <v>570724</v>
      </c>
      <c r="C6285">
        <v>23512</v>
      </c>
      <c r="D6285" t="s">
        <v>2667</v>
      </c>
      <c r="E6285">
        <v>6</v>
      </c>
      <c r="F6285" s="3">
        <v>40828.473611111098</v>
      </c>
      <c r="G6285" s="4">
        <v>2.08</v>
      </c>
      <c r="H6285">
        <v>12602</v>
      </c>
      <c r="I6285" t="s">
        <v>10</v>
      </c>
      <c r="J6285" s="58">
        <f t="shared" si="196"/>
        <v>12.48</v>
      </c>
      <c r="K6285" s="59">
        <f t="shared" si="197"/>
        <v>40828</v>
      </c>
      <c r="R6285" t="s">
        <v>2335</v>
      </c>
      <c r="S6285" s="58">
        <v>10.08</v>
      </c>
      <c r="X6285">
        <v>6</v>
      </c>
      <c r="Y6285" s="4">
        <v>2.08</v>
      </c>
      <c r="Z6285" s="58">
        <v>12.48</v>
      </c>
    </row>
    <row r="6286" spans="1:26">
      <c r="A6286">
        <v>410037</v>
      </c>
      <c r="B6286">
        <v>572087</v>
      </c>
      <c r="C6286">
        <v>23348</v>
      </c>
      <c r="D6286" t="s">
        <v>2409</v>
      </c>
      <c r="E6286">
        <v>6</v>
      </c>
      <c r="F6286" s="3">
        <v>40836.604166666701</v>
      </c>
      <c r="G6286" s="4">
        <v>2.08</v>
      </c>
      <c r="H6286">
        <v>12683</v>
      </c>
      <c r="I6286" t="s">
        <v>10</v>
      </c>
      <c r="J6286" s="58">
        <f t="shared" si="196"/>
        <v>12.48</v>
      </c>
      <c r="K6286" s="59">
        <f t="shared" si="197"/>
        <v>40836</v>
      </c>
      <c r="R6286" t="s">
        <v>2342</v>
      </c>
      <c r="S6286" s="58">
        <v>10.08</v>
      </c>
      <c r="X6286">
        <v>6</v>
      </c>
      <c r="Y6286" s="4">
        <v>2.08</v>
      </c>
      <c r="Z6286" s="58">
        <v>12.48</v>
      </c>
    </row>
    <row r="6287" spans="1:26">
      <c r="A6287">
        <v>421226</v>
      </c>
      <c r="B6287">
        <v>572925</v>
      </c>
      <c r="C6287">
        <v>23512</v>
      </c>
      <c r="D6287" t="s">
        <v>2667</v>
      </c>
      <c r="E6287">
        <v>6</v>
      </c>
      <c r="F6287" s="3">
        <v>40843.387499999997</v>
      </c>
      <c r="G6287" s="4">
        <v>2.08</v>
      </c>
      <c r="H6287">
        <v>12523</v>
      </c>
      <c r="I6287" t="s">
        <v>10</v>
      </c>
      <c r="J6287" s="58">
        <f t="shared" si="196"/>
        <v>12.48</v>
      </c>
      <c r="K6287" s="59">
        <f t="shared" si="197"/>
        <v>40843</v>
      </c>
      <c r="R6287" t="s">
        <v>1759</v>
      </c>
      <c r="S6287" s="58">
        <v>10</v>
      </c>
      <c r="X6287">
        <v>6</v>
      </c>
      <c r="Y6287" s="4">
        <v>2.08</v>
      </c>
      <c r="Z6287" s="58">
        <v>12.48</v>
      </c>
    </row>
    <row r="6288" spans="1:26">
      <c r="A6288">
        <v>421227</v>
      </c>
      <c r="B6288">
        <v>572925</v>
      </c>
      <c r="C6288">
        <v>23511</v>
      </c>
      <c r="D6288" t="s">
        <v>2661</v>
      </c>
      <c r="E6288">
        <v>6</v>
      </c>
      <c r="F6288" s="3">
        <v>40843.387499999997</v>
      </c>
      <c r="G6288" s="4">
        <v>2.08</v>
      </c>
      <c r="H6288">
        <v>12523</v>
      </c>
      <c r="I6288" t="s">
        <v>10</v>
      </c>
      <c r="J6288" s="58">
        <f t="shared" si="196"/>
        <v>12.48</v>
      </c>
      <c r="K6288" s="59">
        <f t="shared" si="197"/>
        <v>40843</v>
      </c>
      <c r="R6288" t="s">
        <v>1207</v>
      </c>
      <c r="S6288" s="58">
        <v>10</v>
      </c>
      <c r="X6288">
        <v>6</v>
      </c>
      <c r="Y6288" s="4">
        <v>2.08</v>
      </c>
      <c r="Z6288" s="58">
        <v>12.48</v>
      </c>
    </row>
    <row r="6289" spans="1:26">
      <c r="A6289">
        <v>427833</v>
      </c>
      <c r="B6289">
        <v>573402</v>
      </c>
      <c r="C6289">
        <v>23559</v>
      </c>
      <c r="D6289" t="s">
        <v>2642</v>
      </c>
      <c r="E6289">
        <v>6</v>
      </c>
      <c r="F6289" s="3">
        <v>40846.655555555597</v>
      </c>
      <c r="G6289" s="4">
        <v>2.08</v>
      </c>
      <c r="H6289">
        <v>12494</v>
      </c>
      <c r="I6289" t="s">
        <v>10</v>
      </c>
      <c r="J6289" s="58">
        <f t="shared" si="196"/>
        <v>12.48</v>
      </c>
      <c r="K6289" s="59">
        <f t="shared" si="197"/>
        <v>40846</v>
      </c>
      <c r="R6289" t="s">
        <v>1768</v>
      </c>
      <c r="S6289" s="58">
        <v>10</v>
      </c>
      <c r="X6289">
        <v>6</v>
      </c>
      <c r="Y6289" s="4">
        <v>2.08</v>
      </c>
      <c r="Z6289" s="58">
        <v>12.48</v>
      </c>
    </row>
    <row r="6290" spans="1:26">
      <c r="A6290">
        <v>436958</v>
      </c>
      <c r="B6290">
        <v>574252</v>
      </c>
      <c r="C6290">
        <v>23084</v>
      </c>
      <c r="D6290" t="s">
        <v>2448</v>
      </c>
      <c r="E6290">
        <v>6</v>
      </c>
      <c r="F6290" s="3">
        <v>40850.558333333298</v>
      </c>
      <c r="G6290" s="4">
        <v>2.08</v>
      </c>
      <c r="H6290">
        <v>12437</v>
      </c>
      <c r="I6290" t="s">
        <v>10</v>
      </c>
      <c r="J6290" s="58">
        <f t="shared" si="196"/>
        <v>12.48</v>
      </c>
      <c r="K6290" s="59">
        <f t="shared" si="197"/>
        <v>40850</v>
      </c>
      <c r="R6290" t="s">
        <v>2546</v>
      </c>
      <c r="S6290" s="58">
        <v>9.9600000000000009</v>
      </c>
      <c r="X6290">
        <v>6</v>
      </c>
      <c r="Y6290" s="4">
        <v>2.08</v>
      </c>
      <c r="Z6290" s="58">
        <v>12.48</v>
      </c>
    </row>
    <row r="6291" spans="1:26">
      <c r="A6291">
        <v>459864</v>
      </c>
      <c r="B6291">
        <v>575884</v>
      </c>
      <c r="C6291">
        <v>23084</v>
      </c>
      <c r="D6291" t="s">
        <v>2448</v>
      </c>
      <c r="E6291">
        <v>6</v>
      </c>
      <c r="F6291" s="3">
        <v>40858.573611111096</v>
      </c>
      <c r="G6291" s="4">
        <v>2.08</v>
      </c>
      <c r="H6291">
        <v>12685</v>
      </c>
      <c r="I6291" t="s">
        <v>10</v>
      </c>
      <c r="J6291" s="58">
        <f t="shared" si="196"/>
        <v>12.48</v>
      </c>
      <c r="K6291" s="59">
        <f t="shared" si="197"/>
        <v>40858</v>
      </c>
      <c r="R6291" t="s">
        <v>2591</v>
      </c>
      <c r="S6291" s="58">
        <v>9.9600000000000009</v>
      </c>
      <c r="X6291">
        <v>6</v>
      </c>
      <c r="Y6291" s="4">
        <v>2.08</v>
      </c>
      <c r="Z6291" s="58">
        <v>12.48</v>
      </c>
    </row>
    <row r="6292" spans="1:26">
      <c r="A6292">
        <v>497174</v>
      </c>
      <c r="B6292">
        <v>578348</v>
      </c>
      <c r="C6292">
        <v>23084</v>
      </c>
      <c r="D6292" t="s">
        <v>2448</v>
      </c>
      <c r="E6292">
        <v>6</v>
      </c>
      <c r="F6292" s="3">
        <v>40871.398611111101</v>
      </c>
      <c r="G6292" s="4">
        <v>2.08</v>
      </c>
      <c r="H6292">
        <v>12494</v>
      </c>
      <c r="I6292" t="s">
        <v>10</v>
      </c>
      <c r="J6292" s="58">
        <f t="shared" si="196"/>
        <v>12.48</v>
      </c>
      <c r="K6292" s="59">
        <f t="shared" si="197"/>
        <v>40871</v>
      </c>
      <c r="R6292" t="s">
        <v>2382</v>
      </c>
      <c r="S6292" s="58">
        <v>9.9</v>
      </c>
      <c r="X6292">
        <v>6</v>
      </c>
      <c r="Y6292" s="4">
        <v>2.08</v>
      </c>
      <c r="Z6292" s="58">
        <v>12.48</v>
      </c>
    </row>
    <row r="6293" spans="1:26">
      <c r="A6293">
        <v>498829</v>
      </c>
      <c r="B6293">
        <v>578541</v>
      </c>
      <c r="C6293">
        <v>23026</v>
      </c>
      <c r="D6293" t="s">
        <v>2541</v>
      </c>
      <c r="E6293">
        <v>6</v>
      </c>
      <c r="F6293" s="3">
        <v>40871.625694444498</v>
      </c>
      <c r="G6293" s="4">
        <v>2.08</v>
      </c>
      <c r="H6293">
        <v>14277</v>
      </c>
      <c r="I6293" t="s">
        <v>10</v>
      </c>
      <c r="J6293" s="58">
        <f t="shared" si="196"/>
        <v>12.48</v>
      </c>
      <c r="K6293" s="59">
        <f t="shared" si="197"/>
        <v>40871</v>
      </c>
      <c r="R6293" t="s">
        <v>2077</v>
      </c>
      <c r="S6293" s="58">
        <v>9.9</v>
      </c>
      <c r="X6293">
        <v>6</v>
      </c>
      <c r="Y6293" s="4">
        <v>2.08</v>
      </c>
      <c r="Z6293" s="58">
        <v>12.48</v>
      </c>
    </row>
    <row r="6294" spans="1:26">
      <c r="A6294">
        <v>498830</v>
      </c>
      <c r="B6294">
        <v>578541</v>
      </c>
      <c r="C6294">
        <v>23027</v>
      </c>
      <c r="D6294" t="s">
        <v>2553</v>
      </c>
      <c r="E6294">
        <v>6</v>
      </c>
      <c r="F6294" s="3">
        <v>40871.625694444498</v>
      </c>
      <c r="G6294" s="4">
        <v>2.08</v>
      </c>
      <c r="H6294">
        <v>14277</v>
      </c>
      <c r="I6294" t="s">
        <v>10</v>
      </c>
      <c r="J6294" s="58">
        <f t="shared" si="196"/>
        <v>12.48</v>
      </c>
      <c r="K6294" s="59">
        <f t="shared" si="197"/>
        <v>40871</v>
      </c>
      <c r="R6294" t="s">
        <v>854</v>
      </c>
      <c r="S6294" s="58">
        <v>9.9</v>
      </c>
      <c r="X6294">
        <v>6</v>
      </c>
      <c r="Y6294" s="4">
        <v>2.08</v>
      </c>
      <c r="Z6294" s="58">
        <v>12.48</v>
      </c>
    </row>
    <row r="6295" spans="1:26">
      <c r="A6295">
        <v>498832</v>
      </c>
      <c r="B6295">
        <v>578541</v>
      </c>
      <c r="C6295">
        <v>23025</v>
      </c>
      <c r="D6295" t="s">
        <v>2562</v>
      </c>
      <c r="E6295">
        <v>6</v>
      </c>
      <c r="F6295" s="3">
        <v>40871.625694444498</v>
      </c>
      <c r="G6295" s="4">
        <v>2.08</v>
      </c>
      <c r="H6295">
        <v>14277</v>
      </c>
      <c r="I6295" t="s">
        <v>10</v>
      </c>
      <c r="J6295" s="58">
        <f t="shared" si="196"/>
        <v>12.48</v>
      </c>
      <c r="K6295" s="59">
        <f t="shared" si="197"/>
        <v>40871</v>
      </c>
      <c r="R6295" t="s">
        <v>2032</v>
      </c>
      <c r="S6295" s="58">
        <v>9.48</v>
      </c>
      <c r="X6295">
        <v>6</v>
      </c>
      <c r="Y6295" s="4">
        <v>2.08</v>
      </c>
      <c r="Z6295" s="58">
        <v>12.48</v>
      </c>
    </row>
    <row r="6296" spans="1:26">
      <c r="A6296">
        <v>498907</v>
      </c>
      <c r="B6296">
        <v>578541</v>
      </c>
      <c r="C6296" t="s">
        <v>216</v>
      </c>
      <c r="D6296" t="s">
        <v>217</v>
      </c>
      <c r="E6296">
        <v>6</v>
      </c>
      <c r="F6296" s="3">
        <v>40871.625694444498</v>
      </c>
      <c r="G6296" s="4">
        <v>2.08</v>
      </c>
      <c r="H6296">
        <v>14277</v>
      </c>
      <c r="I6296" t="s">
        <v>10</v>
      </c>
      <c r="J6296" s="58">
        <f t="shared" si="196"/>
        <v>12.48</v>
      </c>
      <c r="K6296" s="59">
        <f t="shared" si="197"/>
        <v>40871</v>
      </c>
      <c r="R6296" t="s">
        <v>553</v>
      </c>
      <c r="S6296" s="58">
        <v>9.48</v>
      </c>
      <c r="X6296">
        <v>6</v>
      </c>
      <c r="Y6296" s="4">
        <v>2.08</v>
      </c>
      <c r="Z6296" s="58">
        <v>12.48</v>
      </c>
    </row>
    <row r="6297" spans="1:26">
      <c r="A6297">
        <v>498916</v>
      </c>
      <c r="B6297">
        <v>578541</v>
      </c>
      <c r="C6297">
        <v>23084</v>
      </c>
      <c r="D6297" t="s">
        <v>2448</v>
      </c>
      <c r="E6297">
        <v>6</v>
      </c>
      <c r="F6297" s="3">
        <v>40871.625694444498</v>
      </c>
      <c r="G6297" s="4">
        <v>2.08</v>
      </c>
      <c r="H6297">
        <v>14277</v>
      </c>
      <c r="I6297" t="s">
        <v>10</v>
      </c>
      <c r="J6297" s="58">
        <f t="shared" si="196"/>
        <v>12.48</v>
      </c>
      <c r="K6297" s="59">
        <f t="shared" si="197"/>
        <v>40871</v>
      </c>
      <c r="R6297" t="s">
        <v>2229</v>
      </c>
      <c r="S6297" s="58">
        <v>9.44</v>
      </c>
      <c r="X6297">
        <v>6</v>
      </c>
      <c r="Y6297" s="4">
        <v>2.08</v>
      </c>
      <c r="Z6297" s="58">
        <v>12.48</v>
      </c>
    </row>
    <row r="6298" spans="1:26">
      <c r="A6298">
        <v>499868</v>
      </c>
      <c r="B6298">
        <v>578698</v>
      </c>
      <c r="C6298">
        <v>23084</v>
      </c>
      <c r="D6298" t="s">
        <v>2448</v>
      </c>
      <c r="E6298">
        <v>6</v>
      </c>
      <c r="F6298" s="3">
        <v>40872.430555555598</v>
      </c>
      <c r="G6298" s="4">
        <v>2.08</v>
      </c>
      <c r="H6298">
        <v>12620</v>
      </c>
      <c r="I6298" t="s">
        <v>10</v>
      </c>
      <c r="J6298" s="58">
        <f t="shared" si="196"/>
        <v>12.48</v>
      </c>
      <c r="K6298" s="59">
        <f t="shared" si="197"/>
        <v>40872</v>
      </c>
      <c r="R6298" t="s">
        <v>1746</v>
      </c>
      <c r="S6298" s="58">
        <v>9.36</v>
      </c>
      <c r="X6298">
        <v>6</v>
      </c>
      <c r="Y6298" s="4">
        <v>2.08</v>
      </c>
      <c r="Z6298" s="58">
        <v>12.48</v>
      </c>
    </row>
    <row r="6299" spans="1:26">
      <c r="A6299">
        <v>509518</v>
      </c>
      <c r="B6299">
        <v>579345</v>
      </c>
      <c r="C6299">
        <v>23559</v>
      </c>
      <c r="D6299" t="s">
        <v>2642</v>
      </c>
      <c r="E6299">
        <v>6</v>
      </c>
      <c r="F6299" s="3">
        <v>40876.490277777797</v>
      </c>
      <c r="G6299" s="4">
        <v>2.08</v>
      </c>
      <c r="H6299">
        <v>12727</v>
      </c>
      <c r="I6299" t="s">
        <v>10</v>
      </c>
      <c r="J6299" s="58">
        <f t="shared" si="196"/>
        <v>12.48</v>
      </c>
      <c r="K6299" s="59">
        <f t="shared" si="197"/>
        <v>40876</v>
      </c>
      <c r="R6299" t="s">
        <v>995</v>
      </c>
      <c r="S6299" s="58">
        <v>9.36</v>
      </c>
      <c r="X6299">
        <v>6</v>
      </c>
      <c r="Y6299" s="4">
        <v>2.08</v>
      </c>
      <c r="Z6299" s="58">
        <v>12.48</v>
      </c>
    </row>
    <row r="6300" spans="1:26">
      <c r="A6300">
        <v>532928</v>
      </c>
      <c r="B6300">
        <v>581001</v>
      </c>
      <c r="C6300">
        <v>23515</v>
      </c>
      <c r="D6300" t="s">
        <v>2668</v>
      </c>
      <c r="E6300">
        <v>6</v>
      </c>
      <c r="F6300" s="3">
        <v>40884.338194444397</v>
      </c>
      <c r="G6300" s="4">
        <v>2.08</v>
      </c>
      <c r="H6300">
        <v>12583</v>
      </c>
      <c r="I6300" t="s">
        <v>10</v>
      </c>
      <c r="J6300" s="58">
        <f t="shared" si="196"/>
        <v>12.48</v>
      </c>
      <c r="K6300" s="59">
        <f t="shared" si="197"/>
        <v>40884</v>
      </c>
      <c r="R6300" t="s">
        <v>2040</v>
      </c>
      <c r="S6300" s="58">
        <v>9.36</v>
      </c>
      <c r="X6300">
        <v>6</v>
      </c>
      <c r="Y6300" s="4">
        <v>2.08</v>
      </c>
      <c r="Z6300" s="58">
        <v>12.48</v>
      </c>
    </row>
    <row r="6301" spans="1:26">
      <c r="A6301">
        <v>373507</v>
      </c>
      <c r="B6301">
        <v>569332</v>
      </c>
      <c r="C6301">
        <v>23391</v>
      </c>
      <c r="D6301" t="s">
        <v>2644</v>
      </c>
      <c r="E6301">
        <v>3</v>
      </c>
      <c r="F6301" s="3">
        <v>40819.573611111096</v>
      </c>
      <c r="G6301" s="4">
        <v>4.1500000000000004</v>
      </c>
      <c r="H6301">
        <v>12637</v>
      </c>
      <c r="I6301" t="s">
        <v>10</v>
      </c>
      <c r="J6301" s="58">
        <f t="shared" si="196"/>
        <v>12.450000000000001</v>
      </c>
      <c r="K6301" s="59">
        <f t="shared" si="197"/>
        <v>40819</v>
      </c>
      <c r="R6301" t="s">
        <v>1312</v>
      </c>
      <c r="S6301" s="58">
        <v>9.36</v>
      </c>
      <c r="X6301">
        <v>6</v>
      </c>
      <c r="Y6301" s="4">
        <v>2.08</v>
      </c>
      <c r="Z6301" s="58">
        <v>12.48</v>
      </c>
    </row>
    <row r="6302" spans="1:26">
      <c r="A6302">
        <v>498854</v>
      </c>
      <c r="B6302">
        <v>578541</v>
      </c>
      <c r="C6302">
        <v>23129</v>
      </c>
      <c r="D6302" t="s">
        <v>2473</v>
      </c>
      <c r="E6302">
        <v>3</v>
      </c>
      <c r="F6302" s="3">
        <v>40871.625694444498</v>
      </c>
      <c r="G6302" s="4">
        <v>4.1500000000000004</v>
      </c>
      <c r="H6302">
        <v>14277</v>
      </c>
      <c r="I6302" t="s">
        <v>10</v>
      </c>
      <c r="J6302" s="58">
        <f t="shared" si="196"/>
        <v>12.450000000000001</v>
      </c>
      <c r="K6302" s="59">
        <f t="shared" si="197"/>
        <v>40871</v>
      </c>
      <c r="R6302" t="s">
        <v>520</v>
      </c>
      <c r="S6302" s="58">
        <v>9.36</v>
      </c>
      <c r="X6302">
        <v>6</v>
      </c>
      <c r="Y6302" s="4">
        <v>2.08</v>
      </c>
      <c r="Z6302" s="58">
        <v>12.48</v>
      </c>
    </row>
    <row r="6303" spans="1:26">
      <c r="A6303">
        <v>44487</v>
      </c>
      <c r="B6303">
        <v>540178</v>
      </c>
      <c r="C6303">
        <v>21064</v>
      </c>
      <c r="D6303" t="s">
        <v>1739</v>
      </c>
      <c r="E6303">
        <v>2</v>
      </c>
      <c r="F6303" s="3">
        <v>40548.529166666704</v>
      </c>
      <c r="G6303" s="4">
        <v>5.95</v>
      </c>
      <c r="H6303">
        <v>12681</v>
      </c>
      <c r="I6303" t="s">
        <v>10</v>
      </c>
      <c r="J6303" s="58">
        <f t="shared" si="196"/>
        <v>11.9</v>
      </c>
      <c r="K6303" s="59">
        <f t="shared" si="197"/>
        <v>40548</v>
      </c>
      <c r="R6303" t="s">
        <v>2073</v>
      </c>
      <c r="S6303" s="58">
        <v>9.36</v>
      </c>
      <c r="X6303">
        <v>6</v>
      </c>
      <c r="Y6303" s="4">
        <v>2.08</v>
      </c>
      <c r="Z6303" s="58">
        <v>12.48</v>
      </c>
    </row>
    <row r="6304" spans="1:26">
      <c r="A6304">
        <v>74891</v>
      </c>
      <c r="B6304">
        <v>542535</v>
      </c>
      <c r="C6304">
        <v>21259</v>
      </c>
      <c r="D6304" t="s">
        <v>591</v>
      </c>
      <c r="E6304">
        <v>2</v>
      </c>
      <c r="F6304" s="3">
        <v>40571.567361111098</v>
      </c>
      <c r="G6304" s="4">
        <v>5.95</v>
      </c>
      <c r="H6304">
        <v>12735</v>
      </c>
      <c r="I6304" t="s">
        <v>10</v>
      </c>
      <c r="J6304" s="58">
        <f t="shared" si="196"/>
        <v>11.9</v>
      </c>
      <c r="K6304" s="59">
        <f t="shared" si="197"/>
        <v>40571</v>
      </c>
      <c r="R6304" t="s">
        <v>926</v>
      </c>
      <c r="S6304" s="58">
        <v>8.9499999999999993</v>
      </c>
      <c r="X6304">
        <v>6</v>
      </c>
      <c r="Y6304" s="4">
        <v>2.08</v>
      </c>
      <c r="Z6304" s="58">
        <v>12.48</v>
      </c>
    </row>
    <row r="6305" spans="1:26">
      <c r="A6305">
        <v>77523</v>
      </c>
      <c r="B6305">
        <v>542735</v>
      </c>
      <c r="C6305">
        <v>21064</v>
      </c>
      <c r="D6305" t="s">
        <v>1739</v>
      </c>
      <c r="E6305">
        <v>2</v>
      </c>
      <c r="F6305" s="3">
        <v>40574.65</v>
      </c>
      <c r="G6305" s="4">
        <v>5.95</v>
      </c>
      <c r="H6305">
        <v>12681</v>
      </c>
      <c r="I6305" t="s">
        <v>10</v>
      </c>
      <c r="J6305" s="58">
        <f t="shared" si="196"/>
        <v>11.9</v>
      </c>
      <c r="K6305" s="59">
        <f t="shared" si="197"/>
        <v>40574</v>
      </c>
      <c r="R6305" t="s">
        <v>1209</v>
      </c>
      <c r="S6305" s="58">
        <v>8.5</v>
      </c>
      <c r="X6305">
        <v>6</v>
      </c>
      <c r="Y6305" s="4">
        <v>2.08</v>
      </c>
      <c r="Z6305" s="58">
        <v>12.48</v>
      </c>
    </row>
    <row r="6306" spans="1:26">
      <c r="A6306">
        <v>446765</v>
      </c>
      <c r="B6306">
        <v>574918</v>
      </c>
      <c r="C6306">
        <v>23494</v>
      </c>
      <c r="D6306" t="s">
        <v>2677</v>
      </c>
      <c r="E6306">
        <v>2</v>
      </c>
      <c r="F6306" s="3">
        <v>40854.688194444498</v>
      </c>
      <c r="G6306" s="4">
        <v>5.95</v>
      </c>
      <c r="I6306" t="s">
        <v>10</v>
      </c>
      <c r="J6306" s="58">
        <f t="shared" si="196"/>
        <v>11.9</v>
      </c>
      <c r="K6306" s="59">
        <f t="shared" si="197"/>
        <v>40854</v>
      </c>
      <c r="R6306" t="s">
        <v>123</v>
      </c>
      <c r="S6306" s="58">
        <v>8.5</v>
      </c>
      <c r="X6306">
        <v>6</v>
      </c>
      <c r="Y6306" s="4">
        <v>2.08</v>
      </c>
      <c r="Z6306" s="58">
        <v>12.48</v>
      </c>
    </row>
    <row r="6307" spans="1:26">
      <c r="A6307">
        <v>475936</v>
      </c>
      <c r="B6307">
        <v>576927</v>
      </c>
      <c r="C6307">
        <v>21463</v>
      </c>
      <c r="D6307" t="s">
        <v>325</v>
      </c>
      <c r="E6307">
        <v>2</v>
      </c>
      <c r="F6307" s="3">
        <v>40864.4597222222</v>
      </c>
      <c r="G6307" s="4">
        <v>5.95</v>
      </c>
      <c r="H6307">
        <v>12567</v>
      </c>
      <c r="I6307" t="s">
        <v>10</v>
      </c>
      <c r="J6307" s="58">
        <f t="shared" si="196"/>
        <v>11.9</v>
      </c>
      <c r="K6307" s="59">
        <f t="shared" si="197"/>
        <v>40864</v>
      </c>
      <c r="R6307" t="s">
        <v>1210</v>
      </c>
      <c r="S6307" s="58">
        <v>8.5</v>
      </c>
      <c r="X6307">
        <v>6</v>
      </c>
      <c r="Y6307" s="4">
        <v>2.08</v>
      </c>
      <c r="Z6307" s="58">
        <v>12.48</v>
      </c>
    </row>
    <row r="6308" spans="1:26">
      <c r="A6308">
        <v>498910</v>
      </c>
      <c r="B6308">
        <v>578541</v>
      </c>
      <c r="C6308">
        <v>22499</v>
      </c>
      <c r="D6308" t="s">
        <v>1479</v>
      </c>
      <c r="E6308">
        <v>2</v>
      </c>
      <c r="F6308" s="3">
        <v>40871.625694444498</v>
      </c>
      <c r="G6308" s="4">
        <v>5.95</v>
      </c>
      <c r="H6308">
        <v>14277</v>
      </c>
      <c r="I6308" t="s">
        <v>10</v>
      </c>
      <c r="J6308" s="58">
        <f t="shared" si="196"/>
        <v>11.9</v>
      </c>
      <c r="K6308" s="59">
        <f t="shared" si="197"/>
        <v>40871</v>
      </c>
      <c r="R6308" t="s">
        <v>2402</v>
      </c>
      <c r="S6308" s="58">
        <v>8.5</v>
      </c>
      <c r="X6308">
        <v>6</v>
      </c>
      <c r="Y6308" s="4">
        <v>2.08</v>
      </c>
      <c r="Z6308" s="58">
        <v>12.48</v>
      </c>
    </row>
    <row r="6309" spans="1:26">
      <c r="A6309">
        <v>127110</v>
      </c>
      <c r="B6309">
        <v>547194</v>
      </c>
      <c r="C6309">
        <v>22326</v>
      </c>
      <c r="D6309" t="s">
        <v>92</v>
      </c>
      <c r="E6309">
        <v>4</v>
      </c>
      <c r="F6309" s="3">
        <v>40623.529166666704</v>
      </c>
      <c r="G6309" s="4">
        <v>2.95</v>
      </c>
      <c r="H6309">
        <v>12637</v>
      </c>
      <c r="I6309" t="s">
        <v>10</v>
      </c>
      <c r="J6309" s="58">
        <f t="shared" si="196"/>
        <v>11.8</v>
      </c>
      <c r="K6309" s="59">
        <f t="shared" si="197"/>
        <v>40623</v>
      </c>
      <c r="R6309" t="s">
        <v>2206</v>
      </c>
      <c r="S6309" s="58">
        <v>8.5</v>
      </c>
      <c r="X6309">
        <v>6</v>
      </c>
      <c r="Y6309" s="4">
        <v>2.08</v>
      </c>
      <c r="Z6309" s="58">
        <v>12.48</v>
      </c>
    </row>
    <row r="6310" spans="1:26">
      <c r="A6310">
        <v>169137</v>
      </c>
      <c r="B6310">
        <v>551163</v>
      </c>
      <c r="C6310">
        <v>22224</v>
      </c>
      <c r="D6310" t="s">
        <v>204</v>
      </c>
      <c r="E6310">
        <v>4</v>
      </c>
      <c r="F6310" s="3">
        <v>40659.661111111098</v>
      </c>
      <c r="G6310" s="4">
        <v>2.95</v>
      </c>
      <c r="H6310">
        <v>12573</v>
      </c>
      <c r="I6310" t="s">
        <v>10</v>
      </c>
      <c r="J6310" s="58">
        <f t="shared" si="196"/>
        <v>11.8</v>
      </c>
      <c r="K6310" s="59">
        <f t="shared" si="197"/>
        <v>40659</v>
      </c>
      <c r="R6310" t="s">
        <v>2593</v>
      </c>
      <c r="S6310" s="58">
        <v>8.1999999999999993</v>
      </c>
      <c r="X6310">
        <v>6</v>
      </c>
      <c r="Y6310" s="4">
        <v>2.08</v>
      </c>
      <c r="Z6310" s="58">
        <v>12.48</v>
      </c>
    </row>
    <row r="6311" spans="1:26">
      <c r="A6311">
        <v>440011</v>
      </c>
      <c r="B6311">
        <v>574501</v>
      </c>
      <c r="C6311">
        <v>22327</v>
      </c>
      <c r="D6311" t="s">
        <v>467</v>
      </c>
      <c r="E6311">
        <v>4</v>
      </c>
      <c r="F6311" s="3">
        <v>40851.552083333299</v>
      </c>
      <c r="G6311" s="4">
        <v>2.95</v>
      </c>
      <c r="H6311">
        <v>12577</v>
      </c>
      <c r="I6311" t="s">
        <v>10</v>
      </c>
      <c r="J6311" s="58">
        <f t="shared" si="196"/>
        <v>11.8</v>
      </c>
      <c r="K6311" s="59">
        <f t="shared" si="197"/>
        <v>40851</v>
      </c>
      <c r="R6311" t="s">
        <v>895</v>
      </c>
      <c r="S6311" s="58">
        <v>7.8</v>
      </c>
      <c r="X6311">
        <v>6</v>
      </c>
      <c r="Y6311" s="4">
        <v>2.08</v>
      </c>
      <c r="Z6311" s="58">
        <v>12.48</v>
      </c>
    </row>
    <row r="6312" spans="1:26">
      <c r="A6312">
        <v>456003</v>
      </c>
      <c r="B6312">
        <v>575661</v>
      </c>
      <c r="C6312">
        <v>23322</v>
      </c>
      <c r="D6312" t="s">
        <v>2517</v>
      </c>
      <c r="E6312">
        <v>4</v>
      </c>
      <c r="F6312" s="3">
        <v>40857.610416666699</v>
      </c>
      <c r="G6312" s="4">
        <v>2.95</v>
      </c>
      <c r="H6312">
        <v>12617</v>
      </c>
      <c r="I6312" t="s">
        <v>10</v>
      </c>
      <c r="J6312" s="58">
        <f t="shared" si="196"/>
        <v>11.8</v>
      </c>
      <c r="K6312" s="59">
        <f t="shared" si="197"/>
        <v>40857</v>
      </c>
      <c r="R6312" t="s">
        <v>1801</v>
      </c>
      <c r="S6312" s="58">
        <v>6.96</v>
      </c>
      <c r="X6312">
        <v>6</v>
      </c>
      <c r="Y6312" s="4">
        <v>2.08</v>
      </c>
      <c r="Z6312" s="58">
        <v>12.48</v>
      </c>
    </row>
    <row r="6313" spans="1:26">
      <c r="A6313">
        <v>498835</v>
      </c>
      <c r="B6313">
        <v>578541</v>
      </c>
      <c r="C6313">
        <v>22445</v>
      </c>
      <c r="D6313" t="s">
        <v>799</v>
      </c>
      <c r="E6313">
        <v>4</v>
      </c>
      <c r="F6313" s="3">
        <v>40871.625694444498</v>
      </c>
      <c r="G6313" s="4">
        <v>2.95</v>
      </c>
      <c r="H6313">
        <v>14277</v>
      </c>
      <c r="I6313" t="s">
        <v>10</v>
      </c>
      <c r="J6313" s="58">
        <f t="shared" si="196"/>
        <v>11.8</v>
      </c>
      <c r="K6313" s="59">
        <f t="shared" si="197"/>
        <v>40871</v>
      </c>
      <c r="R6313" t="s">
        <v>2155</v>
      </c>
      <c r="S6313" s="58">
        <v>6.84</v>
      </c>
      <c r="X6313">
        <v>6</v>
      </c>
      <c r="Y6313" s="4">
        <v>2.08</v>
      </c>
      <c r="Z6313" s="58">
        <v>12.48</v>
      </c>
    </row>
    <row r="6314" spans="1:26">
      <c r="A6314">
        <v>498877</v>
      </c>
      <c r="B6314">
        <v>578541</v>
      </c>
      <c r="C6314">
        <v>22311</v>
      </c>
      <c r="D6314" t="s">
        <v>871</v>
      </c>
      <c r="E6314">
        <v>4</v>
      </c>
      <c r="F6314" s="3">
        <v>40871.625694444498</v>
      </c>
      <c r="G6314" s="4">
        <v>2.95</v>
      </c>
      <c r="H6314">
        <v>14277</v>
      </c>
      <c r="I6314" t="s">
        <v>10</v>
      </c>
      <c r="J6314" s="58">
        <f t="shared" si="196"/>
        <v>11.8</v>
      </c>
      <c r="K6314" s="59">
        <f t="shared" si="197"/>
        <v>40871</v>
      </c>
      <c r="R6314" t="s">
        <v>413</v>
      </c>
      <c r="S6314" s="58">
        <v>6.84</v>
      </c>
      <c r="X6314">
        <v>6</v>
      </c>
      <c r="Y6314" s="4">
        <v>2.08</v>
      </c>
      <c r="Z6314" s="58">
        <v>12.48</v>
      </c>
    </row>
    <row r="6315" spans="1:26">
      <c r="A6315">
        <v>51116</v>
      </c>
      <c r="B6315">
        <v>540642</v>
      </c>
      <c r="C6315">
        <v>22432</v>
      </c>
      <c r="D6315" t="s">
        <v>999</v>
      </c>
      <c r="E6315">
        <v>6</v>
      </c>
      <c r="F6315" s="3">
        <v>40553.556944444397</v>
      </c>
      <c r="G6315" s="4">
        <v>1.95</v>
      </c>
      <c r="H6315">
        <v>12681</v>
      </c>
      <c r="I6315" t="s">
        <v>10</v>
      </c>
      <c r="J6315" s="58">
        <f t="shared" si="196"/>
        <v>11.7</v>
      </c>
      <c r="K6315" s="59">
        <f t="shared" si="197"/>
        <v>40553</v>
      </c>
      <c r="R6315" t="s">
        <v>2521</v>
      </c>
      <c r="S6315" s="58">
        <v>6.8</v>
      </c>
      <c r="X6315">
        <v>6</v>
      </c>
      <c r="Y6315" s="4">
        <v>2.08</v>
      </c>
      <c r="Z6315" s="58">
        <v>12.48</v>
      </c>
    </row>
    <row r="6316" spans="1:26">
      <c r="A6316">
        <v>118761</v>
      </c>
      <c r="B6316">
        <v>546479</v>
      </c>
      <c r="C6316">
        <v>22432</v>
      </c>
      <c r="D6316" t="s">
        <v>999</v>
      </c>
      <c r="E6316">
        <v>6</v>
      </c>
      <c r="F6316" s="3">
        <v>40616.484722222202</v>
      </c>
      <c r="G6316" s="4">
        <v>1.95</v>
      </c>
      <c r="H6316">
        <v>12682</v>
      </c>
      <c r="I6316" t="s">
        <v>10</v>
      </c>
      <c r="J6316" s="58">
        <f t="shared" si="196"/>
        <v>11.7</v>
      </c>
      <c r="K6316" s="59">
        <f t="shared" si="197"/>
        <v>40616</v>
      </c>
      <c r="R6316" t="s">
        <v>2519</v>
      </c>
      <c r="S6316" s="58">
        <v>6.8</v>
      </c>
      <c r="X6316">
        <v>6</v>
      </c>
      <c r="Y6316" s="4">
        <v>2.08</v>
      </c>
      <c r="Z6316" s="58">
        <v>12.48</v>
      </c>
    </row>
    <row r="6317" spans="1:26">
      <c r="A6317">
        <v>128432</v>
      </c>
      <c r="B6317">
        <v>547327</v>
      </c>
      <c r="C6317">
        <v>22431</v>
      </c>
      <c r="D6317" t="s">
        <v>1687</v>
      </c>
      <c r="E6317">
        <v>6</v>
      </c>
      <c r="F6317" s="3">
        <v>40624.4777777778</v>
      </c>
      <c r="G6317" s="4">
        <v>1.95</v>
      </c>
      <c r="H6317">
        <v>12681</v>
      </c>
      <c r="I6317" t="s">
        <v>10</v>
      </c>
      <c r="J6317" s="58">
        <f t="shared" si="196"/>
        <v>11.7</v>
      </c>
      <c r="K6317" s="59">
        <f t="shared" si="197"/>
        <v>40624</v>
      </c>
      <c r="R6317" t="s">
        <v>2528</v>
      </c>
      <c r="S6317" s="58">
        <v>6.8</v>
      </c>
      <c r="X6317">
        <v>6</v>
      </c>
      <c r="Y6317" s="4">
        <v>2.08</v>
      </c>
      <c r="Z6317" s="58">
        <v>12.48</v>
      </c>
    </row>
    <row r="6318" spans="1:26">
      <c r="A6318">
        <v>149078</v>
      </c>
      <c r="B6318">
        <v>549274</v>
      </c>
      <c r="C6318">
        <v>22431</v>
      </c>
      <c r="D6318" t="s">
        <v>1687</v>
      </c>
      <c r="E6318">
        <v>6</v>
      </c>
      <c r="F6318" s="3">
        <v>40640.546527777798</v>
      </c>
      <c r="G6318" s="4">
        <v>1.95</v>
      </c>
      <c r="H6318">
        <v>12721</v>
      </c>
      <c r="I6318" t="s">
        <v>10</v>
      </c>
      <c r="J6318" s="58">
        <f t="shared" si="196"/>
        <v>11.7</v>
      </c>
      <c r="K6318" s="59">
        <f t="shared" si="197"/>
        <v>40640</v>
      </c>
      <c r="R6318" t="s">
        <v>2522</v>
      </c>
      <c r="S6318" s="58">
        <v>6.8</v>
      </c>
      <c r="X6318">
        <v>6</v>
      </c>
      <c r="Y6318" s="4">
        <v>2.08</v>
      </c>
      <c r="Z6318" s="58">
        <v>12.48</v>
      </c>
    </row>
    <row r="6319" spans="1:26">
      <c r="A6319">
        <v>149079</v>
      </c>
      <c r="B6319">
        <v>549274</v>
      </c>
      <c r="C6319">
        <v>22432</v>
      </c>
      <c r="D6319" t="s">
        <v>999</v>
      </c>
      <c r="E6319">
        <v>6</v>
      </c>
      <c r="F6319" s="3">
        <v>40640.546527777798</v>
      </c>
      <c r="G6319" s="4">
        <v>1.95</v>
      </c>
      <c r="H6319">
        <v>12721</v>
      </c>
      <c r="I6319" t="s">
        <v>10</v>
      </c>
      <c r="J6319" s="58">
        <f t="shared" si="196"/>
        <v>11.7</v>
      </c>
      <c r="K6319" s="59">
        <f t="shared" si="197"/>
        <v>40640</v>
      </c>
      <c r="R6319" t="s">
        <v>1164</v>
      </c>
      <c r="S6319" s="58">
        <v>6.72</v>
      </c>
      <c r="X6319">
        <v>6</v>
      </c>
      <c r="Y6319" s="4">
        <v>2.08</v>
      </c>
      <c r="Z6319" s="58">
        <v>12.48</v>
      </c>
    </row>
    <row r="6320" spans="1:26">
      <c r="A6320">
        <v>188533</v>
      </c>
      <c r="B6320">
        <v>553044</v>
      </c>
      <c r="C6320">
        <v>22432</v>
      </c>
      <c r="D6320" t="s">
        <v>999</v>
      </c>
      <c r="E6320">
        <v>6</v>
      </c>
      <c r="F6320" s="3">
        <v>40676.391666666699</v>
      </c>
      <c r="G6320" s="4">
        <v>1.95</v>
      </c>
      <c r="H6320">
        <v>12682</v>
      </c>
      <c r="I6320" t="s">
        <v>10</v>
      </c>
      <c r="J6320" s="58">
        <f t="shared" si="196"/>
        <v>11.7</v>
      </c>
      <c r="K6320" s="59">
        <f t="shared" si="197"/>
        <v>40676</v>
      </c>
      <c r="R6320" t="s">
        <v>566</v>
      </c>
      <c r="S6320" s="58">
        <v>6.72</v>
      </c>
      <c r="X6320">
        <v>3</v>
      </c>
      <c r="Y6320" s="4">
        <v>4.1500000000000004</v>
      </c>
      <c r="Z6320" s="58">
        <v>12.45</v>
      </c>
    </row>
    <row r="6321" spans="1:26">
      <c r="A6321">
        <v>199679</v>
      </c>
      <c r="B6321">
        <v>554097</v>
      </c>
      <c r="C6321">
        <v>22432</v>
      </c>
      <c r="D6321" t="s">
        <v>999</v>
      </c>
      <c r="E6321">
        <v>6</v>
      </c>
      <c r="F6321" s="3">
        <v>40685.542361111096</v>
      </c>
      <c r="G6321" s="4">
        <v>1.95</v>
      </c>
      <c r="H6321">
        <v>12567</v>
      </c>
      <c r="I6321" t="s">
        <v>10</v>
      </c>
      <c r="J6321" s="58">
        <f t="shared" si="196"/>
        <v>11.7</v>
      </c>
      <c r="K6321" s="59">
        <f t="shared" si="197"/>
        <v>40685</v>
      </c>
      <c r="R6321" t="s">
        <v>1665</v>
      </c>
      <c r="S6321" s="58">
        <v>6.72</v>
      </c>
      <c r="X6321">
        <v>3</v>
      </c>
      <c r="Y6321" s="4">
        <v>4.1500000000000004</v>
      </c>
      <c r="Z6321" s="58">
        <v>12.45</v>
      </c>
    </row>
    <row r="6322" spans="1:26">
      <c r="A6322">
        <v>199680</v>
      </c>
      <c r="B6322">
        <v>554097</v>
      </c>
      <c r="C6322">
        <v>22431</v>
      </c>
      <c r="D6322" t="s">
        <v>1687</v>
      </c>
      <c r="E6322">
        <v>6</v>
      </c>
      <c r="F6322" s="3">
        <v>40685.542361111096</v>
      </c>
      <c r="G6322" s="4">
        <v>1.95</v>
      </c>
      <c r="H6322">
        <v>12567</v>
      </c>
      <c r="I6322" t="s">
        <v>10</v>
      </c>
      <c r="J6322" s="58">
        <f t="shared" si="196"/>
        <v>11.7</v>
      </c>
      <c r="K6322" s="59">
        <f t="shared" si="197"/>
        <v>40685</v>
      </c>
      <c r="R6322" t="s">
        <v>1258</v>
      </c>
      <c r="S6322" s="58">
        <v>5.04</v>
      </c>
      <c r="X6322">
        <v>2</v>
      </c>
      <c r="Y6322" s="4">
        <v>5.95</v>
      </c>
      <c r="Z6322" s="58">
        <v>11.9</v>
      </c>
    </row>
    <row r="6323" spans="1:26">
      <c r="A6323">
        <v>200005</v>
      </c>
      <c r="B6323">
        <v>554109</v>
      </c>
      <c r="C6323">
        <v>22432</v>
      </c>
      <c r="D6323" t="s">
        <v>999</v>
      </c>
      <c r="E6323">
        <v>6</v>
      </c>
      <c r="F6323" s="3">
        <v>40685.606249999997</v>
      </c>
      <c r="G6323" s="4">
        <v>1.95</v>
      </c>
      <c r="H6323">
        <v>12682</v>
      </c>
      <c r="I6323" t="s">
        <v>10</v>
      </c>
      <c r="J6323" s="58">
        <f t="shared" si="196"/>
        <v>11.7</v>
      </c>
      <c r="K6323" s="59">
        <f t="shared" si="197"/>
        <v>40685</v>
      </c>
      <c r="R6323" t="s">
        <v>2053</v>
      </c>
      <c r="S6323" s="58">
        <v>4.68</v>
      </c>
      <c r="X6323">
        <v>2</v>
      </c>
      <c r="Y6323" s="4">
        <v>5.95</v>
      </c>
      <c r="Z6323" s="58">
        <v>11.9</v>
      </c>
    </row>
    <row r="6324" spans="1:26">
      <c r="A6324">
        <v>204285</v>
      </c>
      <c r="B6324">
        <v>554650</v>
      </c>
      <c r="C6324">
        <v>22431</v>
      </c>
      <c r="D6324" t="s">
        <v>1687</v>
      </c>
      <c r="E6324">
        <v>6</v>
      </c>
      <c r="F6324" s="3">
        <v>40688.537499999999</v>
      </c>
      <c r="G6324" s="4">
        <v>1.95</v>
      </c>
      <c r="H6324">
        <v>12681</v>
      </c>
      <c r="I6324" t="s">
        <v>10</v>
      </c>
      <c r="J6324" s="58">
        <f t="shared" si="196"/>
        <v>11.7</v>
      </c>
      <c r="K6324" s="59">
        <f t="shared" si="197"/>
        <v>40688</v>
      </c>
      <c r="R6324" t="s">
        <v>2252</v>
      </c>
      <c r="S6324" s="58">
        <v>4.5599999999999996</v>
      </c>
      <c r="X6324">
        <v>2</v>
      </c>
      <c r="Y6324" s="4">
        <v>5.95</v>
      </c>
      <c r="Z6324" s="58">
        <v>11.9</v>
      </c>
    </row>
    <row r="6325" spans="1:26">
      <c r="A6325">
        <v>204286</v>
      </c>
      <c r="B6325">
        <v>554650</v>
      </c>
      <c r="C6325">
        <v>22432</v>
      </c>
      <c r="D6325" t="s">
        <v>999</v>
      </c>
      <c r="E6325">
        <v>6</v>
      </c>
      <c r="F6325" s="3">
        <v>40688.537499999999</v>
      </c>
      <c r="G6325" s="4">
        <v>1.95</v>
      </c>
      <c r="H6325">
        <v>12681</v>
      </c>
      <c r="I6325" t="s">
        <v>10</v>
      </c>
      <c r="J6325" s="58">
        <f t="shared" si="196"/>
        <v>11.7</v>
      </c>
      <c r="K6325" s="59">
        <f t="shared" si="197"/>
        <v>40688</v>
      </c>
      <c r="R6325" t="s">
        <v>898</v>
      </c>
      <c r="S6325" s="58">
        <v>-1.45</v>
      </c>
      <c r="X6325">
        <v>2</v>
      </c>
      <c r="Y6325" s="4">
        <v>5.95</v>
      </c>
      <c r="Z6325" s="58">
        <v>11.9</v>
      </c>
    </row>
    <row r="6326" spans="1:26">
      <c r="A6326">
        <v>217741</v>
      </c>
      <c r="B6326">
        <v>555933</v>
      </c>
      <c r="C6326">
        <v>22432</v>
      </c>
      <c r="D6326" t="s">
        <v>999</v>
      </c>
      <c r="E6326">
        <v>6</v>
      </c>
      <c r="F6326" s="3">
        <v>40702.367361111101</v>
      </c>
      <c r="G6326" s="4">
        <v>1.95</v>
      </c>
      <c r="H6326">
        <v>12567</v>
      </c>
      <c r="I6326" t="s">
        <v>10</v>
      </c>
      <c r="J6326" s="58">
        <f t="shared" si="196"/>
        <v>11.7</v>
      </c>
      <c r="K6326" s="59">
        <f t="shared" si="197"/>
        <v>40702</v>
      </c>
      <c r="R6326" t="s">
        <v>2211</v>
      </c>
      <c r="S6326" s="58">
        <v>-17.7</v>
      </c>
      <c r="X6326">
        <v>2</v>
      </c>
      <c r="Y6326" s="4">
        <v>5.95</v>
      </c>
      <c r="Z6326" s="58">
        <v>11.9</v>
      </c>
    </row>
    <row r="6327" spans="1:26">
      <c r="A6327">
        <v>217742</v>
      </c>
      <c r="B6327">
        <v>555933</v>
      </c>
      <c r="C6327">
        <v>22431</v>
      </c>
      <c r="D6327" t="s">
        <v>1687</v>
      </c>
      <c r="E6327">
        <v>6</v>
      </c>
      <c r="F6327" s="3">
        <v>40702.367361111101</v>
      </c>
      <c r="G6327" s="4">
        <v>1.95</v>
      </c>
      <c r="H6327">
        <v>12567</v>
      </c>
      <c r="I6327" t="s">
        <v>10</v>
      </c>
      <c r="J6327" s="58">
        <f t="shared" si="196"/>
        <v>11.7</v>
      </c>
      <c r="K6327" s="59">
        <f t="shared" si="197"/>
        <v>40702</v>
      </c>
      <c r="R6327" t="s">
        <v>2116</v>
      </c>
      <c r="S6327" s="58">
        <v>-17.7</v>
      </c>
      <c r="X6327">
        <v>2</v>
      </c>
      <c r="Y6327" s="4">
        <v>5.95</v>
      </c>
      <c r="Z6327" s="58">
        <v>11.9</v>
      </c>
    </row>
    <row r="6328" spans="1:26">
      <c r="A6328">
        <v>217789</v>
      </c>
      <c r="B6328">
        <v>555936</v>
      </c>
      <c r="C6328">
        <v>22432</v>
      </c>
      <c r="D6328" t="s">
        <v>999</v>
      </c>
      <c r="E6328">
        <v>6</v>
      </c>
      <c r="F6328" s="3">
        <v>40702.386111111096</v>
      </c>
      <c r="G6328" s="4">
        <v>1.95</v>
      </c>
      <c r="H6328">
        <v>12567</v>
      </c>
      <c r="I6328" t="s">
        <v>10</v>
      </c>
      <c r="J6328" s="58">
        <f t="shared" si="196"/>
        <v>11.7</v>
      </c>
      <c r="K6328" s="59">
        <f t="shared" si="197"/>
        <v>40702</v>
      </c>
      <c r="R6328" t="s">
        <v>2646</v>
      </c>
      <c r="S6328" s="58">
        <v>132.80000000000001</v>
      </c>
      <c r="X6328">
        <v>4</v>
      </c>
      <c r="Y6328" s="4">
        <v>2.95</v>
      </c>
      <c r="Z6328" s="58">
        <v>11.8</v>
      </c>
    </row>
    <row r="6329" spans="1:26">
      <c r="A6329">
        <v>217790</v>
      </c>
      <c r="B6329">
        <v>555936</v>
      </c>
      <c r="C6329">
        <v>22431</v>
      </c>
      <c r="D6329" t="s">
        <v>1687</v>
      </c>
      <c r="E6329">
        <v>6</v>
      </c>
      <c r="F6329" s="3">
        <v>40702.386111111096</v>
      </c>
      <c r="G6329" s="4">
        <v>1.95</v>
      </c>
      <c r="H6329">
        <v>12567</v>
      </c>
      <c r="I6329" t="s">
        <v>10</v>
      </c>
      <c r="J6329" s="58">
        <f t="shared" si="196"/>
        <v>11.7</v>
      </c>
      <c r="K6329" s="59">
        <f t="shared" si="197"/>
        <v>40702</v>
      </c>
      <c r="R6329" t="s">
        <v>2392</v>
      </c>
      <c r="S6329" s="58">
        <v>99.6</v>
      </c>
      <c r="X6329">
        <v>4</v>
      </c>
      <c r="Y6329" s="4">
        <v>2.95</v>
      </c>
      <c r="Z6329" s="58">
        <v>11.8</v>
      </c>
    </row>
    <row r="6330" spans="1:26">
      <c r="A6330">
        <v>250506</v>
      </c>
      <c r="B6330">
        <v>559036</v>
      </c>
      <c r="C6330">
        <v>22431</v>
      </c>
      <c r="D6330" t="s">
        <v>1687</v>
      </c>
      <c r="E6330">
        <v>6</v>
      </c>
      <c r="F6330" s="3">
        <v>40729.634722222203</v>
      </c>
      <c r="G6330" s="4">
        <v>1.95</v>
      </c>
      <c r="H6330">
        <v>12637</v>
      </c>
      <c r="I6330" t="s">
        <v>10</v>
      </c>
      <c r="J6330" s="58">
        <f t="shared" si="196"/>
        <v>11.7</v>
      </c>
      <c r="K6330" s="59">
        <f t="shared" si="197"/>
        <v>40729</v>
      </c>
      <c r="R6330" t="s">
        <v>2393</v>
      </c>
      <c r="S6330" s="58">
        <v>99.6</v>
      </c>
      <c r="X6330">
        <v>4</v>
      </c>
      <c r="Y6330" s="4">
        <v>2.95</v>
      </c>
      <c r="Z6330" s="58">
        <v>11.8</v>
      </c>
    </row>
    <row r="6331" spans="1:26">
      <c r="A6331">
        <v>252726</v>
      </c>
      <c r="B6331">
        <v>559134</v>
      </c>
      <c r="C6331">
        <v>22431</v>
      </c>
      <c r="D6331" t="s">
        <v>1687</v>
      </c>
      <c r="E6331">
        <v>6</v>
      </c>
      <c r="F6331" s="3">
        <v>40730.551388888904</v>
      </c>
      <c r="G6331" s="4">
        <v>1.95</v>
      </c>
      <c r="H6331">
        <v>12700</v>
      </c>
      <c r="I6331" t="s">
        <v>10</v>
      </c>
      <c r="J6331" s="58">
        <f t="shared" si="196"/>
        <v>11.7</v>
      </c>
      <c r="K6331" s="59">
        <f t="shared" si="197"/>
        <v>40730</v>
      </c>
      <c r="R6331" t="s">
        <v>299</v>
      </c>
      <c r="S6331" s="58">
        <v>76.319999999999993</v>
      </c>
      <c r="X6331">
        <v>4</v>
      </c>
      <c r="Y6331" s="4">
        <v>2.95</v>
      </c>
      <c r="Z6331" s="58">
        <v>11.8</v>
      </c>
    </row>
    <row r="6332" spans="1:26">
      <c r="A6332">
        <v>252727</v>
      </c>
      <c r="B6332">
        <v>559134</v>
      </c>
      <c r="C6332">
        <v>22432</v>
      </c>
      <c r="D6332" t="s">
        <v>999</v>
      </c>
      <c r="E6332">
        <v>6</v>
      </c>
      <c r="F6332" s="3">
        <v>40730.551388888904</v>
      </c>
      <c r="G6332" s="4">
        <v>1.95</v>
      </c>
      <c r="H6332">
        <v>12700</v>
      </c>
      <c r="I6332" t="s">
        <v>10</v>
      </c>
      <c r="J6332" s="58">
        <f t="shared" si="196"/>
        <v>11.7</v>
      </c>
      <c r="K6332" s="59">
        <f t="shared" si="197"/>
        <v>40730</v>
      </c>
      <c r="R6332" t="s">
        <v>2647</v>
      </c>
      <c r="S6332" s="58">
        <v>66.400000000000006</v>
      </c>
      <c r="X6332">
        <v>4</v>
      </c>
      <c r="Y6332" s="4">
        <v>2.95</v>
      </c>
      <c r="Z6332" s="58">
        <v>11.8</v>
      </c>
    </row>
    <row r="6333" spans="1:26">
      <c r="A6333">
        <v>252728</v>
      </c>
      <c r="B6333">
        <v>559134</v>
      </c>
      <c r="C6333">
        <v>22433</v>
      </c>
      <c r="D6333" t="s">
        <v>1686</v>
      </c>
      <c r="E6333">
        <v>6</v>
      </c>
      <c r="F6333" s="3">
        <v>40730.551388888904</v>
      </c>
      <c r="G6333" s="4">
        <v>1.95</v>
      </c>
      <c r="H6333">
        <v>12700</v>
      </c>
      <c r="I6333" t="s">
        <v>10</v>
      </c>
      <c r="J6333" s="58">
        <f t="shared" si="196"/>
        <v>11.7</v>
      </c>
      <c r="K6333" s="59">
        <f t="shared" si="197"/>
        <v>40730</v>
      </c>
      <c r="R6333" t="s">
        <v>2645</v>
      </c>
      <c r="S6333" s="58">
        <v>66.400000000000006</v>
      </c>
      <c r="X6333">
        <v>4</v>
      </c>
      <c r="Y6333" s="4">
        <v>2.95</v>
      </c>
      <c r="Z6333" s="58">
        <v>11.8</v>
      </c>
    </row>
    <row r="6334" spans="1:26">
      <c r="A6334">
        <v>252760</v>
      </c>
      <c r="B6334">
        <v>559134</v>
      </c>
      <c r="C6334">
        <v>23244</v>
      </c>
      <c r="D6334" t="s">
        <v>2507</v>
      </c>
      <c r="E6334">
        <v>6</v>
      </c>
      <c r="F6334" s="3">
        <v>40730.551388888904</v>
      </c>
      <c r="G6334" s="4">
        <v>1.95</v>
      </c>
      <c r="H6334">
        <v>12700</v>
      </c>
      <c r="I6334" t="s">
        <v>10</v>
      </c>
      <c r="J6334" s="58">
        <f t="shared" si="196"/>
        <v>11.7</v>
      </c>
      <c r="K6334" s="59">
        <f t="shared" si="197"/>
        <v>40730</v>
      </c>
      <c r="R6334" t="s">
        <v>78</v>
      </c>
      <c r="S6334" s="58">
        <v>47.8</v>
      </c>
      <c r="X6334">
        <v>6</v>
      </c>
      <c r="Y6334" s="4">
        <v>1.95</v>
      </c>
      <c r="Z6334" s="58">
        <v>11.7</v>
      </c>
    </row>
    <row r="6335" spans="1:26">
      <c r="A6335">
        <v>255971</v>
      </c>
      <c r="B6335">
        <v>559418</v>
      </c>
      <c r="C6335">
        <v>23244</v>
      </c>
      <c r="D6335" t="s">
        <v>2507</v>
      </c>
      <c r="E6335">
        <v>6</v>
      </c>
      <c r="F6335" s="3">
        <v>40732.483333333301</v>
      </c>
      <c r="G6335" s="4">
        <v>1.95</v>
      </c>
      <c r="H6335">
        <v>12681</v>
      </c>
      <c r="I6335" t="s">
        <v>10</v>
      </c>
      <c r="J6335" s="58">
        <f t="shared" si="196"/>
        <v>11.7</v>
      </c>
      <c r="K6335" s="59">
        <f t="shared" si="197"/>
        <v>40732</v>
      </c>
      <c r="R6335" t="s">
        <v>217</v>
      </c>
      <c r="S6335" s="58">
        <v>41.6</v>
      </c>
      <c r="X6335">
        <v>6</v>
      </c>
      <c r="Y6335" s="4">
        <v>1.95</v>
      </c>
      <c r="Z6335" s="58">
        <v>11.7</v>
      </c>
    </row>
    <row r="6336" spans="1:26">
      <c r="A6336">
        <v>259661</v>
      </c>
      <c r="B6336">
        <v>559699</v>
      </c>
      <c r="C6336">
        <v>22432</v>
      </c>
      <c r="D6336" t="s">
        <v>999</v>
      </c>
      <c r="E6336">
        <v>6</v>
      </c>
      <c r="F6336" s="3">
        <v>40736.369444444397</v>
      </c>
      <c r="G6336" s="4">
        <v>1.95</v>
      </c>
      <c r="H6336">
        <v>12682</v>
      </c>
      <c r="I6336" t="s">
        <v>10</v>
      </c>
      <c r="J6336" s="58">
        <f t="shared" si="196"/>
        <v>11.7</v>
      </c>
      <c r="K6336" s="59">
        <f t="shared" si="197"/>
        <v>40736</v>
      </c>
      <c r="R6336" t="s">
        <v>97</v>
      </c>
      <c r="S6336" s="58">
        <v>39.6</v>
      </c>
      <c r="X6336">
        <v>6</v>
      </c>
      <c r="Y6336" s="4">
        <v>1.95</v>
      </c>
      <c r="Z6336" s="58">
        <v>11.7</v>
      </c>
    </row>
    <row r="6337" spans="1:26">
      <c r="A6337">
        <v>269479</v>
      </c>
      <c r="B6337">
        <v>560452</v>
      </c>
      <c r="C6337">
        <v>22432</v>
      </c>
      <c r="D6337" t="s">
        <v>999</v>
      </c>
      <c r="E6337">
        <v>6</v>
      </c>
      <c r="F6337" s="3">
        <v>40743.410416666702</v>
      </c>
      <c r="G6337" s="4">
        <v>1.95</v>
      </c>
      <c r="H6337">
        <v>12682</v>
      </c>
      <c r="I6337" t="s">
        <v>10</v>
      </c>
      <c r="J6337" s="58">
        <f t="shared" si="196"/>
        <v>11.7</v>
      </c>
      <c r="K6337" s="59">
        <f t="shared" si="197"/>
        <v>40743</v>
      </c>
      <c r="R6337" t="s">
        <v>104</v>
      </c>
      <c r="S6337" s="58">
        <v>36</v>
      </c>
      <c r="X6337">
        <v>6</v>
      </c>
      <c r="Y6337" s="4">
        <v>1.95</v>
      </c>
      <c r="Z6337" s="58">
        <v>11.7</v>
      </c>
    </row>
    <row r="6338" spans="1:26">
      <c r="A6338">
        <v>283634</v>
      </c>
      <c r="B6338">
        <v>561795</v>
      </c>
      <c r="C6338">
        <v>22431</v>
      </c>
      <c r="D6338" t="s">
        <v>1687</v>
      </c>
      <c r="E6338">
        <v>6</v>
      </c>
      <c r="F6338" s="3">
        <v>40753.561111111099</v>
      </c>
      <c r="G6338" s="4">
        <v>1.95</v>
      </c>
      <c r="H6338">
        <v>12716</v>
      </c>
      <c r="I6338" t="s">
        <v>10</v>
      </c>
      <c r="J6338" s="58">
        <f t="shared" ref="J6338:J6401" si="198">E6338*G6338</f>
        <v>11.7</v>
      </c>
      <c r="K6338" s="59">
        <f t="shared" ref="K6338:K6401" si="199">DATE(YEAR(F6338),MONTH(F6338),DAY(F6338))</f>
        <v>40753</v>
      </c>
      <c r="R6338" t="s">
        <v>104</v>
      </c>
      <c r="S6338" s="58">
        <v>36</v>
      </c>
      <c r="X6338">
        <v>6</v>
      </c>
      <c r="Y6338" s="4">
        <v>1.95</v>
      </c>
      <c r="Z6338" s="58">
        <v>11.7</v>
      </c>
    </row>
    <row r="6339" spans="1:26">
      <c r="A6339">
        <v>283635</v>
      </c>
      <c r="B6339">
        <v>561795</v>
      </c>
      <c r="C6339">
        <v>22432</v>
      </c>
      <c r="D6339" t="s">
        <v>999</v>
      </c>
      <c r="E6339">
        <v>6</v>
      </c>
      <c r="F6339" s="3">
        <v>40753.561111111099</v>
      </c>
      <c r="G6339" s="4">
        <v>1.95</v>
      </c>
      <c r="H6339">
        <v>12716</v>
      </c>
      <c r="I6339" t="s">
        <v>10</v>
      </c>
      <c r="J6339" s="58">
        <f t="shared" si="198"/>
        <v>11.7</v>
      </c>
      <c r="K6339" s="59">
        <f t="shared" si="199"/>
        <v>40753</v>
      </c>
      <c r="R6339" t="s">
        <v>358</v>
      </c>
      <c r="S6339" s="58">
        <v>30.6</v>
      </c>
      <c r="X6339">
        <v>6</v>
      </c>
      <c r="Y6339" s="4">
        <v>1.95</v>
      </c>
      <c r="Z6339" s="58">
        <v>11.7</v>
      </c>
    </row>
    <row r="6340" spans="1:26">
      <c r="A6340">
        <v>291399</v>
      </c>
      <c r="B6340">
        <v>562450</v>
      </c>
      <c r="C6340">
        <v>22431</v>
      </c>
      <c r="D6340" t="s">
        <v>1687</v>
      </c>
      <c r="E6340">
        <v>6</v>
      </c>
      <c r="F6340" s="3">
        <v>40760.361111111102</v>
      </c>
      <c r="G6340" s="4">
        <v>1.95</v>
      </c>
      <c r="H6340">
        <v>12562</v>
      </c>
      <c r="I6340" t="s">
        <v>10</v>
      </c>
      <c r="J6340" s="58">
        <f t="shared" si="198"/>
        <v>11.7</v>
      </c>
      <c r="K6340" s="59">
        <f t="shared" si="199"/>
        <v>40760</v>
      </c>
      <c r="R6340" t="s">
        <v>1957</v>
      </c>
      <c r="S6340" s="58">
        <v>30.6</v>
      </c>
      <c r="X6340">
        <v>6</v>
      </c>
      <c r="Y6340" s="4">
        <v>1.95</v>
      </c>
      <c r="Z6340" s="58">
        <v>11.7</v>
      </c>
    </row>
    <row r="6341" spans="1:26">
      <c r="A6341">
        <v>300007</v>
      </c>
      <c r="B6341">
        <v>563189</v>
      </c>
      <c r="C6341">
        <v>22432</v>
      </c>
      <c r="D6341" t="s">
        <v>999</v>
      </c>
      <c r="E6341">
        <v>6</v>
      </c>
      <c r="F6341" s="3">
        <v>40767.640277777798</v>
      </c>
      <c r="G6341" s="4">
        <v>1.95</v>
      </c>
      <c r="H6341">
        <v>12682</v>
      </c>
      <c r="I6341" t="s">
        <v>10</v>
      </c>
      <c r="J6341" s="58">
        <f t="shared" si="198"/>
        <v>11.7</v>
      </c>
      <c r="K6341" s="59">
        <f t="shared" si="199"/>
        <v>40767</v>
      </c>
      <c r="R6341" t="s">
        <v>78</v>
      </c>
      <c r="S6341" s="58">
        <v>23.9</v>
      </c>
      <c r="X6341">
        <v>6</v>
      </c>
      <c r="Y6341" s="4">
        <v>1.95</v>
      </c>
      <c r="Z6341" s="58">
        <v>11.7</v>
      </c>
    </row>
    <row r="6342" spans="1:26">
      <c r="A6342">
        <v>310336</v>
      </c>
      <c r="B6342">
        <v>564173</v>
      </c>
      <c r="C6342">
        <v>22432</v>
      </c>
      <c r="D6342" t="s">
        <v>999</v>
      </c>
      <c r="E6342">
        <v>6</v>
      </c>
      <c r="F6342" s="3">
        <v>40778.599305555603</v>
      </c>
      <c r="G6342" s="4">
        <v>1.95</v>
      </c>
      <c r="H6342">
        <v>12567</v>
      </c>
      <c r="I6342" t="s">
        <v>10</v>
      </c>
      <c r="J6342" s="58">
        <f t="shared" si="198"/>
        <v>11.7</v>
      </c>
      <c r="K6342" s="59">
        <f t="shared" si="199"/>
        <v>40778</v>
      </c>
      <c r="R6342" t="s">
        <v>142</v>
      </c>
      <c r="S6342" s="58">
        <v>20.8</v>
      </c>
      <c r="X6342">
        <v>6</v>
      </c>
      <c r="Y6342" s="4">
        <v>1.95</v>
      </c>
      <c r="Z6342" s="58">
        <v>11.7</v>
      </c>
    </row>
    <row r="6343" spans="1:26">
      <c r="A6343">
        <v>310337</v>
      </c>
      <c r="B6343">
        <v>564173</v>
      </c>
      <c r="C6343">
        <v>22431</v>
      </c>
      <c r="D6343" t="s">
        <v>1687</v>
      </c>
      <c r="E6343">
        <v>6</v>
      </c>
      <c r="F6343" s="3">
        <v>40778.599305555603</v>
      </c>
      <c r="G6343" s="4">
        <v>1.95</v>
      </c>
      <c r="H6343">
        <v>12567</v>
      </c>
      <c r="I6343" t="s">
        <v>10</v>
      </c>
      <c r="J6343" s="58">
        <f t="shared" si="198"/>
        <v>11.7</v>
      </c>
      <c r="K6343" s="59">
        <f t="shared" si="199"/>
        <v>40778</v>
      </c>
      <c r="R6343" t="s">
        <v>2428</v>
      </c>
      <c r="S6343" s="58">
        <v>20.8</v>
      </c>
      <c r="X6343">
        <v>6</v>
      </c>
      <c r="Y6343" s="4">
        <v>1.95</v>
      </c>
      <c r="Z6343" s="58">
        <v>11.7</v>
      </c>
    </row>
    <row r="6344" spans="1:26">
      <c r="A6344">
        <v>313253</v>
      </c>
      <c r="B6344">
        <v>564479</v>
      </c>
      <c r="C6344">
        <v>22432</v>
      </c>
      <c r="D6344" t="s">
        <v>999</v>
      </c>
      <c r="E6344">
        <v>6</v>
      </c>
      <c r="F6344" s="3">
        <v>40780.550000000003</v>
      </c>
      <c r="G6344" s="4">
        <v>1.95</v>
      </c>
      <c r="H6344">
        <v>12682</v>
      </c>
      <c r="I6344" t="s">
        <v>10</v>
      </c>
      <c r="J6344" s="58">
        <f t="shared" si="198"/>
        <v>11.7</v>
      </c>
      <c r="K6344" s="59">
        <f t="shared" si="199"/>
        <v>40780</v>
      </c>
      <c r="R6344" t="s">
        <v>2400</v>
      </c>
      <c r="S6344" s="58">
        <v>20.8</v>
      </c>
      <c r="X6344">
        <v>6</v>
      </c>
      <c r="Y6344" s="4">
        <v>1.95</v>
      </c>
      <c r="Z6344" s="58">
        <v>11.7</v>
      </c>
    </row>
    <row r="6345" spans="1:26">
      <c r="A6345">
        <v>355266</v>
      </c>
      <c r="B6345">
        <v>567915</v>
      </c>
      <c r="C6345">
        <v>62018</v>
      </c>
      <c r="D6345" t="s">
        <v>2070</v>
      </c>
      <c r="E6345">
        <v>6</v>
      </c>
      <c r="F6345" s="3">
        <v>40808.71875</v>
      </c>
      <c r="G6345" s="4">
        <v>1.95</v>
      </c>
      <c r="H6345">
        <v>12579</v>
      </c>
      <c r="I6345" t="s">
        <v>10</v>
      </c>
      <c r="J6345" s="58">
        <f t="shared" si="198"/>
        <v>11.7</v>
      </c>
      <c r="K6345" s="59">
        <f t="shared" si="199"/>
        <v>40808</v>
      </c>
      <c r="R6345" t="s">
        <v>783</v>
      </c>
      <c r="S6345" s="58">
        <v>20.8</v>
      </c>
      <c r="X6345">
        <v>6</v>
      </c>
      <c r="Y6345" s="4">
        <v>1.95</v>
      </c>
      <c r="Z6345" s="58">
        <v>11.7</v>
      </c>
    </row>
    <row r="6346" spans="1:26">
      <c r="A6346">
        <v>355277</v>
      </c>
      <c r="B6346">
        <v>567915</v>
      </c>
      <c r="C6346">
        <v>22432</v>
      </c>
      <c r="D6346" t="s">
        <v>999</v>
      </c>
      <c r="E6346">
        <v>6</v>
      </c>
      <c r="F6346" s="3">
        <v>40808.71875</v>
      </c>
      <c r="G6346" s="4">
        <v>1.95</v>
      </c>
      <c r="H6346">
        <v>12579</v>
      </c>
      <c r="I6346" t="s">
        <v>10</v>
      </c>
      <c r="J6346" s="58">
        <f t="shared" si="198"/>
        <v>11.7</v>
      </c>
      <c r="K6346" s="59">
        <f t="shared" si="199"/>
        <v>40808</v>
      </c>
      <c r="R6346" t="s">
        <v>1210</v>
      </c>
      <c r="S6346" s="58">
        <v>20.399999999999999</v>
      </c>
      <c r="X6346">
        <v>6</v>
      </c>
      <c r="Y6346" s="4">
        <v>1.95</v>
      </c>
      <c r="Z6346" s="58">
        <v>11.7</v>
      </c>
    </row>
    <row r="6347" spans="1:26">
      <c r="A6347">
        <v>373566</v>
      </c>
      <c r="B6347">
        <v>569332</v>
      </c>
      <c r="C6347">
        <v>23244</v>
      </c>
      <c r="D6347" t="s">
        <v>2507</v>
      </c>
      <c r="E6347">
        <v>6</v>
      </c>
      <c r="F6347" s="3">
        <v>40819.573611111096</v>
      </c>
      <c r="G6347" s="4">
        <v>1.95</v>
      </c>
      <c r="H6347">
        <v>12637</v>
      </c>
      <c r="I6347" t="s">
        <v>10</v>
      </c>
      <c r="J6347" s="58">
        <f t="shared" si="198"/>
        <v>11.7</v>
      </c>
      <c r="K6347" s="59">
        <f t="shared" si="199"/>
        <v>40819</v>
      </c>
      <c r="R6347" t="s">
        <v>534</v>
      </c>
      <c r="S6347" s="58">
        <v>19.8</v>
      </c>
      <c r="X6347">
        <v>6</v>
      </c>
      <c r="Y6347" s="4">
        <v>1.95</v>
      </c>
      <c r="Z6347" s="58">
        <v>11.7</v>
      </c>
    </row>
    <row r="6348" spans="1:26">
      <c r="A6348">
        <v>383562</v>
      </c>
      <c r="B6348">
        <v>570030</v>
      </c>
      <c r="C6348">
        <v>22432</v>
      </c>
      <c r="D6348" t="s">
        <v>999</v>
      </c>
      <c r="E6348">
        <v>6</v>
      </c>
      <c r="F6348" s="3">
        <v>40823.447222222203</v>
      </c>
      <c r="G6348" s="4">
        <v>1.95</v>
      </c>
      <c r="H6348">
        <v>12740</v>
      </c>
      <c r="I6348" t="s">
        <v>10</v>
      </c>
      <c r="J6348" s="58">
        <f t="shared" si="198"/>
        <v>11.7</v>
      </c>
      <c r="K6348" s="59">
        <f t="shared" si="199"/>
        <v>40823</v>
      </c>
      <c r="R6348" t="s">
        <v>104</v>
      </c>
      <c r="S6348" s="58">
        <v>18</v>
      </c>
      <c r="X6348">
        <v>6</v>
      </c>
      <c r="Y6348" s="4">
        <v>1.95</v>
      </c>
      <c r="Z6348" s="58">
        <v>11.7</v>
      </c>
    </row>
    <row r="6349" spans="1:26">
      <c r="A6349">
        <v>383563</v>
      </c>
      <c r="B6349">
        <v>570030</v>
      </c>
      <c r="C6349">
        <v>22431</v>
      </c>
      <c r="D6349" t="s">
        <v>1687</v>
      </c>
      <c r="E6349">
        <v>6</v>
      </c>
      <c r="F6349" s="3">
        <v>40823.447222222203</v>
      </c>
      <c r="G6349" s="4">
        <v>1.95</v>
      </c>
      <c r="H6349">
        <v>12740</v>
      </c>
      <c r="I6349" t="s">
        <v>10</v>
      </c>
      <c r="J6349" s="58">
        <f t="shared" si="198"/>
        <v>11.7</v>
      </c>
      <c r="K6349" s="59">
        <f t="shared" si="199"/>
        <v>40823</v>
      </c>
      <c r="R6349" t="s">
        <v>104</v>
      </c>
      <c r="S6349" s="58">
        <v>18</v>
      </c>
      <c r="X6349">
        <v>6</v>
      </c>
      <c r="Y6349" s="4">
        <v>1.95</v>
      </c>
      <c r="Z6349" s="58">
        <v>11.7</v>
      </c>
    </row>
    <row r="6350" spans="1:26">
      <c r="A6350">
        <v>391432</v>
      </c>
      <c r="B6350">
        <v>570672</v>
      </c>
      <c r="C6350">
        <v>22131</v>
      </c>
      <c r="D6350" t="s">
        <v>1716</v>
      </c>
      <c r="E6350">
        <v>6</v>
      </c>
      <c r="F6350" s="3">
        <v>40827.619444444397</v>
      </c>
      <c r="G6350" s="4">
        <v>1.95</v>
      </c>
      <c r="H6350">
        <v>12536</v>
      </c>
      <c r="I6350" t="s">
        <v>10</v>
      </c>
      <c r="J6350" s="58">
        <f t="shared" si="198"/>
        <v>11.7</v>
      </c>
      <c r="K6350" s="59">
        <f t="shared" si="199"/>
        <v>40827</v>
      </c>
      <c r="R6350" t="s">
        <v>964</v>
      </c>
      <c r="S6350" s="58">
        <v>17.7</v>
      </c>
      <c r="X6350">
        <v>6</v>
      </c>
      <c r="Y6350" s="4">
        <v>1.95</v>
      </c>
      <c r="Z6350" s="58">
        <v>11.7</v>
      </c>
    </row>
    <row r="6351" spans="1:26">
      <c r="A6351">
        <v>456449</v>
      </c>
      <c r="B6351">
        <v>575692</v>
      </c>
      <c r="C6351">
        <v>23452</v>
      </c>
      <c r="D6351" t="s">
        <v>2706</v>
      </c>
      <c r="E6351">
        <v>6</v>
      </c>
      <c r="F6351" s="3">
        <v>40857.685416666704</v>
      </c>
      <c r="G6351" s="4">
        <v>1.95</v>
      </c>
      <c r="H6351">
        <v>12508</v>
      </c>
      <c r="I6351" t="s">
        <v>10</v>
      </c>
      <c r="J6351" s="58">
        <f t="shared" si="198"/>
        <v>11.7</v>
      </c>
      <c r="K6351" s="59">
        <f t="shared" si="199"/>
        <v>40857</v>
      </c>
      <c r="R6351" t="s">
        <v>149</v>
      </c>
      <c r="S6351" s="58">
        <v>17.399999999999999</v>
      </c>
      <c r="X6351">
        <v>6</v>
      </c>
      <c r="Y6351" s="4">
        <v>1.95</v>
      </c>
      <c r="Z6351" s="58">
        <v>11.7</v>
      </c>
    </row>
    <row r="6352" spans="1:26">
      <c r="A6352">
        <v>463494</v>
      </c>
      <c r="B6352">
        <v>576064</v>
      </c>
      <c r="C6352">
        <v>21429</v>
      </c>
      <c r="D6352" t="s">
        <v>909</v>
      </c>
      <c r="E6352">
        <v>6</v>
      </c>
      <c r="F6352" s="3">
        <v>40860.650694444397</v>
      </c>
      <c r="G6352" s="4">
        <v>1.95</v>
      </c>
      <c r="H6352">
        <v>12508</v>
      </c>
      <c r="I6352" t="s">
        <v>10</v>
      </c>
      <c r="J6352" s="58">
        <f t="shared" si="198"/>
        <v>11.7</v>
      </c>
      <c r="K6352" s="59">
        <f t="shared" si="199"/>
        <v>40860</v>
      </c>
      <c r="R6352" t="s">
        <v>2662</v>
      </c>
      <c r="S6352" s="58">
        <v>17.34</v>
      </c>
      <c r="X6352">
        <v>6</v>
      </c>
      <c r="Y6352" s="4">
        <v>1.95</v>
      </c>
      <c r="Z6352" s="58">
        <v>11.7</v>
      </c>
    </row>
    <row r="6353" spans="1:26">
      <c r="A6353">
        <v>498885</v>
      </c>
      <c r="B6353">
        <v>578541</v>
      </c>
      <c r="C6353">
        <v>22991</v>
      </c>
      <c r="D6353" t="s">
        <v>2336</v>
      </c>
      <c r="E6353">
        <v>6</v>
      </c>
      <c r="F6353" s="3">
        <v>40871.625694444498</v>
      </c>
      <c r="G6353" s="4">
        <v>1.95</v>
      </c>
      <c r="H6353">
        <v>14277</v>
      </c>
      <c r="I6353" t="s">
        <v>10</v>
      </c>
      <c r="J6353" s="58">
        <f t="shared" si="198"/>
        <v>11.7</v>
      </c>
      <c r="K6353" s="59">
        <f t="shared" si="199"/>
        <v>40871</v>
      </c>
      <c r="R6353" t="s">
        <v>2646</v>
      </c>
      <c r="S6353" s="58">
        <v>16.600000000000001</v>
      </c>
      <c r="X6353">
        <v>6</v>
      </c>
      <c r="Y6353" s="4">
        <v>1.95</v>
      </c>
      <c r="Z6353" s="58">
        <v>11.7</v>
      </c>
    </row>
    <row r="6354" spans="1:26">
      <c r="A6354">
        <v>519701</v>
      </c>
      <c r="B6354">
        <v>580160</v>
      </c>
      <c r="C6354">
        <v>23244</v>
      </c>
      <c r="D6354" t="s">
        <v>2507</v>
      </c>
      <c r="E6354">
        <v>6</v>
      </c>
      <c r="F6354" s="3">
        <v>40879.449305555601</v>
      </c>
      <c r="G6354" s="4">
        <v>1.95</v>
      </c>
      <c r="H6354">
        <v>12700</v>
      </c>
      <c r="I6354" t="s">
        <v>10</v>
      </c>
      <c r="J6354" s="58">
        <f t="shared" si="198"/>
        <v>11.7</v>
      </c>
      <c r="K6354" s="59">
        <f t="shared" si="199"/>
        <v>40879</v>
      </c>
      <c r="R6354" t="s">
        <v>2645</v>
      </c>
      <c r="S6354" s="58">
        <v>16.600000000000001</v>
      </c>
      <c r="X6354">
        <v>6</v>
      </c>
      <c r="Y6354" s="4">
        <v>1.95</v>
      </c>
      <c r="Z6354" s="58">
        <v>11.7</v>
      </c>
    </row>
    <row r="6355" spans="1:26">
      <c r="A6355">
        <v>529605</v>
      </c>
      <c r="B6355">
        <v>580736</v>
      </c>
      <c r="C6355">
        <v>22431</v>
      </c>
      <c r="D6355" t="s">
        <v>1687</v>
      </c>
      <c r="E6355">
        <v>6</v>
      </c>
      <c r="F6355" s="3">
        <v>40883.371527777803</v>
      </c>
      <c r="G6355" s="4">
        <v>1.95</v>
      </c>
      <c r="H6355">
        <v>12716</v>
      </c>
      <c r="I6355" t="s">
        <v>10</v>
      </c>
      <c r="J6355" s="58">
        <f t="shared" si="198"/>
        <v>11.7</v>
      </c>
      <c r="K6355" s="59">
        <f t="shared" si="199"/>
        <v>40883</v>
      </c>
      <c r="R6355" t="s">
        <v>129</v>
      </c>
      <c r="S6355" s="58">
        <v>16.5</v>
      </c>
      <c r="X6355">
        <v>6</v>
      </c>
      <c r="Y6355" s="4">
        <v>1.95</v>
      </c>
      <c r="Z6355" s="58">
        <v>11.7</v>
      </c>
    </row>
    <row r="6356" spans="1:26">
      <c r="A6356">
        <v>214927</v>
      </c>
      <c r="B6356">
        <v>555637</v>
      </c>
      <c r="C6356" t="s">
        <v>1278</v>
      </c>
      <c r="D6356" t="s">
        <v>1279</v>
      </c>
      <c r="E6356">
        <v>8</v>
      </c>
      <c r="F6356" s="3">
        <v>40700.532638888901</v>
      </c>
      <c r="G6356" s="4">
        <v>1.45</v>
      </c>
      <c r="H6356">
        <v>12535</v>
      </c>
      <c r="I6356" t="s">
        <v>10</v>
      </c>
      <c r="J6356" s="58">
        <f t="shared" si="198"/>
        <v>11.6</v>
      </c>
      <c r="K6356" s="59">
        <f t="shared" si="199"/>
        <v>40700</v>
      </c>
      <c r="R6356" t="s">
        <v>2401</v>
      </c>
      <c r="S6356" s="58">
        <v>16.5</v>
      </c>
      <c r="X6356">
        <v>6</v>
      </c>
      <c r="Y6356" s="4">
        <v>1.95</v>
      </c>
      <c r="Z6356" s="58">
        <v>11.7</v>
      </c>
    </row>
    <row r="6357" spans="1:26">
      <c r="A6357">
        <v>382645</v>
      </c>
      <c r="B6357">
        <v>569921</v>
      </c>
      <c r="C6357" t="s">
        <v>1278</v>
      </c>
      <c r="D6357" t="s">
        <v>1279</v>
      </c>
      <c r="E6357">
        <v>8</v>
      </c>
      <c r="F6357" s="3">
        <v>40822.7277777778</v>
      </c>
      <c r="G6357" s="4">
        <v>1.45</v>
      </c>
      <c r="H6357">
        <v>12523</v>
      </c>
      <c r="I6357" t="s">
        <v>10</v>
      </c>
      <c r="J6357" s="58">
        <f t="shared" si="198"/>
        <v>11.6</v>
      </c>
      <c r="K6357" s="59">
        <f t="shared" si="199"/>
        <v>40822</v>
      </c>
      <c r="R6357" t="s">
        <v>130</v>
      </c>
      <c r="S6357" s="58">
        <v>15.3</v>
      </c>
      <c r="X6357">
        <v>6</v>
      </c>
      <c r="Y6357" s="4">
        <v>1.95</v>
      </c>
      <c r="Z6357" s="58">
        <v>11.7</v>
      </c>
    </row>
    <row r="6358" spans="1:26">
      <c r="A6358">
        <v>194278</v>
      </c>
      <c r="B6358">
        <v>553566</v>
      </c>
      <c r="C6358">
        <v>23110</v>
      </c>
      <c r="D6358" t="s">
        <v>2454</v>
      </c>
      <c r="E6358">
        <v>2</v>
      </c>
      <c r="F6358" s="3">
        <v>40681.381249999999</v>
      </c>
      <c r="G6358" s="4">
        <v>5.75</v>
      </c>
      <c r="H6358">
        <v>12690</v>
      </c>
      <c r="I6358" t="s">
        <v>10</v>
      </c>
      <c r="J6358" s="58">
        <f t="shared" si="198"/>
        <v>11.5</v>
      </c>
      <c r="K6358" s="59">
        <f t="shared" si="199"/>
        <v>40681</v>
      </c>
      <c r="R6358" t="s">
        <v>2676</v>
      </c>
      <c r="S6358" s="58">
        <v>15</v>
      </c>
      <c r="X6358">
        <v>6</v>
      </c>
      <c r="Y6358" s="4">
        <v>1.95</v>
      </c>
      <c r="Z6358" s="58">
        <v>11.7</v>
      </c>
    </row>
    <row r="6359" spans="1:26">
      <c r="A6359">
        <v>213585</v>
      </c>
      <c r="B6359">
        <v>555547</v>
      </c>
      <c r="C6359">
        <v>23110</v>
      </c>
      <c r="D6359" t="s">
        <v>2454</v>
      </c>
      <c r="E6359">
        <v>2</v>
      </c>
      <c r="F6359" s="3">
        <v>40699.550694444399</v>
      </c>
      <c r="G6359" s="4">
        <v>5.75</v>
      </c>
      <c r="H6359">
        <v>12681</v>
      </c>
      <c r="I6359" t="s">
        <v>10</v>
      </c>
      <c r="J6359" s="58">
        <f t="shared" si="198"/>
        <v>11.5</v>
      </c>
      <c r="K6359" s="59">
        <f t="shared" si="199"/>
        <v>40699</v>
      </c>
      <c r="R6359" t="s">
        <v>2665</v>
      </c>
      <c r="S6359" s="58">
        <v>15</v>
      </c>
      <c r="X6359">
        <v>6</v>
      </c>
      <c r="Y6359" s="4">
        <v>1.95</v>
      </c>
      <c r="Z6359" s="58">
        <v>11.7</v>
      </c>
    </row>
    <row r="6360" spans="1:26">
      <c r="A6360">
        <v>189598</v>
      </c>
      <c r="B6360">
        <v>553161</v>
      </c>
      <c r="C6360">
        <v>23145</v>
      </c>
      <c r="D6360" t="s">
        <v>2417</v>
      </c>
      <c r="E6360">
        <v>12</v>
      </c>
      <c r="F6360" s="3">
        <v>40676.658333333296</v>
      </c>
      <c r="G6360" s="4">
        <v>0.95</v>
      </c>
      <c r="H6360">
        <v>12681</v>
      </c>
      <c r="I6360" t="s">
        <v>10</v>
      </c>
      <c r="J6360" s="58">
        <f t="shared" si="198"/>
        <v>11.399999999999999</v>
      </c>
      <c r="K6360" s="59">
        <f t="shared" si="199"/>
        <v>40676</v>
      </c>
      <c r="R6360" t="s">
        <v>2655</v>
      </c>
      <c r="S6360" s="58">
        <v>15</v>
      </c>
      <c r="X6360">
        <v>6</v>
      </c>
      <c r="Y6360" s="4">
        <v>1.95</v>
      </c>
      <c r="Z6360" s="58">
        <v>11.7</v>
      </c>
    </row>
    <row r="6361" spans="1:26">
      <c r="A6361">
        <v>196345</v>
      </c>
      <c r="B6361">
        <v>553838</v>
      </c>
      <c r="C6361" t="s">
        <v>405</v>
      </c>
      <c r="D6361" t="s">
        <v>406</v>
      </c>
      <c r="E6361">
        <v>12</v>
      </c>
      <c r="F6361" s="3">
        <v>40682.506944444402</v>
      </c>
      <c r="G6361" s="4">
        <v>0.95</v>
      </c>
      <c r="H6361">
        <v>12620</v>
      </c>
      <c r="I6361" t="s">
        <v>10</v>
      </c>
      <c r="J6361" s="58">
        <f t="shared" si="198"/>
        <v>11.399999999999999</v>
      </c>
      <c r="K6361" s="59">
        <f t="shared" si="199"/>
        <v>40682</v>
      </c>
      <c r="R6361" t="s">
        <v>2596</v>
      </c>
      <c r="S6361" s="58">
        <v>15</v>
      </c>
      <c r="X6361">
        <v>6</v>
      </c>
      <c r="Y6361" s="4">
        <v>1.95</v>
      </c>
      <c r="Z6361" s="58">
        <v>11.7</v>
      </c>
    </row>
    <row r="6362" spans="1:26">
      <c r="A6362">
        <v>456447</v>
      </c>
      <c r="B6362">
        <v>575692</v>
      </c>
      <c r="C6362">
        <v>23082</v>
      </c>
      <c r="D6362" t="s">
        <v>2456</v>
      </c>
      <c r="E6362">
        <v>3</v>
      </c>
      <c r="F6362" s="3">
        <v>40857.685416666704</v>
      </c>
      <c r="G6362" s="4">
        <v>3.75</v>
      </c>
      <c r="H6362">
        <v>12508</v>
      </c>
      <c r="I6362" t="s">
        <v>10</v>
      </c>
      <c r="J6362" s="58">
        <f t="shared" si="198"/>
        <v>11.25</v>
      </c>
      <c r="K6362" s="59">
        <f t="shared" si="199"/>
        <v>40857</v>
      </c>
      <c r="R6362" t="s">
        <v>2018</v>
      </c>
      <c r="S6362" s="58">
        <v>14.75</v>
      </c>
      <c r="X6362">
        <v>6</v>
      </c>
      <c r="Y6362" s="4">
        <v>1.95</v>
      </c>
      <c r="Z6362" s="58">
        <v>11.7</v>
      </c>
    </row>
    <row r="6363" spans="1:26">
      <c r="A6363">
        <v>456464</v>
      </c>
      <c r="B6363">
        <v>575692</v>
      </c>
      <c r="C6363">
        <v>22619</v>
      </c>
      <c r="D6363" t="s">
        <v>271</v>
      </c>
      <c r="E6363">
        <v>3</v>
      </c>
      <c r="F6363" s="3">
        <v>40857.685416666704</v>
      </c>
      <c r="G6363" s="4">
        <v>3.75</v>
      </c>
      <c r="H6363">
        <v>12508</v>
      </c>
      <c r="I6363" t="s">
        <v>10</v>
      </c>
      <c r="J6363" s="58">
        <f t="shared" si="198"/>
        <v>11.25</v>
      </c>
      <c r="K6363" s="59">
        <f t="shared" si="199"/>
        <v>40857</v>
      </c>
      <c r="R6363" t="s">
        <v>72</v>
      </c>
      <c r="S6363" s="58">
        <v>12.6</v>
      </c>
      <c r="X6363">
        <v>6</v>
      </c>
      <c r="Y6363" s="4">
        <v>1.95</v>
      </c>
      <c r="Z6363" s="58">
        <v>11.7</v>
      </c>
    </row>
    <row r="6364" spans="1:26">
      <c r="A6364">
        <v>456481</v>
      </c>
      <c r="B6364">
        <v>575692</v>
      </c>
      <c r="C6364">
        <v>23396</v>
      </c>
      <c r="D6364" t="s">
        <v>2651</v>
      </c>
      <c r="E6364">
        <v>3</v>
      </c>
      <c r="F6364" s="3">
        <v>40857.685416666704</v>
      </c>
      <c r="G6364" s="4">
        <v>3.75</v>
      </c>
      <c r="H6364">
        <v>12508</v>
      </c>
      <c r="I6364" t="s">
        <v>10</v>
      </c>
      <c r="J6364" s="58">
        <f t="shared" si="198"/>
        <v>11.25</v>
      </c>
      <c r="K6364" s="59">
        <f t="shared" si="199"/>
        <v>40857</v>
      </c>
      <c r="R6364" t="s">
        <v>2667</v>
      </c>
      <c r="S6364" s="58">
        <v>12.48</v>
      </c>
      <c r="X6364">
        <v>6</v>
      </c>
      <c r="Y6364" s="4">
        <v>1.95</v>
      </c>
      <c r="Z6364" s="58">
        <v>11.7</v>
      </c>
    </row>
    <row r="6365" spans="1:26">
      <c r="A6365">
        <v>498810</v>
      </c>
      <c r="B6365">
        <v>578541</v>
      </c>
      <c r="C6365">
        <v>21430</v>
      </c>
      <c r="D6365" t="s">
        <v>1710</v>
      </c>
      <c r="E6365">
        <v>3</v>
      </c>
      <c r="F6365" s="3">
        <v>40871.625694444498</v>
      </c>
      <c r="G6365" s="4">
        <v>3.75</v>
      </c>
      <c r="H6365">
        <v>14277</v>
      </c>
      <c r="I6365" t="s">
        <v>10</v>
      </c>
      <c r="J6365" s="58">
        <f t="shared" si="198"/>
        <v>11.25</v>
      </c>
      <c r="K6365" s="59">
        <f t="shared" si="199"/>
        <v>40871</v>
      </c>
      <c r="R6365" t="s">
        <v>187</v>
      </c>
      <c r="S6365" s="58">
        <v>10.5</v>
      </c>
      <c r="X6365">
        <v>6</v>
      </c>
      <c r="Y6365" s="4">
        <v>1.95</v>
      </c>
      <c r="Z6365" s="58">
        <v>11.7</v>
      </c>
    </row>
    <row r="6366" spans="1:26">
      <c r="A6366">
        <v>498840</v>
      </c>
      <c r="B6366">
        <v>578541</v>
      </c>
      <c r="C6366">
        <v>22203</v>
      </c>
      <c r="D6366" t="s">
        <v>975</v>
      </c>
      <c r="E6366">
        <v>3</v>
      </c>
      <c r="F6366" s="3">
        <v>40871.625694444498</v>
      </c>
      <c r="G6366" s="4">
        <v>3.75</v>
      </c>
      <c r="H6366">
        <v>14277</v>
      </c>
      <c r="I6366" t="s">
        <v>10</v>
      </c>
      <c r="J6366" s="58">
        <f t="shared" si="198"/>
        <v>11.25</v>
      </c>
      <c r="K6366" s="59">
        <f t="shared" si="199"/>
        <v>40871</v>
      </c>
      <c r="R6366" t="s">
        <v>2659</v>
      </c>
      <c r="S6366" s="58">
        <v>10.4</v>
      </c>
      <c r="X6366">
        <v>6</v>
      </c>
      <c r="Y6366" s="4">
        <v>1.95</v>
      </c>
      <c r="Z6366" s="58">
        <v>11.7</v>
      </c>
    </row>
    <row r="6367" spans="1:26">
      <c r="A6367">
        <v>54076</v>
      </c>
      <c r="B6367">
        <v>540851</v>
      </c>
      <c r="C6367">
        <v>21843</v>
      </c>
      <c r="D6367" t="s">
        <v>867</v>
      </c>
      <c r="E6367">
        <v>1</v>
      </c>
      <c r="F6367" s="3">
        <v>40555.404861111099</v>
      </c>
      <c r="G6367" s="4">
        <v>10.95</v>
      </c>
      <c r="H6367">
        <v>12523</v>
      </c>
      <c r="I6367" t="s">
        <v>10</v>
      </c>
      <c r="J6367" s="58">
        <f t="shared" si="198"/>
        <v>10.95</v>
      </c>
      <c r="K6367" s="59">
        <f t="shared" si="199"/>
        <v>40555</v>
      </c>
      <c r="R6367" t="s">
        <v>2653</v>
      </c>
      <c r="S6367" s="58">
        <v>10.4</v>
      </c>
      <c r="X6367">
        <v>6</v>
      </c>
      <c r="Y6367" s="4">
        <v>1.95</v>
      </c>
      <c r="Z6367" s="58">
        <v>11.7</v>
      </c>
    </row>
    <row r="6368" spans="1:26">
      <c r="A6368">
        <v>206509</v>
      </c>
      <c r="B6368">
        <v>554940</v>
      </c>
      <c r="C6368">
        <v>21843</v>
      </c>
      <c r="D6368" t="s">
        <v>867</v>
      </c>
      <c r="E6368">
        <v>1</v>
      </c>
      <c r="F6368" s="3">
        <v>40690.5756944444</v>
      </c>
      <c r="G6368" s="4">
        <v>10.95</v>
      </c>
      <c r="H6368">
        <v>12494</v>
      </c>
      <c r="I6368" t="s">
        <v>10</v>
      </c>
      <c r="J6368" s="58">
        <f t="shared" si="198"/>
        <v>10.95</v>
      </c>
      <c r="K6368" s="59">
        <f t="shared" si="199"/>
        <v>40690</v>
      </c>
      <c r="R6368" t="s">
        <v>2518</v>
      </c>
      <c r="S6368" s="58">
        <v>10.199999999999999</v>
      </c>
      <c r="X6368">
        <v>6</v>
      </c>
      <c r="Y6368" s="4">
        <v>1.95</v>
      </c>
      <c r="Z6368" s="58">
        <v>11.7</v>
      </c>
    </row>
    <row r="6369" spans="1:26">
      <c r="A6369">
        <v>280599</v>
      </c>
      <c r="B6369">
        <v>561470</v>
      </c>
      <c r="C6369">
        <v>21843</v>
      </c>
      <c r="D6369" t="s">
        <v>867</v>
      </c>
      <c r="E6369">
        <v>1</v>
      </c>
      <c r="F6369" s="3">
        <v>40751.551388888904</v>
      </c>
      <c r="G6369" s="4">
        <v>10.95</v>
      </c>
      <c r="H6369">
        <v>12523</v>
      </c>
      <c r="I6369" t="s">
        <v>10</v>
      </c>
      <c r="J6369" s="58">
        <f t="shared" si="198"/>
        <v>10.95</v>
      </c>
      <c r="K6369" s="59">
        <f t="shared" si="199"/>
        <v>40751</v>
      </c>
      <c r="R6369" t="s">
        <v>2526</v>
      </c>
      <c r="S6369" s="58">
        <v>10</v>
      </c>
      <c r="X6369">
        <v>6</v>
      </c>
      <c r="Y6369" s="4">
        <v>1.95</v>
      </c>
      <c r="Z6369" s="58">
        <v>11.7</v>
      </c>
    </row>
    <row r="6370" spans="1:26">
      <c r="A6370">
        <v>379554</v>
      </c>
      <c r="B6370">
        <v>569699</v>
      </c>
      <c r="C6370">
        <v>21843</v>
      </c>
      <c r="D6370" t="s">
        <v>867</v>
      </c>
      <c r="E6370">
        <v>1</v>
      </c>
      <c r="F6370" s="3">
        <v>40821.661111111098</v>
      </c>
      <c r="G6370" s="4">
        <v>10.95</v>
      </c>
      <c r="H6370">
        <v>12723</v>
      </c>
      <c r="I6370" t="s">
        <v>10</v>
      </c>
      <c r="J6370" s="58">
        <f t="shared" si="198"/>
        <v>10.95</v>
      </c>
      <c r="K6370" s="59">
        <f t="shared" si="199"/>
        <v>40821</v>
      </c>
      <c r="R6370" t="s">
        <v>2527</v>
      </c>
      <c r="S6370" s="58">
        <v>10</v>
      </c>
      <c r="X6370">
        <v>6</v>
      </c>
      <c r="Y6370" s="4">
        <v>1.95</v>
      </c>
      <c r="Z6370" s="58">
        <v>11.7</v>
      </c>
    </row>
    <row r="6371" spans="1:26">
      <c r="A6371">
        <v>310338</v>
      </c>
      <c r="B6371">
        <v>564173</v>
      </c>
      <c r="C6371">
        <v>21375</v>
      </c>
      <c r="D6371" t="s">
        <v>2143</v>
      </c>
      <c r="E6371">
        <v>2</v>
      </c>
      <c r="F6371" s="3">
        <v>40778.599305555603</v>
      </c>
      <c r="G6371" s="4">
        <v>5.45</v>
      </c>
      <c r="H6371">
        <v>12567</v>
      </c>
      <c r="I6371" t="s">
        <v>10</v>
      </c>
      <c r="J6371" s="58">
        <f t="shared" si="198"/>
        <v>10.9</v>
      </c>
      <c r="K6371" s="59">
        <f t="shared" si="199"/>
        <v>40778</v>
      </c>
      <c r="R6371" t="s">
        <v>2525</v>
      </c>
      <c r="S6371" s="58">
        <v>10</v>
      </c>
      <c r="X6371">
        <v>6</v>
      </c>
      <c r="Y6371" s="4">
        <v>1.95</v>
      </c>
      <c r="Z6371" s="58">
        <v>11.7</v>
      </c>
    </row>
    <row r="6372" spans="1:26">
      <c r="A6372">
        <v>14156</v>
      </c>
      <c r="B6372">
        <v>537463</v>
      </c>
      <c r="C6372">
        <v>84692</v>
      </c>
      <c r="D6372" t="s">
        <v>832</v>
      </c>
      <c r="E6372">
        <v>25</v>
      </c>
      <c r="F6372" s="3">
        <v>40519.422222222202</v>
      </c>
      <c r="G6372" s="4">
        <v>0.42</v>
      </c>
      <c r="H6372">
        <v>12681</v>
      </c>
      <c r="I6372" t="s">
        <v>10</v>
      </c>
      <c r="J6372" s="58">
        <f t="shared" si="198"/>
        <v>10.5</v>
      </c>
      <c r="K6372" s="59">
        <f t="shared" si="199"/>
        <v>40519</v>
      </c>
      <c r="R6372" t="s">
        <v>2544</v>
      </c>
      <c r="S6372" s="58">
        <v>10</v>
      </c>
      <c r="X6372">
        <v>6</v>
      </c>
      <c r="Y6372" s="4">
        <v>1.95</v>
      </c>
      <c r="Z6372" s="58">
        <v>11.7</v>
      </c>
    </row>
    <row r="6373" spans="1:26">
      <c r="A6373">
        <v>17281</v>
      </c>
      <c r="B6373">
        <v>537693</v>
      </c>
      <c r="C6373">
        <v>22710</v>
      </c>
      <c r="D6373" t="s">
        <v>2168</v>
      </c>
      <c r="E6373">
        <v>25</v>
      </c>
      <c r="F6373" s="3">
        <v>40520.447916666701</v>
      </c>
      <c r="G6373" s="4">
        <v>0.42</v>
      </c>
      <c r="H6373">
        <v>12441</v>
      </c>
      <c r="I6373" t="s">
        <v>10</v>
      </c>
      <c r="J6373" s="58">
        <f t="shared" si="198"/>
        <v>10.5</v>
      </c>
      <c r="K6373" s="59">
        <f t="shared" si="199"/>
        <v>40520</v>
      </c>
      <c r="R6373" t="s">
        <v>915</v>
      </c>
      <c r="S6373" s="58">
        <v>8.5</v>
      </c>
      <c r="X6373">
        <v>6</v>
      </c>
      <c r="Y6373" s="4">
        <v>1.95</v>
      </c>
      <c r="Z6373" s="58">
        <v>11.7</v>
      </c>
    </row>
    <row r="6374" spans="1:26">
      <c r="A6374">
        <v>17282</v>
      </c>
      <c r="B6374">
        <v>537693</v>
      </c>
      <c r="C6374">
        <v>22052</v>
      </c>
      <c r="D6374" t="s">
        <v>2105</v>
      </c>
      <c r="E6374">
        <v>25</v>
      </c>
      <c r="F6374" s="3">
        <v>40520.447916666701</v>
      </c>
      <c r="G6374" s="4">
        <v>0.42</v>
      </c>
      <c r="H6374">
        <v>12441</v>
      </c>
      <c r="I6374" t="s">
        <v>10</v>
      </c>
      <c r="J6374" s="58">
        <f t="shared" si="198"/>
        <v>10.5</v>
      </c>
      <c r="K6374" s="59">
        <f t="shared" si="199"/>
        <v>40520</v>
      </c>
      <c r="R6374" t="s">
        <v>1210</v>
      </c>
      <c r="S6374" s="58">
        <v>8.5</v>
      </c>
      <c r="X6374">
        <v>6</v>
      </c>
      <c r="Y6374" s="4">
        <v>1.95</v>
      </c>
      <c r="Z6374" s="58">
        <v>11.7</v>
      </c>
    </row>
    <row r="6375" spans="1:26">
      <c r="A6375">
        <v>17283</v>
      </c>
      <c r="B6375">
        <v>537693</v>
      </c>
      <c r="C6375">
        <v>22051</v>
      </c>
      <c r="D6375" t="s">
        <v>2169</v>
      </c>
      <c r="E6375">
        <v>25</v>
      </c>
      <c r="F6375" s="3">
        <v>40520.447916666701</v>
      </c>
      <c r="G6375" s="4">
        <v>0.42</v>
      </c>
      <c r="H6375">
        <v>12441</v>
      </c>
      <c r="I6375" t="s">
        <v>10</v>
      </c>
      <c r="J6375" s="58">
        <f t="shared" si="198"/>
        <v>10.5</v>
      </c>
      <c r="K6375" s="59">
        <f t="shared" si="199"/>
        <v>40520</v>
      </c>
      <c r="R6375" t="s">
        <v>2671</v>
      </c>
      <c r="S6375" s="58">
        <v>8.4</v>
      </c>
      <c r="X6375">
        <v>8</v>
      </c>
      <c r="Y6375" s="4">
        <v>1.45</v>
      </c>
      <c r="Z6375" s="58">
        <v>11.6</v>
      </c>
    </row>
    <row r="6376" spans="1:26">
      <c r="A6376">
        <v>20095</v>
      </c>
      <c r="B6376">
        <v>538008</v>
      </c>
      <c r="C6376">
        <v>22704</v>
      </c>
      <c r="D6376" t="s">
        <v>825</v>
      </c>
      <c r="E6376">
        <v>25</v>
      </c>
      <c r="F6376" s="3">
        <v>40521.511805555601</v>
      </c>
      <c r="G6376" s="4">
        <v>0.42</v>
      </c>
      <c r="H6376">
        <v>12683</v>
      </c>
      <c r="I6376" t="s">
        <v>10</v>
      </c>
      <c r="J6376" s="58">
        <f t="shared" si="198"/>
        <v>10.5</v>
      </c>
      <c r="K6376" s="59">
        <f t="shared" si="199"/>
        <v>40521</v>
      </c>
      <c r="R6376" t="s">
        <v>2672</v>
      </c>
      <c r="S6376" s="58">
        <v>8.4</v>
      </c>
      <c r="X6376">
        <v>8</v>
      </c>
      <c r="Y6376" s="4">
        <v>1.45</v>
      </c>
      <c r="Z6376" s="58">
        <v>11.6</v>
      </c>
    </row>
    <row r="6377" spans="1:26">
      <c r="A6377">
        <v>20100</v>
      </c>
      <c r="B6377">
        <v>538008</v>
      </c>
      <c r="C6377">
        <v>22705</v>
      </c>
      <c r="D6377" t="s">
        <v>1875</v>
      </c>
      <c r="E6377">
        <v>25</v>
      </c>
      <c r="F6377" s="3">
        <v>40521.511805555601</v>
      </c>
      <c r="G6377" s="4">
        <v>0.42</v>
      </c>
      <c r="H6377">
        <v>12683</v>
      </c>
      <c r="I6377" t="s">
        <v>10</v>
      </c>
      <c r="J6377" s="58">
        <f t="shared" si="198"/>
        <v>10.5</v>
      </c>
      <c r="K6377" s="59">
        <f t="shared" si="199"/>
        <v>40521</v>
      </c>
      <c r="R6377" t="s">
        <v>2673</v>
      </c>
      <c r="S6377" s="58">
        <v>8.4</v>
      </c>
      <c r="X6377">
        <v>2</v>
      </c>
      <c r="Y6377" s="4">
        <v>5.75</v>
      </c>
      <c r="Z6377" s="58">
        <v>11.5</v>
      </c>
    </row>
    <row r="6378" spans="1:26">
      <c r="A6378">
        <v>56873</v>
      </c>
      <c r="B6378">
        <v>541120</v>
      </c>
      <c r="C6378">
        <v>22704</v>
      </c>
      <c r="D6378" t="s">
        <v>825</v>
      </c>
      <c r="E6378">
        <v>25</v>
      </c>
      <c r="F6378" s="3">
        <v>40557.3840277778</v>
      </c>
      <c r="G6378" s="4">
        <v>0.42</v>
      </c>
      <c r="H6378">
        <v>12490</v>
      </c>
      <c r="I6378" t="s">
        <v>10</v>
      </c>
      <c r="J6378" s="58">
        <f t="shared" si="198"/>
        <v>10.5</v>
      </c>
      <c r="K6378" s="59">
        <f t="shared" si="199"/>
        <v>40557</v>
      </c>
      <c r="R6378" t="s">
        <v>2657</v>
      </c>
      <c r="S6378" s="58">
        <v>8.4</v>
      </c>
      <c r="X6378">
        <v>2</v>
      </c>
      <c r="Y6378" s="4">
        <v>5.75</v>
      </c>
      <c r="Z6378" s="58">
        <v>11.5</v>
      </c>
    </row>
    <row r="6379" spans="1:26">
      <c r="A6379">
        <v>59692</v>
      </c>
      <c r="B6379">
        <v>541405</v>
      </c>
      <c r="C6379">
        <v>84692</v>
      </c>
      <c r="D6379" t="s">
        <v>832</v>
      </c>
      <c r="E6379">
        <v>25</v>
      </c>
      <c r="F6379" s="3">
        <v>40560.636805555601</v>
      </c>
      <c r="G6379" s="4">
        <v>0.42</v>
      </c>
      <c r="H6379">
        <v>12683</v>
      </c>
      <c r="I6379" t="s">
        <v>10</v>
      </c>
      <c r="J6379" s="58">
        <f t="shared" si="198"/>
        <v>10.5</v>
      </c>
      <c r="K6379" s="59">
        <f t="shared" si="199"/>
        <v>40560</v>
      </c>
      <c r="R6379" t="s">
        <v>88</v>
      </c>
      <c r="S6379" s="58">
        <v>7.8</v>
      </c>
      <c r="X6379">
        <v>12</v>
      </c>
      <c r="Y6379" s="4">
        <v>0.95</v>
      </c>
      <c r="Z6379" s="58">
        <v>11.4</v>
      </c>
    </row>
    <row r="6380" spans="1:26">
      <c r="A6380">
        <v>59694</v>
      </c>
      <c r="B6380">
        <v>541405</v>
      </c>
      <c r="C6380">
        <v>22704</v>
      </c>
      <c r="D6380" t="s">
        <v>825</v>
      </c>
      <c r="E6380">
        <v>25</v>
      </c>
      <c r="F6380" s="3">
        <v>40560.636805555601</v>
      </c>
      <c r="G6380" s="4">
        <v>0.42</v>
      </c>
      <c r="H6380">
        <v>12683</v>
      </c>
      <c r="I6380" t="s">
        <v>10</v>
      </c>
      <c r="J6380" s="58">
        <f t="shared" si="198"/>
        <v>10.5</v>
      </c>
      <c r="K6380" s="59">
        <f t="shared" si="199"/>
        <v>40560</v>
      </c>
      <c r="R6380" t="s">
        <v>669</v>
      </c>
      <c r="S6380" s="58">
        <v>47.4</v>
      </c>
      <c r="X6380">
        <v>12</v>
      </c>
      <c r="Y6380" s="4">
        <v>0.95</v>
      </c>
      <c r="Z6380" s="58">
        <v>11.4</v>
      </c>
    </row>
    <row r="6381" spans="1:26">
      <c r="A6381">
        <v>59698</v>
      </c>
      <c r="B6381">
        <v>541405</v>
      </c>
      <c r="C6381">
        <v>22705</v>
      </c>
      <c r="D6381" t="s">
        <v>1875</v>
      </c>
      <c r="E6381">
        <v>25</v>
      </c>
      <c r="F6381" s="3">
        <v>40560.636805555601</v>
      </c>
      <c r="G6381" s="4">
        <v>0.42</v>
      </c>
      <c r="H6381">
        <v>12683</v>
      </c>
      <c r="I6381" t="s">
        <v>10</v>
      </c>
      <c r="J6381" s="58">
        <f t="shared" si="198"/>
        <v>10.5</v>
      </c>
      <c r="K6381" s="59">
        <f t="shared" si="199"/>
        <v>40560</v>
      </c>
      <c r="R6381" t="s">
        <v>85</v>
      </c>
      <c r="S6381" s="58">
        <v>45</v>
      </c>
      <c r="X6381">
        <v>3</v>
      </c>
      <c r="Y6381" s="4">
        <v>3.75</v>
      </c>
      <c r="Z6381" s="58">
        <v>11.25</v>
      </c>
    </row>
    <row r="6382" spans="1:26">
      <c r="A6382">
        <v>85621</v>
      </c>
      <c r="B6382">
        <v>543484</v>
      </c>
      <c r="C6382">
        <v>23232</v>
      </c>
      <c r="D6382" t="s">
        <v>2300</v>
      </c>
      <c r="E6382">
        <v>25</v>
      </c>
      <c r="F6382" s="3">
        <v>40583.4243055556</v>
      </c>
      <c r="G6382" s="4">
        <v>0.42</v>
      </c>
      <c r="H6382">
        <v>12721</v>
      </c>
      <c r="I6382" t="s">
        <v>10</v>
      </c>
      <c r="J6382" s="58">
        <f t="shared" si="198"/>
        <v>10.5</v>
      </c>
      <c r="K6382" s="59">
        <f t="shared" si="199"/>
        <v>40583</v>
      </c>
      <c r="R6382" t="s">
        <v>104</v>
      </c>
      <c r="S6382" s="58">
        <v>36</v>
      </c>
      <c r="X6382">
        <v>3</v>
      </c>
      <c r="Y6382" s="4">
        <v>3.75</v>
      </c>
      <c r="Z6382" s="58">
        <v>11.25</v>
      </c>
    </row>
    <row r="6383" spans="1:26">
      <c r="A6383">
        <v>85622</v>
      </c>
      <c r="B6383">
        <v>543484</v>
      </c>
      <c r="C6383">
        <v>23230</v>
      </c>
      <c r="D6383" t="s">
        <v>2295</v>
      </c>
      <c r="E6383">
        <v>25</v>
      </c>
      <c r="F6383" s="3">
        <v>40583.4243055556</v>
      </c>
      <c r="G6383" s="4">
        <v>0.42</v>
      </c>
      <c r="H6383">
        <v>12721</v>
      </c>
      <c r="I6383" t="s">
        <v>10</v>
      </c>
      <c r="J6383" s="58">
        <f t="shared" si="198"/>
        <v>10.5</v>
      </c>
      <c r="K6383" s="59">
        <f t="shared" si="199"/>
        <v>40583</v>
      </c>
      <c r="R6383" t="s">
        <v>1733</v>
      </c>
      <c r="S6383" s="58">
        <v>34</v>
      </c>
      <c r="X6383">
        <v>3</v>
      </c>
      <c r="Y6383" s="4">
        <v>3.75</v>
      </c>
      <c r="Z6383" s="58">
        <v>11.25</v>
      </c>
    </row>
    <row r="6384" spans="1:26">
      <c r="A6384">
        <v>96717</v>
      </c>
      <c r="B6384">
        <v>544585</v>
      </c>
      <c r="C6384">
        <v>23231</v>
      </c>
      <c r="D6384" t="s">
        <v>2293</v>
      </c>
      <c r="E6384">
        <v>25</v>
      </c>
      <c r="F6384" s="3">
        <v>40595.623611111099</v>
      </c>
      <c r="G6384" s="4">
        <v>0.42</v>
      </c>
      <c r="H6384">
        <v>12523</v>
      </c>
      <c r="I6384" t="s">
        <v>10</v>
      </c>
      <c r="J6384" s="58">
        <f t="shared" si="198"/>
        <v>10.5</v>
      </c>
      <c r="K6384" s="59">
        <f t="shared" si="199"/>
        <v>40595</v>
      </c>
      <c r="R6384" t="s">
        <v>2381</v>
      </c>
      <c r="S6384" s="58">
        <v>30</v>
      </c>
      <c r="X6384">
        <v>3</v>
      </c>
      <c r="Y6384" s="4">
        <v>3.75</v>
      </c>
      <c r="Z6384" s="58">
        <v>11.25</v>
      </c>
    </row>
    <row r="6385" spans="1:26">
      <c r="A6385">
        <v>105712</v>
      </c>
      <c r="B6385">
        <v>545235</v>
      </c>
      <c r="C6385">
        <v>84692</v>
      </c>
      <c r="D6385" t="s">
        <v>832</v>
      </c>
      <c r="E6385">
        <v>25</v>
      </c>
      <c r="F6385" s="3">
        <v>40603.438194444498</v>
      </c>
      <c r="G6385" s="4">
        <v>0.42</v>
      </c>
      <c r="H6385">
        <v>12683</v>
      </c>
      <c r="I6385" t="s">
        <v>10</v>
      </c>
      <c r="J6385" s="58">
        <f t="shared" si="198"/>
        <v>10.5</v>
      </c>
      <c r="K6385" s="59">
        <f t="shared" si="199"/>
        <v>40603</v>
      </c>
      <c r="R6385" t="s">
        <v>1370</v>
      </c>
      <c r="S6385" s="58">
        <v>30</v>
      </c>
      <c r="X6385">
        <v>3</v>
      </c>
      <c r="Y6385" s="4">
        <v>3.75</v>
      </c>
      <c r="Z6385" s="58">
        <v>11.25</v>
      </c>
    </row>
    <row r="6386" spans="1:26">
      <c r="A6386">
        <v>121532</v>
      </c>
      <c r="B6386">
        <v>546770</v>
      </c>
      <c r="C6386">
        <v>23233</v>
      </c>
      <c r="D6386" t="s">
        <v>2299</v>
      </c>
      <c r="E6386">
        <v>25</v>
      </c>
      <c r="F6386" s="3">
        <v>40618.636805555601</v>
      </c>
      <c r="G6386" s="4">
        <v>0.42</v>
      </c>
      <c r="H6386">
        <v>12523</v>
      </c>
      <c r="I6386" t="s">
        <v>10</v>
      </c>
      <c r="J6386" s="58">
        <f t="shared" si="198"/>
        <v>10.5</v>
      </c>
      <c r="K6386" s="59">
        <f t="shared" si="199"/>
        <v>40618</v>
      </c>
      <c r="R6386" t="s">
        <v>783</v>
      </c>
      <c r="S6386" s="58">
        <v>20.8</v>
      </c>
      <c r="X6386">
        <v>1</v>
      </c>
      <c r="Y6386" s="4">
        <v>10.95</v>
      </c>
      <c r="Z6386" s="58">
        <v>10.95</v>
      </c>
    </row>
    <row r="6387" spans="1:26">
      <c r="A6387">
        <v>130715</v>
      </c>
      <c r="B6387">
        <v>547504</v>
      </c>
      <c r="C6387">
        <v>22704</v>
      </c>
      <c r="D6387" t="s">
        <v>825</v>
      </c>
      <c r="E6387">
        <v>25</v>
      </c>
      <c r="F6387" s="3">
        <v>40625.564583333296</v>
      </c>
      <c r="G6387" s="4">
        <v>0.42</v>
      </c>
      <c r="H6387">
        <v>12683</v>
      </c>
      <c r="I6387" t="s">
        <v>10</v>
      </c>
      <c r="J6387" s="58">
        <f t="shared" si="198"/>
        <v>10.5</v>
      </c>
      <c r="K6387" s="59">
        <f t="shared" si="199"/>
        <v>40625</v>
      </c>
      <c r="R6387" t="s">
        <v>119</v>
      </c>
      <c r="S6387" s="58">
        <v>20.8</v>
      </c>
      <c r="X6387">
        <v>1</v>
      </c>
      <c r="Y6387" s="4">
        <v>10.95</v>
      </c>
      <c r="Z6387" s="58">
        <v>10.95</v>
      </c>
    </row>
    <row r="6388" spans="1:26">
      <c r="A6388">
        <v>130722</v>
      </c>
      <c r="B6388">
        <v>547504</v>
      </c>
      <c r="C6388">
        <v>22705</v>
      </c>
      <c r="D6388" t="s">
        <v>1875</v>
      </c>
      <c r="E6388">
        <v>25</v>
      </c>
      <c r="F6388" s="3">
        <v>40625.564583333296</v>
      </c>
      <c r="G6388" s="4">
        <v>0.42</v>
      </c>
      <c r="H6388">
        <v>12683</v>
      </c>
      <c r="I6388" t="s">
        <v>10</v>
      </c>
      <c r="J6388" s="58">
        <f t="shared" si="198"/>
        <v>10.5</v>
      </c>
      <c r="K6388" s="59">
        <f t="shared" si="199"/>
        <v>40625</v>
      </c>
      <c r="R6388" t="s">
        <v>217</v>
      </c>
      <c r="S6388" s="58">
        <v>20.8</v>
      </c>
      <c r="X6388">
        <v>1</v>
      </c>
      <c r="Y6388" s="4">
        <v>10.95</v>
      </c>
      <c r="Z6388" s="58">
        <v>10.95</v>
      </c>
    </row>
    <row r="6389" spans="1:26">
      <c r="A6389">
        <v>130734</v>
      </c>
      <c r="B6389">
        <v>547504</v>
      </c>
      <c r="C6389">
        <v>23231</v>
      </c>
      <c r="D6389" t="s">
        <v>2293</v>
      </c>
      <c r="E6389">
        <v>25</v>
      </c>
      <c r="F6389" s="3">
        <v>40625.564583333296</v>
      </c>
      <c r="G6389" s="4">
        <v>0.42</v>
      </c>
      <c r="H6389">
        <v>12683</v>
      </c>
      <c r="I6389" t="s">
        <v>10</v>
      </c>
      <c r="J6389" s="58">
        <f t="shared" si="198"/>
        <v>10.5</v>
      </c>
      <c r="K6389" s="59">
        <f t="shared" si="199"/>
        <v>40625</v>
      </c>
      <c r="R6389" t="s">
        <v>483</v>
      </c>
      <c r="S6389" s="58">
        <v>17.7</v>
      </c>
      <c r="X6389">
        <v>1</v>
      </c>
      <c r="Y6389" s="4">
        <v>10.95</v>
      </c>
      <c r="Z6389" s="58">
        <v>10.95</v>
      </c>
    </row>
    <row r="6390" spans="1:26">
      <c r="A6390">
        <v>142145</v>
      </c>
      <c r="B6390">
        <v>548553</v>
      </c>
      <c r="C6390">
        <v>23231</v>
      </c>
      <c r="D6390" t="s">
        <v>2293</v>
      </c>
      <c r="E6390">
        <v>25</v>
      </c>
      <c r="F6390" s="3">
        <v>40634.3881944444</v>
      </c>
      <c r="G6390" s="4">
        <v>0.42</v>
      </c>
      <c r="H6390">
        <v>12523</v>
      </c>
      <c r="I6390" t="s">
        <v>10</v>
      </c>
      <c r="J6390" s="58">
        <f t="shared" si="198"/>
        <v>10.5</v>
      </c>
      <c r="K6390" s="59">
        <f t="shared" si="199"/>
        <v>40634</v>
      </c>
      <c r="R6390" t="s">
        <v>86</v>
      </c>
      <c r="S6390" s="58">
        <v>15</v>
      </c>
      <c r="X6390">
        <v>2</v>
      </c>
      <c r="Y6390" s="4">
        <v>5.45</v>
      </c>
      <c r="Z6390" s="58">
        <v>10.9</v>
      </c>
    </row>
    <row r="6391" spans="1:26">
      <c r="A6391">
        <v>149068</v>
      </c>
      <c r="B6391">
        <v>549274</v>
      </c>
      <c r="C6391" t="s">
        <v>2287</v>
      </c>
      <c r="D6391" t="s">
        <v>2388</v>
      </c>
      <c r="E6391">
        <v>25</v>
      </c>
      <c r="F6391" s="3">
        <v>40640.546527777798</v>
      </c>
      <c r="G6391" s="4">
        <v>0.42</v>
      </c>
      <c r="H6391">
        <v>12721</v>
      </c>
      <c r="I6391" t="s">
        <v>10</v>
      </c>
      <c r="J6391" s="58">
        <f t="shared" si="198"/>
        <v>10.5</v>
      </c>
      <c r="K6391" s="59">
        <f t="shared" si="199"/>
        <v>40640</v>
      </c>
      <c r="R6391" t="s">
        <v>363</v>
      </c>
      <c r="S6391" s="58">
        <v>14.22</v>
      </c>
      <c r="X6391">
        <v>25</v>
      </c>
      <c r="Y6391" s="4">
        <v>0.42</v>
      </c>
      <c r="Z6391" s="58">
        <v>10.5</v>
      </c>
    </row>
    <row r="6392" spans="1:26">
      <c r="A6392">
        <v>149069</v>
      </c>
      <c r="B6392">
        <v>549274</v>
      </c>
      <c r="C6392">
        <v>21498</v>
      </c>
      <c r="D6392" t="s">
        <v>826</v>
      </c>
      <c r="E6392">
        <v>25</v>
      </c>
      <c r="F6392" s="3">
        <v>40640.546527777798</v>
      </c>
      <c r="G6392" s="4">
        <v>0.42</v>
      </c>
      <c r="H6392">
        <v>12721</v>
      </c>
      <c r="I6392" t="s">
        <v>10</v>
      </c>
      <c r="J6392" s="58">
        <f t="shared" si="198"/>
        <v>10.5</v>
      </c>
      <c r="K6392" s="59">
        <f t="shared" si="199"/>
        <v>40640</v>
      </c>
      <c r="R6392" t="s">
        <v>104</v>
      </c>
      <c r="S6392" s="58">
        <v>36</v>
      </c>
      <c r="X6392">
        <v>25</v>
      </c>
      <c r="Y6392" s="4">
        <v>0.42</v>
      </c>
      <c r="Z6392" s="58">
        <v>10.5</v>
      </c>
    </row>
    <row r="6393" spans="1:26">
      <c r="A6393">
        <v>175181</v>
      </c>
      <c r="B6393">
        <v>551887</v>
      </c>
      <c r="C6393">
        <v>22664</v>
      </c>
      <c r="D6393" t="s">
        <v>432</v>
      </c>
      <c r="E6393">
        <v>5</v>
      </c>
      <c r="F6393" s="3">
        <v>40668.395138888904</v>
      </c>
      <c r="G6393" s="4">
        <v>2.1</v>
      </c>
      <c r="H6393">
        <v>12593</v>
      </c>
      <c r="I6393" t="s">
        <v>10</v>
      </c>
      <c r="J6393" s="58">
        <f t="shared" si="198"/>
        <v>10.5</v>
      </c>
      <c r="K6393" s="59">
        <f t="shared" si="199"/>
        <v>40668</v>
      </c>
      <c r="R6393" t="s">
        <v>2647</v>
      </c>
      <c r="S6393" s="58">
        <v>33.200000000000003</v>
      </c>
      <c r="X6393">
        <v>25</v>
      </c>
      <c r="Y6393" s="4">
        <v>0.42</v>
      </c>
      <c r="Z6393" s="58">
        <v>10.5</v>
      </c>
    </row>
    <row r="6394" spans="1:26">
      <c r="A6394">
        <v>175182</v>
      </c>
      <c r="B6394">
        <v>551887</v>
      </c>
      <c r="C6394">
        <v>22380</v>
      </c>
      <c r="D6394" t="s">
        <v>993</v>
      </c>
      <c r="E6394">
        <v>5</v>
      </c>
      <c r="F6394" s="3">
        <v>40668.395138888904</v>
      </c>
      <c r="G6394" s="4">
        <v>2.1</v>
      </c>
      <c r="H6394">
        <v>12593</v>
      </c>
      <c r="I6394" t="s">
        <v>10</v>
      </c>
      <c r="J6394" s="58">
        <f t="shared" si="198"/>
        <v>10.5</v>
      </c>
      <c r="K6394" s="59">
        <f t="shared" si="199"/>
        <v>40668</v>
      </c>
      <c r="R6394" t="s">
        <v>143</v>
      </c>
      <c r="S6394" s="58">
        <v>20.8</v>
      </c>
      <c r="X6394">
        <v>25</v>
      </c>
      <c r="Y6394" s="4">
        <v>0.42</v>
      </c>
      <c r="Z6394" s="58">
        <v>10.5</v>
      </c>
    </row>
    <row r="6395" spans="1:26">
      <c r="A6395">
        <v>189610</v>
      </c>
      <c r="B6395">
        <v>553161</v>
      </c>
      <c r="C6395">
        <v>84692</v>
      </c>
      <c r="D6395" t="s">
        <v>832</v>
      </c>
      <c r="E6395">
        <v>25</v>
      </c>
      <c r="F6395" s="3">
        <v>40676.658333333296</v>
      </c>
      <c r="G6395" s="4">
        <v>0.42</v>
      </c>
      <c r="H6395">
        <v>12681</v>
      </c>
      <c r="I6395" t="s">
        <v>10</v>
      </c>
      <c r="J6395" s="58">
        <f t="shared" si="198"/>
        <v>10.5</v>
      </c>
      <c r="K6395" s="59">
        <f t="shared" si="199"/>
        <v>40676</v>
      </c>
      <c r="R6395" t="s">
        <v>783</v>
      </c>
      <c r="S6395" s="58">
        <v>20.8</v>
      </c>
      <c r="X6395">
        <v>25</v>
      </c>
      <c r="Y6395" s="4">
        <v>0.42</v>
      </c>
      <c r="Z6395" s="58">
        <v>10.5</v>
      </c>
    </row>
    <row r="6396" spans="1:26">
      <c r="A6396">
        <v>217754</v>
      </c>
      <c r="B6396">
        <v>555933</v>
      </c>
      <c r="C6396">
        <v>22705</v>
      </c>
      <c r="D6396" t="s">
        <v>1875</v>
      </c>
      <c r="E6396">
        <v>25</v>
      </c>
      <c r="F6396" s="3">
        <v>40702.367361111101</v>
      </c>
      <c r="G6396" s="4">
        <v>0.42</v>
      </c>
      <c r="H6396">
        <v>12567</v>
      </c>
      <c r="I6396" t="s">
        <v>10</v>
      </c>
      <c r="J6396" s="58">
        <f t="shared" si="198"/>
        <v>10.5</v>
      </c>
      <c r="K6396" s="59">
        <f t="shared" si="199"/>
        <v>40702</v>
      </c>
      <c r="R6396" t="s">
        <v>2429</v>
      </c>
      <c r="S6396" s="58">
        <v>20.8</v>
      </c>
      <c r="X6396">
        <v>25</v>
      </c>
      <c r="Y6396" s="4">
        <v>0.42</v>
      </c>
      <c r="Z6396" s="58">
        <v>10.5</v>
      </c>
    </row>
    <row r="6397" spans="1:26">
      <c r="A6397">
        <v>217755</v>
      </c>
      <c r="B6397">
        <v>555933</v>
      </c>
      <c r="C6397">
        <v>23232</v>
      </c>
      <c r="D6397" t="s">
        <v>2300</v>
      </c>
      <c r="E6397">
        <v>25</v>
      </c>
      <c r="F6397" s="3">
        <v>40702.367361111101</v>
      </c>
      <c r="G6397" s="4">
        <v>0.42</v>
      </c>
      <c r="H6397">
        <v>12567</v>
      </c>
      <c r="I6397" t="s">
        <v>10</v>
      </c>
      <c r="J6397" s="58">
        <f t="shared" si="198"/>
        <v>10.5</v>
      </c>
      <c r="K6397" s="59">
        <f t="shared" si="199"/>
        <v>40702</v>
      </c>
      <c r="R6397" t="s">
        <v>119</v>
      </c>
      <c r="S6397" s="58">
        <v>20.8</v>
      </c>
      <c r="X6397">
        <v>25</v>
      </c>
      <c r="Y6397" s="4">
        <v>0.42</v>
      </c>
      <c r="Z6397" s="58">
        <v>10.5</v>
      </c>
    </row>
    <row r="6398" spans="1:26">
      <c r="A6398">
        <v>217780</v>
      </c>
      <c r="B6398">
        <v>555936</v>
      </c>
      <c r="C6398">
        <v>23232</v>
      </c>
      <c r="D6398" t="s">
        <v>2300</v>
      </c>
      <c r="E6398">
        <v>25</v>
      </c>
      <c r="F6398" s="3">
        <v>40702.386111111096</v>
      </c>
      <c r="G6398" s="4">
        <v>0.42</v>
      </c>
      <c r="H6398">
        <v>12567</v>
      </c>
      <c r="I6398" t="s">
        <v>10</v>
      </c>
      <c r="J6398" s="58">
        <f t="shared" si="198"/>
        <v>10.5</v>
      </c>
      <c r="K6398" s="59">
        <f t="shared" si="199"/>
        <v>40702</v>
      </c>
      <c r="R6398" t="s">
        <v>2400</v>
      </c>
      <c r="S6398" s="58">
        <v>20.8</v>
      </c>
      <c r="X6398">
        <v>25</v>
      </c>
      <c r="Y6398" s="4">
        <v>0.42</v>
      </c>
      <c r="Z6398" s="58">
        <v>10.5</v>
      </c>
    </row>
    <row r="6399" spans="1:26">
      <c r="A6399">
        <v>217786</v>
      </c>
      <c r="B6399">
        <v>555936</v>
      </c>
      <c r="C6399">
        <v>22705</v>
      </c>
      <c r="D6399" t="s">
        <v>1875</v>
      </c>
      <c r="E6399">
        <v>25</v>
      </c>
      <c r="F6399" s="3">
        <v>40702.386111111096</v>
      </c>
      <c r="G6399" s="4">
        <v>0.42</v>
      </c>
      <c r="H6399">
        <v>12567</v>
      </c>
      <c r="I6399" t="s">
        <v>10</v>
      </c>
      <c r="J6399" s="58">
        <f t="shared" si="198"/>
        <v>10.5</v>
      </c>
      <c r="K6399" s="59">
        <f t="shared" si="199"/>
        <v>40702</v>
      </c>
      <c r="R6399" t="s">
        <v>2601</v>
      </c>
      <c r="S6399" s="58">
        <v>20.8</v>
      </c>
      <c r="X6399">
        <v>25</v>
      </c>
      <c r="Y6399" s="4">
        <v>0.42</v>
      </c>
      <c r="Z6399" s="58">
        <v>10.5</v>
      </c>
    </row>
    <row r="6400" spans="1:26">
      <c r="A6400">
        <v>221614</v>
      </c>
      <c r="B6400">
        <v>556259</v>
      </c>
      <c r="C6400">
        <v>22711</v>
      </c>
      <c r="D6400" t="s">
        <v>2243</v>
      </c>
      <c r="E6400">
        <v>25</v>
      </c>
      <c r="F6400" s="3">
        <v>40703.745138888902</v>
      </c>
      <c r="G6400" s="4">
        <v>0.42</v>
      </c>
      <c r="H6400">
        <v>12721</v>
      </c>
      <c r="I6400" t="s">
        <v>10</v>
      </c>
      <c r="J6400" s="58">
        <f t="shared" si="198"/>
        <v>10.5</v>
      </c>
      <c r="K6400" s="59">
        <f t="shared" si="199"/>
        <v>40703</v>
      </c>
      <c r="R6400" t="s">
        <v>2540</v>
      </c>
      <c r="S6400" s="58">
        <v>20.8</v>
      </c>
      <c r="X6400">
        <v>25</v>
      </c>
      <c r="Y6400" s="4">
        <v>0.42</v>
      </c>
      <c r="Z6400" s="58">
        <v>10.5</v>
      </c>
    </row>
    <row r="6401" spans="1:26">
      <c r="A6401">
        <v>221629</v>
      </c>
      <c r="B6401">
        <v>556259</v>
      </c>
      <c r="C6401">
        <v>23231</v>
      </c>
      <c r="D6401" t="s">
        <v>2293</v>
      </c>
      <c r="E6401">
        <v>25</v>
      </c>
      <c r="F6401" s="3">
        <v>40703.745138888902</v>
      </c>
      <c r="G6401" s="4">
        <v>0.42</v>
      </c>
      <c r="H6401">
        <v>12721</v>
      </c>
      <c r="I6401" t="s">
        <v>10</v>
      </c>
      <c r="J6401" s="58">
        <f t="shared" si="198"/>
        <v>10.5</v>
      </c>
      <c r="K6401" s="59">
        <f t="shared" si="199"/>
        <v>40703</v>
      </c>
      <c r="R6401" t="s">
        <v>217</v>
      </c>
      <c r="S6401" s="58">
        <v>20.8</v>
      </c>
      <c r="X6401">
        <v>25</v>
      </c>
      <c r="Y6401" s="4">
        <v>0.42</v>
      </c>
      <c r="Z6401" s="58">
        <v>10.5</v>
      </c>
    </row>
    <row r="6402" spans="1:26">
      <c r="A6402">
        <v>221630</v>
      </c>
      <c r="B6402">
        <v>556259</v>
      </c>
      <c r="C6402" t="s">
        <v>1958</v>
      </c>
      <c r="D6402" t="s">
        <v>1959</v>
      </c>
      <c r="E6402">
        <v>25</v>
      </c>
      <c r="F6402" s="3">
        <v>40703.745138888902</v>
      </c>
      <c r="G6402" s="4">
        <v>0.42</v>
      </c>
      <c r="H6402">
        <v>12721</v>
      </c>
      <c r="I6402" t="s">
        <v>10</v>
      </c>
      <c r="J6402" s="58">
        <f t="shared" ref="J6402:J6465" si="200">E6402*G6402</f>
        <v>10.5</v>
      </c>
      <c r="K6402" s="59">
        <f t="shared" ref="K6402:K6465" si="201">DATE(YEAR(F6402),MONTH(F6402),DAY(F6402))</f>
        <v>40703</v>
      </c>
      <c r="R6402" t="s">
        <v>2658</v>
      </c>
      <c r="S6402" s="58">
        <v>19.5</v>
      </c>
      <c r="X6402">
        <v>25</v>
      </c>
      <c r="Y6402" s="4">
        <v>0.42</v>
      </c>
      <c r="Z6402" s="58">
        <v>10.5</v>
      </c>
    </row>
    <row r="6403" spans="1:26">
      <c r="A6403">
        <v>221631</v>
      </c>
      <c r="B6403">
        <v>556259</v>
      </c>
      <c r="C6403" t="s">
        <v>1815</v>
      </c>
      <c r="D6403" t="s">
        <v>1816</v>
      </c>
      <c r="E6403">
        <v>25</v>
      </c>
      <c r="F6403" s="3">
        <v>40703.745138888902</v>
      </c>
      <c r="G6403" s="4">
        <v>0.42</v>
      </c>
      <c r="H6403">
        <v>12721</v>
      </c>
      <c r="I6403" t="s">
        <v>10</v>
      </c>
      <c r="J6403" s="58">
        <f t="shared" si="200"/>
        <v>10.5</v>
      </c>
      <c r="K6403" s="59">
        <f t="shared" si="201"/>
        <v>40703</v>
      </c>
      <c r="R6403" t="s">
        <v>2372</v>
      </c>
      <c r="S6403" s="58">
        <v>16.95</v>
      </c>
      <c r="X6403">
        <v>25</v>
      </c>
      <c r="Y6403" s="4">
        <v>0.42</v>
      </c>
      <c r="Z6403" s="58">
        <v>10.5</v>
      </c>
    </row>
    <row r="6404" spans="1:26">
      <c r="A6404">
        <v>221632</v>
      </c>
      <c r="B6404">
        <v>556259</v>
      </c>
      <c r="C6404">
        <v>21498</v>
      </c>
      <c r="D6404" t="s">
        <v>826</v>
      </c>
      <c r="E6404">
        <v>25</v>
      </c>
      <c r="F6404" s="3">
        <v>40703.745138888902</v>
      </c>
      <c r="G6404" s="4">
        <v>0.42</v>
      </c>
      <c r="H6404">
        <v>12721</v>
      </c>
      <c r="I6404" t="s">
        <v>10</v>
      </c>
      <c r="J6404" s="58">
        <f t="shared" si="200"/>
        <v>10.5</v>
      </c>
      <c r="K6404" s="59">
        <f t="shared" si="201"/>
        <v>40703</v>
      </c>
      <c r="R6404" t="s">
        <v>2374</v>
      </c>
      <c r="S6404" s="58">
        <v>16.95</v>
      </c>
      <c r="X6404">
        <v>25</v>
      </c>
      <c r="Y6404" s="4">
        <v>0.42</v>
      </c>
      <c r="Z6404" s="58">
        <v>10.5</v>
      </c>
    </row>
    <row r="6405" spans="1:26">
      <c r="A6405">
        <v>224152</v>
      </c>
      <c r="B6405">
        <v>556507</v>
      </c>
      <c r="C6405">
        <v>22379</v>
      </c>
      <c r="D6405" t="s">
        <v>187</v>
      </c>
      <c r="E6405">
        <v>5</v>
      </c>
      <c r="F6405" s="3">
        <v>40707.413194444402</v>
      </c>
      <c r="G6405" s="4">
        <v>2.1</v>
      </c>
      <c r="H6405">
        <v>12567</v>
      </c>
      <c r="I6405" t="s">
        <v>10</v>
      </c>
      <c r="J6405" s="58">
        <f t="shared" si="200"/>
        <v>10.5</v>
      </c>
      <c r="K6405" s="59">
        <f t="shared" si="201"/>
        <v>40707</v>
      </c>
      <c r="R6405" t="s">
        <v>2645</v>
      </c>
      <c r="S6405" s="58">
        <v>16.600000000000001</v>
      </c>
      <c r="X6405">
        <v>25</v>
      </c>
      <c r="Y6405" s="4">
        <v>0.42</v>
      </c>
      <c r="Z6405" s="58">
        <v>10.5</v>
      </c>
    </row>
    <row r="6406" spans="1:26">
      <c r="A6406">
        <v>259687</v>
      </c>
      <c r="B6406">
        <v>559704</v>
      </c>
      <c r="C6406">
        <v>22664</v>
      </c>
      <c r="D6406" t="s">
        <v>432</v>
      </c>
      <c r="E6406">
        <v>5</v>
      </c>
      <c r="F6406" s="3">
        <v>40736.412499999999</v>
      </c>
      <c r="G6406" s="4">
        <v>2.1</v>
      </c>
      <c r="H6406">
        <v>12669</v>
      </c>
      <c r="I6406" t="s">
        <v>10</v>
      </c>
      <c r="J6406" s="58">
        <f t="shared" si="200"/>
        <v>10.5</v>
      </c>
      <c r="K6406" s="59">
        <f t="shared" si="201"/>
        <v>40736</v>
      </c>
      <c r="R6406" t="s">
        <v>129</v>
      </c>
      <c r="S6406" s="58">
        <v>16.5</v>
      </c>
      <c r="X6406">
        <v>25</v>
      </c>
      <c r="Y6406" s="4">
        <v>0.42</v>
      </c>
      <c r="Z6406" s="58">
        <v>10.5</v>
      </c>
    </row>
    <row r="6407" spans="1:26">
      <c r="A6407">
        <v>259712</v>
      </c>
      <c r="B6407">
        <v>559704</v>
      </c>
      <c r="C6407">
        <v>22378</v>
      </c>
      <c r="D6407" t="s">
        <v>992</v>
      </c>
      <c r="E6407">
        <v>5</v>
      </c>
      <c r="F6407" s="3">
        <v>40736.412499999999</v>
      </c>
      <c r="G6407" s="4">
        <v>2.1</v>
      </c>
      <c r="H6407">
        <v>12669</v>
      </c>
      <c r="I6407" t="s">
        <v>10</v>
      </c>
      <c r="J6407" s="58">
        <f t="shared" si="200"/>
        <v>10.5</v>
      </c>
      <c r="K6407" s="59">
        <f t="shared" si="201"/>
        <v>40736</v>
      </c>
      <c r="R6407" t="s">
        <v>356</v>
      </c>
      <c r="S6407" s="58">
        <v>16.5</v>
      </c>
      <c r="X6407">
        <v>25</v>
      </c>
      <c r="Y6407" s="4">
        <v>0.42</v>
      </c>
      <c r="Z6407" s="58">
        <v>10.5</v>
      </c>
    </row>
    <row r="6408" spans="1:26">
      <c r="A6408">
        <v>276090</v>
      </c>
      <c r="B6408">
        <v>561029</v>
      </c>
      <c r="C6408">
        <v>22381</v>
      </c>
      <c r="D6408" t="s">
        <v>188</v>
      </c>
      <c r="E6408">
        <v>5</v>
      </c>
      <c r="F6408" s="3">
        <v>40748.475694444402</v>
      </c>
      <c r="G6408" s="4">
        <v>2.1</v>
      </c>
      <c r="H6408">
        <v>12490</v>
      </c>
      <c r="I6408" t="s">
        <v>10</v>
      </c>
      <c r="J6408" s="58">
        <f t="shared" si="200"/>
        <v>10.5</v>
      </c>
      <c r="K6408" s="59">
        <f t="shared" si="201"/>
        <v>40748</v>
      </c>
      <c r="R6408" t="s">
        <v>355</v>
      </c>
      <c r="S6408" s="58">
        <v>16.5</v>
      </c>
      <c r="X6408">
        <v>25</v>
      </c>
      <c r="Y6408" s="4">
        <v>0.42</v>
      </c>
      <c r="Z6408" s="58">
        <v>10.5</v>
      </c>
    </row>
    <row r="6409" spans="1:26">
      <c r="A6409">
        <v>280595</v>
      </c>
      <c r="B6409">
        <v>561470</v>
      </c>
      <c r="C6409">
        <v>23233</v>
      </c>
      <c r="D6409" t="s">
        <v>2299</v>
      </c>
      <c r="E6409">
        <v>25</v>
      </c>
      <c r="F6409" s="3">
        <v>40751.551388888904</v>
      </c>
      <c r="G6409" s="4">
        <v>0.42</v>
      </c>
      <c r="H6409">
        <v>12523</v>
      </c>
      <c r="I6409" t="s">
        <v>10</v>
      </c>
      <c r="J6409" s="58">
        <f t="shared" si="200"/>
        <v>10.5</v>
      </c>
      <c r="K6409" s="59">
        <f t="shared" si="201"/>
        <v>40751</v>
      </c>
      <c r="R6409" t="s">
        <v>2347</v>
      </c>
      <c r="S6409" s="58">
        <v>16.5</v>
      </c>
      <c r="X6409">
        <v>25</v>
      </c>
      <c r="Y6409" s="4">
        <v>0.42</v>
      </c>
      <c r="Z6409" s="58">
        <v>10.5</v>
      </c>
    </row>
    <row r="6410" spans="1:26">
      <c r="A6410">
        <v>280596</v>
      </c>
      <c r="B6410">
        <v>561470</v>
      </c>
      <c r="C6410">
        <v>23231</v>
      </c>
      <c r="D6410" t="s">
        <v>2293</v>
      </c>
      <c r="E6410">
        <v>25</v>
      </c>
      <c r="F6410" s="3">
        <v>40751.551388888904</v>
      </c>
      <c r="G6410" s="4">
        <v>0.42</v>
      </c>
      <c r="H6410">
        <v>12523</v>
      </c>
      <c r="I6410" t="s">
        <v>10</v>
      </c>
      <c r="J6410" s="58">
        <f t="shared" si="200"/>
        <v>10.5</v>
      </c>
      <c r="K6410" s="59">
        <f t="shared" si="201"/>
        <v>40751</v>
      </c>
      <c r="R6410" t="s">
        <v>357</v>
      </c>
      <c r="S6410" s="58">
        <v>16.5</v>
      </c>
      <c r="X6410">
        <v>25</v>
      </c>
      <c r="Y6410" s="4">
        <v>0.42</v>
      </c>
      <c r="Z6410" s="58">
        <v>10.5</v>
      </c>
    </row>
    <row r="6411" spans="1:26">
      <c r="A6411">
        <v>283632</v>
      </c>
      <c r="B6411">
        <v>561795</v>
      </c>
      <c r="C6411">
        <v>21498</v>
      </c>
      <c r="D6411" t="s">
        <v>826</v>
      </c>
      <c r="E6411">
        <v>25</v>
      </c>
      <c r="F6411" s="3">
        <v>40753.561111111099</v>
      </c>
      <c r="G6411" s="4">
        <v>0.42</v>
      </c>
      <c r="H6411">
        <v>12716</v>
      </c>
      <c r="I6411" t="s">
        <v>10</v>
      </c>
      <c r="J6411" s="58">
        <f t="shared" si="200"/>
        <v>10.5</v>
      </c>
      <c r="K6411" s="59">
        <f t="shared" si="201"/>
        <v>40753</v>
      </c>
      <c r="R6411" t="s">
        <v>2602</v>
      </c>
      <c r="S6411" s="58">
        <v>16.5</v>
      </c>
      <c r="X6411">
        <v>25</v>
      </c>
      <c r="Y6411" s="4">
        <v>0.42</v>
      </c>
      <c r="Z6411" s="58">
        <v>10.5</v>
      </c>
    </row>
    <row r="6412" spans="1:26">
      <c r="A6412">
        <v>283633</v>
      </c>
      <c r="B6412">
        <v>561795</v>
      </c>
      <c r="C6412">
        <v>23230</v>
      </c>
      <c r="D6412" t="s">
        <v>2295</v>
      </c>
      <c r="E6412">
        <v>25</v>
      </c>
      <c r="F6412" s="3">
        <v>40753.561111111099</v>
      </c>
      <c r="G6412" s="4">
        <v>0.42</v>
      </c>
      <c r="H6412">
        <v>12716</v>
      </c>
      <c r="I6412" t="s">
        <v>10</v>
      </c>
      <c r="J6412" s="58">
        <f t="shared" si="200"/>
        <v>10.5</v>
      </c>
      <c r="K6412" s="59">
        <f t="shared" si="201"/>
        <v>40753</v>
      </c>
      <c r="R6412" t="s">
        <v>2401</v>
      </c>
      <c r="S6412" s="58">
        <v>16.5</v>
      </c>
      <c r="X6412">
        <v>5</v>
      </c>
      <c r="Y6412" s="4">
        <v>2.1</v>
      </c>
      <c r="Z6412" s="58">
        <v>10.5</v>
      </c>
    </row>
    <row r="6413" spans="1:26">
      <c r="A6413">
        <v>301456</v>
      </c>
      <c r="B6413">
        <v>563288</v>
      </c>
      <c r="C6413">
        <v>23233</v>
      </c>
      <c r="D6413" t="s">
        <v>2299</v>
      </c>
      <c r="E6413">
        <v>25</v>
      </c>
      <c r="F6413" s="3">
        <v>40770.536805555603</v>
      </c>
      <c r="G6413" s="4">
        <v>0.42</v>
      </c>
      <c r="H6413">
        <v>12656</v>
      </c>
      <c r="I6413" t="s">
        <v>10</v>
      </c>
      <c r="J6413" s="58">
        <f t="shared" si="200"/>
        <v>10.5</v>
      </c>
      <c r="K6413" s="59">
        <f t="shared" si="201"/>
        <v>40770</v>
      </c>
      <c r="R6413" t="s">
        <v>214</v>
      </c>
      <c r="S6413" s="58">
        <v>16.5</v>
      </c>
      <c r="X6413">
        <v>5</v>
      </c>
      <c r="Y6413" s="4">
        <v>2.1</v>
      </c>
      <c r="Z6413" s="58">
        <v>10.5</v>
      </c>
    </row>
    <row r="6414" spans="1:26">
      <c r="A6414">
        <v>301457</v>
      </c>
      <c r="B6414">
        <v>563288</v>
      </c>
      <c r="C6414">
        <v>21499</v>
      </c>
      <c r="D6414" t="s">
        <v>1890</v>
      </c>
      <c r="E6414">
        <v>25</v>
      </c>
      <c r="F6414" s="3">
        <v>40770.536805555603</v>
      </c>
      <c r="G6414" s="4">
        <v>0.42</v>
      </c>
      <c r="H6414">
        <v>12656</v>
      </c>
      <c r="I6414" t="s">
        <v>10</v>
      </c>
      <c r="J6414" s="58">
        <f t="shared" si="200"/>
        <v>10.5</v>
      </c>
      <c r="K6414" s="59">
        <f t="shared" si="201"/>
        <v>40770</v>
      </c>
      <c r="R6414" t="s">
        <v>2700</v>
      </c>
      <c r="S6414" s="58">
        <v>15</v>
      </c>
      <c r="X6414">
        <v>25</v>
      </c>
      <c r="Y6414" s="4">
        <v>0.42</v>
      </c>
      <c r="Z6414" s="58">
        <v>10.5</v>
      </c>
    </row>
    <row r="6415" spans="1:26">
      <c r="A6415">
        <v>303019</v>
      </c>
      <c r="B6415">
        <v>563502</v>
      </c>
      <c r="C6415">
        <v>22959</v>
      </c>
      <c r="D6415" t="s">
        <v>2019</v>
      </c>
      <c r="E6415">
        <v>25</v>
      </c>
      <c r="F6415" s="3">
        <v>40772.368055555598</v>
      </c>
      <c r="G6415" s="4">
        <v>0.42</v>
      </c>
      <c r="H6415">
        <v>12722</v>
      </c>
      <c r="I6415" t="s">
        <v>10</v>
      </c>
      <c r="J6415" s="58">
        <f t="shared" si="200"/>
        <v>10.5</v>
      </c>
      <c r="K6415" s="59">
        <f t="shared" si="201"/>
        <v>40772</v>
      </c>
      <c r="R6415" t="s">
        <v>84</v>
      </c>
      <c r="S6415" s="58">
        <v>15</v>
      </c>
      <c r="X6415">
        <v>25</v>
      </c>
      <c r="Y6415" s="4">
        <v>0.42</v>
      </c>
      <c r="Z6415" s="58">
        <v>10.5</v>
      </c>
    </row>
    <row r="6416" spans="1:26">
      <c r="A6416">
        <v>303020</v>
      </c>
      <c r="B6416">
        <v>563502</v>
      </c>
      <c r="C6416" t="s">
        <v>2583</v>
      </c>
      <c r="D6416" t="s">
        <v>2584</v>
      </c>
      <c r="E6416">
        <v>25</v>
      </c>
      <c r="F6416" s="3">
        <v>40772.368055555598</v>
      </c>
      <c r="G6416" s="4">
        <v>0.42</v>
      </c>
      <c r="H6416">
        <v>12722</v>
      </c>
      <c r="I6416" t="s">
        <v>10</v>
      </c>
      <c r="J6416" s="58">
        <f t="shared" si="200"/>
        <v>10.5</v>
      </c>
      <c r="K6416" s="59">
        <f t="shared" si="201"/>
        <v>40772</v>
      </c>
      <c r="R6416" t="s">
        <v>1370</v>
      </c>
      <c r="S6416" s="58">
        <v>15</v>
      </c>
      <c r="X6416">
        <v>25</v>
      </c>
      <c r="Y6416" s="4">
        <v>0.42</v>
      </c>
      <c r="Z6416" s="58">
        <v>10.5</v>
      </c>
    </row>
    <row r="6417" spans="1:26">
      <c r="A6417">
        <v>306409</v>
      </c>
      <c r="B6417">
        <v>563753</v>
      </c>
      <c r="C6417">
        <v>21495</v>
      </c>
      <c r="D6417" t="s">
        <v>1275</v>
      </c>
      <c r="E6417">
        <v>25</v>
      </c>
      <c r="F6417" s="3">
        <v>40774.452083333301</v>
      </c>
      <c r="G6417" s="4">
        <v>0.42</v>
      </c>
      <c r="H6417">
        <v>12513</v>
      </c>
      <c r="I6417" t="s">
        <v>10</v>
      </c>
      <c r="J6417" s="58">
        <f t="shared" si="200"/>
        <v>10.5</v>
      </c>
      <c r="K6417" s="59">
        <f t="shared" si="201"/>
        <v>40774</v>
      </c>
      <c r="R6417" t="s">
        <v>2654</v>
      </c>
      <c r="S6417" s="58">
        <v>10.4</v>
      </c>
      <c r="X6417">
        <v>25</v>
      </c>
      <c r="Y6417" s="4">
        <v>0.42</v>
      </c>
      <c r="Z6417" s="58">
        <v>10.5</v>
      </c>
    </row>
    <row r="6418" spans="1:26">
      <c r="A6418">
        <v>306410</v>
      </c>
      <c r="B6418">
        <v>563753</v>
      </c>
      <c r="C6418" t="s">
        <v>2091</v>
      </c>
      <c r="D6418" t="s">
        <v>2092</v>
      </c>
      <c r="E6418">
        <v>25</v>
      </c>
      <c r="F6418" s="3">
        <v>40774.452083333301</v>
      </c>
      <c r="G6418" s="4">
        <v>0.42</v>
      </c>
      <c r="H6418">
        <v>12513</v>
      </c>
      <c r="I6418" t="s">
        <v>10</v>
      </c>
      <c r="J6418" s="58">
        <f t="shared" si="200"/>
        <v>10.5</v>
      </c>
      <c r="K6418" s="59">
        <f t="shared" si="201"/>
        <v>40774</v>
      </c>
      <c r="R6418" t="s">
        <v>2664</v>
      </c>
      <c r="S6418" s="58">
        <v>10.4</v>
      </c>
      <c r="X6418">
        <v>25</v>
      </c>
      <c r="Y6418" s="4">
        <v>0.42</v>
      </c>
      <c r="Z6418" s="58">
        <v>10.5</v>
      </c>
    </row>
    <row r="6419" spans="1:26">
      <c r="A6419">
        <v>306411</v>
      </c>
      <c r="B6419">
        <v>563753</v>
      </c>
      <c r="C6419">
        <v>21497</v>
      </c>
      <c r="D6419" t="s">
        <v>828</v>
      </c>
      <c r="E6419">
        <v>25</v>
      </c>
      <c r="F6419" s="3">
        <v>40774.452083333301</v>
      </c>
      <c r="G6419" s="4">
        <v>0.42</v>
      </c>
      <c r="H6419">
        <v>12513</v>
      </c>
      <c r="I6419" t="s">
        <v>10</v>
      </c>
      <c r="J6419" s="58">
        <f t="shared" si="200"/>
        <v>10.5</v>
      </c>
      <c r="K6419" s="59">
        <f t="shared" si="201"/>
        <v>40774</v>
      </c>
      <c r="R6419" t="s">
        <v>154</v>
      </c>
      <c r="S6419" s="58">
        <v>10.199999999999999</v>
      </c>
      <c r="X6419">
        <v>25</v>
      </c>
      <c r="Y6419" s="4">
        <v>0.42</v>
      </c>
      <c r="Z6419" s="58">
        <v>10.5</v>
      </c>
    </row>
    <row r="6420" spans="1:26">
      <c r="A6420">
        <v>306412</v>
      </c>
      <c r="B6420">
        <v>563753</v>
      </c>
      <c r="C6420">
        <v>21500</v>
      </c>
      <c r="D6420" t="s">
        <v>1882</v>
      </c>
      <c r="E6420">
        <v>25</v>
      </c>
      <c r="F6420" s="3">
        <v>40774.452083333301</v>
      </c>
      <c r="G6420" s="4">
        <v>0.42</v>
      </c>
      <c r="H6420">
        <v>12513</v>
      </c>
      <c r="I6420" t="s">
        <v>10</v>
      </c>
      <c r="J6420" s="58">
        <f t="shared" si="200"/>
        <v>10.5</v>
      </c>
      <c r="K6420" s="59">
        <f t="shared" si="201"/>
        <v>40774</v>
      </c>
      <c r="R6420" t="s">
        <v>2038</v>
      </c>
      <c r="S6420" s="58">
        <v>-60.84</v>
      </c>
      <c r="X6420">
        <v>25</v>
      </c>
      <c r="Y6420" s="4">
        <v>0.42</v>
      </c>
      <c r="Z6420" s="58">
        <v>10.5</v>
      </c>
    </row>
    <row r="6421" spans="1:26">
      <c r="A6421">
        <v>311149</v>
      </c>
      <c r="B6421">
        <v>564226</v>
      </c>
      <c r="C6421">
        <v>23231</v>
      </c>
      <c r="D6421" t="s">
        <v>2609</v>
      </c>
      <c r="E6421">
        <v>25</v>
      </c>
      <c r="F6421" s="3">
        <v>40779.425694444399</v>
      </c>
      <c r="G6421" s="4">
        <v>0.42</v>
      </c>
      <c r="H6421">
        <v>12523</v>
      </c>
      <c r="I6421" t="s">
        <v>10</v>
      </c>
      <c r="J6421" s="58">
        <f t="shared" si="200"/>
        <v>10.5</v>
      </c>
      <c r="K6421" s="59">
        <f t="shared" si="201"/>
        <v>40779</v>
      </c>
      <c r="R6421" t="s">
        <v>299</v>
      </c>
      <c r="S6421" s="58">
        <v>-3.18</v>
      </c>
      <c r="X6421">
        <v>25</v>
      </c>
      <c r="Y6421" s="4">
        <v>0.42</v>
      </c>
      <c r="Z6421" s="58">
        <v>10.5</v>
      </c>
    </row>
    <row r="6422" spans="1:26">
      <c r="A6422">
        <v>314958</v>
      </c>
      <c r="B6422">
        <v>564670</v>
      </c>
      <c r="C6422">
        <v>22046</v>
      </c>
      <c r="D6422" t="s">
        <v>2277</v>
      </c>
      <c r="E6422">
        <v>25</v>
      </c>
      <c r="F6422" s="3">
        <v>40781.655555555597</v>
      </c>
      <c r="G6422" s="4">
        <v>0.42</v>
      </c>
      <c r="H6422">
        <v>12683</v>
      </c>
      <c r="I6422" t="s">
        <v>10</v>
      </c>
      <c r="J6422" s="58">
        <f t="shared" si="200"/>
        <v>10.5</v>
      </c>
      <c r="K6422" s="59">
        <f t="shared" si="201"/>
        <v>40781</v>
      </c>
      <c r="R6422" t="s">
        <v>299</v>
      </c>
      <c r="S6422" s="58">
        <v>-1.06</v>
      </c>
      <c r="X6422">
        <v>25</v>
      </c>
      <c r="Y6422" s="4">
        <v>0.42</v>
      </c>
      <c r="Z6422" s="58">
        <v>10.5</v>
      </c>
    </row>
    <row r="6423" spans="1:26">
      <c r="A6423">
        <v>314959</v>
      </c>
      <c r="B6423">
        <v>564670</v>
      </c>
      <c r="C6423">
        <v>22708</v>
      </c>
      <c r="D6423" t="s">
        <v>2164</v>
      </c>
      <c r="E6423">
        <v>25</v>
      </c>
      <c r="F6423" s="3">
        <v>40781.655555555597</v>
      </c>
      <c r="G6423" s="4">
        <v>0.42</v>
      </c>
      <c r="H6423">
        <v>12683</v>
      </c>
      <c r="I6423" t="s">
        <v>10</v>
      </c>
      <c r="J6423" s="58">
        <f t="shared" si="200"/>
        <v>10.5</v>
      </c>
      <c r="K6423" s="59">
        <f t="shared" si="201"/>
        <v>40781</v>
      </c>
      <c r="R6423" t="s">
        <v>299</v>
      </c>
      <c r="S6423" s="58">
        <v>-1.06</v>
      </c>
      <c r="X6423">
        <v>25</v>
      </c>
      <c r="Y6423" s="4">
        <v>0.42</v>
      </c>
      <c r="Z6423" s="58">
        <v>10.5</v>
      </c>
    </row>
    <row r="6424" spans="1:26">
      <c r="A6424">
        <v>314960</v>
      </c>
      <c r="B6424">
        <v>564670</v>
      </c>
      <c r="C6424">
        <v>23231</v>
      </c>
      <c r="D6424" t="s">
        <v>2609</v>
      </c>
      <c r="E6424">
        <v>25</v>
      </c>
      <c r="F6424" s="3">
        <v>40781.655555555597</v>
      </c>
      <c r="G6424" s="4">
        <v>0.42</v>
      </c>
      <c r="H6424">
        <v>12683</v>
      </c>
      <c r="I6424" t="s">
        <v>10</v>
      </c>
      <c r="J6424" s="58">
        <f t="shared" si="200"/>
        <v>10.5</v>
      </c>
      <c r="K6424" s="59">
        <f t="shared" si="201"/>
        <v>40781</v>
      </c>
      <c r="R6424" t="s">
        <v>237</v>
      </c>
      <c r="S6424" s="58">
        <v>475.2</v>
      </c>
      <c r="X6424">
        <v>5</v>
      </c>
      <c r="Y6424" s="4">
        <v>2.1</v>
      </c>
      <c r="Z6424" s="58">
        <v>10.5</v>
      </c>
    </row>
    <row r="6425" spans="1:26">
      <c r="A6425">
        <v>314961</v>
      </c>
      <c r="B6425">
        <v>564670</v>
      </c>
      <c r="C6425">
        <v>22704</v>
      </c>
      <c r="D6425" t="s">
        <v>825</v>
      </c>
      <c r="E6425">
        <v>25</v>
      </c>
      <c r="F6425" s="3">
        <v>40781.655555555597</v>
      </c>
      <c r="G6425" s="4">
        <v>0.42</v>
      </c>
      <c r="H6425">
        <v>12683</v>
      </c>
      <c r="I6425" t="s">
        <v>10</v>
      </c>
      <c r="J6425" s="58">
        <f t="shared" si="200"/>
        <v>10.5</v>
      </c>
      <c r="K6425" s="59">
        <f t="shared" si="201"/>
        <v>40781</v>
      </c>
      <c r="R6425" t="s">
        <v>2373</v>
      </c>
      <c r="S6425" s="58">
        <v>358.8</v>
      </c>
      <c r="X6425">
        <v>5</v>
      </c>
      <c r="Y6425" s="4">
        <v>2.1</v>
      </c>
      <c r="Z6425" s="58">
        <v>10.5</v>
      </c>
    </row>
    <row r="6426" spans="1:26">
      <c r="A6426">
        <v>314962</v>
      </c>
      <c r="B6426">
        <v>564670</v>
      </c>
      <c r="C6426">
        <v>22705</v>
      </c>
      <c r="D6426" t="s">
        <v>1875</v>
      </c>
      <c r="E6426">
        <v>25</v>
      </c>
      <c r="F6426" s="3">
        <v>40781.655555555597</v>
      </c>
      <c r="G6426" s="4">
        <v>0.42</v>
      </c>
      <c r="H6426">
        <v>12683</v>
      </c>
      <c r="I6426" t="s">
        <v>10</v>
      </c>
      <c r="J6426" s="58">
        <f t="shared" si="200"/>
        <v>10.5</v>
      </c>
      <c r="K6426" s="59">
        <f t="shared" si="201"/>
        <v>40781</v>
      </c>
      <c r="R6426" t="s">
        <v>2372</v>
      </c>
      <c r="S6426" s="58">
        <v>358.8</v>
      </c>
      <c r="X6426">
        <v>5</v>
      </c>
      <c r="Y6426" s="4">
        <v>2.1</v>
      </c>
      <c r="Z6426" s="58">
        <v>10.5</v>
      </c>
    </row>
    <row r="6427" spans="1:26">
      <c r="A6427">
        <v>319874</v>
      </c>
      <c r="B6427">
        <v>564912</v>
      </c>
      <c r="C6427">
        <v>22704</v>
      </c>
      <c r="D6427" t="s">
        <v>825</v>
      </c>
      <c r="E6427">
        <v>25</v>
      </c>
      <c r="F6427" s="3">
        <v>40786.522916666698</v>
      </c>
      <c r="G6427" s="4">
        <v>0.42</v>
      </c>
      <c r="H6427">
        <v>12490</v>
      </c>
      <c r="I6427" t="s">
        <v>10</v>
      </c>
      <c r="J6427" s="58">
        <f t="shared" si="200"/>
        <v>10.5</v>
      </c>
      <c r="K6427" s="59">
        <f t="shared" si="201"/>
        <v>40786</v>
      </c>
      <c r="R6427" t="s">
        <v>655</v>
      </c>
      <c r="S6427" s="58">
        <v>350.4</v>
      </c>
      <c r="X6427">
        <v>5</v>
      </c>
      <c r="Y6427" s="4">
        <v>2.1</v>
      </c>
      <c r="Z6427" s="58">
        <v>10.5</v>
      </c>
    </row>
    <row r="6428" spans="1:26">
      <c r="A6428">
        <v>319882</v>
      </c>
      <c r="B6428">
        <v>564912</v>
      </c>
      <c r="C6428">
        <v>22379</v>
      </c>
      <c r="D6428" t="s">
        <v>187</v>
      </c>
      <c r="E6428">
        <v>5</v>
      </c>
      <c r="F6428" s="3">
        <v>40786.522916666698</v>
      </c>
      <c r="G6428" s="4">
        <v>2.1</v>
      </c>
      <c r="H6428">
        <v>12490</v>
      </c>
      <c r="I6428" t="s">
        <v>10</v>
      </c>
      <c r="J6428" s="58">
        <f t="shared" si="200"/>
        <v>10.5</v>
      </c>
      <c r="K6428" s="59">
        <f t="shared" si="201"/>
        <v>40786</v>
      </c>
      <c r="R6428" t="s">
        <v>145</v>
      </c>
      <c r="S6428" s="58">
        <v>204</v>
      </c>
      <c r="X6428">
        <v>25</v>
      </c>
      <c r="Y6428" s="4">
        <v>0.42</v>
      </c>
      <c r="Z6428" s="58">
        <v>10.5</v>
      </c>
    </row>
    <row r="6429" spans="1:26">
      <c r="A6429">
        <v>325514</v>
      </c>
      <c r="B6429">
        <v>565443</v>
      </c>
      <c r="C6429">
        <v>22378</v>
      </c>
      <c r="D6429" t="s">
        <v>992</v>
      </c>
      <c r="E6429">
        <v>5</v>
      </c>
      <c r="F6429" s="3">
        <v>40790.598611111098</v>
      </c>
      <c r="G6429" s="4">
        <v>2.1</v>
      </c>
      <c r="H6429">
        <v>12567</v>
      </c>
      <c r="I6429" t="s">
        <v>10</v>
      </c>
      <c r="J6429" s="58">
        <f t="shared" si="200"/>
        <v>10.5</v>
      </c>
      <c r="K6429" s="59">
        <f t="shared" si="201"/>
        <v>40790</v>
      </c>
      <c r="R6429" t="s">
        <v>62</v>
      </c>
      <c r="S6429" s="58">
        <v>180</v>
      </c>
      <c r="X6429">
        <v>25</v>
      </c>
      <c r="Y6429" s="4">
        <v>0.42</v>
      </c>
      <c r="Z6429" s="58">
        <v>10.5</v>
      </c>
    </row>
    <row r="6430" spans="1:26">
      <c r="A6430">
        <v>328699</v>
      </c>
      <c r="B6430">
        <v>565801</v>
      </c>
      <c r="C6430">
        <v>23231</v>
      </c>
      <c r="D6430" t="s">
        <v>2609</v>
      </c>
      <c r="E6430">
        <v>25</v>
      </c>
      <c r="F6430" s="3">
        <v>40793.436111111099</v>
      </c>
      <c r="G6430" s="4">
        <v>0.42</v>
      </c>
      <c r="H6430">
        <v>12685</v>
      </c>
      <c r="I6430" t="s">
        <v>10</v>
      </c>
      <c r="J6430" s="58">
        <f t="shared" si="200"/>
        <v>10.5</v>
      </c>
      <c r="K6430" s="59">
        <f t="shared" si="201"/>
        <v>40793</v>
      </c>
      <c r="R6430" t="s">
        <v>554</v>
      </c>
      <c r="S6430" s="58">
        <v>122.04</v>
      </c>
      <c r="X6430">
        <v>25</v>
      </c>
      <c r="Y6430" s="4">
        <v>0.42</v>
      </c>
      <c r="Z6430" s="58">
        <v>10.5</v>
      </c>
    </row>
    <row r="6431" spans="1:26">
      <c r="A6431">
        <v>330045</v>
      </c>
      <c r="B6431">
        <v>565865</v>
      </c>
      <c r="C6431">
        <v>84692</v>
      </c>
      <c r="D6431" t="s">
        <v>832</v>
      </c>
      <c r="E6431">
        <v>25</v>
      </c>
      <c r="F6431" s="3">
        <v>40793.629861111098</v>
      </c>
      <c r="G6431" s="4">
        <v>0.42</v>
      </c>
      <c r="H6431">
        <v>12637</v>
      </c>
      <c r="I6431" t="s">
        <v>10</v>
      </c>
      <c r="J6431" s="58">
        <f t="shared" si="200"/>
        <v>10.5</v>
      </c>
      <c r="K6431" s="59">
        <f t="shared" si="201"/>
        <v>40793</v>
      </c>
      <c r="R6431" t="s">
        <v>835</v>
      </c>
      <c r="S6431" s="58">
        <v>79.2</v>
      </c>
      <c r="X6431">
        <v>25</v>
      </c>
      <c r="Y6431" s="4">
        <v>0.42</v>
      </c>
      <c r="Z6431" s="58">
        <v>10.5</v>
      </c>
    </row>
    <row r="6432" spans="1:26">
      <c r="A6432">
        <v>330904</v>
      </c>
      <c r="B6432">
        <v>565930</v>
      </c>
      <c r="C6432" t="s">
        <v>2583</v>
      </c>
      <c r="D6432" t="s">
        <v>2584</v>
      </c>
      <c r="E6432">
        <v>25</v>
      </c>
      <c r="F6432" s="3">
        <v>40794.438888888901</v>
      </c>
      <c r="G6432" s="4">
        <v>0.42</v>
      </c>
      <c r="H6432">
        <v>12685</v>
      </c>
      <c r="I6432" t="s">
        <v>10</v>
      </c>
      <c r="J6432" s="58">
        <f t="shared" si="200"/>
        <v>10.5</v>
      </c>
      <c r="K6432" s="59">
        <f t="shared" si="201"/>
        <v>40794</v>
      </c>
      <c r="R6432" t="s">
        <v>269</v>
      </c>
      <c r="S6432" s="58">
        <v>79.2</v>
      </c>
      <c r="X6432">
        <v>25</v>
      </c>
      <c r="Y6432" s="4">
        <v>0.42</v>
      </c>
      <c r="Z6432" s="58">
        <v>10.5</v>
      </c>
    </row>
    <row r="6433" spans="1:26">
      <c r="A6433">
        <v>330925</v>
      </c>
      <c r="B6433">
        <v>565930</v>
      </c>
      <c r="C6433">
        <v>84692</v>
      </c>
      <c r="D6433" t="s">
        <v>832</v>
      </c>
      <c r="E6433">
        <v>25</v>
      </c>
      <c r="F6433" s="3">
        <v>40794.438888888901</v>
      </c>
      <c r="G6433" s="4">
        <v>0.42</v>
      </c>
      <c r="H6433">
        <v>12685</v>
      </c>
      <c r="I6433" t="s">
        <v>10</v>
      </c>
      <c r="J6433" s="58">
        <f t="shared" si="200"/>
        <v>10.5</v>
      </c>
      <c r="K6433" s="59">
        <f t="shared" si="201"/>
        <v>40794</v>
      </c>
      <c r="R6433" t="s">
        <v>1886</v>
      </c>
      <c r="S6433" s="58">
        <v>76.5</v>
      </c>
      <c r="X6433">
        <v>25</v>
      </c>
      <c r="Y6433" s="4">
        <v>0.42</v>
      </c>
      <c r="Z6433" s="58">
        <v>10.5</v>
      </c>
    </row>
    <row r="6434" spans="1:26">
      <c r="A6434">
        <v>332929</v>
      </c>
      <c r="B6434">
        <v>566163</v>
      </c>
      <c r="C6434">
        <v>84692</v>
      </c>
      <c r="D6434" t="s">
        <v>832</v>
      </c>
      <c r="E6434">
        <v>25</v>
      </c>
      <c r="F6434" s="3">
        <v>40795.491666666698</v>
      </c>
      <c r="G6434" s="4">
        <v>0.42</v>
      </c>
      <c r="H6434">
        <v>12637</v>
      </c>
      <c r="I6434" t="s">
        <v>10</v>
      </c>
      <c r="J6434" s="58">
        <f t="shared" si="200"/>
        <v>10.5</v>
      </c>
      <c r="K6434" s="59">
        <f t="shared" si="201"/>
        <v>40795</v>
      </c>
      <c r="R6434" t="s">
        <v>170</v>
      </c>
      <c r="S6434" s="58">
        <v>51</v>
      </c>
      <c r="X6434">
        <v>25</v>
      </c>
      <c r="Y6434" s="4">
        <v>0.42</v>
      </c>
      <c r="Z6434" s="58">
        <v>10.5</v>
      </c>
    </row>
    <row r="6435" spans="1:26">
      <c r="A6435">
        <v>341185</v>
      </c>
      <c r="B6435">
        <v>566736</v>
      </c>
      <c r="C6435">
        <v>22704</v>
      </c>
      <c r="D6435" t="s">
        <v>825</v>
      </c>
      <c r="E6435">
        <v>25</v>
      </c>
      <c r="F6435" s="3">
        <v>40800.596527777801</v>
      </c>
      <c r="G6435" s="4">
        <v>0.42</v>
      </c>
      <c r="H6435">
        <v>12726</v>
      </c>
      <c r="I6435" t="s">
        <v>10</v>
      </c>
      <c r="J6435" s="58">
        <f t="shared" si="200"/>
        <v>10.5</v>
      </c>
      <c r="K6435" s="59">
        <f t="shared" si="201"/>
        <v>40800</v>
      </c>
      <c r="R6435" t="s">
        <v>102</v>
      </c>
      <c r="S6435" s="58">
        <v>46.8</v>
      </c>
      <c r="X6435">
        <v>25</v>
      </c>
      <c r="Y6435" s="4">
        <v>0.42</v>
      </c>
      <c r="Z6435" s="58">
        <v>10.5</v>
      </c>
    </row>
    <row r="6436" spans="1:26">
      <c r="A6436">
        <v>341186</v>
      </c>
      <c r="B6436">
        <v>566736</v>
      </c>
      <c r="C6436">
        <v>21498</v>
      </c>
      <c r="D6436" t="s">
        <v>826</v>
      </c>
      <c r="E6436">
        <v>25</v>
      </c>
      <c r="F6436" s="3">
        <v>40800.596527777801</v>
      </c>
      <c r="G6436" s="4">
        <v>0.42</v>
      </c>
      <c r="H6436">
        <v>12726</v>
      </c>
      <c r="I6436" t="s">
        <v>10</v>
      </c>
      <c r="J6436" s="58">
        <f t="shared" si="200"/>
        <v>10.5</v>
      </c>
      <c r="K6436" s="59">
        <f t="shared" si="201"/>
        <v>40800</v>
      </c>
      <c r="R6436" t="s">
        <v>104</v>
      </c>
      <c r="S6436" s="58">
        <v>36</v>
      </c>
      <c r="X6436">
        <v>25</v>
      </c>
      <c r="Y6436" s="4">
        <v>0.42</v>
      </c>
      <c r="Z6436" s="58">
        <v>10.5</v>
      </c>
    </row>
    <row r="6437" spans="1:26">
      <c r="A6437">
        <v>347227</v>
      </c>
      <c r="B6437">
        <v>567293</v>
      </c>
      <c r="C6437">
        <v>22377</v>
      </c>
      <c r="D6437" t="s">
        <v>2117</v>
      </c>
      <c r="E6437">
        <v>5</v>
      </c>
      <c r="F6437" s="3">
        <v>40805.500694444498</v>
      </c>
      <c r="G6437" s="4">
        <v>2.1</v>
      </c>
      <c r="H6437">
        <v>12640</v>
      </c>
      <c r="I6437" t="s">
        <v>10</v>
      </c>
      <c r="J6437" s="58">
        <f t="shared" si="200"/>
        <v>10.5</v>
      </c>
      <c r="K6437" s="59">
        <f t="shared" si="201"/>
        <v>40805</v>
      </c>
      <c r="R6437" t="s">
        <v>2258</v>
      </c>
      <c r="S6437" s="58">
        <v>30.6</v>
      </c>
      <c r="X6437">
        <v>25</v>
      </c>
      <c r="Y6437" s="4">
        <v>0.42</v>
      </c>
      <c r="Z6437" s="58">
        <v>10.5</v>
      </c>
    </row>
    <row r="6438" spans="1:26">
      <c r="A6438">
        <v>347228</v>
      </c>
      <c r="B6438">
        <v>567293</v>
      </c>
      <c r="C6438">
        <v>22379</v>
      </c>
      <c r="D6438" t="s">
        <v>187</v>
      </c>
      <c r="E6438">
        <v>5</v>
      </c>
      <c r="F6438" s="3">
        <v>40805.500694444498</v>
      </c>
      <c r="G6438" s="4">
        <v>2.1</v>
      </c>
      <c r="H6438">
        <v>12640</v>
      </c>
      <c r="I6438" t="s">
        <v>10</v>
      </c>
      <c r="J6438" s="58">
        <f t="shared" si="200"/>
        <v>10.5</v>
      </c>
      <c r="K6438" s="59">
        <f t="shared" si="201"/>
        <v>40805</v>
      </c>
      <c r="R6438" t="s">
        <v>2189</v>
      </c>
      <c r="S6438" s="58">
        <v>30.6</v>
      </c>
      <c r="X6438">
        <v>25</v>
      </c>
      <c r="Y6438" s="4">
        <v>0.42</v>
      </c>
      <c r="Z6438" s="58">
        <v>10.5</v>
      </c>
    </row>
    <row r="6439" spans="1:26">
      <c r="A6439">
        <v>350210</v>
      </c>
      <c r="B6439">
        <v>567618</v>
      </c>
      <c r="C6439">
        <v>22045</v>
      </c>
      <c r="D6439" t="s">
        <v>1793</v>
      </c>
      <c r="E6439">
        <v>25</v>
      </c>
      <c r="F6439" s="3">
        <v>40807.5180555556</v>
      </c>
      <c r="G6439" s="4">
        <v>0.42</v>
      </c>
      <c r="H6439">
        <v>12721</v>
      </c>
      <c r="I6439" t="s">
        <v>10</v>
      </c>
      <c r="J6439" s="58">
        <f t="shared" si="200"/>
        <v>10.5</v>
      </c>
      <c r="K6439" s="59">
        <f t="shared" si="201"/>
        <v>40807</v>
      </c>
      <c r="R6439" t="s">
        <v>1956</v>
      </c>
      <c r="S6439" s="58">
        <v>30.6</v>
      </c>
      <c r="X6439">
        <v>25</v>
      </c>
      <c r="Y6439" s="4">
        <v>0.42</v>
      </c>
      <c r="Z6439" s="58">
        <v>10.5</v>
      </c>
    </row>
    <row r="6440" spans="1:26">
      <c r="A6440">
        <v>350212</v>
      </c>
      <c r="B6440">
        <v>567618</v>
      </c>
      <c r="C6440">
        <v>22708</v>
      </c>
      <c r="D6440" t="s">
        <v>2164</v>
      </c>
      <c r="E6440">
        <v>25</v>
      </c>
      <c r="F6440" s="3">
        <v>40807.5180555556</v>
      </c>
      <c r="G6440" s="4">
        <v>0.42</v>
      </c>
      <c r="H6440">
        <v>12721</v>
      </c>
      <c r="I6440" t="s">
        <v>10</v>
      </c>
      <c r="J6440" s="58">
        <f t="shared" si="200"/>
        <v>10.5</v>
      </c>
      <c r="K6440" s="59">
        <f t="shared" si="201"/>
        <v>40807</v>
      </c>
      <c r="R6440" t="s">
        <v>498</v>
      </c>
      <c r="S6440" s="58">
        <v>30</v>
      </c>
      <c r="X6440">
        <v>25</v>
      </c>
      <c r="Y6440" s="4">
        <v>0.42</v>
      </c>
      <c r="Z6440" s="58">
        <v>10.5</v>
      </c>
    </row>
    <row r="6441" spans="1:26">
      <c r="A6441">
        <v>350213</v>
      </c>
      <c r="B6441">
        <v>567618</v>
      </c>
      <c r="C6441">
        <v>21498</v>
      </c>
      <c r="D6441" t="s">
        <v>826</v>
      </c>
      <c r="E6441">
        <v>25</v>
      </c>
      <c r="F6441" s="3">
        <v>40807.5180555556</v>
      </c>
      <c r="G6441" s="4">
        <v>0.42</v>
      </c>
      <c r="H6441">
        <v>12721</v>
      </c>
      <c r="I6441" t="s">
        <v>10</v>
      </c>
      <c r="J6441" s="58">
        <f t="shared" si="200"/>
        <v>10.5</v>
      </c>
      <c r="K6441" s="59">
        <f t="shared" si="201"/>
        <v>40807</v>
      </c>
      <c r="R6441" t="s">
        <v>2600</v>
      </c>
      <c r="S6441" s="58">
        <v>24.9</v>
      </c>
      <c r="X6441">
        <v>25</v>
      </c>
      <c r="Y6441" s="4">
        <v>0.42</v>
      </c>
      <c r="Z6441" s="58">
        <v>10.5</v>
      </c>
    </row>
    <row r="6442" spans="1:26">
      <c r="A6442">
        <v>350214</v>
      </c>
      <c r="B6442">
        <v>567618</v>
      </c>
      <c r="C6442">
        <v>22046</v>
      </c>
      <c r="D6442" t="s">
        <v>2277</v>
      </c>
      <c r="E6442">
        <v>25</v>
      </c>
      <c r="F6442" s="3">
        <v>40807.5180555556</v>
      </c>
      <c r="G6442" s="4">
        <v>0.42</v>
      </c>
      <c r="H6442">
        <v>12721</v>
      </c>
      <c r="I6442" t="s">
        <v>10</v>
      </c>
      <c r="J6442" s="58">
        <f t="shared" si="200"/>
        <v>10.5</v>
      </c>
      <c r="K6442" s="59">
        <f t="shared" si="201"/>
        <v>40807</v>
      </c>
      <c r="R6442" t="s">
        <v>867</v>
      </c>
      <c r="S6442" s="58">
        <v>21.9</v>
      </c>
      <c r="X6442">
        <v>25</v>
      </c>
      <c r="Y6442" s="4">
        <v>0.42</v>
      </c>
      <c r="Z6442" s="58">
        <v>10.5</v>
      </c>
    </row>
    <row r="6443" spans="1:26">
      <c r="A6443">
        <v>350215</v>
      </c>
      <c r="B6443">
        <v>567618</v>
      </c>
      <c r="C6443">
        <v>22704</v>
      </c>
      <c r="D6443" t="s">
        <v>825</v>
      </c>
      <c r="E6443">
        <v>25</v>
      </c>
      <c r="F6443" s="3">
        <v>40807.5180555556</v>
      </c>
      <c r="G6443" s="4">
        <v>0.42</v>
      </c>
      <c r="H6443">
        <v>12721</v>
      </c>
      <c r="I6443" t="s">
        <v>10</v>
      </c>
      <c r="J6443" s="58">
        <f t="shared" si="200"/>
        <v>10.5</v>
      </c>
      <c r="K6443" s="59">
        <f t="shared" si="201"/>
        <v>40807</v>
      </c>
      <c r="R6443" t="s">
        <v>2540</v>
      </c>
      <c r="S6443" s="58">
        <v>20.8</v>
      </c>
      <c r="X6443">
        <v>25</v>
      </c>
      <c r="Y6443" s="4">
        <v>0.42</v>
      </c>
      <c r="Z6443" s="58">
        <v>10.5</v>
      </c>
    </row>
    <row r="6444" spans="1:26">
      <c r="A6444">
        <v>350216</v>
      </c>
      <c r="B6444">
        <v>567618</v>
      </c>
      <c r="C6444">
        <v>22986</v>
      </c>
      <c r="D6444" t="s">
        <v>2495</v>
      </c>
      <c r="E6444">
        <v>25</v>
      </c>
      <c r="F6444" s="3">
        <v>40807.5180555556</v>
      </c>
      <c r="G6444" s="4">
        <v>0.42</v>
      </c>
      <c r="H6444">
        <v>12721</v>
      </c>
      <c r="I6444" t="s">
        <v>10</v>
      </c>
      <c r="J6444" s="58">
        <f t="shared" si="200"/>
        <v>10.5</v>
      </c>
      <c r="K6444" s="59">
        <f t="shared" si="201"/>
        <v>40807</v>
      </c>
      <c r="R6444" t="s">
        <v>210</v>
      </c>
      <c r="S6444" s="58">
        <v>20.8</v>
      </c>
      <c r="X6444">
        <v>25</v>
      </c>
      <c r="Y6444" s="4">
        <v>0.42</v>
      </c>
      <c r="Z6444" s="58">
        <v>10.5</v>
      </c>
    </row>
    <row r="6445" spans="1:26">
      <c r="A6445">
        <v>350217</v>
      </c>
      <c r="B6445">
        <v>567618</v>
      </c>
      <c r="C6445">
        <v>23231</v>
      </c>
      <c r="D6445" t="s">
        <v>2609</v>
      </c>
      <c r="E6445">
        <v>25</v>
      </c>
      <c r="F6445" s="3">
        <v>40807.5180555556</v>
      </c>
      <c r="G6445" s="4">
        <v>0.42</v>
      </c>
      <c r="H6445">
        <v>12721</v>
      </c>
      <c r="I6445" t="s">
        <v>10</v>
      </c>
      <c r="J6445" s="58">
        <f t="shared" si="200"/>
        <v>10.5</v>
      </c>
      <c r="K6445" s="59">
        <f t="shared" si="201"/>
        <v>40807</v>
      </c>
      <c r="R6445" t="s">
        <v>237</v>
      </c>
      <c r="S6445" s="58">
        <v>17.850000000000001</v>
      </c>
      <c r="X6445">
        <v>25</v>
      </c>
      <c r="Y6445" s="4">
        <v>0.42</v>
      </c>
      <c r="Z6445" s="58">
        <v>10.5</v>
      </c>
    </row>
    <row r="6446" spans="1:26">
      <c r="A6446">
        <v>350218</v>
      </c>
      <c r="B6446">
        <v>567618</v>
      </c>
      <c r="C6446" t="s">
        <v>1958</v>
      </c>
      <c r="D6446" t="s">
        <v>1959</v>
      </c>
      <c r="E6446">
        <v>25</v>
      </c>
      <c r="F6446" s="3">
        <v>40807.5180555556</v>
      </c>
      <c r="G6446" s="4">
        <v>0.42</v>
      </c>
      <c r="H6446">
        <v>12721</v>
      </c>
      <c r="I6446" t="s">
        <v>10</v>
      </c>
      <c r="J6446" s="58">
        <f t="shared" si="200"/>
        <v>10.5</v>
      </c>
      <c r="K6446" s="59">
        <f t="shared" si="201"/>
        <v>40807</v>
      </c>
      <c r="R6446" t="s">
        <v>394</v>
      </c>
      <c r="S6446" s="58">
        <v>17.7</v>
      </c>
      <c r="X6446">
        <v>25</v>
      </c>
      <c r="Y6446" s="4">
        <v>0.42</v>
      </c>
      <c r="Z6446" s="58">
        <v>10.5</v>
      </c>
    </row>
    <row r="6447" spans="1:26">
      <c r="A6447">
        <v>351005</v>
      </c>
      <c r="B6447">
        <v>567657</v>
      </c>
      <c r="C6447">
        <v>23231</v>
      </c>
      <c r="D6447" t="s">
        <v>2609</v>
      </c>
      <c r="E6447">
        <v>25</v>
      </c>
      <c r="F6447" s="3">
        <v>40807.613194444399</v>
      </c>
      <c r="G6447" s="4">
        <v>0.42</v>
      </c>
      <c r="H6447">
        <v>12523</v>
      </c>
      <c r="I6447" t="s">
        <v>10</v>
      </c>
      <c r="J6447" s="58">
        <f t="shared" si="200"/>
        <v>10.5</v>
      </c>
      <c r="K6447" s="59">
        <f t="shared" si="201"/>
        <v>40807</v>
      </c>
      <c r="R6447" t="s">
        <v>84</v>
      </c>
      <c r="S6447" s="58">
        <v>15</v>
      </c>
      <c r="X6447">
        <v>5</v>
      </c>
      <c r="Y6447" s="4">
        <v>2.1</v>
      </c>
      <c r="Z6447" s="58">
        <v>10.5</v>
      </c>
    </row>
    <row r="6448" spans="1:26">
      <c r="A6448">
        <v>353229</v>
      </c>
      <c r="B6448">
        <v>567793</v>
      </c>
      <c r="C6448">
        <v>22710</v>
      </c>
      <c r="D6448" t="s">
        <v>2168</v>
      </c>
      <c r="E6448">
        <v>25</v>
      </c>
      <c r="F6448" s="3">
        <v>40808.486111111102</v>
      </c>
      <c r="G6448" s="4">
        <v>0.42</v>
      </c>
      <c r="H6448">
        <v>12657</v>
      </c>
      <c r="I6448" t="s">
        <v>10</v>
      </c>
      <c r="J6448" s="58">
        <f t="shared" si="200"/>
        <v>10.5</v>
      </c>
      <c r="K6448" s="59">
        <f t="shared" si="201"/>
        <v>40808</v>
      </c>
      <c r="R6448" t="s">
        <v>86</v>
      </c>
      <c r="S6448" s="58">
        <v>15</v>
      </c>
      <c r="X6448">
        <v>5</v>
      </c>
      <c r="Y6448" s="4">
        <v>2.1</v>
      </c>
      <c r="Z6448" s="58">
        <v>10.5</v>
      </c>
    </row>
    <row r="6449" spans="1:26">
      <c r="A6449">
        <v>355271</v>
      </c>
      <c r="B6449">
        <v>567915</v>
      </c>
      <c r="C6449" t="s">
        <v>2287</v>
      </c>
      <c r="D6449" t="s">
        <v>2388</v>
      </c>
      <c r="E6449">
        <v>25</v>
      </c>
      <c r="F6449" s="3">
        <v>40808.71875</v>
      </c>
      <c r="G6449" s="4">
        <v>0.42</v>
      </c>
      <c r="H6449">
        <v>12579</v>
      </c>
      <c r="I6449" t="s">
        <v>10</v>
      </c>
      <c r="J6449" s="58">
        <f t="shared" si="200"/>
        <v>10.5</v>
      </c>
      <c r="K6449" s="59">
        <f t="shared" si="201"/>
        <v>40808</v>
      </c>
      <c r="R6449" t="s">
        <v>1370</v>
      </c>
      <c r="S6449" s="58">
        <v>15</v>
      </c>
      <c r="X6449">
        <v>25</v>
      </c>
      <c r="Y6449" s="4">
        <v>0.42</v>
      </c>
      <c r="Z6449" s="58">
        <v>10.5</v>
      </c>
    </row>
    <row r="6450" spans="1:26">
      <c r="A6450">
        <v>355272</v>
      </c>
      <c r="B6450">
        <v>567915</v>
      </c>
      <c r="C6450" t="s">
        <v>1958</v>
      </c>
      <c r="D6450" t="s">
        <v>1959</v>
      </c>
      <c r="E6450">
        <v>25</v>
      </c>
      <c r="F6450" s="3">
        <v>40808.71875</v>
      </c>
      <c r="G6450" s="4">
        <v>0.42</v>
      </c>
      <c r="H6450">
        <v>12579</v>
      </c>
      <c r="I6450" t="s">
        <v>10</v>
      </c>
      <c r="J6450" s="58">
        <f t="shared" si="200"/>
        <v>10.5</v>
      </c>
      <c r="K6450" s="59">
        <f t="shared" si="201"/>
        <v>40808</v>
      </c>
      <c r="R6450" t="s">
        <v>85</v>
      </c>
      <c r="S6450" s="58">
        <v>15</v>
      </c>
      <c r="X6450">
        <v>25</v>
      </c>
      <c r="Y6450" s="4">
        <v>0.42</v>
      </c>
      <c r="Z6450" s="58">
        <v>10.5</v>
      </c>
    </row>
    <row r="6451" spans="1:26">
      <c r="A6451">
        <v>355273</v>
      </c>
      <c r="B6451">
        <v>567915</v>
      </c>
      <c r="C6451">
        <v>21495</v>
      </c>
      <c r="D6451" t="s">
        <v>1275</v>
      </c>
      <c r="E6451">
        <v>25</v>
      </c>
      <c r="F6451" s="3">
        <v>40808.71875</v>
      </c>
      <c r="G6451" s="4">
        <v>0.42</v>
      </c>
      <c r="H6451">
        <v>12579</v>
      </c>
      <c r="I6451" t="s">
        <v>10</v>
      </c>
      <c r="J6451" s="58">
        <f t="shared" si="200"/>
        <v>10.5</v>
      </c>
      <c r="K6451" s="59">
        <f t="shared" si="201"/>
        <v>40808</v>
      </c>
      <c r="R6451" t="s">
        <v>2179</v>
      </c>
      <c r="S6451" s="58">
        <v>14.85</v>
      </c>
      <c r="X6451">
        <v>25</v>
      </c>
      <c r="Y6451" s="4">
        <v>0.42</v>
      </c>
      <c r="Z6451" s="58">
        <v>10.5</v>
      </c>
    </row>
    <row r="6452" spans="1:26">
      <c r="A6452">
        <v>355274</v>
      </c>
      <c r="B6452">
        <v>567915</v>
      </c>
      <c r="C6452">
        <v>21498</v>
      </c>
      <c r="D6452" t="s">
        <v>826</v>
      </c>
      <c r="E6452">
        <v>25</v>
      </c>
      <c r="F6452" s="3">
        <v>40808.71875</v>
      </c>
      <c r="G6452" s="4">
        <v>0.42</v>
      </c>
      <c r="H6452">
        <v>12579</v>
      </c>
      <c r="I6452" t="s">
        <v>10</v>
      </c>
      <c r="J6452" s="58">
        <f t="shared" si="200"/>
        <v>10.5</v>
      </c>
      <c r="K6452" s="59">
        <f t="shared" si="201"/>
        <v>40808</v>
      </c>
      <c r="R6452" t="s">
        <v>2117</v>
      </c>
      <c r="S6452" s="58">
        <v>10.5</v>
      </c>
      <c r="X6452">
        <v>25</v>
      </c>
      <c r="Y6452" s="4">
        <v>0.42</v>
      </c>
      <c r="Z6452" s="58">
        <v>10.5</v>
      </c>
    </row>
    <row r="6453" spans="1:26">
      <c r="A6453">
        <v>356086</v>
      </c>
      <c r="B6453">
        <v>568040</v>
      </c>
      <c r="C6453">
        <v>84692</v>
      </c>
      <c r="D6453" t="s">
        <v>832</v>
      </c>
      <c r="E6453">
        <v>25</v>
      </c>
      <c r="F6453" s="3">
        <v>40809.506249999999</v>
      </c>
      <c r="G6453" s="4">
        <v>0.42</v>
      </c>
      <c r="H6453">
        <v>12681</v>
      </c>
      <c r="I6453" t="s">
        <v>10</v>
      </c>
      <c r="J6453" s="58">
        <f t="shared" si="200"/>
        <v>10.5</v>
      </c>
      <c r="K6453" s="59">
        <f t="shared" si="201"/>
        <v>40809</v>
      </c>
      <c r="R6453" t="s">
        <v>2573</v>
      </c>
      <c r="S6453" s="58">
        <v>10</v>
      </c>
      <c r="X6453">
        <v>25</v>
      </c>
      <c r="Y6453" s="4">
        <v>0.42</v>
      </c>
      <c r="Z6453" s="58">
        <v>10.5</v>
      </c>
    </row>
    <row r="6454" spans="1:26">
      <c r="A6454">
        <v>359134</v>
      </c>
      <c r="B6454">
        <v>568176</v>
      </c>
      <c r="C6454">
        <v>23231</v>
      </c>
      <c r="D6454" t="s">
        <v>2609</v>
      </c>
      <c r="E6454">
        <v>25</v>
      </c>
      <c r="F6454" s="3">
        <v>40811.559027777803</v>
      </c>
      <c r="G6454" s="4">
        <v>0.42</v>
      </c>
      <c r="H6454">
        <v>12685</v>
      </c>
      <c r="I6454" t="s">
        <v>10</v>
      </c>
      <c r="J6454" s="58">
        <f t="shared" si="200"/>
        <v>10.5</v>
      </c>
      <c r="K6454" s="59">
        <f t="shared" si="201"/>
        <v>40811</v>
      </c>
      <c r="R6454" t="s">
        <v>413</v>
      </c>
      <c r="S6454" s="58">
        <v>6.84</v>
      </c>
      <c r="X6454">
        <v>25</v>
      </c>
      <c r="Y6454" s="4">
        <v>0.42</v>
      </c>
      <c r="Z6454" s="58">
        <v>10.5</v>
      </c>
    </row>
    <row r="6455" spans="1:26">
      <c r="A6455">
        <v>366872</v>
      </c>
      <c r="B6455">
        <v>568798</v>
      </c>
      <c r="C6455">
        <v>23546</v>
      </c>
      <c r="D6455" t="s">
        <v>2582</v>
      </c>
      <c r="E6455">
        <v>25</v>
      </c>
      <c r="F6455" s="3">
        <v>40815.432638888902</v>
      </c>
      <c r="G6455" s="4">
        <v>0.42</v>
      </c>
      <c r="H6455">
        <v>12615</v>
      </c>
      <c r="I6455" t="s">
        <v>10</v>
      </c>
      <c r="J6455" s="58">
        <f t="shared" si="200"/>
        <v>10.5</v>
      </c>
      <c r="K6455" s="59">
        <f t="shared" si="201"/>
        <v>40815</v>
      </c>
      <c r="R6455" t="s">
        <v>2155</v>
      </c>
      <c r="S6455" s="58">
        <v>6.84</v>
      </c>
      <c r="X6455">
        <v>25</v>
      </c>
      <c r="Y6455" s="4">
        <v>0.42</v>
      </c>
      <c r="Z6455" s="58">
        <v>10.5</v>
      </c>
    </row>
    <row r="6456" spans="1:26">
      <c r="A6456">
        <v>366873</v>
      </c>
      <c r="B6456">
        <v>568798</v>
      </c>
      <c r="C6456">
        <v>23545</v>
      </c>
      <c r="D6456" t="s">
        <v>2612</v>
      </c>
      <c r="E6456">
        <v>25</v>
      </c>
      <c r="F6456" s="3">
        <v>40815.432638888902</v>
      </c>
      <c r="G6456" s="4">
        <v>0.42</v>
      </c>
      <c r="H6456">
        <v>12615</v>
      </c>
      <c r="I6456" t="s">
        <v>10</v>
      </c>
      <c r="J6456" s="58">
        <f t="shared" si="200"/>
        <v>10.5</v>
      </c>
      <c r="K6456" s="59">
        <f t="shared" si="201"/>
        <v>40815</v>
      </c>
      <c r="R6456" t="s">
        <v>2519</v>
      </c>
      <c r="S6456" s="58">
        <v>6.8</v>
      </c>
      <c r="X6456">
        <v>5</v>
      </c>
      <c r="Y6456" s="4">
        <v>2.1</v>
      </c>
      <c r="Z6456" s="58">
        <v>10.5</v>
      </c>
    </row>
    <row r="6457" spans="1:26">
      <c r="A6457">
        <v>391526</v>
      </c>
      <c r="B6457">
        <v>570672</v>
      </c>
      <c r="C6457">
        <v>22959</v>
      </c>
      <c r="D6457" t="s">
        <v>2019</v>
      </c>
      <c r="E6457">
        <v>25</v>
      </c>
      <c r="F6457" s="3">
        <v>40827.619444444397</v>
      </c>
      <c r="G6457" s="4">
        <v>0.42</v>
      </c>
      <c r="H6457">
        <v>12536</v>
      </c>
      <c r="I6457" t="s">
        <v>10</v>
      </c>
      <c r="J6457" s="58">
        <f t="shared" si="200"/>
        <v>10.5</v>
      </c>
      <c r="K6457" s="59">
        <f t="shared" si="201"/>
        <v>40827</v>
      </c>
      <c r="R6457" t="s">
        <v>2521</v>
      </c>
      <c r="S6457" s="58">
        <v>6.8</v>
      </c>
      <c r="X6457">
        <v>5</v>
      </c>
      <c r="Y6457" s="4">
        <v>2.1</v>
      </c>
      <c r="Z6457" s="58">
        <v>10.5</v>
      </c>
    </row>
    <row r="6458" spans="1:26">
      <c r="A6458">
        <v>391584</v>
      </c>
      <c r="B6458">
        <v>570672</v>
      </c>
      <c r="C6458">
        <v>23546</v>
      </c>
      <c r="D6458" t="s">
        <v>2582</v>
      </c>
      <c r="E6458">
        <v>25</v>
      </c>
      <c r="F6458" s="3">
        <v>40827.619444444397</v>
      </c>
      <c r="G6458" s="4">
        <v>0.42</v>
      </c>
      <c r="H6458">
        <v>12536</v>
      </c>
      <c r="I6458" t="s">
        <v>10</v>
      </c>
      <c r="J6458" s="58">
        <f t="shared" si="200"/>
        <v>10.5</v>
      </c>
      <c r="K6458" s="59">
        <f t="shared" si="201"/>
        <v>40827</v>
      </c>
      <c r="R6458" t="s">
        <v>2576</v>
      </c>
      <c r="S6458" s="58">
        <v>6.64</v>
      </c>
      <c r="X6458">
        <v>25</v>
      </c>
      <c r="Y6458" s="4">
        <v>0.42</v>
      </c>
      <c r="Z6458" s="58">
        <v>10.5</v>
      </c>
    </row>
    <row r="6459" spans="1:26">
      <c r="A6459">
        <v>393690</v>
      </c>
      <c r="B6459">
        <v>570841</v>
      </c>
      <c r="C6459">
        <v>22379</v>
      </c>
      <c r="D6459" t="s">
        <v>187</v>
      </c>
      <c r="E6459">
        <v>5</v>
      </c>
      <c r="F6459" s="3">
        <v>40828.595833333296</v>
      </c>
      <c r="G6459" s="4">
        <v>2.1</v>
      </c>
      <c r="H6459">
        <v>12553</v>
      </c>
      <c r="I6459" t="s">
        <v>10</v>
      </c>
      <c r="J6459" s="58">
        <f t="shared" si="200"/>
        <v>10.5</v>
      </c>
      <c r="K6459" s="59">
        <f t="shared" si="201"/>
        <v>40828</v>
      </c>
      <c r="R6459" t="s">
        <v>655</v>
      </c>
      <c r="S6459" s="58">
        <v>175.2</v>
      </c>
      <c r="X6459">
        <v>25</v>
      </c>
      <c r="Y6459" s="4">
        <v>0.42</v>
      </c>
      <c r="Z6459" s="58">
        <v>10.5</v>
      </c>
    </row>
    <row r="6460" spans="1:26">
      <c r="A6460">
        <v>407991</v>
      </c>
      <c r="B6460">
        <v>571923</v>
      </c>
      <c r="C6460">
        <v>22377</v>
      </c>
      <c r="D6460" t="s">
        <v>2117</v>
      </c>
      <c r="E6460">
        <v>5</v>
      </c>
      <c r="F6460" s="3">
        <v>40835.683333333298</v>
      </c>
      <c r="G6460" s="4">
        <v>2.1</v>
      </c>
      <c r="H6460">
        <v>12685</v>
      </c>
      <c r="I6460" t="s">
        <v>10</v>
      </c>
      <c r="J6460" s="58">
        <f t="shared" si="200"/>
        <v>10.5</v>
      </c>
      <c r="K6460" s="59">
        <f t="shared" si="201"/>
        <v>40835</v>
      </c>
      <c r="R6460" t="s">
        <v>104</v>
      </c>
      <c r="S6460" s="58">
        <v>108</v>
      </c>
      <c r="X6460">
        <v>25</v>
      </c>
      <c r="Y6460" s="4">
        <v>0.42</v>
      </c>
      <c r="Z6460" s="58">
        <v>10.5</v>
      </c>
    </row>
    <row r="6461" spans="1:26">
      <c r="A6461">
        <v>421230</v>
      </c>
      <c r="B6461">
        <v>572925</v>
      </c>
      <c r="C6461">
        <v>23231</v>
      </c>
      <c r="D6461" t="s">
        <v>2609</v>
      </c>
      <c r="E6461">
        <v>25</v>
      </c>
      <c r="F6461" s="3">
        <v>40843.387499999997</v>
      </c>
      <c r="G6461" s="4">
        <v>0.42</v>
      </c>
      <c r="H6461">
        <v>12523</v>
      </c>
      <c r="I6461" t="s">
        <v>10</v>
      </c>
      <c r="J6461" s="58">
        <f t="shared" si="200"/>
        <v>10.5</v>
      </c>
      <c r="K6461" s="59">
        <f t="shared" si="201"/>
        <v>40843</v>
      </c>
      <c r="R6461" t="s">
        <v>2613</v>
      </c>
      <c r="S6461" s="58">
        <v>69.599999999999994</v>
      </c>
      <c r="X6461">
        <v>25</v>
      </c>
      <c r="Y6461" s="4">
        <v>0.42</v>
      </c>
      <c r="Z6461" s="58">
        <v>10.5</v>
      </c>
    </row>
    <row r="6462" spans="1:26">
      <c r="A6462">
        <v>432786</v>
      </c>
      <c r="B6462">
        <v>573891</v>
      </c>
      <c r="C6462">
        <v>23231</v>
      </c>
      <c r="D6462" t="s">
        <v>2609</v>
      </c>
      <c r="E6462">
        <v>25</v>
      </c>
      <c r="F6462" s="3">
        <v>40848.5805555556</v>
      </c>
      <c r="G6462" s="4">
        <v>0.42</v>
      </c>
      <c r="H6462">
        <v>12682</v>
      </c>
      <c r="I6462" t="s">
        <v>10</v>
      </c>
      <c r="J6462" s="58">
        <f t="shared" si="200"/>
        <v>10.5</v>
      </c>
      <c r="K6462" s="59">
        <f t="shared" si="201"/>
        <v>40848</v>
      </c>
      <c r="R6462" t="s">
        <v>1914</v>
      </c>
      <c r="S6462" s="58">
        <v>61.2</v>
      </c>
      <c r="X6462">
        <v>25</v>
      </c>
      <c r="Y6462" s="4">
        <v>0.42</v>
      </c>
      <c r="Z6462" s="58">
        <v>10.5</v>
      </c>
    </row>
    <row r="6463" spans="1:26">
      <c r="A6463">
        <v>432787</v>
      </c>
      <c r="B6463">
        <v>573891</v>
      </c>
      <c r="C6463">
        <v>22704</v>
      </c>
      <c r="D6463" t="s">
        <v>825</v>
      </c>
      <c r="E6463">
        <v>25</v>
      </c>
      <c r="F6463" s="3">
        <v>40848.5805555556</v>
      </c>
      <c r="G6463" s="4">
        <v>0.42</v>
      </c>
      <c r="H6463">
        <v>12682</v>
      </c>
      <c r="I6463" t="s">
        <v>10</v>
      </c>
      <c r="J6463" s="58">
        <f t="shared" si="200"/>
        <v>10.5</v>
      </c>
      <c r="K6463" s="59">
        <f t="shared" si="201"/>
        <v>40848</v>
      </c>
      <c r="R6463" t="s">
        <v>593</v>
      </c>
      <c r="S6463" s="58">
        <v>60</v>
      </c>
      <c r="X6463">
        <v>25</v>
      </c>
      <c r="Y6463" s="4">
        <v>0.42</v>
      </c>
      <c r="Z6463" s="58">
        <v>10.5</v>
      </c>
    </row>
    <row r="6464" spans="1:26">
      <c r="A6464">
        <v>439986</v>
      </c>
      <c r="B6464">
        <v>574501</v>
      </c>
      <c r="C6464">
        <v>21427</v>
      </c>
      <c r="D6464" t="s">
        <v>718</v>
      </c>
      <c r="E6464">
        <v>5</v>
      </c>
      <c r="F6464" s="3">
        <v>40851.552083333299</v>
      </c>
      <c r="G6464" s="4">
        <v>2.1</v>
      </c>
      <c r="H6464">
        <v>12577</v>
      </c>
      <c r="I6464" t="s">
        <v>10</v>
      </c>
      <c r="J6464" s="58">
        <f t="shared" si="200"/>
        <v>10.5</v>
      </c>
      <c r="K6464" s="59">
        <f t="shared" si="201"/>
        <v>40851</v>
      </c>
      <c r="R6464" t="s">
        <v>337</v>
      </c>
      <c r="S6464" s="58">
        <v>60</v>
      </c>
      <c r="X6464">
        <v>25</v>
      </c>
      <c r="Y6464" s="4">
        <v>0.42</v>
      </c>
      <c r="Z6464" s="58">
        <v>10.5</v>
      </c>
    </row>
    <row r="6465" spans="1:26">
      <c r="A6465">
        <v>448323</v>
      </c>
      <c r="B6465">
        <v>575049</v>
      </c>
      <c r="C6465">
        <v>22959</v>
      </c>
      <c r="D6465" t="s">
        <v>2019</v>
      </c>
      <c r="E6465">
        <v>25</v>
      </c>
      <c r="F6465" s="3">
        <v>40855.5090277778</v>
      </c>
      <c r="G6465" s="4">
        <v>0.42</v>
      </c>
      <c r="H6465">
        <v>12721</v>
      </c>
      <c r="I6465" t="s">
        <v>10</v>
      </c>
      <c r="J6465" s="58">
        <f t="shared" si="200"/>
        <v>10.5</v>
      </c>
      <c r="K6465" s="59">
        <f t="shared" si="201"/>
        <v>40855</v>
      </c>
      <c r="R6465" t="s">
        <v>619</v>
      </c>
      <c r="S6465" s="58">
        <v>30</v>
      </c>
      <c r="X6465">
        <v>25</v>
      </c>
      <c r="Y6465" s="4">
        <v>0.42</v>
      </c>
      <c r="Z6465" s="58">
        <v>10.5</v>
      </c>
    </row>
    <row r="6466" spans="1:26">
      <c r="A6466">
        <v>448331</v>
      </c>
      <c r="B6466">
        <v>575049</v>
      </c>
      <c r="C6466">
        <v>21499</v>
      </c>
      <c r="D6466" t="s">
        <v>1890</v>
      </c>
      <c r="E6466">
        <v>25</v>
      </c>
      <c r="F6466" s="3">
        <v>40855.5090277778</v>
      </c>
      <c r="G6466" s="4">
        <v>0.42</v>
      </c>
      <c r="H6466">
        <v>12721</v>
      </c>
      <c r="I6466" t="s">
        <v>10</v>
      </c>
      <c r="J6466" s="58">
        <f t="shared" ref="J6466:J6529" si="202">E6466*G6466</f>
        <v>10.5</v>
      </c>
      <c r="K6466" s="59">
        <f t="shared" ref="K6466:K6529" si="203">DATE(YEAR(F6466),MONTH(F6466),DAY(F6466))</f>
        <v>40855</v>
      </c>
      <c r="R6466" t="s">
        <v>717</v>
      </c>
      <c r="S6466" s="58">
        <v>30</v>
      </c>
      <c r="X6466">
        <v>25</v>
      </c>
      <c r="Y6466" s="4">
        <v>0.42</v>
      </c>
      <c r="Z6466" s="58">
        <v>10.5</v>
      </c>
    </row>
    <row r="6467" spans="1:26">
      <c r="A6467">
        <v>448332</v>
      </c>
      <c r="B6467">
        <v>575049</v>
      </c>
      <c r="C6467">
        <v>21500</v>
      </c>
      <c r="D6467" t="s">
        <v>1882</v>
      </c>
      <c r="E6467">
        <v>25</v>
      </c>
      <c r="F6467" s="3">
        <v>40855.5090277778</v>
      </c>
      <c r="G6467" s="4">
        <v>0.42</v>
      </c>
      <c r="H6467">
        <v>12721</v>
      </c>
      <c r="I6467" t="s">
        <v>10</v>
      </c>
      <c r="J6467" s="58">
        <f t="shared" si="202"/>
        <v>10.5</v>
      </c>
      <c r="K6467" s="59">
        <f t="shared" si="203"/>
        <v>40855</v>
      </c>
      <c r="R6467" t="s">
        <v>402</v>
      </c>
      <c r="S6467" s="58">
        <v>25.2</v>
      </c>
      <c r="X6467">
        <v>25</v>
      </c>
      <c r="Y6467" s="4">
        <v>0.42</v>
      </c>
      <c r="Z6467" s="58">
        <v>10.5</v>
      </c>
    </row>
    <row r="6468" spans="1:26">
      <c r="A6468">
        <v>448333</v>
      </c>
      <c r="B6468">
        <v>575049</v>
      </c>
      <c r="C6468" t="s">
        <v>2583</v>
      </c>
      <c r="D6468" t="s">
        <v>2584</v>
      </c>
      <c r="E6468">
        <v>25</v>
      </c>
      <c r="F6468" s="3">
        <v>40855.5090277778</v>
      </c>
      <c r="G6468" s="4">
        <v>0.42</v>
      </c>
      <c r="H6468">
        <v>12721</v>
      </c>
      <c r="I6468" t="s">
        <v>10</v>
      </c>
      <c r="J6468" s="58">
        <f t="shared" si="202"/>
        <v>10.5</v>
      </c>
      <c r="K6468" s="59">
        <f t="shared" si="203"/>
        <v>40855</v>
      </c>
      <c r="R6468" t="s">
        <v>2385</v>
      </c>
      <c r="S6468" s="58">
        <v>24.96</v>
      </c>
      <c r="X6468">
        <v>25</v>
      </c>
      <c r="Y6468" s="4">
        <v>0.42</v>
      </c>
      <c r="Z6468" s="58">
        <v>10.5</v>
      </c>
    </row>
    <row r="6469" spans="1:26">
      <c r="A6469">
        <v>455996</v>
      </c>
      <c r="B6469">
        <v>575661</v>
      </c>
      <c r="C6469">
        <v>22078</v>
      </c>
      <c r="D6469" t="s">
        <v>1455</v>
      </c>
      <c r="E6469">
        <v>5</v>
      </c>
      <c r="F6469" s="3">
        <v>40857.610416666699</v>
      </c>
      <c r="G6469" s="4">
        <v>2.1</v>
      </c>
      <c r="H6469">
        <v>12617</v>
      </c>
      <c r="I6469" t="s">
        <v>10</v>
      </c>
      <c r="J6469" s="58">
        <f t="shared" si="202"/>
        <v>10.5</v>
      </c>
      <c r="K6469" s="59">
        <f t="shared" si="203"/>
        <v>40857</v>
      </c>
      <c r="R6469" t="s">
        <v>2383</v>
      </c>
      <c r="S6469" s="58">
        <v>24.96</v>
      </c>
      <c r="X6469">
        <v>25</v>
      </c>
      <c r="Y6469" s="4">
        <v>0.42</v>
      </c>
      <c r="Z6469" s="58">
        <v>10.5</v>
      </c>
    </row>
    <row r="6470" spans="1:26">
      <c r="A6470">
        <v>464323</v>
      </c>
      <c r="B6470">
        <v>576087</v>
      </c>
      <c r="C6470">
        <v>22381</v>
      </c>
      <c r="D6470" t="s">
        <v>188</v>
      </c>
      <c r="E6470">
        <v>5</v>
      </c>
      <c r="F6470" s="3">
        <v>40861.354861111096</v>
      </c>
      <c r="G6470" s="4">
        <v>2.1</v>
      </c>
      <c r="H6470">
        <v>12689</v>
      </c>
      <c r="I6470" t="s">
        <v>10</v>
      </c>
      <c r="J6470" s="58">
        <f t="shared" si="202"/>
        <v>10.5</v>
      </c>
      <c r="K6470" s="59">
        <f t="shared" si="203"/>
        <v>40861</v>
      </c>
      <c r="R6470" t="s">
        <v>2462</v>
      </c>
      <c r="S6470" s="58">
        <v>24.9</v>
      </c>
      <c r="X6470">
        <v>25</v>
      </c>
      <c r="Y6470" s="4">
        <v>0.42</v>
      </c>
      <c r="Z6470" s="58">
        <v>10.5</v>
      </c>
    </row>
    <row r="6471" spans="1:26">
      <c r="A6471">
        <v>464324</v>
      </c>
      <c r="B6471">
        <v>576087</v>
      </c>
      <c r="C6471">
        <v>22380</v>
      </c>
      <c r="D6471" t="s">
        <v>993</v>
      </c>
      <c r="E6471">
        <v>5</v>
      </c>
      <c r="F6471" s="3">
        <v>40861.354861111096</v>
      </c>
      <c r="G6471" s="4">
        <v>2.1</v>
      </c>
      <c r="H6471">
        <v>12689</v>
      </c>
      <c r="I6471" t="s">
        <v>10</v>
      </c>
      <c r="J6471" s="58">
        <f t="shared" si="202"/>
        <v>10.5</v>
      </c>
      <c r="K6471" s="59">
        <f t="shared" si="203"/>
        <v>40861</v>
      </c>
      <c r="R6471" t="s">
        <v>95</v>
      </c>
      <c r="S6471" s="58">
        <v>23.4</v>
      </c>
      <c r="X6471">
        <v>25</v>
      </c>
      <c r="Y6471" s="4">
        <v>0.42</v>
      </c>
      <c r="Z6471" s="58">
        <v>10.5</v>
      </c>
    </row>
    <row r="6472" spans="1:26">
      <c r="A6472">
        <v>464325</v>
      </c>
      <c r="B6472">
        <v>576087</v>
      </c>
      <c r="C6472">
        <v>22379</v>
      </c>
      <c r="D6472" t="s">
        <v>187</v>
      </c>
      <c r="E6472">
        <v>5</v>
      </c>
      <c r="F6472" s="3">
        <v>40861.354861111096</v>
      </c>
      <c r="G6472" s="4">
        <v>2.1</v>
      </c>
      <c r="H6472">
        <v>12689</v>
      </c>
      <c r="I6472" t="s">
        <v>10</v>
      </c>
      <c r="J6472" s="58">
        <f t="shared" si="202"/>
        <v>10.5</v>
      </c>
      <c r="K6472" s="59">
        <f t="shared" si="203"/>
        <v>40861</v>
      </c>
      <c r="R6472" t="s">
        <v>468</v>
      </c>
      <c r="S6472" s="58">
        <v>23.4</v>
      </c>
      <c r="X6472">
        <v>25</v>
      </c>
      <c r="Y6472" s="4">
        <v>0.42</v>
      </c>
      <c r="Z6472" s="58">
        <v>10.5</v>
      </c>
    </row>
    <row r="6473" spans="1:26">
      <c r="A6473">
        <v>475918</v>
      </c>
      <c r="B6473">
        <v>576927</v>
      </c>
      <c r="C6473">
        <v>23231</v>
      </c>
      <c r="D6473" t="s">
        <v>2609</v>
      </c>
      <c r="E6473">
        <v>25</v>
      </c>
      <c r="F6473" s="3">
        <v>40864.4597222222</v>
      </c>
      <c r="G6473" s="4">
        <v>0.42</v>
      </c>
      <c r="H6473">
        <v>12567</v>
      </c>
      <c r="I6473" t="s">
        <v>10</v>
      </c>
      <c r="J6473" s="58">
        <f t="shared" si="202"/>
        <v>10.5</v>
      </c>
      <c r="K6473" s="59">
        <f t="shared" si="203"/>
        <v>40864</v>
      </c>
      <c r="R6473" t="s">
        <v>2500</v>
      </c>
      <c r="S6473" s="58">
        <v>19.8</v>
      </c>
      <c r="X6473">
        <v>25</v>
      </c>
      <c r="Y6473" s="4">
        <v>0.42</v>
      </c>
      <c r="Z6473" s="58">
        <v>10.5</v>
      </c>
    </row>
    <row r="6474" spans="1:26">
      <c r="A6474">
        <v>475980</v>
      </c>
      <c r="B6474">
        <v>576927</v>
      </c>
      <c r="C6474">
        <v>22380</v>
      </c>
      <c r="D6474" t="s">
        <v>993</v>
      </c>
      <c r="E6474">
        <v>5</v>
      </c>
      <c r="F6474" s="3">
        <v>40864.4597222222</v>
      </c>
      <c r="G6474" s="4">
        <v>2.1</v>
      </c>
      <c r="H6474">
        <v>12567</v>
      </c>
      <c r="I6474" t="s">
        <v>10</v>
      </c>
      <c r="J6474" s="58">
        <f t="shared" si="202"/>
        <v>10.5</v>
      </c>
      <c r="K6474" s="59">
        <f t="shared" si="203"/>
        <v>40864</v>
      </c>
      <c r="R6474" t="s">
        <v>2603</v>
      </c>
      <c r="S6474" s="58">
        <v>17.34</v>
      </c>
      <c r="X6474">
        <v>25</v>
      </c>
      <c r="Y6474" s="4">
        <v>0.42</v>
      </c>
      <c r="Z6474" s="58">
        <v>10.5</v>
      </c>
    </row>
    <row r="6475" spans="1:26">
      <c r="A6475">
        <v>475981</v>
      </c>
      <c r="B6475">
        <v>576927</v>
      </c>
      <c r="C6475">
        <v>22379</v>
      </c>
      <c r="D6475" t="s">
        <v>187</v>
      </c>
      <c r="E6475">
        <v>5</v>
      </c>
      <c r="F6475" s="3">
        <v>40864.4597222222</v>
      </c>
      <c r="G6475" s="4">
        <v>2.1</v>
      </c>
      <c r="H6475">
        <v>12567</v>
      </c>
      <c r="I6475" t="s">
        <v>10</v>
      </c>
      <c r="J6475" s="58">
        <f t="shared" si="202"/>
        <v>10.5</v>
      </c>
      <c r="K6475" s="59">
        <f t="shared" si="203"/>
        <v>40864</v>
      </c>
      <c r="R6475" t="s">
        <v>777</v>
      </c>
      <c r="S6475" s="58">
        <v>17</v>
      </c>
      <c r="X6475">
        <v>25</v>
      </c>
      <c r="Y6475" s="4">
        <v>0.42</v>
      </c>
      <c r="Z6475" s="58">
        <v>10.5</v>
      </c>
    </row>
    <row r="6476" spans="1:26">
      <c r="A6476">
        <v>475995</v>
      </c>
      <c r="B6476">
        <v>576927</v>
      </c>
      <c r="C6476">
        <v>22704</v>
      </c>
      <c r="D6476" t="s">
        <v>825</v>
      </c>
      <c r="E6476">
        <v>25</v>
      </c>
      <c r="F6476" s="3">
        <v>40864.4597222222</v>
      </c>
      <c r="G6476" s="4">
        <v>0.42</v>
      </c>
      <c r="H6476">
        <v>12567</v>
      </c>
      <c r="I6476" t="s">
        <v>10</v>
      </c>
      <c r="J6476" s="58">
        <f t="shared" si="202"/>
        <v>10.5</v>
      </c>
      <c r="K6476" s="59">
        <f t="shared" si="203"/>
        <v>40864</v>
      </c>
      <c r="R6476" t="s">
        <v>2619</v>
      </c>
      <c r="S6476" s="58">
        <v>16.600000000000001</v>
      </c>
      <c r="X6476">
        <v>25</v>
      </c>
      <c r="Y6476" s="4">
        <v>0.42</v>
      </c>
      <c r="Z6476" s="58">
        <v>10.5</v>
      </c>
    </row>
    <row r="6477" spans="1:26">
      <c r="A6477">
        <v>475996</v>
      </c>
      <c r="B6477">
        <v>576927</v>
      </c>
      <c r="C6477">
        <v>22045</v>
      </c>
      <c r="D6477" t="s">
        <v>1793</v>
      </c>
      <c r="E6477">
        <v>25</v>
      </c>
      <c r="F6477" s="3">
        <v>40864.4597222222</v>
      </c>
      <c r="G6477" s="4">
        <v>0.42</v>
      </c>
      <c r="H6477">
        <v>12567</v>
      </c>
      <c r="I6477" t="s">
        <v>10</v>
      </c>
      <c r="J6477" s="58">
        <f t="shared" si="202"/>
        <v>10.5</v>
      </c>
      <c r="K6477" s="59">
        <f t="shared" si="203"/>
        <v>40864</v>
      </c>
      <c r="R6477" t="s">
        <v>131</v>
      </c>
      <c r="S6477" s="58">
        <v>15.3</v>
      </c>
      <c r="X6477">
        <v>25</v>
      </c>
      <c r="Y6477" s="4">
        <v>0.42</v>
      </c>
      <c r="Z6477" s="58">
        <v>10.5</v>
      </c>
    </row>
    <row r="6478" spans="1:26">
      <c r="A6478">
        <v>475997</v>
      </c>
      <c r="B6478">
        <v>576927</v>
      </c>
      <c r="C6478">
        <v>22705</v>
      </c>
      <c r="D6478" t="s">
        <v>1875</v>
      </c>
      <c r="E6478">
        <v>25</v>
      </c>
      <c r="F6478" s="3">
        <v>40864.4597222222</v>
      </c>
      <c r="G6478" s="4">
        <v>0.42</v>
      </c>
      <c r="H6478">
        <v>12567</v>
      </c>
      <c r="I6478" t="s">
        <v>10</v>
      </c>
      <c r="J6478" s="58">
        <f t="shared" si="202"/>
        <v>10.5</v>
      </c>
      <c r="K6478" s="59">
        <f t="shared" si="203"/>
        <v>40864</v>
      </c>
      <c r="R6478" t="s">
        <v>130</v>
      </c>
      <c r="S6478" s="58">
        <v>15.3</v>
      </c>
      <c r="X6478">
        <v>5</v>
      </c>
      <c r="Y6478" s="4">
        <v>2.1</v>
      </c>
      <c r="Z6478" s="58">
        <v>10.5</v>
      </c>
    </row>
    <row r="6479" spans="1:26">
      <c r="A6479">
        <v>518871</v>
      </c>
      <c r="B6479">
        <v>580126</v>
      </c>
      <c r="C6479">
        <v>23545</v>
      </c>
      <c r="D6479" t="s">
        <v>2612</v>
      </c>
      <c r="E6479">
        <v>25</v>
      </c>
      <c r="F6479" s="3">
        <v>40878.722222222197</v>
      </c>
      <c r="G6479" s="4">
        <v>0.42</v>
      </c>
      <c r="H6479">
        <v>12562</v>
      </c>
      <c r="I6479" t="s">
        <v>10</v>
      </c>
      <c r="J6479" s="58">
        <f t="shared" si="202"/>
        <v>10.5</v>
      </c>
      <c r="K6479" s="59">
        <f t="shared" si="203"/>
        <v>40878</v>
      </c>
      <c r="R6479" t="s">
        <v>2045</v>
      </c>
      <c r="S6479" s="58">
        <v>15</v>
      </c>
      <c r="X6479">
        <v>5</v>
      </c>
      <c r="Y6479" s="4">
        <v>2.1</v>
      </c>
      <c r="Z6479" s="58">
        <v>10.5</v>
      </c>
    </row>
    <row r="6480" spans="1:26">
      <c r="A6480">
        <v>519654</v>
      </c>
      <c r="B6480">
        <v>580160</v>
      </c>
      <c r="C6480">
        <v>22379</v>
      </c>
      <c r="D6480" t="s">
        <v>187</v>
      </c>
      <c r="E6480">
        <v>5</v>
      </c>
      <c r="F6480" s="3">
        <v>40879.449305555601</v>
      </c>
      <c r="G6480" s="4">
        <v>2.1</v>
      </c>
      <c r="H6480">
        <v>12700</v>
      </c>
      <c r="I6480" t="s">
        <v>10</v>
      </c>
      <c r="J6480" s="58">
        <f t="shared" si="202"/>
        <v>10.5</v>
      </c>
      <c r="K6480" s="59">
        <f t="shared" si="203"/>
        <v>40879</v>
      </c>
      <c r="R6480" t="s">
        <v>1854</v>
      </c>
      <c r="S6480" s="58">
        <v>15</v>
      </c>
      <c r="X6480">
        <v>25</v>
      </c>
      <c r="Y6480" s="4">
        <v>0.42</v>
      </c>
      <c r="Z6480" s="58">
        <v>10.5</v>
      </c>
    </row>
    <row r="6481" spans="1:26">
      <c r="A6481">
        <v>524180</v>
      </c>
      <c r="B6481">
        <v>580536</v>
      </c>
      <c r="C6481">
        <v>22379</v>
      </c>
      <c r="D6481" t="s">
        <v>187</v>
      </c>
      <c r="E6481">
        <v>5</v>
      </c>
      <c r="F6481" s="3">
        <v>40881.671527777798</v>
      </c>
      <c r="G6481" s="4">
        <v>2.1</v>
      </c>
      <c r="H6481">
        <v>12490</v>
      </c>
      <c r="I6481" t="s">
        <v>10</v>
      </c>
      <c r="J6481" s="58">
        <f t="shared" si="202"/>
        <v>10.5</v>
      </c>
      <c r="K6481" s="59">
        <f t="shared" si="203"/>
        <v>40881</v>
      </c>
      <c r="R6481" t="s">
        <v>951</v>
      </c>
      <c r="S6481" s="58">
        <v>15</v>
      </c>
      <c r="X6481">
        <v>25</v>
      </c>
      <c r="Y6481" s="4">
        <v>0.42</v>
      </c>
      <c r="Z6481" s="58">
        <v>10.5</v>
      </c>
    </row>
    <row r="6482" spans="1:26">
      <c r="A6482">
        <v>524181</v>
      </c>
      <c r="B6482">
        <v>580536</v>
      </c>
      <c r="C6482">
        <v>22381</v>
      </c>
      <c r="D6482" t="s">
        <v>188</v>
      </c>
      <c r="E6482">
        <v>5</v>
      </c>
      <c r="F6482" s="3">
        <v>40881.671527777798</v>
      </c>
      <c r="G6482" s="4">
        <v>2.1</v>
      </c>
      <c r="H6482">
        <v>12490</v>
      </c>
      <c r="I6482" t="s">
        <v>10</v>
      </c>
      <c r="J6482" s="58">
        <f t="shared" si="202"/>
        <v>10.5</v>
      </c>
      <c r="K6482" s="59">
        <f t="shared" si="203"/>
        <v>40881</v>
      </c>
      <c r="R6482" t="s">
        <v>2516</v>
      </c>
      <c r="S6482" s="58">
        <v>15</v>
      </c>
      <c r="X6482">
        <v>25</v>
      </c>
      <c r="Y6482" s="4">
        <v>0.42</v>
      </c>
      <c r="Z6482" s="58">
        <v>10.5</v>
      </c>
    </row>
    <row r="6483" spans="1:26">
      <c r="A6483">
        <v>524182</v>
      </c>
      <c r="B6483">
        <v>580536</v>
      </c>
      <c r="C6483" t="s">
        <v>2583</v>
      </c>
      <c r="D6483" t="s">
        <v>2584</v>
      </c>
      <c r="E6483">
        <v>25</v>
      </c>
      <c r="F6483" s="3">
        <v>40881.671527777798</v>
      </c>
      <c r="G6483" s="4">
        <v>0.42</v>
      </c>
      <c r="H6483">
        <v>12490</v>
      </c>
      <c r="I6483" t="s">
        <v>10</v>
      </c>
      <c r="J6483" s="58">
        <f t="shared" si="202"/>
        <v>10.5</v>
      </c>
      <c r="K6483" s="59">
        <f t="shared" si="203"/>
        <v>40881</v>
      </c>
      <c r="R6483" t="s">
        <v>2531</v>
      </c>
      <c r="S6483" s="58">
        <v>15</v>
      </c>
      <c r="X6483">
        <v>5</v>
      </c>
      <c r="Y6483" s="4">
        <v>2.1</v>
      </c>
      <c r="Z6483" s="58">
        <v>10.5</v>
      </c>
    </row>
    <row r="6484" spans="1:26">
      <c r="A6484">
        <v>524183</v>
      </c>
      <c r="B6484">
        <v>580536</v>
      </c>
      <c r="C6484">
        <v>22704</v>
      </c>
      <c r="D6484" t="s">
        <v>825</v>
      </c>
      <c r="E6484">
        <v>25</v>
      </c>
      <c r="F6484" s="3">
        <v>40881.671527777798</v>
      </c>
      <c r="G6484" s="4">
        <v>0.42</v>
      </c>
      <c r="H6484">
        <v>12490</v>
      </c>
      <c r="I6484" t="s">
        <v>10</v>
      </c>
      <c r="J6484" s="58">
        <f t="shared" si="202"/>
        <v>10.5</v>
      </c>
      <c r="K6484" s="59">
        <f t="shared" si="203"/>
        <v>40881</v>
      </c>
      <c r="R6484" t="s">
        <v>373</v>
      </c>
      <c r="S6484" s="58">
        <v>15</v>
      </c>
      <c r="X6484">
        <v>25</v>
      </c>
      <c r="Y6484" s="4">
        <v>0.42</v>
      </c>
      <c r="Z6484" s="58">
        <v>10.5</v>
      </c>
    </row>
    <row r="6485" spans="1:26">
      <c r="A6485">
        <v>527347</v>
      </c>
      <c r="B6485">
        <v>580705</v>
      </c>
      <c r="C6485">
        <v>23231</v>
      </c>
      <c r="D6485" t="s">
        <v>2609</v>
      </c>
      <c r="E6485">
        <v>25</v>
      </c>
      <c r="F6485" s="3">
        <v>40882.686111111099</v>
      </c>
      <c r="G6485" s="4">
        <v>0.42</v>
      </c>
      <c r="H6485">
        <v>12683</v>
      </c>
      <c r="I6485" t="s">
        <v>10</v>
      </c>
      <c r="J6485" s="58">
        <f t="shared" si="202"/>
        <v>10.5</v>
      </c>
      <c r="K6485" s="59">
        <f t="shared" si="203"/>
        <v>40882</v>
      </c>
      <c r="R6485" t="s">
        <v>861</v>
      </c>
      <c r="S6485" s="58">
        <v>13.5</v>
      </c>
      <c r="X6485">
        <v>25</v>
      </c>
      <c r="Y6485" s="4">
        <v>0.42</v>
      </c>
      <c r="Z6485" s="58">
        <v>10.5</v>
      </c>
    </row>
    <row r="6486" spans="1:26">
      <c r="A6486">
        <v>227600</v>
      </c>
      <c r="B6486">
        <v>556886</v>
      </c>
      <c r="C6486" t="s">
        <v>1161</v>
      </c>
      <c r="D6486" t="s">
        <v>1162</v>
      </c>
      <c r="E6486">
        <v>16</v>
      </c>
      <c r="F6486" s="3">
        <v>40709.523611111101</v>
      </c>
      <c r="G6486" s="4">
        <v>0.65</v>
      </c>
      <c r="H6486">
        <v>12624</v>
      </c>
      <c r="I6486" t="s">
        <v>10</v>
      </c>
      <c r="J6486" s="58">
        <f t="shared" si="202"/>
        <v>10.4</v>
      </c>
      <c r="K6486" s="59">
        <f t="shared" si="203"/>
        <v>40709</v>
      </c>
      <c r="R6486" t="s">
        <v>736</v>
      </c>
      <c r="S6486" s="58">
        <v>12.6</v>
      </c>
      <c r="X6486">
        <v>25</v>
      </c>
      <c r="Y6486" s="4">
        <v>0.42</v>
      </c>
      <c r="Z6486" s="58">
        <v>10.5</v>
      </c>
    </row>
    <row r="6487" spans="1:26">
      <c r="A6487">
        <v>369970</v>
      </c>
      <c r="B6487">
        <v>569120</v>
      </c>
      <c r="C6487">
        <v>23368</v>
      </c>
      <c r="D6487" t="s">
        <v>2664</v>
      </c>
      <c r="E6487">
        <v>16</v>
      </c>
      <c r="F6487" s="3">
        <v>40816.5402777778</v>
      </c>
      <c r="G6487" s="4">
        <v>0.65</v>
      </c>
      <c r="H6487">
        <v>12583</v>
      </c>
      <c r="I6487" t="s">
        <v>10</v>
      </c>
      <c r="J6487" s="58">
        <f t="shared" si="202"/>
        <v>10.4</v>
      </c>
      <c r="K6487" s="59">
        <f t="shared" si="203"/>
        <v>40816</v>
      </c>
      <c r="R6487" t="s">
        <v>2409</v>
      </c>
      <c r="S6487" s="58">
        <v>12.48</v>
      </c>
      <c r="X6487">
        <v>25</v>
      </c>
      <c r="Y6487" s="4">
        <v>0.42</v>
      </c>
      <c r="Z6487" s="58">
        <v>10.5</v>
      </c>
    </row>
    <row r="6488" spans="1:26">
      <c r="A6488">
        <v>369971</v>
      </c>
      <c r="B6488">
        <v>569120</v>
      </c>
      <c r="C6488">
        <v>23367</v>
      </c>
      <c r="D6488" t="s">
        <v>2654</v>
      </c>
      <c r="E6488">
        <v>16</v>
      </c>
      <c r="F6488" s="3">
        <v>40816.5402777778</v>
      </c>
      <c r="G6488" s="4">
        <v>0.65</v>
      </c>
      <c r="H6488">
        <v>12583</v>
      </c>
      <c r="I6488" t="s">
        <v>10</v>
      </c>
      <c r="J6488" s="58">
        <f t="shared" si="202"/>
        <v>10.4</v>
      </c>
      <c r="K6488" s="59">
        <f t="shared" si="203"/>
        <v>40816</v>
      </c>
      <c r="R6488" t="s">
        <v>2230</v>
      </c>
      <c r="S6488" s="58">
        <v>10.199999999999999</v>
      </c>
      <c r="X6488">
        <v>5</v>
      </c>
      <c r="Y6488" s="4">
        <v>2.1</v>
      </c>
      <c r="Z6488" s="58">
        <v>10.5</v>
      </c>
    </row>
    <row r="6489" spans="1:26">
      <c r="A6489">
        <v>377809</v>
      </c>
      <c r="B6489">
        <v>569568</v>
      </c>
      <c r="C6489" t="s">
        <v>1161</v>
      </c>
      <c r="D6489" t="s">
        <v>1162</v>
      </c>
      <c r="E6489">
        <v>16</v>
      </c>
      <c r="F6489" s="3">
        <v>40821.414583333302</v>
      </c>
      <c r="G6489" s="4">
        <v>0.65</v>
      </c>
      <c r="H6489">
        <v>12700</v>
      </c>
      <c r="I6489" t="s">
        <v>10</v>
      </c>
      <c r="J6489" s="58">
        <f t="shared" si="202"/>
        <v>10.4</v>
      </c>
      <c r="K6489" s="59">
        <f t="shared" si="203"/>
        <v>40821</v>
      </c>
      <c r="R6489" t="s">
        <v>2124</v>
      </c>
      <c r="S6489" s="58">
        <v>10.199999999999999</v>
      </c>
      <c r="X6489">
        <v>5</v>
      </c>
      <c r="Y6489" s="4">
        <v>2.1</v>
      </c>
      <c r="Z6489" s="58">
        <v>10.5</v>
      </c>
    </row>
    <row r="6490" spans="1:26">
      <c r="A6490">
        <v>379300</v>
      </c>
      <c r="B6490">
        <v>569686</v>
      </c>
      <c r="C6490">
        <v>23365</v>
      </c>
      <c r="D6490" t="s">
        <v>2659</v>
      </c>
      <c r="E6490">
        <v>16</v>
      </c>
      <c r="F6490" s="3">
        <v>40821.618055555598</v>
      </c>
      <c r="G6490" s="4">
        <v>0.65</v>
      </c>
      <c r="H6490">
        <v>12719</v>
      </c>
      <c r="I6490" t="s">
        <v>10</v>
      </c>
      <c r="J6490" s="58">
        <f t="shared" si="202"/>
        <v>10.4</v>
      </c>
      <c r="K6490" s="59">
        <f t="shared" si="203"/>
        <v>40821</v>
      </c>
      <c r="R6490" t="s">
        <v>128</v>
      </c>
      <c r="S6490" s="58">
        <v>10.199999999999999</v>
      </c>
      <c r="X6490">
        <v>5</v>
      </c>
      <c r="Y6490" s="4">
        <v>2.1</v>
      </c>
      <c r="Z6490" s="58">
        <v>10.5</v>
      </c>
    </row>
    <row r="6491" spans="1:26">
      <c r="A6491">
        <v>379301</v>
      </c>
      <c r="B6491">
        <v>569686</v>
      </c>
      <c r="C6491">
        <v>23368</v>
      </c>
      <c r="D6491" t="s">
        <v>2664</v>
      </c>
      <c r="E6491">
        <v>16</v>
      </c>
      <c r="F6491" s="3">
        <v>40821.618055555598</v>
      </c>
      <c r="G6491" s="4">
        <v>0.65</v>
      </c>
      <c r="H6491">
        <v>12719</v>
      </c>
      <c r="I6491" t="s">
        <v>10</v>
      </c>
      <c r="J6491" s="58">
        <f t="shared" si="202"/>
        <v>10.4</v>
      </c>
      <c r="K6491" s="59">
        <f t="shared" si="203"/>
        <v>40821</v>
      </c>
      <c r="R6491" t="s">
        <v>1762</v>
      </c>
      <c r="S6491" s="58">
        <v>10.199999999999999</v>
      </c>
      <c r="X6491">
        <v>5</v>
      </c>
      <c r="Y6491" s="4">
        <v>2.1</v>
      </c>
      <c r="Z6491" s="58">
        <v>10.5</v>
      </c>
    </row>
    <row r="6492" spans="1:26">
      <c r="A6492">
        <v>391578</v>
      </c>
      <c r="B6492">
        <v>570672</v>
      </c>
      <c r="C6492">
        <v>23365</v>
      </c>
      <c r="D6492" t="s">
        <v>2659</v>
      </c>
      <c r="E6492">
        <v>16</v>
      </c>
      <c r="F6492" s="3">
        <v>40827.619444444397</v>
      </c>
      <c r="G6492" s="4">
        <v>0.65</v>
      </c>
      <c r="H6492">
        <v>12536</v>
      </c>
      <c r="I6492" t="s">
        <v>10</v>
      </c>
      <c r="J6492" s="58">
        <f t="shared" si="202"/>
        <v>10.4</v>
      </c>
      <c r="K6492" s="59">
        <f t="shared" si="203"/>
        <v>40827</v>
      </c>
      <c r="R6492" t="s">
        <v>254</v>
      </c>
      <c r="S6492" s="58">
        <v>10.199999999999999</v>
      </c>
      <c r="X6492">
        <v>25</v>
      </c>
      <c r="Y6492" s="4">
        <v>0.42</v>
      </c>
      <c r="Z6492" s="58">
        <v>10.5</v>
      </c>
    </row>
    <row r="6493" spans="1:26">
      <c r="A6493">
        <v>391579</v>
      </c>
      <c r="B6493">
        <v>570672</v>
      </c>
      <c r="C6493">
        <v>23368</v>
      </c>
      <c r="D6493" t="s">
        <v>2664</v>
      </c>
      <c r="E6493">
        <v>16</v>
      </c>
      <c r="F6493" s="3">
        <v>40827.619444444397</v>
      </c>
      <c r="G6493" s="4">
        <v>0.65</v>
      </c>
      <c r="H6493">
        <v>12536</v>
      </c>
      <c r="I6493" t="s">
        <v>10</v>
      </c>
      <c r="J6493" s="58">
        <f t="shared" si="202"/>
        <v>10.4</v>
      </c>
      <c r="K6493" s="59">
        <f t="shared" si="203"/>
        <v>40827</v>
      </c>
      <c r="R6493" t="s">
        <v>1763</v>
      </c>
      <c r="S6493" s="58">
        <v>10.199999999999999</v>
      </c>
      <c r="X6493">
        <v>5</v>
      </c>
      <c r="Y6493" s="4">
        <v>2.1</v>
      </c>
      <c r="Z6493" s="58">
        <v>10.5</v>
      </c>
    </row>
    <row r="6494" spans="1:26">
      <c r="A6494">
        <v>392883</v>
      </c>
      <c r="B6494">
        <v>570724</v>
      </c>
      <c r="C6494">
        <v>23365</v>
      </c>
      <c r="D6494" t="s">
        <v>2659</v>
      </c>
      <c r="E6494">
        <v>16</v>
      </c>
      <c r="F6494" s="3">
        <v>40828.473611111098</v>
      </c>
      <c r="G6494" s="4">
        <v>0.65</v>
      </c>
      <c r="H6494">
        <v>12602</v>
      </c>
      <c r="I6494" t="s">
        <v>10</v>
      </c>
      <c r="J6494" s="58">
        <f t="shared" si="202"/>
        <v>10.4</v>
      </c>
      <c r="K6494" s="59">
        <f t="shared" si="203"/>
        <v>40828</v>
      </c>
      <c r="R6494" t="s">
        <v>1761</v>
      </c>
      <c r="S6494" s="58">
        <v>7.8</v>
      </c>
      <c r="X6494">
        <v>5</v>
      </c>
      <c r="Y6494" s="4">
        <v>2.1</v>
      </c>
      <c r="Z6494" s="58">
        <v>10.5</v>
      </c>
    </row>
    <row r="6495" spans="1:26">
      <c r="A6495">
        <v>392884</v>
      </c>
      <c r="B6495">
        <v>570724</v>
      </c>
      <c r="C6495">
        <v>23366</v>
      </c>
      <c r="D6495" t="s">
        <v>2653</v>
      </c>
      <c r="E6495">
        <v>16</v>
      </c>
      <c r="F6495" s="3">
        <v>40828.473611111098</v>
      </c>
      <c r="G6495" s="4">
        <v>0.65</v>
      </c>
      <c r="H6495">
        <v>12602</v>
      </c>
      <c r="I6495" t="s">
        <v>10</v>
      </c>
      <c r="J6495" s="58">
        <f t="shared" si="202"/>
        <v>10.4</v>
      </c>
      <c r="K6495" s="59">
        <f t="shared" si="203"/>
        <v>40828</v>
      </c>
      <c r="R6495" t="s">
        <v>255</v>
      </c>
      <c r="S6495" s="58">
        <v>7.8</v>
      </c>
      <c r="X6495">
        <v>25</v>
      </c>
      <c r="Y6495" s="4">
        <v>0.42</v>
      </c>
      <c r="Z6495" s="58">
        <v>10.5</v>
      </c>
    </row>
    <row r="6496" spans="1:26">
      <c r="A6496">
        <v>398372</v>
      </c>
      <c r="B6496">
        <v>571240</v>
      </c>
      <c r="C6496">
        <v>23367</v>
      </c>
      <c r="D6496" t="s">
        <v>2654</v>
      </c>
      <c r="E6496">
        <v>16</v>
      </c>
      <c r="F6496" s="3">
        <v>40830.621527777803</v>
      </c>
      <c r="G6496" s="4">
        <v>0.65</v>
      </c>
      <c r="H6496">
        <v>12562</v>
      </c>
      <c r="I6496" t="s">
        <v>10</v>
      </c>
      <c r="J6496" s="58">
        <f t="shared" si="202"/>
        <v>10.4</v>
      </c>
      <c r="K6496" s="59">
        <f t="shared" si="203"/>
        <v>40830</v>
      </c>
      <c r="R6496" t="s">
        <v>2066</v>
      </c>
      <c r="S6496" s="58">
        <v>4.68</v>
      </c>
      <c r="X6496">
        <v>25</v>
      </c>
      <c r="Y6496" s="4">
        <v>0.42</v>
      </c>
      <c r="Z6496" s="58">
        <v>10.5</v>
      </c>
    </row>
    <row r="6497" spans="1:26">
      <c r="A6497">
        <v>398373</v>
      </c>
      <c r="B6497">
        <v>571240</v>
      </c>
      <c r="C6497">
        <v>23368</v>
      </c>
      <c r="D6497" t="s">
        <v>2664</v>
      </c>
      <c r="E6497">
        <v>16</v>
      </c>
      <c r="F6497" s="3">
        <v>40830.621527777803</v>
      </c>
      <c r="G6497" s="4">
        <v>0.65</v>
      </c>
      <c r="H6497">
        <v>12562</v>
      </c>
      <c r="I6497" t="s">
        <v>10</v>
      </c>
      <c r="J6497" s="58">
        <f t="shared" si="202"/>
        <v>10.4</v>
      </c>
      <c r="K6497" s="59">
        <f t="shared" si="203"/>
        <v>40830</v>
      </c>
      <c r="R6497" t="s">
        <v>1424</v>
      </c>
      <c r="S6497" s="58">
        <v>4.68</v>
      </c>
      <c r="X6497">
        <v>25</v>
      </c>
      <c r="Y6497" s="4">
        <v>0.42</v>
      </c>
      <c r="Z6497" s="58">
        <v>10.5</v>
      </c>
    </row>
    <row r="6498" spans="1:26">
      <c r="A6498">
        <v>432328</v>
      </c>
      <c r="B6498">
        <v>573868</v>
      </c>
      <c r="C6498">
        <v>23367</v>
      </c>
      <c r="D6498" t="s">
        <v>2654</v>
      </c>
      <c r="E6498">
        <v>16</v>
      </c>
      <c r="F6498" s="3">
        <v>40848.512499999997</v>
      </c>
      <c r="G6498" s="4">
        <v>0.65</v>
      </c>
      <c r="H6498">
        <v>12491</v>
      </c>
      <c r="I6498" t="s">
        <v>10</v>
      </c>
      <c r="J6498" s="58">
        <f t="shared" si="202"/>
        <v>10.4</v>
      </c>
      <c r="K6498" s="59">
        <f t="shared" si="203"/>
        <v>40848</v>
      </c>
      <c r="R6498" t="s">
        <v>1345</v>
      </c>
      <c r="S6498" s="58">
        <v>4161.0600000000004</v>
      </c>
      <c r="X6498">
        <v>25</v>
      </c>
      <c r="Y6498" s="4">
        <v>0.42</v>
      </c>
      <c r="Z6498" s="58">
        <v>10.5</v>
      </c>
    </row>
    <row r="6499" spans="1:26">
      <c r="A6499">
        <v>448636</v>
      </c>
      <c r="B6499">
        <v>575067</v>
      </c>
      <c r="C6499">
        <v>23367</v>
      </c>
      <c r="D6499" t="s">
        <v>2654</v>
      </c>
      <c r="E6499">
        <v>16</v>
      </c>
      <c r="F6499" s="3">
        <v>40855.53125</v>
      </c>
      <c r="G6499" s="4">
        <v>0.65</v>
      </c>
      <c r="H6499">
        <v>12583</v>
      </c>
      <c r="I6499" t="s">
        <v>10</v>
      </c>
      <c r="J6499" s="58">
        <f t="shared" si="202"/>
        <v>10.4</v>
      </c>
      <c r="K6499" s="59">
        <f t="shared" si="203"/>
        <v>40855</v>
      </c>
      <c r="R6499" t="s">
        <v>1345</v>
      </c>
      <c r="S6499" s="58">
        <v>4161.0600000000004</v>
      </c>
      <c r="X6499">
        <v>5</v>
      </c>
      <c r="Y6499" s="4">
        <v>2.1</v>
      </c>
      <c r="Z6499" s="58">
        <v>10.5</v>
      </c>
    </row>
    <row r="6500" spans="1:26">
      <c r="A6500">
        <v>456005</v>
      </c>
      <c r="B6500">
        <v>575661</v>
      </c>
      <c r="C6500">
        <v>23512</v>
      </c>
      <c r="D6500" t="s">
        <v>2667</v>
      </c>
      <c r="E6500">
        <v>5</v>
      </c>
      <c r="F6500" s="3">
        <v>40857.610416666699</v>
      </c>
      <c r="G6500" s="4">
        <v>2.08</v>
      </c>
      <c r="H6500">
        <v>12617</v>
      </c>
      <c r="I6500" t="s">
        <v>10</v>
      </c>
      <c r="J6500" s="58">
        <f t="shared" si="202"/>
        <v>10.4</v>
      </c>
      <c r="K6500" s="59">
        <f t="shared" si="203"/>
        <v>40857</v>
      </c>
      <c r="R6500" t="s">
        <v>2448</v>
      </c>
      <c r="S6500" s="58">
        <v>85.92</v>
      </c>
      <c r="X6500">
        <v>5</v>
      </c>
      <c r="Y6500" s="4">
        <v>2.1</v>
      </c>
      <c r="Z6500" s="58">
        <v>10.5</v>
      </c>
    </row>
    <row r="6501" spans="1:26">
      <c r="A6501">
        <v>456006</v>
      </c>
      <c r="B6501">
        <v>575661</v>
      </c>
      <c r="C6501">
        <v>23515</v>
      </c>
      <c r="D6501" t="s">
        <v>2668</v>
      </c>
      <c r="E6501">
        <v>5</v>
      </c>
      <c r="F6501" s="3">
        <v>40857.610416666699</v>
      </c>
      <c r="G6501" s="4">
        <v>2.08</v>
      </c>
      <c r="H6501">
        <v>12617</v>
      </c>
      <c r="I6501" t="s">
        <v>10</v>
      </c>
      <c r="J6501" s="58">
        <f t="shared" si="202"/>
        <v>10.4</v>
      </c>
      <c r="K6501" s="59">
        <f t="shared" si="203"/>
        <v>40857</v>
      </c>
      <c r="R6501" t="s">
        <v>104</v>
      </c>
      <c r="S6501" s="58">
        <v>54</v>
      </c>
      <c r="X6501">
        <v>5</v>
      </c>
      <c r="Y6501" s="4">
        <v>2.1</v>
      </c>
      <c r="Z6501" s="58">
        <v>10.5</v>
      </c>
    </row>
    <row r="6502" spans="1:26">
      <c r="A6502">
        <v>468200</v>
      </c>
      <c r="B6502">
        <v>576399</v>
      </c>
      <c r="C6502">
        <v>23367</v>
      </c>
      <c r="D6502" t="s">
        <v>2654</v>
      </c>
      <c r="E6502">
        <v>16</v>
      </c>
      <c r="F6502" s="3">
        <v>40862.451388888898</v>
      </c>
      <c r="G6502" s="4">
        <v>0.65</v>
      </c>
      <c r="H6502">
        <v>12684</v>
      </c>
      <c r="I6502" t="s">
        <v>10</v>
      </c>
      <c r="J6502" s="58">
        <f t="shared" si="202"/>
        <v>10.4</v>
      </c>
      <c r="K6502" s="59">
        <f t="shared" si="203"/>
        <v>40862</v>
      </c>
      <c r="R6502" t="s">
        <v>2448</v>
      </c>
      <c r="S6502" s="58">
        <v>42.96</v>
      </c>
      <c r="X6502">
        <v>25</v>
      </c>
      <c r="Y6502" s="4">
        <v>0.42</v>
      </c>
      <c r="Z6502" s="58">
        <v>10.5</v>
      </c>
    </row>
    <row r="6503" spans="1:26">
      <c r="A6503">
        <v>475957</v>
      </c>
      <c r="B6503">
        <v>576927</v>
      </c>
      <c r="C6503">
        <v>23367</v>
      </c>
      <c r="D6503" t="s">
        <v>2654</v>
      </c>
      <c r="E6503">
        <v>16</v>
      </c>
      <c r="F6503" s="3">
        <v>40864.4597222222</v>
      </c>
      <c r="G6503" s="4">
        <v>0.65</v>
      </c>
      <c r="H6503">
        <v>12567</v>
      </c>
      <c r="I6503" t="s">
        <v>10</v>
      </c>
      <c r="J6503" s="58">
        <f t="shared" si="202"/>
        <v>10.4</v>
      </c>
      <c r="K6503" s="59">
        <f t="shared" si="203"/>
        <v>40864</v>
      </c>
      <c r="R6503" t="s">
        <v>2561</v>
      </c>
      <c r="S6503" s="58">
        <v>39.799999999999997</v>
      </c>
      <c r="X6503">
        <v>25</v>
      </c>
      <c r="Y6503" s="4">
        <v>0.42</v>
      </c>
      <c r="Z6503" s="58">
        <v>10.5</v>
      </c>
    </row>
    <row r="6504" spans="1:26">
      <c r="A6504">
        <v>475958</v>
      </c>
      <c r="B6504">
        <v>576927</v>
      </c>
      <c r="C6504">
        <v>23368</v>
      </c>
      <c r="D6504" t="s">
        <v>2664</v>
      </c>
      <c r="E6504">
        <v>16</v>
      </c>
      <c r="F6504" s="3">
        <v>40864.4597222222</v>
      </c>
      <c r="G6504" s="4">
        <v>0.65</v>
      </c>
      <c r="H6504">
        <v>12567</v>
      </c>
      <c r="I6504" t="s">
        <v>10</v>
      </c>
      <c r="J6504" s="58">
        <f t="shared" si="202"/>
        <v>10.4</v>
      </c>
      <c r="K6504" s="59">
        <f t="shared" si="203"/>
        <v>40864</v>
      </c>
      <c r="R6504" t="s">
        <v>97</v>
      </c>
      <c r="S6504" s="58">
        <v>39.6</v>
      </c>
      <c r="X6504">
        <v>25</v>
      </c>
      <c r="Y6504" s="4">
        <v>0.42</v>
      </c>
      <c r="Z6504" s="58">
        <v>10.5</v>
      </c>
    </row>
    <row r="6505" spans="1:26">
      <c r="A6505">
        <v>485792</v>
      </c>
      <c r="B6505">
        <v>577687</v>
      </c>
      <c r="C6505">
        <v>23367</v>
      </c>
      <c r="D6505" t="s">
        <v>2654</v>
      </c>
      <c r="E6505">
        <v>16</v>
      </c>
      <c r="F6505" s="3">
        <v>40868.469444444498</v>
      </c>
      <c r="G6505" s="4">
        <v>0.65</v>
      </c>
      <c r="H6505">
        <v>12583</v>
      </c>
      <c r="I6505" t="s">
        <v>10</v>
      </c>
      <c r="J6505" s="58">
        <f t="shared" si="202"/>
        <v>10.4</v>
      </c>
      <c r="K6505" s="59">
        <f t="shared" si="203"/>
        <v>40868</v>
      </c>
      <c r="R6505" t="s">
        <v>2658</v>
      </c>
      <c r="S6505" s="58">
        <v>39</v>
      </c>
      <c r="X6505">
        <v>16</v>
      </c>
      <c r="Y6505" s="4">
        <v>0.65</v>
      </c>
      <c r="Z6505" s="58">
        <v>10.4</v>
      </c>
    </row>
    <row r="6506" spans="1:26">
      <c r="A6506">
        <v>485793</v>
      </c>
      <c r="B6506">
        <v>577687</v>
      </c>
      <c r="C6506">
        <v>23368</v>
      </c>
      <c r="D6506" t="s">
        <v>2664</v>
      </c>
      <c r="E6506">
        <v>16</v>
      </c>
      <c r="F6506" s="3">
        <v>40868.469444444498</v>
      </c>
      <c r="G6506" s="4">
        <v>0.65</v>
      </c>
      <c r="H6506">
        <v>12583</v>
      </c>
      <c r="I6506" t="s">
        <v>10</v>
      </c>
      <c r="J6506" s="58">
        <f t="shared" si="202"/>
        <v>10.4</v>
      </c>
      <c r="K6506" s="59">
        <f t="shared" si="203"/>
        <v>40868</v>
      </c>
      <c r="R6506" t="s">
        <v>104</v>
      </c>
      <c r="S6506" s="58">
        <v>36</v>
      </c>
      <c r="X6506">
        <v>16</v>
      </c>
      <c r="Y6506" s="4">
        <v>0.65</v>
      </c>
      <c r="Z6506" s="58">
        <v>10.4</v>
      </c>
    </row>
    <row r="6507" spans="1:26">
      <c r="A6507">
        <v>498905</v>
      </c>
      <c r="B6507">
        <v>578541</v>
      </c>
      <c r="C6507">
        <v>23203</v>
      </c>
      <c r="D6507" t="s">
        <v>2601</v>
      </c>
      <c r="E6507">
        <v>5</v>
      </c>
      <c r="F6507" s="3">
        <v>40871.625694444498</v>
      </c>
      <c r="G6507" s="4">
        <v>2.08</v>
      </c>
      <c r="H6507">
        <v>14277</v>
      </c>
      <c r="I6507" t="s">
        <v>10</v>
      </c>
      <c r="J6507" s="58">
        <f t="shared" si="202"/>
        <v>10.4</v>
      </c>
      <c r="K6507" s="59">
        <f t="shared" si="203"/>
        <v>40871</v>
      </c>
      <c r="R6507" t="s">
        <v>104</v>
      </c>
      <c r="S6507" s="58">
        <v>36</v>
      </c>
      <c r="X6507">
        <v>16</v>
      </c>
      <c r="Y6507" s="4">
        <v>0.65</v>
      </c>
      <c r="Z6507" s="58">
        <v>10.4</v>
      </c>
    </row>
    <row r="6508" spans="1:26">
      <c r="A6508">
        <v>513940</v>
      </c>
      <c r="B6508">
        <v>579634</v>
      </c>
      <c r="C6508" t="s">
        <v>1161</v>
      </c>
      <c r="D6508" t="s">
        <v>1162</v>
      </c>
      <c r="E6508">
        <v>16</v>
      </c>
      <c r="F6508" s="3">
        <v>40877.512499999997</v>
      </c>
      <c r="G6508" s="4">
        <v>0.65</v>
      </c>
      <c r="H6508">
        <v>12598</v>
      </c>
      <c r="I6508" t="s">
        <v>10</v>
      </c>
      <c r="J6508" s="58">
        <f t="shared" si="202"/>
        <v>10.4</v>
      </c>
      <c r="K6508" s="59">
        <f t="shared" si="203"/>
        <v>40877</v>
      </c>
      <c r="R6508" t="s">
        <v>508</v>
      </c>
      <c r="S6508" s="58">
        <v>35.700000000000003</v>
      </c>
      <c r="X6508">
        <v>16</v>
      </c>
      <c r="Y6508" s="4">
        <v>0.65</v>
      </c>
      <c r="Z6508" s="58">
        <v>10.4</v>
      </c>
    </row>
    <row r="6509" spans="1:26">
      <c r="A6509">
        <v>523345</v>
      </c>
      <c r="B6509">
        <v>580509</v>
      </c>
      <c r="C6509">
        <v>23367</v>
      </c>
      <c r="D6509" t="s">
        <v>2654</v>
      </c>
      <c r="E6509">
        <v>16</v>
      </c>
      <c r="F6509" s="3">
        <v>40881.572916666701</v>
      </c>
      <c r="G6509" s="4">
        <v>0.65</v>
      </c>
      <c r="H6509">
        <v>12719</v>
      </c>
      <c r="I6509" t="s">
        <v>10</v>
      </c>
      <c r="J6509" s="58">
        <f t="shared" si="202"/>
        <v>10.4</v>
      </c>
      <c r="K6509" s="59">
        <f t="shared" si="203"/>
        <v>40881</v>
      </c>
      <c r="R6509" t="s">
        <v>2619</v>
      </c>
      <c r="S6509" s="58">
        <v>33.200000000000003</v>
      </c>
      <c r="X6509">
        <v>16</v>
      </c>
      <c r="Y6509" s="4">
        <v>0.65</v>
      </c>
      <c r="Z6509" s="58">
        <v>10.4</v>
      </c>
    </row>
    <row r="6510" spans="1:26">
      <c r="A6510">
        <v>523346</v>
      </c>
      <c r="B6510">
        <v>580509</v>
      </c>
      <c r="C6510">
        <v>23366</v>
      </c>
      <c r="D6510" t="s">
        <v>2653</v>
      </c>
      <c r="E6510">
        <v>16</v>
      </c>
      <c r="F6510" s="3">
        <v>40881.572916666701</v>
      </c>
      <c r="G6510" s="4">
        <v>0.65</v>
      </c>
      <c r="H6510">
        <v>12719</v>
      </c>
      <c r="I6510" t="s">
        <v>10</v>
      </c>
      <c r="J6510" s="58">
        <f t="shared" si="202"/>
        <v>10.4</v>
      </c>
      <c r="K6510" s="59">
        <f t="shared" si="203"/>
        <v>40881</v>
      </c>
      <c r="R6510" t="s">
        <v>2688</v>
      </c>
      <c r="S6510" s="58">
        <v>33</v>
      </c>
      <c r="X6510">
        <v>16</v>
      </c>
      <c r="Y6510" s="4">
        <v>0.65</v>
      </c>
      <c r="Z6510" s="58">
        <v>10.4</v>
      </c>
    </row>
    <row r="6511" spans="1:26">
      <c r="A6511">
        <v>30</v>
      </c>
      <c r="B6511">
        <v>536370</v>
      </c>
      <c r="C6511">
        <v>21724</v>
      </c>
      <c r="D6511" t="s">
        <v>87</v>
      </c>
      <c r="E6511">
        <v>12</v>
      </c>
      <c r="F6511" s="3">
        <v>40513.364583333299</v>
      </c>
      <c r="G6511" s="4">
        <v>0.85</v>
      </c>
      <c r="H6511">
        <v>12583</v>
      </c>
      <c r="I6511" t="s">
        <v>10</v>
      </c>
      <c r="J6511" s="58">
        <f t="shared" si="202"/>
        <v>10.199999999999999</v>
      </c>
      <c r="K6511" s="59">
        <f t="shared" si="203"/>
        <v>40513</v>
      </c>
      <c r="R6511" t="s">
        <v>2719</v>
      </c>
      <c r="S6511" s="58">
        <v>30</v>
      </c>
      <c r="X6511">
        <v>16</v>
      </c>
      <c r="Y6511" s="4">
        <v>0.65</v>
      </c>
      <c r="Z6511" s="58">
        <v>10.4</v>
      </c>
    </row>
    <row r="6512" spans="1:26">
      <c r="A6512">
        <v>6672</v>
      </c>
      <c r="B6512">
        <v>536974</v>
      </c>
      <c r="C6512">
        <v>21700</v>
      </c>
      <c r="D6512" t="s">
        <v>1442</v>
      </c>
      <c r="E6512">
        <v>12</v>
      </c>
      <c r="F6512" s="3">
        <v>40515.582638888904</v>
      </c>
      <c r="G6512" s="4">
        <v>0.85</v>
      </c>
      <c r="H6512">
        <v>12682</v>
      </c>
      <c r="I6512" t="s">
        <v>10</v>
      </c>
      <c r="J6512" s="58">
        <f t="shared" si="202"/>
        <v>10.199999999999999</v>
      </c>
      <c r="K6512" s="59">
        <f t="shared" si="203"/>
        <v>40515</v>
      </c>
      <c r="R6512" t="s">
        <v>2726</v>
      </c>
      <c r="S6512" s="58">
        <v>25</v>
      </c>
      <c r="X6512">
        <v>16</v>
      </c>
      <c r="Y6512" s="4">
        <v>0.65</v>
      </c>
      <c r="Z6512" s="58">
        <v>10.4</v>
      </c>
    </row>
    <row r="6513" spans="1:26">
      <c r="A6513">
        <v>7948</v>
      </c>
      <c r="B6513">
        <v>537065</v>
      </c>
      <c r="C6513">
        <v>85227</v>
      </c>
      <c r="D6513" t="s">
        <v>1568</v>
      </c>
      <c r="E6513">
        <v>12</v>
      </c>
      <c r="F6513" s="3">
        <v>40517.497916666704</v>
      </c>
      <c r="G6513" s="4">
        <v>0.85</v>
      </c>
      <c r="H6513">
        <v>12567</v>
      </c>
      <c r="I6513" t="s">
        <v>10</v>
      </c>
      <c r="J6513" s="58">
        <f t="shared" si="202"/>
        <v>10.199999999999999</v>
      </c>
      <c r="K6513" s="59">
        <f t="shared" si="203"/>
        <v>40517</v>
      </c>
      <c r="R6513" t="s">
        <v>554</v>
      </c>
      <c r="S6513" s="58">
        <v>22.5</v>
      </c>
      <c r="X6513">
        <v>16</v>
      </c>
      <c r="Y6513" s="4">
        <v>0.65</v>
      </c>
      <c r="Z6513" s="58">
        <v>10.4</v>
      </c>
    </row>
    <row r="6514" spans="1:26">
      <c r="A6514">
        <v>14142</v>
      </c>
      <c r="B6514">
        <v>537463</v>
      </c>
      <c r="C6514">
        <v>22181</v>
      </c>
      <c r="D6514" t="s">
        <v>1897</v>
      </c>
      <c r="E6514">
        <v>12</v>
      </c>
      <c r="F6514" s="3">
        <v>40519.422222222202</v>
      </c>
      <c r="G6514" s="4">
        <v>0.85</v>
      </c>
      <c r="H6514">
        <v>12681</v>
      </c>
      <c r="I6514" t="s">
        <v>10</v>
      </c>
      <c r="J6514" s="58">
        <f t="shared" si="202"/>
        <v>10.199999999999999</v>
      </c>
      <c r="K6514" s="59">
        <f t="shared" si="203"/>
        <v>40519</v>
      </c>
      <c r="R6514" t="s">
        <v>462</v>
      </c>
      <c r="S6514" s="58">
        <v>20.16</v>
      </c>
      <c r="X6514">
        <v>16</v>
      </c>
      <c r="Y6514" s="4">
        <v>0.65</v>
      </c>
      <c r="Z6514" s="58">
        <v>10.4</v>
      </c>
    </row>
    <row r="6515" spans="1:26">
      <c r="A6515">
        <v>14143</v>
      </c>
      <c r="B6515">
        <v>537463</v>
      </c>
      <c r="C6515">
        <v>21700</v>
      </c>
      <c r="D6515" t="s">
        <v>1442</v>
      </c>
      <c r="E6515">
        <v>12</v>
      </c>
      <c r="F6515" s="3">
        <v>40519.422222222202</v>
      </c>
      <c r="G6515" s="4">
        <v>0.85</v>
      </c>
      <c r="H6515">
        <v>12681</v>
      </c>
      <c r="I6515" t="s">
        <v>10</v>
      </c>
      <c r="J6515" s="58">
        <f t="shared" si="202"/>
        <v>10.199999999999999</v>
      </c>
      <c r="K6515" s="59">
        <f t="shared" si="203"/>
        <v>40519</v>
      </c>
      <c r="R6515" t="s">
        <v>2631</v>
      </c>
      <c r="S6515" s="58">
        <v>19.899999999999999</v>
      </c>
      <c r="X6515">
        <v>16</v>
      </c>
      <c r="Y6515" s="4">
        <v>0.65</v>
      </c>
      <c r="Z6515" s="58">
        <v>10.4</v>
      </c>
    </row>
    <row r="6516" spans="1:26">
      <c r="A6516">
        <v>14145</v>
      </c>
      <c r="B6516">
        <v>537463</v>
      </c>
      <c r="C6516">
        <v>21680</v>
      </c>
      <c r="D6516" t="s">
        <v>2138</v>
      </c>
      <c r="E6516">
        <v>12</v>
      </c>
      <c r="F6516" s="3">
        <v>40519.422222222202</v>
      </c>
      <c r="G6516" s="4">
        <v>0.85</v>
      </c>
      <c r="H6516">
        <v>12681</v>
      </c>
      <c r="I6516" t="s">
        <v>10</v>
      </c>
      <c r="J6516" s="58">
        <f t="shared" si="202"/>
        <v>10.199999999999999</v>
      </c>
      <c r="K6516" s="59">
        <f t="shared" si="203"/>
        <v>40519</v>
      </c>
      <c r="R6516" t="s">
        <v>108</v>
      </c>
      <c r="S6516" s="58">
        <v>19.8</v>
      </c>
      <c r="X6516">
        <v>16</v>
      </c>
      <c r="Y6516" s="4">
        <v>0.65</v>
      </c>
      <c r="Z6516" s="58">
        <v>10.4</v>
      </c>
    </row>
    <row r="6517" spans="1:26">
      <c r="A6517">
        <v>14160</v>
      </c>
      <c r="B6517">
        <v>537463</v>
      </c>
      <c r="C6517">
        <v>22908</v>
      </c>
      <c r="D6517" t="s">
        <v>1994</v>
      </c>
      <c r="E6517">
        <v>12</v>
      </c>
      <c r="F6517" s="3">
        <v>40519.422222222202</v>
      </c>
      <c r="G6517" s="4">
        <v>0.85</v>
      </c>
      <c r="H6517">
        <v>12681</v>
      </c>
      <c r="I6517" t="s">
        <v>10</v>
      </c>
      <c r="J6517" s="58">
        <f t="shared" si="202"/>
        <v>10.199999999999999</v>
      </c>
      <c r="K6517" s="59">
        <f t="shared" si="203"/>
        <v>40519</v>
      </c>
      <c r="R6517" t="s">
        <v>784</v>
      </c>
      <c r="S6517" s="58">
        <v>19.8</v>
      </c>
      <c r="X6517">
        <v>16</v>
      </c>
      <c r="Y6517" s="4">
        <v>0.65</v>
      </c>
      <c r="Z6517" s="58">
        <v>10.4</v>
      </c>
    </row>
    <row r="6518" spans="1:26">
      <c r="A6518">
        <v>14162</v>
      </c>
      <c r="B6518">
        <v>537463</v>
      </c>
      <c r="C6518">
        <v>21719</v>
      </c>
      <c r="D6518" t="s">
        <v>1671</v>
      </c>
      <c r="E6518">
        <v>12</v>
      </c>
      <c r="F6518" s="3">
        <v>40519.422222222202</v>
      </c>
      <c r="G6518" s="4">
        <v>0.85</v>
      </c>
      <c r="H6518">
        <v>12681</v>
      </c>
      <c r="I6518" t="s">
        <v>10</v>
      </c>
      <c r="J6518" s="58">
        <f t="shared" si="202"/>
        <v>10.199999999999999</v>
      </c>
      <c r="K6518" s="59">
        <f t="shared" si="203"/>
        <v>40519</v>
      </c>
      <c r="R6518" t="s">
        <v>263</v>
      </c>
      <c r="S6518" s="58">
        <v>19.8</v>
      </c>
      <c r="X6518">
        <v>16</v>
      </c>
      <c r="Y6518" s="4">
        <v>0.65</v>
      </c>
      <c r="Z6518" s="58">
        <v>10.4</v>
      </c>
    </row>
    <row r="6519" spans="1:26">
      <c r="A6519">
        <v>14163</v>
      </c>
      <c r="B6519">
        <v>537463</v>
      </c>
      <c r="C6519">
        <v>21721</v>
      </c>
      <c r="D6519" t="s">
        <v>1260</v>
      </c>
      <c r="E6519">
        <v>12</v>
      </c>
      <c r="F6519" s="3">
        <v>40519.422222222202</v>
      </c>
      <c r="G6519" s="4">
        <v>0.85</v>
      </c>
      <c r="H6519">
        <v>12681</v>
      </c>
      <c r="I6519" t="s">
        <v>10</v>
      </c>
      <c r="J6519" s="58">
        <f t="shared" si="202"/>
        <v>10.199999999999999</v>
      </c>
      <c r="K6519" s="59">
        <f t="shared" si="203"/>
        <v>40519</v>
      </c>
      <c r="R6519" t="s">
        <v>534</v>
      </c>
      <c r="S6519" s="58">
        <v>19.8</v>
      </c>
      <c r="X6519">
        <v>5</v>
      </c>
      <c r="Y6519" s="4">
        <v>2.08</v>
      </c>
      <c r="Z6519" s="58">
        <v>10.4</v>
      </c>
    </row>
    <row r="6520" spans="1:26">
      <c r="A6520">
        <v>14164</v>
      </c>
      <c r="B6520">
        <v>537463</v>
      </c>
      <c r="C6520">
        <v>21544</v>
      </c>
      <c r="D6520" t="s">
        <v>400</v>
      </c>
      <c r="E6520">
        <v>12</v>
      </c>
      <c r="F6520" s="3">
        <v>40519.422222222202</v>
      </c>
      <c r="G6520" s="4">
        <v>0.85</v>
      </c>
      <c r="H6520">
        <v>12681</v>
      </c>
      <c r="I6520" t="s">
        <v>10</v>
      </c>
      <c r="J6520" s="58">
        <f t="shared" si="202"/>
        <v>10.199999999999999</v>
      </c>
      <c r="K6520" s="59">
        <f t="shared" si="203"/>
        <v>40519</v>
      </c>
      <c r="R6520" t="s">
        <v>97</v>
      </c>
      <c r="S6520" s="58">
        <v>19.8</v>
      </c>
      <c r="X6520">
        <v>5</v>
      </c>
      <c r="Y6520" s="4">
        <v>2.08</v>
      </c>
      <c r="Z6520" s="58">
        <v>10.4</v>
      </c>
    </row>
    <row r="6521" spans="1:26">
      <c r="A6521">
        <v>19840</v>
      </c>
      <c r="B6521">
        <v>537897</v>
      </c>
      <c r="C6521">
        <v>22601</v>
      </c>
      <c r="D6521" t="s">
        <v>891</v>
      </c>
      <c r="E6521">
        <v>12</v>
      </c>
      <c r="F6521" s="3">
        <v>40521.442361111098</v>
      </c>
      <c r="G6521" s="4">
        <v>0.85</v>
      </c>
      <c r="H6521">
        <v>12683</v>
      </c>
      <c r="I6521" t="s">
        <v>10</v>
      </c>
      <c r="J6521" s="58">
        <f t="shared" si="202"/>
        <v>10.199999999999999</v>
      </c>
      <c r="K6521" s="59">
        <f t="shared" si="203"/>
        <v>40521</v>
      </c>
      <c r="R6521" t="s">
        <v>679</v>
      </c>
      <c r="S6521" s="58">
        <v>19.5</v>
      </c>
      <c r="X6521">
        <v>16</v>
      </c>
      <c r="Y6521" s="4">
        <v>0.65</v>
      </c>
      <c r="Z6521" s="58">
        <v>10.4</v>
      </c>
    </row>
    <row r="6522" spans="1:26">
      <c r="A6522">
        <v>19842</v>
      </c>
      <c r="B6522">
        <v>537897</v>
      </c>
      <c r="C6522">
        <v>22255</v>
      </c>
      <c r="D6522" t="s">
        <v>1989</v>
      </c>
      <c r="E6522">
        <v>12</v>
      </c>
      <c r="F6522" s="3">
        <v>40521.442361111098</v>
      </c>
      <c r="G6522" s="4">
        <v>0.85</v>
      </c>
      <c r="H6522">
        <v>12683</v>
      </c>
      <c r="I6522" t="s">
        <v>10</v>
      </c>
      <c r="J6522" s="58">
        <f t="shared" si="202"/>
        <v>10.199999999999999</v>
      </c>
      <c r="K6522" s="59">
        <f t="shared" si="203"/>
        <v>40521</v>
      </c>
      <c r="R6522" t="s">
        <v>2691</v>
      </c>
      <c r="S6522" s="58">
        <v>17.850000000000001</v>
      </c>
      <c r="X6522">
        <v>16</v>
      </c>
      <c r="Y6522" s="4">
        <v>0.65</v>
      </c>
      <c r="Z6522" s="58">
        <v>10.4</v>
      </c>
    </row>
    <row r="6523" spans="1:26">
      <c r="A6523">
        <v>20090</v>
      </c>
      <c r="B6523">
        <v>538008</v>
      </c>
      <c r="C6523">
        <v>22909</v>
      </c>
      <c r="D6523" t="s">
        <v>503</v>
      </c>
      <c r="E6523">
        <v>12</v>
      </c>
      <c r="F6523" s="3">
        <v>40521.511805555601</v>
      </c>
      <c r="G6523" s="4">
        <v>0.85</v>
      </c>
      <c r="H6523">
        <v>12683</v>
      </c>
      <c r="I6523" t="s">
        <v>10</v>
      </c>
      <c r="J6523" s="58">
        <f t="shared" si="202"/>
        <v>10.199999999999999</v>
      </c>
      <c r="K6523" s="59">
        <f t="shared" si="203"/>
        <v>40521</v>
      </c>
      <c r="R6523" t="s">
        <v>394</v>
      </c>
      <c r="S6523" s="58">
        <v>17.7</v>
      </c>
      <c r="X6523">
        <v>16</v>
      </c>
      <c r="Y6523" s="4">
        <v>0.65</v>
      </c>
      <c r="Z6523" s="58">
        <v>10.4</v>
      </c>
    </row>
    <row r="6524" spans="1:26">
      <c r="A6524">
        <v>20112</v>
      </c>
      <c r="B6524">
        <v>538008</v>
      </c>
      <c r="C6524">
        <v>21094</v>
      </c>
      <c r="D6524" t="s">
        <v>128</v>
      </c>
      <c r="E6524">
        <v>12</v>
      </c>
      <c r="F6524" s="3">
        <v>40521.511805555601</v>
      </c>
      <c r="G6524" s="4">
        <v>0.85</v>
      </c>
      <c r="H6524">
        <v>12683</v>
      </c>
      <c r="I6524" t="s">
        <v>10</v>
      </c>
      <c r="J6524" s="58">
        <f t="shared" si="202"/>
        <v>10.199999999999999</v>
      </c>
      <c r="K6524" s="59">
        <f t="shared" si="203"/>
        <v>40521</v>
      </c>
      <c r="R6524" t="s">
        <v>983</v>
      </c>
      <c r="S6524" s="58">
        <v>17.7</v>
      </c>
      <c r="X6524">
        <v>16</v>
      </c>
      <c r="Y6524" s="4">
        <v>0.65</v>
      </c>
      <c r="Z6524" s="58">
        <v>10.4</v>
      </c>
    </row>
    <row r="6525" spans="1:26">
      <c r="A6525">
        <v>21545</v>
      </c>
      <c r="B6525">
        <v>538093</v>
      </c>
      <c r="C6525">
        <v>21700</v>
      </c>
      <c r="D6525" t="s">
        <v>1442</v>
      </c>
      <c r="E6525">
        <v>12</v>
      </c>
      <c r="F6525" s="3">
        <v>40521.617361111101</v>
      </c>
      <c r="G6525" s="4">
        <v>0.85</v>
      </c>
      <c r="H6525">
        <v>12682</v>
      </c>
      <c r="I6525" t="s">
        <v>10</v>
      </c>
      <c r="J6525" s="58">
        <f t="shared" si="202"/>
        <v>10.199999999999999</v>
      </c>
      <c r="K6525" s="59">
        <f t="shared" si="203"/>
        <v>40521</v>
      </c>
      <c r="R6525" t="s">
        <v>92</v>
      </c>
      <c r="S6525" s="58">
        <v>17.7</v>
      </c>
      <c r="X6525">
        <v>16</v>
      </c>
      <c r="Y6525" s="4">
        <v>0.65</v>
      </c>
      <c r="Z6525" s="58">
        <v>10.4</v>
      </c>
    </row>
    <row r="6526" spans="1:26">
      <c r="A6526">
        <v>21546</v>
      </c>
      <c r="B6526">
        <v>538093</v>
      </c>
      <c r="C6526">
        <v>22197</v>
      </c>
      <c r="D6526" t="s">
        <v>252</v>
      </c>
      <c r="E6526">
        <v>12</v>
      </c>
      <c r="F6526" s="3">
        <v>40521.617361111101</v>
      </c>
      <c r="G6526" s="4">
        <v>0.85</v>
      </c>
      <c r="H6526">
        <v>12682</v>
      </c>
      <c r="I6526" t="s">
        <v>10</v>
      </c>
      <c r="J6526" s="58">
        <f t="shared" si="202"/>
        <v>10.199999999999999</v>
      </c>
      <c r="K6526" s="59">
        <f t="shared" si="203"/>
        <v>40521</v>
      </c>
      <c r="R6526" t="s">
        <v>144</v>
      </c>
      <c r="S6526" s="58">
        <v>17.399999999999999</v>
      </c>
      <c r="X6526">
        <v>5</v>
      </c>
      <c r="Y6526" s="4">
        <v>2.08</v>
      </c>
      <c r="Z6526" s="58">
        <v>10.4</v>
      </c>
    </row>
    <row r="6527" spans="1:26">
      <c r="A6527">
        <v>21548</v>
      </c>
      <c r="B6527">
        <v>538093</v>
      </c>
      <c r="C6527">
        <v>22321</v>
      </c>
      <c r="D6527" t="s">
        <v>514</v>
      </c>
      <c r="E6527">
        <v>12</v>
      </c>
      <c r="F6527" s="3">
        <v>40521.617361111101</v>
      </c>
      <c r="G6527" s="4">
        <v>0.85</v>
      </c>
      <c r="H6527">
        <v>12682</v>
      </c>
      <c r="I6527" t="s">
        <v>10</v>
      </c>
      <c r="J6527" s="58">
        <f t="shared" si="202"/>
        <v>10.199999999999999</v>
      </c>
      <c r="K6527" s="59">
        <f t="shared" si="203"/>
        <v>40521</v>
      </c>
      <c r="R6527" t="s">
        <v>777</v>
      </c>
      <c r="S6527" s="58">
        <v>17</v>
      </c>
      <c r="X6527">
        <v>16</v>
      </c>
      <c r="Y6527" s="4">
        <v>0.65</v>
      </c>
      <c r="Z6527" s="58">
        <v>10.4</v>
      </c>
    </row>
    <row r="6528" spans="1:26">
      <c r="A6528">
        <v>21549</v>
      </c>
      <c r="B6528">
        <v>538093</v>
      </c>
      <c r="C6528">
        <v>22909</v>
      </c>
      <c r="D6528" t="s">
        <v>503</v>
      </c>
      <c r="E6528">
        <v>12</v>
      </c>
      <c r="F6528" s="3">
        <v>40521.617361111101</v>
      </c>
      <c r="G6528" s="4">
        <v>0.85</v>
      </c>
      <c r="H6528">
        <v>12682</v>
      </c>
      <c r="I6528" t="s">
        <v>10</v>
      </c>
      <c r="J6528" s="58">
        <f t="shared" si="202"/>
        <v>10.199999999999999</v>
      </c>
      <c r="K6528" s="59">
        <f t="shared" si="203"/>
        <v>40521</v>
      </c>
      <c r="R6528" t="s">
        <v>2402</v>
      </c>
      <c r="S6528" s="58">
        <v>17</v>
      </c>
      <c r="X6528">
        <v>16</v>
      </c>
      <c r="Y6528" s="4">
        <v>0.65</v>
      </c>
      <c r="Z6528" s="58">
        <v>10.4</v>
      </c>
    </row>
    <row r="6529" spans="1:26">
      <c r="A6529">
        <v>21551</v>
      </c>
      <c r="B6529">
        <v>538093</v>
      </c>
      <c r="C6529">
        <v>10002</v>
      </c>
      <c r="D6529" t="s">
        <v>89</v>
      </c>
      <c r="E6529">
        <v>12</v>
      </c>
      <c r="F6529" s="3">
        <v>40521.617361111101</v>
      </c>
      <c r="G6529" s="4">
        <v>0.85</v>
      </c>
      <c r="H6529">
        <v>12682</v>
      </c>
      <c r="I6529" t="s">
        <v>10</v>
      </c>
      <c r="J6529" s="58">
        <f t="shared" si="202"/>
        <v>10.199999999999999</v>
      </c>
      <c r="K6529" s="59">
        <f t="shared" si="203"/>
        <v>40521</v>
      </c>
      <c r="R6529" t="s">
        <v>179</v>
      </c>
      <c r="S6529" s="58">
        <v>15.8</v>
      </c>
      <c r="X6529">
        <v>16</v>
      </c>
      <c r="Y6529" s="4">
        <v>0.65</v>
      </c>
      <c r="Z6529" s="58">
        <v>10.4</v>
      </c>
    </row>
    <row r="6530" spans="1:26">
      <c r="A6530">
        <v>38994</v>
      </c>
      <c r="B6530">
        <v>539607</v>
      </c>
      <c r="C6530">
        <v>22181</v>
      </c>
      <c r="D6530" t="s">
        <v>1897</v>
      </c>
      <c r="E6530">
        <v>12</v>
      </c>
      <c r="F6530" s="3">
        <v>40532.590277777803</v>
      </c>
      <c r="G6530" s="4">
        <v>0.85</v>
      </c>
      <c r="H6530">
        <v>12681</v>
      </c>
      <c r="I6530" t="s">
        <v>10</v>
      </c>
      <c r="J6530" s="58">
        <f t="shared" ref="J6530:J6593" si="204">E6530*G6530</f>
        <v>10.199999999999999</v>
      </c>
      <c r="K6530" s="59">
        <f t="shared" ref="K6530:K6593" si="205">DATE(YEAR(F6530),MONTH(F6530),DAY(F6530))</f>
        <v>40532</v>
      </c>
      <c r="R6530" t="s">
        <v>2710</v>
      </c>
      <c r="S6530" s="58">
        <v>15.7</v>
      </c>
      <c r="X6530">
        <v>12</v>
      </c>
      <c r="Y6530" s="4">
        <v>0.85</v>
      </c>
      <c r="Z6530" s="58">
        <v>10.199999999999999</v>
      </c>
    </row>
    <row r="6531" spans="1:26">
      <c r="A6531">
        <v>44470</v>
      </c>
      <c r="B6531">
        <v>540178</v>
      </c>
      <c r="C6531">
        <v>21989</v>
      </c>
      <c r="D6531" t="s">
        <v>1763</v>
      </c>
      <c r="E6531">
        <v>12</v>
      </c>
      <c r="F6531" s="3">
        <v>40548.529166666704</v>
      </c>
      <c r="G6531" s="4">
        <v>0.85</v>
      </c>
      <c r="H6531">
        <v>12681</v>
      </c>
      <c r="I6531" t="s">
        <v>10</v>
      </c>
      <c r="J6531" s="58">
        <f t="shared" si="204"/>
        <v>10.199999999999999</v>
      </c>
      <c r="K6531" s="59">
        <f t="shared" si="205"/>
        <v>40548</v>
      </c>
      <c r="R6531" t="s">
        <v>2106</v>
      </c>
      <c r="S6531" s="58">
        <v>15.3</v>
      </c>
      <c r="X6531">
        <v>12</v>
      </c>
      <c r="Y6531" s="4">
        <v>0.85</v>
      </c>
      <c r="Z6531" s="58">
        <v>10.199999999999999</v>
      </c>
    </row>
    <row r="6532" spans="1:26">
      <c r="A6532">
        <v>44494</v>
      </c>
      <c r="B6532">
        <v>540178</v>
      </c>
      <c r="C6532">
        <v>21544</v>
      </c>
      <c r="D6532" t="s">
        <v>400</v>
      </c>
      <c r="E6532">
        <v>12</v>
      </c>
      <c r="F6532" s="3">
        <v>40548.529166666704</v>
      </c>
      <c r="G6532" s="4">
        <v>0.85</v>
      </c>
      <c r="H6532">
        <v>12681</v>
      </c>
      <c r="I6532" t="s">
        <v>10</v>
      </c>
      <c r="J6532" s="58">
        <f t="shared" si="204"/>
        <v>10.199999999999999</v>
      </c>
      <c r="K6532" s="59">
        <f t="shared" si="205"/>
        <v>40548</v>
      </c>
      <c r="R6532" t="s">
        <v>2057</v>
      </c>
      <c r="S6532" s="58">
        <v>15.3</v>
      </c>
      <c r="X6532">
        <v>12</v>
      </c>
      <c r="Y6532" s="4">
        <v>0.85</v>
      </c>
      <c r="Z6532" s="58">
        <v>10.199999999999999</v>
      </c>
    </row>
    <row r="6533" spans="1:26">
      <c r="A6533">
        <v>44810</v>
      </c>
      <c r="B6533">
        <v>540239</v>
      </c>
      <c r="C6533">
        <v>10002</v>
      </c>
      <c r="D6533" t="s">
        <v>89</v>
      </c>
      <c r="E6533">
        <v>12</v>
      </c>
      <c r="F6533" s="3">
        <v>40548.616666666698</v>
      </c>
      <c r="G6533" s="4">
        <v>0.85</v>
      </c>
      <c r="H6533">
        <v>12682</v>
      </c>
      <c r="I6533" t="s">
        <v>10</v>
      </c>
      <c r="J6533" s="58">
        <f t="shared" si="204"/>
        <v>10.199999999999999</v>
      </c>
      <c r="K6533" s="59">
        <f t="shared" si="205"/>
        <v>40548</v>
      </c>
      <c r="R6533" t="s">
        <v>2608</v>
      </c>
      <c r="S6533" s="58">
        <v>15</v>
      </c>
      <c r="X6533">
        <v>12</v>
      </c>
      <c r="Y6533" s="4">
        <v>0.85</v>
      </c>
      <c r="Z6533" s="58">
        <v>10.199999999999999</v>
      </c>
    </row>
    <row r="6534" spans="1:26">
      <c r="A6534">
        <v>44817</v>
      </c>
      <c r="B6534">
        <v>540239</v>
      </c>
      <c r="C6534">
        <v>22962</v>
      </c>
      <c r="D6534" t="s">
        <v>245</v>
      </c>
      <c r="E6534">
        <v>12</v>
      </c>
      <c r="F6534" s="3">
        <v>40548.616666666698</v>
      </c>
      <c r="G6534" s="4">
        <v>0.85</v>
      </c>
      <c r="H6534">
        <v>12682</v>
      </c>
      <c r="I6534" t="s">
        <v>10</v>
      </c>
      <c r="J6534" s="58">
        <f t="shared" si="204"/>
        <v>10.199999999999999</v>
      </c>
      <c r="K6534" s="59">
        <f t="shared" si="205"/>
        <v>40548</v>
      </c>
      <c r="R6534" t="s">
        <v>2479</v>
      </c>
      <c r="S6534" s="58">
        <v>15</v>
      </c>
      <c r="X6534">
        <v>12</v>
      </c>
      <c r="Y6534" s="4">
        <v>0.85</v>
      </c>
      <c r="Z6534" s="58">
        <v>10.199999999999999</v>
      </c>
    </row>
    <row r="6535" spans="1:26">
      <c r="A6535">
        <v>46104</v>
      </c>
      <c r="B6535">
        <v>540351</v>
      </c>
      <c r="C6535">
        <v>22637</v>
      </c>
      <c r="D6535" t="s">
        <v>154</v>
      </c>
      <c r="E6535">
        <v>4</v>
      </c>
      <c r="F6535" s="3">
        <v>40549.601388888899</v>
      </c>
      <c r="G6535" s="4">
        <v>2.5499999999999998</v>
      </c>
      <c r="H6535">
        <v>12735</v>
      </c>
      <c r="I6535" t="s">
        <v>10</v>
      </c>
      <c r="J6535" s="58">
        <f t="shared" si="204"/>
        <v>10.199999999999999</v>
      </c>
      <c r="K6535" s="59">
        <f t="shared" si="205"/>
        <v>40549</v>
      </c>
      <c r="R6535" t="s">
        <v>2480</v>
      </c>
      <c r="S6535" s="58">
        <v>15</v>
      </c>
      <c r="X6535">
        <v>12</v>
      </c>
      <c r="Y6535" s="4">
        <v>0.85</v>
      </c>
      <c r="Z6535" s="58">
        <v>10.199999999999999</v>
      </c>
    </row>
    <row r="6536" spans="1:26">
      <c r="A6536">
        <v>46866</v>
      </c>
      <c r="B6536">
        <v>540365</v>
      </c>
      <c r="C6536">
        <v>21094</v>
      </c>
      <c r="D6536" t="s">
        <v>128</v>
      </c>
      <c r="E6536">
        <v>12</v>
      </c>
      <c r="F6536" s="3">
        <v>40549.675000000003</v>
      </c>
      <c r="G6536" s="4">
        <v>0.85</v>
      </c>
      <c r="H6536">
        <v>12413</v>
      </c>
      <c r="I6536" t="s">
        <v>10</v>
      </c>
      <c r="J6536" s="58">
        <f t="shared" si="204"/>
        <v>10.199999999999999</v>
      </c>
      <c r="K6536" s="59">
        <f t="shared" si="205"/>
        <v>40549</v>
      </c>
      <c r="R6536" t="s">
        <v>2463</v>
      </c>
      <c r="S6536" s="58">
        <v>15</v>
      </c>
      <c r="X6536">
        <v>12</v>
      </c>
      <c r="Y6536" s="4">
        <v>0.85</v>
      </c>
      <c r="Z6536" s="58">
        <v>10.199999999999999</v>
      </c>
    </row>
    <row r="6537" spans="1:26">
      <c r="A6537">
        <v>46868</v>
      </c>
      <c r="B6537">
        <v>540365</v>
      </c>
      <c r="C6537">
        <v>21080</v>
      </c>
      <c r="D6537" t="s">
        <v>254</v>
      </c>
      <c r="E6537">
        <v>12</v>
      </c>
      <c r="F6537" s="3">
        <v>40549.675000000003</v>
      </c>
      <c r="G6537" s="4">
        <v>0.85</v>
      </c>
      <c r="H6537">
        <v>12413</v>
      </c>
      <c r="I6537" t="s">
        <v>10</v>
      </c>
      <c r="J6537" s="58">
        <f t="shared" si="204"/>
        <v>10.199999999999999</v>
      </c>
      <c r="K6537" s="59">
        <f t="shared" si="205"/>
        <v>40549</v>
      </c>
      <c r="R6537" t="s">
        <v>1264</v>
      </c>
      <c r="S6537" s="58">
        <v>15</v>
      </c>
      <c r="X6537">
        <v>12</v>
      </c>
      <c r="Y6537" s="4">
        <v>0.85</v>
      </c>
      <c r="Z6537" s="58">
        <v>10.199999999999999</v>
      </c>
    </row>
    <row r="6538" spans="1:26">
      <c r="A6538">
        <v>47883</v>
      </c>
      <c r="B6538">
        <v>540455</v>
      </c>
      <c r="C6538">
        <v>21080</v>
      </c>
      <c r="D6538" t="s">
        <v>254</v>
      </c>
      <c r="E6538">
        <v>12</v>
      </c>
      <c r="F6538" s="3">
        <v>40550.504861111098</v>
      </c>
      <c r="G6538" s="4">
        <v>0.85</v>
      </c>
      <c r="H6538">
        <v>12583</v>
      </c>
      <c r="I6538" t="s">
        <v>10</v>
      </c>
      <c r="J6538" s="58">
        <f t="shared" si="204"/>
        <v>10.199999999999999</v>
      </c>
      <c r="K6538" s="59">
        <f t="shared" si="205"/>
        <v>40550</v>
      </c>
      <c r="R6538" t="s">
        <v>2458</v>
      </c>
      <c r="S6538" s="58">
        <v>15</v>
      </c>
      <c r="X6538">
        <v>12</v>
      </c>
      <c r="Y6538" s="4">
        <v>0.85</v>
      </c>
      <c r="Z6538" s="58">
        <v>10.199999999999999</v>
      </c>
    </row>
    <row r="6539" spans="1:26">
      <c r="A6539">
        <v>47902</v>
      </c>
      <c r="B6539">
        <v>540455</v>
      </c>
      <c r="C6539">
        <v>21094</v>
      </c>
      <c r="D6539" t="s">
        <v>128</v>
      </c>
      <c r="E6539">
        <v>12</v>
      </c>
      <c r="F6539" s="3">
        <v>40550.504861111098</v>
      </c>
      <c r="G6539" s="4">
        <v>0.85</v>
      </c>
      <c r="H6539">
        <v>12583</v>
      </c>
      <c r="I6539" t="s">
        <v>10</v>
      </c>
      <c r="J6539" s="58">
        <f t="shared" si="204"/>
        <v>10.199999999999999</v>
      </c>
      <c r="K6539" s="59">
        <f t="shared" si="205"/>
        <v>40550</v>
      </c>
      <c r="R6539" t="s">
        <v>1886</v>
      </c>
      <c r="S6539" s="58">
        <v>14.85</v>
      </c>
      <c r="X6539">
        <v>12</v>
      </c>
      <c r="Y6539" s="4">
        <v>0.85</v>
      </c>
      <c r="Z6539" s="58">
        <v>10.199999999999999</v>
      </c>
    </row>
    <row r="6540" spans="1:26">
      <c r="A6540">
        <v>49550</v>
      </c>
      <c r="B6540">
        <v>540521</v>
      </c>
      <c r="C6540" t="s">
        <v>1997</v>
      </c>
      <c r="D6540" t="s">
        <v>1998</v>
      </c>
      <c r="E6540">
        <v>12</v>
      </c>
      <c r="F6540" s="3">
        <v>40552.531944444498</v>
      </c>
      <c r="G6540" s="4">
        <v>0.85</v>
      </c>
      <c r="H6540">
        <v>12651</v>
      </c>
      <c r="I6540" t="s">
        <v>10</v>
      </c>
      <c r="J6540" s="58">
        <f t="shared" si="204"/>
        <v>10.199999999999999</v>
      </c>
      <c r="K6540" s="59">
        <f t="shared" si="205"/>
        <v>40552</v>
      </c>
      <c r="R6540" t="s">
        <v>258</v>
      </c>
      <c r="S6540" s="58">
        <v>14.85</v>
      </c>
      <c r="X6540">
        <v>12</v>
      </c>
      <c r="Y6540" s="4">
        <v>0.85</v>
      </c>
      <c r="Z6540" s="58">
        <v>10.199999999999999</v>
      </c>
    </row>
    <row r="6541" spans="1:26">
      <c r="A6541">
        <v>49552</v>
      </c>
      <c r="B6541">
        <v>540521</v>
      </c>
      <c r="C6541">
        <v>21080</v>
      </c>
      <c r="D6541" t="s">
        <v>254</v>
      </c>
      <c r="E6541">
        <v>12</v>
      </c>
      <c r="F6541" s="3">
        <v>40552.531944444498</v>
      </c>
      <c r="G6541" s="4">
        <v>0.85</v>
      </c>
      <c r="H6541">
        <v>12651</v>
      </c>
      <c r="I6541" t="s">
        <v>10</v>
      </c>
      <c r="J6541" s="58">
        <f t="shared" si="204"/>
        <v>10.199999999999999</v>
      </c>
      <c r="K6541" s="59">
        <f t="shared" si="205"/>
        <v>40552</v>
      </c>
      <c r="R6541" t="s">
        <v>661</v>
      </c>
      <c r="S6541" s="58">
        <v>13.5</v>
      </c>
      <c r="X6541">
        <v>12</v>
      </c>
      <c r="Y6541" s="4">
        <v>0.85</v>
      </c>
      <c r="Z6541" s="58">
        <v>10.199999999999999</v>
      </c>
    </row>
    <row r="6542" spans="1:26">
      <c r="A6542">
        <v>51130</v>
      </c>
      <c r="B6542">
        <v>540642</v>
      </c>
      <c r="C6542">
        <v>21675</v>
      </c>
      <c r="D6542" t="s">
        <v>2014</v>
      </c>
      <c r="E6542">
        <v>12</v>
      </c>
      <c r="F6542" s="3">
        <v>40553.556944444397</v>
      </c>
      <c r="G6542" s="4">
        <v>0.85</v>
      </c>
      <c r="H6542">
        <v>12681</v>
      </c>
      <c r="I6542" t="s">
        <v>10</v>
      </c>
      <c r="J6542" s="58">
        <f t="shared" si="204"/>
        <v>10.199999999999999</v>
      </c>
      <c r="K6542" s="59">
        <f t="shared" si="205"/>
        <v>40553</v>
      </c>
      <c r="R6542" t="s">
        <v>387</v>
      </c>
      <c r="S6542" s="58">
        <v>13.2</v>
      </c>
      <c r="X6542">
        <v>12</v>
      </c>
      <c r="Y6542" s="4">
        <v>0.85</v>
      </c>
      <c r="Z6542" s="58">
        <v>10.199999999999999</v>
      </c>
    </row>
    <row r="6543" spans="1:26">
      <c r="A6543">
        <v>53201</v>
      </c>
      <c r="B6543">
        <v>540824</v>
      </c>
      <c r="C6543" t="s">
        <v>1997</v>
      </c>
      <c r="D6543" t="s">
        <v>1998</v>
      </c>
      <c r="E6543">
        <v>12</v>
      </c>
      <c r="F6543" s="3">
        <v>40554.563194444498</v>
      </c>
      <c r="G6543" s="4">
        <v>0.85</v>
      </c>
      <c r="H6543">
        <v>12728</v>
      </c>
      <c r="I6543" t="s">
        <v>10</v>
      </c>
      <c r="J6543" s="58">
        <f t="shared" si="204"/>
        <v>10.199999999999999</v>
      </c>
      <c r="K6543" s="59">
        <f t="shared" si="205"/>
        <v>40554</v>
      </c>
      <c r="R6543" t="s">
        <v>2667</v>
      </c>
      <c r="S6543" s="58">
        <v>12.48</v>
      </c>
      <c r="X6543">
        <v>12</v>
      </c>
      <c r="Y6543" s="4">
        <v>0.85</v>
      </c>
      <c r="Z6543" s="58">
        <v>10.199999999999999</v>
      </c>
    </row>
    <row r="6544" spans="1:26">
      <c r="A6544">
        <v>54724</v>
      </c>
      <c r="B6544">
        <v>540976</v>
      </c>
      <c r="C6544">
        <v>22394</v>
      </c>
      <c r="D6544" t="s">
        <v>994</v>
      </c>
      <c r="E6544">
        <v>12</v>
      </c>
      <c r="F6544" s="3">
        <v>40555.625</v>
      </c>
      <c r="G6544" s="4">
        <v>0.85</v>
      </c>
      <c r="H6544">
        <v>12652</v>
      </c>
      <c r="I6544" t="s">
        <v>10</v>
      </c>
      <c r="J6544" s="58">
        <f t="shared" si="204"/>
        <v>10.199999999999999</v>
      </c>
      <c r="K6544" s="59">
        <f t="shared" si="205"/>
        <v>40555</v>
      </c>
      <c r="R6544" t="s">
        <v>2661</v>
      </c>
      <c r="S6544" s="58">
        <v>12.48</v>
      </c>
      <c r="X6544">
        <v>12</v>
      </c>
      <c r="Y6544" s="4">
        <v>0.85</v>
      </c>
      <c r="Z6544" s="58">
        <v>10.199999999999999</v>
      </c>
    </row>
    <row r="6545" spans="1:26">
      <c r="A6545">
        <v>54745</v>
      </c>
      <c r="B6545">
        <v>540976</v>
      </c>
      <c r="C6545">
        <v>22922</v>
      </c>
      <c r="D6545" t="s">
        <v>226</v>
      </c>
      <c r="E6545">
        <v>12</v>
      </c>
      <c r="F6545" s="3">
        <v>40555.625</v>
      </c>
      <c r="G6545" s="4">
        <v>0.85</v>
      </c>
      <c r="H6545">
        <v>12652</v>
      </c>
      <c r="I6545" t="s">
        <v>10</v>
      </c>
      <c r="J6545" s="58">
        <f t="shared" si="204"/>
        <v>10.199999999999999</v>
      </c>
      <c r="K6545" s="59">
        <f t="shared" si="205"/>
        <v>40555</v>
      </c>
      <c r="R6545" t="s">
        <v>2609</v>
      </c>
      <c r="S6545" s="58">
        <v>10.5</v>
      </c>
      <c r="X6545">
        <v>12</v>
      </c>
      <c r="Y6545" s="4">
        <v>0.85</v>
      </c>
      <c r="Z6545" s="58">
        <v>10.199999999999999</v>
      </c>
    </row>
    <row r="6546" spans="1:26">
      <c r="A6546">
        <v>56853</v>
      </c>
      <c r="B6546">
        <v>541120</v>
      </c>
      <c r="C6546">
        <v>22908</v>
      </c>
      <c r="D6546" t="s">
        <v>1994</v>
      </c>
      <c r="E6546">
        <v>12</v>
      </c>
      <c r="F6546" s="3">
        <v>40557.3840277778</v>
      </c>
      <c r="G6546" s="4">
        <v>0.85</v>
      </c>
      <c r="H6546">
        <v>12490</v>
      </c>
      <c r="I6546" t="s">
        <v>10</v>
      </c>
      <c r="J6546" s="58">
        <f t="shared" si="204"/>
        <v>10.199999999999999</v>
      </c>
      <c r="K6546" s="59">
        <f t="shared" si="205"/>
        <v>40557</v>
      </c>
      <c r="R6546" t="s">
        <v>266</v>
      </c>
      <c r="S6546" s="58">
        <v>9.36</v>
      </c>
      <c r="X6546">
        <v>12</v>
      </c>
      <c r="Y6546" s="4">
        <v>0.85</v>
      </c>
      <c r="Z6546" s="58">
        <v>10.199999999999999</v>
      </c>
    </row>
    <row r="6547" spans="1:26">
      <c r="A6547">
        <v>56870</v>
      </c>
      <c r="B6547">
        <v>541120</v>
      </c>
      <c r="C6547">
        <v>21080</v>
      </c>
      <c r="D6547" t="s">
        <v>254</v>
      </c>
      <c r="E6547">
        <v>12</v>
      </c>
      <c r="F6547" s="3">
        <v>40557.3840277778</v>
      </c>
      <c r="G6547" s="4">
        <v>0.85</v>
      </c>
      <c r="H6547">
        <v>12490</v>
      </c>
      <c r="I6547" t="s">
        <v>10</v>
      </c>
      <c r="J6547" s="58">
        <f t="shared" si="204"/>
        <v>10.199999999999999</v>
      </c>
      <c r="K6547" s="59">
        <f t="shared" si="205"/>
        <v>40557</v>
      </c>
      <c r="R6547" t="s">
        <v>1942</v>
      </c>
      <c r="S6547" s="58">
        <v>6.8</v>
      </c>
      <c r="X6547">
        <v>12</v>
      </c>
      <c r="Y6547" s="4">
        <v>0.85</v>
      </c>
      <c r="Z6547" s="58">
        <v>10.199999999999999</v>
      </c>
    </row>
    <row r="6548" spans="1:26">
      <c r="A6548">
        <v>56888</v>
      </c>
      <c r="B6548">
        <v>541121</v>
      </c>
      <c r="C6548">
        <v>21700</v>
      </c>
      <c r="D6548" t="s">
        <v>1442</v>
      </c>
      <c r="E6548">
        <v>12</v>
      </c>
      <c r="F6548" s="3">
        <v>40557.388888888898</v>
      </c>
      <c r="G6548" s="4">
        <v>0.85</v>
      </c>
      <c r="H6548">
        <v>12672</v>
      </c>
      <c r="I6548" t="s">
        <v>10</v>
      </c>
      <c r="J6548" s="58">
        <f t="shared" si="204"/>
        <v>10.199999999999999</v>
      </c>
      <c r="K6548" s="59">
        <f t="shared" si="205"/>
        <v>40557</v>
      </c>
      <c r="R6548" t="s">
        <v>677</v>
      </c>
      <c r="S6548" s="58">
        <v>5.04</v>
      </c>
      <c r="X6548">
        <v>12</v>
      </c>
      <c r="Y6548" s="4">
        <v>0.85</v>
      </c>
      <c r="Z6548" s="58">
        <v>10.199999999999999</v>
      </c>
    </row>
    <row r="6549" spans="1:26">
      <c r="A6549">
        <v>57248</v>
      </c>
      <c r="B6549">
        <v>541138</v>
      </c>
      <c r="C6549" t="s">
        <v>1701</v>
      </c>
      <c r="D6549" t="s">
        <v>1702</v>
      </c>
      <c r="E6549">
        <v>12</v>
      </c>
      <c r="F6549" s="3">
        <v>40557.445833333302</v>
      </c>
      <c r="G6549" s="4">
        <v>0.85</v>
      </c>
      <c r="H6549">
        <v>12553</v>
      </c>
      <c r="I6549" t="s">
        <v>10</v>
      </c>
      <c r="J6549" s="58">
        <f t="shared" si="204"/>
        <v>10.199999999999999</v>
      </c>
      <c r="K6549" s="59">
        <f t="shared" si="205"/>
        <v>40557</v>
      </c>
      <c r="R6549" t="s">
        <v>414</v>
      </c>
      <c r="S6549" s="58">
        <v>5.04</v>
      </c>
      <c r="X6549">
        <v>12</v>
      </c>
      <c r="Y6549" s="4">
        <v>0.85</v>
      </c>
      <c r="Z6549" s="58">
        <v>10.199999999999999</v>
      </c>
    </row>
    <row r="6550" spans="1:26">
      <c r="A6550">
        <v>57256</v>
      </c>
      <c r="B6550">
        <v>541138</v>
      </c>
      <c r="C6550" t="s">
        <v>1304</v>
      </c>
      <c r="D6550" t="s">
        <v>1305</v>
      </c>
      <c r="E6550">
        <v>12</v>
      </c>
      <c r="F6550" s="3">
        <v>40557.445833333302</v>
      </c>
      <c r="G6550" s="4">
        <v>0.85</v>
      </c>
      <c r="H6550">
        <v>12553</v>
      </c>
      <c r="I6550" t="s">
        <v>10</v>
      </c>
      <c r="J6550" s="58">
        <f t="shared" si="204"/>
        <v>10.199999999999999</v>
      </c>
      <c r="K6550" s="59">
        <f t="shared" si="205"/>
        <v>40557</v>
      </c>
      <c r="R6550" t="s">
        <v>1345</v>
      </c>
      <c r="S6550" s="58">
        <v>-8322.1200000000008</v>
      </c>
      <c r="X6550">
        <v>12</v>
      </c>
      <c r="Y6550" s="4">
        <v>0.85</v>
      </c>
      <c r="Z6550" s="58">
        <v>10.199999999999999</v>
      </c>
    </row>
    <row r="6551" spans="1:26">
      <c r="A6551">
        <v>57273</v>
      </c>
      <c r="B6551">
        <v>541138</v>
      </c>
      <c r="C6551">
        <v>22565</v>
      </c>
      <c r="D6551" t="s">
        <v>531</v>
      </c>
      <c r="E6551">
        <v>12</v>
      </c>
      <c r="F6551" s="3">
        <v>40557.445833333302</v>
      </c>
      <c r="G6551" s="4">
        <v>0.85</v>
      </c>
      <c r="H6551">
        <v>12553</v>
      </c>
      <c r="I6551" t="s">
        <v>10</v>
      </c>
      <c r="J6551" s="58">
        <f t="shared" si="204"/>
        <v>10.199999999999999</v>
      </c>
      <c r="K6551" s="59">
        <f t="shared" si="205"/>
        <v>40557</v>
      </c>
      <c r="R6551" t="s">
        <v>2448</v>
      </c>
      <c r="S6551" s="58">
        <v>1632.48</v>
      </c>
      <c r="X6551">
        <v>12</v>
      </c>
      <c r="Y6551" s="4">
        <v>0.85</v>
      </c>
      <c r="Z6551" s="58">
        <v>10.199999999999999</v>
      </c>
    </row>
    <row r="6552" spans="1:26">
      <c r="A6552">
        <v>59702</v>
      </c>
      <c r="B6552">
        <v>541405</v>
      </c>
      <c r="C6552">
        <v>21058</v>
      </c>
      <c r="D6552" t="s">
        <v>1669</v>
      </c>
      <c r="E6552">
        <v>12</v>
      </c>
      <c r="F6552" s="3">
        <v>40560.636805555601</v>
      </c>
      <c r="G6552" s="4">
        <v>0.85</v>
      </c>
      <c r="H6552">
        <v>12683</v>
      </c>
      <c r="I6552" t="s">
        <v>10</v>
      </c>
      <c r="J6552" s="58">
        <f t="shared" si="204"/>
        <v>10.199999999999999</v>
      </c>
      <c r="K6552" s="59">
        <f t="shared" si="205"/>
        <v>40560</v>
      </c>
      <c r="R6552" t="s">
        <v>119</v>
      </c>
      <c r="S6552" s="58">
        <v>537</v>
      </c>
      <c r="X6552">
        <v>12</v>
      </c>
      <c r="Y6552" s="4">
        <v>0.85</v>
      </c>
      <c r="Z6552" s="58">
        <v>10.199999999999999</v>
      </c>
    </row>
    <row r="6553" spans="1:26">
      <c r="A6553">
        <v>59703</v>
      </c>
      <c r="B6553">
        <v>541405</v>
      </c>
      <c r="C6553">
        <v>21721</v>
      </c>
      <c r="D6553" t="s">
        <v>1260</v>
      </c>
      <c r="E6553">
        <v>12</v>
      </c>
      <c r="F6553" s="3">
        <v>40560.636805555601</v>
      </c>
      <c r="G6553" s="4">
        <v>0.85</v>
      </c>
      <c r="H6553">
        <v>12683</v>
      </c>
      <c r="I6553" t="s">
        <v>10</v>
      </c>
      <c r="J6553" s="58">
        <f t="shared" si="204"/>
        <v>10.199999999999999</v>
      </c>
      <c r="K6553" s="59">
        <f t="shared" si="205"/>
        <v>40560</v>
      </c>
      <c r="R6553" t="s">
        <v>2601</v>
      </c>
      <c r="S6553" s="58">
        <v>537</v>
      </c>
      <c r="X6553">
        <v>12</v>
      </c>
      <c r="Y6553" s="4">
        <v>0.85</v>
      </c>
      <c r="Z6553" s="58">
        <v>10.199999999999999</v>
      </c>
    </row>
    <row r="6554" spans="1:26">
      <c r="A6554">
        <v>63398</v>
      </c>
      <c r="B6554">
        <v>541567</v>
      </c>
      <c r="C6554">
        <v>21719</v>
      </c>
      <c r="D6554" t="s">
        <v>1671</v>
      </c>
      <c r="E6554">
        <v>12</v>
      </c>
      <c r="F6554" s="3">
        <v>40562.493750000001</v>
      </c>
      <c r="G6554" s="4">
        <v>0.85</v>
      </c>
      <c r="H6554">
        <v>12681</v>
      </c>
      <c r="I6554" t="s">
        <v>10</v>
      </c>
      <c r="J6554" s="58">
        <f t="shared" si="204"/>
        <v>10.199999999999999</v>
      </c>
      <c r="K6554" s="59">
        <f t="shared" si="205"/>
        <v>40562</v>
      </c>
      <c r="R6554" t="s">
        <v>104</v>
      </c>
      <c r="S6554" s="58">
        <v>435</v>
      </c>
      <c r="X6554">
        <v>4</v>
      </c>
      <c r="Y6554" s="4">
        <v>2.5499999999999998</v>
      </c>
      <c r="Z6554" s="58">
        <v>10.199999999999999</v>
      </c>
    </row>
    <row r="6555" spans="1:26">
      <c r="A6555">
        <v>63399</v>
      </c>
      <c r="B6555">
        <v>541567</v>
      </c>
      <c r="C6555">
        <v>21544</v>
      </c>
      <c r="D6555" t="s">
        <v>400</v>
      </c>
      <c r="E6555">
        <v>12</v>
      </c>
      <c r="F6555" s="3">
        <v>40562.493750000001</v>
      </c>
      <c r="G6555" s="4">
        <v>0.85</v>
      </c>
      <c r="H6555">
        <v>12681</v>
      </c>
      <c r="I6555" t="s">
        <v>10</v>
      </c>
      <c r="J6555" s="58">
        <f t="shared" si="204"/>
        <v>10.199999999999999</v>
      </c>
      <c r="K6555" s="59">
        <f t="shared" si="205"/>
        <v>40562</v>
      </c>
      <c r="R6555" t="s">
        <v>2350</v>
      </c>
      <c r="S6555" s="58">
        <v>360</v>
      </c>
      <c r="X6555">
        <v>12</v>
      </c>
      <c r="Y6555" s="4">
        <v>0.85</v>
      </c>
      <c r="Z6555" s="58">
        <v>10.199999999999999</v>
      </c>
    </row>
    <row r="6556" spans="1:26">
      <c r="A6556">
        <v>64495</v>
      </c>
      <c r="B6556">
        <v>541631</v>
      </c>
      <c r="C6556">
        <v>22613</v>
      </c>
      <c r="D6556" t="s">
        <v>2113</v>
      </c>
      <c r="E6556">
        <v>12</v>
      </c>
      <c r="F6556" s="3">
        <v>40563.449999999997</v>
      </c>
      <c r="G6556" s="4">
        <v>0.85</v>
      </c>
      <c r="H6556">
        <v>12637</v>
      </c>
      <c r="I6556" t="s">
        <v>10</v>
      </c>
      <c r="J6556" s="58">
        <f t="shared" si="204"/>
        <v>10.199999999999999</v>
      </c>
      <c r="K6556" s="59">
        <f t="shared" si="205"/>
        <v>40563</v>
      </c>
      <c r="R6556" t="s">
        <v>2179</v>
      </c>
      <c r="S6556" s="58">
        <v>306</v>
      </c>
      <c r="X6556">
        <v>12</v>
      </c>
      <c r="Y6556" s="4">
        <v>0.85</v>
      </c>
      <c r="Z6556" s="58">
        <v>10.199999999999999</v>
      </c>
    </row>
    <row r="6557" spans="1:26">
      <c r="A6557">
        <v>64496</v>
      </c>
      <c r="B6557">
        <v>541631</v>
      </c>
      <c r="C6557">
        <v>21989</v>
      </c>
      <c r="D6557" t="s">
        <v>1763</v>
      </c>
      <c r="E6557">
        <v>12</v>
      </c>
      <c r="F6557" s="3">
        <v>40563.449999999997</v>
      </c>
      <c r="G6557" s="4">
        <v>0.85</v>
      </c>
      <c r="H6557">
        <v>12637</v>
      </c>
      <c r="I6557" t="s">
        <v>10</v>
      </c>
      <c r="J6557" s="58">
        <f t="shared" si="204"/>
        <v>10.199999999999999</v>
      </c>
      <c r="K6557" s="59">
        <f t="shared" si="205"/>
        <v>40563</v>
      </c>
      <c r="R6557" t="s">
        <v>2393</v>
      </c>
      <c r="S6557" s="58">
        <v>265.60000000000002</v>
      </c>
      <c r="X6557">
        <v>12</v>
      </c>
      <c r="Y6557" s="4">
        <v>0.85</v>
      </c>
      <c r="Z6557" s="58">
        <v>10.199999999999999</v>
      </c>
    </row>
    <row r="6558" spans="1:26">
      <c r="A6558">
        <v>64497</v>
      </c>
      <c r="B6558">
        <v>541631</v>
      </c>
      <c r="C6558">
        <v>21988</v>
      </c>
      <c r="D6558" t="s">
        <v>1762</v>
      </c>
      <c r="E6558">
        <v>12</v>
      </c>
      <c r="F6558" s="3">
        <v>40563.449999999997</v>
      </c>
      <c r="G6558" s="4">
        <v>0.85</v>
      </c>
      <c r="H6558">
        <v>12637</v>
      </c>
      <c r="I6558" t="s">
        <v>10</v>
      </c>
      <c r="J6558" s="58">
        <f t="shared" si="204"/>
        <v>10.199999999999999</v>
      </c>
      <c r="K6558" s="59">
        <f t="shared" si="205"/>
        <v>40563</v>
      </c>
      <c r="R6558" t="s">
        <v>2394</v>
      </c>
      <c r="S6558" s="58">
        <v>265.60000000000002</v>
      </c>
      <c r="X6558">
        <v>12</v>
      </c>
      <c r="Y6558" s="4">
        <v>0.85</v>
      </c>
      <c r="Z6558" s="58">
        <v>10.199999999999999</v>
      </c>
    </row>
    <row r="6559" spans="1:26">
      <c r="A6559">
        <v>64498</v>
      </c>
      <c r="B6559">
        <v>541631</v>
      </c>
      <c r="C6559">
        <v>21094</v>
      </c>
      <c r="D6559" t="s">
        <v>128</v>
      </c>
      <c r="E6559">
        <v>12</v>
      </c>
      <c r="F6559" s="3">
        <v>40563.449999999997</v>
      </c>
      <c r="G6559" s="4">
        <v>0.85</v>
      </c>
      <c r="H6559">
        <v>12637</v>
      </c>
      <c r="I6559" t="s">
        <v>10</v>
      </c>
      <c r="J6559" s="58">
        <f t="shared" si="204"/>
        <v>10.199999999999999</v>
      </c>
      <c r="K6559" s="59">
        <f t="shared" si="205"/>
        <v>40563</v>
      </c>
      <c r="R6559" t="s">
        <v>92</v>
      </c>
      <c r="S6559" s="58">
        <v>244.8</v>
      </c>
      <c r="X6559">
        <v>12</v>
      </c>
      <c r="Y6559" s="4">
        <v>0.85</v>
      </c>
      <c r="Z6559" s="58">
        <v>10.199999999999999</v>
      </c>
    </row>
    <row r="6560" spans="1:26">
      <c r="A6560">
        <v>64503</v>
      </c>
      <c r="B6560">
        <v>541631</v>
      </c>
      <c r="C6560">
        <v>10002</v>
      </c>
      <c r="D6560" t="s">
        <v>89</v>
      </c>
      <c r="E6560">
        <v>12</v>
      </c>
      <c r="F6560" s="3">
        <v>40563.449999999997</v>
      </c>
      <c r="G6560" s="4">
        <v>0.85</v>
      </c>
      <c r="H6560">
        <v>12637</v>
      </c>
      <c r="I6560" t="s">
        <v>10</v>
      </c>
      <c r="J6560" s="58">
        <f t="shared" si="204"/>
        <v>10.199999999999999</v>
      </c>
      <c r="K6560" s="59">
        <f t="shared" si="205"/>
        <v>40563</v>
      </c>
      <c r="R6560" t="s">
        <v>2700</v>
      </c>
      <c r="S6560" s="58">
        <v>236.88</v>
      </c>
      <c r="X6560">
        <v>12</v>
      </c>
      <c r="Y6560" s="4">
        <v>0.85</v>
      </c>
      <c r="Z6560" s="58">
        <v>10.199999999999999</v>
      </c>
    </row>
    <row r="6561" spans="1:26">
      <c r="A6561">
        <v>68275</v>
      </c>
      <c r="B6561">
        <v>541857</v>
      </c>
      <c r="C6561">
        <v>22907</v>
      </c>
      <c r="D6561" t="s">
        <v>740</v>
      </c>
      <c r="E6561">
        <v>12</v>
      </c>
      <c r="F6561" s="3">
        <v>40566.636805555601</v>
      </c>
      <c r="G6561" s="4">
        <v>0.85</v>
      </c>
      <c r="H6561">
        <v>12727</v>
      </c>
      <c r="I6561" t="s">
        <v>10</v>
      </c>
      <c r="J6561" s="58">
        <f t="shared" si="204"/>
        <v>10.199999999999999</v>
      </c>
      <c r="K6561" s="59">
        <f t="shared" si="205"/>
        <v>40566</v>
      </c>
      <c r="R6561" t="s">
        <v>2346</v>
      </c>
      <c r="S6561" s="58">
        <v>199.2</v>
      </c>
      <c r="X6561">
        <v>12</v>
      </c>
      <c r="Y6561" s="4">
        <v>0.85</v>
      </c>
      <c r="Z6561" s="58">
        <v>10.199999999999999</v>
      </c>
    </row>
    <row r="6562" spans="1:26">
      <c r="A6562">
        <v>69734</v>
      </c>
      <c r="B6562">
        <v>541981</v>
      </c>
      <c r="C6562">
        <v>21094</v>
      </c>
      <c r="D6562" t="s">
        <v>128</v>
      </c>
      <c r="E6562">
        <v>12</v>
      </c>
      <c r="F6562" s="3">
        <v>40567.6472222222</v>
      </c>
      <c r="G6562" s="4">
        <v>0.85</v>
      </c>
      <c r="H6562">
        <v>12691</v>
      </c>
      <c r="I6562" t="s">
        <v>10</v>
      </c>
      <c r="J6562" s="58">
        <f t="shared" si="204"/>
        <v>10.199999999999999</v>
      </c>
      <c r="K6562" s="59">
        <f t="shared" si="205"/>
        <v>40567</v>
      </c>
      <c r="R6562" t="s">
        <v>86</v>
      </c>
      <c r="S6562" s="58">
        <v>180</v>
      </c>
      <c r="X6562">
        <v>12</v>
      </c>
      <c r="Y6562" s="4">
        <v>0.85</v>
      </c>
      <c r="Z6562" s="58">
        <v>10.199999999999999</v>
      </c>
    </row>
    <row r="6563" spans="1:26">
      <c r="A6563">
        <v>74530</v>
      </c>
      <c r="B6563">
        <v>542433</v>
      </c>
      <c r="C6563">
        <v>22908</v>
      </c>
      <c r="D6563" t="s">
        <v>1994</v>
      </c>
      <c r="E6563">
        <v>12</v>
      </c>
      <c r="F6563" s="3">
        <v>40571.447916666701</v>
      </c>
      <c r="G6563" s="4">
        <v>0.85</v>
      </c>
      <c r="H6563">
        <v>12726</v>
      </c>
      <c r="I6563" t="s">
        <v>10</v>
      </c>
      <c r="J6563" s="58">
        <f t="shared" si="204"/>
        <v>10.199999999999999</v>
      </c>
      <c r="K6563" s="59">
        <f t="shared" si="205"/>
        <v>40571</v>
      </c>
      <c r="R6563" t="s">
        <v>84</v>
      </c>
      <c r="S6563" s="58">
        <v>180</v>
      </c>
      <c r="X6563">
        <v>12</v>
      </c>
      <c r="Y6563" s="4">
        <v>0.85</v>
      </c>
      <c r="Z6563" s="58">
        <v>10.199999999999999</v>
      </c>
    </row>
    <row r="6564" spans="1:26">
      <c r="A6564">
        <v>74542</v>
      </c>
      <c r="B6564">
        <v>542433</v>
      </c>
      <c r="C6564">
        <v>21080</v>
      </c>
      <c r="D6564" t="s">
        <v>254</v>
      </c>
      <c r="E6564">
        <v>12</v>
      </c>
      <c r="F6564" s="3">
        <v>40571.447916666701</v>
      </c>
      <c r="G6564" s="4">
        <v>0.85</v>
      </c>
      <c r="H6564">
        <v>12726</v>
      </c>
      <c r="I6564" t="s">
        <v>10</v>
      </c>
      <c r="J6564" s="58">
        <f t="shared" si="204"/>
        <v>10.199999999999999</v>
      </c>
      <c r="K6564" s="59">
        <f t="shared" si="205"/>
        <v>40571</v>
      </c>
      <c r="R6564" t="s">
        <v>85</v>
      </c>
      <c r="S6564" s="58">
        <v>180</v>
      </c>
      <c r="X6564">
        <v>12</v>
      </c>
      <c r="Y6564" s="4">
        <v>0.85</v>
      </c>
      <c r="Z6564" s="58">
        <v>10.199999999999999</v>
      </c>
    </row>
    <row r="6565" spans="1:26">
      <c r="A6565">
        <v>77516</v>
      </c>
      <c r="B6565">
        <v>542735</v>
      </c>
      <c r="C6565">
        <v>10002</v>
      </c>
      <c r="D6565" t="s">
        <v>89</v>
      </c>
      <c r="E6565">
        <v>12</v>
      </c>
      <c r="F6565" s="3">
        <v>40574.65</v>
      </c>
      <c r="G6565" s="4">
        <v>0.85</v>
      </c>
      <c r="H6565">
        <v>12681</v>
      </c>
      <c r="I6565" t="s">
        <v>10</v>
      </c>
      <c r="J6565" s="58">
        <f t="shared" si="204"/>
        <v>10.199999999999999</v>
      </c>
      <c r="K6565" s="59">
        <f t="shared" si="205"/>
        <v>40574</v>
      </c>
      <c r="R6565" t="s">
        <v>2322</v>
      </c>
      <c r="S6565" s="58">
        <v>156</v>
      </c>
      <c r="X6565">
        <v>12</v>
      </c>
      <c r="Y6565" s="4">
        <v>0.85</v>
      </c>
      <c r="Z6565" s="58">
        <v>10.199999999999999</v>
      </c>
    </row>
    <row r="6566" spans="1:26">
      <c r="A6566">
        <v>80255</v>
      </c>
      <c r="B6566">
        <v>543030</v>
      </c>
      <c r="C6566">
        <v>21094</v>
      </c>
      <c r="D6566" t="s">
        <v>128</v>
      </c>
      <c r="E6566">
        <v>12</v>
      </c>
      <c r="F6566" s="3">
        <v>40576.640277777798</v>
      </c>
      <c r="G6566" s="4">
        <v>0.85</v>
      </c>
      <c r="H6566">
        <v>12437</v>
      </c>
      <c r="I6566" t="s">
        <v>10</v>
      </c>
      <c r="J6566" s="58">
        <f t="shared" si="204"/>
        <v>10.199999999999999</v>
      </c>
      <c r="K6566" s="59">
        <f t="shared" si="205"/>
        <v>40576</v>
      </c>
      <c r="R6566" t="s">
        <v>533</v>
      </c>
      <c r="S6566" s="58">
        <v>138.6</v>
      </c>
      <c r="X6566">
        <v>12</v>
      </c>
      <c r="Y6566" s="4">
        <v>0.85</v>
      </c>
      <c r="Z6566" s="58">
        <v>10.199999999999999</v>
      </c>
    </row>
    <row r="6567" spans="1:26">
      <c r="A6567">
        <v>80259</v>
      </c>
      <c r="B6567">
        <v>543030</v>
      </c>
      <c r="C6567">
        <v>21062</v>
      </c>
      <c r="D6567" t="s">
        <v>383</v>
      </c>
      <c r="E6567">
        <v>12</v>
      </c>
      <c r="F6567" s="3">
        <v>40576.640277777798</v>
      </c>
      <c r="G6567" s="4">
        <v>0.85</v>
      </c>
      <c r="H6567">
        <v>12437</v>
      </c>
      <c r="I6567" t="s">
        <v>10</v>
      </c>
      <c r="J6567" s="58">
        <f t="shared" si="204"/>
        <v>10.199999999999999</v>
      </c>
      <c r="K6567" s="59">
        <f t="shared" si="205"/>
        <v>40576</v>
      </c>
      <c r="R6567" t="s">
        <v>263</v>
      </c>
      <c r="S6567" s="58">
        <v>138.6</v>
      </c>
      <c r="X6567">
        <v>12</v>
      </c>
      <c r="Y6567" s="4">
        <v>0.85</v>
      </c>
      <c r="Z6567" s="58">
        <v>10.199999999999999</v>
      </c>
    </row>
    <row r="6568" spans="1:26">
      <c r="A6568">
        <v>82082</v>
      </c>
      <c r="B6568">
        <v>543188</v>
      </c>
      <c r="C6568">
        <v>21080</v>
      </c>
      <c r="D6568" t="s">
        <v>254</v>
      </c>
      <c r="E6568">
        <v>12</v>
      </c>
      <c r="F6568" s="3">
        <v>40578.489583333299</v>
      </c>
      <c r="G6568" s="4">
        <v>0.85</v>
      </c>
      <c r="H6568">
        <v>12567</v>
      </c>
      <c r="I6568" t="s">
        <v>10</v>
      </c>
      <c r="J6568" s="58">
        <f t="shared" si="204"/>
        <v>10.199999999999999</v>
      </c>
      <c r="K6568" s="59">
        <f t="shared" si="205"/>
        <v>40578</v>
      </c>
      <c r="R6568" t="s">
        <v>534</v>
      </c>
      <c r="S6568" s="58">
        <v>138.6</v>
      </c>
      <c r="X6568">
        <v>12</v>
      </c>
      <c r="Y6568" s="4">
        <v>0.85</v>
      </c>
      <c r="Z6568" s="58">
        <v>10.199999999999999</v>
      </c>
    </row>
    <row r="6569" spans="1:26">
      <c r="A6569">
        <v>82083</v>
      </c>
      <c r="B6569">
        <v>543188</v>
      </c>
      <c r="C6569">
        <v>22613</v>
      </c>
      <c r="D6569" t="s">
        <v>2113</v>
      </c>
      <c r="E6569">
        <v>12</v>
      </c>
      <c r="F6569" s="3">
        <v>40578.489583333299</v>
      </c>
      <c r="G6569" s="4">
        <v>0.85</v>
      </c>
      <c r="H6569">
        <v>12567</v>
      </c>
      <c r="I6569" t="s">
        <v>10</v>
      </c>
      <c r="J6569" s="58">
        <f t="shared" si="204"/>
        <v>10.199999999999999</v>
      </c>
      <c r="K6569" s="59">
        <f t="shared" si="205"/>
        <v>40578</v>
      </c>
      <c r="R6569" t="s">
        <v>399</v>
      </c>
      <c r="S6569" s="58">
        <v>135</v>
      </c>
      <c r="X6569">
        <v>12</v>
      </c>
      <c r="Y6569" s="4">
        <v>0.85</v>
      </c>
      <c r="Z6569" s="58">
        <v>10.199999999999999</v>
      </c>
    </row>
    <row r="6570" spans="1:26">
      <c r="A6570">
        <v>82094</v>
      </c>
      <c r="B6570">
        <v>543188</v>
      </c>
      <c r="C6570">
        <v>22857</v>
      </c>
      <c r="D6570" t="s">
        <v>2226</v>
      </c>
      <c r="E6570">
        <v>12</v>
      </c>
      <c r="F6570" s="3">
        <v>40578.489583333299</v>
      </c>
      <c r="G6570" s="4">
        <v>0.85</v>
      </c>
      <c r="H6570">
        <v>12567</v>
      </c>
      <c r="I6570" t="s">
        <v>10</v>
      </c>
      <c r="J6570" s="58">
        <f t="shared" si="204"/>
        <v>10.199999999999999</v>
      </c>
      <c r="K6570" s="59">
        <f t="shared" si="205"/>
        <v>40578</v>
      </c>
      <c r="R6570" t="s">
        <v>398</v>
      </c>
      <c r="S6570" s="58">
        <v>135</v>
      </c>
      <c r="X6570">
        <v>12</v>
      </c>
      <c r="Y6570" s="4">
        <v>0.85</v>
      </c>
      <c r="Z6570" s="58">
        <v>10.199999999999999</v>
      </c>
    </row>
    <row r="6571" spans="1:26">
      <c r="A6571">
        <v>82099</v>
      </c>
      <c r="B6571">
        <v>543188</v>
      </c>
      <c r="C6571">
        <v>22962</v>
      </c>
      <c r="D6571" t="s">
        <v>245</v>
      </c>
      <c r="E6571">
        <v>12</v>
      </c>
      <c r="F6571" s="3">
        <v>40578.489583333299</v>
      </c>
      <c r="G6571" s="4">
        <v>0.85</v>
      </c>
      <c r="H6571">
        <v>12567</v>
      </c>
      <c r="I6571" t="s">
        <v>10</v>
      </c>
      <c r="J6571" s="58">
        <f t="shared" si="204"/>
        <v>10.199999999999999</v>
      </c>
      <c r="K6571" s="59">
        <f t="shared" si="205"/>
        <v>40578</v>
      </c>
      <c r="R6571" t="s">
        <v>355</v>
      </c>
      <c r="S6571" s="58">
        <v>132</v>
      </c>
      <c r="X6571">
        <v>12</v>
      </c>
      <c r="Y6571" s="4">
        <v>0.85</v>
      </c>
      <c r="Z6571" s="58">
        <v>10.199999999999999</v>
      </c>
    </row>
    <row r="6572" spans="1:26">
      <c r="A6572">
        <v>82100</v>
      </c>
      <c r="B6572">
        <v>543188</v>
      </c>
      <c r="C6572">
        <v>22963</v>
      </c>
      <c r="D6572" t="s">
        <v>246</v>
      </c>
      <c r="E6572">
        <v>12</v>
      </c>
      <c r="F6572" s="3">
        <v>40578.489583333299</v>
      </c>
      <c r="G6572" s="4">
        <v>0.85</v>
      </c>
      <c r="H6572">
        <v>12567</v>
      </c>
      <c r="I6572" t="s">
        <v>10</v>
      </c>
      <c r="J6572" s="58">
        <f t="shared" si="204"/>
        <v>10.199999999999999</v>
      </c>
      <c r="K6572" s="59">
        <f t="shared" si="205"/>
        <v>40578</v>
      </c>
      <c r="R6572" t="s">
        <v>129</v>
      </c>
      <c r="S6572" s="58">
        <v>132</v>
      </c>
      <c r="X6572">
        <v>12</v>
      </c>
      <c r="Y6572" s="4">
        <v>0.85</v>
      </c>
      <c r="Z6572" s="58">
        <v>10.199999999999999</v>
      </c>
    </row>
    <row r="6573" spans="1:26">
      <c r="A6573">
        <v>82106</v>
      </c>
      <c r="B6573">
        <v>543188</v>
      </c>
      <c r="C6573">
        <v>21094</v>
      </c>
      <c r="D6573" t="s">
        <v>128</v>
      </c>
      <c r="E6573">
        <v>12</v>
      </c>
      <c r="F6573" s="3">
        <v>40578.489583333299</v>
      </c>
      <c r="G6573" s="4">
        <v>0.85</v>
      </c>
      <c r="H6573">
        <v>12567</v>
      </c>
      <c r="I6573" t="s">
        <v>10</v>
      </c>
      <c r="J6573" s="58">
        <f t="shared" si="204"/>
        <v>10.199999999999999</v>
      </c>
      <c r="K6573" s="59">
        <f t="shared" si="205"/>
        <v>40578</v>
      </c>
      <c r="R6573" t="s">
        <v>2602</v>
      </c>
      <c r="S6573" s="58">
        <v>132</v>
      </c>
      <c r="X6573">
        <v>12</v>
      </c>
      <c r="Y6573" s="4">
        <v>0.85</v>
      </c>
      <c r="Z6573" s="58">
        <v>10.199999999999999</v>
      </c>
    </row>
    <row r="6574" spans="1:26">
      <c r="A6574">
        <v>82111</v>
      </c>
      <c r="B6574">
        <v>543188</v>
      </c>
      <c r="C6574">
        <v>22907</v>
      </c>
      <c r="D6574" t="s">
        <v>740</v>
      </c>
      <c r="E6574">
        <v>12</v>
      </c>
      <c r="F6574" s="3">
        <v>40578.489583333299</v>
      </c>
      <c r="G6574" s="4">
        <v>0.85</v>
      </c>
      <c r="H6574">
        <v>12567</v>
      </c>
      <c r="I6574" t="s">
        <v>10</v>
      </c>
      <c r="J6574" s="58">
        <f t="shared" si="204"/>
        <v>10.199999999999999</v>
      </c>
      <c r="K6574" s="59">
        <f t="shared" si="205"/>
        <v>40578</v>
      </c>
      <c r="R6574" t="s">
        <v>402</v>
      </c>
      <c r="S6574" s="58">
        <v>126</v>
      </c>
      <c r="X6574">
        <v>12</v>
      </c>
      <c r="Y6574" s="4">
        <v>0.85</v>
      </c>
      <c r="Z6574" s="58">
        <v>10.199999999999999</v>
      </c>
    </row>
    <row r="6575" spans="1:26">
      <c r="A6575">
        <v>85053</v>
      </c>
      <c r="B6575">
        <v>543459</v>
      </c>
      <c r="C6575">
        <v>21094</v>
      </c>
      <c r="D6575" t="s">
        <v>128</v>
      </c>
      <c r="E6575">
        <v>12</v>
      </c>
      <c r="F6575" s="3">
        <v>40582.561111111099</v>
      </c>
      <c r="G6575" s="4">
        <v>0.85</v>
      </c>
      <c r="H6575">
        <v>12599</v>
      </c>
      <c r="I6575" t="s">
        <v>10</v>
      </c>
      <c r="J6575" s="58">
        <f t="shared" si="204"/>
        <v>10.199999999999999</v>
      </c>
      <c r="K6575" s="59">
        <f t="shared" si="205"/>
        <v>40582</v>
      </c>
      <c r="R6575" t="s">
        <v>466</v>
      </c>
      <c r="S6575" s="58">
        <v>122.4</v>
      </c>
      <c r="X6575">
        <v>12</v>
      </c>
      <c r="Y6575" s="4">
        <v>0.85</v>
      </c>
      <c r="Z6575" s="58">
        <v>10.199999999999999</v>
      </c>
    </row>
    <row r="6576" spans="1:26">
      <c r="A6576">
        <v>85055</v>
      </c>
      <c r="B6576">
        <v>543459</v>
      </c>
      <c r="C6576">
        <v>22908</v>
      </c>
      <c r="D6576" t="s">
        <v>1994</v>
      </c>
      <c r="E6576">
        <v>12</v>
      </c>
      <c r="F6576" s="3">
        <v>40582.561111111099</v>
      </c>
      <c r="G6576" s="4">
        <v>0.85</v>
      </c>
      <c r="H6576">
        <v>12599</v>
      </c>
      <c r="I6576" t="s">
        <v>10</v>
      </c>
      <c r="J6576" s="58">
        <f t="shared" si="204"/>
        <v>10.199999999999999</v>
      </c>
      <c r="K6576" s="59">
        <f t="shared" si="205"/>
        <v>40582</v>
      </c>
      <c r="R6576" t="s">
        <v>2497</v>
      </c>
      <c r="S6576" s="58">
        <v>99.6</v>
      </c>
      <c r="X6576">
        <v>12</v>
      </c>
      <c r="Y6576" s="4">
        <v>0.85</v>
      </c>
      <c r="Z6576" s="58">
        <v>10.199999999999999</v>
      </c>
    </row>
    <row r="6577" spans="1:26">
      <c r="A6577">
        <v>85615</v>
      </c>
      <c r="B6577">
        <v>543484</v>
      </c>
      <c r="C6577">
        <v>22521</v>
      </c>
      <c r="D6577" t="s">
        <v>2119</v>
      </c>
      <c r="E6577">
        <v>12</v>
      </c>
      <c r="F6577" s="3">
        <v>40583.4243055556</v>
      </c>
      <c r="G6577" s="4">
        <v>0.85</v>
      </c>
      <c r="H6577">
        <v>12721</v>
      </c>
      <c r="I6577" t="s">
        <v>10</v>
      </c>
      <c r="J6577" s="58">
        <f t="shared" si="204"/>
        <v>10.199999999999999</v>
      </c>
      <c r="K6577" s="59">
        <f t="shared" si="205"/>
        <v>40583</v>
      </c>
      <c r="R6577" t="s">
        <v>93</v>
      </c>
      <c r="S6577" s="58">
        <v>93.6</v>
      </c>
      <c r="X6577">
        <v>12</v>
      </c>
      <c r="Y6577" s="4">
        <v>0.85</v>
      </c>
      <c r="Z6577" s="58">
        <v>10.199999999999999</v>
      </c>
    </row>
    <row r="6578" spans="1:26">
      <c r="A6578">
        <v>85616</v>
      </c>
      <c r="B6578">
        <v>543484</v>
      </c>
      <c r="C6578">
        <v>22520</v>
      </c>
      <c r="D6578" t="s">
        <v>2149</v>
      </c>
      <c r="E6578">
        <v>12</v>
      </c>
      <c r="F6578" s="3">
        <v>40583.4243055556</v>
      </c>
      <c r="G6578" s="4">
        <v>0.85</v>
      </c>
      <c r="H6578">
        <v>12721</v>
      </c>
      <c r="I6578" t="s">
        <v>10</v>
      </c>
      <c r="J6578" s="58">
        <f t="shared" si="204"/>
        <v>10.199999999999999</v>
      </c>
      <c r="K6578" s="59">
        <f t="shared" si="205"/>
        <v>40583</v>
      </c>
      <c r="R6578" t="s">
        <v>95</v>
      </c>
      <c r="S6578" s="58">
        <v>93.6</v>
      </c>
      <c r="X6578">
        <v>12</v>
      </c>
      <c r="Y6578" s="4">
        <v>0.85</v>
      </c>
      <c r="Z6578" s="58">
        <v>10.199999999999999</v>
      </c>
    </row>
    <row r="6579" spans="1:26">
      <c r="A6579">
        <v>85618</v>
      </c>
      <c r="B6579">
        <v>543484</v>
      </c>
      <c r="C6579">
        <v>22857</v>
      </c>
      <c r="D6579" t="s">
        <v>2226</v>
      </c>
      <c r="E6579">
        <v>12</v>
      </c>
      <c r="F6579" s="3">
        <v>40583.4243055556</v>
      </c>
      <c r="G6579" s="4">
        <v>0.85</v>
      </c>
      <c r="H6579">
        <v>12721</v>
      </c>
      <c r="I6579" t="s">
        <v>10</v>
      </c>
      <c r="J6579" s="58">
        <f t="shared" si="204"/>
        <v>10.199999999999999</v>
      </c>
      <c r="K6579" s="59">
        <f t="shared" si="205"/>
        <v>40583</v>
      </c>
      <c r="R6579" t="s">
        <v>254</v>
      </c>
      <c r="S6579" s="58">
        <v>86.4</v>
      </c>
      <c r="X6579">
        <v>12</v>
      </c>
      <c r="Y6579" s="4">
        <v>0.85</v>
      </c>
      <c r="Z6579" s="58">
        <v>10.199999999999999</v>
      </c>
    </row>
    <row r="6580" spans="1:26">
      <c r="A6580">
        <v>85624</v>
      </c>
      <c r="B6580">
        <v>543484</v>
      </c>
      <c r="C6580">
        <v>21094</v>
      </c>
      <c r="D6580" t="s">
        <v>128</v>
      </c>
      <c r="E6580">
        <v>12</v>
      </c>
      <c r="F6580" s="3">
        <v>40583.4243055556</v>
      </c>
      <c r="G6580" s="4">
        <v>0.85</v>
      </c>
      <c r="H6580">
        <v>12721</v>
      </c>
      <c r="I6580" t="s">
        <v>10</v>
      </c>
      <c r="J6580" s="58">
        <f t="shared" si="204"/>
        <v>10.199999999999999</v>
      </c>
      <c r="K6580" s="59">
        <f t="shared" si="205"/>
        <v>40583</v>
      </c>
      <c r="R6580" t="s">
        <v>835</v>
      </c>
      <c r="S6580" s="58">
        <v>79.2</v>
      </c>
      <c r="X6580">
        <v>12</v>
      </c>
      <c r="Y6580" s="4">
        <v>0.85</v>
      </c>
      <c r="Z6580" s="58">
        <v>10.199999999999999</v>
      </c>
    </row>
    <row r="6581" spans="1:26">
      <c r="A6581">
        <v>85625</v>
      </c>
      <c r="B6581">
        <v>543484</v>
      </c>
      <c r="C6581">
        <v>21080</v>
      </c>
      <c r="D6581" t="s">
        <v>254</v>
      </c>
      <c r="E6581">
        <v>12</v>
      </c>
      <c r="F6581" s="3">
        <v>40583.4243055556</v>
      </c>
      <c r="G6581" s="4">
        <v>0.85</v>
      </c>
      <c r="H6581">
        <v>12721</v>
      </c>
      <c r="I6581" t="s">
        <v>10</v>
      </c>
      <c r="J6581" s="58">
        <f t="shared" si="204"/>
        <v>10.199999999999999</v>
      </c>
      <c r="K6581" s="59">
        <f t="shared" si="205"/>
        <v>40583</v>
      </c>
      <c r="R6581" t="s">
        <v>269</v>
      </c>
      <c r="S6581" s="58">
        <v>79.2</v>
      </c>
      <c r="X6581">
        <v>12</v>
      </c>
      <c r="Y6581" s="4">
        <v>0.85</v>
      </c>
      <c r="Z6581" s="58">
        <v>10.199999999999999</v>
      </c>
    </row>
    <row r="6582" spans="1:26">
      <c r="A6582">
        <v>90791</v>
      </c>
      <c r="B6582">
        <v>544069</v>
      </c>
      <c r="C6582">
        <v>20981</v>
      </c>
      <c r="D6582" t="s">
        <v>1221</v>
      </c>
      <c r="E6582">
        <v>12</v>
      </c>
      <c r="F6582" s="3">
        <v>40589.595138888901</v>
      </c>
      <c r="G6582" s="4">
        <v>0.85</v>
      </c>
      <c r="H6582">
        <v>12616</v>
      </c>
      <c r="I6582" t="s">
        <v>10</v>
      </c>
      <c r="J6582" s="58">
        <f t="shared" si="204"/>
        <v>10.199999999999999</v>
      </c>
      <c r="K6582" s="59">
        <f t="shared" si="205"/>
        <v>40589</v>
      </c>
      <c r="R6582" t="s">
        <v>255</v>
      </c>
      <c r="S6582" s="58">
        <v>78</v>
      </c>
      <c r="X6582">
        <v>12</v>
      </c>
      <c r="Y6582" s="4">
        <v>0.85</v>
      </c>
      <c r="Z6582" s="58">
        <v>10.199999999999999</v>
      </c>
    </row>
    <row r="6583" spans="1:26">
      <c r="A6583">
        <v>90794</v>
      </c>
      <c r="B6583">
        <v>544069</v>
      </c>
      <c r="C6583">
        <v>20983</v>
      </c>
      <c r="D6583" t="s">
        <v>1712</v>
      </c>
      <c r="E6583">
        <v>12</v>
      </c>
      <c r="F6583" s="3">
        <v>40589.595138888901</v>
      </c>
      <c r="G6583" s="4">
        <v>0.85</v>
      </c>
      <c r="H6583">
        <v>12616</v>
      </c>
      <c r="I6583" t="s">
        <v>10</v>
      </c>
      <c r="J6583" s="58">
        <f t="shared" si="204"/>
        <v>10.199999999999999</v>
      </c>
      <c r="K6583" s="59">
        <f t="shared" si="205"/>
        <v>40589</v>
      </c>
      <c r="R6583" t="s">
        <v>128</v>
      </c>
      <c r="S6583" s="58">
        <v>76.8</v>
      </c>
      <c r="X6583">
        <v>12</v>
      </c>
      <c r="Y6583" s="4">
        <v>0.85</v>
      </c>
      <c r="Z6583" s="58">
        <v>10.199999999999999</v>
      </c>
    </row>
    <row r="6584" spans="1:26">
      <c r="A6584">
        <v>91703</v>
      </c>
      <c r="B6584">
        <v>544115</v>
      </c>
      <c r="C6584">
        <v>21094</v>
      </c>
      <c r="D6584" t="s">
        <v>128</v>
      </c>
      <c r="E6584">
        <v>12</v>
      </c>
      <c r="F6584" s="3">
        <v>40590.489583333299</v>
      </c>
      <c r="G6584" s="4">
        <v>0.85</v>
      </c>
      <c r="H6584">
        <v>12727</v>
      </c>
      <c r="I6584" t="s">
        <v>10</v>
      </c>
      <c r="J6584" s="58">
        <f t="shared" si="204"/>
        <v>10.199999999999999</v>
      </c>
      <c r="K6584" s="59">
        <f t="shared" si="205"/>
        <v>40590</v>
      </c>
      <c r="R6584" t="s">
        <v>102</v>
      </c>
      <c r="S6584" s="58">
        <v>70.2</v>
      </c>
      <c r="X6584">
        <v>12</v>
      </c>
      <c r="Y6584" s="4">
        <v>0.85</v>
      </c>
      <c r="Z6584" s="58">
        <v>10.199999999999999</v>
      </c>
    </row>
    <row r="6585" spans="1:26">
      <c r="A6585">
        <v>91704</v>
      </c>
      <c r="B6585">
        <v>544115</v>
      </c>
      <c r="C6585">
        <v>21080</v>
      </c>
      <c r="D6585" t="s">
        <v>254</v>
      </c>
      <c r="E6585">
        <v>12</v>
      </c>
      <c r="F6585" s="3">
        <v>40590.489583333299</v>
      </c>
      <c r="G6585" s="4">
        <v>0.85</v>
      </c>
      <c r="H6585">
        <v>12727</v>
      </c>
      <c r="I6585" t="s">
        <v>10</v>
      </c>
      <c r="J6585" s="58">
        <f t="shared" si="204"/>
        <v>10.199999999999999</v>
      </c>
      <c r="K6585" s="59">
        <f t="shared" si="205"/>
        <v>40590</v>
      </c>
      <c r="R6585" t="s">
        <v>385</v>
      </c>
      <c r="S6585" s="58">
        <v>69.599999999999994</v>
      </c>
      <c r="X6585">
        <v>12</v>
      </c>
      <c r="Y6585" s="4">
        <v>0.85</v>
      </c>
      <c r="Z6585" s="58">
        <v>10.199999999999999</v>
      </c>
    </row>
    <row r="6586" spans="1:26">
      <c r="A6586">
        <v>91706</v>
      </c>
      <c r="B6586">
        <v>544115</v>
      </c>
      <c r="C6586">
        <v>21988</v>
      </c>
      <c r="D6586" t="s">
        <v>1762</v>
      </c>
      <c r="E6586">
        <v>12</v>
      </c>
      <c r="F6586" s="3">
        <v>40590.489583333299</v>
      </c>
      <c r="G6586" s="4">
        <v>0.85</v>
      </c>
      <c r="H6586">
        <v>12727</v>
      </c>
      <c r="I6586" t="s">
        <v>10</v>
      </c>
      <c r="J6586" s="58">
        <f t="shared" si="204"/>
        <v>10.199999999999999</v>
      </c>
      <c r="K6586" s="59">
        <f t="shared" si="205"/>
        <v>40590</v>
      </c>
      <c r="R6586" t="s">
        <v>1178</v>
      </c>
      <c r="S6586" s="58">
        <v>69.599999999999994</v>
      </c>
      <c r="X6586">
        <v>12</v>
      </c>
      <c r="Y6586" s="4">
        <v>0.85</v>
      </c>
      <c r="Z6586" s="58">
        <v>10.199999999999999</v>
      </c>
    </row>
    <row r="6587" spans="1:26">
      <c r="A6587">
        <v>91707</v>
      </c>
      <c r="B6587">
        <v>544115</v>
      </c>
      <c r="C6587">
        <v>21989</v>
      </c>
      <c r="D6587" t="s">
        <v>1763</v>
      </c>
      <c r="E6587">
        <v>12</v>
      </c>
      <c r="F6587" s="3">
        <v>40590.489583333299</v>
      </c>
      <c r="G6587" s="4">
        <v>0.85</v>
      </c>
      <c r="H6587">
        <v>12727</v>
      </c>
      <c r="I6587" t="s">
        <v>10</v>
      </c>
      <c r="J6587" s="58">
        <f t="shared" si="204"/>
        <v>10.199999999999999</v>
      </c>
      <c r="K6587" s="59">
        <f t="shared" si="205"/>
        <v>40590</v>
      </c>
      <c r="R6587" t="s">
        <v>2594</v>
      </c>
      <c r="S6587" s="58">
        <v>69.36</v>
      </c>
      <c r="X6587">
        <v>12</v>
      </c>
      <c r="Y6587" s="4">
        <v>0.85</v>
      </c>
      <c r="Z6587" s="58">
        <v>10.199999999999999</v>
      </c>
    </row>
    <row r="6588" spans="1:26">
      <c r="A6588">
        <v>91726</v>
      </c>
      <c r="B6588">
        <v>544115</v>
      </c>
      <c r="C6588">
        <v>22523</v>
      </c>
      <c r="D6588" t="s">
        <v>2120</v>
      </c>
      <c r="E6588">
        <v>12</v>
      </c>
      <c r="F6588" s="3">
        <v>40590.489583333299</v>
      </c>
      <c r="G6588" s="4">
        <v>0.85</v>
      </c>
      <c r="H6588">
        <v>12727</v>
      </c>
      <c r="I6588" t="s">
        <v>10</v>
      </c>
      <c r="J6588" s="58">
        <f t="shared" si="204"/>
        <v>10.199999999999999</v>
      </c>
      <c r="K6588" s="59">
        <f t="shared" si="205"/>
        <v>40590</v>
      </c>
      <c r="R6588" t="s">
        <v>740</v>
      </c>
      <c r="S6588" s="58">
        <v>69.12</v>
      </c>
      <c r="X6588">
        <v>12</v>
      </c>
      <c r="Y6588" s="4">
        <v>0.85</v>
      </c>
      <c r="Z6588" s="58">
        <v>10.199999999999999</v>
      </c>
    </row>
    <row r="6589" spans="1:26">
      <c r="A6589">
        <v>91727</v>
      </c>
      <c r="B6589">
        <v>544115</v>
      </c>
      <c r="C6589">
        <v>22520</v>
      </c>
      <c r="D6589" t="s">
        <v>2149</v>
      </c>
      <c r="E6589">
        <v>12</v>
      </c>
      <c r="F6589" s="3">
        <v>40590.489583333299</v>
      </c>
      <c r="G6589" s="4">
        <v>0.85</v>
      </c>
      <c r="H6589">
        <v>12727</v>
      </c>
      <c r="I6589" t="s">
        <v>10</v>
      </c>
      <c r="J6589" s="58">
        <f t="shared" si="204"/>
        <v>10.199999999999999</v>
      </c>
      <c r="K6589" s="59">
        <f t="shared" si="205"/>
        <v>40590</v>
      </c>
      <c r="R6589" t="s">
        <v>2575</v>
      </c>
      <c r="S6589" s="58">
        <v>59.76</v>
      </c>
      <c r="X6589">
        <v>12</v>
      </c>
      <c r="Y6589" s="4">
        <v>0.85</v>
      </c>
      <c r="Z6589" s="58">
        <v>10.199999999999999</v>
      </c>
    </row>
    <row r="6590" spans="1:26">
      <c r="A6590">
        <v>91728</v>
      </c>
      <c r="B6590">
        <v>544115</v>
      </c>
      <c r="C6590">
        <v>22521</v>
      </c>
      <c r="D6590" t="s">
        <v>2119</v>
      </c>
      <c r="E6590">
        <v>12</v>
      </c>
      <c r="F6590" s="3">
        <v>40590.489583333299</v>
      </c>
      <c r="G6590" s="4">
        <v>0.85</v>
      </c>
      <c r="H6590">
        <v>12727</v>
      </c>
      <c r="I6590" t="s">
        <v>10</v>
      </c>
      <c r="J6590" s="58">
        <f t="shared" si="204"/>
        <v>10.199999999999999</v>
      </c>
      <c r="K6590" s="59">
        <f t="shared" si="205"/>
        <v>40590</v>
      </c>
      <c r="R6590" t="s">
        <v>144</v>
      </c>
      <c r="S6590" s="58">
        <v>52.2</v>
      </c>
      <c r="X6590">
        <v>12</v>
      </c>
      <c r="Y6590" s="4">
        <v>0.85</v>
      </c>
      <c r="Z6590" s="58">
        <v>10.199999999999999</v>
      </c>
    </row>
    <row r="6591" spans="1:26">
      <c r="A6591">
        <v>91729</v>
      </c>
      <c r="B6591">
        <v>544115</v>
      </c>
      <c r="C6591">
        <v>22522</v>
      </c>
      <c r="D6591" t="s">
        <v>2244</v>
      </c>
      <c r="E6591">
        <v>12</v>
      </c>
      <c r="F6591" s="3">
        <v>40590.489583333299</v>
      </c>
      <c r="G6591" s="4">
        <v>0.85</v>
      </c>
      <c r="H6591">
        <v>12727</v>
      </c>
      <c r="I6591" t="s">
        <v>10</v>
      </c>
      <c r="J6591" s="58">
        <f t="shared" si="204"/>
        <v>10.199999999999999</v>
      </c>
      <c r="K6591" s="59">
        <f t="shared" si="205"/>
        <v>40590</v>
      </c>
      <c r="R6591" t="s">
        <v>2738</v>
      </c>
      <c r="S6591" s="58">
        <v>52.2</v>
      </c>
      <c r="X6591">
        <v>12</v>
      </c>
      <c r="Y6591" s="4">
        <v>0.85</v>
      </c>
      <c r="Z6591" s="58">
        <v>10.199999999999999</v>
      </c>
    </row>
    <row r="6592" spans="1:26">
      <c r="A6592">
        <v>94360</v>
      </c>
      <c r="B6592">
        <v>544355</v>
      </c>
      <c r="C6592">
        <v>21078</v>
      </c>
      <c r="D6592" t="s">
        <v>1988</v>
      </c>
      <c r="E6592">
        <v>12</v>
      </c>
      <c r="F6592" s="3">
        <v>40592.453472222202</v>
      </c>
      <c r="G6592" s="4">
        <v>0.85</v>
      </c>
      <c r="H6592">
        <v>12714</v>
      </c>
      <c r="I6592" t="s">
        <v>10</v>
      </c>
      <c r="J6592" s="58">
        <f t="shared" si="204"/>
        <v>10.199999999999999</v>
      </c>
      <c r="K6592" s="59">
        <f t="shared" si="205"/>
        <v>40592</v>
      </c>
      <c r="R6592" t="s">
        <v>846</v>
      </c>
      <c r="S6592" s="58">
        <v>46.8</v>
      </c>
      <c r="X6592">
        <v>12</v>
      </c>
      <c r="Y6592" s="4">
        <v>0.85</v>
      </c>
      <c r="Z6592" s="58">
        <v>10.199999999999999</v>
      </c>
    </row>
    <row r="6593" spans="1:26">
      <c r="A6593">
        <v>94361</v>
      </c>
      <c r="B6593">
        <v>544355</v>
      </c>
      <c r="C6593">
        <v>21080</v>
      </c>
      <c r="D6593" t="s">
        <v>254</v>
      </c>
      <c r="E6593">
        <v>12</v>
      </c>
      <c r="F6593" s="3">
        <v>40592.453472222202</v>
      </c>
      <c r="G6593" s="4">
        <v>0.85</v>
      </c>
      <c r="H6593">
        <v>12714</v>
      </c>
      <c r="I6593" t="s">
        <v>10</v>
      </c>
      <c r="J6593" s="58">
        <f t="shared" si="204"/>
        <v>10.199999999999999</v>
      </c>
      <c r="K6593" s="59">
        <f t="shared" si="205"/>
        <v>40592</v>
      </c>
      <c r="R6593" t="s">
        <v>520</v>
      </c>
      <c r="S6593" s="58">
        <v>46.8</v>
      </c>
      <c r="X6593">
        <v>12</v>
      </c>
      <c r="Y6593" s="4">
        <v>0.85</v>
      </c>
      <c r="Z6593" s="58">
        <v>10.199999999999999</v>
      </c>
    </row>
    <row r="6594" spans="1:26">
      <c r="A6594">
        <v>94362</v>
      </c>
      <c r="B6594">
        <v>544355</v>
      </c>
      <c r="C6594">
        <v>21989</v>
      </c>
      <c r="D6594" t="s">
        <v>1763</v>
      </c>
      <c r="E6594">
        <v>12</v>
      </c>
      <c r="F6594" s="3">
        <v>40592.453472222202</v>
      </c>
      <c r="G6594" s="4">
        <v>0.85</v>
      </c>
      <c r="H6594">
        <v>12714</v>
      </c>
      <c r="I6594" t="s">
        <v>10</v>
      </c>
      <c r="J6594" s="58">
        <f t="shared" ref="J6594:J6657" si="206">E6594*G6594</f>
        <v>10.199999999999999</v>
      </c>
      <c r="K6594" s="59">
        <f t="shared" ref="K6594:K6657" si="207">DATE(YEAR(F6594),MONTH(F6594),DAY(F6594))</f>
        <v>40592</v>
      </c>
      <c r="R6594" t="s">
        <v>94</v>
      </c>
      <c r="S6594" s="58">
        <v>46.8</v>
      </c>
      <c r="X6594">
        <v>12</v>
      </c>
      <c r="Y6594" s="4">
        <v>0.85</v>
      </c>
      <c r="Z6594" s="58">
        <v>10.199999999999999</v>
      </c>
    </row>
    <row r="6595" spans="1:26">
      <c r="A6595">
        <v>94363</v>
      </c>
      <c r="B6595">
        <v>544355</v>
      </c>
      <c r="C6595">
        <v>21094</v>
      </c>
      <c r="D6595" t="s">
        <v>128</v>
      </c>
      <c r="E6595">
        <v>12</v>
      </c>
      <c r="F6595" s="3">
        <v>40592.453472222202</v>
      </c>
      <c r="G6595" s="4">
        <v>0.85</v>
      </c>
      <c r="H6595">
        <v>12714</v>
      </c>
      <c r="I6595" t="s">
        <v>10</v>
      </c>
      <c r="J6595" s="58">
        <f t="shared" si="206"/>
        <v>10.199999999999999</v>
      </c>
      <c r="K6595" s="59">
        <f t="shared" si="207"/>
        <v>40592</v>
      </c>
      <c r="R6595" t="s">
        <v>2658</v>
      </c>
      <c r="S6595" s="58">
        <v>46.8</v>
      </c>
      <c r="X6595">
        <v>12</v>
      </c>
      <c r="Y6595" s="4">
        <v>0.85</v>
      </c>
      <c r="Z6595" s="58">
        <v>10.199999999999999</v>
      </c>
    </row>
    <row r="6596" spans="1:26">
      <c r="A6596">
        <v>94364</v>
      </c>
      <c r="B6596">
        <v>544355</v>
      </c>
      <c r="C6596">
        <v>21988</v>
      </c>
      <c r="D6596" t="s">
        <v>1762</v>
      </c>
      <c r="E6596">
        <v>12</v>
      </c>
      <c r="F6596" s="3">
        <v>40592.453472222202</v>
      </c>
      <c r="G6596" s="4">
        <v>0.85</v>
      </c>
      <c r="H6596">
        <v>12714</v>
      </c>
      <c r="I6596" t="s">
        <v>10</v>
      </c>
      <c r="J6596" s="58">
        <f t="shared" si="206"/>
        <v>10.199999999999999</v>
      </c>
      <c r="K6596" s="59">
        <f t="shared" si="207"/>
        <v>40592</v>
      </c>
      <c r="R6596" t="s">
        <v>2573</v>
      </c>
      <c r="S6596" s="58">
        <v>45</v>
      </c>
      <c r="X6596">
        <v>12</v>
      </c>
      <c r="Y6596" s="4">
        <v>0.85</v>
      </c>
      <c r="Z6596" s="58">
        <v>10.199999999999999</v>
      </c>
    </row>
    <row r="6597" spans="1:26">
      <c r="A6597">
        <v>94379</v>
      </c>
      <c r="B6597">
        <v>544355</v>
      </c>
      <c r="C6597">
        <v>22348</v>
      </c>
      <c r="D6597" t="s">
        <v>987</v>
      </c>
      <c r="E6597">
        <v>12</v>
      </c>
      <c r="F6597" s="3">
        <v>40592.453472222202</v>
      </c>
      <c r="G6597" s="4">
        <v>0.85</v>
      </c>
      <c r="H6597">
        <v>12714</v>
      </c>
      <c r="I6597" t="s">
        <v>10</v>
      </c>
      <c r="J6597" s="58">
        <f t="shared" si="206"/>
        <v>10.199999999999999</v>
      </c>
      <c r="K6597" s="59">
        <f t="shared" si="207"/>
        <v>40592</v>
      </c>
      <c r="R6597" t="s">
        <v>656</v>
      </c>
      <c r="S6597" s="58">
        <v>42.5</v>
      </c>
      <c r="X6597">
        <v>12</v>
      </c>
      <c r="Y6597" s="4">
        <v>0.85</v>
      </c>
      <c r="Z6597" s="58">
        <v>10.199999999999999</v>
      </c>
    </row>
    <row r="6598" spans="1:26">
      <c r="A6598">
        <v>94385</v>
      </c>
      <c r="B6598">
        <v>544355</v>
      </c>
      <c r="C6598" t="s">
        <v>2307</v>
      </c>
      <c r="D6598" t="s">
        <v>2308</v>
      </c>
      <c r="E6598">
        <v>12</v>
      </c>
      <c r="F6598" s="3">
        <v>40592.453472222202</v>
      </c>
      <c r="G6598" s="4">
        <v>0.85</v>
      </c>
      <c r="H6598">
        <v>12714</v>
      </c>
      <c r="I6598" t="s">
        <v>10</v>
      </c>
      <c r="J6598" s="58">
        <f t="shared" si="206"/>
        <v>10.199999999999999</v>
      </c>
      <c r="K6598" s="59">
        <f t="shared" si="207"/>
        <v>40592</v>
      </c>
      <c r="R6598" t="s">
        <v>2576</v>
      </c>
      <c r="S6598" s="58">
        <v>39.840000000000003</v>
      </c>
      <c r="X6598">
        <v>12</v>
      </c>
      <c r="Y6598" s="4">
        <v>0.85</v>
      </c>
      <c r="Z6598" s="58">
        <v>10.199999999999999</v>
      </c>
    </row>
    <row r="6599" spans="1:26">
      <c r="A6599">
        <v>94387</v>
      </c>
      <c r="B6599">
        <v>544355</v>
      </c>
      <c r="C6599">
        <v>84821</v>
      </c>
      <c r="D6599" t="s">
        <v>2216</v>
      </c>
      <c r="E6599">
        <v>12</v>
      </c>
      <c r="F6599" s="3">
        <v>40592.453472222202</v>
      </c>
      <c r="G6599" s="4">
        <v>0.85</v>
      </c>
      <c r="H6599">
        <v>12714</v>
      </c>
      <c r="I6599" t="s">
        <v>10</v>
      </c>
      <c r="J6599" s="58">
        <f t="shared" si="206"/>
        <v>10.199999999999999</v>
      </c>
      <c r="K6599" s="59">
        <f t="shared" si="207"/>
        <v>40592</v>
      </c>
      <c r="R6599" t="s">
        <v>2488</v>
      </c>
      <c r="S6599" s="58">
        <v>39.6</v>
      </c>
      <c r="X6599">
        <v>12</v>
      </c>
      <c r="Y6599" s="4">
        <v>0.85</v>
      </c>
      <c r="Z6599" s="58">
        <v>10.199999999999999</v>
      </c>
    </row>
    <row r="6600" spans="1:26">
      <c r="A6600">
        <v>95972</v>
      </c>
      <c r="B6600">
        <v>544470</v>
      </c>
      <c r="C6600">
        <v>22520</v>
      </c>
      <c r="D6600" t="s">
        <v>2149</v>
      </c>
      <c r="E6600">
        <v>12</v>
      </c>
      <c r="F6600" s="3">
        <v>40595.359722222202</v>
      </c>
      <c r="G6600" s="4">
        <v>0.85</v>
      </c>
      <c r="H6600">
        <v>12707</v>
      </c>
      <c r="I6600" t="s">
        <v>10</v>
      </c>
      <c r="J6600" s="58">
        <f t="shared" si="206"/>
        <v>10.199999999999999</v>
      </c>
      <c r="K6600" s="59">
        <f t="shared" si="207"/>
        <v>40595</v>
      </c>
      <c r="R6600" t="s">
        <v>2490</v>
      </c>
      <c r="S6600" s="58">
        <v>39.6</v>
      </c>
      <c r="X6600">
        <v>12</v>
      </c>
      <c r="Y6600" s="4">
        <v>0.85</v>
      </c>
      <c r="Z6600" s="58">
        <v>10.199999999999999</v>
      </c>
    </row>
    <row r="6601" spans="1:26">
      <c r="A6601">
        <v>95973</v>
      </c>
      <c r="B6601">
        <v>544470</v>
      </c>
      <c r="C6601">
        <v>22521</v>
      </c>
      <c r="D6601" t="s">
        <v>2119</v>
      </c>
      <c r="E6601">
        <v>12</v>
      </c>
      <c r="F6601" s="3">
        <v>40595.359722222202</v>
      </c>
      <c r="G6601" s="4">
        <v>0.85</v>
      </c>
      <c r="H6601">
        <v>12707</v>
      </c>
      <c r="I6601" t="s">
        <v>10</v>
      </c>
      <c r="J6601" s="58">
        <f t="shared" si="206"/>
        <v>10.199999999999999</v>
      </c>
      <c r="K6601" s="59">
        <f t="shared" si="207"/>
        <v>40595</v>
      </c>
      <c r="R6601" t="s">
        <v>388</v>
      </c>
      <c r="S6601" s="58">
        <v>39.6</v>
      </c>
      <c r="X6601">
        <v>12</v>
      </c>
      <c r="Y6601" s="4">
        <v>0.85</v>
      </c>
      <c r="Z6601" s="58">
        <v>10.199999999999999</v>
      </c>
    </row>
    <row r="6602" spans="1:26">
      <c r="A6602">
        <v>95974</v>
      </c>
      <c r="B6602">
        <v>544470</v>
      </c>
      <c r="C6602">
        <v>22522</v>
      </c>
      <c r="D6602" t="s">
        <v>2244</v>
      </c>
      <c r="E6602">
        <v>12</v>
      </c>
      <c r="F6602" s="3">
        <v>40595.359722222202</v>
      </c>
      <c r="G6602" s="4">
        <v>0.85</v>
      </c>
      <c r="H6602">
        <v>12707</v>
      </c>
      <c r="I6602" t="s">
        <v>10</v>
      </c>
      <c r="J6602" s="58">
        <f t="shared" si="206"/>
        <v>10.199999999999999</v>
      </c>
      <c r="K6602" s="59">
        <f t="shared" si="207"/>
        <v>40595</v>
      </c>
      <c r="R6602" t="s">
        <v>135</v>
      </c>
      <c r="S6602" s="58">
        <v>39.6</v>
      </c>
      <c r="X6602">
        <v>12</v>
      </c>
      <c r="Y6602" s="4">
        <v>0.85</v>
      </c>
      <c r="Z6602" s="58">
        <v>10.199999999999999</v>
      </c>
    </row>
    <row r="6603" spans="1:26">
      <c r="A6603">
        <v>95975</v>
      </c>
      <c r="B6603">
        <v>544470</v>
      </c>
      <c r="C6603">
        <v>22523</v>
      </c>
      <c r="D6603" t="s">
        <v>2120</v>
      </c>
      <c r="E6603">
        <v>12</v>
      </c>
      <c r="F6603" s="3">
        <v>40595.359722222202</v>
      </c>
      <c r="G6603" s="4">
        <v>0.85</v>
      </c>
      <c r="H6603">
        <v>12707</v>
      </c>
      <c r="I6603" t="s">
        <v>10</v>
      </c>
      <c r="J6603" s="58">
        <f t="shared" si="206"/>
        <v>10.199999999999999</v>
      </c>
      <c r="K6603" s="59">
        <f t="shared" si="207"/>
        <v>40595</v>
      </c>
      <c r="R6603" t="s">
        <v>246</v>
      </c>
      <c r="S6603" s="58">
        <v>34.56</v>
      </c>
      <c r="X6603">
        <v>12</v>
      </c>
      <c r="Y6603" s="4">
        <v>0.85</v>
      </c>
      <c r="Z6603" s="58">
        <v>10.199999999999999</v>
      </c>
    </row>
    <row r="6604" spans="1:26">
      <c r="A6604">
        <v>95994</v>
      </c>
      <c r="B6604">
        <v>544470</v>
      </c>
      <c r="C6604">
        <v>22922</v>
      </c>
      <c r="D6604" t="s">
        <v>226</v>
      </c>
      <c r="E6604">
        <v>12</v>
      </c>
      <c r="F6604" s="3">
        <v>40595.359722222202</v>
      </c>
      <c r="G6604" s="4">
        <v>0.85</v>
      </c>
      <c r="H6604">
        <v>12707</v>
      </c>
      <c r="I6604" t="s">
        <v>10</v>
      </c>
      <c r="J6604" s="58">
        <f t="shared" si="206"/>
        <v>10.199999999999999</v>
      </c>
      <c r="K6604" s="59">
        <f t="shared" si="207"/>
        <v>40595</v>
      </c>
      <c r="R6604" t="s">
        <v>245</v>
      </c>
      <c r="S6604" s="58">
        <v>34.56</v>
      </c>
      <c r="X6604">
        <v>12</v>
      </c>
      <c r="Y6604" s="4">
        <v>0.85</v>
      </c>
      <c r="Z6604" s="58">
        <v>10.199999999999999</v>
      </c>
    </row>
    <row r="6605" spans="1:26">
      <c r="A6605">
        <v>100481</v>
      </c>
      <c r="B6605">
        <v>544817</v>
      </c>
      <c r="C6605">
        <v>22197</v>
      </c>
      <c r="D6605" t="s">
        <v>252</v>
      </c>
      <c r="E6605">
        <v>12</v>
      </c>
      <c r="F6605" s="3">
        <v>40597.697222222203</v>
      </c>
      <c r="G6605" s="4">
        <v>0.85</v>
      </c>
      <c r="H6605">
        <v>12437</v>
      </c>
      <c r="I6605" t="s">
        <v>10</v>
      </c>
      <c r="J6605" s="58">
        <f t="shared" si="206"/>
        <v>10.199999999999999</v>
      </c>
      <c r="K6605" s="59">
        <f t="shared" si="207"/>
        <v>40597</v>
      </c>
      <c r="R6605" t="s">
        <v>1793</v>
      </c>
      <c r="S6605" s="58">
        <v>31.5</v>
      </c>
      <c r="X6605">
        <v>12</v>
      </c>
      <c r="Y6605" s="4">
        <v>0.85</v>
      </c>
      <c r="Z6605" s="58">
        <v>10.199999999999999</v>
      </c>
    </row>
    <row r="6606" spans="1:26">
      <c r="A6606">
        <v>100484</v>
      </c>
      <c r="B6606">
        <v>544817</v>
      </c>
      <c r="C6606">
        <v>22132</v>
      </c>
      <c r="D6606" t="s">
        <v>1983</v>
      </c>
      <c r="E6606">
        <v>12</v>
      </c>
      <c r="F6606" s="3">
        <v>40597.697222222203</v>
      </c>
      <c r="G6606" s="4">
        <v>0.85</v>
      </c>
      <c r="H6606">
        <v>12437</v>
      </c>
      <c r="I6606" t="s">
        <v>10</v>
      </c>
      <c r="J6606" s="58">
        <f t="shared" si="206"/>
        <v>10.199999999999999</v>
      </c>
      <c r="K6606" s="59">
        <f t="shared" si="207"/>
        <v>40597</v>
      </c>
      <c r="R6606" t="s">
        <v>1959</v>
      </c>
      <c r="S6606" s="58">
        <v>31.5</v>
      </c>
      <c r="X6606">
        <v>12</v>
      </c>
      <c r="Y6606" s="4">
        <v>0.85</v>
      </c>
      <c r="Z6606" s="58">
        <v>10.199999999999999</v>
      </c>
    </row>
    <row r="6607" spans="1:26">
      <c r="A6607">
        <v>100485</v>
      </c>
      <c r="B6607">
        <v>544817</v>
      </c>
      <c r="C6607">
        <v>22133</v>
      </c>
      <c r="D6607" t="s">
        <v>1976</v>
      </c>
      <c r="E6607">
        <v>12</v>
      </c>
      <c r="F6607" s="3">
        <v>40597.697222222203</v>
      </c>
      <c r="G6607" s="4">
        <v>0.85</v>
      </c>
      <c r="H6607">
        <v>12437</v>
      </c>
      <c r="I6607" t="s">
        <v>10</v>
      </c>
      <c r="J6607" s="58">
        <f t="shared" si="206"/>
        <v>10.199999999999999</v>
      </c>
      <c r="K6607" s="59">
        <f t="shared" si="207"/>
        <v>40597</v>
      </c>
      <c r="R6607" t="s">
        <v>825</v>
      </c>
      <c r="S6607" s="58">
        <v>31.5</v>
      </c>
      <c r="X6607">
        <v>12</v>
      </c>
      <c r="Y6607" s="4">
        <v>0.85</v>
      </c>
      <c r="Z6607" s="58">
        <v>10.199999999999999</v>
      </c>
    </row>
    <row r="6608" spans="1:26">
      <c r="A6608">
        <v>104070</v>
      </c>
      <c r="B6608">
        <v>545105</v>
      </c>
      <c r="C6608">
        <v>21700</v>
      </c>
      <c r="D6608" t="s">
        <v>1442</v>
      </c>
      <c r="E6608">
        <v>12</v>
      </c>
      <c r="F6608" s="3">
        <v>40602.498611111099</v>
      </c>
      <c r="G6608" s="4">
        <v>0.85</v>
      </c>
      <c r="H6608">
        <v>12598</v>
      </c>
      <c r="I6608" t="s">
        <v>10</v>
      </c>
      <c r="J6608" s="58">
        <f t="shared" si="206"/>
        <v>10.199999999999999</v>
      </c>
      <c r="K6608" s="59">
        <f t="shared" si="207"/>
        <v>40602</v>
      </c>
      <c r="R6608" t="s">
        <v>2609</v>
      </c>
      <c r="S6608" s="58">
        <v>31.5</v>
      </c>
      <c r="X6608">
        <v>12</v>
      </c>
      <c r="Y6608" s="4">
        <v>0.85</v>
      </c>
      <c r="Z6608" s="58">
        <v>10.199999999999999</v>
      </c>
    </row>
    <row r="6609" spans="1:26">
      <c r="A6609">
        <v>108170</v>
      </c>
      <c r="B6609">
        <v>545515</v>
      </c>
      <c r="C6609">
        <v>21090</v>
      </c>
      <c r="D6609" t="s">
        <v>2065</v>
      </c>
      <c r="E6609">
        <v>12</v>
      </c>
      <c r="F6609" s="3">
        <v>40605.504166666702</v>
      </c>
      <c r="G6609" s="4">
        <v>0.85</v>
      </c>
      <c r="H6609">
        <v>12727</v>
      </c>
      <c r="I6609" t="s">
        <v>10</v>
      </c>
      <c r="J6609" s="58">
        <f t="shared" si="206"/>
        <v>10.199999999999999</v>
      </c>
      <c r="K6609" s="59">
        <f t="shared" si="207"/>
        <v>40605</v>
      </c>
      <c r="R6609" t="s">
        <v>1012</v>
      </c>
      <c r="S6609" s="58">
        <v>30</v>
      </c>
      <c r="X6609">
        <v>12</v>
      </c>
      <c r="Y6609" s="4">
        <v>0.85</v>
      </c>
      <c r="Z6609" s="58">
        <v>10.199999999999999</v>
      </c>
    </row>
    <row r="6610" spans="1:26">
      <c r="A6610">
        <v>108172</v>
      </c>
      <c r="B6610">
        <v>545515</v>
      </c>
      <c r="C6610">
        <v>21080</v>
      </c>
      <c r="D6610" t="s">
        <v>254</v>
      </c>
      <c r="E6610">
        <v>12</v>
      </c>
      <c r="F6610" s="3">
        <v>40605.504166666702</v>
      </c>
      <c r="G6610" s="4">
        <v>0.85</v>
      </c>
      <c r="H6610">
        <v>12727</v>
      </c>
      <c r="I6610" t="s">
        <v>10</v>
      </c>
      <c r="J6610" s="58">
        <f t="shared" si="206"/>
        <v>10.199999999999999</v>
      </c>
      <c r="K6610" s="59">
        <f t="shared" si="207"/>
        <v>40605</v>
      </c>
      <c r="R6610" t="s">
        <v>2168</v>
      </c>
      <c r="S6610" s="58">
        <v>21</v>
      </c>
      <c r="X6610">
        <v>12</v>
      </c>
      <c r="Y6610" s="4">
        <v>0.85</v>
      </c>
      <c r="Z6610" s="58">
        <v>10.199999999999999</v>
      </c>
    </row>
    <row r="6611" spans="1:26">
      <c r="A6611">
        <v>108185</v>
      </c>
      <c r="B6611">
        <v>545515</v>
      </c>
      <c r="C6611">
        <v>22197</v>
      </c>
      <c r="D6611" t="s">
        <v>252</v>
      </c>
      <c r="E6611">
        <v>12</v>
      </c>
      <c r="F6611" s="3">
        <v>40605.504166666702</v>
      </c>
      <c r="G6611" s="4">
        <v>0.85</v>
      </c>
      <c r="H6611">
        <v>12727</v>
      </c>
      <c r="I6611" t="s">
        <v>10</v>
      </c>
      <c r="J6611" s="58">
        <f t="shared" si="206"/>
        <v>10.199999999999999</v>
      </c>
      <c r="K6611" s="59">
        <f t="shared" si="207"/>
        <v>40605</v>
      </c>
      <c r="R6611" t="s">
        <v>2528</v>
      </c>
      <c r="S6611" s="58">
        <v>13.6</v>
      </c>
      <c r="X6611">
        <v>12</v>
      </c>
      <c r="Y6611" s="4">
        <v>0.85</v>
      </c>
      <c r="Z6611" s="58">
        <v>10.199999999999999</v>
      </c>
    </row>
    <row r="6612" spans="1:26">
      <c r="A6612">
        <v>108188</v>
      </c>
      <c r="B6612">
        <v>545515</v>
      </c>
      <c r="C6612">
        <v>22907</v>
      </c>
      <c r="D6612" t="s">
        <v>740</v>
      </c>
      <c r="E6612">
        <v>12</v>
      </c>
      <c r="F6612" s="3">
        <v>40605.504166666702</v>
      </c>
      <c r="G6612" s="4">
        <v>0.85</v>
      </c>
      <c r="H6612">
        <v>12727</v>
      </c>
      <c r="I6612" t="s">
        <v>10</v>
      </c>
      <c r="J6612" s="58">
        <f t="shared" si="206"/>
        <v>10.199999999999999</v>
      </c>
      <c r="K6612" s="59">
        <f t="shared" si="207"/>
        <v>40605</v>
      </c>
      <c r="R6612" t="s">
        <v>2519</v>
      </c>
      <c r="S6612" s="58">
        <v>6.8</v>
      </c>
      <c r="X6612">
        <v>12</v>
      </c>
      <c r="Y6612" s="4">
        <v>0.85</v>
      </c>
      <c r="Z6612" s="58">
        <v>10.199999999999999</v>
      </c>
    </row>
    <row r="6613" spans="1:26">
      <c r="A6613">
        <v>118313</v>
      </c>
      <c r="B6613">
        <v>546428</v>
      </c>
      <c r="C6613">
        <v>85227</v>
      </c>
      <c r="D6613" t="s">
        <v>1568</v>
      </c>
      <c r="E6613">
        <v>12</v>
      </c>
      <c r="F6613" s="3">
        <v>40615.621527777803</v>
      </c>
      <c r="G6613" s="4">
        <v>0.85</v>
      </c>
      <c r="H6613">
        <v>12681</v>
      </c>
      <c r="I6613" t="s">
        <v>10</v>
      </c>
      <c r="J6613" s="58">
        <f t="shared" si="206"/>
        <v>10.199999999999999</v>
      </c>
      <c r="K6613" s="59">
        <f t="shared" si="207"/>
        <v>40615</v>
      </c>
      <c r="R6613" t="s">
        <v>2521</v>
      </c>
      <c r="S6613" s="58">
        <v>6.8</v>
      </c>
      <c r="X6613">
        <v>12</v>
      </c>
      <c r="Y6613" s="4">
        <v>0.85</v>
      </c>
      <c r="Z6613" s="58">
        <v>10.199999999999999</v>
      </c>
    </row>
    <row r="6614" spans="1:26">
      <c r="A6614">
        <v>118325</v>
      </c>
      <c r="B6614">
        <v>546428</v>
      </c>
      <c r="C6614">
        <v>22586</v>
      </c>
      <c r="D6614" t="s">
        <v>1482</v>
      </c>
      <c r="E6614">
        <v>12</v>
      </c>
      <c r="F6614" s="3">
        <v>40615.621527777803</v>
      </c>
      <c r="G6614" s="4">
        <v>0.85</v>
      </c>
      <c r="H6614">
        <v>12681</v>
      </c>
      <c r="I6614" t="s">
        <v>10</v>
      </c>
      <c r="J6614" s="58">
        <f t="shared" si="206"/>
        <v>10.199999999999999</v>
      </c>
      <c r="K6614" s="59">
        <f t="shared" si="207"/>
        <v>40615</v>
      </c>
      <c r="R6614" t="s">
        <v>1496</v>
      </c>
      <c r="S6614" s="58">
        <v>19.899999999999999</v>
      </c>
      <c r="X6614">
        <v>12</v>
      </c>
      <c r="Y6614" s="4">
        <v>0.85</v>
      </c>
      <c r="Z6614" s="58">
        <v>10.199999999999999</v>
      </c>
    </row>
    <row r="6615" spans="1:26">
      <c r="A6615">
        <v>118326</v>
      </c>
      <c r="B6615">
        <v>546428</v>
      </c>
      <c r="C6615">
        <v>22565</v>
      </c>
      <c r="D6615" t="s">
        <v>531</v>
      </c>
      <c r="E6615">
        <v>12</v>
      </c>
      <c r="F6615" s="3">
        <v>40615.621527777803</v>
      </c>
      <c r="G6615" s="4">
        <v>0.85</v>
      </c>
      <c r="H6615">
        <v>12681</v>
      </c>
      <c r="I6615" t="s">
        <v>10</v>
      </c>
      <c r="J6615" s="58">
        <f t="shared" si="206"/>
        <v>10.199999999999999</v>
      </c>
      <c r="K6615" s="59">
        <f t="shared" si="207"/>
        <v>40615</v>
      </c>
      <c r="R6615" t="s">
        <v>104</v>
      </c>
      <c r="S6615" s="58">
        <v>18</v>
      </c>
      <c r="X6615">
        <v>12</v>
      </c>
      <c r="Y6615" s="4">
        <v>0.85</v>
      </c>
      <c r="Z6615" s="58">
        <v>10.199999999999999</v>
      </c>
    </row>
    <row r="6616" spans="1:26">
      <c r="A6616">
        <v>118758</v>
      </c>
      <c r="B6616">
        <v>546479</v>
      </c>
      <c r="C6616">
        <v>21094</v>
      </c>
      <c r="D6616" t="s">
        <v>128</v>
      </c>
      <c r="E6616">
        <v>12</v>
      </c>
      <c r="F6616" s="3">
        <v>40616.484722222202</v>
      </c>
      <c r="G6616" s="4">
        <v>0.85</v>
      </c>
      <c r="H6616">
        <v>12682</v>
      </c>
      <c r="I6616" t="s">
        <v>10</v>
      </c>
      <c r="J6616" s="58">
        <f t="shared" si="206"/>
        <v>10.199999999999999</v>
      </c>
      <c r="K6616" s="59">
        <f t="shared" si="207"/>
        <v>40616</v>
      </c>
      <c r="R6616" t="s">
        <v>171</v>
      </c>
      <c r="S6616" s="58">
        <v>17.7</v>
      </c>
      <c r="X6616">
        <v>12</v>
      </c>
      <c r="Y6616" s="4">
        <v>0.85</v>
      </c>
      <c r="Z6616" s="58">
        <v>10.199999999999999</v>
      </c>
    </row>
    <row r="6617" spans="1:26">
      <c r="A6617">
        <v>120776</v>
      </c>
      <c r="B6617">
        <v>546678</v>
      </c>
      <c r="C6617">
        <v>21094</v>
      </c>
      <c r="D6617" t="s">
        <v>128</v>
      </c>
      <c r="E6617">
        <v>12</v>
      </c>
      <c r="F6617" s="3">
        <v>40617.693749999999</v>
      </c>
      <c r="G6617" s="4">
        <v>0.85</v>
      </c>
      <c r="H6617">
        <v>12681</v>
      </c>
      <c r="I6617" t="s">
        <v>10</v>
      </c>
      <c r="J6617" s="58">
        <f t="shared" si="206"/>
        <v>10.199999999999999</v>
      </c>
      <c r="K6617" s="59">
        <f t="shared" si="207"/>
        <v>40617</v>
      </c>
      <c r="R6617" t="s">
        <v>2709</v>
      </c>
      <c r="S6617" s="58">
        <v>15</v>
      </c>
      <c r="X6617">
        <v>12</v>
      </c>
      <c r="Y6617" s="4">
        <v>0.85</v>
      </c>
      <c r="Z6617" s="58">
        <v>10.199999999999999</v>
      </c>
    </row>
    <row r="6618" spans="1:26">
      <c r="A6618">
        <v>120777</v>
      </c>
      <c r="B6618">
        <v>546678</v>
      </c>
      <c r="C6618">
        <v>21988</v>
      </c>
      <c r="D6618" t="s">
        <v>1762</v>
      </c>
      <c r="E6618">
        <v>12</v>
      </c>
      <c r="F6618" s="3">
        <v>40617.693749999999</v>
      </c>
      <c r="G6618" s="4">
        <v>0.85</v>
      </c>
      <c r="H6618">
        <v>12681</v>
      </c>
      <c r="I6618" t="s">
        <v>10</v>
      </c>
      <c r="J6618" s="58">
        <f t="shared" si="206"/>
        <v>10.199999999999999</v>
      </c>
      <c r="K6618" s="59">
        <f t="shared" si="207"/>
        <v>40617</v>
      </c>
      <c r="R6618" t="s">
        <v>2702</v>
      </c>
      <c r="S6618" s="58">
        <v>15</v>
      </c>
      <c r="X6618">
        <v>12</v>
      </c>
      <c r="Y6618" s="4">
        <v>0.85</v>
      </c>
      <c r="Z6618" s="58">
        <v>10.199999999999999</v>
      </c>
    </row>
    <row r="6619" spans="1:26">
      <c r="A6619">
        <v>120778</v>
      </c>
      <c r="B6619">
        <v>546678</v>
      </c>
      <c r="C6619">
        <v>21058</v>
      </c>
      <c r="D6619" t="s">
        <v>1669</v>
      </c>
      <c r="E6619">
        <v>12</v>
      </c>
      <c r="F6619" s="3">
        <v>40617.693749999999</v>
      </c>
      <c r="G6619" s="4">
        <v>0.85</v>
      </c>
      <c r="H6619">
        <v>12681</v>
      </c>
      <c r="I6619" t="s">
        <v>10</v>
      </c>
      <c r="J6619" s="58">
        <f t="shared" si="206"/>
        <v>10.199999999999999</v>
      </c>
      <c r="K6619" s="59">
        <f t="shared" si="207"/>
        <v>40617</v>
      </c>
      <c r="R6619" t="s">
        <v>2719</v>
      </c>
      <c r="S6619" s="58">
        <v>15</v>
      </c>
      <c r="X6619">
        <v>12</v>
      </c>
      <c r="Y6619" s="4">
        <v>0.85</v>
      </c>
      <c r="Z6619" s="58">
        <v>10.199999999999999</v>
      </c>
    </row>
    <row r="6620" spans="1:26">
      <c r="A6620">
        <v>120781</v>
      </c>
      <c r="B6620">
        <v>546678</v>
      </c>
      <c r="C6620">
        <v>21700</v>
      </c>
      <c r="D6620" t="s">
        <v>1442</v>
      </c>
      <c r="E6620">
        <v>12</v>
      </c>
      <c r="F6620" s="3">
        <v>40617.693749999999</v>
      </c>
      <c r="G6620" s="4">
        <v>0.85</v>
      </c>
      <c r="H6620">
        <v>12681</v>
      </c>
      <c r="I6620" t="s">
        <v>10</v>
      </c>
      <c r="J6620" s="58">
        <f t="shared" si="206"/>
        <v>10.199999999999999</v>
      </c>
      <c r="K6620" s="59">
        <f t="shared" si="207"/>
        <v>40617</v>
      </c>
      <c r="R6620" t="s">
        <v>525</v>
      </c>
      <c r="S6620" s="58">
        <v>13.2</v>
      </c>
      <c r="X6620">
        <v>12</v>
      </c>
      <c r="Y6620" s="4">
        <v>0.85</v>
      </c>
      <c r="Z6620" s="58">
        <v>10.199999999999999</v>
      </c>
    </row>
    <row r="6621" spans="1:26">
      <c r="A6621">
        <v>120788</v>
      </c>
      <c r="B6621">
        <v>546678</v>
      </c>
      <c r="C6621">
        <v>22197</v>
      </c>
      <c r="D6621" t="s">
        <v>252</v>
      </c>
      <c r="E6621">
        <v>12</v>
      </c>
      <c r="F6621" s="3">
        <v>40617.693749999999</v>
      </c>
      <c r="G6621" s="4">
        <v>0.85</v>
      </c>
      <c r="H6621">
        <v>12681</v>
      </c>
      <c r="I6621" t="s">
        <v>10</v>
      </c>
      <c r="J6621" s="58">
        <f t="shared" si="206"/>
        <v>10.199999999999999</v>
      </c>
      <c r="K6621" s="59">
        <f t="shared" si="207"/>
        <v>40617</v>
      </c>
      <c r="R6621" t="s">
        <v>132</v>
      </c>
      <c r="S6621" s="58">
        <v>13.2</v>
      </c>
      <c r="X6621">
        <v>12</v>
      </c>
      <c r="Y6621" s="4">
        <v>0.85</v>
      </c>
      <c r="Z6621" s="58">
        <v>10.199999999999999</v>
      </c>
    </row>
    <row r="6622" spans="1:26">
      <c r="A6622">
        <v>120790</v>
      </c>
      <c r="B6622">
        <v>546678</v>
      </c>
      <c r="C6622">
        <v>21080</v>
      </c>
      <c r="D6622" t="s">
        <v>254</v>
      </c>
      <c r="E6622">
        <v>12</v>
      </c>
      <c r="F6622" s="3">
        <v>40617.693749999999</v>
      </c>
      <c r="G6622" s="4">
        <v>0.85</v>
      </c>
      <c r="H6622">
        <v>12681</v>
      </c>
      <c r="I6622" t="s">
        <v>10</v>
      </c>
      <c r="J6622" s="58">
        <f t="shared" si="206"/>
        <v>10.199999999999999</v>
      </c>
      <c r="K6622" s="59">
        <f t="shared" si="207"/>
        <v>40617</v>
      </c>
      <c r="R6622" t="s">
        <v>526</v>
      </c>
      <c r="S6622" s="58">
        <v>13.2</v>
      </c>
      <c r="X6622">
        <v>12</v>
      </c>
      <c r="Y6622" s="4">
        <v>0.85</v>
      </c>
      <c r="Z6622" s="58">
        <v>10.199999999999999</v>
      </c>
    </row>
    <row r="6623" spans="1:26">
      <c r="A6623">
        <v>120791</v>
      </c>
      <c r="B6623">
        <v>546678</v>
      </c>
      <c r="C6623">
        <v>21989</v>
      </c>
      <c r="D6623" t="s">
        <v>1763</v>
      </c>
      <c r="E6623">
        <v>12</v>
      </c>
      <c r="F6623" s="3">
        <v>40617.693749999999</v>
      </c>
      <c r="G6623" s="4">
        <v>0.85</v>
      </c>
      <c r="H6623">
        <v>12681</v>
      </c>
      <c r="I6623" t="s">
        <v>10</v>
      </c>
      <c r="J6623" s="58">
        <f t="shared" si="206"/>
        <v>10.199999999999999</v>
      </c>
      <c r="K6623" s="59">
        <f t="shared" si="207"/>
        <v>40617</v>
      </c>
      <c r="R6623" t="s">
        <v>2490</v>
      </c>
      <c r="S6623" s="58">
        <v>13.2</v>
      </c>
      <c r="X6623">
        <v>12</v>
      </c>
      <c r="Y6623" s="4">
        <v>0.85</v>
      </c>
      <c r="Z6623" s="58">
        <v>10.199999999999999</v>
      </c>
    </row>
    <row r="6624" spans="1:26">
      <c r="A6624">
        <v>121462</v>
      </c>
      <c r="B6624">
        <v>546765</v>
      </c>
      <c r="C6624">
        <v>21094</v>
      </c>
      <c r="D6624" t="s">
        <v>128</v>
      </c>
      <c r="E6624">
        <v>12</v>
      </c>
      <c r="F6624" s="3">
        <v>40618.609027777798</v>
      </c>
      <c r="G6624" s="4">
        <v>0.85</v>
      </c>
      <c r="H6624">
        <v>12437</v>
      </c>
      <c r="I6624" t="s">
        <v>10</v>
      </c>
      <c r="J6624" s="58">
        <f t="shared" si="206"/>
        <v>10.199999999999999</v>
      </c>
      <c r="K6624" s="59">
        <f t="shared" si="207"/>
        <v>40618</v>
      </c>
      <c r="R6624" t="s">
        <v>2488</v>
      </c>
      <c r="S6624" s="58">
        <v>13.2</v>
      </c>
      <c r="X6624">
        <v>12</v>
      </c>
      <c r="Y6624" s="4">
        <v>0.85</v>
      </c>
      <c r="Z6624" s="58">
        <v>10.199999999999999</v>
      </c>
    </row>
    <row r="6625" spans="1:26">
      <c r="A6625">
        <v>121463</v>
      </c>
      <c r="B6625">
        <v>546765</v>
      </c>
      <c r="C6625">
        <v>21080</v>
      </c>
      <c r="D6625" t="s">
        <v>254</v>
      </c>
      <c r="E6625">
        <v>12</v>
      </c>
      <c r="F6625" s="3">
        <v>40618.609027777798</v>
      </c>
      <c r="G6625" s="4">
        <v>0.85</v>
      </c>
      <c r="H6625">
        <v>12437</v>
      </c>
      <c r="I6625" t="s">
        <v>10</v>
      </c>
      <c r="J6625" s="58">
        <f t="shared" si="206"/>
        <v>10.199999999999999</v>
      </c>
      <c r="K6625" s="59">
        <f t="shared" si="207"/>
        <v>40618</v>
      </c>
      <c r="R6625" t="s">
        <v>135</v>
      </c>
      <c r="S6625" s="58">
        <v>13.2</v>
      </c>
      <c r="X6625">
        <v>12</v>
      </c>
      <c r="Y6625" s="4">
        <v>0.85</v>
      </c>
      <c r="Z6625" s="58">
        <v>10.199999999999999</v>
      </c>
    </row>
    <row r="6626" spans="1:26">
      <c r="A6626">
        <v>126576</v>
      </c>
      <c r="B6626">
        <v>547087</v>
      </c>
      <c r="C6626">
        <v>21080</v>
      </c>
      <c r="D6626" t="s">
        <v>254</v>
      </c>
      <c r="E6626">
        <v>12</v>
      </c>
      <c r="F6626" s="3">
        <v>40622.6652777778</v>
      </c>
      <c r="G6626" s="4">
        <v>0.85</v>
      </c>
      <c r="H6626">
        <v>12726</v>
      </c>
      <c r="I6626" t="s">
        <v>10</v>
      </c>
      <c r="J6626" s="58">
        <f t="shared" si="206"/>
        <v>10.199999999999999</v>
      </c>
      <c r="K6626" s="59">
        <f t="shared" si="207"/>
        <v>40622</v>
      </c>
      <c r="R6626" t="s">
        <v>562</v>
      </c>
      <c r="S6626" s="58">
        <v>12.5</v>
      </c>
      <c r="X6626">
        <v>12</v>
      </c>
      <c r="Y6626" s="4">
        <v>0.85</v>
      </c>
      <c r="Z6626" s="58">
        <v>10.199999999999999</v>
      </c>
    </row>
    <row r="6627" spans="1:26">
      <c r="A6627">
        <v>130717</v>
      </c>
      <c r="B6627">
        <v>547504</v>
      </c>
      <c r="C6627">
        <v>21946</v>
      </c>
      <c r="D6627" t="s">
        <v>2230</v>
      </c>
      <c r="E6627">
        <v>12</v>
      </c>
      <c r="F6627" s="3">
        <v>40625.564583333296</v>
      </c>
      <c r="G6627" s="4">
        <v>0.85</v>
      </c>
      <c r="H6627">
        <v>12683</v>
      </c>
      <c r="I6627" t="s">
        <v>10</v>
      </c>
      <c r="J6627" s="58">
        <f t="shared" si="206"/>
        <v>10.199999999999999</v>
      </c>
      <c r="K6627" s="59">
        <f t="shared" si="207"/>
        <v>40625</v>
      </c>
      <c r="R6627" t="s">
        <v>2642</v>
      </c>
      <c r="S6627" s="58">
        <v>12.48</v>
      </c>
      <c r="X6627">
        <v>12</v>
      </c>
      <c r="Y6627" s="4">
        <v>0.85</v>
      </c>
      <c r="Z6627" s="58">
        <v>10.199999999999999</v>
      </c>
    </row>
    <row r="6628" spans="1:26">
      <c r="A6628">
        <v>130718</v>
      </c>
      <c r="B6628">
        <v>547504</v>
      </c>
      <c r="C6628">
        <v>21943</v>
      </c>
      <c r="D6628" t="s">
        <v>2124</v>
      </c>
      <c r="E6628">
        <v>12</v>
      </c>
      <c r="F6628" s="3">
        <v>40625.564583333296</v>
      </c>
      <c r="G6628" s="4">
        <v>0.85</v>
      </c>
      <c r="H6628">
        <v>12683</v>
      </c>
      <c r="I6628" t="s">
        <v>10</v>
      </c>
      <c r="J6628" s="58">
        <f t="shared" si="206"/>
        <v>10.199999999999999</v>
      </c>
      <c r="K6628" s="59">
        <f t="shared" si="207"/>
        <v>40625</v>
      </c>
      <c r="R6628" t="s">
        <v>2591</v>
      </c>
      <c r="S6628" s="58">
        <v>9.9600000000000009</v>
      </c>
      <c r="X6628">
        <v>12</v>
      </c>
      <c r="Y6628" s="4">
        <v>0.85</v>
      </c>
      <c r="Z6628" s="58">
        <v>10.199999999999999</v>
      </c>
    </row>
    <row r="6629" spans="1:26">
      <c r="A6629">
        <v>130726</v>
      </c>
      <c r="B6629">
        <v>547504</v>
      </c>
      <c r="C6629">
        <v>21080</v>
      </c>
      <c r="D6629" t="s">
        <v>254</v>
      </c>
      <c r="E6629">
        <v>12</v>
      </c>
      <c r="F6629" s="3">
        <v>40625.564583333296</v>
      </c>
      <c r="G6629" s="4">
        <v>0.85</v>
      </c>
      <c r="H6629">
        <v>12683</v>
      </c>
      <c r="I6629" t="s">
        <v>10</v>
      </c>
      <c r="J6629" s="58">
        <f t="shared" si="206"/>
        <v>10.199999999999999</v>
      </c>
      <c r="K6629" s="59">
        <f t="shared" si="207"/>
        <v>40625</v>
      </c>
      <c r="R6629" t="s">
        <v>97</v>
      </c>
      <c r="S6629" s="58">
        <v>59.4</v>
      </c>
      <c r="X6629">
        <v>12</v>
      </c>
      <c r="Y6629" s="4">
        <v>0.85</v>
      </c>
      <c r="Z6629" s="58">
        <v>10.199999999999999</v>
      </c>
    </row>
    <row r="6630" spans="1:26">
      <c r="A6630">
        <v>130727</v>
      </c>
      <c r="B6630">
        <v>547504</v>
      </c>
      <c r="C6630">
        <v>21989</v>
      </c>
      <c r="D6630" t="s">
        <v>1763</v>
      </c>
      <c r="E6630">
        <v>12</v>
      </c>
      <c r="F6630" s="3">
        <v>40625.564583333296</v>
      </c>
      <c r="G6630" s="4">
        <v>0.85</v>
      </c>
      <c r="H6630">
        <v>12683</v>
      </c>
      <c r="I6630" t="s">
        <v>10</v>
      </c>
      <c r="J6630" s="58">
        <f t="shared" si="206"/>
        <v>10.199999999999999</v>
      </c>
      <c r="K6630" s="59">
        <f t="shared" si="207"/>
        <v>40625</v>
      </c>
      <c r="R6630" t="s">
        <v>2719</v>
      </c>
      <c r="S6630" s="58">
        <v>45</v>
      </c>
      <c r="X6630">
        <v>12</v>
      </c>
      <c r="Y6630" s="4">
        <v>0.85</v>
      </c>
      <c r="Z6630" s="58">
        <v>10.199999999999999</v>
      </c>
    </row>
    <row r="6631" spans="1:26">
      <c r="A6631">
        <v>133080</v>
      </c>
      <c r="B6631">
        <v>547722</v>
      </c>
      <c r="C6631" t="s">
        <v>1304</v>
      </c>
      <c r="D6631" t="s">
        <v>1305</v>
      </c>
      <c r="E6631">
        <v>12</v>
      </c>
      <c r="F6631" s="3">
        <v>40627.429861111101</v>
      </c>
      <c r="G6631" s="4">
        <v>0.85</v>
      </c>
      <c r="H6631">
        <v>12553</v>
      </c>
      <c r="I6631" t="s">
        <v>10</v>
      </c>
      <c r="J6631" s="58">
        <f t="shared" si="206"/>
        <v>10.199999999999999</v>
      </c>
      <c r="K6631" s="59">
        <f t="shared" si="207"/>
        <v>40627</v>
      </c>
      <c r="R6631" t="s">
        <v>2448</v>
      </c>
      <c r="S6631" s="58">
        <v>42.96</v>
      </c>
      <c r="X6631">
        <v>12</v>
      </c>
      <c r="Y6631" s="4">
        <v>0.85</v>
      </c>
      <c r="Z6631" s="58">
        <v>10.199999999999999</v>
      </c>
    </row>
    <row r="6632" spans="1:26">
      <c r="A6632">
        <v>133085</v>
      </c>
      <c r="B6632">
        <v>547722</v>
      </c>
      <c r="C6632">
        <v>21094</v>
      </c>
      <c r="D6632" t="s">
        <v>128</v>
      </c>
      <c r="E6632">
        <v>12</v>
      </c>
      <c r="F6632" s="3">
        <v>40627.429861111101</v>
      </c>
      <c r="G6632" s="4">
        <v>0.85</v>
      </c>
      <c r="H6632">
        <v>12553</v>
      </c>
      <c r="I6632" t="s">
        <v>10</v>
      </c>
      <c r="J6632" s="58">
        <f t="shared" si="206"/>
        <v>10.199999999999999</v>
      </c>
      <c r="K6632" s="59">
        <f t="shared" si="207"/>
        <v>40627</v>
      </c>
      <c r="R6632" t="s">
        <v>102</v>
      </c>
      <c r="S6632" s="58">
        <v>23.4</v>
      </c>
      <c r="X6632">
        <v>12</v>
      </c>
      <c r="Y6632" s="4">
        <v>0.85</v>
      </c>
      <c r="Z6632" s="58">
        <v>10.199999999999999</v>
      </c>
    </row>
    <row r="6633" spans="1:26">
      <c r="A6633">
        <v>133089</v>
      </c>
      <c r="B6633">
        <v>547722</v>
      </c>
      <c r="C6633">
        <v>21090</v>
      </c>
      <c r="D6633" t="s">
        <v>2065</v>
      </c>
      <c r="E6633">
        <v>12</v>
      </c>
      <c r="F6633" s="3">
        <v>40627.429861111101</v>
      </c>
      <c r="G6633" s="4">
        <v>0.85</v>
      </c>
      <c r="H6633">
        <v>12553</v>
      </c>
      <c r="I6633" t="s">
        <v>10</v>
      </c>
      <c r="J6633" s="58">
        <f t="shared" si="206"/>
        <v>10.199999999999999</v>
      </c>
      <c r="K6633" s="59">
        <f t="shared" si="207"/>
        <v>40627</v>
      </c>
      <c r="R6633" t="s">
        <v>534</v>
      </c>
      <c r="S6633" s="58">
        <v>19.8</v>
      </c>
      <c r="X6633">
        <v>12</v>
      </c>
      <c r="Y6633" s="4">
        <v>0.85</v>
      </c>
      <c r="Z6633" s="58">
        <v>10.199999999999999</v>
      </c>
    </row>
    <row r="6634" spans="1:26">
      <c r="A6634">
        <v>135350</v>
      </c>
      <c r="B6634">
        <v>547892</v>
      </c>
      <c r="C6634">
        <v>22197</v>
      </c>
      <c r="D6634" t="s">
        <v>252</v>
      </c>
      <c r="E6634">
        <v>12</v>
      </c>
      <c r="F6634" s="3">
        <v>40630.427083333299</v>
      </c>
      <c r="G6634" s="4">
        <v>0.85</v>
      </c>
      <c r="H6634">
        <v>12669</v>
      </c>
      <c r="I6634" t="s">
        <v>10</v>
      </c>
      <c r="J6634" s="58">
        <f t="shared" si="206"/>
        <v>10.199999999999999</v>
      </c>
      <c r="K6634" s="59">
        <f t="shared" si="207"/>
        <v>40630</v>
      </c>
      <c r="R6634" t="s">
        <v>964</v>
      </c>
      <c r="S6634" s="58">
        <v>17.7</v>
      </c>
      <c r="X6634">
        <v>12</v>
      </c>
      <c r="Y6634" s="4">
        <v>0.85</v>
      </c>
      <c r="Z6634" s="58">
        <v>10.199999999999999</v>
      </c>
    </row>
    <row r="6635" spans="1:26">
      <c r="A6635">
        <v>135360</v>
      </c>
      <c r="B6635">
        <v>547892</v>
      </c>
      <c r="C6635">
        <v>22922</v>
      </c>
      <c r="D6635" t="s">
        <v>226</v>
      </c>
      <c r="E6635">
        <v>12</v>
      </c>
      <c r="F6635" s="3">
        <v>40630.427083333299</v>
      </c>
      <c r="G6635" s="4">
        <v>0.85</v>
      </c>
      <c r="H6635">
        <v>12669</v>
      </c>
      <c r="I6635" t="s">
        <v>10</v>
      </c>
      <c r="J6635" s="58">
        <f t="shared" si="206"/>
        <v>10.199999999999999</v>
      </c>
      <c r="K6635" s="59">
        <f t="shared" si="207"/>
        <v>40630</v>
      </c>
      <c r="R6635" t="s">
        <v>473</v>
      </c>
      <c r="S6635" s="58">
        <v>17.7</v>
      </c>
      <c r="X6635">
        <v>12</v>
      </c>
      <c r="Y6635" s="4">
        <v>0.85</v>
      </c>
      <c r="Z6635" s="58">
        <v>10.199999999999999</v>
      </c>
    </row>
    <row r="6636" spans="1:26">
      <c r="A6636">
        <v>135368</v>
      </c>
      <c r="B6636">
        <v>547892</v>
      </c>
      <c r="C6636">
        <v>22907</v>
      </c>
      <c r="D6636" t="s">
        <v>740</v>
      </c>
      <c r="E6636">
        <v>12</v>
      </c>
      <c r="F6636" s="3">
        <v>40630.427083333299</v>
      </c>
      <c r="G6636" s="4">
        <v>0.85</v>
      </c>
      <c r="H6636">
        <v>12669</v>
      </c>
      <c r="I6636" t="s">
        <v>10</v>
      </c>
      <c r="J6636" s="58">
        <f t="shared" si="206"/>
        <v>10.199999999999999</v>
      </c>
      <c r="K6636" s="59">
        <f t="shared" si="207"/>
        <v>40630</v>
      </c>
      <c r="R6636" t="s">
        <v>483</v>
      </c>
      <c r="S6636" s="58">
        <v>17.7</v>
      </c>
      <c r="X6636">
        <v>12</v>
      </c>
      <c r="Y6636" s="4">
        <v>0.85</v>
      </c>
      <c r="Z6636" s="58">
        <v>10.199999999999999</v>
      </c>
    </row>
    <row r="6637" spans="1:26">
      <c r="A6637">
        <v>135371</v>
      </c>
      <c r="B6637">
        <v>547892</v>
      </c>
      <c r="C6637">
        <v>22908</v>
      </c>
      <c r="D6637" t="s">
        <v>1994</v>
      </c>
      <c r="E6637">
        <v>12</v>
      </c>
      <c r="F6637" s="3">
        <v>40630.427083333299</v>
      </c>
      <c r="G6637" s="4">
        <v>0.85</v>
      </c>
      <c r="H6637">
        <v>12669</v>
      </c>
      <c r="I6637" t="s">
        <v>10</v>
      </c>
      <c r="J6637" s="58">
        <f t="shared" si="206"/>
        <v>10.199999999999999</v>
      </c>
      <c r="K6637" s="59">
        <f t="shared" si="207"/>
        <v>40630</v>
      </c>
      <c r="R6637" t="s">
        <v>304</v>
      </c>
      <c r="S6637" s="58">
        <v>17</v>
      </c>
      <c r="X6637">
        <v>12</v>
      </c>
      <c r="Y6637" s="4">
        <v>0.85</v>
      </c>
      <c r="Z6637" s="58">
        <v>10.199999999999999</v>
      </c>
    </row>
    <row r="6638" spans="1:26">
      <c r="A6638">
        <v>142144</v>
      </c>
      <c r="B6638">
        <v>548553</v>
      </c>
      <c r="C6638">
        <v>22262</v>
      </c>
      <c r="D6638" t="s">
        <v>153</v>
      </c>
      <c r="E6638">
        <v>12</v>
      </c>
      <c r="F6638" s="3">
        <v>40634.3881944444</v>
      </c>
      <c r="G6638" s="4">
        <v>0.85</v>
      </c>
      <c r="H6638">
        <v>12523</v>
      </c>
      <c r="I6638" t="s">
        <v>10</v>
      </c>
      <c r="J6638" s="58">
        <f t="shared" si="206"/>
        <v>10.199999999999999</v>
      </c>
      <c r="K6638" s="59">
        <f t="shared" si="207"/>
        <v>40634</v>
      </c>
      <c r="R6638" t="s">
        <v>267</v>
      </c>
      <c r="S6638" s="58">
        <v>17</v>
      </c>
      <c r="X6638">
        <v>12</v>
      </c>
      <c r="Y6638" s="4">
        <v>0.85</v>
      </c>
      <c r="Z6638" s="58">
        <v>10.199999999999999</v>
      </c>
    </row>
    <row r="6639" spans="1:26">
      <c r="A6639">
        <v>142151</v>
      </c>
      <c r="B6639">
        <v>548553</v>
      </c>
      <c r="C6639" t="s">
        <v>2262</v>
      </c>
      <c r="D6639" t="s">
        <v>2263</v>
      </c>
      <c r="E6639">
        <v>12</v>
      </c>
      <c r="F6639" s="3">
        <v>40634.3881944444</v>
      </c>
      <c r="G6639" s="4">
        <v>0.85</v>
      </c>
      <c r="H6639">
        <v>12523</v>
      </c>
      <c r="I6639" t="s">
        <v>10</v>
      </c>
      <c r="J6639" s="58">
        <f t="shared" si="206"/>
        <v>10.199999999999999</v>
      </c>
      <c r="K6639" s="59">
        <f t="shared" si="207"/>
        <v>40634</v>
      </c>
      <c r="R6639" t="s">
        <v>948</v>
      </c>
      <c r="S6639" s="58">
        <v>16.5</v>
      </c>
      <c r="X6639">
        <v>12</v>
      </c>
      <c r="Y6639" s="4">
        <v>0.85</v>
      </c>
      <c r="Z6639" s="58">
        <v>10.199999999999999</v>
      </c>
    </row>
    <row r="6640" spans="1:26">
      <c r="A6640">
        <v>144315</v>
      </c>
      <c r="B6640">
        <v>548737</v>
      </c>
      <c r="C6640">
        <v>22321</v>
      </c>
      <c r="D6640" t="s">
        <v>514</v>
      </c>
      <c r="E6640">
        <v>12</v>
      </c>
      <c r="F6640" s="3">
        <v>40637.470833333296</v>
      </c>
      <c r="G6640" s="4">
        <v>0.85</v>
      </c>
      <c r="H6640">
        <v>12682</v>
      </c>
      <c r="I6640" t="s">
        <v>10</v>
      </c>
      <c r="J6640" s="58">
        <f t="shared" si="206"/>
        <v>10.199999999999999</v>
      </c>
      <c r="K6640" s="59">
        <f t="shared" si="207"/>
        <v>40637</v>
      </c>
      <c r="R6640" t="s">
        <v>2182</v>
      </c>
      <c r="S6640" s="58">
        <v>15.6</v>
      </c>
      <c r="X6640">
        <v>12</v>
      </c>
      <c r="Y6640" s="4">
        <v>0.85</v>
      </c>
      <c r="Z6640" s="58">
        <v>10.199999999999999</v>
      </c>
    </row>
    <row r="6641" spans="1:26">
      <c r="A6641">
        <v>156539</v>
      </c>
      <c r="B6641">
        <v>550145</v>
      </c>
      <c r="C6641">
        <v>22962</v>
      </c>
      <c r="D6641" t="s">
        <v>245</v>
      </c>
      <c r="E6641">
        <v>12</v>
      </c>
      <c r="F6641" s="3">
        <v>40647.59375</v>
      </c>
      <c r="G6641" s="4">
        <v>0.85</v>
      </c>
      <c r="H6641">
        <v>12637</v>
      </c>
      <c r="I6641" t="s">
        <v>10</v>
      </c>
      <c r="J6641" s="58">
        <f t="shared" si="206"/>
        <v>10.199999999999999</v>
      </c>
      <c r="K6641" s="59">
        <f t="shared" si="207"/>
        <v>40647</v>
      </c>
      <c r="R6641" t="s">
        <v>737</v>
      </c>
      <c r="S6641" s="58">
        <v>15</v>
      </c>
      <c r="X6641">
        <v>12</v>
      </c>
      <c r="Y6641" s="4">
        <v>0.85</v>
      </c>
      <c r="Z6641" s="58">
        <v>10.199999999999999</v>
      </c>
    </row>
    <row r="6642" spans="1:26">
      <c r="A6642">
        <v>156541</v>
      </c>
      <c r="B6642">
        <v>550145</v>
      </c>
      <c r="C6642">
        <v>22963</v>
      </c>
      <c r="D6642" t="s">
        <v>246</v>
      </c>
      <c r="E6642">
        <v>12</v>
      </c>
      <c r="F6642" s="3">
        <v>40647.59375</v>
      </c>
      <c r="G6642" s="4">
        <v>0.85</v>
      </c>
      <c r="H6642">
        <v>12637</v>
      </c>
      <c r="I6642" t="s">
        <v>10</v>
      </c>
      <c r="J6642" s="58">
        <f t="shared" si="206"/>
        <v>10.199999999999999</v>
      </c>
      <c r="K6642" s="59">
        <f t="shared" si="207"/>
        <v>40647</v>
      </c>
      <c r="R6642" t="s">
        <v>555</v>
      </c>
      <c r="S6642" s="58">
        <v>15</v>
      </c>
      <c r="X6642">
        <v>12</v>
      </c>
      <c r="Y6642" s="4">
        <v>0.85</v>
      </c>
      <c r="Z6642" s="58">
        <v>10.199999999999999</v>
      </c>
    </row>
    <row r="6643" spans="1:26">
      <c r="A6643">
        <v>158786</v>
      </c>
      <c r="B6643">
        <v>550313</v>
      </c>
      <c r="C6643">
        <v>21719</v>
      </c>
      <c r="D6643" t="s">
        <v>1671</v>
      </c>
      <c r="E6643">
        <v>12</v>
      </c>
      <c r="F6643" s="3">
        <v>40650.472916666702</v>
      </c>
      <c r="G6643" s="4">
        <v>0.85</v>
      </c>
      <c r="H6643">
        <v>12681</v>
      </c>
      <c r="I6643" t="s">
        <v>10</v>
      </c>
      <c r="J6643" s="58">
        <f t="shared" si="206"/>
        <v>10.199999999999999</v>
      </c>
      <c r="K6643" s="59">
        <f t="shared" si="207"/>
        <v>40650</v>
      </c>
      <c r="R6643" t="s">
        <v>2719</v>
      </c>
      <c r="S6643" s="58">
        <v>15</v>
      </c>
      <c r="X6643">
        <v>12</v>
      </c>
      <c r="Y6643" s="4">
        <v>0.85</v>
      </c>
      <c r="Z6643" s="58">
        <v>10.199999999999999</v>
      </c>
    </row>
    <row r="6644" spans="1:26">
      <c r="A6644">
        <v>169139</v>
      </c>
      <c r="B6644">
        <v>551163</v>
      </c>
      <c r="C6644">
        <v>22924</v>
      </c>
      <c r="D6644" t="s">
        <v>1695</v>
      </c>
      <c r="E6644">
        <v>12</v>
      </c>
      <c r="F6644" s="3">
        <v>40659.661111111098</v>
      </c>
      <c r="G6644" s="4">
        <v>0.85</v>
      </c>
      <c r="H6644">
        <v>12573</v>
      </c>
      <c r="I6644" t="s">
        <v>10</v>
      </c>
      <c r="J6644" s="58">
        <f t="shared" si="206"/>
        <v>10.199999999999999</v>
      </c>
      <c r="K6644" s="59">
        <f t="shared" si="207"/>
        <v>40659</v>
      </c>
      <c r="R6644" t="s">
        <v>554</v>
      </c>
      <c r="S6644" s="58">
        <v>15</v>
      </c>
      <c r="X6644">
        <v>12</v>
      </c>
      <c r="Y6644" s="4">
        <v>0.85</v>
      </c>
      <c r="Z6644" s="58">
        <v>10.199999999999999</v>
      </c>
    </row>
    <row r="6645" spans="1:26">
      <c r="A6645">
        <v>171134</v>
      </c>
      <c r="B6645">
        <v>551389</v>
      </c>
      <c r="C6645">
        <v>22132</v>
      </c>
      <c r="D6645" t="s">
        <v>1983</v>
      </c>
      <c r="E6645">
        <v>12</v>
      </c>
      <c r="F6645" s="3">
        <v>40661.489583333299</v>
      </c>
      <c r="G6645" s="4">
        <v>0.85</v>
      </c>
      <c r="H6645">
        <v>12437</v>
      </c>
      <c r="I6645" t="s">
        <v>10</v>
      </c>
      <c r="J6645" s="58">
        <f t="shared" si="206"/>
        <v>10.199999999999999</v>
      </c>
      <c r="K6645" s="59">
        <f t="shared" si="207"/>
        <v>40661</v>
      </c>
      <c r="R6645" t="s">
        <v>132</v>
      </c>
      <c r="S6645" s="58">
        <v>13.2</v>
      </c>
      <c r="X6645">
        <v>12</v>
      </c>
      <c r="Y6645" s="4">
        <v>0.85</v>
      </c>
      <c r="Z6645" s="58">
        <v>10.199999999999999</v>
      </c>
    </row>
    <row r="6646" spans="1:26">
      <c r="A6646">
        <v>171135</v>
      </c>
      <c r="B6646">
        <v>551389</v>
      </c>
      <c r="C6646">
        <v>22133</v>
      </c>
      <c r="D6646" t="s">
        <v>1976</v>
      </c>
      <c r="E6646">
        <v>12</v>
      </c>
      <c r="F6646" s="3">
        <v>40661.489583333299</v>
      </c>
      <c r="G6646" s="4">
        <v>0.85</v>
      </c>
      <c r="H6646">
        <v>12437</v>
      </c>
      <c r="I6646" t="s">
        <v>10</v>
      </c>
      <c r="J6646" s="58">
        <f t="shared" si="206"/>
        <v>10.199999999999999</v>
      </c>
      <c r="K6646" s="59">
        <f t="shared" si="207"/>
        <v>40661</v>
      </c>
      <c r="R6646" t="s">
        <v>387</v>
      </c>
      <c r="S6646" s="58">
        <v>13.2</v>
      </c>
      <c r="X6646">
        <v>12</v>
      </c>
      <c r="Y6646" s="4">
        <v>0.85</v>
      </c>
      <c r="Z6646" s="58">
        <v>10.199999999999999</v>
      </c>
    </row>
    <row r="6647" spans="1:26">
      <c r="A6647">
        <v>180344</v>
      </c>
      <c r="B6647">
        <v>552315</v>
      </c>
      <c r="C6647">
        <v>21544</v>
      </c>
      <c r="D6647" t="s">
        <v>400</v>
      </c>
      <c r="E6647">
        <v>12</v>
      </c>
      <c r="F6647" s="3">
        <v>40671.673611111102</v>
      </c>
      <c r="G6647" s="4">
        <v>0.85</v>
      </c>
      <c r="H6647">
        <v>12700</v>
      </c>
      <c r="I6647" t="s">
        <v>10</v>
      </c>
      <c r="J6647" s="58">
        <f t="shared" si="206"/>
        <v>10.199999999999999</v>
      </c>
      <c r="K6647" s="59">
        <f t="shared" si="207"/>
        <v>40671</v>
      </c>
      <c r="R6647" t="s">
        <v>525</v>
      </c>
      <c r="S6647" s="58">
        <v>13.2</v>
      </c>
      <c r="X6647">
        <v>12</v>
      </c>
      <c r="Y6647" s="4">
        <v>0.85</v>
      </c>
      <c r="Z6647" s="58">
        <v>10.199999999999999</v>
      </c>
    </row>
    <row r="6648" spans="1:26">
      <c r="A6648">
        <v>180345</v>
      </c>
      <c r="B6648">
        <v>552315</v>
      </c>
      <c r="C6648">
        <v>21700</v>
      </c>
      <c r="D6648" t="s">
        <v>1442</v>
      </c>
      <c r="E6648">
        <v>12</v>
      </c>
      <c r="F6648" s="3">
        <v>40671.673611111102</v>
      </c>
      <c r="G6648" s="4">
        <v>0.85</v>
      </c>
      <c r="H6648">
        <v>12700</v>
      </c>
      <c r="I6648" t="s">
        <v>10</v>
      </c>
      <c r="J6648" s="58">
        <f t="shared" si="206"/>
        <v>10.199999999999999</v>
      </c>
      <c r="K6648" s="59">
        <f t="shared" si="207"/>
        <v>40671</v>
      </c>
      <c r="R6648" t="s">
        <v>134</v>
      </c>
      <c r="S6648" s="58">
        <v>13.2</v>
      </c>
      <c r="X6648">
        <v>12</v>
      </c>
      <c r="Y6648" s="4">
        <v>0.85</v>
      </c>
      <c r="Z6648" s="58">
        <v>10.199999999999999</v>
      </c>
    </row>
    <row r="6649" spans="1:26">
      <c r="A6649">
        <v>180370</v>
      </c>
      <c r="B6649">
        <v>552315</v>
      </c>
      <c r="C6649">
        <v>22637</v>
      </c>
      <c r="D6649" t="s">
        <v>154</v>
      </c>
      <c r="E6649">
        <v>4</v>
      </c>
      <c r="F6649" s="3">
        <v>40671.673611111102</v>
      </c>
      <c r="G6649" s="4">
        <v>2.5499999999999998</v>
      </c>
      <c r="H6649">
        <v>12700</v>
      </c>
      <c r="I6649" t="s">
        <v>10</v>
      </c>
      <c r="J6649" s="58">
        <f t="shared" si="206"/>
        <v>10.199999999999999</v>
      </c>
      <c r="K6649" s="59">
        <f t="shared" si="207"/>
        <v>40671</v>
      </c>
      <c r="R6649" t="s">
        <v>128</v>
      </c>
      <c r="S6649" s="58">
        <v>10.199999999999999</v>
      </c>
      <c r="X6649">
        <v>12</v>
      </c>
      <c r="Y6649" s="4">
        <v>0.85</v>
      </c>
      <c r="Z6649" s="58">
        <v>10.199999999999999</v>
      </c>
    </row>
    <row r="6650" spans="1:26">
      <c r="A6650">
        <v>181311</v>
      </c>
      <c r="B6650">
        <v>552464</v>
      </c>
      <c r="C6650">
        <v>21094</v>
      </c>
      <c r="D6650" t="s">
        <v>128</v>
      </c>
      <c r="E6650">
        <v>12</v>
      </c>
      <c r="F6650" s="3">
        <v>40672.633333333302</v>
      </c>
      <c r="G6650" s="4">
        <v>0.85</v>
      </c>
      <c r="H6650">
        <v>12726</v>
      </c>
      <c r="I6650" t="s">
        <v>10</v>
      </c>
      <c r="J6650" s="58">
        <f t="shared" si="206"/>
        <v>10.199999999999999</v>
      </c>
      <c r="K6650" s="59">
        <f t="shared" si="207"/>
        <v>40672</v>
      </c>
      <c r="R6650" t="s">
        <v>254</v>
      </c>
      <c r="S6650" s="58">
        <v>10.199999999999999</v>
      </c>
      <c r="X6650">
        <v>12</v>
      </c>
      <c r="Y6650" s="4">
        <v>0.85</v>
      </c>
      <c r="Z6650" s="58">
        <v>10.199999999999999</v>
      </c>
    </row>
    <row r="6651" spans="1:26">
      <c r="A6651">
        <v>182937</v>
      </c>
      <c r="B6651">
        <v>552631</v>
      </c>
      <c r="C6651">
        <v>20983</v>
      </c>
      <c r="D6651" t="s">
        <v>1712</v>
      </c>
      <c r="E6651">
        <v>12</v>
      </c>
      <c r="F6651" s="3">
        <v>40673.538194444402</v>
      </c>
      <c r="G6651" s="4">
        <v>0.85</v>
      </c>
      <c r="H6651">
        <v>12684</v>
      </c>
      <c r="I6651" t="s">
        <v>10</v>
      </c>
      <c r="J6651" s="58">
        <f t="shared" si="206"/>
        <v>10.199999999999999</v>
      </c>
      <c r="K6651" s="59">
        <f t="shared" si="207"/>
        <v>40673</v>
      </c>
      <c r="R6651" t="s">
        <v>1725</v>
      </c>
      <c r="S6651" s="58">
        <v>9.9600000000000009</v>
      </c>
      <c r="X6651">
        <v>12</v>
      </c>
      <c r="Y6651" s="4">
        <v>0.85</v>
      </c>
      <c r="Z6651" s="58">
        <v>10.199999999999999</v>
      </c>
    </row>
    <row r="6652" spans="1:26">
      <c r="A6652">
        <v>182940</v>
      </c>
      <c r="B6652">
        <v>552631</v>
      </c>
      <c r="C6652">
        <v>22491</v>
      </c>
      <c r="D6652" t="s">
        <v>1674</v>
      </c>
      <c r="E6652">
        <v>12</v>
      </c>
      <c r="F6652" s="3">
        <v>40673.538194444402</v>
      </c>
      <c r="G6652" s="4">
        <v>0.85</v>
      </c>
      <c r="H6652">
        <v>12684</v>
      </c>
      <c r="I6652" t="s">
        <v>10</v>
      </c>
      <c r="J6652" s="58">
        <f t="shared" si="206"/>
        <v>10.199999999999999</v>
      </c>
      <c r="K6652" s="59">
        <f t="shared" si="207"/>
        <v>40673</v>
      </c>
      <c r="R6652" t="s">
        <v>2737</v>
      </c>
      <c r="S6652" s="58">
        <v>9.9600000000000009</v>
      </c>
      <c r="X6652">
        <v>12</v>
      </c>
      <c r="Y6652" s="4">
        <v>0.85</v>
      </c>
      <c r="Z6652" s="58">
        <v>10.199999999999999</v>
      </c>
    </row>
    <row r="6653" spans="1:26">
      <c r="A6653">
        <v>182958</v>
      </c>
      <c r="B6653">
        <v>552631</v>
      </c>
      <c r="C6653">
        <v>21678</v>
      </c>
      <c r="D6653" t="s">
        <v>447</v>
      </c>
      <c r="E6653">
        <v>12</v>
      </c>
      <c r="F6653" s="3">
        <v>40673.538194444402</v>
      </c>
      <c r="G6653" s="4">
        <v>0.85</v>
      </c>
      <c r="H6653">
        <v>12684</v>
      </c>
      <c r="I6653" t="s">
        <v>10</v>
      </c>
      <c r="J6653" s="58">
        <f t="shared" si="206"/>
        <v>10.199999999999999</v>
      </c>
      <c r="K6653" s="59">
        <f t="shared" si="207"/>
        <v>40673</v>
      </c>
      <c r="R6653" t="s">
        <v>2201</v>
      </c>
      <c r="S6653" s="58">
        <v>7.8</v>
      </c>
      <c r="X6653">
        <v>12</v>
      </c>
      <c r="Y6653" s="4">
        <v>0.85</v>
      </c>
      <c r="Z6653" s="58">
        <v>10.199999999999999</v>
      </c>
    </row>
    <row r="6654" spans="1:26">
      <c r="A6654">
        <v>182959</v>
      </c>
      <c r="B6654">
        <v>552631</v>
      </c>
      <c r="C6654">
        <v>21675</v>
      </c>
      <c r="D6654" t="s">
        <v>2014</v>
      </c>
      <c r="E6654">
        <v>12</v>
      </c>
      <c r="F6654" s="3">
        <v>40673.538194444402</v>
      </c>
      <c r="G6654" s="4">
        <v>0.85</v>
      </c>
      <c r="H6654">
        <v>12684</v>
      </c>
      <c r="I6654" t="s">
        <v>10</v>
      </c>
      <c r="J6654" s="58">
        <f t="shared" si="206"/>
        <v>10.199999999999999</v>
      </c>
      <c r="K6654" s="59">
        <f t="shared" si="207"/>
        <v>40673</v>
      </c>
      <c r="R6654" t="s">
        <v>255</v>
      </c>
      <c r="S6654" s="58">
        <v>7.8</v>
      </c>
      <c r="X6654">
        <v>12</v>
      </c>
      <c r="Y6654" s="4">
        <v>0.85</v>
      </c>
      <c r="Z6654" s="58">
        <v>10.199999999999999</v>
      </c>
    </row>
    <row r="6655" spans="1:26">
      <c r="A6655">
        <v>182963</v>
      </c>
      <c r="B6655">
        <v>552631</v>
      </c>
      <c r="C6655">
        <v>21058</v>
      </c>
      <c r="D6655" t="s">
        <v>1669</v>
      </c>
      <c r="E6655">
        <v>12</v>
      </c>
      <c r="F6655" s="3">
        <v>40673.538194444402</v>
      </c>
      <c r="G6655" s="4">
        <v>0.85</v>
      </c>
      <c r="H6655">
        <v>12684</v>
      </c>
      <c r="I6655" t="s">
        <v>10</v>
      </c>
      <c r="J6655" s="58">
        <f t="shared" si="206"/>
        <v>10.199999999999999</v>
      </c>
      <c r="K6655" s="59">
        <f t="shared" si="207"/>
        <v>40673</v>
      </c>
      <c r="R6655" t="s">
        <v>413</v>
      </c>
      <c r="S6655" s="58">
        <v>6.84</v>
      </c>
      <c r="X6655">
        <v>12</v>
      </c>
      <c r="Y6655" s="4">
        <v>0.85</v>
      </c>
      <c r="Z6655" s="58">
        <v>10.199999999999999</v>
      </c>
    </row>
    <row r="6656" spans="1:26">
      <c r="A6656">
        <v>185813</v>
      </c>
      <c r="B6656">
        <v>552826</v>
      </c>
      <c r="C6656">
        <v>85150</v>
      </c>
      <c r="D6656" t="s">
        <v>328</v>
      </c>
      <c r="E6656">
        <v>4</v>
      </c>
      <c r="F6656" s="3">
        <v>40674.555555555598</v>
      </c>
      <c r="G6656" s="4">
        <v>2.5499999999999998</v>
      </c>
      <c r="H6656">
        <v>14277</v>
      </c>
      <c r="I6656" t="s">
        <v>10</v>
      </c>
      <c r="J6656" s="58">
        <f t="shared" si="206"/>
        <v>10.199999999999999</v>
      </c>
      <c r="K6656" s="59">
        <f t="shared" si="207"/>
        <v>40674</v>
      </c>
      <c r="R6656" t="s">
        <v>2448</v>
      </c>
      <c r="S6656" s="58">
        <v>386.64</v>
      </c>
      <c r="X6656">
        <v>12</v>
      </c>
      <c r="Y6656" s="4">
        <v>0.85</v>
      </c>
      <c r="Z6656" s="58">
        <v>10.199999999999999</v>
      </c>
    </row>
    <row r="6657" spans="1:26">
      <c r="A6657">
        <v>189257</v>
      </c>
      <c r="B6657">
        <v>553143</v>
      </c>
      <c r="C6657">
        <v>22595</v>
      </c>
      <c r="D6657" t="s">
        <v>2311</v>
      </c>
      <c r="E6657">
        <v>12</v>
      </c>
      <c r="F6657" s="3">
        <v>40676.552083333299</v>
      </c>
      <c r="G6657" s="4">
        <v>0.85</v>
      </c>
      <c r="H6657">
        <v>12695</v>
      </c>
      <c r="I6657" t="s">
        <v>10</v>
      </c>
      <c r="J6657" s="58">
        <f t="shared" si="206"/>
        <v>10.199999999999999</v>
      </c>
      <c r="K6657" s="59">
        <f t="shared" si="207"/>
        <v>40676</v>
      </c>
      <c r="R6657" t="s">
        <v>104</v>
      </c>
      <c r="S6657" s="58">
        <v>90</v>
      </c>
      <c r="X6657">
        <v>12</v>
      </c>
      <c r="Y6657" s="4">
        <v>0.85</v>
      </c>
      <c r="Z6657" s="58">
        <v>10.199999999999999</v>
      </c>
    </row>
    <row r="6658" spans="1:26">
      <c r="A6658">
        <v>189612</v>
      </c>
      <c r="B6658">
        <v>553161</v>
      </c>
      <c r="C6658">
        <v>22908</v>
      </c>
      <c r="D6658" t="s">
        <v>1994</v>
      </c>
      <c r="E6658">
        <v>12</v>
      </c>
      <c r="F6658" s="3">
        <v>40676.658333333296</v>
      </c>
      <c r="G6658" s="4">
        <v>0.85</v>
      </c>
      <c r="H6658">
        <v>12681</v>
      </c>
      <c r="I6658" t="s">
        <v>10</v>
      </c>
      <c r="J6658" s="58">
        <f t="shared" ref="J6658:J6721" si="208">E6658*G6658</f>
        <v>10.199999999999999</v>
      </c>
      <c r="K6658" s="59">
        <f t="shared" ref="K6658:K6721" si="209">DATE(YEAR(F6658),MONTH(F6658),DAY(F6658))</f>
        <v>40676</v>
      </c>
      <c r="R6658" t="s">
        <v>2448</v>
      </c>
      <c r="S6658" s="58">
        <v>85.92</v>
      </c>
      <c r="X6658">
        <v>12</v>
      </c>
      <c r="Y6658" s="4">
        <v>0.85</v>
      </c>
      <c r="Z6658" s="58">
        <v>10.199999999999999</v>
      </c>
    </row>
    <row r="6659" spans="1:26">
      <c r="A6659">
        <v>190478</v>
      </c>
      <c r="B6659">
        <v>553195</v>
      </c>
      <c r="C6659">
        <v>21094</v>
      </c>
      <c r="D6659" t="s">
        <v>128</v>
      </c>
      <c r="E6659">
        <v>12</v>
      </c>
      <c r="F6659" s="3">
        <v>40678.572916666701</v>
      </c>
      <c r="G6659" s="4">
        <v>0.85</v>
      </c>
      <c r="H6659">
        <v>12599</v>
      </c>
      <c r="I6659" t="s">
        <v>10</v>
      </c>
      <c r="J6659" s="58">
        <f t="shared" si="208"/>
        <v>10.199999999999999</v>
      </c>
      <c r="K6659" s="59">
        <f t="shared" si="209"/>
        <v>40678</v>
      </c>
      <c r="R6659" t="s">
        <v>2380</v>
      </c>
      <c r="S6659" s="58">
        <v>60</v>
      </c>
      <c r="X6659">
        <v>12</v>
      </c>
      <c r="Y6659" s="4">
        <v>0.85</v>
      </c>
      <c r="Z6659" s="58">
        <v>10.199999999999999</v>
      </c>
    </row>
    <row r="6660" spans="1:26">
      <c r="A6660">
        <v>190480</v>
      </c>
      <c r="B6660">
        <v>553195</v>
      </c>
      <c r="C6660">
        <v>21988</v>
      </c>
      <c r="D6660" t="s">
        <v>1762</v>
      </c>
      <c r="E6660">
        <v>12</v>
      </c>
      <c r="F6660" s="3">
        <v>40678.572916666701</v>
      </c>
      <c r="G6660" s="4">
        <v>0.85</v>
      </c>
      <c r="H6660">
        <v>12599</v>
      </c>
      <c r="I6660" t="s">
        <v>10</v>
      </c>
      <c r="J6660" s="58">
        <f t="shared" si="208"/>
        <v>10.199999999999999</v>
      </c>
      <c r="K6660" s="59">
        <f t="shared" si="209"/>
        <v>40678</v>
      </c>
      <c r="R6660" t="s">
        <v>771</v>
      </c>
      <c r="S6660" s="58">
        <v>46.8</v>
      </c>
      <c r="X6660">
        <v>12</v>
      </c>
      <c r="Y6660" s="4">
        <v>0.85</v>
      </c>
      <c r="Z6660" s="58">
        <v>10.199999999999999</v>
      </c>
    </row>
    <row r="6661" spans="1:26">
      <c r="A6661">
        <v>190483</v>
      </c>
      <c r="B6661">
        <v>553195</v>
      </c>
      <c r="C6661">
        <v>21989</v>
      </c>
      <c r="D6661" t="s">
        <v>1763</v>
      </c>
      <c r="E6661">
        <v>12</v>
      </c>
      <c r="F6661" s="3">
        <v>40678.572916666701</v>
      </c>
      <c r="G6661" s="4">
        <v>0.85</v>
      </c>
      <c r="H6661">
        <v>12599</v>
      </c>
      <c r="I6661" t="s">
        <v>10</v>
      </c>
      <c r="J6661" s="58">
        <f t="shared" si="208"/>
        <v>10.199999999999999</v>
      </c>
      <c r="K6661" s="59">
        <f t="shared" si="209"/>
        <v>40678</v>
      </c>
      <c r="R6661" t="s">
        <v>104</v>
      </c>
      <c r="S6661" s="58">
        <v>36</v>
      </c>
      <c r="X6661">
        <v>12</v>
      </c>
      <c r="Y6661" s="4">
        <v>0.85</v>
      </c>
      <c r="Z6661" s="58">
        <v>10.199999999999999</v>
      </c>
    </row>
    <row r="6662" spans="1:26">
      <c r="A6662">
        <v>190485</v>
      </c>
      <c r="B6662">
        <v>553195</v>
      </c>
      <c r="C6662">
        <v>22908</v>
      </c>
      <c r="D6662" t="s">
        <v>1994</v>
      </c>
      <c r="E6662">
        <v>12</v>
      </c>
      <c r="F6662" s="3">
        <v>40678.572916666701</v>
      </c>
      <c r="G6662" s="4">
        <v>0.85</v>
      </c>
      <c r="H6662">
        <v>12599</v>
      </c>
      <c r="I6662" t="s">
        <v>10</v>
      </c>
      <c r="J6662" s="58">
        <f t="shared" si="208"/>
        <v>10.199999999999999</v>
      </c>
      <c r="K6662" s="59">
        <f t="shared" si="209"/>
        <v>40678</v>
      </c>
      <c r="R6662" t="s">
        <v>104</v>
      </c>
      <c r="S6662" s="58">
        <v>36</v>
      </c>
      <c r="X6662">
        <v>12</v>
      </c>
      <c r="Y6662" s="4">
        <v>0.85</v>
      </c>
      <c r="Z6662" s="58">
        <v>10.199999999999999</v>
      </c>
    </row>
    <row r="6663" spans="1:26">
      <c r="A6663">
        <v>191118</v>
      </c>
      <c r="B6663">
        <v>553316</v>
      </c>
      <c r="C6663">
        <v>22908</v>
      </c>
      <c r="D6663" t="s">
        <v>1994</v>
      </c>
      <c r="E6663">
        <v>12</v>
      </c>
      <c r="F6663" s="3">
        <v>40679.502777777801</v>
      </c>
      <c r="G6663" s="4">
        <v>0.85</v>
      </c>
      <c r="H6663">
        <v>12682</v>
      </c>
      <c r="I6663" t="s">
        <v>10</v>
      </c>
      <c r="J6663" s="58">
        <f t="shared" si="208"/>
        <v>10.199999999999999</v>
      </c>
      <c r="K6663" s="59">
        <f t="shared" si="209"/>
        <v>40679</v>
      </c>
      <c r="R6663" t="s">
        <v>106</v>
      </c>
      <c r="S6663" s="58">
        <v>35.700000000000003</v>
      </c>
      <c r="X6663">
        <v>12</v>
      </c>
      <c r="Y6663" s="4">
        <v>0.85</v>
      </c>
      <c r="Z6663" s="58">
        <v>10.199999999999999</v>
      </c>
    </row>
    <row r="6664" spans="1:26">
      <c r="A6664">
        <v>192411</v>
      </c>
      <c r="B6664">
        <v>553411</v>
      </c>
      <c r="C6664">
        <v>22181</v>
      </c>
      <c r="D6664" t="s">
        <v>1897</v>
      </c>
      <c r="E6664">
        <v>12</v>
      </c>
      <c r="F6664" s="3">
        <v>40680.394444444399</v>
      </c>
      <c r="G6664" s="4">
        <v>0.85</v>
      </c>
      <c r="H6664">
        <v>12714</v>
      </c>
      <c r="I6664" t="s">
        <v>10</v>
      </c>
      <c r="J6664" s="58">
        <f t="shared" si="208"/>
        <v>10.199999999999999</v>
      </c>
      <c r="K6664" s="59">
        <f t="shared" si="209"/>
        <v>40680</v>
      </c>
      <c r="R6664" t="s">
        <v>173</v>
      </c>
      <c r="S6664" s="58">
        <v>35.700000000000003</v>
      </c>
      <c r="X6664">
        <v>12</v>
      </c>
      <c r="Y6664" s="4">
        <v>0.85</v>
      </c>
      <c r="Z6664" s="58">
        <v>10.199999999999999</v>
      </c>
    </row>
    <row r="6665" spans="1:26">
      <c r="A6665">
        <v>196350</v>
      </c>
      <c r="B6665">
        <v>553838</v>
      </c>
      <c r="C6665">
        <v>22637</v>
      </c>
      <c r="D6665" t="s">
        <v>154</v>
      </c>
      <c r="E6665">
        <v>4</v>
      </c>
      <c r="F6665" s="3">
        <v>40682.506944444402</v>
      </c>
      <c r="G6665" s="4">
        <v>2.5499999999999998</v>
      </c>
      <c r="H6665">
        <v>12620</v>
      </c>
      <c r="I6665" t="s">
        <v>10</v>
      </c>
      <c r="J6665" s="58">
        <f t="shared" si="208"/>
        <v>10.199999999999999</v>
      </c>
      <c r="K6665" s="59">
        <f t="shared" si="209"/>
        <v>40682</v>
      </c>
      <c r="R6665" t="s">
        <v>92</v>
      </c>
      <c r="S6665" s="58">
        <v>35.4</v>
      </c>
      <c r="X6665">
        <v>12</v>
      </c>
      <c r="Y6665" s="4">
        <v>0.85</v>
      </c>
      <c r="Z6665" s="58">
        <v>10.199999999999999</v>
      </c>
    </row>
    <row r="6666" spans="1:26">
      <c r="A6666">
        <v>200463</v>
      </c>
      <c r="B6666">
        <v>554134</v>
      </c>
      <c r="C6666">
        <v>20983</v>
      </c>
      <c r="D6666" t="s">
        <v>1712</v>
      </c>
      <c r="E6666">
        <v>12</v>
      </c>
      <c r="F6666" s="3">
        <v>40686.408333333296</v>
      </c>
      <c r="G6666" s="4">
        <v>0.85</v>
      </c>
      <c r="H6666">
        <v>12583</v>
      </c>
      <c r="I6666" t="s">
        <v>10</v>
      </c>
      <c r="J6666" s="58">
        <f t="shared" si="208"/>
        <v>10.199999999999999</v>
      </c>
      <c r="K6666" s="59">
        <f t="shared" si="209"/>
        <v>40686</v>
      </c>
      <c r="R6666" t="s">
        <v>2392</v>
      </c>
      <c r="S6666" s="58">
        <v>33.200000000000003</v>
      </c>
      <c r="X6666">
        <v>12</v>
      </c>
      <c r="Y6666" s="4">
        <v>0.85</v>
      </c>
      <c r="Z6666" s="58">
        <v>10.199999999999999</v>
      </c>
    </row>
    <row r="6667" spans="1:26">
      <c r="A6667">
        <v>200464</v>
      </c>
      <c r="B6667">
        <v>554134</v>
      </c>
      <c r="C6667">
        <v>20981</v>
      </c>
      <c r="D6667" t="s">
        <v>1221</v>
      </c>
      <c r="E6667">
        <v>12</v>
      </c>
      <c r="F6667" s="3">
        <v>40686.408333333296</v>
      </c>
      <c r="G6667" s="4">
        <v>0.85</v>
      </c>
      <c r="H6667">
        <v>12583</v>
      </c>
      <c r="I6667" t="s">
        <v>10</v>
      </c>
      <c r="J6667" s="58">
        <f t="shared" si="208"/>
        <v>10.199999999999999</v>
      </c>
      <c r="K6667" s="59">
        <f t="shared" si="209"/>
        <v>40686</v>
      </c>
      <c r="R6667" t="s">
        <v>2346</v>
      </c>
      <c r="S6667" s="58">
        <v>33.200000000000003</v>
      </c>
      <c r="X6667">
        <v>12</v>
      </c>
      <c r="Y6667" s="4">
        <v>0.85</v>
      </c>
      <c r="Z6667" s="58">
        <v>10.199999999999999</v>
      </c>
    </row>
    <row r="6668" spans="1:26">
      <c r="A6668">
        <v>204267</v>
      </c>
      <c r="B6668">
        <v>554648</v>
      </c>
      <c r="C6668">
        <v>22637</v>
      </c>
      <c r="D6668" t="s">
        <v>154</v>
      </c>
      <c r="E6668">
        <v>4</v>
      </c>
      <c r="F6668" s="3">
        <v>40688.530555555597</v>
      </c>
      <c r="G6668" s="4">
        <v>2.5499999999999998</v>
      </c>
      <c r="H6668">
        <v>12562</v>
      </c>
      <c r="I6668" t="s">
        <v>10</v>
      </c>
      <c r="J6668" s="58">
        <f t="shared" si="208"/>
        <v>10.199999999999999</v>
      </c>
      <c r="K6668" s="59">
        <f t="shared" si="209"/>
        <v>40688</v>
      </c>
      <c r="R6668" t="s">
        <v>2393</v>
      </c>
      <c r="S6668" s="58">
        <v>33.200000000000003</v>
      </c>
      <c r="X6668">
        <v>4</v>
      </c>
      <c r="Y6668" s="4">
        <v>2.5499999999999998</v>
      </c>
      <c r="Z6668" s="58">
        <v>10.199999999999999</v>
      </c>
    </row>
    <row r="6669" spans="1:26">
      <c r="A6669">
        <v>208118</v>
      </c>
      <c r="B6669">
        <v>555096</v>
      </c>
      <c r="C6669">
        <v>21700</v>
      </c>
      <c r="D6669" t="s">
        <v>1442</v>
      </c>
      <c r="E6669">
        <v>12</v>
      </c>
      <c r="F6669" s="3">
        <v>40694.563888888901</v>
      </c>
      <c r="G6669" s="4">
        <v>0.85</v>
      </c>
      <c r="H6669">
        <v>12682</v>
      </c>
      <c r="I6669" t="s">
        <v>10</v>
      </c>
      <c r="J6669" s="58">
        <f t="shared" si="208"/>
        <v>10.199999999999999</v>
      </c>
      <c r="K6669" s="59">
        <f t="shared" si="209"/>
        <v>40694</v>
      </c>
      <c r="R6669" t="s">
        <v>2647</v>
      </c>
      <c r="S6669" s="58">
        <v>33.200000000000003</v>
      </c>
      <c r="X6669">
        <v>12</v>
      </c>
      <c r="Y6669" s="4">
        <v>0.85</v>
      </c>
      <c r="Z6669" s="58">
        <v>10.199999999999999</v>
      </c>
    </row>
    <row r="6670" spans="1:26">
      <c r="A6670">
        <v>213602</v>
      </c>
      <c r="B6670">
        <v>555547</v>
      </c>
      <c r="C6670">
        <v>21080</v>
      </c>
      <c r="D6670" t="s">
        <v>254</v>
      </c>
      <c r="E6670">
        <v>12</v>
      </c>
      <c r="F6670" s="3">
        <v>40699.550694444399</v>
      </c>
      <c r="G6670" s="4">
        <v>0.85</v>
      </c>
      <c r="H6670">
        <v>12681</v>
      </c>
      <c r="I6670" t="s">
        <v>10</v>
      </c>
      <c r="J6670" s="58">
        <f t="shared" si="208"/>
        <v>10.199999999999999</v>
      </c>
      <c r="K6670" s="59">
        <f t="shared" si="209"/>
        <v>40699</v>
      </c>
      <c r="R6670" t="s">
        <v>131</v>
      </c>
      <c r="S6670" s="58">
        <v>30.6</v>
      </c>
      <c r="X6670">
        <v>12</v>
      </c>
      <c r="Y6670" s="4">
        <v>0.85</v>
      </c>
      <c r="Z6670" s="58">
        <v>10.199999999999999</v>
      </c>
    </row>
    <row r="6671" spans="1:26">
      <c r="A6671">
        <v>213604</v>
      </c>
      <c r="B6671">
        <v>555547</v>
      </c>
      <c r="C6671">
        <v>21544</v>
      </c>
      <c r="D6671" t="s">
        <v>400</v>
      </c>
      <c r="E6671">
        <v>12</v>
      </c>
      <c r="F6671" s="3">
        <v>40699.550694444399</v>
      </c>
      <c r="G6671" s="4">
        <v>0.85</v>
      </c>
      <c r="H6671">
        <v>12681</v>
      </c>
      <c r="I6671" t="s">
        <v>10</v>
      </c>
      <c r="J6671" s="58">
        <f t="shared" si="208"/>
        <v>10.199999999999999</v>
      </c>
      <c r="K6671" s="59">
        <f t="shared" si="209"/>
        <v>40699</v>
      </c>
      <c r="R6671" t="s">
        <v>84</v>
      </c>
      <c r="S6671" s="58">
        <v>30</v>
      </c>
      <c r="X6671">
        <v>12</v>
      </c>
      <c r="Y6671" s="4">
        <v>0.85</v>
      </c>
      <c r="Z6671" s="58">
        <v>10.199999999999999</v>
      </c>
    </row>
    <row r="6672" spans="1:26">
      <c r="A6672">
        <v>214913</v>
      </c>
      <c r="B6672">
        <v>555637</v>
      </c>
      <c r="C6672">
        <v>21078</v>
      </c>
      <c r="D6672" t="s">
        <v>1988</v>
      </c>
      <c r="E6672">
        <v>12</v>
      </c>
      <c r="F6672" s="3">
        <v>40700.532638888901</v>
      </c>
      <c r="G6672" s="4">
        <v>0.85</v>
      </c>
      <c r="H6672">
        <v>12535</v>
      </c>
      <c r="I6672" t="s">
        <v>10</v>
      </c>
      <c r="J6672" s="58">
        <f t="shared" si="208"/>
        <v>10.199999999999999</v>
      </c>
      <c r="K6672" s="59">
        <f t="shared" si="209"/>
        <v>40700</v>
      </c>
      <c r="R6672" t="s">
        <v>926</v>
      </c>
      <c r="S6672" s="58">
        <v>26.85</v>
      </c>
      <c r="X6672">
        <v>12</v>
      </c>
      <c r="Y6672" s="4">
        <v>0.85</v>
      </c>
      <c r="Z6672" s="58">
        <v>10.199999999999999</v>
      </c>
    </row>
    <row r="6673" spans="1:26">
      <c r="A6673">
        <v>214914</v>
      </c>
      <c r="B6673">
        <v>555637</v>
      </c>
      <c r="C6673">
        <v>21080</v>
      </c>
      <c r="D6673" t="s">
        <v>254</v>
      </c>
      <c r="E6673">
        <v>12</v>
      </c>
      <c r="F6673" s="3">
        <v>40700.532638888901</v>
      </c>
      <c r="G6673" s="4">
        <v>0.85</v>
      </c>
      <c r="H6673">
        <v>12535</v>
      </c>
      <c r="I6673" t="s">
        <v>10</v>
      </c>
      <c r="J6673" s="58">
        <f t="shared" si="208"/>
        <v>10.199999999999999</v>
      </c>
      <c r="K6673" s="59">
        <f t="shared" si="209"/>
        <v>40700</v>
      </c>
      <c r="R6673" t="s">
        <v>402</v>
      </c>
      <c r="S6673" s="58">
        <v>25.2</v>
      </c>
      <c r="X6673">
        <v>12</v>
      </c>
      <c r="Y6673" s="4">
        <v>0.85</v>
      </c>
      <c r="Z6673" s="58">
        <v>10.199999999999999</v>
      </c>
    </row>
    <row r="6674" spans="1:26">
      <c r="A6674">
        <v>217808</v>
      </c>
      <c r="B6674">
        <v>555937</v>
      </c>
      <c r="C6674">
        <v>21988</v>
      </c>
      <c r="D6674" t="s">
        <v>1762</v>
      </c>
      <c r="E6674">
        <v>12</v>
      </c>
      <c r="F6674" s="3">
        <v>40702.402083333298</v>
      </c>
      <c r="G6674" s="4">
        <v>0.85</v>
      </c>
      <c r="H6674">
        <v>12683</v>
      </c>
      <c r="I6674" t="s">
        <v>10</v>
      </c>
      <c r="J6674" s="58">
        <f t="shared" si="208"/>
        <v>10.199999999999999</v>
      </c>
      <c r="K6674" s="59">
        <f t="shared" si="209"/>
        <v>40702</v>
      </c>
      <c r="R6674" t="s">
        <v>2693</v>
      </c>
      <c r="S6674" s="58">
        <v>25</v>
      </c>
      <c r="X6674">
        <v>12</v>
      </c>
      <c r="Y6674" s="4">
        <v>0.85</v>
      </c>
      <c r="Z6674" s="58">
        <v>10.199999999999999</v>
      </c>
    </row>
    <row r="6675" spans="1:26">
      <c r="A6675">
        <v>217822</v>
      </c>
      <c r="B6675">
        <v>555937</v>
      </c>
      <c r="C6675">
        <v>21943</v>
      </c>
      <c r="D6675" t="s">
        <v>2124</v>
      </c>
      <c r="E6675">
        <v>12</v>
      </c>
      <c r="F6675" s="3">
        <v>40702.402083333298</v>
      </c>
      <c r="G6675" s="4">
        <v>0.85</v>
      </c>
      <c r="H6675">
        <v>12683</v>
      </c>
      <c r="I6675" t="s">
        <v>10</v>
      </c>
      <c r="J6675" s="58">
        <f t="shared" si="208"/>
        <v>10.199999999999999</v>
      </c>
      <c r="K6675" s="59">
        <f t="shared" si="209"/>
        <v>40702</v>
      </c>
      <c r="R6675" t="s">
        <v>2452</v>
      </c>
      <c r="S6675" s="58">
        <v>25</v>
      </c>
      <c r="X6675">
        <v>4</v>
      </c>
      <c r="Y6675" s="4">
        <v>2.5499999999999998</v>
      </c>
      <c r="Z6675" s="58">
        <v>10.199999999999999</v>
      </c>
    </row>
    <row r="6676" spans="1:26">
      <c r="A6676">
        <v>217823</v>
      </c>
      <c r="B6676">
        <v>555937</v>
      </c>
      <c r="C6676">
        <v>21946</v>
      </c>
      <c r="D6676" t="s">
        <v>2230</v>
      </c>
      <c r="E6676">
        <v>12</v>
      </c>
      <c r="F6676" s="3">
        <v>40702.402083333298</v>
      </c>
      <c r="G6676" s="4">
        <v>0.85</v>
      </c>
      <c r="H6676">
        <v>12683</v>
      </c>
      <c r="I6676" t="s">
        <v>10</v>
      </c>
      <c r="J6676" s="58">
        <f t="shared" si="208"/>
        <v>10.199999999999999</v>
      </c>
      <c r="K6676" s="59">
        <f t="shared" si="209"/>
        <v>40702</v>
      </c>
      <c r="R6676" t="s">
        <v>2600</v>
      </c>
      <c r="S6676" s="58">
        <v>24.9</v>
      </c>
      <c r="X6676">
        <v>12</v>
      </c>
      <c r="Y6676" s="4">
        <v>0.85</v>
      </c>
      <c r="Z6676" s="58">
        <v>10.199999999999999</v>
      </c>
    </row>
    <row r="6677" spans="1:26">
      <c r="A6677">
        <v>217865</v>
      </c>
      <c r="B6677">
        <v>555941</v>
      </c>
      <c r="C6677">
        <v>21989</v>
      </c>
      <c r="D6677" t="s">
        <v>1763</v>
      </c>
      <c r="E6677">
        <v>12</v>
      </c>
      <c r="F6677" s="3">
        <v>40702.423611111102</v>
      </c>
      <c r="G6677" s="4">
        <v>0.85</v>
      </c>
      <c r="H6677">
        <v>12726</v>
      </c>
      <c r="I6677" t="s">
        <v>10</v>
      </c>
      <c r="J6677" s="58">
        <f t="shared" si="208"/>
        <v>10.199999999999999</v>
      </c>
      <c r="K6677" s="59">
        <f t="shared" si="209"/>
        <v>40702</v>
      </c>
      <c r="R6677" t="s">
        <v>2565</v>
      </c>
      <c r="S6677" s="58">
        <v>24.9</v>
      </c>
      <c r="X6677">
        <v>12</v>
      </c>
      <c r="Y6677" s="4">
        <v>0.85</v>
      </c>
      <c r="Z6677" s="58">
        <v>10.199999999999999</v>
      </c>
    </row>
    <row r="6678" spans="1:26">
      <c r="A6678">
        <v>217867</v>
      </c>
      <c r="B6678">
        <v>555941</v>
      </c>
      <c r="C6678">
        <v>21988</v>
      </c>
      <c r="D6678" t="s">
        <v>1762</v>
      </c>
      <c r="E6678">
        <v>12</v>
      </c>
      <c r="F6678" s="3">
        <v>40702.423611111102</v>
      </c>
      <c r="G6678" s="4">
        <v>0.85</v>
      </c>
      <c r="H6678">
        <v>12726</v>
      </c>
      <c r="I6678" t="s">
        <v>10</v>
      </c>
      <c r="J6678" s="58">
        <f t="shared" si="208"/>
        <v>10.199999999999999</v>
      </c>
      <c r="K6678" s="59">
        <f t="shared" si="209"/>
        <v>40702</v>
      </c>
      <c r="R6678" t="s">
        <v>102</v>
      </c>
      <c r="S6678" s="58">
        <v>23.4</v>
      </c>
      <c r="X6678">
        <v>12</v>
      </c>
      <c r="Y6678" s="4">
        <v>0.85</v>
      </c>
      <c r="Z6678" s="58">
        <v>10.199999999999999</v>
      </c>
    </row>
    <row r="6679" spans="1:26">
      <c r="A6679">
        <v>217870</v>
      </c>
      <c r="B6679">
        <v>555941</v>
      </c>
      <c r="C6679">
        <v>21080</v>
      </c>
      <c r="D6679" t="s">
        <v>254</v>
      </c>
      <c r="E6679">
        <v>12</v>
      </c>
      <c r="F6679" s="3">
        <v>40702.423611111102</v>
      </c>
      <c r="G6679" s="4">
        <v>0.85</v>
      </c>
      <c r="H6679">
        <v>12726</v>
      </c>
      <c r="I6679" t="s">
        <v>10</v>
      </c>
      <c r="J6679" s="58">
        <f t="shared" si="208"/>
        <v>10.199999999999999</v>
      </c>
      <c r="K6679" s="59">
        <f t="shared" si="209"/>
        <v>40702</v>
      </c>
      <c r="R6679" t="s">
        <v>468</v>
      </c>
      <c r="S6679" s="58">
        <v>23.4</v>
      </c>
      <c r="X6679">
        <v>12</v>
      </c>
      <c r="Y6679" s="4">
        <v>0.85</v>
      </c>
      <c r="Z6679" s="58">
        <v>10.199999999999999</v>
      </c>
    </row>
    <row r="6680" spans="1:26">
      <c r="A6680">
        <v>221603</v>
      </c>
      <c r="B6680">
        <v>556258</v>
      </c>
      <c r="C6680">
        <v>22908</v>
      </c>
      <c r="D6680" t="s">
        <v>1994</v>
      </c>
      <c r="E6680">
        <v>12</v>
      </c>
      <c r="F6680" s="3">
        <v>40703.741666666698</v>
      </c>
      <c r="G6680" s="4">
        <v>0.85</v>
      </c>
      <c r="H6680">
        <v>12694</v>
      </c>
      <c r="I6680" t="s">
        <v>10</v>
      </c>
      <c r="J6680" s="58">
        <f t="shared" si="208"/>
        <v>10.199999999999999</v>
      </c>
      <c r="K6680" s="59">
        <f t="shared" si="209"/>
        <v>40703</v>
      </c>
      <c r="R6680" t="s">
        <v>301</v>
      </c>
      <c r="S6680" s="58">
        <v>20.100000000000001</v>
      </c>
      <c r="X6680">
        <v>12</v>
      </c>
      <c r="Y6680" s="4">
        <v>0.85</v>
      </c>
      <c r="Z6680" s="58">
        <v>10.199999999999999</v>
      </c>
    </row>
    <row r="6681" spans="1:26">
      <c r="A6681">
        <v>224148</v>
      </c>
      <c r="B6681">
        <v>556507</v>
      </c>
      <c r="C6681">
        <v>22908</v>
      </c>
      <c r="D6681" t="s">
        <v>1994</v>
      </c>
      <c r="E6681">
        <v>12</v>
      </c>
      <c r="F6681" s="3">
        <v>40707.413194444402</v>
      </c>
      <c r="G6681" s="4">
        <v>0.85</v>
      </c>
      <c r="H6681">
        <v>12567</v>
      </c>
      <c r="I6681" t="s">
        <v>10</v>
      </c>
      <c r="J6681" s="58">
        <f t="shared" si="208"/>
        <v>10.199999999999999</v>
      </c>
      <c r="K6681" s="59">
        <f t="shared" si="209"/>
        <v>40707</v>
      </c>
      <c r="R6681" t="s">
        <v>263</v>
      </c>
      <c r="S6681" s="58">
        <v>19.8</v>
      </c>
      <c r="X6681">
        <v>12</v>
      </c>
      <c r="Y6681" s="4">
        <v>0.85</v>
      </c>
      <c r="Z6681" s="58">
        <v>10.199999999999999</v>
      </c>
    </row>
    <row r="6682" spans="1:26">
      <c r="A6682">
        <v>227072</v>
      </c>
      <c r="B6682">
        <v>556816</v>
      </c>
      <c r="C6682">
        <v>21544</v>
      </c>
      <c r="D6682" t="s">
        <v>400</v>
      </c>
      <c r="E6682">
        <v>12</v>
      </c>
      <c r="F6682" s="3">
        <v>40709.375694444498</v>
      </c>
      <c r="G6682" s="4">
        <v>0.85</v>
      </c>
      <c r="H6682">
        <v>12437</v>
      </c>
      <c r="I6682" t="s">
        <v>10</v>
      </c>
      <c r="J6682" s="58">
        <f t="shared" si="208"/>
        <v>10.199999999999999</v>
      </c>
      <c r="K6682" s="59">
        <f t="shared" si="209"/>
        <v>40709</v>
      </c>
      <c r="R6682" t="s">
        <v>534</v>
      </c>
      <c r="S6682" s="58">
        <v>19.8</v>
      </c>
      <c r="X6682">
        <v>12</v>
      </c>
      <c r="Y6682" s="4">
        <v>0.85</v>
      </c>
      <c r="Z6682" s="58">
        <v>10.199999999999999</v>
      </c>
    </row>
    <row r="6683" spans="1:26">
      <c r="A6683">
        <v>227591</v>
      </c>
      <c r="B6683">
        <v>556886</v>
      </c>
      <c r="C6683">
        <v>21094</v>
      </c>
      <c r="D6683" t="s">
        <v>128</v>
      </c>
      <c r="E6683">
        <v>12</v>
      </c>
      <c r="F6683" s="3">
        <v>40709.523611111101</v>
      </c>
      <c r="G6683" s="4">
        <v>0.85</v>
      </c>
      <c r="H6683">
        <v>12624</v>
      </c>
      <c r="I6683" t="s">
        <v>10</v>
      </c>
      <c r="J6683" s="58">
        <f t="shared" si="208"/>
        <v>10.199999999999999</v>
      </c>
      <c r="K6683" s="59">
        <f t="shared" si="209"/>
        <v>40709</v>
      </c>
      <c r="R6683" t="s">
        <v>1752</v>
      </c>
      <c r="S6683" s="58">
        <v>17.850000000000001</v>
      </c>
      <c r="X6683">
        <v>12</v>
      </c>
      <c r="Y6683" s="4">
        <v>0.85</v>
      </c>
      <c r="Z6683" s="58">
        <v>10.199999999999999</v>
      </c>
    </row>
    <row r="6684" spans="1:26">
      <c r="A6684">
        <v>227604</v>
      </c>
      <c r="B6684">
        <v>556886</v>
      </c>
      <c r="C6684">
        <v>21078</v>
      </c>
      <c r="D6684" t="s">
        <v>1988</v>
      </c>
      <c r="E6684">
        <v>12</v>
      </c>
      <c r="F6684" s="3">
        <v>40709.523611111101</v>
      </c>
      <c r="G6684" s="4">
        <v>0.85</v>
      </c>
      <c r="H6684">
        <v>12624</v>
      </c>
      <c r="I6684" t="s">
        <v>10</v>
      </c>
      <c r="J6684" s="58">
        <f t="shared" si="208"/>
        <v>10.199999999999999</v>
      </c>
      <c r="K6684" s="59">
        <f t="shared" si="209"/>
        <v>40709</v>
      </c>
      <c r="R6684" t="s">
        <v>237</v>
      </c>
      <c r="S6684" s="58">
        <v>17.850000000000001</v>
      </c>
      <c r="X6684">
        <v>4</v>
      </c>
      <c r="Y6684" s="4">
        <v>2.5499999999999998</v>
      </c>
      <c r="Z6684" s="58">
        <v>10.199999999999999</v>
      </c>
    </row>
    <row r="6685" spans="1:26">
      <c r="A6685">
        <v>227605</v>
      </c>
      <c r="B6685">
        <v>556886</v>
      </c>
      <c r="C6685">
        <v>21080</v>
      </c>
      <c r="D6685" t="s">
        <v>254</v>
      </c>
      <c r="E6685">
        <v>12</v>
      </c>
      <c r="F6685" s="3">
        <v>40709.523611111101</v>
      </c>
      <c r="G6685" s="4">
        <v>0.85</v>
      </c>
      <c r="H6685">
        <v>12624</v>
      </c>
      <c r="I6685" t="s">
        <v>10</v>
      </c>
      <c r="J6685" s="58">
        <f t="shared" si="208"/>
        <v>10.199999999999999</v>
      </c>
      <c r="K6685" s="59">
        <f t="shared" si="209"/>
        <v>40709</v>
      </c>
      <c r="R6685" t="s">
        <v>1239</v>
      </c>
      <c r="S6685" s="58">
        <v>17.7</v>
      </c>
      <c r="X6685">
        <v>12</v>
      </c>
      <c r="Y6685" s="4">
        <v>0.85</v>
      </c>
      <c r="Z6685" s="58">
        <v>10.199999999999999</v>
      </c>
    </row>
    <row r="6686" spans="1:26">
      <c r="A6686">
        <v>235169</v>
      </c>
      <c r="B6686">
        <v>557627</v>
      </c>
      <c r="C6686">
        <v>21094</v>
      </c>
      <c r="D6686" t="s">
        <v>128</v>
      </c>
      <c r="E6686">
        <v>12</v>
      </c>
      <c r="F6686" s="3">
        <v>40715.604166666701</v>
      </c>
      <c r="G6686" s="4">
        <v>0.85</v>
      </c>
      <c r="H6686">
        <v>12583</v>
      </c>
      <c r="I6686" t="s">
        <v>10</v>
      </c>
      <c r="J6686" s="58">
        <f t="shared" si="208"/>
        <v>10.199999999999999</v>
      </c>
      <c r="K6686" s="59">
        <f t="shared" si="209"/>
        <v>40715</v>
      </c>
      <c r="R6686" t="s">
        <v>92</v>
      </c>
      <c r="S6686" s="58">
        <v>17.7</v>
      </c>
      <c r="X6686">
        <v>12</v>
      </c>
      <c r="Y6686" s="4">
        <v>0.85</v>
      </c>
      <c r="Z6686" s="58">
        <v>10.199999999999999</v>
      </c>
    </row>
    <row r="6687" spans="1:26">
      <c r="A6687">
        <v>235170</v>
      </c>
      <c r="B6687">
        <v>557627</v>
      </c>
      <c r="C6687">
        <v>21080</v>
      </c>
      <c r="D6687" t="s">
        <v>254</v>
      </c>
      <c r="E6687">
        <v>12</v>
      </c>
      <c r="F6687" s="3">
        <v>40715.604166666701</v>
      </c>
      <c r="G6687" s="4">
        <v>0.85</v>
      </c>
      <c r="H6687">
        <v>12583</v>
      </c>
      <c r="I6687" t="s">
        <v>10</v>
      </c>
      <c r="J6687" s="58">
        <f t="shared" si="208"/>
        <v>10.199999999999999</v>
      </c>
      <c r="K6687" s="59">
        <f t="shared" si="209"/>
        <v>40715</v>
      </c>
      <c r="R6687" t="s">
        <v>1869</v>
      </c>
      <c r="S6687" s="58">
        <v>17.7</v>
      </c>
      <c r="X6687">
        <v>4</v>
      </c>
      <c r="Y6687" s="4">
        <v>2.5499999999999998</v>
      </c>
      <c r="Z6687" s="58">
        <v>10.199999999999999</v>
      </c>
    </row>
    <row r="6688" spans="1:26">
      <c r="A6688">
        <v>242326</v>
      </c>
      <c r="B6688">
        <v>558334</v>
      </c>
      <c r="C6688">
        <v>21080</v>
      </c>
      <c r="D6688" t="s">
        <v>254</v>
      </c>
      <c r="E6688">
        <v>12</v>
      </c>
      <c r="F6688" s="3">
        <v>40722.5493055556</v>
      </c>
      <c r="G6688" s="4">
        <v>0.85</v>
      </c>
      <c r="H6688">
        <v>12599</v>
      </c>
      <c r="I6688" t="s">
        <v>10</v>
      </c>
      <c r="J6688" s="58">
        <f t="shared" si="208"/>
        <v>10.199999999999999</v>
      </c>
      <c r="K6688" s="59">
        <f t="shared" si="209"/>
        <v>40722</v>
      </c>
      <c r="R6688" t="s">
        <v>2645</v>
      </c>
      <c r="S6688" s="58">
        <v>16.600000000000001</v>
      </c>
      <c r="X6688">
        <v>12</v>
      </c>
      <c r="Y6688" s="4">
        <v>0.85</v>
      </c>
      <c r="Z6688" s="58">
        <v>10.199999999999999</v>
      </c>
    </row>
    <row r="6689" spans="1:26">
      <c r="A6689">
        <v>242328</v>
      </c>
      <c r="B6689">
        <v>558334</v>
      </c>
      <c r="C6689">
        <v>20983</v>
      </c>
      <c r="D6689" t="s">
        <v>1712</v>
      </c>
      <c r="E6689">
        <v>12</v>
      </c>
      <c r="F6689" s="3">
        <v>40722.5493055556</v>
      </c>
      <c r="G6689" s="4">
        <v>0.85</v>
      </c>
      <c r="H6689">
        <v>12599</v>
      </c>
      <c r="I6689" t="s">
        <v>10</v>
      </c>
      <c r="J6689" s="58">
        <f t="shared" si="208"/>
        <v>10.199999999999999</v>
      </c>
      <c r="K6689" s="59">
        <f t="shared" si="209"/>
        <v>40722</v>
      </c>
      <c r="R6689" t="s">
        <v>2646</v>
      </c>
      <c r="S6689" s="58">
        <v>16.600000000000001</v>
      </c>
      <c r="X6689">
        <v>12</v>
      </c>
      <c r="Y6689" s="4">
        <v>0.85</v>
      </c>
      <c r="Z6689" s="58">
        <v>10.199999999999999</v>
      </c>
    </row>
    <row r="6690" spans="1:26">
      <c r="A6690">
        <v>242330</v>
      </c>
      <c r="B6690">
        <v>558334</v>
      </c>
      <c r="C6690">
        <v>21094</v>
      </c>
      <c r="D6690" t="s">
        <v>128</v>
      </c>
      <c r="E6690">
        <v>12</v>
      </c>
      <c r="F6690" s="3">
        <v>40722.5493055556</v>
      </c>
      <c r="G6690" s="4">
        <v>0.85</v>
      </c>
      <c r="H6690">
        <v>12599</v>
      </c>
      <c r="I6690" t="s">
        <v>10</v>
      </c>
      <c r="J6690" s="58">
        <f t="shared" si="208"/>
        <v>10.199999999999999</v>
      </c>
      <c r="K6690" s="59">
        <f t="shared" si="209"/>
        <v>40722</v>
      </c>
      <c r="R6690" t="s">
        <v>356</v>
      </c>
      <c r="S6690" s="58">
        <v>16.5</v>
      </c>
      <c r="X6690">
        <v>12</v>
      </c>
      <c r="Y6690" s="4">
        <v>0.85</v>
      </c>
      <c r="Z6690" s="58">
        <v>10.199999999999999</v>
      </c>
    </row>
    <row r="6691" spans="1:26">
      <c r="A6691">
        <v>250522</v>
      </c>
      <c r="B6691">
        <v>559036</v>
      </c>
      <c r="C6691">
        <v>21544</v>
      </c>
      <c r="D6691" t="s">
        <v>400</v>
      </c>
      <c r="E6691">
        <v>12</v>
      </c>
      <c r="F6691" s="3">
        <v>40729.634722222203</v>
      </c>
      <c r="G6691" s="4">
        <v>0.85</v>
      </c>
      <c r="H6691">
        <v>12637</v>
      </c>
      <c r="I6691" t="s">
        <v>10</v>
      </c>
      <c r="J6691" s="58">
        <f t="shared" si="208"/>
        <v>10.199999999999999</v>
      </c>
      <c r="K6691" s="59">
        <f t="shared" si="209"/>
        <v>40729</v>
      </c>
      <c r="R6691" t="s">
        <v>2401</v>
      </c>
      <c r="S6691" s="58">
        <v>16.5</v>
      </c>
      <c r="X6691">
        <v>12</v>
      </c>
      <c r="Y6691" s="4">
        <v>0.85</v>
      </c>
      <c r="Z6691" s="58">
        <v>10.199999999999999</v>
      </c>
    </row>
    <row r="6692" spans="1:26">
      <c r="A6692">
        <v>255953</v>
      </c>
      <c r="B6692">
        <v>559418</v>
      </c>
      <c r="C6692">
        <v>22197</v>
      </c>
      <c r="D6692" t="s">
        <v>2518</v>
      </c>
      <c r="E6692">
        <v>12</v>
      </c>
      <c r="F6692" s="3">
        <v>40732.483333333301</v>
      </c>
      <c r="G6692" s="4">
        <v>0.85</v>
      </c>
      <c r="H6692">
        <v>12681</v>
      </c>
      <c r="I6692" t="s">
        <v>10</v>
      </c>
      <c r="J6692" s="58">
        <f t="shared" si="208"/>
        <v>10.199999999999999</v>
      </c>
      <c r="K6692" s="59">
        <f t="shared" si="209"/>
        <v>40732</v>
      </c>
      <c r="R6692" t="s">
        <v>499</v>
      </c>
      <c r="S6692" s="58">
        <v>15.9</v>
      </c>
      <c r="X6692">
        <v>12</v>
      </c>
      <c r="Y6692" s="4">
        <v>0.85</v>
      </c>
      <c r="Z6692" s="58">
        <v>10.199999999999999</v>
      </c>
    </row>
    <row r="6693" spans="1:26">
      <c r="A6693">
        <v>255956</v>
      </c>
      <c r="B6693">
        <v>559418</v>
      </c>
      <c r="C6693">
        <v>22348</v>
      </c>
      <c r="D6693" t="s">
        <v>987</v>
      </c>
      <c r="E6693">
        <v>12</v>
      </c>
      <c r="F6693" s="3">
        <v>40732.483333333301</v>
      </c>
      <c r="G6693" s="4">
        <v>0.85</v>
      </c>
      <c r="H6693">
        <v>12681</v>
      </c>
      <c r="I6693" t="s">
        <v>10</v>
      </c>
      <c r="J6693" s="58">
        <f t="shared" si="208"/>
        <v>10.199999999999999</v>
      </c>
      <c r="K6693" s="59">
        <f t="shared" si="209"/>
        <v>40732</v>
      </c>
      <c r="R6693" t="s">
        <v>771</v>
      </c>
      <c r="S6693" s="58">
        <v>15.6</v>
      </c>
      <c r="X6693">
        <v>12</v>
      </c>
      <c r="Y6693" s="4">
        <v>0.85</v>
      </c>
      <c r="Z6693" s="58">
        <v>10.199999999999999</v>
      </c>
    </row>
    <row r="6694" spans="1:26">
      <c r="A6694">
        <v>255967</v>
      </c>
      <c r="B6694">
        <v>559418</v>
      </c>
      <c r="C6694">
        <v>22908</v>
      </c>
      <c r="D6694" t="s">
        <v>1994</v>
      </c>
      <c r="E6694">
        <v>12</v>
      </c>
      <c r="F6694" s="3">
        <v>40732.483333333301</v>
      </c>
      <c r="G6694" s="4">
        <v>0.85</v>
      </c>
      <c r="H6694">
        <v>12681</v>
      </c>
      <c r="I6694" t="s">
        <v>10</v>
      </c>
      <c r="J6694" s="58">
        <f t="shared" si="208"/>
        <v>10.199999999999999</v>
      </c>
      <c r="K6694" s="59">
        <f t="shared" si="209"/>
        <v>40732</v>
      </c>
      <c r="R6694" t="s">
        <v>523</v>
      </c>
      <c r="S6694" s="58">
        <v>15.6</v>
      </c>
      <c r="X6694">
        <v>12</v>
      </c>
      <c r="Y6694" s="4">
        <v>0.85</v>
      </c>
      <c r="Z6694" s="58">
        <v>10.199999999999999</v>
      </c>
    </row>
    <row r="6695" spans="1:26">
      <c r="A6695">
        <v>256082</v>
      </c>
      <c r="B6695">
        <v>559441</v>
      </c>
      <c r="C6695">
        <v>21080</v>
      </c>
      <c r="D6695" t="s">
        <v>254</v>
      </c>
      <c r="E6695">
        <v>12</v>
      </c>
      <c r="F6695" s="3">
        <v>40732.515277777798</v>
      </c>
      <c r="G6695" s="4">
        <v>0.85</v>
      </c>
      <c r="H6695">
        <v>12583</v>
      </c>
      <c r="I6695" t="s">
        <v>10</v>
      </c>
      <c r="J6695" s="58">
        <f t="shared" si="208"/>
        <v>10.199999999999999</v>
      </c>
      <c r="K6695" s="59">
        <f t="shared" si="209"/>
        <v>40732</v>
      </c>
      <c r="R6695" t="s">
        <v>571</v>
      </c>
      <c r="S6695" s="58">
        <v>15.6</v>
      </c>
      <c r="X6695">
        <v>12</v>
      </c>
      <c r="Y6695" s="4">
        <v>0.85</v>
      </c>
      <c r="Z6695" s="58">
        <v>10.199999999999999</v>
      </c>
    </row>
    <row r="6696" spans="1:26">
      <c r="A6696">
        <v>256083</v>
      </c>
      <c r="B6696">
        <v>559441</v>
      </c>
      <c r="C6696">
        <v>21094</v>
      </c>
      <c r="D6696" t="s">
        <v>128</v>
      </c>
      <c r="E6696">
        <v>12</v>
      </c>
      <c r="F6696" s="3">
        <v>40732.515277777798</v>
      </c>
      <c r="G6696" s="4">
        <v>0.85</v>
      </c>
      <c r="H6696">
        <v>12583</v>
      </c>
      <c r="I6696" t="s">
        <v>10</v>
      </c>
      <c r="J6696" s="58">
        <f t="shared" si="208"/>
        <v>10.199999999999999</v>
      </c>
      <c r="K6696" s="59">
        <f t="shared" si="209"/>
        <v>40732</v>
      </c>
      <c r="R6696" t="s">
        <v>2705</v>
      </c>
      <c r="S6696" s="58">
        <v>15.6</v>
      </c>
      <c r="X6696">
        <v>12</v>
      </c>
      <c r="Y6696" s="4">
        <v>0.85</v>
      </c>
      <c r="Z6696" s="58">
        <v>10.199999999999999</v>
      </c>
    </row>
    <row r="6697" spans="1:26">
      <c r="A6697">
        <v>256089</v>
      </c>
      <c r="B6697">
        <v>559441</v>
      </c>
      <c r="C6697">
        <v>21988</v>
      </c>
      <c r="D6697" t="s">
        <v>1762</v>
      </c>
      <c r="E6697">
        <v>12</v>
      </c>
      <c r="F6697" s="3">
        <v>40732.515277777798</v>
      </c>
      <c r="G6697" s="4">
        <v>0.85</v>
      </c>
      <c r="H6697">
        <v>12583</v>
      </c>
      <c r="I6697" t="s">
        <v>10</v>
      </c>
      <c r="J6697" s="58">
        <f t="shared" si="208"/>
        <v>10.199999999999999</v>
      </c>
      <c r="K6697" s="59">
        <f t="shared" si="209"/>
        <v>40732</v>
      </c>
      <c r="R6697" t="s">
        <v>1981</v>
      </c>
      <c r="S6697" s="58">
        <v>15.3</v>
      </c>
      <c r="X6697">
        <v>12</v>
      </c>
      <c r="Y6697" s="4">
        <v>0.85</v>
      </c>
      <c r="Z6697" s="58">
        <v>10.199999999999999</v>
      </c>
    </row>
    <row r="6698" spans="1:26">
      <c r="A6698">
        <v>256090</v>
      </c>
      <c r="B6698">
        <v>559441</v>
      </c>
      <c r="C6698">
        <v>21989</v>
      </c>
      <c r="D6698" t="s">
        <v>1763</v>
      </c>
      <c r="E6698">
        <v>12</v>
      </c>
      <c r="F6698" s="3">
        <v>40732.515277777798</v>
      </c>
      <c r="G6698" s="4">
        <v>0.85</v>
      </c>
      <c r="H6698">
        <v>12583</v>
      </c>
      <c r="I6698" t="s">
        <v>10</v>
      </c>
      <c r="J6698" s="58">
        <f t="shared" si="208"/>
        <v>10.199999999999999</v>
      </c>
      <c r="K6698" s="59">
        <f t="shared" si="209"/>
        <v>40732</v>
      </c>
      <c r="R6698" t="s">
        <v>85</v>
      </c>
      <c r="S6698" s="58">
        <v>15</v>
      </c>
      <c r="X6698">
        <v>12</v>
      </c>
      <c r="Y6698" s="4">
        <v>0.85</v>
      </c>
      <c r="Z6698" s="58">
        <v>10.199999999999999</v>
      </c>
    </row>
    <row r="6699" spans="1:26">
      <c r="A6699">
        <v>259054</v>
      </c>
      <c r="B6699">
        <v>559685</v>
      </c>
      <c r="C6699">
        <v>21094</v>
      </c>
      <c r="D6699" t="s">
        <v>128</v>
      </c>
      <c r="E6699">
        <v>12</v>
      </c>
      <c r="F6699" s="3">
        <v>40735.640277777798</v>
      </c>
      <c r="G6699" s="4">
        <v>0.85</v>
      </c>
      <c r="H6699">
        <v>12599</v>
      </c>
      <c r="I6699" t="s">
        <v>10</v>
      </c>
      <c r="J6699" s="58">
        <f t="shared" si="208"/>
        <v>10.199999999999999</v>
      </c>
      <c r="K6699" s="59">
        <f t="shared" si="209"/>
        <v>40735</v>
      </c>
      <c r="R6699" t="s">
        <v>86</v>
      </c>
      <c r="S6699" s="58">
        <v>15</v>
      </c>
      <c r="X6699">
        <v>12</v>
      </c>
      <c r="Y6699" s="4">
        <v>0.85</v>
      </c>
      <c r="Z6699" s="58">
        <v>10.199999999999999</v>
      </c>
    </row>
    <row r="6700" spans="1:26">
      <c r="A6700">
        <v>259055</v>
      </c>
      <c r="B6700">
        <v>559685</v>
      </c>
      <c r="C6700">
        <v>21080</v>
      </c>
      <c r="D6700" t="s">
        <v>254</v>
      </c>
      <c r="E6700">
        <v>12</v>
      </c>
      <c r="F6700" s="3">
        <v>40735.640277777798</v>
      </c>
      <c r="G6700" s="4">
        <v>0.85</v>
      </c>
      <c r="H6700">
        <v>12599</v>
      </c>
      <c r="I6700" t="s">
        <v>10</v>
      </c>
      <c r="J6700" s="58">
        <f t="shared" si="208"/>
        <v>10.199999999999999</v>
      </c>
      <c r="K6700" s="59">
        <f t="shared" si="209"/>
        <v>40735</v>
      </c>
      <c r="R6700" t="s">
        <v>2719</v>
      </c>
      <c r="S6700" s="58">
        <v>15</v>
      </c>
      <c r="X6700">
        <v>12</v>
      </c>
      <c r="Y6700" s="4">
        <v>0.85</v>
      </c>
      <c r="Z6700" s="58">
        <v>10.199999999999999</v>
      </c>
    </row>
    <row r="6701" spans="1:26">
      <c r="A6701">
        <v>259695</v>
      </c>
      <c r="B6701">
        <v>559704</v>
      </c>
      <c r="C6701" t="s">
        <v>1997</v>
      </c>
      <c r="D6701" t="s">
        <v>1998</v>
      </c>
      <c r="E6701">
        <v>12</v>
      </c>
      <c r="F6701" s="3">
        <v>40736.412499999999</v>
      </c>
      <c r="G6701" s="4">
        <v>0.85</v>
      </c>
      <c r="H6701">
        <v>12669</v>
      </c>
      <c r="I6701" t="s">
        <v>10</v>
      </c>
      <c r="J6701" s="58">
        <f t="shared" si="208"/>
        <v>10.199999999999999</v>
      </c>
      <c r="K6701" s="59">
        <f t="shared" si="209"/>
        <v>40736</v>
      </c>
      <c r="R6701" t="s">
        <v>398</v>
      </c>
      <c r="S6701" s="58">
        <v>15</v>
      </c>
      <c r="X6701">
        <v>12</v>
      </c>
      <c r="Y6701" s="4">
        <v>0.85</v>
      </c>
      <c r="Z6701" s="58">
        <v>10.199999999999999</v>
      </c>
    </row>
    <row r="6702" spans="1:26">
      <c r="A6702">
        <v>259697</v>
      </c>
      <c r="B6702">
        <v>559704</v>
      </c>
      <c r="C6702" t="s">
        <v>1701</v>
      </c>
      <c r="D6702" t="s">
        <v>1702</v>
      </c>
      <c r="E6702">
        <v>12</v>
      </c>
      <c r="F6702" s="3">
        <v>40736.412499999999</v>
      </c>
      <c r="G6702" s="4">
        <v>0.85</v>
      </c>
      <c r="H6702">
        <v>12669</v>
      </c>
      <c r="I6702" t="s">
        <v>10</v>
      </c>
      <c r="J6702" s="58">
        <f t="shared" si="208"/>
        <v>10.199999999999999</v>
      </c>
      <c r="K6702" s="59">
        <f t="shared" si="209"/>
        <v>40736</v>
      </c>
      <c r="R6702" t="s">
        <v>145</v>
      </c>
      <c r="S6702" s="58">
        <v>14.85</v>
      </c>
      <c r="X6702">
        <v>12</v>
      </c>
      <c r="Y6702" s="4">
        <v>0.85</v>
      </c>
      <c r="Z6702" s="58">
        <v>10.199999999999999</v>
      </c>
    </row>
    <row r="6703" spans="1:26">
      <c r="A6703">
        <v>259909</v>
      </c>
      <c r="B6703">
        <v>559782</v>
      </c>
      <c r="C6703" t="s">
        <v>248</v>
      </c>
      <c r="D6703" t="s">
        <v>249</v>
      </c>
      <c r="E6703">
        <v>12</v>
      </c>
      <c r="F6703" s="3">
        <v>40736.496527777803</v>
      </c>
      <c r="G6703" s="4">
        <v>0.85</v>
      </c>
      <c r="H6703">
        <v>12722</v>
      </c>
      <c r="I6703" t="s">
        <v>10</v>
      </c>
      <c r="J6703" s="58">
        <f t="shared" si="208"/>
        <v>10.199999999999999</v>
      </c>
      <c r="K6703" s="59">
        <f t="shared" si="209"/>
        <v>40736</v>
      </c>
      <c r="R6703" t="s">
        <v>1468</v>
      </c>
      <c r="S6703" s="58">
        <v>14.85</v>
      </c>
      <c r="X6703">
        <v>12</v>
      </c>
      <c r="Y6703" s="4">
        <v>0.85</v>
      </c>
      <c r="Z6703" s="58">
        <v>10.199999999999999</v>
      </c>
    </row>
    <row r="6704" spans="1:26">
      <c r="A6704">
        <v>259917</v>
      </c>
      <c r="B6704">
        <v>559782</v>
      </c>
      <c r="C6704">
        <v>21442</v>
      </c>
      <c r="D6704" t="s">
        <v>2176</v>
      </c>
      <c r="E6704">
        <v>12</v>
      </c>
      <c r="F6704" s="3">
        <v>40736.496527777803</v>
      </c>
      <c r="G6704" s="4">
        <v>0.85</v>
      </c>
      <c r="H6704">
        <v>12722</v>
      </c>
      <c r="I6704" t="s">
        <v>10</v>
      </c>
      <c r="J6704" s="58">
        <f t="shared" si="208"/>
        <v>10.199999999999999</v>
      </c>
      <c r="K6704" s="59">
        <f t="shared" si="209"/>
        <v>40736</v>
      </c>
      <c r="R6704" t="s">
        <v>1765</v>
      </c>
      <c r="S6704" s="58">
        <v>13.2</v>
      </c>
      <c r="X6704">
        <v>12</v>
      </c>
      <c r="Y6704" s="4">
        <v>0.85</v>
      </c>
      <c r="Z6704" s="58">
        <v>10.199999999999999</v>
      </c>
    </row>
    <row r="6705" spans="1:26">
      <c r="A6705">
        <v>276080</v>
      </c>
      <c r="B6705">
        <v>561029</v>
      </c>
      <c r="C6705">
        <v>22908</v>
      </c>
      <c r="D6705" t="s">
        <v>1994</v>
      </c>
      <c r="E6705">
        <v>12</v>
      </c>
      <c r="F6705" s="3">
        <v>40748.475694444402</v>
      </c>
      <c r="G6705" s="4">
        <v>0.85</v>
      </c>
      <c r="H6705">
        <v>12490</v>
      </c>
      <c r="I6705" t="s">
        <v>10</v>
      </c>
      <c r="J6705" s="58">
        <f t="shared" si="208"/>
        <v>10.199999999999999</v>
      </c>
      <c r="K6705" s="59">
        <f t="shared" si="209"/>
        <v>40748</v>
      </c>
      <c r="R6705" t="s">
        <v>632</v>
      </c>
      <c r="S6705" s="58">
        <v>13.2</v>
      </c>
      <c r="X6705">
        <v>12</v>
      </c>
      <c r="Y6705" s="4">
        <v>0.85</v>
      </c>
      <c r="Z6705" s="58">
        <v>10.199999999999999</v>
      </c>
    </row>
    <row r="6706" spans="1:26">
      <c r="A6706">
        <v>283644</v>
      </c>
      <c r="B6706">
        <v>561795</v>
      </c>
      <c r="C6706" t="s">
        <v>1701</v>
      </c>
      <c r="D6706" t="s">
        <v>1702</v>
      </c>
      <c r="E6706">
        <v>12</v>
      </c>
      <c r="F6706" s="3">
        <v>40753.561111111099</v>
      </c>
      <c r="G6706" s="4">
        <v>0.85</v>
      </c>
      <c r="H6706">
        <v>12716</v>
      </c>
      <c r="I6706" t="s">
        <v>10</v>
      </c>
      <c r="J6706" s="58">
        <f t="shared" si="208"/>
        <v>10.199999999999999</v>
      </c>
      <c r="K6706" s="59">
        <f t="shared" si="209"/>
        <v>40753</v>
      </c>
      <c r="R6706" t="s">
        <v>1469</v>
      </c>
      <c r="S6706" s="58">
        <v>13.2</v>
      </c>
      <c r="X6706">
        <v>12</v>
      </c>
      <c r="Y6706" s="4">
        <v>0.85</v>
      </c>
      <c r="Z6706" s="58">
        <v>10.199999999999999</v>
      </c>
    </row>
    <row r="6707" spans="1:26">
      <c r="A6707">
        <v>283647</v>
      </c>
      <c r="B6707">
        <v>561795</v>
      </c>
      <c r="C6707">
        <v>21988</v>
      </c>
      <c r="D6707" t="s">
        <v>1762</v>
      </c>
      <c r="E6707">
        <v>12</v>
      </c>
      <c r="F6707" s="3">
        <v>40753.561111111099</v>
      </c>
      <c r="G6707" s="4">
        <v>0.85</v>
      </c>
      <c r="H6707">
        <v>12716</v>
      </c>
      <c r="I6707" t="s">
        <v>10</v>
      </c>
      <c r="J6707" s="58">
        <f t="shared" si="208"/>
        <v>10.199999999999999</v>
      </c>
      <c r="K6707" s="59">
        <f t="shared" si="209"/>
        <v>40753</v>
      </c>
      <c r="R6707" t="s">
        <v>522</v>
      </c>
      <c r="S6707" s="58">
        <v>12.6</v>
      </c>
      <c r="X6707">
        <v>12</v>
      </c>
      <c r="Y6707" s="4">
        <v>0.85</v>
      </c>
      <c r="Z6707" s="58">
        <v>10.199999999999999</v>
      </c>
    </row>
    <row r="6708" spans="1:26">
      <c r="A6708">
        <v>283648</v>
      </c>
      <c r="B6708">
        <v>561795</v>
      </c>
      <c r="C6708">
        <v>21094</v>
      </c>
      <c r="D6708" t="s">
        <v>128</v>
      </c>
      <c r="E6708">
        <v>12</v>
      </c>
      <c r="F6708" s="3">
        <v>40753.561111111099</v>
      </c>
      <c r="G6708" s="4">
        <v>0.85</v>
      </c>
      <c r="H6708">
        <v>12716</v>
      </c>
      <c r="I6708" t="s">
        <v>10</v>
      </c>
      <c r="J6708" s="58">
        <f t="shared" si="208"/>
        <v>10.199999999999999</v>
      </c>
      <c r="K6708" s="59">
        <f t="shared" si="209"/>
        <v>40753</v>
      </c>
      <c r="R6708" t="s">
        <v>2609</v>
      </c>
      <c r="S6708" s="58">
        <v>10.5</v>
      </c>
      <c r="X6708">
        <v>12</v>
      </c>
      <c r="Y6708" s="4">
        <v>0.85</v>
      </c>
      <c r="Z6708" s="58">
        <v>10.199999999999999</v>
      </c>
    </row>
    <row r="6709" spans="1:26">
      <c r="A6709">
        <v>283649</v>
      </c>
      <c r="B6709">
        <v>561795</v>
      </c>
      <c r="C6709">
        <v>22346</v>
      </c>
      <c r="D6709" t="s">
        <v>2097</v>
      </c>
      <c r="E6709">
        <v>12</v>
      </c>
      <c r="F6709" s="3">
        <v>40753.561111111099</v>
      </c>
      <c r="G6709" s="4">
        <v>0.85</v>
      </c>
      <c r="H6709">
        <v>12716</v>
      </c>
      <c r="I6709" t="s">
        <v>10</v>
      </c>
      <c r="J6709" s="58">
        <f t="shared" si="208"/>
        <v>10.199999999999999</v>
      </c>
      <c r="K6709" s="59">
        <f t="shared" si="209"/>
        <v>40753</v>
      </c>
      <c r="R6709" t="s">
        <v>825</v>
      </c>
      <c r="S6709" s="58">
        <v>10.5</v>
      </c>
      <c r="X6709">
        <v>12</v>
      </c>
      <c r="Y6709" s="4">
        <v>0.85</v>
      </c>
      <c r="Z6709" s="58">
        <v>10.199999999999999</v>
      </c>
    </row>
    <row r="6710" spans="1:26">
      <c r="A6710">
        <v>283650</v>
      </c>
      <c r="B6710">
        <v>561795</v>
      </c>
      <c r="C6710">
        <v>22343</v>
      </c>
      <c r="D6710" t="s">
        <v>1846</v>
      </c>
      <c r="E6710">
        <v>12</v>
      </c>
      <c r="F6710" s="3">
        <v>40753.561111111099</v>
      </c>
      <c r="G6710" s="4">
        <v>0.85</v>
      </c>
      <c r="H6710">
        <v>12716</v>
      </c>
      <c r="I6710" t="s">
        <v>10</v>
      </c>
      <c r="J6710" s="58">
        <f t="shared" si="208"/>
        <v>10.199999999999999</v>
      </c>
      <c r="K6710" s="59">
        <f t="shared" si="209"/>
        <v>40753</v>
      </c>
      <c r="R6710" t="s">
        <v>2654</v>
      </c>
      <c r="S6710" s="58">
        <v>10.4</v>
      </c>
      <c r="X6710">
        <v>12</v>
      </c>
      <c r="Y6710" s="4">
        <v>0.85</v>
      </c>
      <c r="Z6710" s="58">
        <v>10.199999999999999</v>
      </c>
    </row>
    <row r="6711" spans="1:26">
      <c r="A6711">
        <v>283651</v>
      </c>
      <c r="B6711">
        <v>561795</v>
      </c>
      <c r="C6711">
        <v>22344</v>
      </c>
      <c r="D6711" t="s">
        <v>2098</v>
      </c>
      <c r="E6711">
        <v>12</v>
      </c>
      <c r="F6711" s="3">
        <v>40753.561111111099</v>
      </c>
      <c r="G6711" s="4">
        <v>0.85</v>
      </c>
      <c r="H6711">
        <v>12716</v>
      </c>
      <c r="I6711" t="s">
        <v>10</v>
      </c>
      <c r="J6711" s="58">
        <f t="shared" si="208"/>
        <v>10.199999999999999</v>
      </c>
      <c r="K6711" s="59">
        <f t="shared" si="209"/>
        <v>40753</v>
      </c>
      <c r="R6711" t="s">
        <v>2725</v>
      </c>
      <c r="S6711" s="58">
        <v>10.08</v>
      </c>
      <c r="X6711">
        <v>12</v>
      </c>
      <c r="Y6711" s="4">
        <v>0.85</v>
      </c>
      <c r="Z6711" s="58">
        <v>10.199999999999999</v>
      </c>
    </row>
    <row r="6712" spans="1:26">
      <c r="A6712">
        <v>289614</v>
      </c>
      <c r="B6712">
        <v>562275</v>
      </c>
      <c r="C6712">
        <v>22637</v>
      </c>
      <c r="D6712" t="s">
        <v>154</v>
      </c>
      <c r="E6712">
        <v>4</v>
      </c>
      <c r="F6712" s="3">
        <v>40759.4194444444</v>
      </c>
      <c r="G6712" s="4">
        <v>2.5499999999999998</v>
      </c>
      <c r="H6712">
        <v>12689</v>
      </c>
      <c r="I6712" t="s">
        <v>10</v>
      </c>
      <c r="J6712" s="58">
        <f t="shared" si="208"/>
        <v>10.199999999999999</v>
      </c>
      <c r="K6712" s="59">
        <f t="shared" si="209"/>
        <v>40759</v>
      </c>
      <c r="R6712" t="s">
        <v>2526</v>
      </c>
      <c r="S6712" s="58">
        <v>10</v>
      </c>
      <c r="X6712">
        <v>12</v>
      </c>
      <c r="Y6712" s="4">
        <v>0.85</v>
      </c>
      <c r="Z6712" s="58">
        <v>10.199999999999999</v>
      </c>
    </row>
    <row r="6713" spans="1:26">
      <c r="A6713">
        <v>291412</v>
      </c>
      <c r="B6713">
        <v>562450</v>
      </c>
      <c r="C6713">
        <v>22637</v>
      </c>
      <c r="D6713" t="s">
        <v>154</v>
      </c>
      <c r="E6713">
        <v>4</v>
      </c>
      <c r="F6713" s="3">
        <v>40760.361111111102</v>
      </c>
      <c r="G6713" s="4">
        <v>2.5499999999999998</v>
      </c>
      <c r="H6713">
        <v>12562</v>
      </c>
      <c r="I6713" t="s">
        <v>10</v>
      </c>
      <c r="J6713" s="58">
        <f t="shared" si="208"/>
        <v>10.199999999999999</v>
      </c>
      <c r="K6713" s="59">
        <f t="shared" si="209"/>
        <v>40760</v>
      </c>
      <c r="R6713" t="s">
        <v>2525</v>
      </c>
      <c r="S6713" s="58">
        <v>10</v>
      </c>
      <c r="X6713">
        <v>12</v>
      </c>
      <c r="Y6713" s="4">
        <v>0.85</v>
      </c>
      <c r="Z6713" s="58">
        <v>10.199999999999999</v>
      </c>
    </row>
    <row r="6714" spans="1:26">
      <c r="A6714">
        <v>296438</v>
      </c>
      <c r="B6714">
        <v>562894</v>
      </c>
      <c r="C6714">
        <v>22129</v>
      </c>
      <c r="D6714" t="s">
        <v>2080</v>
      </c>
      <c r="E6714">
        <v>12</v>
      </c>
      <c r="F6714" s="3">
        <v>40765.524305555598</v>
      </c>
      <c r="G6714" s="4">
        <v>0.85</v>
      </c>
      <c r="H6714">
        <v>12571</v>
      </c>
      <c r="I6714" t="s">
        <v>10</v>
      </c>
      <c r="J6714" s="58">
        <f t="shared" si="208"/>
        <v>10.199999999999999</v>
      </c>
      <c r="K6714" s="59">
        <f t="shared" si="209"/>
        <v>40765</v>
      </c>
      <c r="R6714" t="s">
        <v>2544</v>
      </c>
      <c r="S6714" s="58">
        <v>10</v>
      </c>
      <c r="X6714">
        <v>12</v>
      </c>
      <c r="Y6714" s="4">
        <v>0.85</v>
      </c>
      <c r="Z6714" s="58">
        <v>10.199999999999999</v>
      </c>
    </row>
    <row r="6715" spans="1:26">
      <c r="A6715">
        <v>296446</v>
      </c>
      <c r="B6715">
        <v>562894</v>
      </c>
      <c r="C6715">
        <v>21094</v>
      </c>
      <c r="D6715" t="s">
        <v>128</v>
      </c>
      <c r="E6715">
        <v>12</v>
      </c>
      <c r="F6715" s="3">
        <v>40765.524305555598</v>
      </c>
      <c r="G6715" s="4">
        <v>0.85</v>
      </c>
      <c r="H6715">
        <v>12571</v>
      </c>
      <c r="I6715" t="s">
        <v>10</v>
      </c>
      <c r="J6715" s="58">
        <f t="shared" si="208"/>
        <v>10.199999999999999</v>
      </c>
      <c r="K6715" s="59">
        <f t="shared" si="209"/>
        <v>40765</v>
      </c>
      <c r="R6715" t="s">
        <v>2527</v>
      </c>
      <c r="S6715" s="58">
        <v>10</v>
      </c>
      <c r="X6715">
        <v>12</v>
      </c>
      <c r="Y6715" s="4">
        <v>0.85</v>
      </c>
      <c r="Z6715" s="58">
        <v>10.199999999999999</v>
      </c>
    </row>
    <row r="6716" spans="1:26">
      <c r="A6716">
        <v>296447</v>
      </c>
      <c r="B6716">
        <v>562894</v>
      </c>
      <c r="C6716">
        <v>21080</v>
      </c>
      <c r="D6716" t="s">
        <v>254</v>
      </c>
      <c r="E6716">
        <v>12</v>
      </c>
      <c r="F6716" s="3">
        <v>40765.524305555598</v>
      </c>
      <c r="G6716" s="4">
        <v>0.85</v>
      </c>
      <c r="H6716">
        <v>12571</v>
      </c>
      <c r="I6716" t="s">
        <v>10</v>
      </c>
      <c r="J6716" s="58">
        <f t="shared" si="208"/>
        <v>10.199999999999999</v>
      </c>
      <c r="K6716" s="59">
        <f t="shared" si="209"/>
        <v>40765</v>
      </c>
      <c r="R6716" t="s">
        <v>2461</v>
      </c>
      <c r="S6716" s="58">
        <v>9.9600000000000009</v>
      </c>
      <c r="X6716">
        <v>12</v>
      </c>
      <c r="Y6716" s="4">
        <v>0.85</v>
      </c>
      <c r="Z6716" s="58">
        <v>10.199999999999999</v>
      </c>
    </row>
    <row r="6717" spans="1:26">
      <c r="A6717">
        <v>301458</v>
      </c>
      <c r="B6717">
        <v>563288</v>
      </c>
      <c r="C6717">
        <v>22321</v>
      </c>
      <c r="D6717" t="s">
        <v>514</v>
      </c>
      <c r="E6717">
        <v>12</v>
      </c>
      <c r="F6717" s="3">
        <v>40770.536805555603</v>
      </c>
      <c r="G6717" s="4">
        <v>0.85</v>
      </c>
      <c r="H6717">
        <v>12656</v>
      </c>
      <c r="I6717" t="s">
        <v>10</v>
      </c>
      <c r="J6717" s="58">
        <f t="shared" si="208"/>
        <v>10.199999999999999</v>
      </c>
      <c r="K6717" s="59">
        <f t="shared" si="209"/>
        <v>40770</v>
      </c>
      <c r="R6717" t="s">
        <v>2077</v>
      </c>
      <c r="S6717" s="58">
        <v>9.9</v>
      </c>
      <c r="X6717">
        <v>12</v>
      </c>
      <c r="Y6717" s="4">
        <v>0.85</v>
      </c>
      <c r="Z6717" s="58">
        <v>10.199999999999999</v>
      </c>
    </row>
    <row r="6718" spans="1:26">
      <c r="A6718">
        <v>301459</v>
      </c>
      <c r="B6718">
        <v>563288</v>
      </c>
      <c r="C6718">
        <v>22322</v>
      </c>
      <c r="D6718" t="s">
        <v>2125</v>
      </c>
      <c r="E6718">
        <v>12</v>
      </c>
      <c r="F6718" s="3">
        <v>40770.536805555603</v>
      </c>
      <c r="G6718" s="4">
        <v>0.85</v>
      </c>
      <c r="H6718">
        <v>12656</v>
      </c>
      <c r="I6718" t="s">
        <v>10</v>
      </c>
      <c r="J6718" s="58">
        <f t="shared" si="208"/>
        <v>10.199999999999999</v>
      </c>
      <c r="K6718" s="59">
        <f t="shared" si="209"/>
        <v>40770</v>
      </c>
      <c r="R6718" t="s">
        <v>1209</v>
      </c>
      <c r="S6718" s="58">
        <v>8.5</v>
      </c>
      <c r="X6718">
        <v>12</v>
      </c>
      <c r="Y6718" s="4">
        <v>0.85</v>
      </c>
      <c r="Z6718" s="58">
        <v>10.199999999999999</v>
      </c>
    </row>
    <row r="6719" spans="1:26">
      <c r="A6719">
        <v>306414</v>
      </c>
      <c r="B6719">
        <v>563753</v>
      </c>
      <c r="C6719">
        <v>21988</v>
      </c>
      <c r="D6719" t="s">
        <v>1762</v>
      </c>
      <c r="E6719">
        <v>12</v>
      </c>
      <c r="F6719" s="3">
        <v>40774.452083333301</v>
      </c>
      <c r="G6719" s="4">
        <v>0.85</v>
      </c>
      <c r="H6719">
        <v>12513</v>
      </c>
      <c r="I6719" t="s">
        <v>10</v>
      </c>
      <c r="J6719" s="58">
        <f t="shared" si="208"/>
        <v>10.199999999999999</v>
      </c>
      <c r="K6719" s="59">
        <f t="shared" si="209"/>
        <v>40774</v>
      </c>
      <c r="R6719" t="s">
        <v>96</v>
      </c>
      <c r="S6719" s="58">
        <v>8.5</v>
      </c>
      <c r="X6719">
        <v>12</v>
      </c>
      <c r="Y6719" s="4">
        <v>0.85</v>
      </c>
      <c r="Z6719" s="58">
        <v>10.199999999999999</v>
      </c>
    </row>
    <row r="6720" spans="1:26">
      <c r="A6720">
        <v>306429</v>
      </c>
      <c r="B6720">
        <v>563753</v>
      </c>
      <c r="C6720">
        <v>21989</v>
      </c>
      <c r="D6720" t="s">
        <v>1763</v>
      </c>
      <c r="E6720">
        <v>12</v>
      </c>
      <c r="F6720" s="3">
        <v>40774.452083333301</v>
      </c>
      <c r="G6720" s="4">
        <v>0.85</v>
      </c>
      <c r="H6720">
        <v>12513</v>
      </c>
      <c r="I6720" t="s">
        <v>10</v>
      </c>
      <c r="J6720" s="58">
        <f t="shared" si="208"/>
        <v>10.199999999999999</v>
      </c>
      <c r="K6720" s="59">
        <f t="shared" si="209"/>
        <v>40774</v>
      </c>
      <c r="R6720" t="s">
        <v>1210</v>
      </c>
      <c r="S6720" s="58">
        <v>8.5</v>
      </c>
      <c r="X6720">
        <v>12</v>
      </c>
      <c r="Y6720" s="4">
        <v>0.85</v>
      </c>
      <c r="Z6720" s="58">
        <v>10.199999999999999</v>
      </c>
    </row>
    <row r="6721" spans="1:26">
      <c r="A6721">
        <v>306430</v>
      </c>
      <c r="B6721">
        <v>563753</v>
      </c>
      <c r="C6721">
        <v>21080</v>
      </c>
      <c r="D6721" t="s">
        <v>254</v>
      </c>
      <c r="E6721">
        <v>12</v>
      </c>
      <c r="F6721" s="3">
        <v>40774.452083333301</v>
      </c>
      <c r="G6721" s="4">
        <v>0.85</v>
      </c>
      <c r="H6721">
        <v>12513</v>
      </c>
      <c r="I6721" t="s">
        <v>10</v>
      </c>
      <c r="J6721" s="58">
        <f t="shared" si="208"/>
        <v>10.199999999999999</v>
      </c>
      <c r="K6721" s="59">
        <f t="shared" si="209"/>
        <v>40774</v>
      </c>
      <c r="R6721" t="s">
        <v>1761</v>
      </c>
      <c r="S6721" s="58">
        <v>7.8</v>
      </c>
      <c r="X6721">
        <v>12</v>
      </c>
      <c r="Y6721" s="4">
        <v>0.85</v>
      </c>
      <c r="Z6721" s="58">
        <v>10.199999999999999</v>
      </c>
    </row>
    <row r="6722" spans="1:26">
      <c r="A6722">
        <v>311146</v>
      </c>
      <c r="B6722">
        <v>564226</v>
      </c>
      <c r="C6722">
        <v>21080</v>
      </c>
      <c r="D6722" t="s">
        <v>254</v>
      </c>
      <c r="E6722">
        <v>12</v>
      </c>
      <c r="F6722" s="3">
        <v>40779.425694444399</v>
      </c>
      <c r="G6722" s="4">
        <v>0.85</v>
      </c>
      <c r="H6722">
        <v>12523</v>
      </c>
      <c r="I6722" t="s">
        <v>10</v>
      </c>
      <c r="J6722" s="58">
        <f t="shared" ref="J6722:J6785" si="210">E6722*G6722</f>
        <v>10.199999999999999</v>
      </c>
      <c r="K6722" s="59">
        <f t="shared" ref="K6722:K6785" si="211">DATE(YEAR(F6722),MONTH(F6722),DAY(F6722))</f>
        <v>40779</v>
      </c>
      <c r="R6722" t="s">
        <v>255</v>
      </c>
      <c r="S6722" s="58">
        <v>7.8</v>
      </c>
      <c r="X6722">
        <v>12</v>
      </c>
      <c r="Y6722" s="4">
        <v>0.85</v>
      </c>
      <c r="Z6722" s="58">
        <v>10.199999999999999</v>
      </c>
    </row>
    <row r="6723" spans="1:26">
      <c r="A6723">
        <v>312797</v>
      </c>
      <c r="B6723">
        <v>564372</v>
      </c>
      <c r="C6723">
        <v>22348</v>
      </c>
      <c r="D6723" t="s">
        <v>987</v>
      </c>
      <c r="E6723">
        <v>12</v>
      </c>
      <c r="F6723" s="3">
        <v>40780.413194444402</v>
      </c>
      <c r="G6723" s="4">
        <v>0.85</v>
      </c>
      <c r="H6723">
        <v>12714</v>
      </c>
      <c r="I6723" t="s">
        <v>10</v>
      </c>
      <c r="J6723" s="58">
        <f t="shared" si="210"/>
        <v>10.199999999999999</v>
      </c>
      <c r="K6723" s="59">
        <f t="shared" si="211"/>
        <v>40780</v>
      </c>
      <c r="R6723" t="s">
        <v>413</v>
      </c>
      <c r="S6723" s="58">
        <v>6.84</v>
      </c>
      <c r="X6723">
        <v>12</v>
      </c>
      <c r="Y6723" s="4">
        <v>0.85</v>
      </c>
      <c r="Z6723" s="58">
        <v>10.199999999999999</v>
      </c>
    </row>
    <row r="6724" spans="1:26">
      <c r="A6724">
        <v>312822</v>
      </c>
      <c r="B6724">
        <v>564372</v>
      </c>
      <c r="C6724">
        <v>22637</v>
      </c>
      <c r="D6724" t="s">
        <v>154</v>
      </c>
      <c r="E6724">
        <v>4</v>
      </c>
      <c r="F6724" s="3">
        <v>40780.413194444402</v>
      </c>
      <c r="G6724" s="4">
        <v>2.5499999999999998</v>
      </c>
      <c r="H6724">
        <v>12714</v>
      </c>
      <c r="I6724" t="s">
        <v>10</v>
      </c>
      <c r="J6724" s="58">
        <f t="shared" si="210"/>
        <v>10.199999999999999</v>
      </c>
      <c r="K6724" s="59">
        <f t="shared" si="211"/>
        <v>40780</v>
      </c>
      <c r="R6724" t="s">
        <v>1658</v>
      </c>
      <c r="S6724" s="58">
        <v>5.04</v>
      </c>
      <c r="X6724">
        <v>12</v>
      </c>
      <c r="Y6724" s="4">
        <v>0.85</v>
      </c>
      <c r="Z6724" s="58">
        <v>10.199999999999999</v>
      </c>
    </row>
    <row r="6725" spans="1:26">
      <c r="A6725">
        <v>313251</v>
      </c>
      <c r="B6725">
        <v>564479</v>
      </c>
      <c r="C6725">
        <v>22197</v>
      </c>
      <c r="D6725" t="s">
        <v>2518</v>
      </c>
      <c r="E6725">
        <v>12</v>
      </c>
      <c r="F6725" s="3">
        <v>40780.550000000003</v>
      </c>
      <c r="G6725" s="4">
        <v>0.85</v>
      </c>
      <c r="H6725">
        <v>12682</v>
      </c>
      <c r="I6725" t="s">
        <v>10</v>
      </c>
      <c r="J6725" s="58">
        <f t="shared" si="210"/>
        <v>10.199999999999999</v>
      </c>
      <c r="K6725" s="59">
        <f t="shared" si="211"/>
        <v>40780</v>
      </c>
      <c r="R6725" t="s">
        <v>675</v>
      </c>
      <c r="S6725" s="58">
        <v>5.04</v>
      </c>
      <c r="X6725">
        <v>12</v>
      </c>
      <c r="Y6725" s="4">
        <v>0.85</v>
      </c>
      <c r="Z6725" s="58">
        <v>10.199999999999999</v>
      </c>
    </row>
    <row r="6726" spans="1:26">
      <c r="A6726">
        <v>313692</v>
      </c>
      <c r="B6726">
        <v>564531</v>
      </c>
      <c r="C6726">
        <v>22595</v>
      </c>
      <c r="D6726" t="s">
        <v>2311</v>
      </c>
      <c r="E6726">
        <v>12</v>
      </c>
      <c r="F6726" s="3">
        <v>40780.627777777801</v>
      </c>
      <c r="G6726" s="4">
        <v>0.85</v>
      </c>
      <c r="H6726">
        <v>12624</v>
      </c>
      <c r="I6726" t="s">
        <v>10</v>
      </c>
      <c r="J6726" s="58">
        <f t="shared" si="210"/>
        <v>10.199999999999999</v>
      </c>
      <c r="K6726" s="59">
        <f t="shared" si="211"/>
        <v>40780</v>
      </c>
      <c r="R6726" t="s">
        <v>1679</v>
      </c>
      <c r="S6726" s="58">
        <v>5.04</v>
      </c>
      <c r="X6726">
        <v>12</v>
      </c>
      <c r="Y6726" s="4">
        <v>0.85</v>
      </c>
      <c r="Z6726" s="58">
        <v>10.199999999999999</v>
      </c>
    </row>
    <row r="6727" spans="1:26">
      <c r="A6727">
        <v>314919</v>
      </c>
      <c r="B6727">
        <v>564670</v>
      </c>
      <c r="C6727">
        <v>21988</v>
      </c>
      <c r="D6727" t="s">
        <v>1762</v>
      </c>
      <c r="E6727">
        <v>12</v>
      </c>
      <c r="F6727" s="3">
        <v>40781.655555555597</v>
      </c>
      <c r="G6727" s="4">
        <v>0.85</v>
      </c>
      <c r="H6727">
        <v>12683</v>
      </c>
      <c r="I6727" t="s">
        <v>10</v>
      </c>
      <c r="J6727" s="58">
        <f t="shared" si="210"/>
        <v>10.199999999999999</v>
      </c>
      <c r="K6727" s="59">
        <f t="shared" si="211"/>
        <v>40781</v>
      </c>
      <c r="R6727" t="s">
        <v>2726</v>
      </c>
      <c r="S6727" s="58">
        <v>-25</v>
      </c>
      <c r="X6727">
        <v>12</v>
      </c>
      <c r="Y6727" s="4">
        <v>0.85</v>
      </c>
      <c r="Z6727" s="58">
        <v>10.199999999999999</v>
      </c>
    </row>
    <row r="6728" spans="1:26">
      <c r="A6728">
        <v>314920</v>
      </c>
      <c r="B6728">
        <v>564670</v>
      </c>
      <c r="C6728">
        <v>21094</v>
      </c>
      <c r="D6728" t="s">
        <v>128</v>
      </c>
      <c r="E6728">
        <v>12</v>
      </c>
      <c r="F6728" s="3">
        <v>40781.655555555597</v>
      </c>
      <c r="G6728" s="4">
        <v>0.85</v>
      </c>
      <c r="H6728">
        <v>12683</v>
      </c>
      <c r="I6728" t="s">
        <v>10</v>
      </c>
      <c r="J6728" s="58">
        <f t="shared" si="210"/>
        <v>10.199999999999999</v>
      </c>
      <c r="K6728" s="59">
        <f t="shared" si="211"/>
        <v>40781</v>
      </c>
      <c r="R6728" t="s">
        <v>2448</v>
      </c>
      <c r="S6728" s="58">
        <v>171.84</v>
      </c>
      <c r="X6728">
        <v>12</v>
      </c>
      <c r="Y6728" s="4">
        <v>0.85</v>
      </c>
      <c r="Z6728" s="58">
        <v>10.199999999999999</v>
      </c>
    </row>
    <row r="6729" spans="1:26">
      <c r="A6729">
        <v>314921</v>
      </c>
      <c r="B6729">
        <v>564670</v>
      </c>
      <c r="C6729">
        <v>21080</v>
      </c>
      <c r="D6729" t="s">
        <v>254</v>
      </c>
      <c r="E6729">
        <v>12</v>
      </c>
      <c r="F6729" s="3">
        <v>40781.655555555597</v>
      </c>
      <c r="G6729" s="4">
        <v>0.85</v>
      </c>
      <c r="H6729">
        <v>12683</v>
      </c>
      <c r="I6729" t="s">
        <v>10</v>
      </c>
      <c r="J6729" s="58">
        <f t="shared" si="210"/>
        <v>10.199999999999999</v>
      </c>
      <c r="K6729" s="59">
        <f t="shared" si="211"/>
        <v>40781</v>
      </c>
      <c r="R6729" t="s">
        <v>104</v>
      </c>
      <c r="S6729" s="58">
        <v>54</v>
      </c>
      <c r="X6729">
        <v>12</v>
      </c>
      <c r="Y6729" s="4">
        <v>0.85</v>
      </c>
      <c r="Z6729" s="58">
        <v>10.199999999999999</v>
      </c>
    </row>
    <row r="6730" spans="1:26">
      <c r="A6730">
        <v>314922</v>
      </c>
      <c r="B6730">
        <v>564670</v>
      </c>
      <c r="C6730">
        <v>21989</v>
      </c>
      <c r="D6730" t="s">
        <v>1763</v>
      </c>
      <c r="E6730">
        <v>12</v>
      </c>
      <c r="F6730" s="3">
        <v>40781.655555555597</v>
      </c>
      <c r="G6730" s="4">
        <v>0.85</v>
      </c>
      <c r="H6730">
        <v>12683</v>
      </c>
      <c r="I6730" t="s">
        <v>10</v>
      </c>
      <c r="J6730" s="58">
        <f t="shared" si="210"/>
        <v>10.199999999999999</v>
      </c>
      <c r="K6730" s="59">
        <f t="shared" si="211"/>
        <v>40781</v>
      </c>
      <c r="R6730" t="s">
        <v>217</v>
      </c>
      <c r="S6730" s="58">
        <v>41.6</v>
      </c>
      <c r="X6730">
        <v>12</v>
      </c>
      <c r="Y6730" s="4">
        <v>0.85</v>
      </c>
      <c r="Z6730" s="58">
        <v>10.199999999999999</v>
      </c>
    </row>
    <row r="6731" spans="1:26">
      <c r="A6731">
        <v>314923</v>
      </c>
      <c r="B6731">
        <v>564670</v>
      </c>
      <c r="C6731">
        <v>22908</v>
      </c>
      <c r="D6731" t="s">
        <v>1994</v>
      </c>
      <c r="E6731">
        <v>12</v>
      </c>
      <c r="F6731" s="3">
        <v>40781.655555555597</v>
      </c>
      <c r="G6731" s="4">
        <v>0.85</v>
      </c>
      <c r="H6731">
        <v>12683</v>
      </c>
      <c r="I6731" t="s">
        <v>10</v>
      </c>
      <c r="J6731" s="58">
        <f t="shared" si="210"/>
        <v>10.199999999999999</v>
      </c>
      <c r="K6731" s="59">
        <f t="shared" si="211"/>
        <v>40781</v>
      </c>
      <c r="R6731" t="s">
        <v>679</v>
      </c>
      <c r="S6731" s="58">
        <v>39</v>
      </c>
      <c r="X6731">
        <v>4</v>
      </c>
      <c r="Y6731" s="4">
        <v>2.5499999999999998</v>
      </c>
      <c r="Z6731" s="58">
        <v>10.199999999999999</v>
      </c>
    </row>
    <row r="6732" spans="1:26">
      <c r="A6732">
        <v>314932</v>
      </c>
      <c r="B6732">
        <v>564670</v>
      </c>
      <c r="C6732">
        <v>21719</v>
      </c>
      <c r="D6732" t="s">
        <v>1671</v>
      </c>
      <c r="E6732">
        <v>12</v>
      </c>
      <c r="F6732" s="3">
        <v>40781.655555555597</v>
      </c>
      <c r="G6732" s="4">
        <v>0.85</v>
      </c>
      <c r="H6732">
        <v>12683</v>
      </c>
      <c r="I6732" t="s">
        <v>10</v>
      </c>
      <c r="J6732" s="58">
        <f t="shared" si="210"/>
        <v>10.199999999999999</v>
      </c>
      <c r="K6732" s="59">
        <f t="shared" si="211"/>
        <v>40781</v>
      </c>
      <c r="R6732" t="s">
        <v>2485</v>
      </c>
      <c r="S6732" s="58">
        <v>39</v>
      </c>
      <c r="X6732">
        <v>4</v>
      </c>
      <c r="Y6732" s="4">
        <v>2.5499999999999998</v>
      </c>
      <c r="Z6732" s="58">
        <v>10.199999999999999</v>
      </c>
    </row>
    <row r="6733" spans="1:26">
      <c r="A6733">
        <v>319878</v>
      </c>
      <c r="B6733">
        <v>564912</v>
      </c>
      <c r="C6733">
        <v>21080</v>
      </c>
      <c r="D6733" t="s">
        <v>254</v>
      </c>
      <c r="E6733">
        <v>12</v>
      </c>
      <c r="F6733" s="3">
        <v>40786.522916666698</v>
      </c>
      <c r="G6733" s="4">
        <v>0.85</v>
      </c>
      <c r="H6733">
        <v>12490</v>
      </c>
      <c r="I6733" t="s">
        <v>10</v>
      </c>
      <c r="J6733" s="58">
        <f t="shared" si="210"/>
        <v>10.199999999999999</v>
      </c>
      <c r="K6733" s="59">
        <f t="shared" si="211"/>
        <v>40786</v>
      </c>
      <c r="R6733" t="s">
        <v>283</v>
      </c>
      <c r="S6733" s="58">
        <v>25.2</v>
      </c>
      <c r="X6733">
        <v>12</v>
      </c>
      <c r="Y6733" s="4">
        <v>0.85</v>
      </c>
      <c r="Z6733" s="58">
        <v>10.199999999999999</v>
      </c>
    </row>
    <row r="6734" spans="1:26">
      <c r="A6734">
        <v>323593</v>
      </c>
      <c r="B6734">
        <v>565322</v>
      </c>
      <c r="C6734">
        <v>21058</v>
      </c>
      <c r="D6734" t="s">
        <v>1669</v>
      </c>
      <c r="E6734">
        <v>12</v>
      </c>
      <c r="F6734" s="3">
        <v>40788.552083333299</v>
      </c>
      <c r="G6734" s="4">
        <v>0.85</v>
      </c>
      <c r="H6734">
        <v>12437</v>
      </c>
      <c r="I6734" t="s">
        <v>10</v>
      </c>
      <c r="J6734" s="58">
        <f t="shared" si="210"/>
        <v>10.199999999999999</v>
      </c>
      <c r="K6734" s="59">
        <f t="shared" si="211"/>
        <v>40788</v>
      </c>
      <c r="R6734" t="s">
        <v>2579</v>
      </c>
      <c r="S6734" s="58">
        <v>25</v>
      </c>
      <c r="X6734">
        <v>12</v>
      </c>
      <c r="Y6734" s="4">
        <v>0.85</v>
      </c>
      <c r="Z6734" s="58">
        <v>10.199999999999999</v>
      </c>
    </row>
    <row r="6735" spans="1:26">
      <c r="A6735">
        <v>325488</v>
      </c>
      <c r="B6735">
        <v>565443</v>
      </c>
      <c r="C6735">
        <v>22181</v>
      </c>
      <c r="D6735" t="s">
        <v>1897</v>
      </c>
      <c r="E6735">
        <v>12</v>
      </c>
      <c r="F6735" s="3">
        <v>40790.598611111098</v>
      </c>
      <c r="G6735" s="4">
        <v>0.85</v>
      </c>
      <c r="H6735">
        <v>12567</v>
      </c>
      <c r="I6735" t="s">
        <v>10</v>
      </c>
      <c r="J6735" s="58">
        <f t="shared" si="210"/>
        <v>10.199999999999999</v>
      </c>
      <c r="K6735" s="59">
        <f t="shared" si="211"/>
        <v>40790</v>
      </c>
      <c r="R6735" t="s">
        <v>2497</v>
      </c>
      <c r="S6735" s="58">
        <v>24.9</v>
      </c>
      <c r="X6735">
        <v>12</v>
      </c>
      <c r="Y6735" s="4">
        <v>0.85</v>
      </c>
      <c r="Z6735" s="58">
        <v>10.199999999999999</v>
      </c>
    </row>
    <row r="6736" spans="1:26">
      <c r="A6736">
        <v>325496</v>
      </c>
      <c r="B6736">
        <v>565443</v>
      </c>
      <c r="C6736" t="s">
        <v>1701</v>
      </c>
      <c r="D6736" t="s">
        <v>1702</v>
      </c>
      <c r="E6736">
        <v>12</v>
      </c>
      <c r="F6736" s="3">
        <v>40790.598611111098</v>
      </c>
      <c r="G6736" s="4">
        <v>0.85</v>
      </c>
      <c r="H6736">
        <v>12567</v>
      </c>
      <c r="I6736" t="s">
        <v>10</v>
      </c>
      <c r="J6736" s="58">
        <f t="shared" si="210"/>
        <v>10.199999999999999</v>
      </c>
      <c r="K6736" s="59">
        <f t="shared" si="211"/>
        <v>40790</v>
      </c>
      <c r="R6736" t="s">
        <v>2523</v>
      </c>
      <c r="S6736" s="58">
        <v>20.8</v>
      </c>
      <c r="X6736">
        <v>12</v>
      </c>
      <c r="Y6736" s="4">
        <v>0.85</v>
      </c>
      <c r="Z6736" s="58">
        <v>10.199999999999999</v>
      </c>
    </row>
    <row r="6737" spans="1:26">
      <c r="A6737">
        <v>325502</v>
      </c>
      <c r="B6737">
        <v>565443</v>
      </c>
      <c r="C6737">
        <v>20983</v>
      </c>
      <c r="D6737" t="s">
        <v>1712</v>
      </c>
      <c r="E6737">
        <v>12</v>
      </c>
      <c r="F6737" s="3">
        <v>40790.598611111098</v>
      </c>
      <c r="G6737" s="4">
        <v>0.85</v>
      </c>
      <c r="H6737">
        <v>12567</v>
      </c>
      <c r="I6737" t="s">
        <v>10</v>
      </c>
      <c r="J6737" s="58">
        <f t="shared" si="210"/>
        <v>10.199999999999999</v>
      </c>
      <c r="K6737" s="59">
        <f t="shared" si="211"/>
        <v>40790</v>
      </c>
      <c r="R6737" t="s">
        <v>2601</v>
      </c>
      <c r="S6737" s="58">
        <v>20.8</v>
      </c>
      <c r="X6737">
        <v>12</v>
      </c>
      <c r="Y6737" s="4">
        <v>0.85</v>
      </c>
      <c r="Z6737" s="58">
        <v>10.199999999999999</v>
      </c>
    </row>
    <row r="6738" spans="1:26">
      <c r="A6738">
        <v>325503</v>
      </c>
      <c r="B6738">
        <v>565443</v>
      </c>
      <c r="C6738">
        <v>20981</v>
      </c>
      <c r="D6738" t="s">
        <v>1221</v>
      </c>
      <c r="E6738">
        <v>12</v>
      </c>
      <c r="F6738" s="3">
        <v>40790.598611111098</v>
      </c>
      <c r="G6738" s="4">
        <v>0.85</v>
      </c>
      <c r="H6738">
        <v>12567</v>
      </c>
      <c r="I6738" t="s">
        <v>10</v>
      </c>
      <c r="J6738" s="58">
        <f t="shared" si="210"/>
        <v>10.199999999999999</v>
      </c>
      <c r="K6738" s="59">
        <f t="shared" si="211"/>
        <v>40790</v>
      </c>
      <c r="R6738" t="s">
        <v>119</v>
      </c>
      <c r="S6738" s="58">
        <v>20.8</v>
      </c>
      <c r="X6738">
        <v>12</v>
      </c>
      <c r="Y6738" s="4">
        <v>0.85</v>
      </c>
      <c r="Z6738" s="58">
        <v>10.199999999999999</v>
      </c>
    </row>
    <row r="6739" spans="1:26">
      <c r="A6739">
        <v>326919</v>
      </c>
      <c r="B6739">
        <v>565612</v>
      </c>
      <c r="C6739">
        <v>20981</v>
      </c>
      <c r="D6739" t="s">
        <v>1221</v>
      </c>
      <c r="E6739">
        <v>12</v>
      </c>
      <c r="F6739" s="3">
        <v>40791.636805555601</v>
      </c>
      <c r="G6739" s="4">
        <v>0.85</v>
      </c>
      <c r="H6739">
        <v>12616</v>
      </c>
      <c r="I6739" t="s">
        <v>10</v>
      </c>
      <c r="J6739" s="58">
        <f t="shared" si="210"/>
        <v>10.199999999999999</v>
      </c>
      <c r="K6739" s="59">
        <f t="shared" si="211"/>
        <v>40791</v>
      </c>
      <c r="R6739" t="s">
        <v>2064</v>
      </c>
      <c r="S6739" s="58">
        <v>19.899999999999999</v>
      </c>
      <c r="X6739">
        <v>12</v>
      </c>
      <c r="Y6739" s="4">
        <v>0.85</v>
      </c>
      <c r="Z6739" s="58">
        <v>10.199999999999999</v>
      </c>
    </row>
    <row r="6740" spans="1:26">
      <c r="A6740">
        <v>326920</v>
      </c>
      <c r="B6740">
        <v>565612</v>
      </c>
      <c r="C6740">
        <v>20983</v>
      </c>
      <c r="D6740" t="s">
        <v>1712</v>
      </c>
      <c r="E6740">
        <v>12</v>
      </c>
      <c r="F6740" s="3">
        <v>40791.636805555601</v>
      </c>
      <c r="G6740" s="4">
        <v>0.85</v>
      </c>
      <c r="H6740">
        <v>12616</v>
      </c>
      <c r="I6740" t="s">
        <v>10</v>
      </c>
      <c r="J6740" s="58">
        <f t="shared" si="210"/>
        <v>10.199999999999999</v>
      </c>
      <c r="K6740" s="59">
        <f t="shared" si="211"/>
        <v>40791</v>
      </c>
      <c r="R6740" t="s">
        <v>466</v>
      </c>
      <c r="S6740" s="58">
        <v>17.7</v>
      </c>
      <c r="X6740">
        <v>12</v>
      </c>
      <c r="Y6740" s="4">
        <v>0.85</v>
      </c>
      <c r="Z6740" s="58">
        <v>10.199999999999999</v>
      </c>
    </row>
    <row r="6741" spans="1:26">
      <c r="A6741">
        <v>328711</v>
      </c>
      <c r="B6741">
        <v>565801</v>
      </c>
      <c r="C6741">
        <v>22962</v>
      </c>
      <c r="D6741" t="s">
        <v>245</v>
      </c>
      <c r="E6741">
        <v>12</v>
      </c>
      <c r="F6741" s="3">
        <v>40793.436111111099</v>
      </c>
      <c r="G6741" s="4">
        <v>0.85</v>
      </c>
      <c r="H6741">
        <v>12685</v>
      </c>
      <c r="I6741" t="s">
        <v>10</v>
      </c>
      <c r="J6741" s="58">
        <f t="shared" si="210"/>
        <v>10.199999999999999</v>
      </c>
      <c r="K6741" s="59">
        <f t="shared" si="211"/>
        <v>40793</v>
      </c>
      <c r="R6741" t="s">
        <v>964</v>
      </c>
      <c r="S6741" s="58">
        <v>17.7</v>
      </c>
      <c r="X6741">
        <v>12</v>
      </c>
      <c r="Y6741" s="4">
        <v>0.85</v>
      </c>
      <c r="Z6741" s="58">
        <v>10.199999999999999</v>
      </c>
    </row>
    <row r="6742" spans="1:26">
      <c r="A6742">
        <v>328712</v>
      </c>
      <c r="B6742">
        <v>565801</v>
      </c>
      <c r="C6742">
        <v>22963</v>
      </c>
      <c r="D6742" t="s">
        <v>246</v>
      </c>
      <c r="E6742">
        <v>12</v>
      </c>
      <c r="F6742" s="3">
        <v>40793.436111111099</v>
      </c>
      <c r="G6742" s="4">
        <v>0.85</v>
      </c>
      <c r="H6742">
        <v>12685</v>
      </c>
      <c r="I6742" t="s">
        <v>10</v>
      </c>
      <c r="J6742" s="58">
        <f t="shared" si="210"/>
        <v>10.199999999999999</v>
      </c>
      <c r="K6742" s="59">
        <f t="shared" si="211"/>
        <v>40793</v>
      </c>
      <c r="R6742" t="s">
        <v>502</v>
      </c>
      <c r="S6742" s="58">
        <v>16.5</v>
      </c>
      <c r="X6742">
        <v>12</v>
      </c>
      <c r="Y6742" s="4">
        <v>0.85</v>
      </c>
      <c r="Z6742" s="58">
        <v>10.199999999999999</v>
      </c>
    </row>
    <row r="6743" spans="1:26">
      <c r="A6743">
        <v>329792</v>
      </c>
      <c r="B6743">
        <v>565854</v>
      </c>
      <c r="C6743">
        <v>22343</v>
      </c>
      <c r="D6743" t="s">
        <v>1846</v>
      </c>
      <c r="E6743">
        <v>12</v>
      </c>
      <c r="F6743" s="3">
        <v>40793.556944444397</v>
      </c>
      <c r="G6743" s="4">
        <v>0.85</v>
      </c>
      <c r="H6743">
        <v>12490</v>
      </c>
      <c r="I6743" t="s">
        <v>10</v>
      </c>
      <c r="J6743" s="58">
        <f t="shared" si="210"/>
        <v>10.199999999999999</v>
      </c>
      <c r="K6743" s="59">
        <f t="shared" si="211"/>
        <v>40793</v>
      </c>
      <c r="R6743" t="s">
        <v>962</v>
      </c>
      <c r="S6743" s="58">
        <v>16.5</v>
      </c>
      <c r="X6743">
        <v>4</v>
      </c>
      <c r="Y6743" s="4">
        <v>2.5499999999999998</v>
      </c>
      <c r="Z6743" s="58">
        <v>10.199999999999999</v>
      </c>
    </row>
    <row r="6744" spans="1:26">
      <c r="A6744">
        <v>329794</v>
      </c>
      <c r="B6744">
        <v>565854</v>
      </c>
      <c r="C6744">
        <v>22922</v>
      </c>
      <c r="D6744" t="s">
        <v>226</v>
      </c>
      <c r="E6744">
        <v>12</v>
      </c>
      <c r="F6744" s="3">
        <v>40793.556944444397</v>
      </c>
      <c r="G6744" s="4">
        <v>0.85</v>
      </c>
      <c r="H6744">
        <v>12490</v>
      </c>
      <c r="I6744" t="s">
        <v>10</v>
      </c>
      <c r="J6744" s="58">
        <f t="shared" si="210"/>
        <v>10.199999999999999</v>
      </c>
      <c r="K6744" s="59">
        <f t="shared" si="211"/>
        <v>40793</v>
      </c>
      <c r="R6744" t="s">
        <v>2595</v>
      </c>
      <c r="S6744" s="58">
        <v>15</v>
      </c>
      <c r="X6744">
        <v>12</v>
      </c>
      <c r="Y6744" s="4">
        <v>0.85</v>
      </c>
      <c r="Z6744" s="58">
        <v>10.199999999999999</v>
      </c>
    </row>
    <row r="6745" spans="1:26">
      <c r="A6745">
        <v>330049</v>
      </c>
      <c r="B6745">
        <v>565865</v>
      </c>
      <c r="C6745">
        <v>21094</v>
      </c>
      <c r="D6745" t="s">
        <v>128</v>
      </c>
      <c r="E6745">
        <v>12</v>
      </c>
      <c r="F6745" s="3">
        <v>40793.629861111098</v>
      </c>
      <c r="G6745" s="4">
        <v>0.85</v>
      </c>
      <c r="H6745">
        <v>12637</v>
      </c>
      <c r="I6745" t="s">
        <v>10</v>
      </c>
      <c r="J6745" s="58">
        <f t="shared" si="210"/>
        <v>10.199999999999999</v>
      </c>
      <c r="K6745" s="59">
        <f t="shared" si="211"/>
        <v>40793</v>
      </c>
      <c r="R6745" t="s">
        <v>271</v>
      </c>
      <c r="S6745" s="58">
        <v>15</v>
      </c>
      <c r="X6745">
        <v>12</v>
      </c>
      <c r="Y6745" s="4">
        <v>0.85</v>
      </c>
      <c r="Z6745" s="58">
        <v>10.199999999999999</v>
      </c>
    </row>
    <row r="6746" spans="1:26">
      <c r="A6746">
        <v>330050</v>
      </c>
      <c r="B6746">
        <v>565865</v>
      </c>
      <c r="C6746">
        <v>21080</v>
      </c>
      <c r="D6746" t="s">
        <v>254</v>
      </c>
      <c r="E6746">
        <v>12</v>
      </c>
      <c r="F6746" s="3">
        <v>40793.629861111098</v>
      </c>
      <c r="G6746" s="4">
        <v>0.85</v>
      </c>
      <c r="H6746">
        <v>12637</v>
      </c>
      <c r="I6746" t="s">
        <v>10</v>
      </c>
      <c r="J6746" s="58">
        <f t="shared" si="210"/>
        <v>10.199999999999999</v>
      </c>
      <c r="K6746" s="59">
        <f t="shared" si="211"/>
        <v>40793</v>
      </c>
      <c r="R6746" t="s">
        <v>2402</v>
      </c>
      <c r="S6746" s="58">
        <v>8.5</v>
      </c>
      <c r="X6746">
        <v>12</v>
      </c>
      <c r="Y6746" s="4">
        <v>0.85</v>
      </c>
      <c r="Z6746" s="58">
        <v>10.199999999999999</v>
      </c>
    </row>
    <row r="6747" spans="1:26">
      <c r="A6747">
        <v>330054</v>
      </c>
      <c r="B6747">
        <v>565865</v>
      </c>
      <c r="C6747">
        <v>22321</v>
      </c>
      <c r="D6747" t="s">
        <v>514</v>
      </c>
      <c r="E6747">
        <v>12</v>
      </c>
      <c r="F6747" s="3">
        <v>40793.629861111098</v>
      </c>
      <c r="G6747" s="4">
        <v>0.85</v>
      </c>
      <c r="H6747">
        <v>12637</v>
      </c>
      <c r="I6747" t="s">
        <v>10</v>
      </c>
      <c r="J6747" s="58">
        <f t="shared" si="210"/>
        <v>10.199999999999999</v>
      </c>
      <c r="K6747" s="59">
        <f t="shared" si="211"/>
        <v>40793</v>
      </c>
      <c r="R6747" t="s">
        <v>1210</v>
      </c>
      <c r="S6747" s="58">
        <v>8.5</v>
      </c>
      <c r="X6747">
        <v>12</v>
      </c>
      <c r="Y6747" s="4">
        <v>0.85</v>
      </c>
      <c r="Z6747" s="58">
        <v>10.199999999999999</v>
      </c>
    </row>
    <row r="6748" spans="1:26">
      <c r="A6748">
        <v>330061</v>
      </c>
      <c r="B6748">
        <v>565865</v>
      </c>
      <c r="C6748">
        <v>21680</v>
      </c>
      <c r="D6748" t="s">
        <v>2138</v>
      </c>
      <c r="E6748">
        <v>12</v>
      </c>
      <c r="F6748" s="3">
        <v>40793.629861111098</v>
      </c>
      <c r="G6748" s="4">
        <v>0.85</v>
      </c>
      <c r="H6748">
        <v>12637</v>
      </c>
      <c r="I6748" t="s">
        <v>10</v>
      </c>
      <c r="J6748" s="58">
        <f t="shared" si="210"/>
        <v>10.199999999999999</v>
      </c>
      <c r="K6748" s="59">
        <f t="shared" si="211"/>
        <v>40793</v>
      </c>
      <c r="R6748" t="s">
        <v>2673</v>
      </c>
      <c r="S6748" s="58">
        <v>8.4</v>
      </c>
      <c r="X6748">
        <v>12</v>
      </c>
      <c r="Y6748" s="4">
        <v>0.85</v>
      </c>
      <c r="Z6748" s="58">
        <v>10.199999999999999</v>
      </c>
    </row>
    <row r="6749" spans="1:26">
      <c r="A6749">
        <v>330908</v>
      </c>
      <c r="B6749">
        <v>565930</v>
      </c>
      <c r="C6749">
        <v>22571</v>
      </c>
      <c r="D6749" t="s">
        <v>654</v>
      </c>
      <c r="E6749">
        <v>12</v>
      </c>
      <c r="F6749" s="3">
        <v>40794.438888888901</v>
      </c>
      <c r="G6749" s="4">
        <v>0.85</v>
      </c>
      <c r="H6749">
        <v>12685</v>
      </c>
      <c r="I6749" t="s">
        <v>10</v>
      </c>
      <c r="J6749" s="58">
        <f t="shared" si="210"/>
        <v>10.199999999999999</v>
      </c>
      <c r="K6749" s="59">
        <f t="shared" si="211"/>
        <v>40794</v>
      </c>
      <c r="R6749" t="s">
        <v>2528</v>
      </c>
      <c r="S6749" s="58">
        <v>6.8</v>
      </c>
      <c r="X6749">
        <v>12</v>
      </c>
      <c r="Y6749" s="4">
        <v>0.85</v>
      </c>
      <c r="Z6749" s="58">
        <v>10.199999999999999</v>
      </c>
    </row>
    <row r="6750" spans="1:26">
      <c r="A6750">
        <v>330909</v>
      </c>
      <c r="B6750">
        <v>565930</v>
      </c>
      <c r="C6750">
        <v>22572</v>
      </c>
      <c r="D6750" t="s">
        <v>1333</v>
      </c>
      <c r="E6750">
        <v>12</v>
      </c>
      <c r="F6750" s="3">
        <v>40794.438888888901</v>
      </c>
      <c r="G6750" s="4">
        <v>0.85</v>
      </c>
      <c r="H6750">
        <v>12685</v>
      </c>
      <c r="I6750" t="s">
        <v>10</v>
      </c>
      <c r="J6750" s="58">
        <f t="shared" si="210"/>
        <v>10.199999999999999</v>
      </c>
      <c r="K6750" s="59">
        <f t="shared" si="211"/>
        <v>40794</v>
      </c>
      <c r="R6750" t="s">
        <v>2448</v>
      </c>
      <c r="S6750" s="58">
        <v>171.84</v>
      </c>
      <c r="X6750">
        <v>12</v>
      </c>
      <c r="Y6750" s="4">
        <v>0.85</v>
      </c>
      <c r="Z6750" s="58">
        <v>10.199999999999999</v>
      </c>
    </row>
    <row r="6751" spans="1:26">
      <c r="A6751">
        <v>330911</v>
      </c>
      <c r="B6751">
        <v>565930</v>
      </c>
      <c r="C6751">
        <v>22601</v>
      </c>
      <c r="D6751" t="s">
        <v>891</v>
      </c>
      <c r="E6751">
        <v>12</v>
      </c>
      <c r="F6751" s="3">
        <v>40794.438888888901</v>
      </c>
      <c r="G6751" s="4">
        <v>0.85</v>
      </c>
      <c r="H6751">
        <v>12685</v>
      </c>
      <c r="I6751" t="s">
        <v>10</v>
      </c>
      <c r="J6751" s="58">
        <f t="shared" si="210"/>
        <v>10.199999999999999</v>
      </c>
      <c r="K6751" s="59">
        <f t="shared" si="211"/>
        <v>40794</v>
      </c>
      <c r="R6751" t="s">
        <v>867</v>
      </c>
      <c r="S6751" s="58">
        <v>54.75</v>
      </c>
      <c r="X6751">
        <v>12</v>
      </c>
      <c r="Y6751" s="4">
        <v>0.85</v>
      </c>
      <c r="Z6751" s="58">
        <v>10.199999999999999</v>
      </c>
    </row>
    <row r="6752" spans="1:26">
      <c r="A6752">
        <v>330914</v>
      </c>
      <c r="B6752">
        <v>565930</v>
      </c>
      <c r="C6752">
        <v>40001</v>
      </c>
      <c r="D6752" t="s">
        <v>1628</v>
      </c>
      <c r="E6752">
        <v>12</v>
      </c>
      <c r="F6752" s="3">
        <v>40794.438888888901</v>
      </c>
      <c r="G6752" s="4">
        <v>0.85</v>
      </c>
      <c r="H6752">
        <v>12685</v>
      </c>
      <c r="I6752" t="s">
        <v>10</v>
      </c>
      <c r="J6752" s="58">
        <f t="shared" si="210"/>
        <v>10.199999999999999</v>
      </c>
      <c r="K6752" s="59">
        <f t="shared" si="211"/>
        <v>40794</v>
      </c>
      <c r="R6752" t="s">
        <v>104</v>
      </c>
      <c r="S6752" s="58">
        <v>54</v>
      </c>
      <c r="X6752">
        <v>12</v>
      </c>
      <c r="Y6752" s="4">
        <v>0.85</v>
      </c>
      <c r="Z6752" s="58">
        <v>10.199999999999999</v>
      </c>
    </row>
    <row r="6753" spans="1:26">
      <c r="A6753">
        <v>330992</v>
      </c>
      <c r="B6753">
        <v>565931</v>
      </c>
      <c r="C6753">
        <v>22181</v>
      </c>
      <c r="D6753" t="s">
        <v>1897</v>
      </c>
      <c r="E6753">
        <v>12</v>
      </c>
      <c r="F6753" s="3">
        <v>40794.440972222197</v>
      </c>
      <c r="G6753" s="4">
        <v>0.85</v>
      </c>
      <c r="H6753">
        <v>12683</v>
      </c>
      <c r="I6753" t="s">
        <v>10</v>
      </c>
      <c r="J6753" s="58">
        <f t="shared" si="210"/>
        <v>10.199999999999999</v>
      </c>
      <c r="K6753" s="59">
        <f t="shared" si="211"/>
        <v>40794</v>
      </c>
      <c r="R6753" t="s">
        <v>804</v>
      </c>
      <c r="S6753" s="58">
        <v>47.7</v>
      </c>
      <c r="X6753">
        <v>12</v>
      </c>
      <c r="Y6753" s="4">
        <v>0.85</v>
      </c>
      <c r="Z6753" s="58">
        <v>10.199999999999999</v>
      </c>
    </row>
    <row r="6754" spans="1:26">
      <c r="A6754">
        <v>332808</v>
      </c>
      <c r="B6754">
        <v>566115</v>
      </c>
      <c r="C6754">
        <v>22753</v>
      </c>
      <c r="D6754" t="s">
        <v>1291</v>
      </c>
      <c r="E6754">
        <v>12</v>
      </c>
      <c r="F6754" s="3">
        <v>40795.452083333301</v>
      </c>
      <c r="G6754" s="4">
        <v>0.85</v>
      </c>
      <c r="H6754">
        <v>12674</v>
      </c>
      <c r="I6754" t="s">
        <v>10</v>
      </c>
      <c r="J6754" s="58">
        <f t="shared" si="210"/>
        <v>10.199999999999999</v>
      </c>
      <c r="K6754" s="59">
        <f t="shared" si="211"/>
        <v>40795</v>
      </c>
      <c r="R6754" t="s">
        <v>2730</v>
      </c>
      <c r="S6754" s="58">
        <v>39.6</v>
      </c>
      <c r="X6754">
        <v>12</v>
      </c>
      <c r="Y6754" s="4">
        <v>0.85</v>
      </c>
      <c r="Z6754" s="58">
        <v>10.199999999999999</v>
      </c>
    </row>
    <row r="6755" spans="1:26">
      <c r="A6755">
        <v>332811</v>
      </c>
      <c r="B6755">
        <v>566115</v>
      </c>
      <c r="C6755">
        <v>20981</v>
      </c>
      <c r="D6755" t="s">
        <v>1221</v>
      </c>
      <c r="E6755">
        <v>12</v>
      </c>
      <c r="F6755" s="3">
        <v>40795.452083333301</v>
      </c>
      <c r="G6755" s="4">
        <v>0.85</v>
      </c>
      <c r="H6755">
        <v>12674</v>
      </c>
      <c r="I6755" t="s">
        <v>10</v>
      </c>
      <c r="J6755" s="58">
        <f t="shared" si="210"/>
        <v>10.199999999999999</v>
      </c>
      <c r="K6755" s="59">
        <f t="shared" si="211"/>
        <v>40795</v>
      </c>
      <c r="R6755" t="s">
        <v>104</v>
      </c>
      <c r="S6755" s="58">
        <v>36</v>
      </c>
      <c r="X6755">
        <v>12</v>
      </c>
      <c r="Y6755" s="4">
        <v>0.85</v>
      </c>
      <c r="Z6755" s="58">
        <v>10.199999999999999</v>
      </c>
    </row>
    <row r="6756" spans="1:26">
      <c r="A6756">
        <v>332812</v>
      </c>
      <c r="B6756">
        <v>566115</v>
      </c>
      <c r="C6756">
        <v>21680</v>
      </c>
      <c r="D6756" t="s">
        <v>2138</v>
      </c>
      <c r="E6756">
        <v>12</v>
      </c>
      <c r="F6756" s="3">
        <v>40795.452083333301</v>
      </c>
      <c r="G6756" s="4">
        <v>0.85</v>
      </c>
      <c r="H6756">
        <v>12674</v>
      </c>
      <c r="I6756" t="s">
        <v>10</v>
      </c>
      <c r="J6756" s="58">
        <f t="shared" si="210"/>
        <v>10.199999999999999</v>
      </c>
      <c r="K6756" s="59">
        <f t="shared" si="211"/>
        <v>40795</v>
      </c>
      <c r="R6756" t="s">
        <v>508</v>
      </c>
      <c r="S6756" s="58">
        <v>35.700000000000003</v>
      </c>
      <c r="X6756">
        <v>12</v>
      </c>
      <c r="Y6756" s="4">
        <v>0.85</v>
      </c>
      <c r="Z6756" s="58">
        <v>10.199999999999999</v>
      </c>
    </row>
    <row r="6757" spans="1:26">
      <c r="A6757">
        <v>332933</v>
      </c>
      <c r="B6757">
        <v>566163</v>
      </c>
      <c r="C6757">
        <v>21094</v>
      </c>
      <c r="D6757" t="s">
        <v>128</v>
      </c>
      <c r="E6757">
        <v>12</v>
      </c>
      <c r="F6757" s="3">
        <v>40795.491666666698</v>
      </c>
      <c r="G6757" s="4">
        <v>0.85</v>
      </c>
      <c r="H6757">
        <v>12637</v>
      </c>
      <c r="I6757" t="s">
        <v>10</v>
      </c>
      <c r="J6757" s="58">
        <f t="shared" si="210"/>
        <v>10.199999999999999</v>
      </c>
      <c r="K6757" s="59">
        <f t="shared" si="211"/>
        <v>40795</v>
      </c>
      <c r="R6757" t="s">
        <v>964</v>
      </c>
      <c r="S6757" s="58">
        <v>35.4</v>
      </c>
      <c r="X6757">
        <v>12</v>
      </c>
      <c r="Y6757" s="4">
        <v>0.85</v>
      </c>
      <c r="Z6757" s="58">
        <v>10.199999999999999</v>
      </c>
    </row>
    <row r="6758" spans="1:26">
      <c r="A6758">
        <v>332934</v>
      </c>
      <c r="B6758">
        <v>566163</v>
      </c>
      <c r="C6758">
        <v>21080</v>
      </c>
      <c r="D6758" t="s">
        <v>254</v>
      </c>
      <c r="E6758">
        <v>12</v>
      </c>
      <c r="F6758" s="3">
        <v>40795.491666666698</v>
      </c>
      <c r="G6758" s="4">
        <v>0.85</v>
      </c>
      <c r="H6758">
        <v>12637</v>
      </c>
      <c r="I6758" t="s">
        <v>10</v>
      </c>
      <c r="J6758" s="58">
        <f t="shared" si="210"/>
        <v>10.199999999999999</v>
      </c>
      <c r="K6758" s="59">
        <f t="shared" si="211"/>
        <v>40795</v>
      </c>
      <c r="R6758" t="s">
        <v>92</v>
      </c>
      <c r="S6758" s="58">
        <v>35.4</v>
      </c>
      <c r="X6758">
        <v>12</v>
      </c>
      <c r="Y6758" s="4">
        <v>0.85</v>
      </c>
      <c r="Z6758" s="58">
        <v>10.199999999999999</v>
      </c>
    </row>
    <row r="6759" spans="1:26">
      <c r="A6759">
        <v>332938</v>
      </c>
      <c r="B6759">
        <v>566163</v>
      </c>
      <c r="C6759">
        <v>22321</v>
      </c>
      <c r="D6759" t="s">
        <v>514</v>
      </c>
      <c r="E6759">
        <v>12</v>
      </c>
      <c r="F6759" s="3">
        <v>40795.491666666698</v>
      </c>
      <c r="G6759" s="4">
        <v>0.85</v>
      </c>
      <c r="H6759">
        <v>12637</v>
      </c>
      <c r="I6759" t="s">
        <v>10</v>
      </c>
      <c r="J6759" s="58">
        <f t="shared" si="210"/>
        <v>10.199999999999999</v>
      </c>
      <c r="K6759" s="59">
        <f t="shared" si="211"/>
        <v>40795</v>
      </c>
      <c r="R6759" t="s">
        <v>356</v>
      </c>
      <c r="S6759" s="58">
        <v>33</v>
      </c>
      <c r="X6759">
        <v>12</v>
      </c>
      <c r="Y6759" s="4">
        <v>0.85</v>
      </c>
      <c r="Z6759" s="58">
        <v>10.199999999999999</v>
      </c>
    </row>
    <row r="6760" spans="1:26">
      <c r="A6760">
        <v>332945</v>
      </c>
      <c r="B6760">
        <v>566163</v>
      </c>
      <c r="C6760">
        <v>21680</v>
      </c>
      <c r="D6760" t="s">
        <v>2138</v>
      </c>
      <c r="E6760">
        <v>12</v>
      </c>
      <c r="F6760" s="3">
        <v>40795.491666666698</v>
      </c>
      <c r="G6760" s="4">
        <v>0.85</v>
      </c>
      <c r="H6760">
        <v>12637</v>
      </c>
      <c r="I6760" t="s">
        <v>10</v>
      </c>
      <c r="J6760" s="58">
        <f t="shared" si="210"/>
        <v>10.199999999999999</v>
      </c>
      <c r="K6760" s="59">
        <f t="shared" si="211"/>
        <v>40795</v>
      </c>
      <c r="R6760" t="s">
        <v>593</v>
      </c>
      <c r="S6760" s="58">
        <v>30</v>
      </c>
      <c r="X6760">
        <v>12</v>
      </c>
      <c r="Y6760" s="4">
        <v>0.85</v>
      </c>
      <c r="Z6760" s="58">
        <v>10.199999999999999</v>
      </c>
    </row>
    <row r="6761" spans="1:26">
      <c r="A6761">
        <v>342593</v>
      </c>
      <c r="B6761">
        <v>566873</v>
      </c>
      <c r="C6761">
        <v>21080</v>
      </c>
      <c r="D6761" t="s">
        <v>254</v>
      </c>
      <c r="E6761">
        <v>12</v>
      </c>
      <c r="F6761" s="3">
        <v>40801.563194444498</v>
      </c>
      <c r="G6761" s="4">
        <v>0.85</v>
      </c>
      <c r="H6761">
        <v>12682</v>
      </c>
      <c r="I6761" t="s">
        <v>10</v>
      </c>
      <c r="J6761" s="58">
        <f t="shared" si="210"/>
        <v>10.199999999999999</v>
      </c>
      <c r="K6761" s="59">
        <f t="shared" si="211"/>
        <v>40801</v>
      </c>
      <c r="R6761" t="s">
        <v>619</v>
      </c>
      <c r="S6761" s="58">
        <v>30</v>
      </c>
      <c r="X6761">
        <v>12</v>
      </c>
      <c r="Y6761" s="4">
        <v>0.85</v>
      </c>
      <c r="Z6761" s="58">
        <v>10.199999999999999</v>
      </c>
    </row>
    <row r="6762" spans="1:26">
      <c r="A6762">
        <v>342594</v>
      </c>
      <c r="B6762">
        <v>566873</v>
      </c>
      <c r="C6762">
        <v>21094</v>
      </c>
      <c r="D6762" t="s">
        <v>128</v>
      </c>
      <c r="E6762">
        <v>12</v>
      </c>
      <c r="F6762" s="3">
        <v>40801.563194444498</v>
      </c>
      <c r="G6762" s="4">
        <v>0.85</v>
      </c>
      <c r="H6762">
        <v>12682</v>
      </c>
      <c r="I6762" t="s">
        <v>10</v>
      </c>
      <c r="J6762" s="58">
        <f t="shared" si="210"/>
        <v>10.199999999999999</v>
      </c>
      <c r="K6762" s="59">
        <f t="shared" si="211"/>
        <v>40801</v>
      </c>
      <c r="R6762" t="s">
        <v>337</v>
      </c>
      <c r="S6762" s="58">
        <v>30</v>
      </c>
      <c r="X6762">
        <v>12</v>
      </c>
      <c r="Y6762" s="4">
        <v>0.85</v>
      </c>
      <c r="Z6762" s="58">
        <v>10.199999999999999</v>
      </c>
    </row>
    <row r="6763" spans="1:26">
      <c r="A6763">
        <v>346605</v>
      </c>
      <c r="B6763">
        <v>567191</v>
      </c>
      <c r="C6763" t="s">
        <v>1701</v>
      </c>
      <c r="D6763" t="s">
        <v>1702</v>
      </c>
      <c r="E6763">
        <v>12</v>
      </c>
      <c r="F6763" s="3">
        <v>40805.385416666701</v>
      </c>
      <c r="G6763" s="4">
        <v>0.85</v>
      </c>
      <c r="H6763">
        <v>12562</v>
      </c>
      <c r="I6763" t="s">
        <v>10</v>
      </c>
      <c r="J6763" s="58">
        <f t="shared" si="210"/>
        <v>10.199999999999999</v>
      </c>
      <c r="K6763" s="59">
        <f t="shared" si="211"/>
        <v>40805</v>
      </c>
      <c r="R6763" t="s">
        <v>2148</v>
      </c>
      <c r="S6763" s="58">
        <v>30</v>
      </c>
      <c r="X6763">
        <v>12</v>
      </c>
      <c r="Y6763" s="4">
        <v>0.85</v>
      </c>
      <c r="Z6763" s="58">
        <v>10.199999999999999</v>
      </c>
    </row>
    <row r="6764" spans="1:26">
      <c r="A6764">
        <v>347195</v>
      </c>
      <c r="B6764">
        <v>567293</v>
      </c>
      <c r="C6764">
        <v>22348</v>
      </c>
      <c r="D6764" t="s">
        <v>987</v>
      </c>
      <c r="E6764">
        <v>12</v>
      </c>
      <c r="F6764" s="3">
        <v>40805.500694444498</v>
      </c>
      <c r="G6764" s="4">
        <v>0.85</v>
      </c>
      <c r="H6764">
        <v>12640</v>
      </c>
      <c r="I6764" t="s">
        <v>10</v>
      </c>
      <c r="J6764" s="58">
        <f t="shared" si="210"/>
        <v>10.199999999999999</v>
      </c>
      <c r="K6764" s="59">
        <f t="shared" si="211"/>
        <v>40805</v>
      </c>
      <c r="R6764" t="s">
        <v>2380</v>
      </c>
      <c r="S6764" s="58">
        <v>30</v>
      </c>
      <c r="X6764">
        <v>12</v>
      </c>
      <c r="Y6764" s="4">
        <v>0.85</v>
      </c>
      <c r="Z6764" s="58">
        <v>10.199999999999999</v>
      </c>
    </row>
    <row r="6765" spans="1:26">
      <c r="A6765">
        <v>348195</v>
      </c>
      <c r="B6765">
        <v>567380</v>
      </c>
      <c r="C6765" t="s">
        <v>1701</v>
      </c>
      <c r="D6765" t="s">
        <v>1702</v>
      </c>
      <c r="E6765">
        <v>12</v>
      </c>
      <c r="F6765" s="3">
        <v>40806.420833333301</v>
      </c>
      <c r="G6765" s="4">
        <v>0.85</v>
      </c>
      <c r="H6765">
        <v>12620</v>
      </c>
      <c r="I6765" t="s">
        <v>10</v>
      </c>
      <c r="J6765" s="58">
        <f t="shared" si="210"/>
        <v>10.199999999999999</v>
      </c>
      <c r="K6765" s="59">
        <f t="shared" si="211"/>
        <v>40806</v>
      </c>
      <c r="R6765" t="s">
        <v>2478</v>
      </c>
      <c r="S6765" s="58">
        <v>30</v>
      </c>
      <c r="X6765">
        <v>12</v>
      </c>
      <c r="Y6765" s="4">
        <v>0.85</v>
      </c>
      <c r="Z6765" s="58">
        <v>10.199999999999999</v>
      </c>
    </row>
    <row r="6766" spans="1:26">
      <c r="A6766">
        <v>355147</v>
      </c>
      <c r="B6766">
        <v>567910</v>
      </c>
      <c r="C6766">
        <v>21988</v>
      </c>
      <c r="D6766" t="s">
        <v>1762</v>
      </c>
      <c r="E6766">
        <v>12</v>
      </c>
      <c r="F6766" s="3">
        <v>40808.706944444399</v>
      </c>
      <c r="G6766" s="4">
        <v>0.85</v>
      </c>
      <c r="H6766">
        <v>12437</v>
      </c>
      <c r="I6766" t="s">
        <v>10</v>
      </c>
      <c r="J6766" s="58">
        <f t="shared" si="210"/>
        <v>10.199999999999999</v>
      </c>
      <c r="K6766" s="59">
        <f t="shared" si="211"/>
        <v>40808</v>
      </c>
      <c r="R6766" t="s">
        <v>2483</v>
      </c>
      <c r="S6766" s="58">
        <v>30</v>
      </c>
      <c r="X6766">
        <v>12</v>
      </c>
      <c r="Y6766" s="4">
        <v>0.85</v>
      </c>
      <c r="Z6766" s="58">
        <v>10.199999999999999</v>
      </c>
    </row>
    <row r="6767" spans="1:26">
      <c r="A6767">
        <v>356087</v>
      </c>
      <c r="B6767">
        <v>568040</v>
      </c>
      <c r="C6767">
        <v>22348</v>
      </c>
      <c r="D6767" t="s">
        <v>987</v>
      </c>
      <c r="E6767">
        <v>12</v>
      </c>
      <c r="F6767" s="3">
        <v>40809.506249999999</v>
      </c>
      <c r="G6767" s="4">
        <v>0.85</v>
      </c>
      <c r="H6767">
        <v>12681</v>
      </c>
      <c r="I6767" t="s">
        <v>10</v>
      </c>
      <c r="J6767" s="58">
        <f t="shared" si="210"/>
        <v>10.199999999999999</v>
      </c>
      <c r="K6767" s="59">
        <f t="shared" si="211"/>
        <v>40809</v>
      </c>
      <c r="R6767" t="s">
        <v>2719</v>
      </c>
      <c r="S6767" s="58">
        <v>30</v>
      </c>
      <c r="X6767">
        <v>12</v>
      </c>
      <c r="Y6767" s="4">
        <v>0.85</v>
      </c>
      <c r="Z6767" s="58">
        <v>10.199999999999999</v>
      </c>
    </row>
    <row r="6768" spans="1:26">
      <c r="A6768">
        <v>356091</v>
      </c>
      <c r="B6768">
        <v>568040</v>
      </c>
      <c r="C6768">
        <v>22197</v>
      </c>
      <c r="D6768" t="s">
        <v>2518</v>
      </c>
      <c r="E6768">
        <v>12</v>
      </c>
      <c r="F6768" s="3">
        <v>40809.506249999999</v>
      </c>
      <c r="G6768" s="4">
        <v>0.85</v>
      </c>
      <c r="H6768">
        <v>12681</v>
      </c>
      <c r="I6768" t="s">
        <v>10</v>
      </c>
      <c r="J6768" s="58">
        <f t="shared" si="210"/>
        <v>10.199999999999999</v>
      </c>
      <c r="K6768" s="59">
        <f t="shared" si="211"/>
        <v>40809</v>
      </c>
      <c r="R6768" t="s">
        <v>2700</v>
      </c>
      <c r="S6768" s="58">
        <v>30</v>
      </c>
      <c r="X6768">
        <v>12</v>
      </c>
      <c r="Y6768" s="4">
        <v>0.85</v>
      </c>
      <c r="Z6768" s="58">
        <v>10.199999999999999</v>
      </c>
    </row>
    <row r="6769" spans="1:26">
      <c r="A6769">
        <v>356102</v>
      </c>
      <c r="B6769">
        <v>568040</v>
      </c>
      <c r="C6769">
        <v>21544</v>
      </c>
      <c r="D6769" t="s">
        <v>400</v>
      </c>
      <c r="E6769">
        <v>12</v>
      </c>
      <c r="F6769" s="3">
        <v>40809.506249999999</v>
      </c>
      <c r="G6769" s="4">
        <v>0.85</v>
      </c>
      <c r="H6769">
        <v>12681</v>
      </c>
      <c r="I6769" t="s">
        <v>10</v>
      </c>
      <c r="J6769" s="58">
        <f t="shared" si="210"/>
        <v>10.199999999999999</v>
      </c>
      <c r="K6769" s="59">
        <f t="shared" si="211"/>
        <v>40809</v>
      </c>
      <c r="R6769" t="s">
        <v>71</v>
      </c>
      <c r="S6769" s="58">
        <v>27.04</v>
      </c>
      <c r="X6769">
        <v>12</v>
      </c>
      <c r="Y6769" s="4">
        <v>0.85</v>
      </c>
      <c r="Z6769" s="58">
        <v>10.199999999999999</v>
      </c>
    </row>
    <row r="6770" spans="1:26">
      <c r="A6770">
        <v>368472</v>
      </c>
      <c r="B6770">
        <v>568953</v>
      </c>
      <c r="C6770">
        <v>22197</v>
      </c>
      <c r="D6770" t="s">
        <v>2518</v>
      </c>
      <c r="E6770">
        <v>12</v>
      </c>
      <c r="F6770" s="3">
        <v>40815.646527777797</v>
      </c>
      <c r="G6770" s="4">
        <v>0.85</v>
      </c>
      <c r="H6770">
        <v>12728</v>
      </c>
      <c r="I6770" t="s">
        <v>10</v>
      </c>
      <c r="J6770" s="58">
        <f t="shared" si="210"/>
        <v>10.199999999999999</v>
      </c>
      <c r="K6770" s="59">
        <f t="shared" si="211"/>
        <v>40815</v>
      </c>
      <c r="R6770" t="s">
        <v>388</v>
      </c>
      <c r="S6770" s="58">
        <v>26.4</v>
      </c>
      <c r="X6770">
        <v>12</v>
      </c>
      <c r="Y6770" s="4">
        <v>0.85</v>
      </c>
      <c r="Z6770" s="58">
        <v>10.199999999999999</v>
      </c>
    </row>
    <row r="6771" spans="1:26">
      <c r="A6771">
        <v>368606</v>
      </c>
      <c r="B6771">
        <v>568988</v>
      </c>
      <c r="C6771">
        <v>22133</v>
      </c>
      <c r="D6771" t="s">
        <v>1976</v>
      </c>
      <c r="E6771">
        <v>12</v>
      </c>
      <c r="F6771" s="3">
        <v>40815.693055555603</v>
      </c>
      <c r="G6771" s="4">
        <v>0.85</v>
      </c>
      <c r="H6771">
        <v>12718</v>
      </c>
      <c r="I6771" t="s">
        <v>10</v>
      </c>
      <c r="J6771" s="58">
        <f t="shared" si="210"/>
        <v>10.199999999999999</v>
      </c>
      <c r="K6771" s="59">
        <f t="shared" si="211"/>
        <v>40815</v>
      </c>
      <c r="R6771" t="s">
        <v>2379</v>
      </c>
      <c r="S6771" s="58">
        <v>25</v>
      </c>
      <c r="X6771">
        <v>12</v>
      </c>
      <c r="Y6771" s="4">
        <v>0.85</v>
      </c>
      <c r="Z6771" s="58">
        <v>10.199999999999999</v>
      </c>
    </row>
    <row r="6772" spans="1:26">
      <c r="A6772">
        <v>369985</v>
      </c>
      <c r="B6772">
        <v>569122</v>
      </c>
      <c r="C6772">
        <v>21080</v>
      </c>
      <c r="D6772" t="s">
        <v>254</v>
      </c>
      <c r="E6772">
        <v>12</v>
      </c>
      <c r="F6772" s="3">
        <v>40816.545833333301</v>
      </c>
      <c r="G6772" s="4">
        <v>0.85</v>
      </c>
      <c r="H6772">
        <v>12694</v>
      </c>
      <c r="I6772" t="s">
        <v>10</v>
      </c>
      <c r="J6772" s="58">
        <f t="shared" si="210"/>
        <v>10.199999999999999</v>
      </c>
      <c r="K6772" s="59">
        <f t="shared" si="211"/>
        <v>40816</v>
      </c>
      <c r="R6772" t="s">
        <v>2477</v>
      </c>
      <c r="S6772" s="58">
        <v>24.96</v>
      </c>
      <c r="X6772">
        <v>12</v>
      </c>
      <c r="Y6772" s="4">
        <v>0.85</v>
      </c>
      <c r="Z6772" s="58">
        <v>10.199999999999999</v>
      </c>
    </row>
    <row r="6773" spans="1:26">
      <c r="A6773">
        <v>377882</v>
      </c>
      <c r="B6773">
        <v>569568</v>
      </c>
      <c r="C6773">
        <v>22637</v>
      </c>
      <c r="D6773" t="s">
        <v>154</v>
      </c>
      <c r="E6773">
        <v>4</v>
      </c>
      <c r="F6773" s="3">
        <v>40821.414583333302</v>
      </c>
      <c r="G6773" s="4">
        <v>2.5499999999999998</v>
      </c>
      <c r="H6773">
        <v>12700</v>
      </c>
      <c r="I6773" t="s">
        <v>10</v>
      </c>
      <c r="J6773" s="58">
        <f t="shared" si="210"/>
        <v>10.199999999999999</v>
      </c>
      <c r="K6773" s="59">
        <f t="shared" si="211"/>
        <v>40821</v>
      </c>
      <c r="R6773" t="s">
        <v>468</v>
      </c>
      <c r="S6773" s="58">
        <v>23.4</v>
      </c>
      <c r="X6773">
        <v>12</v>
      </c>
      <c r="Y6773" s="4">
        <v>0.85</v>
      </c>
      <c r="Z6773" s="58">
        <v>10.199999999999999</v>
      </c>
    </row>
    <row r="6774" spans="1:26">
      <c r="A6774">
        <v>379296</v>
      </c>
      <c r="B6774">
        <v>569686</v>
      </c>
      <c r="C6774">
        <v>21790</v>
      </c>
      <c r="D6774" t="s">
        <v>512</v>
      </c>
      <c r="E6774">
        <v>12</v>
      </c>
      <c r="F6774" s="3">
        <v>40821.618055555598</v>
      </c>
      <c r="G6774" s="4">
        <v>0.85</v>
      </c>
      <c r="H6774">
        <v>12719</v>
      </c>
      <c r="I6774" t="s">
        <v>10</v>
      </c>
      <c r="J6774" s="58">
        <f t="shared" si="210"/>
        <v>10.199999999999999</v>
      </c>
      <c r="K6774" s="59">
        <f t="shared" si="211"/>
        <v>40821</v>
      </c>
      <c r="R6774" t="s">
        <v>93</v>
      </c>
      <c r="S6774" s="58">
        <v>23.4</v>
      </c>
      <c r="X6774">
        <v>12</v>
      </c>
      <c r="Y6774" s="4">
        <v>0.85</v>
      </c>
      <c r="Z6774" s="58">
        <v>10.199999999999999</v>
      </c>
    </row>
    <row r="6775" spans="1:26">
      <c r="A6775">
        <v>383440</v>
      </c>
      <c r="B6775">
        <v>570020</v>
      </c>
      <c r="C6775">
        <v>21058</v>
      </c>
      <c r="D6775" t="s">
        <v>1669</v>
      </c>
      <c r="E6775">
        <v>12</v>
      </c>
      <c r="F6775" s="3">
        <v>40823.429166666698</v>
      </c>
      <c r="G6775" s="4">
        <v>0.85</v>
      </c>
      <c r="H6775">
        <v>12684</v>
      </c>
      <c r="I6775" t="s">
        <v>10</v>
      </c>
      <c r="J6775" s="58">
        <f t="shared" si="210"/>
        <v>10.199999999999999</v>
      </c>
      <c r="K6775" s="59">
        <f t="shared" si="211"/>
        <v>40823</v>
      </c>
      <c r="R6775" t="s">
        <v>1649</v>
      </c>
      <c r="S6775" s="58">
        <v>19.899999999999999</v>
      </c>
      <c r="X6775">
        <v>12</v>
      </c>
      <c r="Y6775" s="4">
        <v>0.85</v>
      </c>
      <c r="Z6775" s="58">
        <v>10.199999999999999</v>
      </c>
    </row>
    <row r="6776" spans="1:26">
      <c r="A6776">
        <v>383570</v>
      </c>
      <c r="B6776">
        <v>570030</v>
      </c>
      <c r="C6776">
        <v>22613</v>
      </c>
      <c r="D6776" t="s">
        <v>2113</v>
      </c>
      <c r="E6776">
        <v>12</v>
      </c>
      <c r="F6776" s="3">
        <v>40823.447222222203</v>
      </c>
      <c r="G6776" s="4">
        <v>0.85</v>
      </c>
      <c r="H6776">
        <v>12740</v>
      </c>
      <c r="I6776" t="s">
        <v>10</v>
      </c>
      <c r="J6776" s="58">
        <f t="shared" si="210"/>
        <v>10.199999999999999</v>
      </c>
      <c r="K6776" s="59">
        <f t="shared" si="211"/>
        <v>40823</v>
      </c>
      <c r="R6776" t="s">
        <v>1234</v>
      </c>
      <c r="S6776" s="58">
        <v>19.8</v>
      </c>
      <c r="X6776">
        <v>12</v>
      </c>
      <c r="Y6776" s="4">
        <v>0.85</v>
      </c>
      <c r="Z6776" s="58">
        <v>10.199999999999999</v>
      </c>
    </row>
    <row r="6777" spans="1:26">
      <c r="A6777">
        <v>383571</v>
      </c>
      <c r="B6777">
        <v>570030</v>
      </c>
      <c r="C6777">
        <v>21080</v>
      </c>
      <c r="D6777" t="s">
        <v>254</v>
      </c>
      <c r="E6777">
        <v>12</v>
      </c>
      <c r="F6777" s="3">
        <v>40823.447222222203</v>
      </c>
      <c r="G6777" s="4">
        <v>0.85</v>
      </c>
      <c r="H6777">
        <v>12740</v>
      </c>
      <c r="I6777" t="s">
        <v>10</v>
      </c>
      <c r="J6777" s="58">
        <f t="shared" si="210"/>
        <v>10.199999999999999</v>
      </c>
      <c r="K6777" s="59">
        <f t="shared" si="211"/>
        <v>40823</v>
      </c>
      <c r="R6777" t="s">
        <v>2729</v>
      </c>
      <c r="S6777" s="58">
        <v>19.8</v>
      </c>
      <c r="X6777">
        <v>12</v>
      </c>
      <c r="Y6777" s="4">
        <v>0.85</v>
      </c>
      <c r="Z6777" s="58">
        <v>10.199999999999999</v>
      </c>
    </row>
    <row r="6778" spans="1:26">
      <c r="A6778">
        <v>383572</v>
      </c>
      <c r="B6778">
        <v>570030</v>
      </c>
      <c r="C6778">
        <v>21989</v>
      </c>
      <c r="D6778" t="s">
        <v>1763</v>
      </c>
      <c r="E6778">
        <v>12</v>
      </c>
      <c r="F6778" s="3">
        <v>40823.447222222203</v>
      </c>
      <c r="G6778" s="4">
        <v>0.85</v>
      </c>
      <c r="H6778">
        <v>12740</v>
      </c>
      <c r="I6778" t="s">
        <v>10</v>
      </c>
      <c r="J6778" s="58">
        <f t="shared" si="210"/>
        <v>10.199999999999999</v>
      </c>
      <c r="K6778" s="59">
        <f t="shared" si="211"/>
        <v>40823</v>
      </c>
      <c r="R6778" t="s">
        <v>534</v>
      </c>
      <c r="S6778" s="58">
        <v>19.8</v>
      </c>
      <c r="X6778">
        <v>12</v>
      </c>
      <c r="Y6778" s="4">
        <v>0.85</v>
      </c>
      <c r="Z6778" s="58">
        <v>10.199999999999999</v>
      </c>
    </row>
    <row r="6779" spans="1:26">
      <c r="A6779">
        <v>383573</v>
      </c>
      <c r="B6779">
        <v>570030</v>
      </c>
      <c r="C6779">
        <v>21988</v>
      </c>
      <c r="D6779" t="s">
        <v>1762</v>
      </c>
      <c r="E6779">
        <v>12</v>
      </c>
      <c r="F6779" s="3">
        <v>40823.447222222203</v>
      </c>
      <c r="G6779" s="4">
        <v>0.85</v>
      </c>
      <c r="H6779">
        <v>12740</v>
      </c>
      <c r="I6779" t="s">
        <v>10</v>
      </c>
      <c r="J6779" s="58">
        <f t="shared" si="210"/>
        <v>10.199999999999999</v>
      </c>
      <c r="K6779" s="59">
        <f t="shared" si="211"/>
        <v>40823</v>
      </c>
      <c r="R6779" t="s">
        <v>173</v>
      </c>
      <c r="S6779" s="58">
        <v>17.850000000000001</v>
      </c>
      <c r="X6779">
        <v>12</v>
      </c>
      <c r="Y6779" s="4">
        <v>0.85</v>
      </c>
      <c r="Z6779" s="58">
        <v>10.199999999999999</v>
      </c>
    </row>
    <row r="6780" spans="1:26">
      <c r="A6780">
        <v>383574</v>
      </c>
      <c r="B6780">
        <v>570030</v>
      </c>
      <c r="C6780">
        <v>21094</v>
      </c>
      <c r="D6780" t="s">
        <v>128</v>
      </c>
      <c r="E6780">
        <v>12</v>
      </c>
      <c r="F6780" s="3">
        <v>40823.447222222203</v>
      </c>
      <c r="G6780" s="4">
        <v>0.85</v>
      </c>
      <c r="H6780">
        <v>12740</v>
      </c>
      <c r="I6780" t="s">
        <v>10</v>
      </c>
      <c r="J6780" s="58">
        <f t="shared" si="210"/>
        <v>10.199999999999999</v>
      </c>
      <c r="K6780" s="59">
        <f t="shared" si="211"/>
        <v>40823</v>
      </c>
      <c r="R6780" t="s">
        <v>643</v>
      </c>
      <c r="S6780" s="58">
        <v>17.7</v>
      </c>
      <c r="X6780">
        <v>12</v>
      </c>
      <c r="Y6780" s="4">
        <v>0.85</v>
      </c>
      <c r="Z6780" s="58">
        <v>10.199999999999999</v>
      </c>
    </row>
    <row r="6781" spans="1:26">
      <c r="A6781">
        <v>391408</v>
      </c>
      <c r="B6781">
        <v>570672</v>
      </c>
      <c r="C6781">
        <v>21704</v>
      </c>
      <c r="D6781" t="s">
        <v>1259</v>
      </c>
      <c r="E6781">
        <v>12</v>
      </c>
      <c r="F6781" s="3">
        <v>40827.619444444397</v>
      </c>
      <c r="G6781" s="4">
        <v>0.85</v>
      </c>
      <c r="H6781">
        <v>12536</v>
      </c>
      <c r="I6781" t="s">
        <v>10</v>
      </c>
      <c r="J6781" s="58">
        <f t="shared" si="210"/>
        <v>10.199999999999999</v>
      </c>
      <c r="K6781" s="59">
        <f t="shared" si="211"/>
        <v>40827</v>
      </c>
      <c r="R6781" t="s">
        <v>613</v>
      </c>
      <c r="S6781" s="58">
        <v>17.7</v>
      </c>
      <c r="X6781">
        <v>12</v>
      </c>
      <c r="Y6781" s="4">
        <v>0.85</v>
      </c>
      <c r="Z6781" s="58">
        <v>10.199999999999999</v>
      </c>
    </row>
    <row r="6782" spans="1:26">
      <c r="A6782">
        <v>391434</v>
      </c>
      <c r="B6782">
        <v>570672</v>
      </c>
      <c r="C6782">
        <v>22133</v>
      </c>
      <c r="D6782" t="s">
        <v>1976</v>
      </c>
      <c r="E6782">
        <v>12</v>
      </c>
      <c r="F6782" s="3">
        <v>40827.619444444397</v>
      </c>
      <c r="G6782" s="4">
        <v>0.85</v>
      </c>
      <c r="H6782">
        <v>12536</v>
      </c>
      <c r="I6782" t="s">
        <v>10</v>
      </c>
      <c r="J6782" s="58">
        <f t="shared" si="210"/>
        <v>10.199999999999999</v>
      </c>
      <c r="K6782" s="59">
        <f t="shared" si="211"/>
        <v>40827</v>
      </c>
      <c r="R6782" t="s">
        <v>1637</v>
      </c>
      <c r="S6782" s="58">
        <v>17.7</v>
      </c>
      <c r="X6782">
        <v>12</v>
      </c>
      <c r="Y6782" s="4">
        <v>0.85</v>
      </c>
      <c r="Z6782" s="58">
        <v>10.199999999999999</v>
      </c>
    </row>
    <row r="6783" spans="1:26">
      <c r="A6783">
        <v>391454</v>
      </c>
      <c r="B6783">
        <v>570672</v>
      </c>
      <c r="C6783">
        <v>22348</v>
      </c>
      <c r="D6783" t="s">
        <v>987</v>
      </c>
      <c r="E6783">
        <v>12</v>
      </c>
      <c r="F6783" s="3">
        <v>40827.619444444397</v>
      </c>
      <c r="G6783" s="4">
        <v>0.85</v>
      </c>
      <c r="H6783">
        <v>12536</v>
      </c>
      <c r="I6783" t="s">
        <v>10</v>
      </c>
      <c r="J6783" s="58">
        <f t="shared" si="210"/>
        <v>10.199999999999999</v>
      </c>
      <c r="K6783" s="59">
        <f t="shared" si="211"/>
        <v>40827</v>
      </c>
      <c r="R6783" t="s">
        <v>2136</v>
      </c>
      <c r="S6783" s="58">
        <v>17.7</v>
      </c>
      <c r="X6783">
        <v>12</v>
      </c>
      <c r="Y6783" s="4">
        <v>0.85</v>
      </c>
      <c r="Z6783" s="58">
        <v>10.199999999999999</v>
      </c>
    </row>
    <row r="6784" spans="1:26">
      <c r="A6784">
        <v>391474</v>
      </c>
      <c r="B6784">
        <v>570672</v>
      </c>
      <c r="C6784">
        <v>22491</v>
      </c>
      <c r="D6784" t="s">
        <v>1674</v>
      </c>
      <c r="E6784">
        <v>12</v>
      </c>
      <c r="F6784" s="3">
        <v>40827.619444444397</v>
      </c>
      <c r="G6784" s="4">
        <v>0.85</v>
      </c>
      <c r="H6784">
        <v>12536</v>
      </c>
      <c r="I6784" t="s">
        <v>10</v>
      </c>
      <c r="J6784" s="58">
        <f t="shared" si="210"/>
        <v>10.199999999999999</v>
      </c>
      <c r="K6784" s="59">
        <f t="shared" si="211"/>
        <v>40827</v>
      </c>
      <c r="R6784" t="s">
        <v>385</v>
      </c>
      <c r="S6784" s="58">
        <v>17.399999999999999</v>
      </c>
      <c r="X6784">
        <v>12</v>
      </c>
      <c r="Y6784" s="4">
        <v>0.85</v>
      </c>
      <c r="Z6784" s="58">
        <v>10.199999999999999</v>
      </c>
    </row>
    <row r="6785" spans="1:26">
      <c r="A6785">
        <v>391490</v>
      </c>
      <c r="B6785">
        <v>570672</v>
      </c>
      <c r="C6785">
        <v>22571</v>
      </c>
      <c r="D6785" t="s">
        <v>654</v>
      </c>
      <c r="E6785">
        <v>12</v>
      </c>
      <c r="F6785" s="3">
        <v>40827.619444444397</v>
      </c>
      <c r="G6785" s="4">
        <v>0.85</v>
      </c>
      <c r="H6785">
        <v>12536</v>
      </c>
      <c r="I6785" t="s">
        <v>10</v>
      </c>
      <c r="J6785" s="58">
        <f t="shared" si="210"/>
        <v>10.199999999999999</v>
      </c>
      <c r="K6785" s="59">
        <f t="shared" si="211"/>
        <v>40827</v>
      </c>
      <c r="R6785" t="s">
        <v>417</v>
      </c>
      <c r="S6785" s="58">
        <v>17.399999999999999</v>
      </c>
      <c r="X6785">
        <v>12</v>
      </c>
      <c r="Y6785" s="4">
        <v>0.85</v>
      </c>
      <c r="Z6785" s="58">
        <v>10.199999999999999</v>
      </c>
    </row>
    <row r="6786" spans="1:26">
      <c r="A6786">
        <v>391491</v>
      </c>
      <c r="B6786">
        <v>570672</v>
      </c>
      <c r="C6786">
        <v>22595</v>
      </c>
      <c r="D6786" t="s">
        <v>2311</v>
      </c>
      <c r="E6786">
        <v>12</v>
      </c>
      <c r="F6786" s="3">
        <v>40827.619444444397</v>
      </c>
      <c r="G6786" s="4">
        <v>0.85</v>
      </c>
      <c r="H6786">
        <v>12536</v>
      </c>
      <c r="I6786" t="s">
        <v>10</v>
      </c>
      <c r="J6786" s="58">
        <f t="shared" ref="J6786:J6849" si="212">E6786*G6786</f>
        <v>10.199999999999999</v>
      </c>
      <c r="K6786" s="59">
        <f t="shared" ref="K6786:K6849" si="213">DATE(YEAR(F6786),MONTH(F6786),DAY(F6786))</f>
        <v>40827</v>
      </c>
      <c r="R6786" t="s">
        <v>2734</v>
      </c>
      <c r="S6786" s="58">
        <v>17.399999999999999</v>
      </c>
      <c r="X6786">
        <v>12</v>
      </c>
      <c r="Y6786" s="4">
        <v>0.85</v>
      </c>
      <c r="Z6786" s="58">
        <v>10.199999999999999</v>
      </c>
    </row>
    <row r="6787" spans="1:26">
      <c r="A6787">
        <v>391525</v>
      </c>
      <c r="B6787">
        <v>570672</v>
      </c>
      <c r="C6787">
        <v>22945</v>
      </c>
      <c r="D6787" t="s">
        <v>621</v>
      </c>
      <c r="E6787">
        <v>12</v>
      </c>
      <c r="F6787" s="3">
        <v>40827.619444444397</v>
      </c>
      <c r="G6787" s="4">
        <v>0.85</v>
      </c>
      <c r="H6787">
        <v>12536</v>
      </c>
      <c r="I6787" t="s">
        <v>10</v>
      </c>
      <c r="J6787" s="58">
        <f t="shared" si="212"/>
        <v>10.199999999999999</v>
      </c>
      <c r="K6787" s="59">
        <f t="shared" si="213"/>
        <v>40827</v>
      </c>
      <c r="R6787" t="s">
        <v>2233</v>
      </c>
      <c r="S6787" s="58">
        <v>17.399999999999999</v>
      </c>
      <c r="X6787">
        <v>12</v>
      </c>
      <c r="Y6787" s="4">
        <v>0.85</v>
      </c>
      <c r="Z6787" s="58">
        <v>10.199999999999999</v>
      </c>
    </row>
    <row r="6788" spans="1:26">
      <c r="A6788">
        <v>391599</v>
      </c>
      <c r="B6788">
        <v>570672</v>
      </c>
      <c r="C6788">
        <v>84821</v>
      </c>
      <c r="D6788" t="s">
        <v>2216</v>
      </c>
      <c r="E6788">
        <v>12</v>
      </c>
      <c r="F6788" s="3">
        <v>40827.619444444397</v>
      </c>
      <c r="G6788" s="4">
        <v>0.85</v>
      </c>
      <c r="H6788">
        <v>12536</v>
      </c>
      <c r="I6788" t="s">
        <v>10</v>
      </c>
      <c r="J6788" s="58">
        <f t="shared" si="212"/>
        <v>10.199999999999999</v>
      </c>
      <c r="K6788" s="59">
        <f t="shared" si="213"/>
        <v>40827</v>
      </c>
      <c r="R6788" t="s">
        <v>1454</v>
      </c>
      <c r="S6788" s="58">
        <v>17.399999999999999</v>
      </c>
      <c r="X6788">
        <v>12</v>
      </c>
      <c r="Y6788" s="4">
        <v>0.85</v>
      </c>
      <c r="Z6788" s="58">
        <v>10.199999999999999</v>
      </c>
    </row>
    <row r="6789" spans="1:26">
      <c r="A6789">
        <v>391614</v>
      </c>
      <c r="B6789">
        <v>570672</v>
      </c>
      <c r="C6789">
        <v>85227</v>
      </c>
      <c r="D6789" t="s">
        <v>1568</v>
      </c>
      <c r="E6789">
        <v>12</v>
      </c>
      <c r="F6789" s="3">
        <v>40827.619444444397</v>
      </c>
      <c r="G6789" s="4">
        <v>0.85</v>
      </c>
      <c r="H6789">
        <v>12536</v>
      </c>
      <c r="I6789" t="s">
        <v>10</v>
      </c>
      <c r="J6789" s="58">
        <f t="shared" si="212"/>
        <v>10.199999999999999</v>
      </c>
      <c r="K6789" s="59">
        <f t="shared" si="213"/>
        <v>40827</v>
      </c>
      <c r="R6789" t="s">
        <v>2735</v>
      </c>
      <c r="S6789" s="58">
        <v>17.399999999999999</v>
      </c>
      <c r="X6789">
        <v>12</v>
      </c>
      <c r="Y6789" s="4">
        <v>0.85</v>
      </c>
      <c r="Z6789" s="58">
        <v>10.199999999999999</v>
      </c>
    </row>
    <row r="6790" spans="1:26">
      <c r="A6790">
        <v>393771</v>
      </c>
      <c r="B6790">
        <v>570851</v>
      </c>
      <c r="C6790">
        <v>22197</v>
      </c>
      <c r="D6790" t="s">
        <v>2518</v>
      </c>
      <c r="E6790">
        <v>12</v>
      </c>
      <c r="F6790" s="3">
        <v>40828.615277777797</v>
      </c>
      <c r="G6790" s="4">
        <v>0.85</v>
      </c>
      <c r="H6790">
        <v>12583</v>
      </c>
      <c r="I6790" t="s">
        <v>10</v>
      </c>
      <c r="J6790" s="58">
        <f t="shared" si="212"/>
        <v>10.199999999999999</v>
      </c>
      <c r="K6790" s="59">
        <f t="shared" si="213"/>
        <v>40828</v>
      </c>
      <c r="R6790" t="s">
        <v>1758</v>
      </c>
      <c r="S6790" s="58">
        <v>17</v>
      </c>
      <c r="X6790">
        <v>12</v>
      </c>
      <c r="Y6790" s="4">
        <v>0.85</v>
      </c>
      <c r="Z6790" s="58">
        <v>10.199999999999999</v>
      </c>
    </row>
    <row r="6791" spans="1:26">
      <c r="A6791">
        <v>398386</v>
      </c>
      <c r="B6791">
        <v>571240</v>
      </c>
      <c r="C6791">
        <v>22637</v>
      </c>
      <c r="D6791" t="s">
        <v>154</v>
      </c>
      <c r="E6791">
        <v>4</v>
      </c>
      <c r="F6791" s="3">
        <v>40830.621527777803</v>
      </c>
      <c r="G6791" s="4">
        <v>2.5499999999999998</v>
      </c>
      <c r="H6791">
        <v>12562</v>
      </c>
      <c r="I6791" t="s">
        <v>10</v>
      </c>
      <c r="J6791" s="58">
        <f t="shared" si="212"/>
        <v>10.199999999999999</v>
      </c>
      <c r="K6791" s="59">
        <f t="shared" si="213"/>
        <v>40830</v>
      </c>
      <c r="R6791" t="s">
        <v>1522</v>
      </c>
      <c r="S6791" s="58">
        <v>16.350000000000001</v>
      </c>
      <c r="X6791">
        <v>12</v>
      </c>
      <c r="Y6791" s="4">
        <v>0.85</v>
      </c>
      <c r="Z6791" s="58">
        <v>10.199999999999999</v>
      </c>
    </row>
    <row r="6792" spans="1:26">
      <c r="A6792">
        <v>410014</v>
      </c>
      <c r="B6792">
        <v>572087</v>
      </c>
      <c r="C6792">
        <v>21946</v>
      </c>
      <c r="D6792" t="s">
        <v>2230</v>
      </c>
      <c r="E6792">
        <v>12</v>
      </c>
      <c r="F6792" s="3">
        <v>40836.604166666701</v>
      </c>
      <c r="G6792" s="4">
        <v>0.85</v>
      </c>
      <c r="H6792">
        <v>12683</v>
      </c>
      <c r="I6792" t="s">
        <v>10</v>
      </c>
      <c r="J6792" s="58">
        <f t="shared" si="212"/>
        <v>10.199999999999999</v>
      </c>
      <c r="K6792" s="59">
        <f t="shared" si="213"/>
        <v>40836</v>
      </c>
      <c r="R6792" t="s">
        <v>354</v>
      </c>
      <c r="S6792" s="58">
        <v>15.9</v>
      </c>
      <c r="X6792">
        <v>4</v>
      </c>
      <c r="Y6792" s="4">
        <v>2.5499999999999998</v>
      </c>
      <c r="Z6792" s="58">
        <v>10.199999999999999</v>
      </c>
    </row>
    <row r="6793" spans="1:26">
      <c r="A6793">
        <v>410021</v>
      </c>
      <c r="B6793">
        <v>572087</v>
      </c>
      <c r="C6793">
        <v>21943</v>
      </c>
      <c r="D6793" t="s">
        <v>2124</v>
      </c>
      <c r="E6793">
        <v>12</v>
      </c>
      <c r="F6793" s="3">
        <v>40836.604166666701</v>
      </c>
      <c r="G6793" s="4">
        <v>0.85</v>
      </c>
      <c r="H6793">
        <v>12683</v>
      </c>
      <c r="I6793" t="s">
        <v>10</v>
      </c>
      <c r="J6793" s="58">
        <f t="shared" si="212"/>
        <v>10.199999999999999</v>
      </c>
      <c r="K6793" s="59">
        <f t="shared" si="213"/>
        <v>40836</v>
      </c>
      <c r="R6793" t="s">
        <v>2165</v>
      </c>
      <c r="S6793" s="58">
        <v>15.3</v>
      </c>
      <c r="X6793">
        <v>12</v>
      </c>
      <c r="Y6793" s="4">
        <v>0.85</v>
      </c>
      <c r="Z6793" s="58">
        <v>10.199999999999999</v>
      </c>
    </row>
    <row r="6794" spans="1:26">
      <c r="A6794">
        <v>410031</v>
      </c>
      <c r="B6794">
        <v>572087</v>
      </c>
      <c r="C6794">
        <v>21094</v>
      </c>
      <c r="D6794" t="s">
        <v>128</v>
      </c>
      <c r="E6794">
        <v>12</v>
      </c>
      <c r="F6794" s="3">
        <v>40836.604166666701</v>
      </c>
      <c r="G6794" s="4">
        <v>0.85</v>
      </c>
      <c r="H6794">
        <v>12683</v>
      </c>
      <c r="I6794" t="s">
        <v>10</v>
      </c>
      <c r="J6794" s="58">
        <f t="shared" si="212"/>
        <v>10.199999999999999</v>
      </c>
      <c r="K6794" s="59">
        <f t="shared" si="213"/>
        <v>40836</v>
      </c>
      <c r="R6794" t="s">
        <v>2167</v>
      </c>
      <c r="S6794" s="58">
        <v>15.3</v>
      </c>
      <c r="X6794">
        <v>12</v>
      </c>
      <c r="Y6794" s="4">
        <v>0.85</v>
      </c>
      <c r="Z6794" s="58">
        <v>10.199999999999999</v>
      </c>
    </row>
    <row r="6795" spans="1:26">
      <c r="A6795">
        <v>410032</v>
      </c>
      <c r="B6795">
        <v>572087</v>
      </c>
      <c r="C6795">
        <v>21988</v>
      </c>
      <c r="D6795" t="s">
        <v>1762</v>
      </c>
      <c r="E6795">
        <v>12</v>
      </c>
      <c r="F6795" s="3">
        <v>40836.604166666701</v>
      </c>
      <c r="G6795" s="4">
        <v>0.85</v>
      </c>
      <c r="H6795">
        <v>12683</v>
      </c>
      <c r="I6795" t="s">
        <v>10</v>
      </c>
      <c r="J6795" s="58">
        <f t="shared" si="212"/>
        <v>10.199999999999999</v>
      </c>
      <c r="K6795" s="59">
        <f t="shared" si="213"/>
        <v>40836</v>
      </c>
      <c r="R6795" t="s">
        <v>373</v>
      </c>
      <c r="S6795" s="58">
        <v>15</v>
      </c>
      <c r="X6795">
        <v>12</v>
      </c>
      <c r="Y6795" s="4">
        <v>0.85</v>
      </c>
      <c r="Z6795" s="58">
        <v>10.199999999999999</v>
      </c>
    </row>
    <row r="6796" spans="1:26">
      <c r="A6796">
        <v>410033</v>
      </c>
      <c r="B6796">
        <v>572087</v>
      </c>
      <c r="C6796">
        <v>21080</v>
      </c>
      <c r="D6796" t="s">
        <v>254</v>
      </c>
      <c r="E6796">
        <v>12</v>
      </c>
      <c r="F6796" s="3">
        <v>40836.604166666701</v>
      </c>
      <c r="G6796" s="4">
        <v>0.85</v>
      </c>
      <c r="H6796">
        <v>12683</v>
      </c>
      <c r="I6796" t="s">
        <v>10</v>
      </c>
      <c r="J6796" s="58">
        <f t="shared" si="212"/>
        <v>10.199999999999999</v>
      </c>
      <c r="K6796" s="59">
        <f t="shared" si="213"/>
        <v>40836</v>
      </c>
      <c r="R6796" t="s">
        <v>716</v>
      </c>
      <c r="S6796" s="58">
        <v>15</v>
      </c>
      <c r="X6796">
        <v>12</v>
      </c>
      <c r="Y6796" s="4">
        <v>0.85</v>
      </c>
      <c r="Z6796" s="58">
        <v>10.199999999999999</v>
      </c>
    </row>
    <row r="6797" spans="1:26">
      <c r="A6797">
        <v>410034</v>
      </c>
      <c r="B6797">
        <v>572087</v>
      </c>
      <c r="C6797">
        <v>21989</v>
      </c>
      <c r="D6797" t="s">
        <v>1763</v>
      </c>
      <c r="E6797">
        <v>12</v>
      </c>
      <c r="F6797" s="3">
        <v>40836.604166666701</v>
      </c>
      <c r="G6797" s="4">
        <v>0.85</v>
      </c>
      <c r="H6797">
        <v>12683</v>
      </c>
      <c r="I6797" t="s">
        <v>10</v>
      </c>
      <c r="J6797" s="58">
        <f t="shared" si="212"/>
        <v>10.199999999999999</v>
      </c>
      <c r="K6797" s="59">
        <f t="shared" si="213"/>
        <v>40836</v>
      </c>
      <c r="R6797" t="s">
        <v>341</v>
      </c>
      <c r="S6797" s="58">
        <v>15</v>
      </c>
      <c r="X6797">
        <v>12</v>
      </c>
      <c r="Y6797" s="4">
        <v>0.85</v>
      </c>
      <c r="Z6797" s="58">
        <v>10.199999999999999</v>
      </c>
    </row>
    <row r="6798" spans="1:26">
      <c r="A6798">
        <v>428431</v>
      </c>
      <c r="B6798">
        <v>573428</v>
      </c>
      <c r="C6798">
        <v>21094</v>
      </c>
      <c r="D6798" t="s">
        <v>128</v>
      </c>
      <c r="E6798">
        <v>12</v>
      </c>
      <c r="F6798" s="3">
        <v>40847.429861111101</v>
      </c>
      <c r="G6798" s="4">
        <v>0.85</v>
      </c>
      <c r="H6798">
        <v>12571</v>
      </c>
      <c r="I6798" t="s">
        <v>10</v>
      </c>
      <c r="J6798" s="58">
        <f t="shared" si="212"/>
        <v>10.199999999999999</v>
      </c>
      <c r="K6798" s="59">
        <f t="shared" si="213"/>
        <v>40847</v>
      </c>
      <c r="R6798" t="s">
        <v>2556</v>
      </c>
      <c r="S6798" s="58">
        <v>15</v>
      </c>
      <c r="X6798">
        <v>12</v>
      </c>
      <c r="Y6798" s="4">
        <v>0.85</v>
      </c>
      <c r="Z6798" s="58">
        <v>10.199999999999999</v>
      </c>
    </row>
    <row r="6799" spans="1:26">
      <c r="A6799">
        <v>428433</v>
      </c>
      <c r="B6799">
        <v>573428</v>
      </c>
      <c r="C6799">
        <v>21080</v>
      </c>
      <c r="D6799" t="s">
        <v>254</v>
      </c>
      <c r="E6799">
        <v>12</v>
      </c>
      <c r="F6799" s="3">
        <v>40847.429861111101</v>
      </c>
      <c r="G6799" s="4">
        <v>0.85</v>
      </c>
      <c r="H6799">
        <v>12571</v>
      </c>
      <c r="I6799" t="s">
        <v>10</v>
      </c>
      <c r="J6799" s="58">
        <f t="shared" si="212"/>
        <v>10.199999999999999</v>
      </c>
      <c r="K6799" s="59">
        <f t="shared" si="213"/>
        <v>40847</v>
      </c>
      <c r="R6799" t="s">
        <v>2484</v>
      </c>
      <c r="S6799" s="58">
        <v>15</v>
      </c>
      <c r="X6799">
        <v>12</v>
      </c>
      <c r="Y6799" s="4">
        <v>0.85</v>
      </c>
      <c r="Z6799" s="58">
        <v>10.199999999999999</v>
      </c>
    </row>
    <row r="6800" spans="1:26">
      <c r="A6800">
        <v>436247</v>
      </c>
      <c r="B6800">
        <v>574093</v>
      </c>
      <c r="C6800">
        <v>22197</v>
      </c>
      <c r="D6800" t="s">
        <v>2518</v>
      </c>
      <c r="E6800">
        <v>12</v>
      </c>
      <c r="F6800" s="3">
        <v>40850.404861111099</v>
      </c>
      <c r="G6800" s="4">
        <v>0.85</v>
      </c>
      <c r="H6800">
        <v>12437</v>
      </c>
      <c r="I6800" t="s">
        <v>10</v>
      </c>
      <c r="J6800" s="58">
        <f t="shared" si="212"/>
        <v>10.199999999999999</v>
      </c>
      <c r="K6800" s="59">
        <f t="shared" si="213"/>
        <v>40850</v>
      </c>
      <c r="R6800" t="s">
        <v>2479</v>
      </c>
      <c r="S6800" s="58">
        <v>15</v>
      </c>
      <c r="X6800">
        <v>12</v>
      </c>
      <c r="Y6800" s="4">
        <v>0.85</v>
      </c>
      <c r="Z6800" s="58">
        <v>10.199999999999999</v>
      </c>
    </row>
    <row r="6801" spans="1:26">
      <c r="A6801">
        <v>436396</v>
      </c>
      <c r="B6801">
        <v>574104</v>
      </c>
      <c r="C6801">
        <v>22573</v>
      </c>
      <c r="D6801" t="s">
        <v>626</v>
      </c>
      <c r="E6801">
        <v>12</v>
      </c>
      <c r="F6801" s="3">
        <v>40850.447916666701</v>
      </c>
      <c r="G6801" s="4">
        <v>0.85</v>
      </c>
      <c r="H6801">
        <v>12615</v>
      </c>
      <c r="I6801" t="s">
        <v>10</v>
      </c>
      <c r="J6801" s="58">
        <f t="shared" si="212"/>
        <v>10.199999999999999</v>
      </c>
      <c r="K6801" s="59">
        <f t="shared" si="213"/>
        <v>40850</v>
      </c>
      <c r="R6801" t="s">
        <v>850</v>
      </c>
      <c r="S6801" s="58">
        <v>15</v>
      </c>
      <c r="X6801">
        <v>12</v>
      </c>
      <c r="Y6801" s="4">
        <v>0.85</v>
      </c>
      <c r="Z6801" s="58">
        <v>10.199999999999999</v>
      </c>
    </row>
    <row r="6802" spans="1:26">
      <c r="A6802">
        <v>436397</v>
      </c>
      <c r="B6802">
        <v>574104</v>
      </c>
      <c r="C6802">
        <v>22574</v>
      </c>
      <c r="D6802" t="s">
        <v>893</v>
      </c>
      <c r="E6802">
        <v>12</v>
      </c>
      <c r="F6802" s="3">
        <v>40850.447916666701</v>
      </c>
      <c r="G6802" s="4">
        <v>0.85</v>
      </c>
      <c r="H6802">
        <v>12615</v>
      </c>
      <c r="I6802" t="s">
        <v>10</v>
      </c>
      <c r="J6802" s="58">
        <f t="shared" si="212"/>
        <v>10.199999999999999</v>
      </c>
      <c r="K6802" s="59">
        <f t="shared" si="213"/>
        <v>40850</v>
      </c>
      <c r="R6802" t="s">
        <v>1485</v>
      </c>
      <c r="S6802" s="58">
        <v>14.75</v>
      </c>
      <c r="X6802">
        <v>12</v>
      </c>
      <c r="Y6802" s="4">
        <v>0.85</v>
      </c>
      <c r="Z6802" s="58">
        <v>10.199999999999999</v>
      </c>
    </row>
    <row r="6803" spans="1:26">
      <c r="A6803">
        <v>436398</v>
      </c>
      <c r="B6803">
        <v>574104</v>
      </c>
      <c r="C6803">
        <v>22571</v>
      </c>
      <c r="D6803" t="s">
        <v>654</v>
      </c>
      <c r="E6803">
        <v>12</v>
      </c>
      <c r="F6803" s="3">
        <v>40850.447916666701</v>
      </c>
      <c r="G6803" s="4">
        <v>0.85</v>
      </c>
      <c r="H6803">
        <v>12615</v>
      </c>
      <c r="I6803" t="s">
        <v>10</v>
      </c>
      <c r="J6803" s="58">
        <f t="shared" si="212"/>
        <v>10.199999999999999</v>
      </c>
      <c r="K6803" s="59">
        <f t="shared" si="213"/>
        <v>40850</v>
      </c>
      <c r="R6803" t="s">
        <v>132</v>
      </c>
      <c r="S6803" s="58">
        <v>13.2</v>
      </c>
      <c r="X6803">
        <v>12</v>
      </c>
      <c r="Y6803" s="4">
        <v>0.85</v>
      </c>
      <c r="Z6803" s="58">
        <v>10.199999999999999</v>
      </c>
    </row>
    <row r="6804" spans="1:26">
      <c r="A6804">
        <v>436404</v>
      </c>
      <c r="B6804">
        <v>574104</v>
      </c>
      <c r="C6804">
        <v>22637</v>
      </c>
      <c r="D6804" t="s">
        <v>154</v>
      </c>
      <c r="E6804">
        <v>4</v>
      </c>
      <c r="F6804" s="3">
        <v>40850.447916666701</v>
      </c>
      <c r="G6804" s="4">
        <v>2.5499999999999998</v>
      </c>
      <c r="H6804">
        <v>12615</v>
      </c>
      <c r="I6804" t="s">
        <v>10</v>
      </c>
      <c r="J6804" s="58">
        <f t="shared" si="212"/>
        <v>10.199999999999999</v>
      </c>
      <c r="K6804" s="59">
        <f t="shared" si="213"/>
        <v>40850</v>
      </c>
      <c r="R6804" t="s">
        <v>133</v>
      </c>
      <c r="S6804" s="58">
        <v>13.2</v>
      </c>
      <c r="X6804">
        <v>12</v>
      </c>
      <c r="Y6804" s="4">
        <v>0.85</v>
      </c>
      <c r="Z6804" s="58">
        <v>10.199999999999999</v>
      </c>
    </row>
    <row r="6805" spans="1:26">
      <c r="A6805">
        <v>448340</v>
      </c>
      <c r="B6805">
        <v>575049</v>
      </c>
      <c r="C6805">
        <v>22909</v>
      </c>
      <c r="D6805" t="s">
        <v>503</v>
      </c>
      <c r="E6805">
        <v>12</v>
      </c>
      <c r="F6805" s="3">
        <v>40855.5090277778</v>
      </c>
      <c r="G6805" s="4">
        <v>0.85</v>
      </c>
      <c r="H6805">
        <v>12721</v>
      </c>
      <c r="I6805" t="s">
        <v>10</v>
      </c>
      <c r="J6805" s="58">
        <f t="shared" si="212"/>
        <v>10.199999999999999</v>
      </c>
      <c r="K6805" s="59">
        <f t="shared" si="213"/>
        <v>40855</v>
      </c>
      <c r="R6805" t="s">
        <v>387</v>
      </c>
      <c r="S6805" s="58">
        <v>13.2</v>
      </c>
      <c r="X6805">
        <v>12</v>
      </c>
      <c r="Y6805" s="4">
        <v>0.85</v>
      </c>
      <c r="Z6805" s="58">
        <v>10.199999999999999</v>
      </c>
    </row>
    <row r="6806" spans="1:26">
      <c r="A6806">
        <v>452202</v>
      </c>
      <c r="B6806">
        <v>575326</v>
      </c>
      <c r="C6806">
        <v>22945</v>
      </c>
      <c r="D6806" t="s">
        <v>621</v>
      </c>
      <c r="E6806">
        <v>12</v>
      </c>
      <c r="F6806" s="3">
        <v>40856.574305555601</v>
      </c>
      <c r="G6806" s="4">
        <v>0.85</v>
      </c>
      <c r="H6806">
        <v>12532</v>
      </c>
      <c r="I6806" t="s">
        <v>10</v>
      </c>
      <c r="J6806" s="58">
        <f t="shared" si="212"/>
        <v>10.199999999999999</v>
      </c>
      <c r="K6806" s="59">
        <f t="shared" si="213"/>
        <v>40856</v>
      </c>
      <c r="R6806" t="s">
        <v>2492</v>
      </c>
      <c r="S6806" s="58">
        <v>13.2</v>
      </c>
      <c r="X6806">
        <v>12</v>
      </c>
      <c r="Y6806" s="4">
        <v>0.85</v>
      </c>
      <c r="Z6806" s="58">
        <v>10.199999999999999</v>
      </c>
    </row>
    <row r="6807" spans="1:26">
      <c r="A6807">
        <v>455563</v>
      </c>
      <c r="B6807">
        <v>575629</v>
      </c>
      <c r="C6807">
        <v>22909</v>
      </c>
      <c r="D6807" t="s">
        <v>503</v>
      </c>
      <c r="E6807">
        <v>12</v>
      </c>
      <c r="F6807" s="3">
        <v>40857.565277777801</v>
      </c>
      <c r="G6807" s="4">
        <v>0.85</v>
      </c>
      <c r="H6807">
        <v>12599</v>
      </c>
      <c r="I6807" t="s">
        <v>10</v>
      </c>
      <c r="J6807" s="58">
        <f t="shared" si="212"/>
        <v>10.199999999999999</v>
      </c>
      <c r="K6807" s="59">
        <f t="shared" si="213"/>
        <v>40857</v>
      </c>
      <c r="R6807" t="s">
        <v>386</v>
      </c>
      <c r="S6807" s="58">
        <v>12.6</v>
      </c>
      <c r="X6807">
        <v>12</v>
      </c>
      <c r="Y6807" s="4">
        <v>0.85</v>
      </c>
      <c r="Z6807" s="58">
        <v>10.199999999999999</v>
      </c>
    </row>
    <row r="6808" spans="1:26">
      <c r="A6808">
        <v>455567</v>
      </c>
      <c r="B6808">
        <v>575629</v>
      </c>
      <c r="C6808">
        <v>21988</v>
      </c>
      <c r="D6808" t="s">
        <v>1762</v>
      </c>
      <c r="E6808">
        <v>12</v>
      </c>
      <c r="F6808" s="3">
        <v>40857.565277777801</v>
      </c>
      <c r="G6808" s="4">
        <v>0.85</v>
      </c>
      <c r="H6808">
        <v>12599</v>
      </c>
      <c r="I6808" t="s">
        <v>10</v>
      </c>
      <c r="J6808" s="58">
        <f t="shared" si="212"/>
        <v>10.199999999999999</v>
      </c>
      <c r="K6808" s="59">
        <f t="shared" si="213"/>
        <v>40857</v>
      </c>
      <c r="R6808" t="s">
        <v>709</v>
      </c>
      <c r="S6808" s="58">
        <v>12.6</v>
      </c>
      <c r="X6808">
        <v>12</v>
      </c>
      <c r="Y6808" s="4">
        <v>0.85</v>
      </c>
      <c r="Z6808" s="58">
        <v>10.199999999999999</v>
      </c>
    </row>
    <row r="6809" spans="1:26">
      <c r="A6809">
        <v>459812</v>
      </c>
      <c r="B6809">
        <v>575880</v>
      </c>
      <c r="C6809">
        <v>21988</v>
      </c>
      <c r="D6809" t="s">
        <v>1762</v>
      </c>
      <c r="E6809">
        <v>12</v>
      </c>
      <c r="F6809" s="3">
        <v>40858.565972222197</v>
      </c>
      <c r="G6809" s="4">
        <v>0.85</v>
      </c>
      <c r="H6809">
        <v>12726</v>
      </c>
      <c r="I6809" t="s">
        <v>10</v>
      </c>
      <c r="J6809" s="58">
        <f t="shared" si="212"/>
        <v>10.199999999999999</v>
      </c>
      <c r="K6809" s="59">
        <f t="shared" si="213"/>
        <v>40858</v>
      </c>
      <c r="R6809" t="s">
        <v>2448</v>
      </c>
      <c r="S6809" s="58">
        <v>12.48</v>
      </c>
      <c r="X6809">
        <v>12</v>
      </c>
      <c r="Y6809" s="4">
        <v>0.85</v>
      </c>
      <c r="Z6809" s="58">
        <v>10.199999999999999</v>
      </c>
    </row>
    <row r="6810" spans="1:26">
      <c r="A6810">
        <v>459859</v>
      </c>
      <c r="B6810">
        <v>575884</v>
      </c>
      <c r="C6810">
        <v>22594</v>
      </c>
      <c r="D6810" t="s">
        <v>515</v>
      </c>
      <c r="E6810">
        <v>12</v>
      </c>
      <c r="F6810" s="3">
        <v>40858.573611111096</v>
      </c>
      <c r="G6810" s="4">
        <v>0.85</v>
      </c>
      <c r="H6810">
        <v>12685</v>
      </c>
      <c r="I6810" t="s">
        <v>10</v>
      </c>
      <c r="J6810" s="58">
        <f t="shared" si="212"/>
        <v>10.199999999999999</v>
      </c>
      <c r="K6810" s="59">
        <f t="shared" si="213"/>
        <v>40858</v>
      </c>
      <c r="R6810" t="s">
        <v>2518</v>
      </c>
      <c r="S6810" s="58">
        <v>10.199999999999999</v>
      </c>
      <c r="X6810">
        <v>4</v>
      </c>
      <c r="Y6810" s="4">
        <v>2.5499999999999998</v>
      </c>
      <c r="Z6810" s="58">
        <v>10.199999999999999</v>
      </c>
    </row>
    <row r="6811" spans="1:26">
      <c r="A6811">
        <v>459869</v>
      </c>
      <c r="B6811">
        <v>575884</v>
      </c>
      <c r="C6811">
        <v>22593</v>
      </c>
      <c r="D6811" t="s">
        <v>516</v>
      </c>
      <c r="E6811">
        <v>12</v>
      </c>
      <c r="F6811" s="3">
        <v>40858.573611111096</v>
      </c>
      <c r="G6811" s="4">
        <v>0.85</v>
      </c>
      <c r="H6811">
        <v>12685</v>
      </c>
      <c r="I6811" t="s">
        <v>10</v>
      </c>
      <c r="J6811" s="58">
        <f t="shared" si="212"/>
        <v>10.199999999999999</v>
      </c>
      <c r="K6811" s="59">
        <f t="shared" si="213"/>
        <v>40858</v>
      </c>
      <c r="R6811" t="s">
        <v>626</v>
      </c>
      <c r="S6811" s="58">
        <v>10.199999999999999</v>
      </c>
      <c r="X6811">
        <v>12</v>
      </c>
      <c r="Y6811" s="4">
        <v>0.85</v>
      </c>
      <c r="Z6811" s="58">
        <v>10.199999999999999</v>
      </c>
    </row>
    <row r="6812" spans="1:26">
      <c r="A6812">
        <v>459870</v>
      </c>
      <c r="B6812">
        <v>575884</v>
      </c>
      <c r="C6812">
        <v>22601</v>
      </c>
      <c r="D6812" t="s">
        <v>891</v>
      </c>
      <c r="E6812">
        <v>12</v>
      </c>
      <c r="F6812" s="3">
        <v>40858.573611111096</v>
      </c>
      <c r="G6812" s="4">
        <v>0.85</v>
      </c>
      <c r="H6812">
        <v>12685</v>
      </c>
      <c r="I6812" t="s">
        <v>10</v>
      </c>
      <c r="J6812" s="58">
        <f t="shared" si="212"/>
        <v>10.199999999999999</v>
      </c>
      <c r="K6812" s="59">
        <f t="shared" si="213"/>
        <v>40858</v>
      </c>
      <c r="R6812" t="s">
        <v>893</v>
      </c>
      <c r="S6812" s="58">
        <v>10.199999999999999</v>
      </c>
      <c r="X6812">
        <v>12</v>
      </c>
      <c r="Y6812" s="4">
        <v>0.85</v>
      </c>
      <c r="Z6812" s="58">
        <v>10.199999999999999</v>
      </c>
    </row>
    <row r="6813" spans="1:26">
      <c r="A6813">
        <v>464315</v>
      </c>
      <c r="B6813">
        <v>576087</v>
      </c>
      <c r="C6813" t="s">
        <v>1701</v>
      </c>
      <c r="D6813" t="s">
        <v>1702</v>
      </c>
      <c r="E6813">
        <v>12</v>
      </c>
      <c r="F6813" s="3">
        <v>40861.354861111096</v>
      </c>
      <c r="G6813" s="4">
        <v>0.85</v>
      </c>
      <c r="H6813">
        <v>12689</v>
      </c>
      <c r="I6813" t="s">
        <v>10</v>
      </c>
      <c r="J6813" s="58">
        <f t="shared" si="212"/>
        <v>10.199999999999999</v>
      </c>
      <c r="K6813" s="59">
        <f t="shared" si="213"/>
        <v>40861</v>
      </c>
      <c r="R6813" t="s">
        <v>654</v>
      </c>
      <c r="S6813" s="58">
        <v>10.199999999999999</v>
      </c>
      <c r="X6813">
        <v>12</v>
      </c>
      <c r="Y6813" s="4">
        <v>0.85</v>
      </c>
      <c r="Z6813" s="58">
        <v>10.199999999999999</v>
      </c>
    </row>
    <row r="6814" spans="1:26">
      <c r="A6814">
        <v>464316</v>
      </c>
      <c r="B6814">
        <v>576087</v>
      </c>
      <c r="C6814" t="s">
        <v>1997</v>
      </c>
      <c r="D6814" t="s">
        <v>1998</v>
      </c>
      <c r="E6814">
        <v>12</v>
      </c>
      <c r="F6814" s="3">
        <v>40861.354861111096</v>
      </c>
      <c r="G6814" s="4">
        <v>0.85</v>
      </c>
      <c r="H6814">
        <v>12689</v>
      </c>
      <c r="I6814" t="s">
        <v>10</v>
      </c>
      <c r="J6814" s="58">
        <f t="shared" si="212"/>
        <v>10.199999999999999</v>
      </c>
      <c r="K6814" s="59">
        <f t="shared" si="213"/>
        <v>40861</v>
      </c>
      <c r="R6814" t="s">
        <v>154</v>
      </c>
      <c r="S6814" s="58">
        <v>10.199999999999999</v>
      </c>
      <c r="X6814">
        <v>12</v>
      </c>
      <c r="Y6814" s="4">
        <v>0.85</v>
      </c>
      <c r="Z6814" s="58">
        <v>10.199999999999999</v>
      </c>
    </row>
    <row r="6815" spans="1:26">
      <c r="A6815">
        <v>465331</v>
      </c>
      <c r="B6815">
        <v>576222</v>
      </c>
      <c r="C6815">
        <v>21544</v>
      </c>
      <c r="D6815" t="s">
        <v>400</v>
      </c>
      <c r="E6815">
        <v>12</v>
      </c>
      <c r="F6815" s="3">
        <v>40861.543055555601</v>
      </c>
      <c r="G6815" s="4">
        <v>0.85</v>
      </c>
      <c r="H6815">
        <v>12490</v>
      </c>
      <c r="I6815" t="s">
        <v>10</v>
      </c>
      <c r="J6815" s="58">
        <f t="shared" si="212"/>
        <v>10.199999999999999</v>
      </c>
      <c r="K6815" s="59">
        <f t="shared" si="213"/>
        <v>40861</v>
      </c>
      <c r="R6815" t="s">
        <v>676</v>
      </c>
      <c r="S6815" s="58">
        <v>10.08</v>
      </c>
      <c r="X6815">
        <v>12</v>
      </c>
      <c r="Y6815" s="4">
        <v>0.85</v>
      </c>
      <c r="Z6815" s="58">
        <v>10.199999999999999</v>
      </c>
    </row>
    <row r="6816" spans="1:26">
      <c r="A6816">
        <v>465544</v>
      </c>
      <c r="B6816">
        <v>576245</v>
      </c>
      <c r="C6816">
        <v>22571</v>
      </c>
      <c r="D6816" t="s">
        <v>654</v>
      </c>
      <c r="E6816">
        <v>12</v>
      </c>
      <c r="F6816" s="3">
        <v>40861.569444444402</v>
      </c>
      <c r="G6816" s="4">
        <v>0.85</v>
      </c>
      <c r="H6816">
        <v>12553</v>
      </c>
      <c r="I6816" t="s">
        <v>10</v>
      </c>
      <c r="J6816" s="58">
        <f t="shared" si="212"/>
        <v>10.199999999999999</v>
      </c>
      <c r="K6816" s="59">
        <f t="shared" si="213"/>
        <v>40861</v>
      </c>
      <c r="R6816" t="s">
        <v>1658</v>
      </c>
      <c r="S6816" s="58">
        <v>10.08</v>
      </c>
      <c r="X6816">
        <v>12</v>
      </c>
      <c r="Y6816" s="4">
        <v>0.85</v>
      </c>
      <c r="Z6816" s="58">
        <v>10.199999999999999</v>
      </c>
    </row>
    <row r="6817" spans="1:26">
      <c r="A6817">
        <v>468199</v>
      </c>
      <c r="B6817">
        <v>576399</v>
      </c>
      <c r="C6817">
        <v>21704</v>
      </c>
      <c r="D6817" t="s">
        <v>1259</v>
      </c>
      <c r="E6817">
        <v>12</v>
      </c>
      <c r="F6817" s="3">
        <v>40862.451388888898</v>
      </c>
      <c r="G6817" s="4">
        <v>0.85</v>
      </c>
      <c r="H6817">
        <v>12684</v>
      </c>
      <c r="I6817" t="s">
        <v>10</v>
      </c>
      <c r="J6817" s="58">
        <f t="shared" si="212"/>
        <v>10.199999999999999</v>
      </c>
      <c r="K6817" s="59">
        <f t="shared" si="213"/>
        <v>40862</v>
      </c>
      <c r="R6817" t="s">
        <v>2482</v>
      </c>
      <c r="S6817" s="58">
        <v>9.9600000000000009</v>
      </c>
      <c r="X6817">
        <v>12</v>
      </c>
      <c r="Y6817" s="4">
        <v>0.85</v>
      </c>
      <c r="Z6817" s="58">
        <v>10.199999999999999</v>
      </c>
    </row>
    <row r="6818" spans="1:26">
      <c r="A6818">
        <v>478959</v>
      </c>
      <c r="B6818">
        <v>577121</v>
      </c>
      <c r="C6818">
        <v>22197</v>
      </c>
      <c r="D6818" t="s">
        <v>2518</v>
      </c>
      <c r="E6818">
        <v>12</v>
      </c>
      <c r="F6818" s="3">
        <v>40864.770138888904</v>
      </c>
      <c r="G6818" s="4">
        <v>0.85</v>
      </c>
      <c r="H6818">
        <v>12681</v>
      </c>
      <c r="I6818" t="s">
        <v>10</v>
      </c>
      <c r="J6818" s="58">
        <f t="shared" si="212"/>
        <v>10.199999999999999</v>
      </c>
      <c r="K6818" s="59">
        <f t="shared" si="213"/>
        <v>40864</v>
      </c>
      <c r="R6818" t="s">
        <v>2555</v>
      </c>
      <c r="S6818" s="58">
        <v>9.9600000000000009</v>
      </c>
      <c r="X6818">
        <v>12</v>
      </c>
      <c r="Y6818" s="4">
        <v>0.85</v>
      </c>
      <c r="Z6818" s="58">
        <v>10.199999999999999</v>
      </c>
    </row>
    <row r="6819" spans="1:26">
      <c r="A6819">
        <v>478962</v>
      </c>
      <c r="B6819">
        <v>577121</v>
      </c>
      <c r="C6819">
        <v>21080</v>
      </c>
      <c r="D6819" t="s">
        <v>254</v>
      </c>
      <c r="E6819">
        <v>12</v>
      </c>
      <c r="F6819" s="3">
        <v>40864.770138888904</v>
      </c>
      <c r="G6819" s="4">
        <v>0.85</v>
      </c>
      <c r="H6819">
        <v>12681</v>
      </c>
      <c r="I6819" t="s">
        <v>10</v>
      </c>
      <c r="J6819" s="58">
        <f t="shared" si="212"/>
        <v>10.199999999999999</v>
      </c>
      <c r="K6819" s="59">
        <f t="shared" si="213"/>
        <v>40864</v>
      </c>
      <c r="R6819" t="s">
        <v>1662</v>
      </c>
      <c r="S6819" s="58">
        <v>8.4</v>
      </c>
      <c r="X6819">
        <v>12</v>
      </c>
      <c r="Y6819" s="4">
        <v>0.85</v>
      </c>
      <c r="Z6819" s="58">
        <v>10.199999999999999</v>
      </c>
    </row>
    <row r="6820" spans="1:26">
      <c r="A6820">
        <v>479288</v>
      </c>
      <c r="B6820">
        <v>577152</v>
      </c>
      <c r="C6820">
        <v>22754</v>
      </c>
      <c r="D6820" t="s">
        <v>699</v>
      </c>
      <c r="E6820">
        <v>12</v>
      </c>
      <c r="F6820" s="3">
        <v>40865.411805555603</v>
      </c>
      <c r="G6820" s="4">
        <v>0.85</v>
      </c>
      <c r="H6820">
        <v>14277</v>
      </c>
      <c r="I6820" t="s">
        <v>10</v>
      </c>
      <c r="J6820" s="58">
        <f t="shared" si="212"/>
        <v>10.199999999999999</v>
      </c>
      <c r="K6820" s="59">
        <f t="shared" si="213"/>
        <v>40865</v>
      </c>
      <c r="R6820" t="s">
        <v>2657</v>
      </c>
      <c r="S6820" s="58">
        <v>8.4</v>
      </c>
      <c r="X6820">
        <v>12</v>
      </c>
      <c r="Y6820" s="4">
        <v>0.85</v>
      </c>
      <c r="Z6820" s="58">
        <v>10.199999999999999</v>
      </c>
    </row>
    <row r="6821" spans="1:26">
      <c r="A6821">
        <v>479289</v>
      </c>
      <c r="B6821">
        <v>577152</v>
      </c>
      <c r="C6821">
        <v>22753</v>
      </c>
      <c r="D6821" t="s">
        <v>1291</v>
      </c>
      <c r="E6821">
        <v>12</v>
      </c>
      <c r="F6821" s="3">
        <v>40865.411805555603</v>
      </c>
      <c r="G6821" s="4">
        <v>0.85</v>
      </c>
      <c r="H6821">
        <v>14277</v>
      </c>
      <c r="I6821" t="s">
        <v>10</v>
      </c>
      <c r="J6821" s="58">
        <f t="shared" si="212"/>
        <v>10.199999999999999</v>
      </c>
      <c r="K6821" s="59">
        <f t="shared" si="213"/>
        <v>40865</v>
      </c>
      <c r="R6821" t="s">
        <v>2671</v>
      </c>
      <c r="S6821" s="58">
        <v>8.4</v>
      </c>
      <c r="X6821">
        <v>12</v>
      </c>
      <c r="Y6821" s="4">
        <v>0.85</v>
      </c>
      <c r="Z6821" s="58">
        <v>10.199999999999999</v>
      </c>
    </row>
    <row r="6822" spans="1:26">
      <c r="A6822">
        <v>479291</v>
      </c>
      <c r="B6822">
        <v>577152</v>
      </c>
      <c r="C6822">
        <v>21080</v>
      </c>
      <c r="D6822" t="s">
        <v>254</v>
      </c>
      <c r="E6822">
        <v>12</v>
      </c>
      <c r="F6822" s="3">
        <v>40865.411805555603</v>
      </c>
      <c r="G6822" s="4">
        <v>0.85</v>
      </c>
      <c r="H6822">
        <v>14277</v>
      </c>
      <c r="I6822" t="s">
        <v>10</v>
      </c>
      <c r="J6822" s="58">
        <f t="shared" si="212"/>
        <v>10.199999999999999</v>
      </c>
      <c r="K6822" s="59">
        <f t="shared" si="213"/>
        <v>40865</v>
      </c>
      <c r="R6822" t="s">
        <v>2575</v>
      </c>
      <c r="S6822" s="58">
        <v>6.64</v>
      </c>
      <c r="X6822">
        <v>12</v>
      </c>
      <c r="Y6822" s="4">
        <v>0.85</v>
      </c>
      <c r="Z6822" s="58">
        <v>10.199999999999999</v>
      </c>
    </row>
    <row r="6823" spans="1:26">
      <c r="A6823">
        <v>479294</v>
      </c>
      <c r="B6823">
        <v>577152</v>
      </c>
      <c r="C6823">
        <v>22908</v>
      </c>
      <c r="D6823" t="s">
        <v>1994</v>
      </c>
      <c r="E6823">
        <v>12</v>
      </c>
      <c r="F6823" s="3">
        <v>40865.411805555603</v>
      </c>
      <c r="G6823" s="4">
        <v>0.85</v>
      </c>
      <c r="H6823">
        <v>14277</v>
      </c>
      <c r="I6823" t="s">
        <v>10</v>
      </c>
      <c r="J6823" s="58">
        <f t="shared" si="212"/>
        <v>10.199999999999999</v>
      </c>
      <c r="K6823" s="59">
        <f t="shared" si="213"/>
        <v>40865</v>
      </c>
      <c r="R6823" t="s">
        <v>1258</v>
      </c>
      <c r="S6823" s="58">
        <v>5.04</v>
      </c>
      <c r="X6823">
        <v>4</v>
      </c>
      <c r="Y6823" s="4">
        <v>2.5499999999999998</v>
      </c>
      <c r="Z6823" s="58">
        <v>10.199999999999999</v>
      </c>
    </row>
    <row r="6824" spans="1:26">
      <c r="A6824">
        <v>481156</v>
      </c>
      <c r="B6824">
        <v>577344</v>
      </c>
      <c r="C6824">
        <v>21080</v>
      </c>
      <c r="D6824" t="s">
        <v>254</v>
      </c>
      <c r="E6824">
        <v>12</v>
      </c>
      <c r="F6824" s="3">
        <v>40865.634722222203</v>
      </c>
      <c r="G6824" s="4">
        <v>0.85</v>
      </c>
      <c r="H6824">
        <v>12437</v>
      </c>
      <c r="I6824" t="s">
        <v>10</v>
      </c>
      <c r="J6824" s="58">
        <f t="shared" si="212"/>
        <v>10.199999999999999</v>
      </c>
      <c r="K6824" s="59">
        <f t="shared" si="213"/>
        <v>40865</v>
      </c>
      <c r="R6824" t="s">
        <v>1345</v>
      </c>
      <c r="S6824" s="58">
        <v>0</v>
      </c>
      <c r="X6824">
        <v>12</v>
      </c>
      <c r="Y6824" s="4">
        <v>0.85</v>
      </c>
      <c r="Z6824" s="58">
        <v>10.199999999999999</v>
      </c>
    </row>
    <row r="6825" spans="1:26">
      <c r="A6825">
        <v>481157</v>
      </c>
      <c r="B6825">
        <v>577344</v>
      </c>
      <c r="C6825">
        <v>22130</v>
      </c>
      <c r="D6825" t="s">
        <v>510</v>
      </c>
      <c r="E6825">
        <v>12</v>
      </c>
      <c r="F6825" s="3">
        <v>40865.634722222203</v>
      </c>
      <c r="G6825" s="4">
        <v>0.85</v>
      </c>
      <c r="H6825">
        <v>12437</v>
      </c>
      <c r="I6825" t="s">
        <v>10</v>
      </c>
      <c r="J6825" s="58">
        <f t="shared" si="212"/>
        <v>10.199999999999999</v>
      </c>
      <c r="K6825" s="59">
        <f t="shared" si="213"/>
        <v>40865</v>
      </c>
      <c r="R6825" t="s">
        <v>847</v>
      </c>
      <c r="S6825" s="58">
        <v>-0.39</v>
      </c>
      <c r="X6825">
        <v>12</v>
      </c>
      <c r="Y6825" s="4">
        <v>0.85</v>
      </c>
      <c r="Z6825" s="58">
        <v>10.199999999999999</v>
      </c>
    </row>
    <row r="6826" spans="1:26">
      <c r="A6826">
        <v>481162</v>
      </c>
      <c r="B6826">
        <v>577344</v>
      </c>
      <c r="C6826">
        <v>21989</v>
      </c>
      <c r="D6826" t="s">
        <v>1763</v>
      </c>
      <c r="E6826">
        <v>12</v>
      </c>
      <c r="F6826" s="3">
        <v>40865.634722222203</v>
      </c>
      <c r="G6826" s="4">
        <v>0.85</v>
      </c>
      <c r="H6826">
        <v>12437</v>
      </c>
      <c r="I6826" t="s">
        <v>10</v>
      </c>
      <c r="J6826" s="58">
        <f t="shared" si="212"/>
        <v>10.199999999999999</v>
      </c>
      <c r="K6826" s="59">
        <f t="shared" si="213"/>
        <v>40865</v>
      </c>
      <c r="R6826" t="s">
        <v>1424</v>
      </c>
      <c r="S6826" s="58">
        <v>-1.95</v>
      </c>
      <c r="X6826">
        <v>12</v>
      </c>
      <c r="Y6826" s="4">
        <v>0.85</v>
      </c>
      <c r="Z6826" s="58">
        <v>10.199999999999999</v>
      </c>
    </row>
    <row r="6827" spans="1:26">
      <c r="A6827">
        <v>483420</v>
      </c>
      <c r="B6827">
        <v>577502</v>
      </c>
      <c r="C6827">
        <v>20983</v>
      </c>
      <c r="D6827" t="s">
        <v>1712</v>
      </c>
      <c r="E6827">
        <v>12</v>
      </c>
      <c r="F6827" s="3">
        <v>40867.523611111101</v>
      </c>
      <c r="G6827" s="4">
        <v>0.85</v>
      </c>
      <c r="H6827">
        <v>12598</v>
      </c>
      <c r="I6827" t="s">
        <v>10</v>
      </c>
      <c r="J6827" s="58">
        <f t="shared" si="212"/>
        <v>10.199999999999999</v>
      </c>
      <c r="K6827" s="59">
        <f t="shared" si="213"/>
        <v>40867</v>
      </c>
      <c r="R6827" t="s">
        <v>131</v>
      </c>
      <c r="S6827" s="58">
        <v>-2.5499999999999998</v>
      </c>
      <c r="X6827">
        <v>12</v>
      </c>
      <c r="Y6827" s="4">
        <v>0.85</v>
      </c>
      <c r="Z6827" s="58">
        <v>10.199999999999999</v>
      </c>
    </row>
    <row r="6828" spans="1:26">
      <c r="A6828">
        <v>483424</v>
      </c>
      <c r="B6828">
        <v>577502</v>
      </c>
      <c r="C6828">
        <v>21704</v>
      </c>
      <c r="D6828" t="s">
        <v>1259</v>
      </c>
      <c r="E6828">
        <v>12</v>
      </c>
      <c r="F6828" s="3">
        <v>40867.523611111101</v>
      </c>
      <c r="G6828" s="4">
        <v>0.85</v>
      </c>
      <c r="H6828">
        <v>12598</v>
      </c>
      <c r="I6828" t="s">
        <v>10</v>
      </c>
      <c r="J6828" s="58">
        <f t="shared" si="212"/>
        <v>10.199999999999999</v>
      </c>
      <c r="K6828" s="59">
        <f t="shared" si="213"/>
        <v>40867</v>
      </c>
      <c r="R6828" t="s">
        <v>92</v>
      </c>
      <c r="S6828" s="58">
        <v>-2.95</v>
      </c>
      <c r="X6828">
        <v>12</v>
      </c>
      <c r="Y6828" s="4">
        <v>0.85</v>
      </c>
      <c r="Z6828" s="58">
        <v>10.199999999999999</v>
      </c>
    </row>
    <row r="6829" spans="1:26">
      <c r="A6829">
        <v>483431</v>
      </c>
      <c r="B6829">
        <v>577502</v>
      </c>
      <c r="C6829">
        <v>20981</v>
      </c>
      <c r="D6829" t="s">
        <v>1221</v>
      </c>
      <c r="E6829">
        <v>12</v>
      </c>
      <c r="F6829" s="3">
        <v>40867.523611111101</v>
      </c>
      <c r="G6829" s="4">
        <v>0.85</v>
      </c>
      <c r="H6829">
        <v>12598</v>
      </c>
      <c r="I6829" t="s">
        <v>10</v>
      </c>
      <c r="J6829" s="58">
        <f t="shared" si="212"/>
        <v>10.199999999999999</v>
      </c>
      <c r="K6829" s="59">
        <f t="shared" si="213"/>
        <v>40867</v>
      </c>
      <c r="R6829" t="s">
        <v>92</v>
      </c>
      <c r="S6829" s="58">
        <v>-2.95</v>
      </c>
      <c r="X6829">
        <v>12</v>
      </c>
      <c r="Y6829" s="4">
        <v>0.85</v>
      </c>
      <c r="Z6829" s="58">
        <v>10.199999999999999</v>
      </c>
    </row>
    <row r="6830" spans="1:26">
      <c r="A6830">
        <v>485796</v>
      </c>
      <c r="B6830">
        <v>577687</v>
      </c>
      <c r="C6830">
        <v>21094</v>
      </c>
      <c r="D6830" t="s">
        <v>128</v>
      </c>
      <c r="E6830">
        <v>12</v>
      </c>
      <c r="F6830" s="3">
        <v>40868.469444444498</v>
      </c>
      <c r="G6830" s="4">
        <v>0.85</v>
      </c>
      <c r="H6830">
        <v>12583</v>
      </c>
      <c r="I6830" t="s">
        <v>10</v>
      </c>
      <c r="J6830" s="58">
        <f t="shared" si="212"/>
        <v>10.199999999999999</v>
      </c>
      <c r="K6830" s="59">
        <f t="shared" si="213"/>
        <v>40868</v>
      </c>
      <c r="R6830" t="s">
        <v>86</v>
      </c>
      <c r="S6830" s="58">
        <v>-3.75</v>
      </c>
      <c r="X6830">
        <v>12</v>
      </c>
      <c r="Y6830" s="4">
        <v>0.85</v>
      </c>
      <c r="Z6830" s="58">
        <v>10.199999999999999</v>
      </c>
    </row>
    <row r="6831" spans="1:26">
      <c r="A6831">
        <v>485798</v>
      </c>
      <c r="B6831">
        <v>577687</v>
      </c>
      <c r="C6831">
        <v>21080</v>
      </c>
      <c r="D6831" t="s">
        <v>254</v>
      </c>
      <c r="E6831">
        <v>12</v>
      </c>
      <c r="F6831" s="3">
        <v>40868.469444444498</v>
      </c>
      <c r="G6831" s="4">
        <v>0.85</v>
      </c>
      <c r="H6831">
        <v>12583</v>
      </c>
      <c r="I6831" t="s">
        <v>10</v>
      </c>
      <c r="J6831" s="58">
        <f t="shared" si="212"/>
        <v>10.199999999999999</v>
      </c>
      <c r="K6831" s="59">
        <f t="shared" si="213"/>
        <v>40868</v>
      </c>
      <c r="R6831" t="s">
        <v>2565</v>
      </c>
      <c r="S6831" s="58">
        <v>-4.1500000000000004</v>
      </c>
      <c r="X6831">
        <v>12</v>
      </c>
      <c r="Y6831" s="4">
        <v>0.85</v>
      </c>
      <c r="Z6831" s="58">
        <v>10.199999999999999</v>
      </c>
    </row>
    <row r="6832" spans="1:26">
      <c r="A6832">
        <v>485799</v>
      </c>
      <c r="B6832">
        <v>577687</v>
      </c>
      <c r="C6832">
        <v>21988</v>
      </c>
      <c r="D6832" t="s">
        <v>1762</v>
      </c>
      <c r="E6832">
        <v>12</v>
      </c>
      <c r="F6832" s="3">
        <v>40868.469444444498</v>
      </c>
      <c r="G6832" s="4">
        <v>0.85</v>
      </c>
      <c r="H6832">
        <v>12583</v>
      </c>
      <c r="I6832" t="s">
        <v>10</v>
      </c>
      <c r="J6832" s="58">
        <f t="shared" si="212"/>
        <v>10.199999999999999</v>
      </c>
      <c r="K6832" s="59">
        <f t="shared" si="213"/>
        <v>40868</v>
      </c>
      <c r="R6832" t="s">
        <v>2392</v>
      </c>
      <c r="S6832" s="58">
        <v>-4.1500000000000004</v>
      </c>
      <c r="X6832">
        <v>12</v>
      </c>
      <c r="Y6832" s="4">
        <v>0.85</v>
      </c>
      <c r="Z6832" s="58">
        <v>10.199999999999999</v>
      </c>
    </row>
    <row r="6833" spans="1:26">
      <c r="A6833">
        <v>485800</v>
      </c>
      <c r="B6833">
        <v>577687</v>
      </c>
      <c r="C6833">
        <v>21989</v>
      </c>
      <c r="D6833" t="s">
        <v>1763</v>
      </c>
      <c r="E6833">
        <v>12</v>
      </c>
      <c r="F6833" s="3">
        <v>40868.469444444498</v>
      </c>
      <c r="G6833" s="4">
        <v>0.85</v>
      </c>
      <c r="H6833">
        <v>12583</v>
      </c>
      <c r="I6833" t="s">
        <v>10</v>
      </c>
      <c r="J6833" s="58">
        <f t="shared" si="212"/>
        <v>10.199999999999999</v>
      </c>
      <c r="K6833" s="59">
        <f t="shared" si="213"/>
        <v>40868</v>
      </c>
      <c r="R6833" t="s">
        <v>2462</v>
      </c>
      <c r="S6833" s="58">
        <v>-8.3000000000000007</v>
      </c>
      <c r="X6833">
        <v>12</v>
      </c>
      <c r="Y6833" s="4">
        <v>0.85</v>
      </c>
      <c r="Z6833" s="58">
        <v>10.199999999999999</v>
      </c>
    </row>
    <row r="6834" spans="1:26">
      <c r="A6834">
        <v>489982</v>
      </c>
      <c r="B6834">
        <v>578033</v>
      </c>
      <c r="C6834">
        <v>21680</v>
      </c>
      <c r="D6834" t="s">
        <v>2138</v>
      </c>
      <c r="E6834">
        <v>12</v>
      </c>
      <c r="F6834" s="3">
        <v>40869.570833333302</v>
      </c>
      <c r="G6834" s="4">
        <v>0.85</v>
      </c>
      <c r="H6834">
        <v>12656</v>
      </c>
      <c r="I6834" t="s">
        <v>10</v>
      </c>
      <c r="J6834" s="58">
        <f t="shared" si="212"/>
        <v>10.199999999999999</v>
      </c>
      <c r="K6834" s="59">
        <f t="shared" si="213"/>
        <v>40869</v>
      </c>
      <c r="R6834" t="s">
        <v>2613</v>
      </c>
      <c r="S6834" s="58">
        <v>-9.9</v>
      </c>
      <c r="X6834">
        <v>12</v>
      </c>
      <c r="Y6834" s="4">
        <v>0.85</v>
      </c>
      <c r="Z6834" s="58">
        <v>10.199999999999999</v>
      </c>
    </row>
    <row r="6835" spans="1:26">
      <c r="A6835">
        <v>498804</v>
      </c>
      <c r="B6835">
        <v>578541</v>
      </c>
      <c r="C6835">
        <v>21175</v>
      </c>
      <c r="D6835" t="s">
        <v>158</v>
      </c>
      <c r="E6835">
        <v>4</v>
      </c>
      <c r="F6835" s="3">
        <v>40871.625694444498</v>
      </c>
      <c r="G6835" s="4">
        <v>2.5499999999999998</v>
      </c>
      <c r="H6835">
        <v>14277</v>
      </c>
      <c r="I6835" t="s">
        <v>10</v>
      </c>
      <c r="J6835" s="58">
        <f t="shared" si="212"/>
        <v>10.199999999999999</v>
      </c>
      <c r="K6835" s="59">
        <f t="shared" si="213"/>
        <v>40871</v>
      </c>
      <c r="R6835" t="s">
        <v>2603</v>
      </c>
      <c r="S6835" s="58">
        <v>-11.56</v>
      </c>
      <c r="X6835">
        <v>12</v>
      </c>
      <c r="Y6835" s="4">
        <v>0.85</v>
      </c>
      <c r="Z6835" s="58">
        <v>10.199999999999999</v>
      </c>
    </row>
    <row r="6836" spans="1:26">
      <c r="A6836">
        <v>498866</v>
      </c>
      <c r="B6836">
        <v>578541</v>
      </c>
      <c r="C6836">
        <v>21535</v>
      </c>
      <c r="D6836" t="s">
        <v>2189</v>
      </c>
      <c r="E6836">
        <v>4</v>
      </c>
      <c r="F6836" s="3">
        <v>40871.625694444498</v>
      </c>
      <c r="G6836" s="4">
        <v>2.5499999999999998</v>
      </c>
      <c r="H6836">
        <v>14277</v>
      </c>
      <c r="I6836" t="s">
        <v>10</v>
      </c>
      <c r="J6836" s="58">
        <f t="shared" si="212"/>
        <v>10.199999999999999</v>
      </c>
      <c r="K6836" s="59">
        <f t="shared" si="213"/>
        <v>40871</v>
      </c>
      <c r="R6836" t="s">
        <v>1914</v>
      </c>
      <c r="S6836" s="58">
        <v>-34</v>
      </c>
      <c r="X6836">
        <v>12</v>
      </c>
      <c r="Y6836" s="4">
        <v>0.85</v>
      </c>
      <c r="Z6836" s="58">
        <v>10.199999999999999</v>
      </c>
    </row>
    <row r="6837" spans="1:26">
      <c r="A6837">
        <v>499848</v>
      </c>
      <c r="B6837">
        <v>578698</v>
      </c>
      <c r="C6837">
        <v>22593</v>
      </c>
      <c r="D6837" t="s">
        <v>516</v>
      </c>
      <c r="E6837">
        <v>12</v>
      </c>
      <c r="F6837" s="3">
        <v>40872.430555555598</v>
      </c>
      <c r="G6837" s="4">
        <v>0.85</v>
      </c>
      <c r="H6837">
        <v>12620</v>
      </c>
      <c r="I6837" t="s">
        <v>10</v>
      </c>
      <c r="J6837" s="58">
        <f t="shared" si="212"/>
        <v>10.199999999999999</v>
      </c>
      <c r="K6837" s="59">
        <f t="shared" si="213"/>
        <v>40872</v>
      </c>
      <c r="R6837" t="s">
        <v>2470</v>
      </c>
      <c r="S6837" s="58">
        <v>31.2</v>
      </c>
      <c r="X6837">
        <v>12</v>
      </c>
      <c r="Y6837" s="4">
        <v>0.85</v>
      </c>
      <c r="Z6837" s="58">
        <v>10.199999999999999</v>
      </c>
    </row>
    <row r="6838" spans="1:26">
      <c r="A6838">
        <v>499849</v>
      </c>
      <c r="B6838">
        <v>578698</v>
      </c>
      <c r="C6838">
        <v>22595</v>
      </c>
      <c r="D6838" t="s">
        <v>2311</v>
      </c>
      <c r="E6838">
        <v>12</v>
      </c>
      <c r="F6838" s="3">
        <v>40872.430555555598</v>
      </c>
      <c r="G6838" s="4">
        <v>0.85</v>
      </c>
      <c r="H6838">
        <v>12620</v>
      </c>
      <c r="I6838" t="s">
        <v>10</v>
      </c>
      <c r="J6838" s="58">
        <f t="shared" si="212"/>
        <v>10.199999999999999</v>
      </c>
      <c r="K6838" s="59">
        <f t="shared" si="213"/>
        <v>40872</v>
      </c>
      <c r="R6838" t="s">
        <v>2470</v>
      </c>
      <c r="S6838" s="58">
        <v>31.2</v>
      </c>
      <c r="X6838">
        <v>12</v>
      </c>
      <c r="Y6838" s="4">
        <v>0.85</v>
      </c>
      <c r="Z6838" s="58">
        <v>10.199999999999999</v>
      </c>
    </row>
    <row r="6839" spans="1:26">
      <c r="A6839">
        <v>499850</v>
      </c>
      <c r="B6839">
        <v>578698</v>
      </c>
      <c r="C6839">
        <v>22603</v>
      </c>
      <c r="D6839" t="s">
        <v>628</v>
      </c>
      <c r="E6839">
        <v>12</v>
      </c>
      <c r="F6839" s="3">
        <v>40872.430555555598</v>
      </c>
      <c r="G6839" s="4">
        <v>0.85</v>
      </c>
      <c r="H6839">
        <v>12620</v>
      </c>
      <c r="I6839" t="s">
        <v>10</v>
      </c>
      <c r="J6839" s="58">
        <f t="shared" si="212"/>
        <v>10.199999999999999</v>
      </c>
      <c r="K6839" s="59">
        <f t="shared" si="213"/>
        <v>40872</v>
      </c>
      <c r="R6839" t="s">
        <v>2694</v>
      </c>
      <c r="S6839" s="58">
        <v>25</v>
      </c>
      <c r="X6839">
        <v>12</v>
      </c>
      <c r="Y6839" s="4">
        <v>0.85</v>
      </c>
      <c r="Z6839" s="58">
        <v>10.199999999999999</v>
      </c>
    </row>
    <row r="6840" spans="1:26">
      <c r="A6840">
        <v>513040</v>
      </c>
      <c r="B6840">
        <v>579529</v>
      </c>
      <c r="C6840">
        <v>22753</v>
      </c>
      <c r="D6840" t="s">
        <v>1291</v>
      </c>
      <c r="E6840">
        <v>12</v>
      </c>
      <c r="F6840" s="3">
        <v>40877.368055555598</v>
      </c>
      <c r="G6840" s="4">
        <v>0.85</v>
      </c>
      <c r="H6840">
        <v>12488</v>
      </c>
      <c r="I6840" t="s">
        <v>10</v>
      </c>
      <c r="J6840" s="58">
        <f t="shared" si="212"/>
        <v>10.199999999999999</v>
      </c>
      <c r="K6840" s="59">
        <f t="shared" si="213"/>
        <v>40877</v>
      </c>
      <c r="R6840" t="s">
        <v>2693</v>
      </c>
      <c r="S6840" s="58">
        <v>25</v>
      </c>
      <c r="X6840">
        <v>12</v>
      </c>
      <c r="Y6840" s="4">
        <v>0.85</v>
      </c>
      <c r="Z6840" s="58">
        <v>10.199999999999999</v>
      </c>
    </row>
    <row r="6841" spans="1:26">
      <c r="A6841">
        <v>513041</v>
      </c>
      <c r="B6841">
        <v>579529</v>
      </c>
      <c r="C6841">
        <v>22754</v>
      </c>
      <c r="D6841" t="s">
        <v>699</v>
      </c>
      <c r="E6841">
        <v>12</v>
      </c>
      <c r="F6841" s="3">
        <v>40877.368055555598</v>
      </c>
      <c r="G6841" s="4">
        <v>0.85</v>
      </c>
      <c r="H6841">
        <v>12488</v>
      </c>
      <c r="I6841" t="s">
        <v>10</v>
      </c>
      <c r="J6841" s="58">
        <f t="shared" si="212"/>
        <v>10.199999999999999</v>
      </c>
      <c r="K6841" s="59">
        <f t="shared" si="213"/>
        <v>40877</v>
      </c>
      <c r="R6841" t="s">
        <v>2379</v>
      </c>
      <c r="S6841" s="58">
        <v>25</v>
      </c>
      <c r="X6841">
        <v>12</v>
      </c>
      <c r="Y6841" s="4">
        <v>0.85</v>
      </c>
      <c r="Z6841" s="58">
        <v>10.199999999999999</v>
      </c>
    </row>
    <row r="6842" spans="1:26">
      <c r="A6842">
        <v>515892</v>
      </c>
      <c r="B6842">
        <v>579792</v>
      </c>
      <c r="C6842">
        <v>22576</v>
      </c>
      <c r="D6842" t="s">
        <v>1337</v>
      </c>
      <c r="E6842">
        <v>12</v>
      </c>
      <c r="F6842" s="3">
        <v>40877.654861111099</v>
      </c>
      <c r="G6842" s="4">
        <v>0.85</v>
      </c>
      <c r="H6842">
        <v>12714</v>
      </c>
      <c r="I6842" t="s">
        <v>10</v>
      </c>
      <c r="J6842" s="58">
        <f t="shared" si="212"/>
        <v>10.199999999999999</v>
      </c>
      <c r="K6842" s="59">
        <f t="shared" si="213"/>
        <v>40877</v>
      </c>
      <c r="R6842" t="s">
        <v>885</v>
      </c>
      <c r="S6842" s="58">
        <v>15</v>
      </c>
      <c r="X6842">
        <v>12</v>
      </c>
      <c r="Y6842" s="4">
        <v>0.85</v>
      </c>
      <c r="Z6842" s="58">
        <v>10.199999999999999</v>
      </c>
    </row>
    <row r="6843" spans="1:26">
      <c r="A6843">
        <v>515893</v>
      </c>
      <c r="B6843">
        <v>579792</v>
      </c>
      <c r="C6843">
        <v>22574</v>
      </c>
      <c r="D6843" t="s">
        <v>893</v>
      </c>
      <c r="E6843">
        <v>12</v>
      </c>
      <c r="F6843" s="3">
        <v>40877.654861111099</v>
      </c>
      <c r="G6843" s="4">
        <v>0.85</v>
      </c>
      <c r="H6843">
        <v>12714</v>
      </c>
      <c r="I6843" t="s">
        <v>10</v>
      </c>
      <c r="J6843" s="58">
        <f t="shared" si="212"/>
        <v>10.199999999999999</v>
      </c>
      <c r="K6843" s="59">
        <f t="shared" si="213"/>
        <v>40877</v>
      </c>
      <c r="R6843" t="s">
        <v>2314</v>
      </c>
      <c r="S6843" s="58">
        <v>15</v>
      </c>
      <c r="X6843">
        <v>12</v>
      </c>
      <c r="Y6843" s="4">
        <v>0.85</v>
      </c>
      <c r="Z6843" s="58">
        <v>10.199999999999999</v>
      </c>
    </row>
    <row r="6844" spans="1:26">
      <c r="A6844">
        <v>515894</v>
      </c>
      <c r="B6844">
        <v>579792</v>
      </c>
      <c r="C6844">
        <v>22571</v>
      </c>
      <c r="D6844" t="s">
        <v>654</v>
      </c>
      <c r="E6844">
        <v>12</v>
      </c>
      <c r="F6844" s="3">
        <v>40877.654861111099</v>
      </c>
      <c r="G6844" s="4">
        <v>0.85</v>
      </c>
      <c r="H6844">
        <v>12714</v>
      </c>
      <c r="I6844" t="s">
        <v>10</v>
      </c>
      <c r="J6844" s="58">
        <f t="shared" si="212"/>
        <v>10.199999999999999</v>
      </c>
      <c r="K6844" s="59">
        <f t="shared" si="213"/>
        <v>40877</v>
      </c>
      <c r="R6844" t="s">
        <v>2337</v>
      </c>
      <c r="S6844" s="58">
        <v>13.65</v>
      </c>
      <c r="X6844">
        <v>12</v>
      </c>
      <c r="Y6844" s="4">
        <v>0.85</v>
      </c>
      <c r="Z6844" s="58">
        <v>10.199999999999999</v>
      </c>
    </row>
    <row r="6845" spans="1:26">
      <c r="A6845">
        <v>515898</v>
      </c>
      <c r="B6845">
        <v>579792</v>
      </c>
      <c r="C6845">
        <v>22602</v>
      </c>
      <c r="D6845" t="s">
        <v>2313</v>
      </c>
      <c r="E6845">
        <v>12</v>
      </c>
      <c r="F6845" s="3">
        <v>40877.654861111099</v>
      </c>
      <c r="G6845" s="4">
        <v>0.85</v>
      </c>
      <c r="H6845">
        <v>12714</v>
      </c>
      <c r="I6845" t="s">
        <v>10</v>
      </c>
      <c r="J6845" s="58">
        <f t="shared" si="212"/>
        <v>10.199999999999999</v>
      </c>
      <c r="K6845" s="59">
        <f t="shared" si="213"/>
        <v>40877</v>
      </c>
      <c r="R6845" t="s">
        <v>976</v>
      </c>
      <c r="S6845" s="58">
        <v>12.75</v>
      </c>
      <c r="X6845">
        <v>12</v>
      </c>
      <c r="Y6845" s="4">
        <v>0.85</v>
      </c>
      <c r="Z6845" s="58">
        <v>10.199999999999999</v>
      </c>
    </row>
    <row r="6846" spans="1:26">
      <c r="A6846">
        <v>515899</v>
      </c>
      <c r="B6846">
        <v>579792</v>
      </c>
      <c r="C6846">
        <v>22603</v>
      </c>
      <c r="D6846" t="s">
        <v>628</v>
      </c>
      <c r="E6846">
        <v>12</v>
      </c>
      <c r="F6846" s="3">
        <v>40877.654861111099</v>
      </c>
      <c r="G6846" s="4">
        <v>0.85</v>
      </c>
      <c r="H6846">
        <v>12714</v>
      </c>
      <c r="I6846" t="s">
        <v>10</v>
      </c>
      <c r="J6846" s="58">
        <f t="shared" si="212"/>
        <v>10.199999999999999</v>
      </c>
      <c r="K6846" s="59">
        <f t="shared" si="213"/>
        <v>40877</v>
      </c>
      <c r="R6846" t="s">
        <v>467</v>
      </c>
      <c r="S6846" s="58">
        <v>11.8</v>
      </c>
      <c r="X6846">
        <v>12</v>
      </c>
      <c r="Y6846" s="4">
        <v>0.85</v>
      </c>
      <c r="Z6846" s="58">
        <v>10.199999999999999</v>
      </c>
    </row>
    <row r="6847" spans="1:26">
      <c r="A6847">
        <v>515901</v>
      </c>
      <c r="B6847">
        <v>579792</v>
      </c>
      <c r="C6847">
        <v>22593</v>
      </c>
      <c r="D6847" t="s">
        <v>516</v>
      </c>
      <c r="E6847">
        <v>12</v>
      </c>
      <c r="F6847" s="3">
        <v>40877.654861111099</v>
      </c>
      <c r="G6847" s="4">
        <v>0.85</v>
      </c>
      <c r="H6847">
        <v>12714</v>
      </c>
      <c r="I6847" t="s">
        <v>10</v>
      </c>
      <c r="J6847" s="58">
        <f t="shared" si="212"/>
        <v>10.199999999999999</v>
      </c>
      <c r="K6847" s="59">
        <f t="shared" si="213"/>
        <v>40877</v>
      </c>
      <c r="R6847" t="s">
        <v>718</v>
      </c>
      <c r="S6847" s="58">
        <v>10.5</v>
      </c>
      <c r="X6847">
        <v>12</v>
      </c>
      <c r="Y6847" s="4">
        <v>0.85</v>
      </c>
      <c r="Z6847" s="58">
        <v>10.199999999999999</v>
      </c>
    </row>
    <row r="6848" spans="1:26">
      <c r="A6848">
        <v>515902</v>
      </c>
      <c r="B6848">
        <v>579792</v>
      </c>
      <c r="C6848">
        <v>22595</v>
      </c>
      <c r="D6848" t="s">
        <v>2311</v>
      </c>
      <c r="E6848">
        <v>12</v>
      </c>
      <c r="F6848" s="3">
        <v>40877.654861111099</v>
      </c>
      <c r="G6848" s="4">
        <v>0.85</v>
      </c>
      <c r="H6848">
        <v>12714</v>
      </c>
      <c r="I6848" t="s">
        <v>10</v>
      </c>
      <c r="J6848" s="58">
        <f t="shared" si="212"/>
        <v>10.199999999999999</v>
      </c>
      <c r="K6848" s="59">
        <f t="shared" si="213"/>
        <v>40877</v>
      </c>
      <c r="R6848" t="s">
        <v>1224</v>
      </c>
      <c r="S6848" s="58">
        <v>8.4</v>
      </c>
      <c r="X6848">
        <v>12</v>
      </c>
      <c r="Y6848" s="4">
        <v>0.85</v>
      </c>
      <c r="Z6848" s="58">
        <v>10.199999999999999</v>
      </c>
    </row>
    <row r="6849" spans="1:26">
      <c r="A6849">
        <v>515903</v>
      </c>
      <c r="B6849">
        <v>579792</v>
      </c>
      <c r="C6849">
        <v>22594</v>
      </c>
      <c r="D6849" t="s">
        <v>515</v>
      </c>
      <c r="E6849">
        <v>12</v>
      </c>
      <c r="F6849" s="3">
        <v>40877.654861111099</v>
      </c>
      <c r="G6849" s="4">
        <v>0.85</v>
      </c>
      <c r="H6849">
        <v>12714</v>
      </c>
      <c r="I6849" t="s">
        <v>10</v>
      </c>
      <c r="J6849" s="58">
        <f t="shared" si="212"/>
        <v>10.199999999999999</v>
      </c>
      <c r="K6849" s="59">
        <f t="shared" si="213"/>
        <v>40877</v>
      </c>
      <c r="R6849" t="s">
        <v>2494</v>
      </c>
      <c r="S6849" s="58">
        <v>8.25</v>
      </c>
      <c r="X6849">
        <v>12</v>
      </c>
      <c r="Y6849" s="4">
        <v>0.85</v>
      </c>
      <c r="Z6849" s="58">
        <v>10.199999999999999</v>
      </c>
    </row>
    <row r="6850" spans="1:26">
      <c r="A6850">
        <v>515912</v>
      </c>
      <c r="B6850">
        <v>579792</v>
      </c>
      <c r="C6850">
        <v>22755</v>
      </c>
      <c r="D6850" t="s">
        <v>1020</v>
      </c>
      <c r="E6850">
        <v>12</v>
      </c>
      <c r="F6850" s="3">
        <v>40877.654861111099</v>
      </c>
      <c r="G6850" s="4">
        <v>0.85</v>
      </c>
      <c r="H6850">
        <v>12714</v>
      </c>
      <c r="I6850" t="s">
        <v>10</v>
      </c>
      <c r="J6850" s="58">
        <f t="shared" ref="J6850:J6913" si="214">E6850*G6850</f>
        <v>10.199999999999999</v>
      </c>
      <c r="K6850" s="59">
        <f t="shared" ref="K6850:K6913" si="215">DATE(YEAR(F6850),MONTH(F6850),DAY(F6850))</f>
        <v>40877</v>
      </c>
      <c r="R6850" t="s">
        <v>2493</v>
      </c>
      <c r="S6850" s="58">
        <v>8.25</v>
      </c>
      <c r="X6850">
        <v>12</v>
      </c>
      <c r="Y6850" s="4">
        <v>0.85</v>
      </c>
      <c r="Z6850" s="58">
        <v>10.199999999999999</v>
      </c>
    </row>
    <row r="6851" spans="1:26">
      <c r="A6851">
        <v>515913</v>
      </c>
      <c r="B6851">
        <v>579792</v>
      </c>
      <c r="C6851">
        <v>22753</v>
      </c>
      <c r="D6851" t="s">
        <v>1291</v>
      </c>
      <c r="E6851">
        <v>12</v>
      </c>
      <c r="F6851" s="3">
        <v>40877.654861111099</v>
      </c>
      <c r="G6851" s="4">
        <v>0.85</v>
      </c>
      <c r="H6851">
        <v>12714</v>
      </c>
      <c r="I6851" t="s">
        <v>10</v>
      </c>
      <c r="J6851" s="58">
        <f t="shared" si="214"/>
        <v>10.199999999999999</v>
      </c>
      <c r="K6851" s="59">
        <f t="shared" si="215"/>
        <v>40877</v>
      </c>
      <c r="R6851" t="s">
        <v>2464</v>
      </c>
      <c r="S6851" s="58">
        <v>8.25</v>
      </c>
      <c r="X6851">
        <v>12</v>
      </c>
      <c r="Y6851" s="4">
        <v>0.85</v>
      </c>
      <c r="Z6851" s="58">
        <v>10.199999999999999</v>
      </c>
    </row>
    <row r="6852" spans="1:26">
      <c r="A6852">
        <v>515916</v>
      </c>
      <c r="B6852">
        <v>579792</v>
      </c>
      <c r="C6852">
        <v>22754</v>
      </c>
      <c r="D6852" t="s">
        <v>699</v>
      </c>
      <c r="E6852">
        <v>12</v>
      </c>
      <c r="F6852" s="3">
        <v>40877.654861111099</v>
      </c>
      <c r="G6852" s="4">
        <v>0.85</v>
      </c>
      <c r="H6852">
        <v>12714</v>
      </c>
      <c r="I6852" t="s">
        <v>10</v>
      </c>
      <c r="J6852" s="58">
        <f t="shared" si="214"/>
        <v>10.199999999999999</v>
      </c>
      <c r="K6852" s="59">
        <f t="shared" si="215"/>
        <v>40877</v>
      </c>
      <c r="R6852" t="s">
        <v>672</v>
      </c>
      <c r="S6852" s="58">
        <v>8.25</v>
      </c>
      <c r="X6852">
        <v>12</v>
      </c>
      <c r="Y6852" s="4">
        <v>0.85</v>
      </c>
      <c r="Z6852" s="58">
        <v>10.199999999999999</v>
      </c>
    </row>
    <row r="6853" spans="1:26">
      <c r="A6853">
        <v>515929</v>
      </c>
      <c r="B6853">
        <v>579792</v>
      </c>
      <c r="C6853">
        <v>22348</v>
      </c>
      <c r="D6853" t="s">
        <v>987</v>
      </c>
      <c r="E6853">
        <v>12</v>
      </c>
      <c r="F6853" s="3">
        <v>40877.654861111099</v>
      </c>
      <c r="G6853" s="4">
        <v>0.85</v>
      </c>
      <c r="H6853">
        <v>12714</v>
      </c>
      <c r="I6853" t="s">
        <v>10</v>
      </c>
      <c r="J6853" s="58">
        <f t="shared" si="214"/>
        <v>10.199999999999999</v>
      </c>
      <c r="K6853" s="59">
        <f t="shared" si="215"/>
        <v>40877</v>
      </c>
      <c r="R6853" t="s">
        <v>2568</v>
      </c>
      <c r="S6853" s="58">
        <v>8.25</v>
      </c>
      <c r="X6853">
        <v>12</v>
      </c>
      <c r="Y6853" s="4">
        <v>0.85</v>
      </c>
      <c r="Z6853" s="58">
        <v>10.199999999999999</v>
      </c>
    </row>
    <row r="6854" spans="1:26">
      <c r="A6854">
        <v>519651</v>
      </c>
      <c r="B6854">
        <v>580160</v>
      </c>
      <c r="C6854">
        <v>21544</v>
      </c>
      <c r="D6854" t="s">
        <v>400</v>
      </c>
      <c r="E6854">
        <v>12</v>
      </c>
      <c r="F6854" s="3">
        <v>40879.449305555601</v>
      </c>
      <c r="G6854" s="4">
        <v>0.85</v>
      </c>
      <c r="H6854">
        <v>12700</v>
      </c>
      <c r="I6854" t="s">
        <v>10</v>
      </c>
      <c r="J6854" s="58">
        <f t="shared" si="214"/>
        <v>10.199999999999999</v>
      </c>
      <c r="K6854" s="59">
        <f t="shared" si="215"/>
        <v>40879</v>
      </c>
      <c r="R6854" t="s">
        <v>2419</v>
      </c>
      <c r="S6854" s="58">
        <v>8.25</v>
      </c>
      <c r="X6854">
        <v>4</v>
      </c>
      <c r="Y6854" s="4">
        <v>2.5499999999999998</v>
      </c>
      <c r="Z6854" s="58">
        <v>10.199999999999999</v>
      </c>
    </row>
    <row r="6855" spans="1:26">
      <c r="A6855">
        <v>523350</v>
      </c>
      <c r="B6855">
        <v>580509</v>
      </c>
      <c r="C6855">
        <v>21790</v>
      </c>
      <c r="D6855" t="s">
        <v>512</v>
      </c>
      <c r="E6855">
        <v>12</v>
      </c>
      <c r="F6855" s="3">
        <v>40881.572916666701</v>
      </c>
      <c r="G6855" s="4">
        <v>0.85</v>
      </c>
      <c r="H6855">
        <v>12719</v>
      </c>
      <c r="I6855" t="s">
        <v>10</v>
      </c>
      <c r="J6855" s="58">
        <f t="shared" si="214"/>
        <v>10.199999999999999</v>
      </c>
      <c r="K6855" s="59">
        <f t="shared" si="215"/>
        <v>40881</v>
      </c>
      <c r="R6855" t="s">
        <v>647</v>
      </c>
      <c r="S6855" s="58">
        <v>8.25</v>
      </c>
      <c r="X6855">
        <v>4</v>
      </c>
      <c r="Y6855" s="4">
        <v>2.5499999999999998</v>
      </c>
      <c r="Z6855" s="58">
        <v>10.199999999999999</v>
      </c>
    </row>
    <row r="6856" spans="1:26">
      <c r="A6856">
        <v>527337</v>
      </c>
      <c r="B6856">
        <v>580705</v>
      </c>
      <c r="C6856">
        <v>21988</v>
      </c>
      <c r="D6856" t="s">
        <v>1762</v>
      </c>
      <c r="E6856">
        <v>12</v>
      </c>
      <c r="F6856" s="3">
        <v>40882.686111111099</v>
      </c>
      <c r="G6856" s="4">
        <v>0.85</v>
      </c>
      <c r="H6856">
        <v>12683</v>
      </c>
      <c r="I6856" t="s">
        <v>10</v>
      </c>
      <c r="J6856" s="58">
        <f t="shared" si="214"/>
        <v>10.199999999999999</v>
      </c>
      <c r="K6856" s="59">
        <f t="shared" si="215"/>
        <v>40882</v>
      </c>
      <c r="R6856" t="s">
        <v>1555</v>
      </c>
      <c r="S6856" s="58">
        <v>7.8</v>
      </c>
      <c r="X6856">
        <v>12</v>
      </c>
      <c r="Y6856" s="4">
        <v>0.85</v>
      </c>
      <c r="Z6856" s="58">
        <v>10.199999999999999</v>
      </c>
    </row>
    <row r="6857" spans="1:26">
      <c r="A6857">
        <v>527338</v>
      </c>
      <c r="B6857">
        <v>580705</v>
      </c>
      <c r="C6857">
        <v>21094</v>
      </c>
      <c r="D6857" t="s">
        <v>128</v>
      </c>
      <c r="E6857">
        <v>12</v>
      </c>
      <c r="F6857" s="3">
        <v>40882.686111111099</v>
      </c>
      <c r="G6857" s="4">
        <v>0.85</v>
      </c>
      <c r="H6857">
        <v>12683</v>
      </c>
      <c r="I6857" t="s">
        <v>10</v>
      </c>
      <c r="J6857" s="58">
        <f t="shared" si="214"/>
        <v>10.199999999999999</v>
      </c>
      <c r="K6857" s="59">
        <f t="shared" si="215"/>
        <v>40882</v>
      </c>
      <c r="R6857" t="s">
        <v>1226</v>
      </c>
      <c r="S6857" s="58">
        <v>7.5</v>
      </c>
      <c r="X6857">
        <v>12</v>
      </c>
      <c r="Y6857" s="4">
        <v>0.85</v>
      </c>
      <c r="Z6857" s="58">
        <v>10.199999999999999</v>
      </c>
    </row>
    <row r="6858" spans="1:26">
      <c r="A6858">
        <v>527339</v>
      </c>
      <c r="B6858">
        <v>580705</v>
      </c>
      <c r="C6858">
        <v>21989</v>
      </c>
      <c r="D6858" t="s">
        <v>1763</v>
      </c>
      <c r="E6858">
        <v>12</v>
      </c>
      <c r="F6858" s="3">
        <v>40882.686111111099</v>
      </c>
      <c r="G6858" s="4">
        <v>0.85</v>
      </c>
      <c r="H6858">
        <v>12683</v>
      </c>
      <c r="I6858" t="s">
        <v>10</v>
      </c>
      <c r="J6858" s="58">
        <f t="shared" si="214"/>
        <v>10.199999999999999</v>
      </c>
      <c r="K6858" s="59">
        <f t="shared" si="215"/>
        <v>40882</v>
      </c>
      <c r="R6858" t="s">
        <v>2604</v>
      </c>
      <c r="S6858" s="58">
        <v>6.6</v>
      </c>
      <c r="X6858">
        <v>12</v>
      </c>
      <c r="Y6858" s="4">
        <v>0.85</v>
      </c>
      <c r="Z6858" s="58">
        <v>10.199999999999999</v>
      </c>
    </row>
    <row r="6859" spans="1:26">
      <c r="A6859">
        <v>529610</v>
      </c>
      <c r="B6859">
        <v>580736</v>
      </c>
      <c r="C6859" t="s">
        <v>1701</v>
      </c>
      <c r="D6859" t="s">
        <v>1702</v>
      </c>
      <c r="E6859">
        <v>12</v>
      </c>
      <c r="F6859" s="3">
        <v>40883.371527777803</v>
      </c>
      <c r="G6859" s="4">
        <v>0.85</v>
      </c>
      <c r="H6859">
        <v>12716</v>
      </c>
      <c r="I6859" t="s">
        <v>10</v>
      </c>
      <c r="J6859" s="58">
        <f t="shared" si="214"/>
        <v>10.199999999999999</v>
      </c>
      <c r="K6859" s="59">
        <f t="shared" si="215"/>
        <v>40883</v>
      </c>
      <c r="R6859" t="s">
        <v>2037</v>
      </c>
      <c r="S6859" s="58">
        <v>6.36</v>
      </c>
      <c r="X6859">
        <v>12</v>
      </c>
      <c r="Y6859" s="4">
        <v>0.85</v>
      </c>
      <c r="Z6859" s="58">
        <v>10.199999999999999</v>
      </c>
    </row>
    <row r="6860" spans="1:26">
      <c r="A6860">
        <v>529620</v>
      </c>
      <c r="B6860">
        <v>580736</v>
      </c>
      <c r="C6860">
        <v>22923</v>
      </c>
      <c r="D6860" t="s">
        <v>228</v>
      </c>
      <c r="E6860">
        <v>12</v>
      </c>
      <c r="F6860" s="3">
        <v>40883.371527777803</v>
      </c>
      <c r="G6860" s="4">
        <v>0.85</v>
      </c>
      <c r="H6860">
        <v>12716</v>
      </c>
      <c r="I6860" t="s">
        <v>10</v>
      </c>
      <c r="J6860" s="58">
        <f t="shared" si="214"/>
        <v>10.199999999999999</v>
      </c>
      <c r="K6860" s="59">
        <f t="shared" si="215"/>
        <v>40883</v>
      </c>
      <c r="R6860" t="s">
        <v>2616</v>
      </c>
      <c r="S6860" s="58">
        <v>5.95</v>
      </c>
      <c r="X6860">
        <v>12</v>
      </c>
      <c r="Y6860" s="4">
        <v>0.85</v>
      </c>
      <c r="Z6860" s="58">
        <v>10.199999999999999</v>
      </c>
    </row>
    <row r="6861" spans="1:26">
      <c r="A6861">
        <v>529621</v>
      </c>
      <c r="B6861">
        <v>580736</v>
      </c>
      <c r="C6861">
        <v>22924</v>
      </c>
      <c r="D6861" t="s">
        <v>1695</v>
      </c>
      <c r="E6861">
        <v>12</v>
      </c>
      <c r="F6861" s="3">
        <v>40883.371527777803</v>
      </c>
      <c r="G6861" s="4">
        <v>0.85</v>
      </c>
      <c r="H6861">
        <v>12716</v>
      </c>
      <c r="I6861" t="s">
        <v>10</v>
      </c>
      <c r="J6861" s="58">
        <f t="shared" si="214"/>
        <v>10.199999999999999</v>
      </c>
      <c r="K6861" s="59">
        <f t="shared" si="215"/>
        <v>40883</v>
      </c>
      <c r="R6861" t="s">
        <v>2727</v>
      </c>
      <c r="S6861" s="58">
        <v>5.78</v>
      </c>
      <c r="X6861">
        <v>12</v>
      </c>
      <c r="Y6861" s="4">
        <v>0.85</v>
      </c>
      <c r="Z6861" s="58">
        <v>10.199999999999999</v>
      </c>
    </row>
    <row r="6862" spans="1:26">
      <c r="A6862">
        <v>532925</v>
      </c>
      <c r="B6862">
        <v>581001</v>
      </c>
      <c r="C6862">
        <v>22909</v>
      </c>
      <c r="D6862" t="s">
        <v>503</v>
      </c>
      <c r="E6862">
        <v>12</v>
      </c>
      <c r="F6862" s="3">
        <v>40884.338194444397</v>
      </c>
      <c r="G6862" s="4">
        <v>0.85</v>
      </c>
      <c r="H6862">
        <v>12583</v>
      </c>
      <c r="I6862" t="s">
        <v>10</v>
      </c>
      <c r="J6862" s="58">
        <f t="shared" si="214"/>
        <v>10.199999999999999</v>
      </c>
      <c r="K6862" s="59">
        <f t="shared" si="215"/>
        <v>40884</v>
      </c>
      <c r="R6862" t="s">
        <v>2246</v>
      </c>
      <c r="S6862" s="58">
        <v>5.04</v>
      </c>
      <c r="X6862">
        <v>12</v>
      </c>
      <c r="Y6862" s="4">
        <v>0.85</v>
      </c>
      <c r="Z6862" s="58">
        <v>10.199999999999999</v>
      </c>
    </row>
    <row r="6863" spans="1:26">
      <c r="A6863">
        <v>532926</v>
      </c>
      <c r="B6863">
        <v>581001</v>
      </c>
      <c r="C6863">
        <v>22613</v>
      </c>
      <c r="D6863" t="s">
        <v>2113</v>
      </c>
      <c r="E6863">
        <v>12</v>
      </c>
      <c r="F6863" s="3">
        <v>40884.338194444397</v>
      </c>
      <c r="G6863" s="4">
        <v>0.85</v>
      </c>
      <c r="H6863">
        <v>12583</v>
      </c>
      <c r="I6863" t="s">
        <v>10</v>
      </c>
      <c r="J6863" s="58">
        <f t="shared" si="214"/>
        <v>10.199999999999999</v>
      </c>
      <c r="K6863" s="59">
        <f t="shared" si="215"/>
        <v>40884</v>
      </c>
      <c r="R6863" t="s">
        <v>2008</v>
      </c>
      <c r="S6863" s="58">
        <v>5</v>
      </c>
      <c r="X6863">
        <v>12</v>
      </c>
      <c r="Y6863" s="4">
        <v>0.85</v>
      </c>
      <c r="Z6863" s="58">
        <v>10.199999999999999</v>
      </c>
    </row>
    <row r="6864" spans="1:26">
      <c r="A6864">
        <v>541905</v>
      </c>
      <c r="B6864">
        <v>581587</v>
      </c>
      <c r="C6864">
        <v>22613</v>
      </c>
      <c r="D6864" t="s">
        <v>2113</v>
      </c>
      <c r="E6864">
        <v>12</v>
      </c>
      <c r="F6864" s="3">
        <v>40886.534722222197</v>
      </c>
      <c r="G6864" s="4">
        <v>0.85</v>
      </c>
      <c r="H6864">
        <v>12680</v>
      </c>
      <c r="I6864" t="s">
        <v>10</v>
      </c>
      <c r="J6864" s="58">
        <f t="shared" si="214"/>
        <v>10.199999999999999</v>
      </c>
      <c r="K6864" s="59">
        <f t="shared" si="215"/>
        <v>40886</v>
      </c>
      <c r="R6864" t="s">
        <v>2655</v>
      </c>
      <c r="S6864" s="58">
        <v>5</v>
      </c>
      <c r="X6864">
        <v>12</v>
      </c>
      <c r="Y6864" s="4">
        <v>0.85</v>
      </c>
      <c r="Z6864" s="58">
        <v>10.199999999999999</v>
      </c>
    </row>
    <row r="6865" spans="1:26">
      <c r="A6865">
        <v>43</v>
      </c>
      <c r="B6865">
        <v>536370</v>
      </c>
      <c r="C6865">
        <v>22540</v>
      </c>
      <c r="D6865" t="s">
        <v>100</v>
      </c>
      <c r="E6865">
        <v>24</v>
      </c>
      <c r="F6865" s="3">
        <v>40513.364583333299</v>
      </c>
      <c r="G6865" s="4">
        <v>0.42</v>
      </c>
      <c r="H6865">
        <v>12583</v>
      </c>
      <c r="I6865" t="s">
        <v>10</v>
      </c>
      <c r="J6865" s="58">
        <f t="shared" si="214"/>
        <v>10.08</v>
      </c>
      <c r="K6865" s="59">
        <f t="shared" si="215"/>
        <v>40513</v>
      </c>
      <c r="R6865" t="s">
        <v>261</v>
      </c>
      <c r="S6865" s="58">
        <v>4.95</v>
      </c>
      <c r="X6865">
        <v>12</v>
      </c>
      <c r="Y6865" s="4">
        <v>0.85</v>
      </c>
      <c r="Z6865" s="58">
        <v>10.199999999999999</v>
      </c>
    </row>
    <row r="6866" spans="1:26">
      <c r="A6866">
        <v>44</v>
      </c>
      <c r="B6866">
        <v>536370</v>
      </c>
      <c r="C6866">
        <v>22544</v>
      </c>
      <c r="D6866" t="s">
        <v>101</v>
      </c>
      <c r="E6866">
        <v>24</v>
      </c>
      <c r="F6866" s="3">
        <v>40513.364583333299</v>
      </c>
      <c r="G6866" s="4">
        <v>0.42</v>
      </c>
      <c r="H6866">
        <v>12583</v>
      </c>
      <c r="I6866" t="s">
        <v>10</v>
      </c>
      <c r="J6866" s="58">
        <f t="shared" si="214"/>
        <v>10.08</v>
      </c>
      <c r="K6866" s="59">
        <f t="shared" si="215"/>
        <v>40513</v>
      </c>
      <c r="R6866" t="s">
        <v>2570</v>
      </c>
      <c r="S6866" s="58">
        <v>4.3499999999999996</v>
      </c>
      <c r="X6866">
        <v>12</v>
      </c>
      <c r="Y6866" s="4">
        <v>0.85</v>
      </c>
      <c r="Z6866" s="58">
        <v>10.199999999999999</v>
      </c>
    </row>
    <row r="6867" spans="1:26">
      <c r="A6867">
        <v>5254</v>
      </c>
      <c r="B6867">
        <v>536852</v>
      </c>
      <c r="C6867">
        <v>22544</v>
      </c>
      <c r="D6867" t="s">
        <v>101</v>
      </c>
      <c r="E6867">
        <v>24</v>
      </c>
      <c r="F6867" s="3">
        <v>40515.410416666702</v>
      </c>
      <c r="G6867" s="4">
        <v>0.42</v>
      </c>
      <c r="H6867">
        <v>12686</v>
      </c>
      <c r="I6867" t="s">
        <v>10</v>
      </c>
      <c r="J6867" s="58">
        <f t="shared" si="214"/>
        <v>10.08</v>
      </c>
      <c r="K6867" s="59">
        <f t="shared" si="215"/>
        <v>40515</v>
      </c>
      <c r="R6867" t="s">
        <v>2552</v>
      </c>
      <c r="S6867" s="58">
        <v>4.3499999999999996</v>
      </c>
      <c r="X6867">
        <v>12</v>
      </c>
      <c r="Y6867" s="4">
        <v>0.85</v>
      </c>
      <c r="Z6867" s="58">
        <v>10.199999999999999</v>
      </c>
    </row>
    <row r="6868" spans="1:26">
      <c r="A6868">
        <v>5255</v>
      </c>
      <c r="B6868">
        <v>536852</v>
      </c>
      <c r="C6868">
        <v>22539</v>
      </c>
      <c r="D6868" t="s">
        <v>838</v>
      </c>
      <c r="E6868">
        <v>24</v>
      </c>
      <c r="F6868" s="3">
        <v>40515.410416666702</v>
      </c>
      <c r="G6868" s="4">
        <v>0.42</v>
      </c>
      <c r="H6868">
        <v>12686</v>
      </c>
      <c r="I6868" t="s">
        <v>10</v>
      </c>
      <c r="J6868" s="58">
        <f t="shared" si="214"/>
        <v>10.08</v>
      </c>
      <c r="K6868" s="59">
        <f t="shared" si="215"/>
        <v>40515</v>
      </c>
      <c r="R6868" t="s">
        <v>976</v>
      </c>
      <c r="S6868" s="58">
        <v>4.25</v>
      </c>
      <c r="X6868">
        <v>12</v>
      </c>
      <c r="Y6868" s="4">
        <v>0.85</v>
      </c>
      <c r="Z6868" s="58">
        <v>10.199999999999999</v>
      </c>
    </row>
    <row r="6869" spans="1:26">
      <c r="A6869">
        <v>5258</v>
      </c>
      <c r="B6869">
        <v>536852</v>
      </c>
      <c r="C6869">
        <v>21786</v>
      </c>
      <c r="D6869" t="s">
        <v>256</v>
      </c>
      <c r="E6869">
        <v>24</v>
      </c>
      <c r="F6869" s="3">
        <v>40515.410416666702</v>
      </c>
      <c r="G6869" s="4">
        <v>0.42</v>
      </c>
      <c r="H6869">
        <v>12686</v>
      </c>
      <c r="I6869" t="s">
        <v>10</v>
      </c>
      <c r="J6869" s="58">
        <f t="shared" si="214"/>
        <v>10.08</v>
      </c>
      <c r="K6869" s="59">
        <f t="shared" si="215"/>
        <v>40515</v>
      </c>
      <c r="R6869" t="s">
        <v>2477</v>
      </c>
      <c r="S6869" s="58">
        <v>4.16</v>
      </c>
      <c r="X6869">
        <v>12</v>
      </c>
      <c r="Y6869" s="4">
        <v>0.85</v>
      </c>
      <c r="Z6869" s="58">
        <v>10.199999999999999</v>
      </c>
    </row>
    <row r="6870" spans="1:26">
      <c r="A6870">
        <v>7904</v>
      </c>
      <c r="B6870">
        <v>537065</v>
      </c>
      <c r="C6870">
        <v>21786</v>
      </c>
      <c r="D6870" t="s">
        <v>256</v>
      </c>
      <c r="E6870">
        <v>24</v>
      </c>
      <c r="F6870" s="3">
        <v>40517.497916666704</v>
      </c>
      <c r="G6870" s="4">
        <v>0.42</v>
      </c>
      <c r="H6870">
        <v>12567</v>
      </c>
      <c r="I6870" t="s">
        <v>10</v>
      </c>
      <c r="J6870" s="58">
        <f t="shared" si="214"/>
        <v>10.08</v>
      </c>
      <c r="K6870" s="59">
        <f t="shared" si="215"/>
        <v>40517</v>
      </c>
      <c r="R6870" t="s">
        <v>1345</v>
      </c>
      <c r="S6870" s="58">
        <v>3.95</v>
      </c>
      <c r="X6870">
        <v>12</v>
      </c>
      <c r="Y6870" s="4">
        <v>0.85</v>
      </c>
      <c r="Z6870" s="58">
        <v>10.199999999999999</v>
      </c>
    </row>
    <row r="6871" spans="1:26">
      <c r="A6871">
        <v>14254</v>
      </c>
      <c r="B6871">
        <v>537468</v>
      </c>
      <c r="C6871">
        <v>22531</v>
      </c>
      <c r="D6871" t="s">
        <v>444</v>
      </c>
      <c r="E6871">
        <v>24</v>
      </c>
      <c r="F6871" s="3">
        <v>40519.441666666702</v>
      </c>
      <c r="G6871" s="4">
        <v>0.42</v>
      </c>
      <c r="H6871">
        <v>12567</v>
      </c>
      <c r="I6871" t="s">
        <v>10</v>
      </c>
      <c r="J6871" s="58">
        <f t="shared" si="214"/>
        <v>10.08</v>
      </c>
      <c r="K6871" s="59">
        <f t="shared" si="215"/>
        <v>40519</v>
      </c>
      <c r="R6871" t="s">
        <v>2653</v>
      </c>
      <c r="S6871" s="58">
        <v>3.9</v>
      </c>
      <c r="X6871">
        <v>12</v>
      </c>
      <c r="Y6871" s="4">
        <v>0.85</v>
      </c>
      <c r="Z6871" s="58">
        <v>10.199999999999999</v>
      </c>
    </row>
    <row r="6872" spans="1:26">
      <c r="A6872">
        <v>44489</v>
      </c>
      <c r="B6872">
        <v>540178</v>
      </c>
      <c r="C6872">
        <v>21786</v>
      </c>
      <c r="D6872" t="s">
        <v>256</v>
      </c>
      <c r="E6872">
        <v>24</v>
      </c>
      <c r="F6872" s="3">
        <v>40548.529166666704</v>
      </c>
      <c r="G6872" s="4">
        <v>0.42</v>
      </c>
      <c r="H6872">
        <v>12681</v>
      </c>
      <c r="I6872" t="s">
        <v>10</v>
      </c>
      <c r="J6872" s="58">
        <f t="shared" si="214"/>
        <v>10.08</v>
      </c>
      <c r="K6872" s="59">
        <f t="shared" si="215"/>
        <v>40548</v>
      </c>
      <c r="R6872" t="s">
        <v>770</v>
      </c>
      <c r="S6872" s="58">
        <v>3.9</v>
      </c>
      <c r="X6872">
        <v>12</v>
      </c>
      <c r="Y6872" s="4">
        <v>0.85</v>
      </c>
      <c r="Z6872" s="58">
        <v>10.199999999999999</v>
      </c>
    </row>
    <row r="6873" spans="1:26">
      <c r="A6873">
        <v>46099</v>
      </c>
      <c r="B6873">
        <v>540351</v>
      </c>
      <c r="C6873">
        <v>21918</v>
      </c>
      <c r="D6873" t="s">
        <v>1657</v>
      </c>
      <c r="E6873">
        <v>24</v>
      </c>
      <c r="F6873" s="3">
        <v>40549.601388888899</v>
      </c>
      <c r="G6873" s="4">
        <v>0.42</v>
      </c>
      <c r="H6873">
        <v>12735</v>
      </c>
      <c r="I6873" t="s">
        <v>10</v>
      </c>
      <c r="J6873" s="58">
        <f t="shared" si="214"/>
        <v>10.08</v>
      </c>
      <c r="K6873" s="59">
        <f t="shared" si="215"/>
        <v>40549</v>
      </c>
      <c r="R6873" t="s">
        <v>2659</v>
      </c>
      <c r="S6873" s="58">
        <v>3.9</v>
      </c>
      <c r="X6873">
        <v>12</v>
      </c>
      <c r="Y6873" s="4">
        <v>0.85</v>
      </c>
      <c r="Z6873" s="58">
        <v>10.199999999999999</v>
      </c>
    </row>
    <row r="6874" spans="1:26">
      <c r="A6874">
        <v>46100</v>
      </c>
      <c r="B6874">
        <v>540351</v>
      </c>
      <c r="C6874">
        <v>21917</v>
      </c>
      <c r="D6874" t="s">
        <v>1270</v>
      </c>
      <c r="E6874">
        <v>24</v>
      </c>
      <c r="F6874" s="3">
        <v>40549.601388888899</v>
      </c>
      <c r="G6874" s="4">
        <v>0.42</v>
      </c>
      <c r="H6874">
        <v>12735</v>
      </c>
      <c r="I6874" t="s">
        <v>10</v>
      </c>
      <c r="J6874" s="58">
        <f t="shared" si="214"/>
        <v>10.08</v>
      </c>
      <c r="K6874" s="59">
        <f t="shared" si="215"/>
        <v>40549</v>
      </c>
      <c r="R6874" t="s">
        <v>1367</v>
      </c>
      <c r="S6874" s="58">
        <v>3.75</v>
      </c>
      <c r="X6874">
        <v>12</v>
      </c>
      <c r="Y6874" s="4">
        <v>0.85</v>
      </c>
      <c r="Z6874" s="58">
        <v>10.199999999999999</v>
      </c>
    </row>
    <row r="6875" spans="1:26">
      <c r="A6875">
        <v>48129</v>
      </c>
      <c r="B6875">
        <v>540463</v>
      </c>
      <c r="C6875">
        <v>22027</v>
      </c>
      <c r="D6875" t="s">
        <v>1679</v>
      </c>
      <c r="E6875">
        <v>24</v>
      </c>
      <c r="F6875" s="3">
        <v>40550.550694444399</v>
      </c>
      <c r="G6875" s="4">
        <v>0.42</v>
      </c>
      <c r="H6875">
        <v>12489</v>
      </c>
      <c r="I6875" t="s">
        <v>10</v>
      </c>
      <c r="J6875" s="58">
        <f t="shared" si="214"/>
        <v>10.08</v>
      </c>
      <c r="K6875" s="59">
        <f t="shared" si="215"/>
        <v>40550</v>
      </c>
      <c r="R6875" t="s">
        <v>344</v>
      </c>
      <c r="S6875" s="58">
        <v>3.75</v>
      </c>
      <c r="X6875">
        <v>12</v>
      </c>
      <c r="Y6875" s="4">
        <v>0.85</v>
      </c>
      <c r="Z6875" s="58">
        <v>10.199999999999999</v>
      </c>
    </row>
    <row r="6876" spans="1:26">
      <c r="A6876">
        <v>54726</v>
      </c>
      <c r="B6876">
        <v>540976</v>
      </c>
      <c r="C6876">
        <v>22915</v>
      </c>
      <c r="D6876" t="s">
        <v>225</v>
      </c>
      <c r="E6876">
        <v>24</v>
      </c>
      <c r="F6876" s="3">
        <v>40555.625</v>
      </c>
      <c r="G6876" s="4">
        <v>0.42</v>
      </c>
      <c r="H6876">
        <v>12652</v>
      </c>
      <c r="I6876" t="s">
        <v>10</v>
      </c>
      <c r="J6876" s="58">
        <f t="shared" si="214"/>
        <v>10.08</v>
      </c>
      <c r="K6876" s="59">
        <f t="shared" si="215"/>
        <v>40555</v>
      </c>
      <c r="R6876" t="s">
        <v>343</v>
      </c>
      <c r="S6876" s="58">
        <v>3.75</v>
      </c>
      <c r="X6876">
        <v>12</v>
      </c>
      <c r="Y6876" s="4">
        <v>0.85</v>
      </c>
      <c r="Z6876" s="58">
        <v>10.199999999999999</v>
      </c>
    </row>
    <row r="6877" spans="1:26">
      <c r="A6877">
        <v>54729</v>
      </c>
      <c r="B6877">
        <v>540976</v>
      </c>
      <c r="C6877">
        <v>84817</v>
      </c>
      <c r="D6877" t="s">
        <v>2241</v>
      </c>
      <c r="E6877">
        <v>24</v>
      </c>
      <c r="F6877" s="3">
        <v>40555.625</v>
      </c>
      <c r="G6877" s="4">
        <v>0.42</v>
      </c>
      <c r="H6877">
        <v>12652</v>
      </c>
      <c r="I6877" t="s">
        <v>10</v>
      </c>
      <c r="J6877" s="58">
        <f t="shared" si="214"/>
        <v>10.08</v>
      </c>
      <c r="K6877" s="59">
        <f t="shared" si="215"/>
        <v>40555</v>
      </c>
      <c r="R6877" t="s">
        <v>2518</v>
      </c>
      <c r="S6877" s="58">
        <v>3.4</v>
      </c>
      <c r="X6877">
        <v>12</v>
      </c>
      <c r="Y6877" s="4">
        <v>0.85</v>
      </c>
      <c r="Z6877" s="58">
        <v>10.199999999999999</v>
      </c>
    </row>
    <row r="6878" spans="1:26">
      <c r="A6878">
        <v>54748</v>
      </c>
      <c r="B6878">
        <v>540976</v>
      </c>
      <c r="C6878">
        <v>21917</v>
      </c>
      <c r="D6878" t="s">
        <v>1270</v>
      </c>
      <c r="E6878">
        <v>24</v>
      </c>
      <c r="F6878" s="3">
        <v>40555.625</v>
      </c>
      <c r="G6878" s="4">
        <v>0.42</v>
      </c>
      <c r="H6878">
        <v>12652</v>
      </c>
      <c r="I6878" t="s">
        <v>10</v>
      </c>
      <c r="J6878" s="58">
        <f t="shared" si="214"/>
        <v>10.08</v>
      </c>
      <c r="K6878" s="59">
        <f t="shared" si="215"/>
        <v>40555</v>
      </c>
      <c r="R6878" t="s">
        <v>2132</v>
      </c>
      <c r="S6878" s="58">
        <v>3.36</v>
      </c>
      <c r="X6878">
        <v>12</v>
      </c>
      <c r="Y6878" s="4">
        <v>0.85</v>
      </c>
      <c r="Z6878" s="58">
        <v>10.199999999999999</v>
      </c>
    </row>
    <row r="6879" spans="1:26">
      <c r="A6879">
        <v>76532</v>
      </c>
      <c r="B6879">
        <v>542629</v>
      </c>
      <c r="C6879">
        <v>22029</v>
      </c>
      <c r="D6879" t="s">
        <v>1658</v>
      </c>
      <c r="E6879">
        <v>24</v>
      </c>
      <c r="F6879" s="3">
        <v>40574.414583333302</v>
      </c>
      <c r="G6879" s="4">
        <v>0.42</v>
      </c>
      <c r="H6879">
        <v>12731</v>
      </c>
      <c r="I6879" t="s">
        <v>10</v>
      </c>
      <c r="J6879" s="58">
        <f t="shared" si="214"/>
        <v>10.08</v>
      </c>
      <c r="K6879" s="59">
        <f t="shared" si="215"/>
        <v>40574</v>
      </c>
      <c r="R6879" t="s">
        <v>2096</v>
      </c>
      <c r="S6879" s="58">
        <v>3.36</v>
      </c>
      <c r="X6879">
        <v>12</v>
      </c>
      <c r="Y6879" s="4">
        <v>0.85</v>
      </c>
      <c r="Z6879" s="58">
        <v>10.199999999999999</v>
      </c>
    </row>
    <row r="6880" spans="1:26">
      <c r="A6880">
        <v>85054</v>
      </c>
      <c r="B6880">
        <v>543459</v>
      </c>
      <c r="C6880">
        <v>22540</v>
      </c>
      <c r="D6880" t="s">
        <v>100</v>
      </c>
      <c r="E6880">
        <v>24</v>
      </c>
      <c r="F6880" s="3">
        <v>40582.561111111099</v>
      </c>
      <c r="G6880" s="4">
        <v>0.42</v>
      </c>
      <c r="H6880">
        <v>12599</v>
      </c>
      <c r="I6880" t="s">
        <v>10</v>
      </c>
      <c r="J6880" s="58">
        <f t="shared" si="214"/>
        <v>10.08</v>
      </c>
      <c r="K6880" s="59">
        <f t="shared" si="215"/>
        <v>40582</v>
      </c>
      <c r="R6880" t="s">
        <v>345</v>
      </c>
      <c r="S6880" s="58">
        <v>3.3</v>
      </c>
      <c r="X6880">
        <v>12</v>
      </c>
      <c r="Y6880" s="4">
        <v>0.85</v>
      </c>
      <c r="Z6880" s="58">
        <v>10.199999999999999</v>
      </c>
    </row>
    <row r="6881" spans="1:26">
      <c r="A6881">
        <v>85056</v>
      </c>
      <c r="B6881">
        <v>543459</v>
      </c>
      <c r="C6881">
        <v>22544</v>
      </c>
      <c r="D6881" t="s">
        <v>101</v>
      </c>
      <c r="E6881">
        <v>24</v>
      </c>
      <c r="F6881" s="3">
        <v>40582.561111111099</v>
      </c>
      <c r="G6881" s="4">
        <v>0.42</v>
      </c>
      <c r="H6881">
        <v>12599</v>
      </c>
      <c r="I6881" t="s">
        <v>10</v>
      </c>
      <c r="J6881" s="58">
        <f t="shared" si="214"/>
        <v>10.08</v>
      </c>
      <c r="K6881" s="59">
        <f t="shared" si="215"/>
        <v>40582</v>
      </c>
      <c r="R6881" t="s">
        <v>250</v>
      </c>
      <c r="S6881" s="58">
        <v>2.95</v>
      </c>
      <c r="X6881">
        <v>12</v>
      </c>
      <c r="Y6881" s="4">
        <v>0.85</v>
      </c>
      <c r="Z6881" s="58">
        <v>10.199999999999999</v>
      </c>
    </row>
    <row r="6882" spans="1:26">
      <c r="A6882">
        <v>86953</v>
      </c>
      <c r="B6882">
        <v>543625</v>
      </c>
      <c r="C6882">
        <v>22539</v>
      </c>
      <c r="D6882" t="s">
        <v>838</v>
      </c>
      <c r="E6882">
        <v>24</v>
      </c>
      <c r="F6882" s="3">
        <v>40584.651388888902</v>
      </c>
      <c r="G6882" s="4">
        <v>0.42</v>
      </c>
      <c r="H6882">
        <v>12583</v>
      </c>
      <c r="I6882" t="s">
        <v>10</v>
      </c>
      <c r="J6882" s="58">
        <f t="shared" si="214"/>
        <v>10.08</v>
      </c>
      <c r="K6882" s="59">
        <f t="shared" si="215"/>
        <v>40584</v>
      </c>
      <c r="R6882" t="s">
        <v>1293</v>
      </c>
      <c r="S6882" s="58">
        <v>2.5499999999999998</v>
      </c>
      <c r="X6882">
        <v>12</v>
      </c>
      <c r="Y6882" s="4">
        <v>0.85</v>
      </c>
      <c r="Z6882" s="58">
        <v>10.199999999999999</v>
      </c>
    </row>
    <row r="6883" spans="1:26">
      <c r="A6883">
        <v>91714</v>
      </c>
      <c r="B6883">
        <v>544115</v>
      </c>
      <c r="C6883">
        <v>22544</v>
      </c>
      <c r="D6883" t="s">
        <v>101</v>
      </c>
      <c r="E6883">
        <v>24</v>
      </c>
      <c r="F6883" s="3">
        <v>40590.489583333299</v>
      </c>
      <c r="G6883" s="4">
        <v>0.42</v>
      </c>
      <c r="H6883">
        <v>12727</v>
      </c>
      <c r="I6883" t="s">
        <v>10</v>
      </c>
      <c r="J6883" s="58">
        <f t="shared" si="214"/>
        <v>10.08</v>
      </c>
      <c r="K6883" s="59">
        <f t="shared" si="215"/>
        <v>40590</v>
      </c>
      <c r="R6883" t="s">
        <v>1247</v>
      </c>
      <c r="S6883" s="58">
        <v>2.5</v>
      </c>
      <c r="X6883">
        <v>12</v>
      </c>
      <c r="Y6883" s="4">
        <v>0.85</v>
      </c>
      <c r="Z6883" s="58">
        <v>10.199999999999999</v>
      </c>
    </row>
    <row r="6884" spans="1:26">
      <c r="A6884">
        <v>91715</v>
      </c>
      <c r="B6884">
        <v>544115</v>
      </c>
      <c r="C6884">
        <v>22539</v>
      </c>
      <c r="D6884" t="s">
        <v>838</v>
      </c>
      <c r="E6884">
        <v>24</v>
      </c>
      <c r="F6884" s="3">
        <v>40590.489583333299</v>
      </c>
      <c r="G6884" s="4">
        <v>0.42</v>
      </c>
      <c r="H6884">
        <v>12727</v>
      </c>
      <c r="I6884" t="s">
        <v>10</v>
      </c>
      <c r="J6884" s="58">
        <f t="shared" si="214"/>
        <v>10.08</v>
      </c>
      <c r="K6884" s="59">
        <f t="shared" si="215"/>
        <v>40590</v>
      </c>
      <c r="R6884" t="s">
        <v>1787</v>
      </c>
      <c r="S6884" s="58">
        <v>2.5</v>
      </c>
      <c r="X6884">
        <v>24</v>
      </c>
      <c r="Y6884" s="4">
        <v>0.42</v>
      </c>
      <c r="Z6884" s="58">
        <v>10.08</v>
      </c>
    </row>
    <row r="6885" spans="1:26">
      <c r="A6885">
        <v>91722</v>
      </c>
      <c r="B6885">
        <v>544115</v>
      </c>
      <c r="C6885">
        <v>21703</v>
      </c>
      <c r="D6885" t="s">
        <v>1258</v>
      </c>
      <c r="E6885">
        <v>24</v>
      </c>
      <c r="F6885" s="3">
        <v>40590.489583333299</v>
      </c>
      <c r="G6885" s="4">
        <v>0.42</v>
      </c>
      <c r="H6885">
        <v>12727</v>
      </c>
      <c r="I6885" t="s">
        <v>10</v>
      </c>
      <c r="J6885" s="58">
        <f t="shared" si="214"/>
        <v>10.08</v>
      </c>
      <c r="K6885" s="59">
        <f t="shared" si="215"/>
        <v>40590</v>
      </c>
      <c r="R6885" t="s">
        <v>137</v>
      </c>
      <c r="S6885" s="58">
        <v>2.5</v>
      </c>
      <c r="X6885">
        <v>24</v>
      </c>
      <c r="Y6885" s="4">
        <v>0.42</v>
      </c>
      <c r="Z6885" s="58">
        <v>10.08</v>
      </c>
    </row>
    <row r="6886" spans="1:26">
      <c r="A6886">
        <v>94356</v>
      </c>
      <c r="B6886">
        <v>544355</v>
      </c>
      <c r="C6886">
        <v>40016</v>
      </c>
      <c r="D6886" t="s">
        <v>1737</v>
      </c>
      <c r="E6886">
        <v>24</v>
      </c>
      <c r="F6886" s="3">
        <v>40592.453472222202</v>
      </c>
      <c r="G6886" s="4">
        <v>0.42</v>
      </c>
      <c r="H6886">
        <v>12714</v>
      </c>
      <c r="I6886" t="s">
        <v>10</v>
      </c>
      <c r="J6886" s="58">
        <f t="shared" si="214"/>
        <v>10.08</v>
      </c>
      <c r="K6886" s="59">
        <f t="shared" si="215"/>
        <v>40592</v>
      </c>
      <c r="R6886" t="s">
        <v>2652</v>
      </c>
      <c r="S6886" s="58">
        <v>2.5</v>
      </c>
      <c r="X6886">
        <v>24</v>
      </c>
      <c r="Y6886" s="4">
        <v>0.42</v>
      </c>
      <c r="Z6886" s="58">
        <v>10.08</v>
      </c>
    </row>
    <row r="6887" spans="1:26">
      <c r="A6887">
        <v>100495</v>
      </c>
      <c r="B6887">
        <v>544817</v>
      </c>
      <c r="C6887">
        <v>22716</v>
      </c>
      <c r="D6887" t="s">
        <v>414</v>
      </c>
      <c r="E6887">
        <v>24</v>
      </c>
      <c r="F6887" s="3">
        <v>40597.697222222203</v>
      </c>
      <c r="G6887" s="4">
        <v>0.42</v>
      </c>
      <c r="H6887">
        <v>12437</v>
      </c>
      <c r="I6887" t="s">
        <v>10</v>
      </c>
      <c r="J6887" s="58">
        <f t="shared" si="214"/>
        <v>10.08</v>
      </c>
      <c r="K6887" s="59">
        <f t="shared" si="215"/>
        <v>40597</v>
      </c>
      <c r="R6887" t="s">
        <v>2655</v>
      </c>
      <c r="S6887" s="58">
        <v>2.5</v>
      </c>
      <c r="X6887">
        <v>24</v>
      </c>
      <c r="Y6887" s="4">
        <v>0.42</v>
      </c>
      <c r="Z6887" s="58">
        <v>10.08</v>
      </c>
    </row>
    <row r="6888" spans="1:26">
      <c r="A6888">
        <v>100496</v>
      </c>
      <c r="B6888">
        <v>544817</v>
      </c>
      <c r="C6888">
        <v>22714</v>
      </c>
      <c r="D6888" t="s">
        <v>419</v>
      </c>
      <c r="E6888">
        <v>24</v>
      </c>
      <c r="F6888" s="3">
        <v>40597.697222222203</v>
      </c>
      <c r="G6888" s="4">
        <v>0.42</v>
      </c>
      <c r="H6888">
        <v>12437</v>
      </c>
      <c r="I6888" t="s">
        <v>10</v>
      </c>
      <c r="J6888" s="58">
        <f t="shared" si="214"/>
        <v>10.08</v>
      </c>
      <c r="K6888" s="59">
        <f t="shared" si="215"/>
        <v>40597</v>
      </c>
      <c r="R6888" t="s">
        <v>2665</v>
      </c>
      <c r="S6888" s="58">
        <v>2.5</v>
      </c>
      <c r="X6888">
        <v>24</v>
      </c>
      <c r="Y6888" s="4">
        <v>0.42</v>
      </c>
      <c r="Z6888" s="58">
        <v>10.08</v>
      </c>
    </row>
    <row r="6889" spans="1:26">
      <c r="A6889">
        <v>104036</v>
      </c>
      <c r="B6889">
        <v>545086</v>
      </c>
      <c r="C6889">
        <v>22893</v>
      </c>
      <c r="D6889" t="s">
        <v>1771</v>
      </c>
      <c r="E6889">
        <v>24</v>
      </c>
      <c r="F6889" s="3">
        <v>40602.488194444399</v>
      </c>
      <c r="G6889" s="4">
        <v>0.42</v>
      </c>
      <c r="H6889">
        <v>12678</v>
      </c>
      <c r="I6889" t="s">
        <v>10</v>
      </c>
      <c r="J6889" s="58">
        <f t="shared" si="214"/>
        <v>10.08</v>
      </c>
      <c r="K6889" s="59">
        <f t="shared" si="215"/>
        <v>40602</v>
      </c>
      <c r="R6889" t="s">
        <v>2008</v>
      </c>
      <c r="S6889" s="58">
        <v>2.5</v>
      </c>
      <c r="X6889">
        <v>24</v>
      </c>
      <c r="Y6889" s="4">
        <v>0.42</v>
      </c>
      <c r="Z6889" s="58">
        <v>10.08</v>
      </c>
    </row>
    <row r="6890" spans="1:26">
      <c r="A6890">
        <v>104061</v>
      </c>
      <c r="B6890">
        <v>545105</v>
      </c>
      <c r="C6890">
        <v>22544</v>
      </c>
      <c r="D6890" t="s">
        <v>101</v>
      </c>
      <c r="E6890">
        <v>24</v>
      </c>
      <c r="F6890" s="3">
        <v>40602.498611111099</v>
      </c>
      <c r="G6890" s="4">
        <v>0.42</v>
      </c>
      <c r="H6890">
        <v>12598</v>
      </c>
      <c r="I6890" t="s">
        <v>10</v>
      </c>
      <c r="J6890" s="58">
        <f t="shared" si="214"/>
        <v>10.08</v>
      </c>
      <c r="K6890" s="59">
        <f t="shared" si="215"/>
        <v>40602</v>
      </c>
      <c r="R6890" t="s">
        <v>2276</v>
      </c>
      <c r="S6890" s="58">
        <v>2.34</v>
      </c>
      <c r="X6890">
        <v>24</v>
      </c>
      <c r="Y6890" s="4">
        <v>0.42</v>
      </c>
      <c r="Z6890" s="58">
        <v>10.08</v>
      </c>
    </row>
    <row r="6891" spans="1:26">
      <c r="A6891">
        <v>104073</v>
      </c>
      <c r="B6891">
        <v>545105</v>
      </c>
      <c r="C6891">
        <v>22539</v>
      </c>
      <c r="D6891" t="s">
        <v>838</v>
      </c>
      <c r="E6891">
        <v>24</v>
      </c>
      <c r="F6891" s="3">
        <v>40602.498611111099</v>
      </c>
      <c r="G6891" s="4">
        <v>0.42</v>
      </c>
      <c r="H6891">
        <v>12598</v>
      </c>
      <c r="I6891" t="s">
        <v>10</v>
      </c>
      <c r="J6891" s="58">
        <f t="shared" si="214"/>
        <v>10.08</v>
      </c>
      <c r="K6891" s="59">
        <f t="shared" si="215"/>
        <v>40602</v>
      </c>
      <c r="R6891" t="s">
        <v>2294</v>
      </c>
      <c r="S6891" s="58">
        <v>2.25</v>
      </c>
      <c r="X6891">
        <v>24</v>
      </c>
      <c r="Y6891" s="4">
        <v>0.42</v>
      </c>
      <c r="Z6891" s="58">
        <v>10.08</v>
      </c>
    </row>
    <row r="6892" spans="1:26">
      <c r="A6892">
        <v>108176</v>
      </c>
      <c r="B6892">
        <v>545515</v>
      </c>
      <c r="C6892">
        <v>22984</v>
      </c>
      <c r="D6892" t="s">
        <v>2099</v>
      </c>
      <c r="E6892">
        <v>24</v>
      </c>
      <c r="F6892" s="3">
        <v>40605.504166666702</v>
      </c>
      <c r="G6892" s="4">
        <v>0.42</v>
      </c>
      <c r="H6892">
        <v>12727</v>
      </c>
      <c r="I6892" t="s">
        <v>10</v>
      </c>
      <c r="J6892" s="58">
        <f t="shared" si="214"/>
        <v>10.08</v>
      </c>
      <c r="K6892" s="59">
        <f t="shared" si="215"/>
        <v>40605</v>
      </c>
      <c r="R6892" t="s">
        <v>1973</v>
      </c>
      <c r="S6892" s="58">
        <v>2.1</v>
      </c>
      <c r="X6892">
        <v>24</v>
      </c>
      <c r="Y6892" s="4">
        <v>0.42</v>
      </c>
      <c r="Z6892" s="58">
        <v>10.08</v>
      </c>
    </row>
    <row r="6893" spans="1:26">
      <c r="A6893">
        <v>126581</v>
      </c>
      <c r="B6893">
        <v>547087</v>
      </c>
      <c r="C6893">
        <v>22544</v>
      </c>
      <c r="D6893" t="s">
        <v>101</v>
      </c>
      <c r="E6893">
        <v>24</v>
      </c>
      <c r="F6893" s="3">
        <v>40622.6652777778</v>
      </c>
      <c r="G6893" s="4">
        <v>0.42</v>
      </c>
      <c r="H6893">
        <v>12726</v>
      </c>
      <c r="I6893" t="s">
        <v>10</v>
      </c>
      <c r="J6893" s="58">
        <f t="shared" si="214"/>
        <v>10.08</v>
      </c>
      <c r="K6893" s="59">
        <f t="shared" si="215"/>
        <v>40622</v>
      </c>
      <c r="R6893" t="s">
        <v>482</v>
      </c>
      <c r="S6893" s="58">
        <v>2.1</v>
      </c>
      <c r="X6893">
        <v>24</v>
      </c>
      <c r="Y6893" s="4">
        <v>0.42</v>
      </c>
      <c r="Z6893" s="58">
        <v>10.08</v>
      </c>
    </row>
    <row r="6894" spans="1:26">
      <c r="A6894">
        <v>135353</v>
      </c>
      <c r="B6894">
        <v>547892</v>
      </c>
      <c r="C6894">
        <v>22997</v>
      </c>
      <c r="D6894" t="s">
        <v>2341</v>
      </c>
      <c r="E6894">
        <v>24</v>
      </c>
      <c r="F6894" s="3">
        <v>40630.427083333299</v>
      </c>
      <c r="G6894" s="4">
        <v>0.42</v>
      </c>
      <c r="H6894">
        <v>12669</v>
      </c>
      <c r="I6894" t="s">
        <v>10</v>
      </c>
      <c r="J6894" s="58">
        <f t="shared" si="214"/>
        <v>10.08</v>
      </c>
      <c r="K6894" s="59">
        <f t="shared" si="215"/>
        <v>40630</v>
      </c>
      <c r="R6894" t="s">
        <v>2428</v>
      </c>
      <c r="S6894" s="58">
        <v>2.08</v>
      </c>
      <c r="X6894">
        <v>24</v>
      </c>
      <c r="Y6894" s="4">
        <v>0.42</v>
      </c>
      <c r="Z6894" s="58">
        <v>10.08</v>
      </c>
    </row>
    <row r="6895" spans="1:26">
      <c r="A6895">
        <v>135354</v>
      </c>
      <c r="B6895">
        <v>547892</v>
      </c>
      <c r="C6895">
        <v>23006</v>
      </c>
      <c r="D6895" t="s">
        <v>2330</v>
      </c>
      <c r="E6895">
        <v>24</v>
      </c>
      <c r="F6895" s="3">
        <v>40630.427083333299</v>
      </c>
      <c r="G6895" s="4">
        <v>0.42</v>
      </c>
      <c r="H6895">
        <v>12669</v>
      </c>
      <c r="I6895" t="s">
        <v>10</v>
      </c>
      <c r="J6895" s="58">
        <f t="shared" si="214"/>
        <v>10.08</v>
      </c>
      <c r="K6895" s="59">
        <f t="shared" si="215"/>
        <v>40630</v>
      </c>
      <c r="R6895" t="s">
        <v>487</v>
      </c>
      <c r="S6895" s="58">
        <v>1.9</v>
      </c>
      <c r="X6895">
        <v>24</v>
      </c>
      <c r="Y6895" s="4">
        <v>0.42</v>
      </c>
      <c r="Z6895" s="58">
        <v>10.08</v>
      </c>
    </row>
    <row r="6896" spans="1:26">
      <c r="A6896">
        <v>135355</v>
      </c>
      <c r="B6896">
        <v>547892</v>
      </c>
      <c r="C6896">
        <v>23004</v>
      </c>
      <c r="D6896" t="s">
        <v>2331</v>
      </c>
      <c r="E6896">
        <v>24</v>
      </c>
      <c r="F6896" s="3">
        <v>40630.427083333299</v>
      </c>
      <c r="G6896" s="4">
        <v>0.42</v>
      </c>
      <c r="H6896">
        <v>12669</v>
      </c>
      <c r="I6896" t="s">
        <v>10</v>
      </c>
      <c r="J6896" s="58">
        <f t="shared" si="214"/>
        <v>10.08</v>
      </c>
      <c r="K6896" s="59">
        <f t="shared" si="215"/>
        <v>40630</v>
      </c>
      <c r="R6896" t="s">
        <v>2518</v>
      </c>
      <c r="S6896" s="58">
        <v>1.7</v>
      </c>
      <c r="X6896">
        <v>24</v>
      </c>
      <c r="Y6896" s="4">
        <v>0.42</v>
      </c>
      <c r="Z6896" s="58">
        <v>10.08</v>
      </c>
    </row>
    <row r="6897" spans="1:26">
      <c r="A6897">
        <v>135356</v>
      </c>
      <c r="B6897">
        <v>547892</v>
      </c>
      <c r="C6897">
        <v>23000</v>
      </c>
      <c r="D6897" t="s">
        <v>2333</v>
      </c>
      <c r="E6897">
        <v>24</v>
      </c>
      <c r="F6897" s="3">
        <v>40630.427083333299</v>
      </c>
      <c r="G6897" s="4">
        <v>0.42</v>
      </c>
      <c r="H6897">
        <v>12669</v>
      </c>
      <c r="I6897" t="s">
        <v>10</v>
      </c>
      <c r="J6897" s="58">
        <f t="shared" si="214"/>
        <v>10.08</v>
      </c>
      <c r="K6897" s="59">
        <f t="shared" si="215"/>
        <v>40630</v>
      </c>
      <c r="R6897" t="s">
        <v>1024</v>
      </c>
      <c r="S6897" s="58">
        <v>1.7</v>
      </c>
      <c r="X6897">
        <v>24</v>
      </c>
      <c r="Y6897" s="4">
        <v>0.42</v>
      </c>
      <c r="Z6897" s="58">
        <v>10.08</v>
      </c>
    </row>
    <row r="6898" spans="1:26">
      <c r="A6898">
        <v>149073</v>
      </c>
      <c r="B6898">
        <v>549274</v>
      </c>
      <c r="C6898">
        <v>22027</v>
      </c>
      <c r="D6898" t="s">
        <v>1679</v>
      </c>
      <c r="E6898">
        <v>24</v>
      </c>
      <c r="F6898" s="3">
        <v>40640.546527777798</v>
      </c>
      <c r="G6898" s="4">
        <v>0.42</v>
      </c>
      <c r="H6898">
        <v>12721</v>
      </c>
      <c r="I6898" t="s">
        <v>10</v>
      </c>
      <c r="J6898" s="58">
        <f t="shared" si="214"/>
        <v>10.08</v>
      </c>
      <c r="K6898" s="59">
        <f t="shared" si="215"/>
        <v>40640</v>
      </c>
      <c r="R6898" t="s">
        <v>2449</v>
      </c>
      <c r="S6898" s="58">
        <v>1.66</v>
      </c>
      <c r="X6898">
        <v>24</v>
      </c>
      <c r="Y6898" s="4">
        <v>0.42</v>
      </c>
      <c r="Z6898" s="58">
        <v>10.08</v>
      </c>
    </row>
    <row r="6899" spans="1:26">
      <c r="A6899">
        <v>158772</v>
      </c>
      <c r="B6899">
        <v>550313</v>
      </c>
      <c r="C6899">
        <v>21786</v>
      </c>
      <c r="D6899" t="s">
        <v>256</v>
      </c>
      <c r="E6899">
        <v>24</v>
      </c>
      <c r="F6899" s="3">
        <v>40650.472916666702</v>
      </c>
      <c r="G6899" s="4">
        <v>0.42</v>
      </c>
      <c r="H6899">
        <v>12681</v>
      </c>
      <c r="I6899" t="s">
        <v>10</v>
      </c>
      <c r="J6899" s="58">
        <f t="shared" si="214"/>
        <v>10.08</v>
      </c>
      <c r="K6899" s="59">
        <f t="shared" si="215"/>
        <v>40650</v>
      </c>
      <c r="R6899" t="s">
        <v>2436</v>
      </c>
      <c r="S6899" s="58">
        <v>1.66</v>
      </c>
      <c r="X6899">
        <v>24</v>
      </c>
      <c r="Y6899" s="4">
        <v>0.42</v>
      </c>
      <c r="Z6899" s="58">
        <v>10.08</v>
      </c>
    </row>
    <row r="6900" spans="1:26">
      <c r="A6900">
        <v>173096</v>
      </c>
      <c r="B6900">
        <v>551652</v>
      </c>
      <c r="C6900">
        <v>21212</v>
      </c>
      <c r="D6900" t="s">
        <v>132</v>
      </c>
      <c r="E6900">
        <v>24</v>
      </c>
      <c r="F6900" s="3">
        <v>40666.502083333296</v>
      </c>
      <c r="G6900" s="4">
        <v>0.42</v>
      </c>
      <c r="H6900">
        <v>12643</v>
      </c>
      <c r="I6900" t="s">
        <v>10</v>
      </c>
      <c r="J6900" s="58">
        <f t="shared" si="214"/>
        <v>10.08</v>
      </c>
      <c r="K6900" s="59">
        <f t="shared" si="215"/>
        <v>40666</v>
      </c>
      <c r="R6900" t="s">
        <v>2437</v>
      </c>
      <c r="S6900" s="58">
        <v>1.66</v>
      </c>
      <c r="X6900">
        <v>24</v>
      </c>
      <c r="Y6900" s="4">
        <v>0.42</v>
      </c>
      <c r="Z6900" s="58">
        <v>10.08</v>
      </c>
    </row>
    <row r="6901" spans="1:26">
      <c r="A6901">
        <v>180357</v>
      </c>
      <c r="B6901">
        <v>552315</v>
      </c>
      <c r="C6901">
        <v>16048</v>
      </c>
      <c r="D6901" t="s">
        <v>2209</v>
      </c>
      <c r="E6901">
        <v>24</v>
      </c>
      <c r="F6901" s="3">
        <v>40671.673611111102</v>
      </c>
      <c r="G6901" s="4">
        <v>0.42</v>
      </c>
      <c r="H6901">
        <v>12700</v>
      </c>
      <c r="I6901" t="s">
        <v>10</v>
      </c>
      <c r="J6901" s="58">
        <f t="shared" si="214"/>
        <v>10.08</v>
      </c>
      <c r="K6901" s="59">
        <f t="shared" si="215"/>
        <v>40671</v>
      </c>
      <c r="R6901" t="s">
        <v>2152</v>
      </c>
      <c r="S6901" s="58">
        <v>1.66</v>
      </c>
      <c r="X6901">
        <v>24</v>
      </c>
      <c r="Y6901" s="4">
        <v>0.42</v>
      </c>
      <c r="Z6901" s="58">
        <v>10.08</v>
      </c>
    </row>
    <row r="6902" spans="1:26">
      <c r="A6902">
        <v>182938</v>
      </c>
      <c r="B6902">
        <v>552631</v>
      </c>
      <c r="C6902">
        <v>22534</v>
      </c>
      <c r="D6902" t="s">
        <v>535</v>
      </c>
      <c r="E6902">
        <v>24</v>
      </c>
      <c r="F6902" s="3">
        <v>40673.538194444402</v>
      </c>
      <c r="G6902" s="4">
        <v>0.42</v>
      </c>
      <c r="H6902">
        <v>12684</v>
      </c>
      <c r="I6902" t="s">
        <v>10</v>
      </c>
      <c r="J6902" s="58">
        <f t="shared" si="214"/>
        <v>10.08</v>
      </c>
      <c r="K6902" s="59">
        <f t="shared" si="215"/>
        <v>40673</v>
      </c>
      <c r="R6902" t="s">
        <v>1461</v>
      </c>
      <c r="S6902" s="58">
        <v>1.66</v>
      </c>
      <c r="X6902">
        <v>24</v>
      </c>
      <c r="Y6902" s="4">
        <v>0.42</v>
      </c>
      <c r="Z6902" s="58">
        <v>10.08</v>
      </c>
    </row>
    <row r="6903" spans="1:26">
      <c r="A6903">
        <v>182939</v>
      </c>
      <c r="B6903">
        <v>552631</v>
      </c>
      <c r="C6903">
        <v>22540</v>
      </c>
      <c r="D6903" t="s">
        <v>100</v>
      </c>
      <c r="E6903">
        <v>24</v>
      </c>
      <c r="F6903" s="3">
        <v>40673.538194444402</v>
      </c>
      <c r="G6903" s="4">
        <v>0.42</v>
      </c>
      <c r="H6903">
        <v>12684</v>
      </c>
      <c r="I6903" t="s">
        <v>10</v>
      </c>
      <c r="J6903" s="58">
        <f t="shared" si="214"/>
        <v>10.08</v>
      </c>
      <c r="K6903" s="59">
        <f t="shared" si="215"/>
        <v>40673</v>
      </c>
      <c r="R6903" t="s">
        <v>2733</v>
      </c>
      <c r="S6903" s="58">
        <v>1.65</v>
      </c>
      <c r="X6903">
        <v>24</v>
      </c>
      <c r="Y6903" s="4">
        <v>0.42</v>
      </c>
      <c r="Z6903" s="58">
        <v>10.08</v>
      </c>
    </row>
    <row r="6904" spans="1:26">
      <c r="A6904">
        <v>182941</v>
      </c>
      <c r="B6904">
        <v>552631</v>
      </c>
      <c r="C6904">
        <v>22489</v>
      </c>
      <c r="D6904" t="s">
        <v>840</v>
      </c>
      <c r="E6904">
        <v>24</v>
      </c>
      <c r="F6904" s="3">
        <v>40673.538194444402</v>
      </c>
      <c r="G6904" s="4">
        <v>0.42</v>
      </c>
      <c r="H6904">
        <v>12684</v>
      </c>
      <c r="I6904" t="s">
        <v>10</v>
      </c>
      <c r="J6904" s="58">
        <f t="shared" si="214"/>
        <v>10.08</v>
      </c>
      <c r="K6904" s="59">
        <f t="shared" si="215"/>
        <v>40673</v>
      </c>
      <c r="R6904" t="s">
        <v>357</v>
      </c>
      <c r="S6904" s="58">
        <v>1.65</v>
      </c>
      <c r="X6904">
        <v>24</v>
      </c>
      <c r="Y6904" s="4">
        <v>0.42</v>
      </c>
      <c r="Z6904" s="58">
        <v>10.08</v>
      </c>
    </row>
    <row r="6905" spans="1:26">
      <c r="A6905">
        <v>182943</v>
      </c>
      <c r="B6905">
        <v>552631</v>
      </c>
      <c r="C6905">
        <v>21918</v>
      </c>
      <c r="D6905" t="s">
        <v>1657</v>
      </c>
      <c r="E6905">
        <v>24</v>
      </c>
      <c r="F6905" s="3">
        <v>40673.538194444402</v>
      </c>
      <c r="G6905" s="4">
        <v>0.42</v>
      </c>
      <c r="H6905">
        <v>12684</v>
      </c>
      <c r="I6905" t="s">
        <v>10</v>
      </c>
      <c r="J6905" s="58">
        <f t="shared" si="214"/>
        <v>10.08</v>
      </c>
      <c r="K6905" s="59">
        <f t="shared" si="215"/>
        <v>40673</v>
      </c>
      <c r="R6905" t="s">
        <v>2440</v>
      </c>
      <c r="S6905" s="58">
        <v>1.65</v>
      </c>
      <c r="X6905">
        <v>24</v>
      </c>
      <c r="Y6905" s="4">
        <v>0.42</v>
      </c>
      <c r="Z6905" s="58">
        <v>10.08</v>
      </c>
    </row>
    <row r="6906" spans="1:26">
      <c r="A6906">
        <v>182944</v>
      </c>
      <c r="B6906">
        <v>552631</v>
      </c>
      <c r="C6906">
        <v>21917</v>
      </c>
      <c r="D6906" t="s">
        <v>1270</v>
      </c>
      <c r="E6906">
        <v>24</v>
      </c>
      <c r="F6906" s="3">
        <v>40673.538194444402</v>
      </c>
      <c r="G6906" s="4">
        <v>0.42</v>
      </c>
      <c r="H6906">
        <v>12684</v>
      </c>
      <c r="I6906" t="s">
        <v>10</v>
      </c>
      <c r="J6906" s="58">
        <f t="shared" si="214"/>
        <v>10.08</v>
      </c>
      <c r="K6906" s="59">
        <f t="shared" si="215"/>
        <v>40673</v>
      </c>
      <c r="R6906" t="s">
        <v>957</v>
      </c>
      <c r="S6906" s="58">
        <v>1.56</v>
      </c>
      <c r="X6906">
        <v>24</v>
      </c>
      <c r="Y6906" s="4">
        <v>0.42</v>
      </c>
      <c r="Z6906" s="58">
        <v>10.08</v>
      </c>
    </row>
    <row r="6907" spans="1:26">
      <c r="A6907">
        <v>192392</v>
      </c>
      <c r="B6907">
        <v>553411</v>
      </c>
      <c r="C6907">
        <v>22026</v>
      </c>
      <c r="D6907" t="s">
        <v>2153</v>
      </c>
      <c r="E6907">
        <v>24</v>
      </c>
      <c r="F6907" s="3">
        <v>40680.394444444399</v>
      </c>
      <c r="G6907" s="4">
        <v>0.42</v>
      </c>
      <c r="H6907">
        <v>12714</v>
      </c>
      <c r="I6907" t="s">
        <v>10</v>
      </c>
      <c r="J6907" s="58">
        <f t="shared" si="214"/>
        <v>10.08</v>
      </c>
      <c r="K6907" s="59">
        <f t="shared" si="215"/>
        <v>40680</v>
      </c>
      <c r="R6907" t="s">
        <v>1245</v>
      </c>
      <c r="S6907" s="58">
        <v>1.5</v>
      </c>
      <c r="X6907">
        <v>24</v>
      </c>
      <c r="Y6907" s="4">
        <v>0.42</v>
      </c>
      <c r="Z6907" s="58">
        <v>10.08</v>
      </c>
    </row>
    <row r="6908" spans="1:26">
      <c r="A6908">
        <v>203769</v>
      </c>
      <c r="B6908">
        <v>554555</v>
      </c>
      <c r="C6908">
        <v>22544</v>
      </c>
      <c r="D6908" t="s">
        <v>101</v>
      </c>
      <c r="E6908">
        <v>24</v>
      </c>
      <c r="F6908" s="3">
        <v>40688.422222222202</v>
      </c>
      <c r="G6908" s="4">
        <v>0.42</v>
      </c>
      <c r="H6908">
        <v>12437</v>
      </c>
      <c r="I6908" t="s">
        <v>10</v>
      </c>
      <c r="J6908" s="58">
        <f t="shared" si="214"/>
        <v>10.08</v>
      </c>
      <c r="K6908" s="59">
        <f t="shared" si="215"/>
        <v>40688</v>
      </c>
      <c r="R6908" t="s">
        <v>451</v>
      </c>
      <c r="S6908" s="58">
        <v>1.05</v>
      </c>
      <c r="X6908">
        <v>24</v>
      </c>
      <c r="Y6908" s="4">
        <v>0.42</v>
      </c>
      <c r="Z6908" s="58">
        <v>10.08</v>
      </c>
    </row>
    <row r="6909" spans="1:26">
      <c r="A6909">
        <v>205864</v>
      </c>
      <c r="B6909">
        <v>554840</v>
      </c>
      <c r="C6909">
        <v>21918</v>
      </c>
      <c r="D6909" t="s">
        <v>1657</v>
      </c>
      <c r="E6909">
        <v>24</v>
      </c>
      <c r="F6909" s="3">
        <v>40689.719444444498</v>
      </c>
      <c r="G6909" s="4">
        <v>0.42</v>
      </c>
      <c r="H6909">
        <v>12684</v>
      </c>
      <c r="I6909" t="s">
        <v>10</v>
      </c>
      <c r="J6909" s="58">
        <f t="shared" si="214"/>
        <v>10.08</v>
      </c>
      <c r="K6909" s="59">
        <f t="shared" si="215"/>
        <v>40689</v>
      </c>
      <c r="R6909" t="s">
        <v>418</v>
      </c>
      <c r="S6909" s="58">
        <v>1.05</v>
      </c>
      <c r="X6909">
        <v>24</v>
      </c>
      <c r="Y6909" s="4">
        <v>0.42</v>
      </c>
      <c r="Z6909" s="58">
        <v>10.08</v>
      </c>
    </row>
    <row r="6910" spans="1:26">
      <c r="A6910">
        <v>205865</v>
      </c>
      <c r="B6910">
        <v>554840</v>
      </c>
      <c r="C6910">
        <v>21917</v>
      </c>
      <c r="D6910" t="s">
        <v>1270</v>
      </c>
      <c r="E6910">
        <v>24</v>
      </c>
      <c r="F6910" s="3">
        <v>40689.719444444498</v>
      </c>
      <c r="G6910" s="4">
        <v>0.42</v>
      </c>
      <c r="H6910">
        <v>12684</v>
      </c>
      <c r="I6910" t="s">
        <v>10</v>
      </c>
      <c r="J6910" s="58">
        <f t="shared" si="214"/>
        <v>10.08</v>
      </c>
      <c r="K6910" s="59">
        <f t="shared" si="215"/>
        <v>40689</v>
      </c>
      <c r="R6910" t="s">
        <v>2093</v>
      </c>
      <c r="S6910" s="58">
        <v>0.87</v>
      </c>
      <c r="X6910">
        <v>24</v>
      </c>
      <c r="Y6910" s="4">
        <v>0.42</v>
      </c>
      <c r="Z6910" s="58">
        <v>10.08</v>
      </c>
    </row>
    <row r="6911" spans="1:26">
      <c r="A6911">
        <v>221588</v>
      </c>
      <c r="B6911">
        <v>556258</v>
      </c>
      <c r="C6911">
        <v>22540</v>
      </c>
      <c r="D6911" t="s">
        <v>100</v>
      </c>
      <c r="E6911">
        <v>24</v>
      </c>
      <c r="F6911" s="3">
        <v>40703.741666666698</v>
      </c>
      <c r="G6911" s="4">
        <v>0.42</v>
      </c>
      <c r="H6911">
        <v>12694</v>
      </c>
      <c r="I6911" t="s">
        <v>10</v>
      </c>
      <c r="J6911" s="58">
        <f t="shared" si="214"/>
        <v>10.08</v>
      </c>
      <c r="K6911" s="59">
        <f t="shared" si="215"/>
        <v>40703</v>
      </c>
      <c r="R6911" t="s">
        <v>2548</v>
      </c>
      <c r="S6911" s="58">
        <v>0.84</v>
      </c>
      <c r="X6911">
        <v>24</v>
      </c>
      <c r="Y6911" s="4">
        <v>0.42</v>
      </c>
      <c r="Z6911" s="58">
        <v>10.08</v>
      </c>
    </row>
    <row r="6912" spans="1:26">
      <c r="A6912">
        <v>221589</v>
      </c>
      <c r="B6912">
        <v>556258</v>
      </c>
      <c r="C6912">
        <v>22544</v>
      </c>
      <c r="D6912" t="s">
        <v>101</v>
      </c>
      <c r="E6912">
        <v>24</v>
      </c>
      <c r="F6912" s="3">
        <v>40703.741666666698</v>
      </c>
      <c r="G6912" s="4">
        <v>0.42</v>
      </c>
      <c r="H6912">
        <v>12694</v>
      </c>
      <c r="I6912" t="s">
        <v>10</v>
      </c>
      <c r="J6912" s="58">
        <f t="shared" si="214"/>
        <v>10.08</v>
      </c>
      <c r="K6912" s="59">
        <f t="shared" si="215"/>
        <v>40703</v>
      </c>
      <c r="R6912" t="s">
        <v>2547</v>
      </c>
      <c r="S6912" s="58">
        <v>0.84</v>
      </c>
      <c r="X6912">
        <v>24</v>
      </c>
      <c r="Y6912" s="4">
        <v>0.42</v>
      </c>
      <c r="Z6912" s="58">
        <v>10.08</v>
      </c>
    </row>
    <row r="6913" spans="1:26">
      <c r="A6913">
        <v>236129</v>
      </c>
      <c r="B6913">
        <v>557734</v>
      </c>
      <c r="C6913">
        <v>22489</v>
      </c>
      <c r="D6913" t="s">
        <v>840</v>
      </c>
      <c r="E6913">
        <v>24</v>
      </c>
      <c r="F6913" s="3">
        <v>40716.472222222197</v>
      </c>
      <c r="G6913" s="4">
        <v>0.42</v>
      </c>
      <c r="H6913">
        <v>12684</v>
      </c>
      <c r="I6913" t="s">
        <v>10</v>
      </c>
      <c r="J6913" s="58">
        <f t="shared" si="214"/>
        <v>10.08</v>
      </c>
      <c r="K6913" s="59">
        <f t="shared" si="215"/>
        <v>40716</v>
      </c>
      <c r="R6913" t="s">
        <v>1248</v>
      </c>
      <c r="S6913" s="58">
        <v>0.75</v>
      </c>
      <c r="X6913">
        <v>24</v>
      </c>
      <c r="Y6913" s="4">
        <v>0.42</v>
      </c>
      <c r="Z6913" s="58">
        <v>10.08</v>
      </c>
    </row>
    <row r="6914" spans="1:26">
      <c r="A6914">
        <v>242331</v>
      </c>
      <c r="B6914">
        <v>558334</v>
      </c>
      <c r="C6914">
        <v>22544</v>
      </c>
      <c r="D6914" t="s">
        <v>101</v>
      </c>
      <c r="E6914">
        <v>24</v>
      </c>
      <c r="F6914" s="3">
        <v>40722.5493055556</v>
      </c>
      <c r="G6914" s="4">
        <v>0.42</v>
      </c>
      <c r="H6914">
        <v>12599</v>
      </c>
      <c r="I6914" t="s">
        <v>10</v>
      </c>
      <c r="J6914" s="58">
        <f t="shared" ref="J6914:J6977" si="216">E6914*G6914</f>
        <v>10.08</v>
      </c>
      <c r="K6914" s="59">
        <f t="shared" ref="K6914:K6977" si="217">DATE(YEAR(F6914),MONTH(F6914),DAY(F6914))</f>
        <v>40722</v>
      </c>
      <c r="R6914" t="s">
        <v>2000</v>
      </c>
      <c r="S6914" s="58">
        <v>0.65</v>
      </c>
      <c r="X6914">
        <v>24</v>
      </c>
      <c r="Y6914" s="4">
        <v>0.42</v>
      </c>
      <c r="Z6914" s="58">
        <v>10.08</v>
      </c>
    </row>
    <row r="6915" spans="1:26">
      <c r="A6915">
        <v>246358</v>
      </c>
      <c r="B6915">
        <v>558699</v>
      </c>
      <c r="C6915">
        <v>23121</v>
      </c>
      <c r="D6915" t="s">
        <v>2548</v>
      </c>
      <c r="E6915">
        <v>24</v>
      </c>
      <c r="F6915" s="3">
        <v>40725.511805555601</v>
      </c>
      <c r="G6915" s="4">
        <v>0.42</v>
      </c>
      <c r="H6915">
        <v>12494</v>
      </c>
      <c r="I6915" t="s">
        <v>10</v>
      </c>
      <c r="J6915" s="58">
        <f t="shared" si="216"/>
        <v>10.08</v>
      </c>
      <c r="K6915" s="59">
        <f t="shared" si="217"/>
        <v>40725</v>
      </c>
      <c r="R6915" t="s">
        <v>2272</v>
      </c>
      <c r="S6915" s="58">
        <v>0.36</v>
      </c>
      <c r="X6915">
        <v>24</v>
      </c>
      <c r="Y6915" s="4">
        <v>0.42</v>
      </c>
      <c r="Z6915" s="58">
        <v>10.08</v>
      </c>
    </row>
    <row r="6916" spans="1:26">
      <c r="A6916">
        <v>303015</v>
      </c>
      <c r="B6916">
        <v>563502</v>
      </c>
      <c r="C6916">
        <v>22044</v>
      </c>
      <c r="D6916" t="s">
        <v>1656</v>
      </c>
      <c r="E6916">
        <v>24</v>
      </c>
      <c r="F6916" s="3">
        <v>40772.368055555598</v>
      </c>
      <c r="G6916" s="4">
        <v>0.42</v>
      </c>
      <c r="H6916">
        <v>12722</v>
      </c>
      <c r="I6916" t="s">
        <v>10</v>
      </c>
      <c r="J6916" s="58">
        <f t="shared" si="216"/>
        <v>10.08</v>
      </c>
      <c r="K6916" s="59">
        <f t="shared" si="217"/>
        <v>40772</v>
      </c>
      <c r="R6916" t="s">
        <v>2122</v>
      </c>
      <c r="S6916" s="58">
        <v>0.36</v>
      </c>
      <c r="X6916">
        <v>24</v>
      </c>
      <c r="Y6916" s="4">
        <v>0.42</v>
      </c>
      <c r="Z6916" s="58">
        <v>10.08</v>
      </c>
    </row>
    <row r="6917" spans="1:26">
      <c r="A6917">
        <v>305285</v>
      </c>
      <c r="B6917">
        <v>563662</v>
      </c>
      <c r="C6917">
        <v>22530</v>
      </c>
      <c r="D6917" t="s">
        <v>537</v>
      </c>
      <c r="E6917">
        <v>24</v>
      </c>
      <c r="F6917" s="3">
        <v>40773.486111111102</v>
      </c>
      <c r="G6917" s="4">
        <v>0.42</v>
      </c>
      <c r="H6917">
        <v>12729</v>
      </c>
      <c r="I6917" t="s">
        <v>10</v>
      </c>
      <c r="J6917" s="58">
        <f t="shared" si="216"/>
        <v>10.08</v>
      </c>
      <c r="K6917" s="59">
        <f t="shared" si="217"/>
        <v>40773</v>
      </c>
      <c r="R6917" t="s">
        <v>2470</v>
      </c>
      <c r="S6917" s="58">
        <v>-62.4</v>
      </c>
      <c r="X6917">
        <v>24</v>
      </c>
      <c r="Y6917" s="4">
        <v>0.42</v>
      </c>
      <c r="Z6917" s="58">
        <v>10.08</v>
      </c>
    </row>
    <row r="6918" spans="1:26">
      <c r="A6918">
        <v>305286</v>
      </c>
      <c r="B6918">
        <v>563662</v>
      </c>
      <c r="C6918">
        <v>22534</v>
      </c>
      <c r="D6918" t="s">
        <v>535</v>
      </c>
      <c r="E6918">
        <v>24</v>
      </c>
      <c r="F6918" s="3">
        <v>40773.486111111102</v>
      </c>
      <c r="G6918" s="4">
        <v>0.42</v>
      </c>
      <c r="H6918">
        <v>12729</v>
      </c>
      <c r="I6918" t="s">
        <v>10</v>
      </c>
      <c r="J6918" s="58">
        <f t="shared" si="216"/>
        <v>10.08</v>
      </c>
      <c r="K6918" s="59">
        <f t="shared" si="217"/>
        <v>40773</v>
      </c>
      <c r="R6918" t="s">
        <v>761</v>
      </c>
      <c r="S6918" s="58">
        <v>33.799999999999997</v>
      </c>
      <c r="X6918">
        <v>24</v>
      </c>
      <c r="Y6918" s="4">
        <v>0.42</v>
      </c>
      <c r="Z6918" s="58">
        <v>10.08</v>
      </c>
    </row>
    <row r="6919" spans="1:26">
      <c r="A6919">
        <v>311148</v>
      </c>
      <c r="B6919">
        <v>564226</v>
      </c>
      <c r="C6919">
        <v>22546</v>
      </c>
      <c r="D6919" t="s">
        <v>1991</v>
      </c>
      <c r="E6919">
        <v>24</v>
      </c>
      <c r="F6919" s="3">
        <v>40779.425694444399</v>
      </c>
      <c r="G6919" s="4">
        <v>0.42</v>
      </c>
      <c r="H6919">
        <v>12523</v>
      </c>
      <c r="I6919" t="s">
        <v>10</v>
      </c>
      <c r="J6919" s="58">
        <f t="shared" si="216"/>
        <v>10.08</v>
      </c>
      <c r="K6919" s="59">
        <f t="shared" si="217"/>
        <v>40779</v>
      </c>
      <c r="R6919" t="s">
        <v>575</v>
      </c>
      <c r="S6919" s="58">
        <v>30</v>
      </c>
      <c r="X6919">
        <v>24</v>
      </c>
      <c r="Y6919" s="4">
        <v>0.42</v>
      </c>
      <c r="Z6919" s="58">
        <v>10.08</v>
      </c>
    </row>
    <row r="6920" spans="1:26">
      <c r="A6920">
        <v>329769</v>
      </c>
      <c r="B6920">
        <v>565854</v>
      </c>
      <c r="C6920">
        <v>22029</v>
      </c>
      <c r="D6920" t="s">
        <v>1658</v>
      </c>
      <c r="E6920">
        <v>24</v>
      </c>
      <c r="F6920" s="3">
        <v>40793.556944444397</v>
      </c>
      <c r="G6920" s="4">
        <v>0.42</v>
      </c>
      <c r="H6920">
        <v>12490</v>
      </c>
      <c r="I6920" t="s">
        <v>10</v>
      </c>
      <c r="J6920" s="58">
        <f t="shared" si="216"/>
        <v>10.08</v>
      </c>
      <c r="K6920" s="59">
        <f t="shared" si="217"/>
        <v>40793</v>
      </c>
      <c r="R6920" t="s">
        <v>412</v>
      </c>
      <c r="S6920" s="58">
        <v>27.2</v>
      </c>
      <c r="X6920">
        <v>24</v>
      </c>
      <c r="Y6920" s="4">
        <v>0.42</v>
      </c>
      <c r="Z6920" s="58">
        <v>10.08</v>
      </c>
    </row>
    <row r="6921" spans="1:26">
      <c r="A6921">
        <v>329795</v>
      </c>
      <c r="B6921">
        <v>565854</v>
      </c>
      <c r="C6921">
        <v>22027</v>
      </c>
      <c r="D6921" t="s">
        <v>1679</v>
      </c>
      <c r="E6921">
        <v>24</v>
      </c>
      <c r="F6921" s="3">
        <v>40793.556944444397</v>
      </c>
      <c r="G6921" s="4">
        <v>0.42</v>
      </c>
      <c r="H6921">
        <v>12490</v>
      </c>
      <c r="I6921" t="s">
        <v>10</v>
      </c>
      <c r="J6921" s="58">
        <f t="shared" si="216"/>
        <v>10.08</v>
      </c>
      <c r="K6921" s="59">
        <f t="shared" si="217"/>
        <v>40793</v>
      </c>
      <c r="R6921" t="s">
        <v>1033</v>
      </c>
      <c r="S6921" s="58">
        <v>20.399999999999999</v>
      </c>
      <c r="X6921">
        <v>24</v>
      </c>
      <c r="Y6921" s="4">
        <v>0.42</v>
      </c>
      <c r="Z6921" s="58">
        <v>10.08</v>
      </c>
    </row>
    <row r="6922" spans="1:26">
      <c r="A6922">
        <v>330019</v>
      </c>
      <c r="B6922">
        <v>565865</v>
      </c>
      <c r="C6922">
        <v>22531</v>
      </c>
      <c r="D6922" t="s">
        <v>444</v>
      </c>
      <c r="E6922">
        <v>24</v>
      </c>
      <c r="F6922" s="3">
        <v>40793.629861111098</v>
      </c>
      <c r="G6922" s="4">
        <v>0.42</v>
      </c>
      <c r="H6922">
        <v>12637</v>
      </c>
      <c r="I6922" t="s">
        <v>10</v>
      </c>
      <c r="J6922" s="58">
        <f t="shared" si="216"/>
        <v>10.08</v>
      </c>
      <c r="K6922" s="59">
        <f t="shared" si="217"/>
        <v>40793</v>
      </c>
      <c r="R6922" t="s">
        <v>2316</v>
      </c>
      <c r="S6922" s="58">
        <v>18.72</v>
      </c>
      <c r="X6922">
        <v>24</v>
      </c>
      <c r="Y6922" s="4">
        <v>0.42</v>
      </c>
      <c r="Z6922" s="58">
        <v>10.08</v>
      </c>
    </row>
    <row r="6923" spans="1:26">
      <c r="A6923">
        <v>330938</v>
      </c>
      <c r="B6923">
        <v>565930</v>
      </c>
      <c r="C6923">
        <v>22027</v>
      </c>
      <c r="D6923" t="s">
        <v>1679</v>
      </c>
      <c r="E6923">
        <v>24</v>
      </c>
      <c r="F6923" s="3">
        <v>40794.438888888901</v>
      </c>
      <c r="G6923" s="4">
        <v>0.42</v>
      </c>
      <c r="H6923">
        <v>12685</v>
      </c>
      <c r="I6923" t="s">
        <v>10</v>
      </c>
      <c r="J6923" s="58">
        <f t="shared" si="216"/>
        <v>10.08</v>
      </c>
      <c r="K6923" s="59">
        <f t="shared" si="217"/>
        <v>40794</v>
      </c>
      <c r="R6923" t="s">
        <v>2313</v>
      </c>
      <c r="S6923" s="58">
        <v>17</v>
      </c>
      <c r="X6923">
        <v>24</v>
      </c>
      <c r="Y6923" s="4">
        <v>0.42</v>
      </c>
      <c r="Z6923" s="58">
        <v>10.08</v>
      </c>
    </row>
    <row r="6924" spans="1:26">
      <c r="A6924">
        <v>330939</v>
      </c>
      <c r="B6924">
        <v>565930</v>
      </c>
      <c r="C6924">
        <v>21509</v>
      </c>
      <c r="D6924" t="s">
        <v>1368</v>
      </c>
      <c r="E6924">
        <v>24</v>
      </c>
      <c r="F6924" s="3">
        <v>40794.438888888901</v>
      </c>
      <c r="G6924" s="4">
        <v>0.42</v>
      </c>
      <c r="H6924">
        <v>12685</v>
      </c>
      <c r="I6924" t="s">
        <v>10</v>
      </c>
      <c r="J6924" s="58">
        <f t="shared" si="216"/>
        <v>10.08</v>
      </c>
      <c r="K6924" s="59">
        <f t="shared" si="217"/>
        <v>40794</v>
      </c>
      <c r="R6924" t="s">
        <v>984</v>
      </c>
      <c r="S6924" s="58">
        <v>14.3</v>
      </c>
      <c r="X6924">
        <v>24</v>
      </c>
      <c r="Y6924" s="4">
        <v>0.42</v>
      </c>
      <c r="Z6924" s="58">
        <v>10.08</v>
      </c>
    </row>
    <row r="6925" spans="1:26">
      <c r="A6925">
        <v>330940</v>
      </c>
      <c r="B6925">
        <v>565930</v>
      </c>
      <c r="C6925">
        <v>22024</v>
      </c>
      <c r="D6925" t="s">
        <v>677</v>
      </c>
      <c r="E6925">
        <v>24</v>
      </c>
      <c r="F6925" s="3">
        <v>40794.438888888901</v>
      </c>
      <c r="G6925" s="4">
        <v>0.42</v>
      </c>
      <c r="H6925">
        <v>12685</v>
      </c>
      <c r="I6925" t="s">
        <v>10</v>
      </c>
      <c r="J6925" s="58">
        <f t="shared" si="216"/>
        <v>10.08</v>
      </c>
      <c r="K6925" s="59">
        <f t="shared" si="217"/>
        <v>40794</v>
      </c>
      <c r="R6925" t="s">
        <v>2677</v>
      </c>
      <c r="S6925" s="58">
        <v>11.9</v>
      </c>
      <c r="X6925">
        <v>24</v>
      </c>
      <c r="Y6925" s="4">
        <v>0.42</v>
      </c>
      <c r="Z6925" s="58">
        <v>10.08</v>
      </c>
    </row>
    <row r="6926" spans="1:26">
      <c r="A6926">
        <v>330942</v>
      </c>
      <c r="B6926">
        <v>565930</v>
      </c>
      <c r="C6926">
        <v>22037</v>
      </c>
      <c r="D6926" t="s">
        <v>955</v>
      </c>
      <c r="E6926">
        <v>24</v>
      </c>
      <c r="F6926" s="3">
        <v>40794.438888888901</v>
      </c>
      <c r="G6926" s="4">
        <v>0.42</v>
      </c>
      <c r="H6926">
        <v>12685</v>
      </c>
      <c r="I6926" t="s">
        <v>10</v>
      </c>
      <c r="J6926" s="58">
        <f t="shared" si="216"/>
        <v>10.08</v>
      </c>
      <c r="K6926" s="59">
        <f t="shared" si="217"/>
        <v>40794</v>
      </c>
      <c r="R6926" t="s">
        <v>2322</v>
      </c>
      <c r="S6926" s="58">
        <v>9.75</v>
      </c>
      <c r="X6926">
        <v>24</v>
      </c>
      <c r="Y6926" s="4">
        <v>0.42</v>
      </c>
      <c r="Z6926" s="58">
        <v>10.08</v>
      </c>
    </row>
    <row r="6927" spans="1:26">
      <c r="A6927">
        <v>332970</v>
      </c>
      <c r="B6927">
        <v>566163</v>
      </c>
      <c r="C6927">
        <v>22531</v>
      </c>
      <c r="D6927" t="s">
        <v>444</v>
      </c>
      <c r="E6927">
        <v>24</v>
      </c>
      <c r="F6927" s="3">
        <v>40795.491666666698</v>
      </c>
      <c r="G6927" s="4">
        <v>0.42</v>
      </c>
      <c r="H6927">
        <v>12637</v>
      </c>
      <c r="I6927" t="s">
        <v>10</v>
      </c>
      <c r="J6927" s="58">
        <f t="shared" si="216"/>
        <v>10.08</v>
      </c>
      <c r="K6927" s="59">
        <f t="shared" si="217"/>
        <v>40795</v>
      </c>
      <c r="R6927" t="s">
        <v>941</v>
      </c>
      <c r="S6927" s="58">
        <v>9.48</v>
      </c>
      <c r="X6927">
        <v>24</v>
      </c>
      <c r="Y6927" s="4">
        <v>0.42</v>
      </c>
      <c r="Z6927" s="58">
        <v>10.08</v>
      </c>
    </row>
    <row r="6928" spans="1:26">
      <c r="A6928">
        <v>341191</v>
      </c>
      <c r="B6928">
        <v>566736</v>
      </c>
      <c r="C6928">
        <v>22529</v>
      </c>
      <c r="D6928" t="s">
        <v>536</v>
      </c>
      <c r="E6928">
        <v>24</v>
      </c>
      <c r="F6928" s="3">
        <v>40800.596527777801</v>
      </c>
      <c r="G6928" s="4">
        <v>0.42</v>
      </c>
      <c r="H6928">
        <v>12726</v>
      </c>
      <c r="I6928" t="s">
        <v>10</v>
      </c>
      <c r="J6928" s="58">
        <f t="shared" si="216"/>
        <v>10.08</v>
      </c>
      <c r="K6928" s="59">
        <f t="shared" si="217"/>
        <v>40800</v>
      </c>
      <c r="R6928" t="s">
        <v>2600</v>
      </c>
      <c r="S6928" s="58">
        <v>8.3000000000000007</v>
      </c>
      <c r="X6928">
        <v>24</v>
      </c>
      <c r="Y6928" s="4">
        <v>0.42</v>
      </c>
      <c r="Z6928" s="58">
        <v>10.08</v>
      </c>
    </row>
    <row r="6929" spans="1:26">
      <c r="A6929">
        <v>341192</v>
      </c>
      <c r="B6929">
        <v>566736</v>
      </c>
      <c r="C6929">
        <v>22535</v>
      </c>
      <c r="D6929" t="s">
        <v>2140</v>
      </c>
      <c r="E6929">
        <v>24</v>
      </c>
      <c r="F6929" s="3">
        <v>40800.596527777801</v>
      </c>
      <c r="G6929" s="4">
        <v>0.42</v>
      </c>
      <c r="H6929">
        <v>12726</v>
      </c>
      <c r="I6929" t="s">
        <v>10</v>
      </c>
      <c r="J6929" s="58">
        <f t="shared" si="216"/>
        <v>10.08</v>
      </c>
      <c r="K6929" s="59">
        <f t="shared" si="217"/>
        <v>40800</v>
      </c>
      <c r="R6929" t="s">
        <v>923</v>
      </c>
      <c r="S6929" s="58">
        <v>7.95</v>
      </c>
      <c r="X6929">
        <v>24</v>
      </c>
      <c r="Y6929" s="4">
        <v>0.42</v>
      </c>
      <c r="Z6929" s="58">
        <v>10.08</v>
      </c>
    </row>
    <row r="6930" spans="1:26">
      <c r="A6930">
        <v>341204</v>
      </c>
      <c r="B6930">
        <v>566736</v>
      </c>
      <c r="C6930">
        <v>22544</v>
      </c>
      <c r="D6930" t="s">
        <v>101</v>
      </c>
      <c r="E6930">
        <v>24</v>
      </c>
      <c r="F6930" s="3">
        <v>40800.596527777801</v>
      </c>
      <c r="G6930" s="4">
        <v>0.42</v>
      </c>
      <c r="H6930">
        <v>12726</v>
      </c>
      <c r="I6930" t="s">
        <v>10</v>
      </c>
      <c r="J6930" s="58">
        <f t="shared" si="216"/>
        <v>10.08</v>
      </c>
      <c r="K6930" s="59">
        <f t="shared" si="217"/>
        <v>40800</v>
      </c>
      <c r="R6930" t="s">
        <v>2319</v>
      </c>
      <c r="S6930" s="58">
        <v>7.8</v>
      </c>
      <c r="X6930">
        <v>24</v>
      </c>
      <c r="Y6930" s="4">
        <v>0.42</v>
      </c>
      <c r="Z6930" s="58">
        <v>10.08</v>
      </c>
    </row>
    <row r="6931" spans="1:26">
      <c r="A6931">
        <v>347281</v>
      </c>
      <c r="B6931">
        <v>567296</v>
      </c>
      <c r="C6931">
        <v>22998</v>
      </c>
      <c r="D6931" t="s">
        <v>2335</v>
      </c>
      <c r="E6931">
        <v>24</v>
      </c>
      <c r="F6931" s="3">
        <v>40805.5131944444</v>
      </c>
      <c r="G6931" s="4">
        <v>0.42</v>
      </c>
      <c r="H6931">
        <v>12682</v>
      </c>
      <c r="I6931" t="s">
        <v>10</v>
      </c>
      <c r="J6931" s="58">
        <f t="shared" si="216"/>
        <v>10.08</v>
      </c>
      <c r="K6931" s="59">
        <f t="shared" si="217"/>
        <v>40805</v>
      </c>
      <c r="R6931" t="s">
        <v>2629</v>
      </c>
      <c r="S6931" s="58">
        <v>7.5</v>
      </c>
      <c r="X6931">
        <v>24</v>
      </c>
      <c r="Y6931" s="4">
        <v>0.42</v>
      </c>
      <c r="Z6931" s="58">
        <v>10.08</v>
      </c>
    </row>
    <row r="6932" spans="1:26">
      <c r="A6932">
        <v>347282</v>
      </c>
      <c r="B6932">
        <v>567296</v>
      </c>
      <c r="C6932">
        <v>23004</v>
      </c>
      <c r="D6932" t="s">
        <v>2331</v>
      </c>
      <c r="E6932">
        <v>24</v>
      </c>
      <c r="F6932" s="3">
        <v>40805.5131944444</v>
      </c>
      <c r="G6932" s="4">
        <v>0.42</v>
      </c>
      <c r="H6932">
        <v>12682</v>
      </c>
      <c r="I6932" t="s">
        <v>10</v>
      </c>
      <c r="J6932" s="58">
        <f t="shared" si="216"/>
        <v>10.08</v>
      </c>
      <c r="K6932" s="59">
        <f t="shared" si="217"/>
        <v>40805</v>
      </c>
      <c r="R6932" t="s">
        <v>2628</v>
      </c>
      <c r="S6932" s="58">
        <v>7.5</v>
      </c>
      <c r="X6932">
        <v>24</v>
      </c>
      <c r="Y6932" s="4">
        <v>0.42</v>
      </c>
      <c r="Z6932" s="58">
        <v>10.08</v>
      </c>
    </row>
    <row r="6933" spans="1:26">
      <c r="A6933">
        <v>369980</v>
      </c>
      <c r="B6933">
        <v>569120</v>
      </c>
      <c r="C6933">
        <v>22539</v>
      </c>
      <c r="D6933" t="s">
        <v>838</v>
      </c>
      <c r="E6933">
        <v>24</v>
      </c>
      <c r="F6933" s="3">
        <v>40816.5402777778</v>
      </c>
      <c r="G6933" s="4">
        <v>0.42</v>
      </c>
      <c r="H6933">
        <v>12583</v>
      </c>
      <c r="I6933" t="s">
        <v>10</v>
      </c>
      <c r="J6933" s="58">
        <f t="shared" si="216"/>
        <v>10.08</v>
      </c>
      <c r="K6933" s="59">
        <f t="shared" si="217"/>
        <v>40816</v>
      </c>
      <c r="R6933" t="s">
        <v>2291</v>
      </c>
      <c r="S6933" s="58">
        <v>6.35</v>
      </c>
      <c r="X6933">
        <v>24</v>
      </c>
      <c r="Y6933" s="4">
        <v>0.42</v>
      </c>
      <c r="Z6933" s="58">
        <v>10.08</v>
      </c>
    </row>
    <row r="6934" spans="1:26">
      <c r="A6934">
        <v>379567</v>
      </c>
      <c r="B6934">
        <v>569699</v>
      </c>
      <c r="C6934">
        <v>22713</v>
      </c>
      <c r="D6934" t="s">
        <v>664</v>
      </c>
      <c r="E6934">
        <v>24</v>
      </c>
      <c r="F6934" s="3">
        <v>40821.661111111098</v>
      </c>
      <c r="G6934" s="4">
        <v>0.42</v>
      </c>
      <c r="H6934">
        <v>12723</v>
      </c>
      <c r="I6934" t="s">
        <v>10</v>
      </c>
      <c r="J6934" s="58">
        <f t="shared" si="216"/>
        <v>10.08</v>
      </c>
      <c r="K6934" s="59">
        <f t="shared" si="217"/>
        <v>40821</v>
      </c>
      <c r="R6934" t="s">
        <v>2695</v>
      </c>
      <c r="S6934" s="58">
        <v>5.95</v>
      </c>
      <c r="X6934">
        <v>24</v>
      </c>
      <c r="Y6934" s="4">
        <v>0.42</v>
      </c>
      <c r="Z6934" s="58">
        <v>10.08</v>
      </c>
    </row>
    <row r="6935" spans="1:26">
      <c r="A6935">
        <v>391424</v>
      </c>
      <c r="B6935">
        <v>570672</v>
      </c>
      <c r="C6935">
        <v>21916</v>
      </c>
      <c r="D6935" t="s">
        <v>528</v>
      </c>
      <c r="E6935">
        <v>24</v>
      </c>
      <c r="F6935" s="3">
        <v>40827.619444444397</v>
      </c>
      <c r="G6935" s="4">
        <v>0.42</v>
      </c>
      <c r="H6935">
        <v>12536</v>
      </c>
      <c r="I6935" t="s">
        <v>10</v>
      </c>
      <c r="J6935" s="58">
        <f t="shared" si="216"/>
        <v>10.08</v>
      </c>
      <c r="K6935" s="59">
        <f t="shared" si="217"/>
        <v>40827</v>
      </c>
      <c r="R6935" t="s">
        <v>2323</v>
      </c>
      <c r="S6935" s="58">
        <v>4.95</v>
      </c>
      <c r="X6935">
        <v>24</v>
      </c>
      <c r="Y6935" s="4">
        <v>0.42</v>
      </c>
      <c r="Z6935" s="58">
        <v>10.08</v>
      </c>
    </row>
    <row r="6936" spans="1:26">
      <c r="A6936">
        <v>391425</v>
      </c>
      <c r="B6936">
        <v>570672</v>
      </c>
      <c r="C6936">
        <v>21918</v>
      </c>
      <c r="D6936" t="s">
        <v>1657</v>
      </c>
      <c r="E6936">
        <v>24</v>
      </c>
      <c r="F6936" s="3">
        <v>40827.619444444397</v>
      </c>
      <c r="G6936" s="4">
        <v>0.42</v>
      </c>
      <c r="H6936">
        <v>12536</v>
      </c>
      <c r="I6936" t="s">
        <v>10</v>
      </c>
      <c r="J6936" s="58">
        <f t="shared" si="216"/>
        <v>10.08</v>
      </c>
      <c r="K6936" s="59">
        <f t="shared" si="217"/>
        <v>40827</v>
      </c>
      <c r="R6936" t="s">
        <v>2179</v>
      </c>
      <c r="S6936" s="58">
        <v>4.95</v>
      </c>
      <c r="X6936">
        <v>24</v>
      </c>
      <c r="Y6936" s="4">
        <v>0.42</v>
      </c>
      <c r="Z6936" s="58">
        <v>10.08</v>
      </c>
    </row>
    <row r="6937" spans="1:26">
      <c r="A6937">
        <v>391473</v>
      </c>
      <c r="B6937">
        <v>570672</v>
      </c>
      <c r="C6937">
        <v>22489</v>
      </c>
      <c r="D6937" t="s">
        <v>840</v>
      </c>
      <c r="E6937">
        <v>24</v>
      </c>
      <c r="F6937" s="3">
        <v>40827.619444444397</v>
      </c>
      <c r="G6937" s="4">
        <v>0.42</v>
      </c>
      <c r="H6937">
        <v>12536</v>
      </c>
      <c r="I6937" t="s">
        <v>10</v>
      </c>
      <c r="J6937" s="58">
        <f t="shared" si="216"/>
        <v>10.08</v>
      </c>
      <c r="K6937" s="59">
        <f t="shared" si="217"/>
        <v>40827</v>
      </c>
      <c r="R6937" t="s">
        <v>2617</v>
      </c>
      <c r="S6937" s="58">
        <v>4.95</v>
      </c>
      <c r="X6937">
        <v>24</v>
      </c>
      <c r="Y6937" s="4">
        <v>0.42</v>
      </c>
      <c r="Z6937" s="58">
        <v>10.08</v>
      </c>
    </row>
    <row r="6938" spans="1:26">
      <c r="A6938">
        <v>391479</v>
      </c>
      <c r="B6938">
        <v>570672</v>
      </c>
      <c r="C6938">
        <v>22530</v>
      </c>
      <c r="D6938" t="s">
        <v>537</v>
      </c>
      <c r="E6938">
        <v>24</v>
      </c>
      <c r="F6938" s="3">
        <v>40827.619444444397</v>
      </c>
      <c r="G6938" s="4">
        <v>0.42</v>
      </c>
      <c r="H6938">
        <v>12536</v>
      </c>
      <c r="I6938" t="s">
        <v>10</v>
      </c>
      <c r="J6938" s="58">
        <f t="shared" si="216"/>
        <v>10.08</v>
      </c>
      <c r="K6938" s="59">
        <f t="shared" si="217"/>
        <v>40827</v>
      </c>
      <c r="R6938" t="s">
        <v>2398</v>
      </c>
      <c r="S6938" s="58">
        <v>4.16</v>
      </c>
      <c r="X6938">
        <v>24</v>
      </c>
      <c r="Y6938" s="4">
        <v>0.42</v>
      </c>
      <c r="Z6938" s="58">
        <v>10.08</v>
      </c>
    </row>
    <row r="6939" spans="1:26">
      <c r="A6939">
        <v>391480</v>
      </c>
      <c r="B6939">
        <v>570672</v>
      </c>
      <c r="C6939">
        <v>22532</v>
      </c>
      <c r="D6939" t="s">
        <v>2063</v>
      </c>
      <c r="E6939">
        <v>24</v>
      </c>
      <c r="F6939" s="3">
        <v>40827.619444444397</v>
      </c>
      <c r="G6939" s="4">
        <v>0.42</v>
      </c>
      <c r="H6939">
        <v>12536</v>
      </c>
      <c r="I6939" t="s">
        <v>10</v>
      </c>
      <c r="J6939" s="58">
        <f t="shared" si="216"/>
        <v>10.08</v>
      </c>
      <c r="K6939" s="59">
        <f t="shared" si="217"/>
        <v>40827</v>
      </c>
      <c r="R6939" t="s">
        <v>2615</v>
      </c>
      <c r="S6939" s="58">
        <v>3.75</v>
      </c>
      <c r="X6939">
        <v>24</v>
      </c>
      <c r="Y6939" s="4">
        <v>0.42</v>
      </c>
      <c r="Z6939" s="58">
        <v>10.08</v>
      </c>
    </row>
    <row r="6940" spans="1:26">
      <c r="A6940">
        <v>391481</v>
      </c>
      <c r="B6940">
        <v>570672</v>
      </c>
      <c r="C6940">
        <v>22534</v>
      </c>
      <c r="D6940" t="s">
        <v>535</v>
      </c>
      <c r="E6940">
        <v>24</v>
      </c>
      <c r="F6940" s="3">
        <v>40827.619444444397</v>
      </c>
      <c r="G6940" s="4">
        <v>0.42</v>
      </c>
      <c r="H6940">
        <v>12536</v>
      </c>
      <c r="I6940" t="s">
        <v>10</v>
      </c>
      <c r="J6940" s="58">
        <f t="shared" si="216"/>
        <v>10.08</v>
      </c>
      <c r="K6940" s="59">
        <f t="shared" si="217"/>
        <v>40827</v>
      </c>
      <c r="R6940" t="s">
        <v>554</v>
      </c>
      <c r="S6940" s="58">
        <v>3.75</v>
      </c>
      <c r="X6940">
        <v>24</v>
      </c>
      <c r="Y6940" s="4">
        <v>0.42</v>
      </c>
      <c r="Z6940" s="58">
        <v>10.08</v>
      </c>
    </row>
    <row r="6941" spans="1:26">
      <c r="A6941">
        <v>391482</v>
      </c>
      <c r="B6941">
        <v>570672</v>
      </c>
      <c r="C6941">
        <v>22537</v>
      </c>
      <c r="D6941" t="s">
        <v>395</v>
      </c>
      <c r="E6941">
        <v>24</v>
      </c>
      <c r="F6941" s="3">
        <v>40827.619444444397</v>
      </c>
      <c r="G6941" s="4">
        <v>0.42</v>
      </c>
      <c r="H6941">
        <v>12536</v>
      </c>
      <c r="I6941" t="s">
        <v>10</v>
      </c>
      <c r="J6941" s="58">
        <f t="shared" si="216"/>
        <v>10.08</v>
      </c>
      <c r="K6941" s="59">
        <f t="shared" si="217"/>
        <v>40827</v>
      </c>
      <c r="R6941" t="s">
        <v>2485</v>
      </c>
      <c r="S6941" s="58">
        <v>3.25</v>
      </c>
      <c r="X6941">
        <v>24</v>
      </c>
      <c r="Y6941" s="4">
        <v>0.42</v>
      </c>
      <c r="Z6941" s="58">
        <v>10.08</v>
      </c>
    </row>
    <row r="6942" spans="1:26">
      <c r="A6942">
        <v>391532</v>
      </c>
      <c r="B6942">
        <v>570672</v>
      </c>
      <c r="C6942">
        <v>22994</v>
      </c>
      <c r="D6942" t="s">
        <v>2334</v>
      </c>
      <c r="E6942">
        <v>24</v>
      </c>
      <c r="F6942" s="3">
        <v>40827.619444444397</v>
      </c>
      <c r="G6942" s="4">
        <v>0.42</v>
      </c>
      <c r="H6942">
        <v>12536</v>
      </c>
      <c r="I6942" t="s">
        <v>10</v>
      </c>
      <c r="J6942" s="58">
        <f t="shared" si="216"/>
        <v>10.08</v>
      </c>
      <c r="K6942" s="59">
        <f t="shared" si="217"/>
        <v>40827</v>
      </c>
      <c r="R6942" t="s">
        <v>539</v>
      </c>
      <c r="S6942" s="58">
        <v>2.95</v>
      </c>
      <c r="X6942">
        <v>24</v>
      </c>
      <c r="Y6942" s="4">
        <v>0.42</v>
      </c>
      <c r="Z6942" s="58">
        <v>10.08</v>
      </c>
    </row>
    <row r="6943" spans="1:26">
      <c r="A6943">
        <v>391533</v>
      </c>
      <c r="B6943">
        <v>570672</v>
      </c>
      <c r="C6943">
        <v>22996</v>
      </c>
      <c r="D6943" t="s">
        <v>2339</v>
      </c>
      <c r="E6943">
        <v>24</v>
      </c>
      <c r="F6943" s="3">
        <v>40827.619444444397</v>
      </c>
      <c r="G6943" s="4">
        <v>0.42</v>
      </c>
      <c r="H6943">
        <v>12536</v>
      </c>
      <c r="I6943" t="s">
        <v>10</v>
      </c>
      <c r="J6943" s="58">
        <f t="shared" si="216"/>
        <v>10.08</v>
      </c>
      <c r="K6943" s="59">
        <f t="shared" si="217"/>
        <v>40827</v>
      </c>
      <c r="R6943" t="s">
        <v>522</v>
      </c>
      <c r="S6943" s="58">
        <v>2.1</v>
      </c>
      <c r="X6943">
        <v>24</v>
      </c>
      <c r="Y6943" s="4">
        <v>0.42</v>
      </c>
      <c r="Z6943" s="58">
        <v>10.08</v>
      </c>
    </row>
    <row r="6944" spans="1:26">
      <c r="A6944">
        <v>391534</v>
      </c>
      <c r="B6944">
        <v>570672</v>
      </c>
      <c r="C6944">
        <v>22998</v>
      </c>
      <c r="D6944" t="s">
        <v>2335</v>
      </c>
      <c r="E6944">
        <v>24</v>
      </c>
      <c r="F6944" s="3">
        <v>40827.619444444397</v>
      </c>
      <c r="G6944" s="4">
        <v>0.42</v>
      </c>
      <c r="H6944">
        <v>12536</v>
      </c>
      <c r="I6944" t="s">
        <v>10</v>
      </c>
      <c r="J6944" s="58">
        <f t="shared" si="216"/>
        <v>10.08</v>
      </c>
      <c r="K6944" s="59">
        <f t="shared" si="217"/>
        <v>40827</v>
      </c>
      <c r="R6944" t="s">
        <v>2540</v>
      </c>
      <c r="S6944" s="58">
        <v>2.08</v>
      </c>
      <c r="X6944">
        <v>24</v>
      </c>
      <c r="Y6944" s="4">
        <v>0.42</v>
      </c>
      <c r="Z6944" s="58">
        <v>10.08</v>
      </c>
    </row>
    <row r="6945" spans="1:26">
      <c r="A6945">
        <v>391535</v>
      </c>
      <c r="B6945">
        <v>570672</v>
      </c>
      <c r="C6945">
        <v>23005</v>
      </c>
      <c r="D6945" t="s">
        <v>2342</v>
      </c>
      <c r="E6945">
        <v>24</v>
      </c>
      <c r="F6945" s="3">
        <v>40827.619444444397</v>
      </c>
      <c r="G6945" s="4">
        <v>0.42</v>
      </c>
      <c r="H6945">
        <v>12536</v>
      </c>
      <c r="I6945" t="s">
        <v>10</v>
      </c>
      <c r="J6945" s="58">
        <f t="shared" si="216"/>
        <v>10.08</v>
      </c>
      <c r="K6945" s="59">
        <f t="shared" si="217"/>
        <v>40827</v>
      </c>
      <c r="R6945" t="s">
        <v>2732</v>
      </c>
      <c r="S6945" s="58">
        <v>2.08</v>
      </c>
      <c r="X6945">
        <v>24</v>
      </c>
      <c r="Y6945" s="4">
        <v>0.42</v>
      </c>
      <c r="Z6945" s="58">
        <v>10.08</v>
      </c>
    </row>
    <row r="6946" spans="1:26">
      <c r="A6946">
        <v>432773</v>
      </c>
      <c r="B6946">
        <v>573891</v>
      </c>
      <c r="C6946">
        <v>23499</v>
      </c>
      <c r="D6946" t="s">
        <v>2725</v>
      </c>
      <c r="E6946">
        <v>24</v>
      </c>
      <c r="F6946" s="3">
        <v>40848.5805555556</v>
      </c>
      <c r="G6946" s="4">
        <v>0.42</v>
      </c>
      <c r="H6946">
        <v>12682</v>
      </c>
      <c r="I6946" t="s">
        <v>10</v>
      </c>
      <c r="J6946" s="58">
        <f t="shared" si="216"/>
        <v>10.08</v>
      </c>
      <c r="K6946" s="59">
        <f t="shared" si="217"/>
        <v>40848</v>
      </c>
      <c r="R6946" t="s">
        <v>523</v>
      </c>
      <c r="S6946" s="58">
        <v>1.95</v>
      </c>
      <c r="X6946">
        <v>24</v>
      </c>
      <c r="Y6946" s="4">
        <v>0.42</v>
      </c>
      <c r="Z6946" s="58">
        <v>10.08</v>
      </c>
    </row>
    <row r="6947" spans="1:26">
      <c r="A6947">
        <v>436213</v>
      </c>
      <c r="B6947">
        <v>574093</v>
      </c>
      <c r="C6947">
        <v>22983</v>
      </c>
      <c r="D6947" t="s">
        <v>676</v>
      </c>
      <c r="E6947">
        <v>24</v>
      </c>
      <c r="F6947" s="3">
        <v>40850.404861111099</v>
      </c>
      <c r="G6947" s="4">
        <v>0.42</v>
      </c>
      <c r="H6947">
        <v>12437</v>
      </c>
      <c r="I6947" t="s">
        <v>10</v>
      </c>
      <c r="J6947" s="58">
        <f t="shared" si="216"/>
        <v>10.08</v>
      </c>
      <c r="K6947" s="59">
        <f t="shared" si="217"/>
        <v>40850</v>
      </c>
      <c r="R6947" t="s">
        <v>1060</v>
      </c>
      <c r="S6947" s="58">
        <v>1.95</v>
      </c>
      <c r="X6947">
        <v>24</v>
      </c>
      <c r="Y6947" s="4">
        <v>0.42</v>
      </c>
      <c r="Z6947" s="58">
        <v>10.08</v>
      </c>
    </row>
    <row r="6948" spans="1:26">
      <c r="A6948">
        <v>436214</v>
      </c>
      <c r="B6948">
        <v>574093</v>
      </c>
      <c r="C6948">
        <v>22029</v>
      </c>
      <c r="D6948" t="s">
        <v>1658</v>
      </c>
      <c r="E6948">
        <v>24</v>
      </c>
      <c r="F6948" s="3">
        <v>40850.404861111099</v>
      </c>
      <c r="G6948" s="4">
        <v>0.42</v>
      </c>
      <c r="H6948">
        <v>12437</v>
      </c>
      <c r="I6948" t="s">
        <v>10</v>
      </c>
      <c r="J6948" s="58">
        <f t="shared" si="216"/>
        <v>10.08</v>
      </c>
      <c r="K6948" s="59">
        <f t="shared" si="217"/>
        <v>40850</v>
      </c>
      <c r="R6948" t="s">
        <v>278</v>
      </c>
      <c r="S6948" s="58">
        <v>1.9</v>
      </c>
      <c r="X6948">
        <v>24</v>
      </c>
      <c r="Y6948" s="4">
        <v>0.42</v>
      </c>
      <c r="Z6948" s="58">
        <v>10.08</v>
      </c>
    </row>
    <row r="6949" spans="1:26">
      <c r="A6949">
        <v>455570</v>
      </c>
      <c r="B6949">
        <v>575629</v>
      </c>
      <c r="C6949">
        <v>22540</v>
      </c>
      <c r="D6949" t="s">
        <v>100</v>
      </c>
      <c r="E6949">
        <v>24</v>
      </c>
      <c r="F6949" s="3">
        <v>40857.565277777801</v>
      </c>
      <c r="G6949" s="4">
        <v>0.42</v>
      </c>
      <c r="H6949">
        <v>12599</v>
      </c>
      <c r="I6949" t="s">
        <v>10</v>
      </c>
      <c r="J6949" s="58">
        <f t="shared" si="216"/>
        <v>10.08</v>
      </c>
      <c r="K6949" s="59">
        <f t="shared" si="217"/>
        <v>40857</v>
      </c>
      <c r="R6949" t="s">
        <v>85</v>
      </c>
      <c r="S6949" s="58">
        <v>90</v>
      </c>
      <c r="X6949">
        <v>24</v>
      </c>
      <c r="Y6949" s="4">
        <v>0.42</v>
      </c>
      <c r="Z6949" s="58">
        <v>10.08</v>
      </c>
    </row>
    <row r="6950" spans="1:26">
      <c r="A6950">
        <v>455571</v>
      </c>
      <c r="B6950">
        <v>575629</v>
      </c>
      <c r="C6950">
        <v>22544</v>
      </c>
      <c r="D6950" t="s">
        <v>101</v>
      </c>
      <c r="E6950">
        <v>24</v>
      </c>
      <c r="F6950" s="3">
        <v>40857.565277777801</v>
      </c>
      <c r="G6950" s="4">
        <v>0.42</v>
      </c>
      <c r="H6950">
        <v>12599</v>
      </c>
      <c r="I6950" t="s">
        <v>10</v>
      </c>
      <c r="J6950" s="58">
        <f t="shared" si="216"/>
        <v>10.08</v>
      </c>
      <c r="K6950" s="59">
        <f t="shared" si="217"/>
        <v>40857</v>
      </c>
      <c r="R6950" t="s">
        <v>2719</v>
      </c>
      <c r="S6950" s="58">
        <v>75</v>
      </c>
      <c r="X6950">
        <v>24</v>
      </c>
      <c r="Y6950" s="4">
        <v>0.42</v>
      </c>
      <c r="Z6950" s="58">
        <v>10.08</v>
      </c>
    </row>
    <row r="6951" spans="1:26">
      <c r="A6951">
        <v>455572</v>
      </c>
      <c r="B6951">
        <v>575629</v>
      </c>
      <c r="C6951">
        <v>22539</v>
      </c>
      <c r="D6951" t="s">
        <v>838</v>
      </c>
      <c r="E6951">
        <v>24</v>
      </c>
      <c r="F6951" s="3">
        <v>40857.565277777801</v>
      </c>
      <c r="G6951" s="4">
        <v>0.42</v>
      </c>
      <c r="H6951">
        <v>12599</v>
      </c>
      <c r="I6951" t="s">
        <v>10</v>
      </c>
      <c r="J6951" s="58">
        <f t="shared" si="216"/>
        <v>10.08</v>
      </c>
      <c r="K6951" s="59">
        <f t="shared" si="217"/>
        <v>40857</v>
      </c>
      <c r="R6951" t="s">
        <v>102</v>
      </c>
      <c r="S6951" s="58">
        <v>70.2</v>
      </c>
      <c r="X6951">
        <v>24</v>
      </c>
      <c r="Y6951" s="4">
        <v>0.42</v>
      </c>
      <c r="Z6951" s="58">
        <v>10.08</v>
      </c>
    </row>
    <row r="6952" spans="1:26">
      <c r="A6952">
        <v>459810</v>
      </c>
      <c r="B6952">
        <v>575880</v>
      </c>
      <c r="C6952">
        <v>22529</v>
      </c>
      <c r="D6952" t="s">
        <v>536</v>
      </c>
      <c r="E6952">
        <v>24</v>
      </c>
      <c r="F6952" s="3">
        <v>40858.565972222197</v>
      </c>
      <c r="G6952" s="4">
        <v>0.42</v>
      </c>
      <c r="H6952">
        <v>12726</v>
      </c>
      <c r="I6952" t="s">
        <v>10</v>
      </c>
      <c r="J6952" s="58">
        <f t="shared" si="216"/>
        <v>10.08</v>
      </c>
      <c r="K6952" s="59">
        <f t="shared" si="217"/>
        <v>40858</v>
      </c>
      <c r="R6952" t="s">
        <v>86</v>
      </c>
      <c r="S6952" s="58">
        <v>60</v>
      </c>
      <c r="X6952">
        <v>24</v>
      </c>
      <c r="Y6952" s="4">
        <v>0.42</v>
      </c>
      <c r="Z6952" s="58">
        <v>10.08</v>
      </c>
    </row>
    <row r="6953" spans="1:26">
      <c r="A6953">
        <v>459811</v>
      </c>
      <c r="B6953">
        <v>575880</v>
      </c>
      <c r="C6953">
        <v>22535</v>
      </c>
      <c r="D6953" t="s">
        <v>2140</v>
      </c>
      <c r="E6953">
        <v>24</v>
      </c>
      <c r="F6953" s="3">
        <v>40858.565972222197</v>
      </c>
      <c r="G6953" s="4">
        <v>0.42</v>
      </c>
      <c r="H6953">
        <v>12726</v>
      </c>
      <c r="I6953" t="s">
        <v>10</v>
      </c>
      <c r="J6953" s="58">
        <f t="shared" si="216"/>
        <v>10.08</v>
      </c>
      <c r="K6953" s="59">
        <f t="shared" si="217"/>
        <v>40858</v>
      </c>
      <c r="R6953" t="s">
        <v>104</v>
      </c>
      <c r="S6953" s="58">
        <v>54</v>
      </c>
      <c r="X6953">
        <v>24</v>
      </c>
      <c r="Y6953" s="4">
        <v>0.42</v>
      </c>
      <c r="Z6953" s="58">
        <v>10.08</v>
      </c>
    </row>
    <row r="6954" spans="1:26">
      <c r="A6954">
        <v>464300</v>
      </c>
      <c r="B6954">
        <v>576087</v>
      </c>
      <c r="C6954">
        <v>22027</v>
      </c>
      <c r="D6954" t="s">
        <v>1679</v>
      </c>
      <c r="E6954">
        <v>24</v>
      </c>
      <c r="F6954" s="3">
        <v>40861.354861111096</v>
      </c>
      <c r="G6954" s="4">
        <v>0.42</v>
      </c>
      <c r="H6954">
        <v>12689</v>
      </c>
      <c r="I6954" t="s">
        <v>10</v>
      </c>
      <c r="J6954" s="58">
        <f t="shared" si="216"/>
        <v>10.08</v>
      </c>
      <c r="K6954" s="59">
        <f t="shared" si="217"/>
        <v>40861</v>
      </c>
      <c r="R6954" t="s">
        <v>84</v>
      </c>
      <c r="S6954" s="58">
        <v>45</v>
      </c>
      <c r="X6954">
        <v>24</v>
      </c>
      <c r="Y6954" s="4">
        <v>0.42</v>
      </c>
      <c r="Z6954" s="58">
        <v>10.08</v>
      </c>
    </row>
    <row r="6955" spans="1:26">
      <c r="A6955">
        <v>465328</v>
      </c>
      <c r="B6955">
        <v>576222</v>
      </c>
      <c r="C6955">
        <v>22534</v>
      </c>
      <c r="D6955" t="s">
        <v>535</v>
      </c>
      <c r="E6955">
        <v>24</v>
      </c>
      <c r="F6955" s="3">
        <v>40861.543055555601</v>
      </c>
      <c r="G6955" s="4">
        <v>0.42</v>
      </c>
      <c r="H6955">
        <v>12490</v>
      </c>
      <c r="I6955" t="s">
        <v>10</v>
      </c>
      <c r="J6955" s="58">
        <f t="shared" si="216"/>
        <v>10.08</v>
      </c>
      <c r="K6955" s="59">
        <f t="shared" si="217"/>
        <v>40861</v>
      </c>
      <c r="R6955" t="s">
        <v>290</v>
      </c>
      <c r="S6955" s="58">
        <v>45</v>
      </c>
      <c r="X6955">
        <v>24</v>
      </c>
      <c r="Y6955" s="4">
        <v>0.42</v>
      </c>
      <c r="Z6955" s="58">
        <v>10.08</v>
      </c>
    </row>
    <row r="6956" spans="1:26">
      <c r="A6956">
        <v>468177</v>
      </c>
      <c r="B6956">
        <v>576399</v>
      </c>
      <c r="C6956">
        <v>21918</v>
      </c>
      <c r="D6956" t="s">
        <v>1657</v>
      </c>
      <c r="E6956">
        <v>24</v>
      </c>
      <c r="F6956" s="3">
        <v>40862.451388888898</v>
      </c>
      <c r="G6956" s="4">
        <v>0.42</v>
      </c>
      <c r="H6956">
        <v>12684</v>
      </c>
      <c r="I6956" t="s">
        <v>10</v>
      </c>
      <c r="J6956" s="58">
        <f t="shared" si="216"/>
        <v>10.08</v>
      </c>
      <c r="K6956" s="59">
        <f t="shared" si="217"/>
        <v>40862</v>
      </c>
      <c r="R6956" t="s">
        <v>2427</v>
      </c>
      <c r="S6956" s="58">
        <v>44.55</v>
      </c>
      <c r="X6956">
        <v>24</v>
      </c>
      <c r="Y6956" s="4">
        <v>0.42</v>
      </c>
      <c r="Z6956" s="58">
        <v>10.08</v>
      </c>
    </row>
    <row r="6957" spans="1:26">
      <c r="A6957">
        <v>468178</v>
      </c>
      <c r="B6957">
        <v>576399</v>
      </c>
      <c r="C6957">
        <v>21917</v>
      </c>
      <c r="D6957" t="s">
        <v>1270</v>
      </c>
      <c r="E6957">
        <v>24</v>
      </c>
      <c r="F6957" s="3">
        <v>40862.451388888898</v>
      </c>
      <c r="G6957" s="4">
        <v>0.42</v>
      </c>
      <c r="H6957">
        <v>12684</v>
      </c>
      <c r="I6957" t="s">
        <v>10</v>
      </c>
      <c r="J6957" s="58">
        <f t="shared" si="216"/>
        <v>10.08</v>
      </c>
      <c r="K6957" s="59">
        <f t="shared" si="217"/>
        <v>40862</v>
      </c>
      <c r="R6957" t="s">
        <v>835</v>
      </c>
      <c r="S6957" s="58">
        <v>39.6</v>
      </c>
      <c r="X6957">
        <v>24</v>
      </c>
      <c r="Y6957" s="4">
        <v>0.42</v>
      </c>
      <c r="Z6957" s="58">
        <v>10.08</v>
      </c>
    </row>
    <row r="6958" spans="1:26">
      <c r="A6958">
        <v>468195</v>
      </c>
      <c r="B6958">
        <v>576399</v>
      </c>
      <c r="C6958">
        <v>22530</v>
      </c>
      <c r="D6958" t="s">
        <v>537</v>
      </c>
      <c r="E6958">
        <v>24</v>
      </c>
      <c r="F6958" s="3">
        <v>40862.451388888898</v>
      </c>
      <c r="G6958" s="4">
        <v>0.42</v>
      </c>
      <c r="H6958">
        <v>12684</v>
      </c>
      <c r="I6958" t="s">
        <v>10</v>
      </c>
      <c r="J6958" s="58">
        <f t="shared" si="216"/>
        <v>10.08</v>
      </c>
      <c r="K6958" s="59">
        <f t="shared" si="217"/>
        <v>40862</v>
      </c>
      <c r="R6958" t="s">
        <v>2448</v>
      </c>
      <c r="S6958" s="58">
        <v>37.44</v>
      </c>
      <c r="X6958">
        <v>24</v>
      </c>
      <c r="Y6958" s="4">
        <v>0.42</v>
      </c>
      <c r="Z6958" s="58">
        <v>10.08</v>
      </c>
    </row>
    <row r="6959" spans="1:26">
      <c r="A6959">
        <v>468196</v>
      </c>
      <c r="B6959">
        <v>576399</v>
      </c>
      <c r="C6959">
        <v>22534</v>
      </c>
      <c r="D6959" t="s">
        <v>535</v>
      </c>
      <c r="E6959">
        <v>24</v>
      </c>
      <c r="F6959" s="3">
        <v>40862.451388888898</v>
      </c>
      <c r="G6959" s="4">
        <v>0.42</v>
      </c>
      <c r="H6959">
        <v>12684</v>
      </c>
      <c r="I6959" t="s">
        <v>10</v>
      </c>
      <c r="J6959" s="58">
        <f t="shared" si="216"/>
        <v>10.08</v>
      </c>
      <c r="K6959" s="59">
        <f t="shared" si="217"/>
        <v>40862</v>
      </c>
      <c r="R6959" t="s">
        <v>104</v>
      </c>
      <c r="S6959" s="58">
        <v>36</v>
      </c>
      <c r="X6959">
        <v>24</v>
      </c>
      <c r="Y6959" s="4">
        <v>0.42</v>
      </c>
      <c r="Z6959" s="58">
        <v>10.08</v>
      </c>
    </row>
    <row r="6960" spans="1:26">
      <c r="A6960">
        <v>468198</v>
      </c>
      <c r="B6960">
        <v>576399</v>
      </c>
      <c r="C6960">
        <v>22540</v>
      </c>
      <c r="D6960" t="s">
        <v>100</v>
      </c>
      <c r="E6960">
        <v>24</v>
      </c>
      <c r="F6960" s="3">
        <v>40862.451388888898</v>
      </c>
      <c r="G6960" s="4">
        <v>0.42</v>
      </c>
      <c r="H6960">
        <v>12684</v>
      </c>
      <c r="I6960" t="s">
        <v>10</v>
      </c>
      <c r="J6960" s="58">
        <f t="shared" si="216"/>
        <v>10.08</v>
      </c>
      <c r="K6960" s="59">
        <f t="shared" si="217"/>
        <v>40862</v>
      </c>
      <c r="R6960" t="s">
        <v>466</v>
      </c>
      <c r="S6960" s="58">
        <v>35.4</v>
      </c>
      <c r="X6960">
        <v>24</v>
      </c>
      <c r="Y6960" s="4">
        <v>0.42</v>
      </c>
      <c r="Z6960" s="58">
        <v>10.08</v>
      </c>
    </row>
    <row r="6961" spans="1:26">
      <c r="A6961">
        <v>475991</v>
      </c>
      <c r="B6961">
        <v>576927</v>
      </c>
      <c r="C6961">
        <v>23004</v>
      </c>
      <c r="D6961" t="s">
        <v>2331</v>
      </c>
      <c r="E6961">
        <v>24</v>
      </c>
      <c r="F6961" s="3">
        <v>40864.4597222222</v>
      </c>
      <c r="G6961" s="4">
        <v>0.42</v>
      </c>
      <c r="H6961">
        <v>12567</v>
      </c>
      <c r="I6961" t="s">
        <v>10</v>
      </c>
      <c r="J6961" s="58">
        <f t="shared" si="216"/>
        <v>10.08</v>
      </c>
      <c r="K6961" s="59">
        <f t="shared" si="217"/>
        <v>40864</v>
      </c>
      <c r="R6961" t="s">
        <v>1914</v>
      </c>
      <c r="S6961" s="58">
        <v>34</v>
      </c>
      <c r="X6961">
        <v>24</v>
      </c>
      <c r="Y6961" s="4">
        <v>0.42</v>
      </c>
      <c r="Z6961" s="58">
        <v>10.08</v>
      </c>
    </row>
    <row r="6962" spans="1:26">
      <c r="A6962">
        <v>475992</v>
      </c>
      <c r="B6962">
        <v>576927</v>
      </c>
      <c r="C6962">
        <v>23005</v>
      </c>
      <c r="D6962" t="s">
        <v>2342</v>
      </c>
      <c r="E6962">
        <v>24</v>
      </c>
      <c r="F6962" s="3">
        <v>40864.4597222222</v>
      </c>
      <c r="G6962" s="4">
        <v>0.42</v>
      </c>
      <c r="H6962">
        <v>12567</v>
      </c>
      <c r="I6962" t="s">
        <v>10</v>
      </c>
      <c r="J6962" s="58">
        <f t="shared" si="216"/>
        <v>10.08</v>
      </c>
      <c r="K6962" s="59">
        <f t="shared" si="217"/>
        <v>40864</v>
      </c>
      <c r="R6962" t="s">
        <v>2700</v>
      </c>
      <c r="S6962" s="58">
        <v>30</v>
      </c>
      <c r="X6962">
        <v>24</v>
      </c>
      <c r="Y6962" s="4">
        <v>0.42</v>
      </c>
      <c r="Z6962" s="58">
        <v>10.08</v>
      </c>
    </row>
    <row r="6963" spans="1:26">
      <c r="A6963">
        <v>499863</v>
      </c>
      <c r="B6963">
        <v>578698</v>
      </c>
      <c r="C6963">
        <v>22028</v>
      </c>
      <c r="D6963" t="s">
        <v>1682</v>
      </c>
      <c r="E6963">
        <v>24</v>
      </c>
      <c r="F6963" s="3">
        <v>40872.430555555598</v>
      </c>
      <c r="G6963" s="4">
        <v>0.42</v>
      </c>
      <c r="H6963">
        <v>12620</v>
      </c>
      <c r="I6963" t="s">
        <v>10</v>
      </c>
      <c r="J6963" s="58">
        <f t="shared" si="216"/>
        <v>10.08</v>
      </c>
      <c r="K6963" s="59">
        <f t="shared" si="217"/>
        <v>40872</v>
      </c>
      <c r="R6963" t="s">
        <v>93</v>
      </c>
      <c r="S6963" s="58">
        <v>23.4</v>
      </c>
      <c r="X6963">
        <v>24</v>
      </c>
      <c r="Y6963" s="4">
        <v>0.42</v>
      </c>
      <c r="Z6963" s="58">
        <v>10.08</v>
      </c>
    </row>
    <row r="6964" spans="1:26">
      <c r="A6964">
        <v>509510</v>
      </c>
      <c r="B6964">
        <v>579345</v>
      </c>
      <c r="C6964">
        <v>22534</v>
      </c>
      <c r="D6964" t="s">
        <v>535</v>
      </c>
      <c r="E6964">
        <v>24</v>
      </c>
      <c r="F6964" s="3">
        <v>40876.490277777797</v>
      </c>
      <c r="G6964" s="4">
        <v>0.42</v>
      </c>
      <c r="H6964">
        <v>12727</v>
      </c>
      <c r="I6964" t="s">
        <v>10</v>
      </c>
      <c r="J6964" s="58">
        <f t="shared" si="216"/>
        <v>10.08</v>
      </c>
      <c r="K6964" s="59">
        <f t="shared" si="217"/>
        <v>40876</v>
      </c>
      <c r="R6964" t="s">
        <v>468</v>
      </c>
      <c r="S6964" s="58">
        <v>23.4</v>
      </c>
      <c r="X6964">
        <v>24</v>
      </c>
      <c r="Y6964" s="4">
        <v>0.42</v>
      </c>
      <c r="Z6964" s="58">
        <v>10.08</v>
      </c>
    </row>
    <row r="6965" spans="1:26">
      <c r="A6965">
        <v>509511</v>
      </c>
      <c r="B6965">
        <v>579345</v>
      </c>
      <c r="C6965">
        <v>22530</v>
      </c>
      <c r="D6965" t="s">
        <v>537</v>
      </c>
      <c r="E6965">
        <v>24</v>
      </c>
      <c r="F6965" s="3">
        <v>40876.490277777797</v>
      </c>
      <c r="G6965" s="4">
        <v>0.42</v>
      </c>
      <c r="H6965">
        <v>12727</v>
      </c>
      <c r="I6965" t="s">
        <v>10</v>
      </c>
      <c r="J6965" s="58">
        <f t="shared" si="216"/>
        <v>10.08</v>
      </c>
      <c r="K6965" s="59">
        <f t="shared" si="217"/>
        <v>40876</v>
      </c>
      <c r="R6965" t="s">
        <v>2540</v>
      </c>
      <c r="S6965" s="58">
        <v>20.8</v>
      </c>
      <c r="X6965">
        <v>24</v>
      </c>
      <c r="Y6965" s="4">
        <v>0.42</v>
      </c>
      <c r="Z6965" s="58">
        <v>10.08</v>
      </c>
    </row>
    <row r="6966" spans="1:26">
      <c r="A6966">
        <v>515905</v>
      </c>
      <c r="B6966">
        <v>579792</v>
      </c>
      <c r="C6966" t="s">
        <v>896</v>
      </c>
      <c r="D6966" t="s">
        <v>897</v>
      </c>
      <c r="E6966">
        <v>24</v>
      </c>
      <c r="F6966" s="3">
        <v>40877.654861111099</v>
      </c>
      <c r="G6966" s="4">
        <v>0.42</v>
      </c>
      <c r="H6966">
        <v>12714</v>
      </c>
      <c r="I6966" t="s">
        <v>10</v>
      </c>
      <c r="J6966" s="58">
        <f t="shared" si="216"/>
        <v>10.08</v>
      </c>
      <c r="K6966" s="59">
        <f t="shared" si="217"/>
        <v>40877</v>
      </c>
      <c r="R6966" t="s">
        <v>217</v>
      </c>
      <c r="S6966" s="58">
        <v>20.8</v>
      </c>
      <c r="X6966">
        <v>24</v>
      </c>
      <c r="Y6966" s="4">
        <v>0.42</v>
      </c>
      <c r="Z6966" s="58">
        <v>10.08</v>
      </c>
    </row>
    <row r="6967" spans="1:26">
      <c r="A6967">
        <v>85044</v>
      </c>
      <c r="B6967">
        <v>543459</v>
      </c>
      <c r="C6967">
        <v>20676</v>
      </c>
      <c r="D6967" t="s">
        <v>1207</v>
      </c>
      <c r="E6967">
        <v>8</v>
      </c>
      <c r="F6967" s="3">
        <v>40582.561111111099</v>
      </c>
      <c r="G6967" s="4">
        <v>1.25</v>
      </c>
      <c r="H6967">
        <v>12599</v>
      </c>
      <c r="I6967" t="s">
        <v>10</v>
      </c>
      <c r="J6967" s="58">
        <f t="shared" si="216"/>
        <v>10</v>
      </c>
      <c r="K6967" s="59">
        <f t="shared" si="217"/>
        <v>40582</v>
      </c>
      <c r="R6967" t="s">
        <v>2518</v>
      </c>
      <c r="S6967" s="58">
        <v>20.399999999999999</v>
      </c>
      <c r="X6967">
        <v>24</v>
      </c>
      <c r="Y6967" s="4">
        <v>0.42</v>
      </c>
      <c r="Z6967" s="58">
        <v>10.08</v>
      </c>
    </row>
    <row r="6968" spans="1:26">
      <c r="A6968">
        <v>85045</v>
      </c>
      <c r="B6968">
        <v>543459</v>
      </c>
      <c r="C6968">
        <v>20677</v>
      </c>
      <c r="D6968" t="s">
        <v>1768</v>
      </c>
      <c r="E6968">
        <v>8</v>
      </c>
      <c r="F6968" s="3">
        <v>40582.561111111099</v>
      </c>
      <c r="G6968" s="4">
        <v>1.25</v>
      </c>
      <c r="H6968">
        <v>12599</v>
      </c>
      <c r="I6968" t="s">
        <v>10</v>
      </c>
      <c r="J6968" s="58">
        <f t="shared" si="216"/>
        <v>10</v>
      </c>
      <c r="K6968" s="59">
        <f t="shared" si="217"/>
        <v>40582</v>
      </c>
      <c r="R6968" t="s">
        <v>2592</v>
      </c>
      <c r="S6968" s="58">
        <v>19.920000000000002</v>
      </c>
      <c r="X6968">
        <v>24</v>
      </c>
      <c r="Y6968" s="4">
        <v>0.42</v>
      </c>
      <c r="Z6968" s="58">
        <v>10.08</v>
      </c>
    </row>
    <row r="6969" spans="1:26">
      <c r="A6969">
        <v>85630</v>
      </c>
      <c r="B6969">
        <v>543484</v>
      </c>
      <c r="C6969">
        <v>20676</v>
      </c>
      <c r="D6969" t="s">
        <v>1207</v>
      </c>
      <c r="E6969">
        <v>8</v>
      </c>
      <c r="F6969" s="3">
        <v>40583.4243055556</v>
      </c>
      <c r="G6969" s="4">
        <v>1.25</v>
      </c>
      <c r="H6969">
        <v>12721</v>
      </c>
      <c r="I6969" t="s">
        <v>10</v>
      </c>
      <c r="J6969" s="58">
        <f t="shared" si="216"/>
        <v>10</v>
      </c>
      <c r="K6969" s="59">
        <f t="shared" si="217"/>
        <v>40583</v>
      </c>
      <c r="R6969" t="s">
        <v>2591</v>
      </c>
      <c r="S6969" s="58">
        <v>19.920000000000002</v>
      </c>
      <c r="X6969">
        <v>24</v>
      </c>
      <c r="Y6969" s="4">
        <v>0.42</v>
      </c>
      <c r="Z6969" s="58">
        <v>10.08</v>
      </c>
    </row>
    <row r="6970" spans="1:26">
      <c r="A6970">
        <v>94377</v>
      </c>
      <c r="B6970">
        <v>544355</v>
      </c>
      <c r="C6970">
        <v>20677</v>
      </c>
      <c r="D6970" t="s">
        <v>1768</v>
      </c>
      <c r="E6970">
        <v>8</v>
      </c>
      <c r="F6970" s="3">
        <v>40592.453472222202</v>
      </c>
      <c r="G6970" s="4">
        <v>1.25</v>
      </c>
      <c r="H6970">
        <v>12714</v>
      </c>
      <c r="I6970" t="s">
        <v>10</v>
      </c>
      <c r="J6970" s="58">
        <f t="shared" si="216"/>
        <v>10</v>
      </c>
      <c r="K6970" s="59">
        <f t="shared" si="217"/>
        <v>40592</v>
      </c>
      <c r="R6970" t="s">
        <v>2730</v>
      </c>
      <c r="S6970" s="58">
        <v>19.8</v>
      </c>
      <c r="X6970">
        <v>24</v>
      </c>
      <c r="Y6970" s="4">
        <v>0.42</v>
      </c>
      <c r="Z6970" s="58">
        <v>10.08</v>
      </c>
    </row>
    <row r="6971" spans="1:26">
      <c r="A6971">
        <v>100482</v>
      </c>
      <c r="B6971">
        <v>544817</v>
      </c>
      <c r="C6971">
        <v>20676</v>
      </c>
      <c r="D6971" t="s">
        <v>1207</v>
      </c>
      <c r="E6971">
        <v>8</v>
      </c>
      <c r="F6971" s="3">
        <v>40597.697222222203</v>
      </c>
      <c r="G6971" s="4">
        <v>1.25</v>
      </c>
      <c r="H6971">
        <v>12437</v>
      </c>
      <c r="I6971" t="s">
        <v>10</v>
      </c>
      <c r="J6971" s="58">
        <f t="shared" si="216"/>
        <v>10</v>
      </c>
      <c r="K6971" s="59">
        <f t="shared" si="217"/>
        <v>40597</v>
      </c>
      <c r="R6971" t="s">
        <v>2500</v>
      </c>
      <c r="S6971" s="58">
        <v>19.8</v>
      </c>
      <c r="X6971">
        <v>24</v>
      </c>
      <c r="Y6971" s="4">
        <v>0.42</v>
      </c>
      <c r="Z6971" s="58">
        <v>10.08</v>
      </c>
    </row>
    <row r="6972" spans="1:26">
      <c r="A6972">
        <v>105936</v>
      </c>
      <c r="B6972">
        <v>545301</v>
      </c>
      <c r="C6972">
        <v>20677</v>
      </c>
      <c r="D6972" t="s">
        <v>1768</v>
      </c>
      <c r="E6972">
        <v>8</v>
      </c>
      <c r="F6972" s="3">
        <v>40603.5180555556</v>
      </c>
      <c r="G6972" s="4">
        <v>1.25</v>
      </c>
      <c r="H6972">
        <v>12679</v>
      </c>
      <c r="I6972" t="s">
        <v>10</v>
      </c>
      <c r="J6972" s="58">
        <f t="shared" si="216"/>
        <v>10</v>
      </c>
      <c r="K6972" s="59">
        <f t="shared" si="217"/>
        <v>40603</v>
      </c>
      <c r="R6972" t="s">
        <v>97</v>
      </c>
      <c r="S6972" s="58">
        <v>19.8</v>
      </c>
      <c r="X6972">
        <v>24</v>
      </c>
      <c r="Y6972" s="4">
        <v>0.42</v>
      </c>
      <c r="Z6972" s="58">
        <v>10.08</v>
      </c>
    </row>
    <row r="6973" spans="1:26">
      <c r="A6973">
        <v>105937</v>
      </c>
      <c r="B6973">
        <v>545301</v>
      </c>
      <c r="C6973">
        <v>20675</v>
      </c>
      <c r="D6973" t="s">
        <v>1759</v>
      </c>
      <c r="E6973">
        <v>8</v>
      </c>
      <c r="F6973" s="3">
        <v>40603.5180555556</v>
      </c>
      <c r="G6973" s="4">
        <v>1.25</v>
      </c>
      <c r="H6973">
        <v>12679</v>
      </c>
      <c r="I6973" t="s">
        <v>10</v>
      </c>
      <c r="J6973" s="58">
        <f t="shared" si="216"/>
        <v>10</v>
      </c>
      <c r="K6973" s="59">
        <f t="shared" si="217"/>
        <v>40603</v>
      </c>
      <c r="R6973" t="s">
        <v>533</v>
      </c>
      <c r="S6973" s="58">
        <v>19.8</v>
      </c>
      <c r="X6973">
        <v>24</v>
      </c>
      <c r="Y6973" s="4">
        <v>0.42</v>
      </c>
      <c r="Z6973" s="58">
        <v>10.08</v>
      </c>
    </row>
    <row r="6974" spans="1:26">
      <c r="A6974">
        <v>105938</v>
      </c>
      <c r="B6974">
        <v>545301</v>
      </c>
      <c r="C6974">
        <v>20676</v>
      </c>
      <c r="D6974" t="s">
        <v>1207</v>
      </c>
      <c r="E6974">
        <v>8</v>
      </c>
      <c r="F6974" s="3">
        <v>40603.5180555556</v>
      </c>
      <c r="G6974" s="4">
        <v>1.25</v>
      </c>
      <c r="H6974">
        <v>12679</v>
      </c>
      <c r="I6974" t="s">
        <v>10</v>
      </c>
      <c r="J6974" s="58">
        <f t="shared" si="216"/>
        <v>10</v>
      </c>
      <c r="K6974" s="59">
        <f t="shared" si="217"/>
        <v>40603</v>
      </c>
      <c r="R6974" t="s">
        <v>534</v>
      </c>
      <c r="S6974" s="58">
        <v>19.8</v>
      </c>
      <c r="X6974">
        <v>24</v>
      </c>
      <c r="Y6974" s="4">
        <v>0.42</v>
      </c>
      <c r="Z6974" s="58">
        <v>10.08</v>
      </c>
    </row>
    <row r="6975" spans="1:26">
      <c r="A6975">
        <v>121527</v>
      </c>
      <c r="B6975">
        <v>546770</v>
      </c>
      <c r="C6975">
        <v>22269</v>
      </c>
      <c r="D6975" t="s">
        <v>2192</v>
      </c>
      <c r="E6975">
        <v>8</v>
      </c>
      <c r="F6975" s="3">
        <v>40618.636805555601</v>
      </c>
      <c r="G6975" s="4">
        <v>1.25</v>
      </c>
      <c r="H6975">
        <v>12523</v>
      </c>
      <c r="I6975" t="s">
        <v>10</v>
      </c>
      <c r="J6975" s="58">
        <f t="shared" si="216"/>
        <v>10</v>
      </c>
      <c r="K6975" s="59">
        <f t="shared" si="217"/>
        <v>40618</v>
      </c>
      <c r="R6975" t="s">
        <v>1234</v>
      </c>
      <c r="S6975" s="58">
        <v>19.8</v>
      </c>
      <c r="X6975">
        <v>24</v>
      </c>
      <c r="Y6975" s="4">
        <v>0.42</v>
      </c>
      <c r="Z6975" s="58">
        <v>10.08</v>
      </c>
    </row>
    <row r="6976" spans="1:26">
      <c r="A6976">
        <v>199676</v>
      </c>
      <c r="B6976">
        <v>554097</v>
      </c>
      <c r="C6976">
        <v>20676</v>
      </c>
      <c r="D6976" t="s">
        <v>1207</v>
      </c>
      <c r="E6976">
        <v>8</v>
      </c>
      <c r="F6976" s="3">
        <v>40685.542361111096</v>
      </c>
      <c r="G6976" s="4">
        <v>1.25</v>
      </c>
      <c r="H6976">
        <v>12567</v>
      </c>
      <c r="I6976" t="s">
        <v>10</v>
      </c>
      <c r="J6976" s="58">
        <f t="shared" si="216"/>
        <v>10</v>
      </c>
      <c r="K6976" s="59">
        <f t="shared" si="217"/>
        <v>40685</v>
      </c>
      <c r="R6976" t="s">
        <v>163</v>
      </c>
      <c r="S6976" s="58">
        <v>17.7</v>
      </c>
      <c r="X6976">
        <v>24</v>
      </c>
      <c r="Y6976" s="4">
        <v>0.42</v>
      </c>
      <c r="Z6976" s="58">
        <v>10.08</v>
      </c>
    </row>
    <row r="6977" spans="1:26">
      <c r="A6977">
        <v>199677</v>
      </c>
      <c r="B6977">
        <v>554097</v>
      </c>
      <c r="C6977">
        <v>20677</v>
      </c>
      <c r="D6977" t="s">
        <v>1768</v>
      </c>
      <c r="E6977">
        <v>8</v>
      </c>
      <c r="F6977" s="3">
        <v>40685.542361111096</v>
      </c>
      <c r="G6977" s="4">
        <v>1.25</v>
      </c>
      <c r="H6977">
        <v>12567</v>
      </c>
      <c r="I6977" t="s">
        <v>10</v>
      </c>
      <c r="J6977" s="58">
        <f t="shared" si="216"/>
        <v>10</v>
      </c>
      <c r="K6977" s="59">
        <f t="shared" si="217"/>
        <v>40685</v>
      </c>
      <c r="R6977" t="s">
        <v>92</v>
      </c>
      <c r="S6977" s="58">
        <v>17.7</v>
      </c>
      <c r="X6977">
        <v>24</v>
      </c>
      <c r="Y6977" s="4">
        <v>0.42</v>
      </c>
      <c r="Z6977" s="58">
        <v>10.08</v>
      </c>
    </row>
    <row r="6978" spans="1:26">
      <c r="A6978">
        <v>199678</v>
      </c>
      <c r="B6978">
        <v>554097</v>
      </c>
      <c r="C6978">
        <v>20675</v>
      </c>
      <c r="D6978" t="s">
        <v>1759</v>
      </c>
      <c r="E6978">
        <v>8</v>
      </c>
      <c r="F6978" s="3">
        <v>40685.542361111096</v>
      </c>
      <c r="G6978" s="4">
        <v>1.25</v>
      </c>
      <c r="H6978">
        <v>12567</v>
      </c>
      <c r="I6978" t="s">
        <v>10</v>
      </c>
      <c r="J6978" s="58">
        <f t="shared" ref="J6978:J7041" si="218">E6978*G6978</f>
        <v>10</v>
      </c>
      <c r="K6978" s="59">
        <f t="shared" ref="K6978:K7041" si="219">DATE(YEAR(F6978),MONTH(F6978),DAY(F6978))</f>
        <v>40685</v>
      </c>
      <c r="R6978" t="s">
        <v>1018</v>
      </c>
      <c r="S6978" s="58">
        <v>17.34</v>
      </c>
      <c r="X6978">
        <v>24</v>
      </c>
      <c r="Y6978" s="4">
        <v>0.42</v>
      </c>
      <c r="Z6978" s="58">
        <v>10.08</v>
      </c>
    </row>
    <row r="6979" spans="1:26">
      <c r="A6979">
        <v>227064</v>
      </c>
      <c r="B6979">
        <v>556816</v>
      </c>
      <c r="C6979">
        <v>20677</v>
      </c>
      <c r="D6979" t="s">
        <v>1768</v>
      </c>
      <c r="E6979">
        <v>8</v>
      </c>
      <c r="F6979" s="3">
        <v>40709.375694444498</v>
      </c>
      <c r="G6979" s="4">
        <v>1.25</v>
      </c>
      <c r="H6979">
        <v>12437</v>
      </c>
      <c r="I6979" t="s">
        <v>10</v>
      </c>
      <c r="J6979" s="58">
        <f t="shared" si="218"/>
        <v>10</v>
      </c>
      <c r="K6979" s="59">
        <f t="shared" si="219"/>
        <v>40709</v>
      </c>
      <c r="R6979" t="s">
        <v>231</v>
      </c>
      <c r="S6979" s="58">
        <v>17</v>
      </c>
      <c r="X6979">
        <v>24</v>
      </c>
      <c r="Y6979" s="4">
        <v>0.42</v>
      </c>
      <c r="Z6979" s="58">
        <v>10.08</v>
      </c>
    </row>
    <row r="6980" spans="1:26">
      <c r="A6980">
        <v>246362</v>
      </c>
      <c r="B6980">
        <v>558699</v>
      </c>
      <c r="C6980">
        <v>23289</v>
      </c>
      <c r="D6980" t="s">
        <v>2526</v>
      </c>
      <c r="E6980">
        <v>8</v>
      </c>
      <c r="F6980" s="3">
        <v>40725.511805555601</v>
      </c>
      <c r="G6980" s="4">
        <v>1.25</v>
      </c>
      <c r="H6980">
        <v>12494</v>
      </c>
      <c r="I6980" t="s">
        <v>10</v>
      </c>
      <c r="J6980" s="58">
        <f t="shared" si="218"/>
        <v>10</v>
      </c>
      <c r="K6980" s="59">
        <f t="shared" si="219"/>
        <v>40725</v>
      </c>
      <c r="R6980" t="s">
        <v>1209</v>
      </c>
      <c r="S6980" s="58">
        <v>17</v>
      </c>
      <c r="X6980">
        <v>24</v>
      </c>
      <c r="Y6980" s="4">
        <v>0.42</v>
      </c>
      <c r="Z6980" s="58">
        <v>10.08</v>
      </c>
    </row>
    <row r="6981" spans="1:26">
      <c r="A6981">
        <v>246363</v>
      </c>
      <c r="B6981">
        <v>558699</v>
      </c>
      <c r="C6981">
        <v>23291</v>
      </c>
      <c r="D6981" t="s">
        <v>2525</v>
      </c>
      <c r="E6981">
        <v>8</v>
      </c>
      <c r="F6981" s="3">
        <v>40725.511805555601</v>
      </c>
      <c r="G6981" s="4">
        <v>1.25</v>
      </c>
      <c r="H6981">
        <v>12494</v>
      </c>
      <c r="I6981" t="s">
        <v>10</v>
      </c>
      <c r="J6981" s="58">
        <f t="shared" si="218"/>
        <v>10</v>
      </c>
      <c r="K6981" s="59">
        <f t="shared" si="219"/>
        <v>40725</v>
      </c>
      <c r="R6981" t="s">
        <v>1210</v>
      </c>
      <c r="S6981" s="58">
        <v>17</v>
      </c>
      <c r="X6981">
        <v>24</v>
      </c>
      <c r="Y6981" s="4">
        <v>0.42</v>
      </c>
      <c r="Z6981" s="58">
        <v>10.08</v>
      </c>
    </row>
    <row r="6982" spans="1:26">
      <c r="A6982">
        <v>252762</v>
      </c>
      <c r="B6982">
        <v>559134</v>
      </c>
      <c r="C6982">
        <v>23289</v>
      </c>
      <c r="D6982" t="s">
        <v>2526</v>
      </c>
      <c r="E6982">
        <v>8</v>
      </c>
      <c r="F6982" s="3">
        <v>40730.551388888904</v>
      </c>
      <c r="G6982" s="4">
        <v>1.25</v>
      </c>
      <c r="H6982">
        <v>12700</v>
      </c>
      <c r="I6982" t="s">
        <v>10</v>
      </c>
      <c r="J6982" s="58">
        <f t="shared" si="218"/>
        <v>10</v>
      </c>
      <c r="K6982" s="59">
        <f t="shared" si="219"/>
        <v>40730</v>
      </c>
      <c r="R6982" t="s">
        <v>2393</v>
      </c>
      <c r="S6982" s="58">
        <v>16.600000000000001</v>
      </c>
      <c r="X6982">
        <v>24</v>
      </c>
      <c r="Y6982" s="4">
        <v>0.42</v>
      </c>
      <c r="Z6982" s="58">
        <v>10.08</v>
      </c>
    </row>
    <row r="6983" spans="1:26">
      <c r="A6983">
        <v>252763</v>
      </c>
      <c r="B6983">
        <v>559134</v>
      </c>
      <c r="C6983">
        <v>23292</v>
      </c>
      <c r="D6983" t="s">
        <v>2544</v>
      </c>
      <c r="E6983">
        <v>8</v>
      </c>
      <c r="F6983" s="3">
        <v>40730.551388888904</v>
      </c>
      <c r="G6983" s="4">
        <v>1.25</v>
      </c>
      <c r="H6983">
        <v>12700</v>
      </c>
      <c r="I6983" t="s">
        <v>10</v>
      </c>
      <c r="J6983" s="58">
        <f t="shared" si="218"/>
        <v>10</v>
      </c>
      <c r="K6983" s="59">
        <f t="shared" si="219"/>
        <v>40730</v>
      </c>
      <c r="R6983" t="s">
        <v>2392</v>
      </c>
      <c r="S6983" s="58">
        <v>16.600000000000001</v>
      </c>
      <c r="X6983">
        <v>24</v>
      </c>
      <c r="Y6983" s="4">
        <v>0.42</v>
      </c>
      <c r="Z6983" s="58">
        <v>10.08</v>
      </c>
    </row>
    <row r="6984" spans="1:26">
      <c r="A6984">
        <v>252764</v>
      </c>
      <c r="B6984">
        <v>559134</v>
      </c>
      <c r="C6984">
        <v>23290</v>
      </c>
      <c r="D6984" t="s">
        <v>2527</v>
      </c>
      <c r="E6984">
        <v>8</v>
      </c>
      <c r="F6984" s="3">
        <v>40730.551388888904</v>
      </c>
      <c r="G6984" s="4">
        <v>1.25</v>
      </c>
      <c r="H6984">
        <v>12700</v>
      </c>
      <c r="I6984" t="s">
        <v>10</v>
      </c>
      <c r="J6984" s="58">
        <f t="shared" si="218"/>
        <v>10</v>
      </c>
      <c r="K6984" s="59">
        <f t="shared" si="219"/>
        <v>40730</v>
      </c>
      <c r="R6984" t="s">
        <v>2619</v>
      </c>
      <c r="S6984" s="58">
        <v>16.600000000000001</v>
      </c>
      <c r="X6984">
        <v>24</v>
      </c>
      <c r="Y6984" s="4">
        <v>0.42</v>
      </c>
      <c r="Z6984" s="58">
        <v>10.08</v>
      </c>
    </row>
    <row r="6985" spans="1:26">
      <c r="A6985">
        <v>252768</v>
      </c>
      <c r="B6985">
        <v>559134</v>
      </c>
      <c r="C6985">
        <v>23291</v>
      </c>
      <c r="D6985" t="s">
        <v>2525</v>
      </c>
      <c r="E6985">
        <v>8</v>
      </c>
      <c r="F6985" s="3">
        <v>40730.551388888904</v>
      </c>
      <c r="G6985" s="4">
        <v>1.25</v>
      </c>
      <c r="H6985">
        <v>12700</v>
      </c>
      <c r="I6985" t="s">
        <v>10</v>
      </c>
      <c r="J6985" s="58">
        <f t="shared" si="218"/>
        <v>10</v>
      </c>
      <c r="K6985" s="59">
        <f t="shared" si="219"/>
        <v>40730</v>
      </c>
      <c r="R6985" t="s">
        <v>179</v>
      </c>
      <c r="S6985" s="58">
        <v>15.8</v>
      </c>
      <c r="X6985">
        <v>24</v>
      </c>
      <c r="Y6985" s="4">
        <v>0.42</v>
      </c>
      <c r="Z6985" s="58">
        <v>10.08</v>
      </c>
    </row>
    <row r="6986" spans="1:26">
      <c r="A6986">
        <v>258313</v>
      </c>
      <c r="B6986">
        <v>559607</v>
      </c>
      <c r="C6986">
        <v>23289</v>
      </c>
      <c r="D6986" t="s">
        <v>2526</v>
      </c>
      <c r="E6986">
        <v>8</v>
      </c>
      <c r="F6986" s="3">
        <v>40735.485416666699</v>
      </c>
      <c r="G6986" s="4">
        <v>1.25</v>
      </c>
      <c r="H6986">
        <v>12681</v>
      </c>
      <c r="I6986" t="s">
        <v>10</v>
      </c>
      <c r="J6986" s="58">
        <f t="shared" si="218"/>
        <v>10</v>
      </c>
      <c r="K6986" s="59">
        <f t="shared" si="219"/>
        <v>40735</v>
      </c>
      <c r="R6986" t="s">
        <v>2596</v>
      </c>
      <c r="S6986" s="58">
        <v>15</v>
      </c>
      <c r="X6986">
        <v>8</v>
      </c>
      <c r="Y6986" s="4">
        <v>1.25</v>
      </c>
      <c r="Z6986" s="58">
        <v>10</v>
      </c>
    </row>
    <row r="6987" spans="1:26">
      <c r="A6987">
        <v>258314</v>
      </c>
      <c r="B6987">
        <v>559607</v>
      </c>
      <c r="C6987">
        <v>23290</v>
      </c>
      <c r="D6987" t="s">
        <v>2527</v>
      </c>
      <c r="E6987">
        <v>8</v>
      </c>
      <c r="F6987" s="3">
        <v>40735.485416666699</v>
      </c>
      <c r="G6987" s="4">
        <v>1.25</v>
      </c>
      <c r="H6987">
        <v>12681</v>
      </c>
      <c r="I6987" t="s">
        <v>10</v>
      </c>
      <c r="J6987" s="58">
        <f t="shared" si="218"/>
        <v>10</v>
      </c>
      <c r="K6987" s="59">
        <f t="shared" si="219"/>
        <v>40735</v>
      </c>
      <c r="R6987" t="s">
        <v>2556</v>
      </c>
      <c r="S6987" s="58">
        <v>15</v>
      </c>
      <c r="X6987">
        <v>8</v>
      </c>
      <c r="Y6987" s="4">
        <v>1.25</v>
      </c>
      <c r="Z6987" s="58">
        <v>10</v>
      </c>
    </row>
    <row r="6988" spans="1:26">
      <c r="A6988">
        <v>259703</v>
      </c>
      <c r="B6988">
        <v>559704</v>
      </c>
      <c r="C6988">
        <v>20674</v>
      </c>
      <c r="D6988" t="s">
        <v>1697</v>
      </c>
      <c r="E6988">
        <v>8</v>
      </c>
      <c r="F6988" s="3">
        <v>40736.412499999999</v>
      </c>
      <c r="G6988" s="4">
        <v>1.25</v>
      </c>
      <c r="H6988">
        <v>12669</v>
      </c>
      <c r="I6988" t="s">
        <v>10</v>
      </c>
      <c r="J6988" s="58">
        <f t="shared" si="218"/>
        <v>10</v>
      </c>
      <c r="K6988" s="59">
        <f t="shared" si="219"/>
        <v>40736</v>
      </c>
      <c r="R6988" t="s">
        <v>2728</v>
      </c>
      <c r="S6988" s="58">
        <v>15</v>
      </c>
      <c r="X6988">
        <v>8</v>
      </c>
      <c r="Y6988" s="4">
        <v>1.25</v>
      </c>
      <c r="Z6988" s="58">
        <v>10</v>
      </c>
    </row>
    <row r="6989" spans="1:26">
      <c r="A6989">
        <v>259704</v>
      </c>
      <c r="B6989">
        <v>559704</v>
      </c>
      <c r="C6989">
        <v>20676</v>
      </c>
      <c r="D6989" t="s">
        <v>1207</v>
      </c>
      <c r="E6989">
        <v>8</v>
      </c>
      <c r="F6989" s="3">
        <v>40736.412499999999</v>
      </c>
      <c r="G6989" s="4">
        <v>1.25</v>
      </c>
      <c r="H6989">
        <v>12669</v>
      </c>
      <c r="I6989" t="s">
        <v>10</v>
      </c>
      <c r="J6989" s="58">
        <f t="shared" si="218"/>
        <v>10</v>
      </c>
      <c r="K6989" s="59">
        <f t="shared" si="219"/>
        <v>40736</v>
      </c>
      <c r="R6989" t="s">
        <v>500</v>
      </c>
      <c r="S6989" s="58">
        <v>13.2</v>
      </c>
      <c r="X6989">
        <v>8</v>
      </c>
      <c r="Y6989" s="4">
        <v>1.25</v>
      </c>
      <c r="Z6989" s="58">
        <v>10</v>
      </c>
    </row>
    <row r="6990" spans="1:26">
      <c r="A6990">
        <v>259705</v>
      </c>
      <c r="B6990">
        <v>559704</v>
      </c>
      <c r="C6990">
        <v>20675</v>
      </c>
      <c r="D6990" t="s">
        <v>1759</v>
      </c>
      <c r="E6990">
        <v>8</v>
      </c>
      <c r="F6990" s="3">
        <v>40736.412499999999</v>
      </c>
      <c r="G6990" s="4">
        <v>1.25</v>
      </c>
      <c r="H6990">
        <v>12669</v>
      </c>
      <c r="I6990" t="s">
        <v>10</v>
      </c>
      <c r="J6990" s="58">
        <f t="shared" si="218"/>
        <v>10</v>
      </c>
      <c r="K6990" s="59">
        <f t="shared" si="219"/>
        <v>40736</v>
      </c>
      <c r="R6990" t="s">
        <v>526</v>
      </c>
      <c r="S6990" s="58">
        <v>13.2</v>
      </c>
      <c r="X6990">
        <v>8</v>
      </c>
      <c r="Y6990" s="4">
        <v>1.25</v>
      </c>
      <c r="Z6990" s="58">
        <v>10</v>
      </c>
    </row>
    <row r="6991" spans="1:26">
      <c r="A6991">
        <v>267831</v>
      </c>
      <c r="B6991">
        <v>560363</v>
      </c>
      <c r="C6991">
        <v>23296</v>
      </c>
      <c r="D6991" t="s">
        <v>2573</v>
      </c>
      <c r="E6991">
        <v>8</v>
      </c>
      <c r="F6991" s="3">
        <v>40742.503472222197</v>
      </c>
      <c r="G6991" s="4">
        <v>1.25</v>
      </c>
      <c r="H6991">
        <v>12589</v>
      </c>
      <c r="I6991" t="s">
        <v>10</v>
      </c>
      <c r="J6991" s="58">
        <f t="shared" si="218"/>
        <v>10</v>
      </c>
      <c r="K6991" s="59">
        <f t="shared" si="219"/>
        <v>40742</v>
      </c>
      <c r="R6991" t="s">
        <v>388</v>
      </c>
      <c r="S6991" s="58">
        <v>13.2</v>
      </c>
      <c r="X6991">
        <v>8</v>
      </c>
      <c r="Y6991" s="4">
        <v>1.25</v>
      </c>
      <c r="Z6991" s="58">
        <v>10</v>
      </c>
    </row>
    <row r="6992" spans="1:26">
      <c r="A6992">
        <v>267835</v>
      </c>
      <c r="B6992">
        <v>560363</v>
      </c>
      <c r="C6992" t="s">
        <v>1083</v>
      </c>
      <c r="D6992" t="s">
        <v>1084</v>
      </c>
      <c r="E6992">
        <v>8</v>
      </c>
      <c r="F6992" s="3">
        <v>40742.503472222197</v>
      </c>
      <c r="G6992" s="4">
        <v>1.25</v>
      </c>
      <c r="H6992">
        <v>12589</v>
      </c>
      <c r="I6992" t="s">
        <v>10</v>
      </c>
      <c r="J6992" s="58">
        <f t="shared" si="218"/>
        <v>10</v>
      </c>
      <c r="K6992" s="59">
        <f t="shared" si="219"/>
        <v>40742</v>
      </c>
      <c r="R6992" t="s">
        <v>525</v>
      </c>
      <c r="S6992" s="58">
        <v>13.2</v>
      </c>
      <c r="X6992">
        <v>8</v>
      </c>
      <c r="Y6992" s="4">
        <v>1.25</v>
      </c>
      <c r="Z6992" s="58">
        <v>10</v>
      </c>
    </row>
    <row r="6993" spans="1:26">
      <c r="A6993">
        <v>283672</v>
      </c>
      <c r="B6993">
        <v>561795</v>
      </c>
      <c r="C6993">
        <v>20674</v>
      </c>
      <c r="D6993" t="s">
        <v>1697</v>
      </c>
      <c r="E6993">
        <v>8</v>
      </c>
      <c r="F6993" s="3">
        <v>40753.561111111099</v>
      </c>
      <c r="G6993" s="4">
        <v>1.25</v>
      </c>
      <c r="H6993">
        <v>12716</v>
      </c>
      <c r="I6993" t="s">
        <v>10</v>
      </c>
      <c r="J6993" s="58">
        <f t="shared" si="218"/>
        <v>10</v>
      </c>
      <c r="K6993" s="59">
        <f t="shared" si="219"/>
        <v>40753</v>
      </c>
      <c r="R6993" t="s">
        <v>1469</v>
      </c>
      <c r="S6993" s="58">
        <v>13.2</v>
      </c>
      <c r="X6993">
        <v>8</v>
      </c>
      <c r="Y6993" s="4">
        <v>1.25</v>
      </c>
      <c r="Z6993" s="58">
        <v>10</v>
      </c>
    </row>
    <row r="6994" spans="1:26">
      <c r="A6994">
        <v>289603</v>
      </c>
      <c r="B6994">
        <v>562275</v>
      </c>
      <c r="C6994">
        <v>23289</v>
      </c>
      <c r="D6994" t="s">
        <v>2526</v>
      </c>
      <c r="E6994">
        <v>8</v>
      </c>
      <c r="F6994" s="3">
        <v>40759.4194444444</v>
      </c>
      <c r="G6994" s="4">
        <v>1.25</v>
      </c>
      <c r="H6994">
        <v>12689</v>
      </c>
      <c r="I6994" t="s">
        <v>10</v>
      </c>
      <c r="J6994" s="58">
        <f t="shared" si="218"/>
        <v>10</v>
      </c>
      <c r="K6994" s="59">
        <f t="shared" si="219"/>
        <v>40759</v>
      </c>
      <c r="R6994" t="s">
        <v>632</v>
      </c>
      <c r="S6994" s="58">
        <v>13.2</v>
      </c>
      <c r="X6994">
        <v>8</v>
      </c>
      <c r="Y6994" s="4">
        <v>1.25</v>
      </c>
      <c r="Z6994" s="58">
        <v>10</v>
      </c>
    </row>
    <row r="6995" spans="1:26">
      <c r="A6995">
        <v>289604</v>
      </c>
      <c r="B6995">
        <v>562275</v>
      </c>
      <c r="C6995">
        <v>23290</v>
      </c>
      <c r="D6995" t="s">
        <v>2527</v>
      </c>
      <c r="E6995">
        <v>8</v>
      </c>
      <c r="F6995" s="3">
        <v>40759.4194444444</v>
      </c>
      <c r="G6995" s="4">
        <v>1.25</v>
      </c>
      <c r="H6995">
        <v>12689</v>
      </c>
      <c r="I6995" t="s">
        <v>10</v>
      </c>
      <c r="J6995" s="58">
        <f t="shared" si="218"/>
        <v>10</v>
      </c>
      <c r="K6995" s="59">
        <f t="shared" si="219"/>
        <v>40759</v>
      </c>
      <c r="R6995" t="s">
        <v>736</v>
      </c>
      <c r="S6995" s="58">
        <v>12.6</v>
      </c>
      <c r="X6995">
        <v>8</v>
      </c>
      <c r="Y6995" s="4">
        <v>1.25</v>
      </c>
      <c r="Z6995" s="58">
        <v>10</v>
      </c>
    </row>
    <row r="6996" spans="1:26">
      <c r="A6996">
        <v>289605</v>
      </c>
      <c r="B6996">
        <v>562275</v>
      </c>
      <c r="C6996">
        <v>23291</v>
      </c>
      <c r="D6996" t="s">
        <v>2525</v>
      </c>
      <c r="E6996">
        <v>8</v>
      </c>
      <c r="F6996" s="3">
        <v>40759.4194444444</v>
      </c>
      <c r="G6996" s="4">
        <v>1.25</v>
      </c>
      <c r="H6996">
        <v>12689</v>
      </c>
      <c r="I6996" t="s">
        <v>10</v>
      </c>
      <c r="J6996" s="58">
        <f t="shared" si="218"/>
        <v>10</v>
      </c>
      <c r="K6996" s="59">
        <f t="shared" si="219"/>
        <v>40759</v>
      </c>
      <c r="R6996" t="s">
        <v>2019</v>
      </c>
      <c r="S6996" s="58">
        <v>10.5</v>
      </c>
      <c r="X6996">
        <v>8</v>
      </c>
      <c r="Y6996" s="4">
        <v>1.25</v>
      </c>
      <c r="Z6996" s="58">
        <v>10</v>
      </c>
    </row>
    <row r="6997" spans="1:26">
      <c r="A6997">
        <v>289606</v>
      </c>
      <c r="B6997">
        <v>562275</v>
      </c>
      <c r="C6997">
        <v>23292</v>
      </c>
      <c r="D6997" t="s">
        <v>2544</v>
      </c>
      <c r="E6997">
        <v>8</v>
      </c>
      <c r="F6997" s="3">
        <v>40759.4194444444</v>
      </c>
      <c r="G6997" s="4">
        <v>1.25</v>
      </c>
      <c r="H6997">
        <v>12689</v>
      </c>
      <c r="I6997" t="s">
        <v>10</v>
      </c>
      <c r="J6997" s="58">
        <f t="shared" si="218"/>
        <v>10</v>
      </c>
      <c r="K6997" s="59">
        <f t="shared" si="219"/>
        <v>40759</v>
      </c>
      <c r="R6997" t="s">
        <v>1890</v>
      </c>
      <c r="S6997" s="58">
        <v>10.5</v>
      </c>
      <c r="X6997">
        <v>8</v>
      </c>
      <c r="Y6997" s="4">
        <v>1.25</v>
      </c>
      <c r="Z6997" s="58">
        <v>10</v>
      </c>
    </row>
    <row r="6998" spans="1:26">
      <c r="A6998">
        <v>291400</v>
      </c>
      <c r="B6998">
        <v>562450</v>
      </c>
      <c r="C6998">
        <v>23289</v>
      </c>
      <c r="D6998" t="s">
        <v>2526</v>
      </c>
      <c r="E6998">
        <v>8</v>
      </c>
      <c r="F6998" s="3">
        <v>40760.361111111102</v>
      </c>
      <c r="G6998" s="4">
        <v>1.25</v>
      </c>
      <c r="H6998">
        <v>12562</v>
      </c>
      <c r="I6998" t="s">
        <v>10</v>
      </c>
      <c r="J6998" s="58">
        <f t="shared" si="218"/>
        <v>10</v>
      </c>
      <c r="K6998" s="59">
        <f t="shared" si="219"/>
        <v>40760</v>
      </c>
      <c r="R6998" t="s">
        <v>1882</v>
      </c>
      <c r="S6998" s="58">
        <v>10.5</v>
      </c>
      <c r="X6998">
        <v>8</v>
      </c>
      <c r="Y6998" s="4">
        <v>1.25</v>
      </c>
      <c r="Z6998" s="58">
        <v>10</v>
      </c>
    </row>
    <row r="6999" spans="1:26">
      <c r="A6999">
        <v>291402</v>
      </c>
      <c r="B6999">
        <v>562450</v>
      </c>
      <c r="C6999">
        <v>23291</v>
      </c>
      <c r="D6999" t="s">
        <v>2525</v>
      </c>
      <c r="E6999">
        <v>8</v>
      </c>
      <c r="F6999" s="3">
        <v>40760.361111111102</v>
      </c>
      <c r="G6999" s="4">
        <v>1.25</v>
      </c>
      <c r="H6999">
        <v>12562</v>
      </c>
      <c r="I6999" t="s">
        <v>10</v>
      </c>
      <c r="J6999" s="58">
        <f t="shared" si="218"/>
        <v>10</v>
      </c>
      <c r="K6999" s="59">
        <f t="shared" si="219"/>
        <v>40760</v>
      </c>
      <c r="R6999" t="s">
        <v>2584</v>
      </c>
      <c r="S6999" s="58">
        <v>10.5</v>
      </c>
      <c r="X6999">
        <v>8</v>
      </c>
      <c r="Y6999" s="4">
        <v>1.25</v>
      </c>
      <c r="Z6999" s="58">
        <v>10</v>
      </c>
    </row>
    <row r="7000" spans="1:26">
      <c r="A7000">
        <v>299995</v>
      </c>
      <c r="B7000">
        <v>563189</v>
      </c>
      <c r="C7000">
        <v>23296</v>
      </c>
      <c r="D7000" t="s">
        <v>2573</v>
      </c>
      <c r="E7000">
        <v>8</v>
      </c>
      <c r="F7000" s="3">
        <v>40767.640277777798</v>
      </c>
      <c r="G7000" s="4">
        <v>1.25</v>
      </c>
      <c r="H7000">
        <v>12682</v>
      </c>
      <c r="I7000" t="s">
        <v>10</v>
      </c>
      <c r="J7000" s="58">
        <f t="shared" si="218"/>
        <v>10</v>
      </c>
      <c r="K7000" s="59">
        <f t="shared" si="219"/>
        <v>40767</v>
      </c>
      <c r="R7000" t="s">
        <v>2654</v>
      </c>
      <c r="S7000" s="58">
        <v>10.4</v>
      </c>
      <c r="X7000">
        <v>8</v>
      </c>
      <c r="Y7000" s="4">
        <v>1.25</v>
      </c>
      <c r="Z7000" s="58">
        <v>10</v>
      </c>
    </row>
    <row r="7001" spans="1:26">
      <c r="A7001">
        <v>312767</v>
      </c>
      <c r="B7001">
        <v>564372</v>
      </c>
      <c r="C7001">
        <v>23290</v>
      </c>
      <c r="D7001" t="s">
        <v>2527</v>
      </c>
      <c r="E7001">
        <v>8</v>
      </c>
      <c r="F7001" s="3">
        <v>40780.413194444402</v>
      </c>
      <c r="G7001" s="4">
        <v>1.25</v>
      </c>
      <c r="H7001">
        <v>12714</v>
      </c>
      <c r="I7001" t="s">
        <v>10</v>
      </c>
      <c r="J7001" s="58">
        <f t="shared" si="218"/>
        <v>10</v>
      </c>
      <c r="K7001" s="59">
        <f t="shared" si="219"/>
        <v>40780</v>
      </c>
      <c r="R7001" t="s">
        <v>503</v>
      </c>
      <c r="S7001" s="58">
        <v>10.199999999999999</v>
      </c>
      <c r="X7001">
        <v>8</v>
      </c>
      <c r="Y7001" s="4">
        <v>1.25</v>
      </c>
      <c r="Z7001" s="58">
        <v>10</v>
      </c>
    </row>
    <row r="7002" spans="1:26">
      <c r="A7002">
        <v>312768</v>
      </c>
      <c r="B7002">
        <v>564372</v>
      </c>
      <c r="C7002">
        <v>23292</v>
      </c>
      <c r="D7002" t="s">
        <v>2544</v>
      </c>
      <c r="E7002">
        <v>8</v>
      </c>
      <c r="F7002" s="3">
        <v>40780.413194444402</v>
      </c>
      <c r="G7002" s="4">
        <v>1.25</v>
      </c>
      <c r="H7002">
        <v>12714</v>
      </c>
      <c r="I7002" t="s">
        <v>10</v>
      </c>
      <c r="J7002" s="58">
        <f t="shared" si="218"/>
        <v>10</v>
      </c>
      <c r="K7002" s="59">
        <f t="shared" si="219"/>
        <v>40780</v>
      </c>
      <c r="R7002" t="s">
        <v>2525</v>
      </c>
      <c r="S7002" s="58">
        <v>10</v>
      </c>
      <c r="X7002">
        <v>8</v>
      </c>
      <c r="Y7002" s="4">
        <v>1.25</v>
      </c>
      <c r="Z7002" s="58">
        <v>10</v>
      </c>
    </row>
    <row r="7003" spans="1:26">
      <c r="A7003">
        <v>312769</v>
      </c>
      <c r="B7003">
        <v>564372</v>
      </c>
      <c r="C7003">
        <v>23291</v>
      </c>
      <c r="D7003" t="s">
        <v>2525</v>
      </c>
      <c r="E7003">
        <v>8</v>
      </c>
      <c r="F7003" s="3">
        <v>40780.413194444402</v>
      </c>
      <c r="G7003" s="4">
        <v>1.25</v>
      </c>
      <c r="H7003">
        <v>12714</v>
      </c>
      <c r="I7003" t="s">
        <v>10</v>
      </c>
      <c r="J7003" s="58">
        <f t="shared" si="218"/>
        <v>10</v>
      </c>
      <c r="K7003" s="59">
        <f t="shared" si="219"/>
        <v>40780</v>
      </c>
      <c r="R7003" t="s">
        <v>2544</v>
      </c>
      <c r="S7003" s="58">
        <v>10</v>
      </c>
      <c r="X7003">
        <v>8</v>
      </c>
      <c r="Y7003" s="4">
        <v>1.25</v>
      </c>
      <c r="Z7003" s="58">
        <v>10</v>
      </c>
    </row>
    <row r="7004" spans="1:26">
      <c r="A7004">
        <v>312770</v>
      </c>
      <c r="B7004">
        <v>564372</v>
      </c>
      <c r="C7004">
        <v>23289</v>
      </c>
      <c r="D7004" t="s">
        <v>2526</v>
      </c>
      <c r="E7004">
        <v>8</v>
      </c>
      <c r="F7004" s="3">
        <v>40780.413194444402</v>
      </c>
      <c r="G7004" s="4">
        <v>1.25</v>
      </c>
      <c r="H7004">
        <v>12714</v>
      </c>
      <c r="I7004" t="s">
        <v>10</v>
      </c>
      <c r="J7004" s="58">
        <f t="shared" si="218"/>
        <v>10</v>
      </c>
      <c r="K7004" s="59">
        <f t="shared" si="219"/>
        <v>40780</v>
      </c>
      <c r="R7004" t="s">
        <v>2526</v>
      </c>
      <c r="S7004" s="58">
        <v>10</v>
      </c>
      <c r="X7004">
        <v>8</v>
      </c>
      <c r="Y7004" s="4">
        <v>1.25</v>
      </c>
      <c r="Z7004" s="58">
        <v>10</v>
      </c>
    </row>
    <row r="7005" spans="1:26">
      <c r="A7005">
        <v>312772</v>
      </c>
      <c r="B7005">
        <v>564372</v>
      </c>
      <c r="C7005">
        <v>23296</v>
      </c>
      <c r="D7005" t="s">
        <v>2573</v>
      </c>
      <c r="E7005">
        <v>8</v>
      </c>
      <c r="F7005" s="3">
        <v>40780.413194444402</v>
      </c>
      <c r="G7005" s="4">
        <v>1.25</v>
      </c>
      <c r="H7005">
        <v>12714</v>
      </c>
      <c r="I7005" t="s">
        <v>10</v>
      </c>
      <c r="J7005" s="58">
        <f t="shared" si="218"/>
        <v>10</v>
      </c>
      <c r="K7005" s="59">
        <f t="shared" si="219"/>
        <v>40780</v>
      </c>
      <c r="R7005" t="s">
        <v>2527</v>
      </c>
      <c r="S7005" s="58">
        <v>10</v>
      </c>
      <c r="X7005">
        <v>8</v>
      </c>
      <c r="Y7005" s="4">
        <v>1.25</v>
      </c>
      <c r="Z7005" s="58">
        <v>10</v>
      </c>
    </row>
    <row r="7006" spans="1:26">
      <c r="A7006">
        <v>314934</v>
      </c>
      <c r="B7006">
        <v>564670</v>
      </c>
      <c r="C7006">
        <v>23296</v>
      </c>
      <c r="D7006" t="s">
        <v>2573</v>
      </c>
      <c r="E7006">
        <v>8</v>
      </c>
      <c r="F7006" s="3">
        <v>40781.655555555597</v>
      </c>
      <c r="G7006" s="4">
        <v>1.25</v>
      </c>
      <c r="H7006">
        <v>12683</v>
      </c>
      <c r="I7006" t="s">
        <v>10</v>
      </c>
      <c r="J7006" s="58">
        <f t="shared" si="218"/>
        <v>10</v>
      </c>
      <c r="K7006" s="59">
        <f t="shared" si="219"/>
        <v>40781</v>
      </c>
      <c r="R7006" t="s">
        <v>988</v>
      </c>
      <c r="S7006" s="58">
        <v>8.5</v>
      </c>
      <c r="X7006">
        <v>8</v>
      </c>
      <c r="Y7006" s="4">
        <v>1.25</v>
      </c>
      <c r="Z7006" s="58">
        <v>10</v>
      </c>
    </row>
    <row r="7007" spans="1:26">
      <c r="A7007">
        <v>323595</v>
      </c>
      <c r="B7007">
        <v>565322</v>
      </c>
      <c r="C7007">
        <v>20676</v>
      </c>
      <c r="D7007" t="s">
        <v>1207</v>
      </c>
      <c r="E7007">
        <v>8</v>
      </c>
      <c r="F7007" s="3">
        <v>40788.552083333299</v>
      </c>
      <c r="G7007" s="4">
        <v>1.25</v>
      </c>
      <c r="H7007">
        <v>12437</v>
      </c>
      <c r="I7007" t="s">
        <v>10</v>
      </c>
      <c r="J7007" s="58">
        <f t="shared" si="218"/>
        <v>10</v>
      </c>
      <c r="K7007" s="59">
        <f t="shared" si="219"/>
        <v>40788</v>
      </c>
      <c r="R7007" t="s">
        <v>2643</v>
      </c>
      <c r="S7007" s="58">
        <v>7.9</v>
      </c>
      <c r="X7007">
        <v>8</v>
      </c>
      <c r="Y7007" s="4">
        <v>1.25</v>
      </c>
      <c r="Z7007" s="58">
        <v>10</v>
      </c>
    </row>
    <row r="7008" spans="1:26">
      <c r="A7008">
        <v>323596</v>
      </c>
      <c r="B7008">
        <v>565322</v>
      </c>
      <c r="C7008">
        <v>20675</v>
      </c>
      <c r="D7008" t="s">
        <v>1759</v>
      </c>
      <c r="E7008">
        <v>8</v>
      </c>
      <c r="F7008" s="3">
        <v>40788.552083333299</v>
      </c>
      <c r="G7008" s="4">
        <v>1.25</v>
      </c>
      <c r="H7008">
        <v>12437</v>
      </c>
      <c r="I7008" t="s">
        <v>10</v>
      </c>
      <c r="J7008" s="58">
        <f t="shared" si="218"/>
        <v>10</v>
      </c>
      <c r="K7008" s="59">
        <f t="shared" si="219"/>
        <v>40788</v>
      </c>
      <c r="R7008" t="s">
        <v>67</v>
      </c>
      <c r="S7008" s="58">
        <v>-8.5</v>
      </c>
      <c r="X7008">
        <v>8</v>
      </c>
      <c r="Y7008" s="4">
        <v>1.25</v>
      </c>
      <c r="Z7008" s="58">
        <v>10</v>
      </c>
    </row>
    <row r="7009" spans="1:26">
      <c r="A7009">
        <v>325519</v>
      </c>
      <c r="B7009">
        <v>565443</v>
      </c>
      <c r="C7009">
        <v>23289</v>
      </c>
      <c r="D7009" t="s">
        <v>2526</v>
      </c>
      <c r="E7009">
        <v>8</v>
      </c>
      <c r="F7009" s="3">
        <v>40790.598611111098</v>
      </c>
      <c r="G7009" s="4">
        <v>1.25</v>
      </c>
      <c r="H7009">
        <v>12567</v>
      </c>
      <c r="I7009" t="s">
        <v>10</v>
      </c>
      <c r="J7009" s="58">
        <f t="shared" si="218"/>
        <v>10</v>
      </c>
      <c r="K7009" s="59">
        <f t="shared" si="219"/>
        <v>40790</v>
      </c>
      <c r="R7009" t="s">
        <v>104</v>
      </c>
      <c r="S7009" s="58">
        <v>90</v>
      </c>
      <c r="X7009">
        <v>8</v>
      </c>
      <c r="Y7009" s="4">
        <v>1.25</v>
      </c>
      <c r="Z7009" s="58">
        <v>10</v>
      </c>
    </row>
    <row r="7010" spans="1:26">
      <c r="A7010">
        <v>325520</v>
      </c>
      <c r="B7010">
        <v>565443</v>
      </c>
      <c r="C7010">
        <v>23291</v>
      </c>
      <c r="D7010" t="s">
        <v>2525</v>
      </c>
      <c r="E7010">
        <v>8</v>
      </c>
      <c r="F7010" s="3">
        <v>40790.598611111098</v>
      </c>
      <c r="G7010" s="4">
        <v>1.25</v>
      </c>
      <c r="H7010">
        <v>12567</v>
      </c>
      <c r="I7010" t="s">
        <v>10</v>
      </c>
      <c r="J7010" s="58">
        <f t="shared" si="218"/>
        <v>10</v>
      </c>
      <c r="K7010" s="59">
        <f t="shared" si="219"/>
        <v>40790</v>
      </c>
      <c r="R7010" t="s">
        <v>2466</v>
      </c>
      <c r="S7010" s="58">
        <v>45</v>
      </c>
      <c r="X7010">
        <v>8</v>
      </c>
      <c r="Y7010" s="4">
        <v>1.25</v>
      </c>
      <c r="Z7010" s="58">
        <v>10</v>
      </c>
    </row>
    <row r="7011" spans="1:26">
      <c r="A7011">
        <v>325521</v>
      </c>
      <c r="B7011">
        <v>565443</v>
      </c>
      <c r="C7011">
        <v>23290</v>
      </c>
      <c r="D7011" t="s">
        <v>2527</v>
      </c>
      <c r="E7011">
        <v>8</v>
      </c>
      <c r="F7011" s="3">
        <v>40790.598611111098</v>
      </c>
      <c r="G7011" s="4">
        <v>1.25</v>
      </c>
      <c r="H7011">
        <v>12567</v>
      </c>
      <c r="I7011" t="s">
        <v>10</v>
      </c>
      <c r="J7011" s="58">
        <f t="shared" si="218"/>
        <v>10</v>
      </c>
      <c r="K7011" s="59">
        <f t="shared" si="219"/>
        <v>40790</v>
      </c>
      <c r="R7011" t="s">
        <v>2448</v>
      </c>
      <c r="S7011" s="58">
        <v>42.96</v>
      </c>
      <c r="X7011">
        <v>8</v>
      </c>
      <c r="Y7011" s="4">
        <v>1.25</v>
      </c>
      <c r="Z7011" s="58">
        <v>10</v>
      </c>
    </row>
    <row r="7012" spans="1:26">
      <c r="A7012">
        <v>325522</v>
      </c>
      <c r="B7012">
        <v>565443</v>
      </c>
      <c r="C7012">
        <v>23292</v>
      </c>
      <c r="D7012" t="s">
        <v>2544</v>
      </c>
      <c r="E7012">
        <v>8</v>
      </c>
      <c r="F7012" s="3">
        <v>40790.598611111098</v>
      </c>
      <c r="G7012" s="4">
        <v>1.25</v>
      </c>
      <c r="H7012">
        <v>12567</v>
      </c>
      <c r="I7012" t="s">
        <v>10</v>
      </c>
      <c r="J7012" s="58">
        <f t="shared" si="218"/>
        <v>10</v>
      </c>
      <c r="K7012" s="59">
        <f t="shared" si="219"/>
        <v>40790</v>
      </c>
      <c r="R7012" t="s">
        <v>104</v>
      </c>
      <c r="S7012" s="58">
        <v>36</v>
      </c>
      <c r="X7012">
        <v>8</v>
      </c>
      <c r="Y7012" s="4">
        <v>1.25</v>
      </c>
      <c r="Z7012" s="58">
        <v>10</v>
      </c>
    </row>
    <row r="7013" spans="1:26">
      <c r="A7013">
        <v>326903</v>
      </c>
      <c r="B7013">
        <v>565612</v>
      </c>
      <c r="C7013">
        <v>23289</v>
      </c>
      <c r="D7013" t="s">
        <v>2526</v>
      </c>
      <c r="E7013">
        <v>8</v>
      </c>
      <c r="F7013" s="3">
        <v>40791.636805555601</v>
      </c>
      <c r="G7013" s="4">
        <v>1.25</v>
      </c>
      <c r="H7013">
        <v>12616</v>
      </c>
      <c r="I7013" t="s">
        <v>10</v>
      </c>
      <c r="J7013" s="58">
        <f t="shared" si="218"/>
        <v>10</v>
      </c>
      <c r="K7013" s="59">
        <f t="shared" si="219"/>
        <v>40791</v>
      </c>
      <c r="R7013" t="s">
        <v>2564</v>
      </c>
      <c r="S7013" s="58">
        <v>29.88</v>
      </c>
      <c r="X7013">
        <v>8</v>
      </c>
      <c r="Y7013" s="4">
        <v>1.25</v>
      </c>
      <c r="Z7013" s="58">
        <v>10</v>
      </c>
    </row>
    <row r="7014" spans="1:26">
      <c r="A7014">
        <v>326904</v>
      </c>
      <c r="B7014">
        <v>565612</v>
      </c>
      <c r="C7014">
        <v>23290</v>
      </c>
      <c r="D7014" t="s">
        <v>2527</v>
      </c>
      <c r="E7014">
        <v>8</v>
      </c>
      <c r="F7014" s="3">
        <v>40791.636805555601</v>
      </c>
      <c r="G7014" s="4">
        <v>1.25</v>
      </c>
      <c r="H7014">
        <v>12616</v>
      </c>
      <c r="I7014" t="s">
        <v>10</v>
      </c>
      <c r="J7014" s="58">
        <f t="shared" si="218"/>
        <v>10</v>
      </c>
      <c r="K7014" s="59">
        <f t="shared" si="219"/>
        <v>40791</v>
      </c>
      <c r="R7014" t="s">
        <v>2620</v>
      </c>
      <c r="S7014" s="58">
        <v>25.2</v>
      </c>
      <c r="X7014">
        <v>8</v>
      </c>
      <c r="Y7014" s="4">
        <v>1.25</v>
      </c>
      <c r="Z7014" s="58">
        <v>10</v>
      </c>
    </row>
    <row r="7015" spans="1:26">
      <c r="A7015">
        <v>326905</v>
      </c>
      <c r="B7015">
        <v>565612</v>
      </c>
      <c r="C7015">
        <v>23291</v>
      </c>
      <c r="D7015" t="s">
        <v>2525</v>
      </c>
      <c r="E7015">
        <v>8</v>
      </c>
      <c r="F7015" s="3">
        <v>40791.636805555601</v>
      </c>
      <c r="G7015" s="4">
        <v>1.25</v>
      </c>
      <c r="H7015">
        <v>12616</v>
      </c>
      <c r="I7015" t="s">
        <v>10</v>
      </c>
      <c r="J7015" s="58">
        <f t="shared" si="218"/>
        <v>10</v>
      </c>
      <c r="K7015" s="59">
        <f t="shared" si="219"/>
        <v>40791</v>
      </c>
      <c r="R7015" t="s">
        <v>281</v>
      </c>
      <c r="S7015" s="58">
        <v>25.2</v>
      </c>
      <c r="X7015">
        <v>8</v>
      </c>
      <c r="Y7015" s="4">
        <v>1.25</v>
      </c>
      <c r="Z7015" s="58">
        <v>10</v>
      </c>
    </row>
    <row r="7016" spans="1:26">
      <c r="A7016">
        <v>326906</v>
      </c>
      <c r="B7016">
        <v>565612</v>
      </c>
      <c r="C7016">
        <v>23292</v>
      </c>
      <c r="D7016" t="s">
        <v>2544</v>
      </c>
      <c r="E7016">
        <v>8</v>
      </c>
      <c r="F7016" s="3">
        <v>40791.636805555601</v>
      </c>
      <c r="G7016" s="4">
        <v>1.25</v>
      </c>
      <c r="H7016">
        <v>12616</v>
      </c>
      <c r="I7016" t="s">
        <v>10</v>
      </c>
      <c r="J7016" s="58">
        <f t="shared" si="218"/>
        <v>10</v>
      </c>
      <c r="K7016" s="59">
        <f t="shared" si="219"/>
        <v>40791</v>
      </c>
      <c r="R7016" t="s">
        <v>292</v>
      </c>
      <c r="S7016" s="58">
        <v>25.2</v>
      </c>
      <c r="X7016">
        <v>8</v>
      </c>
      <c r="Y7016" s="4">
        <v>1.25</v>
      </c>
      <c r="Z7016" s="58">
        <v>10</v>
      </c>
    </row>
    <row r="7017" spans="1:26">
      <c r="A7017">
        <v>329774</v>
      </c>
      <c r="B7017">
        <v>565854</v>
      </c>
      <c r="C7017">
        <v>23290</v>
      </c>
      <c r="D7017" t="s">
        <v>2527</v>
      </c>
      <c r="E7017">
        <v>8</v>
      </c>
      <c r="F7017" s="3">
        <v>40793.556944444397</v>
      </c>
      <c r="G7017" s="4">
        <v>1.25</v>
      </c>
      <c r="H7017">
        <v>12490</v>
      </c>
      <c r="I7017" t="s">
        <v>10</v>
      </c>
      <c r="J7017" s="58">
        <f t="shared" si="218"/>
        <v>10</v>
      </c>
      <c r="K7017" s="59">
        <f t="shared" si="219"/>
        <v>40793</v>
      </c>
      <c r="R7017" t="s">
        <v>2614</v>
      </c>
      <c r="S7017" s="58">
        <v>24.96</v>
      </c>
      <c r="X7017">
        <v>8</v>
      </c>
      <c r="Y7017" s="4">
        <v>1.25</v>
      </c>
      <c r="Z7017" s="58">
        <v>10</v>
      </c>
    </row>
    <row r="7018" spans="1:26">
      <c r="A7018">
        <v>330011</v>
      </c>
      <c r="B7018">
        <v>565865</v>
      </c>
      <c r="C7018">
        <v>23290</v>
      </c>
      <c r="D7018" t="s">
        <v>2527</v>
      </c>
      <c r="E7018">
        <v>8</v>
      </c>
      <c r="F7018" s="3">
        <v>40793.629861111098</v>
      </c>
      <c r="G7018" s="4">
        <v>1.25</v>
      </c>
      <c r="H7018">
        <v>12637</v>
      </c>
      <c r="I7018" t="s">
        <v>10</v>
      </c>
      <c r="J7018" s="58">
        <f t="shared" si="218"/>
        <v>10</v>
      </c>
      <c r="K7018" s="59">
        <f t="shared" si="219"/>
        <v>40793</v>
      </c>
      <c r="R7018" t="s">
        <v>2383</v>
      </c>
      <c r="S7018" s="58">
        <v>24.96</v>
      </c>
      <c r="X7018">
        <v>8</v>
      </c>
      <c r="Y7018" s="4">
        <v>1.25</v>
      </c>
      <c r="Z7018" s="58">
        <v>10</v>
      </c>
    </row>
    <row r="7019" spans="1:26">
      <c r="A7019">
        <v>330027</v>
      </c>
      <c r="B7019">
        <v>565865</v>
      </c>
      <c r="C7019">
        <v>23291</v>
      </c>
      <c r="D7019" t="s">
        <v>2525</v>
      </c>
      <c r="E7019">
        <v>8</v>
      </c>
      <c r="F7019" s="3">
        <v>40793.629861111098</v>
      </c>
      <c r="G7019" s="4">
        <v>1.25</v>
      </c>
      <c r="H7019">
        <v>12637</v>
      </c>
      <c r="I7019" t="s">
        <v>10</v>
      </c>
      <c r="J7019" s="58">
        <f t="shared" si="218"/>
        <v>10</v>
      </c>
      <c r="K7019" s="59">
        <f t="shared" si="219"/>
        <v>40793</v>
      </c>
      <c r="R7019" t="s">
        <v>2572</v>
      </c>
      <c r="S7019" s="58">
        <v>24.75</v>
      </c>
      <c r="X7019">
        <v>8</v>
      </c>
      <c r="Y7019" s="4">
        <v>1.25</v>
      </c>
      <c r="Z7019" s="58">
        <v>10</v>
      </c>
    </row>
    <row r="7020" spans="1:26">
      <c r="A7020">
        <v>330029</v>
      </c>
      <c r="B7020">
        <v>565865</v>
      </c>
      <c r="C7020">
        <v>23289</v>
      </c>
      <c r="D7020" t="s">
        <v>2526</v>
      </c>
      <c r="E7020">
        <v>8</v>
      </c>
      <c r="F7020" s="3">
        <v>40793.629861111098</v>
      </c>
      <c r="G7020" s="4">
        <v>1.25</v>
      </c>
      <c r="H7020">
        <v>12637</v>
      </c>
      <c r="I7020" t="s">
        <v>10</v>
      </c>
      <c r="J7020" s="58">
        <f t="shared" si="218"/>
        <v>10</v>
      </c>
      <c r="K7020" s="59">
        <f t="shared" si="219"/>
        <v>40793</v>
      </c>
      <c r="R7020" t="s">
        <v>2456</v>
      </c>
      <c r="S7020" s="58">
        <v>22.5</v>
      </c>
      <c r="X7020">
        <v>8</v>
      </c>
      <c r="Y7020" s="4">
        <v>1.25</v>
      </c>
      <c r="Z7020" s="58">
        <v>10</v>
      </c>
    </row>
    <row r="7021" spans="1:26">
      <c r="A7021">
        <v>330897</v>
      </c>
      <c r="B7021">
        <v>565930</v>
      </c>
      <c r="C7021">
        <v>23296</v>
      </c>
      <c r="D7021" t="s">
        <v>2573</v>
      </c>
      <c r="E7021">
        <v>8</v>
      </c>
      <c r="F7021" s="3">
        <v>40794.438888888901</v>
      </c>
      <c r="G7021" s="4">
        <v>1.25</v>
      </c>
      <c r="H7021">
        <v>12685</v>
      </c>
      <c r="I7021" t="s">
        <v>10</v>
      </c>
      <c r="J7021" s="58">
        <f t="shared" si="218"/>
        <v>10</v>
      </c>
      <c r="K7021" s="59">
        <f t="shared" si="219"/>
        <v>40794</v>
      </c>
      <c r="R7021" t="s">
        <v>2601</v>
      </c>
      <c r="S7021" s="58">
        <v>20.8</v>
      </c>
      <c r="X7021">
        <v>8</v>
      </c>
      <c r="Y7021" s="4">
        <v>1.25</v>
      </c>
      <c r="Z7021" s="58">
        <v>10</v>
      </c>
    </row>
    <row r="7022" spans="1:26">
      <c r="A7022">
        <v>330982</v>
      </c>
      <c r="B7022">
        <v>565931</v>
      </c>
      <c r="C7022">
        <v>20676</v>
      </c>
      <c r="D7022" t="s">
        <v>1207</v>
      </c>
      <c r="E7022">
        <v>8</v>
      </c>
      <c r="F7022" s="3">
        <v>40794.440972222197</v>
      </c>
      <c r="G7022" s="4">
        <v>1.25</v>
      </c>
      <c r="H7022">
        <v>12683</v>
      </c>
      <c r="I7022" t="s">
        <v>10</v>
      </c>
      <c r="J7022" s="58">
        <f t="shared" si="218"/>
        <v>10</v>
      </c>
      <c r="K7022" s="59">
        <f t="shared" si="219"/>
        <v>40794</v>
      </c>
      <c r="R7022" t="s">
        <v>2428</v>
      </c>
      <c r="S7022" s="58">
        <v>20.8</v>
      </c>
      <c r="X7022">
        <v>8</v>
      </c>
      <c r="Y7022" s="4">
        <v>1.25</v>
      </c>
      <c r="Z7022" s="58">
        <v>10</v>
      </c>
    </row>
    <row r="7023" spans="1:26">
      <c r="A7023">
        <v>330983</v>
      </c>
      <c r="B7023">
        <v>565931</v>
      </c>
      <c r="C7023">
        <v>23289</v>
      </c>
      <c r="D7023" t="s">
        <v>2526</v>
      </c>
      <c r="E7023">
        <v>8</v>
      </c>
      <c r="F7023" s="3">
        <v>40794.440972222197</v>
      </c>
      <c r="G7023" s="4">
        <v>1.25</v>
      </c>
      <c r="H7023">
        <v>12683</v>
      </c>
      <c r="I7023" t="s">
        <v>10</v>
      </c>
      <c r="J7023" s="58">
        <f t="shared" si="218"/>
        <v>10</v>
      </c>
      <c r="K7023" s="59">
        <f t="shared" si="219"/>
        <v>40794</v>
      </c>
      <c r="R7023" t="s">
        <v>147</v>
      </c>
      <c r="S7023" s="58">
        <v>20.8</v>
      </c>
      <c r="X7023">
        <v>8</v>
      </c>
      <c r="Y7023" s="4">
        <v>1.25</v>
      </c>
      <c r="Z7023" s="58">
        <v>10</v>
      </c>
    </row>
    <row r="7024" spans="1:26">
      <c r="A7024">
        <v>330984</v>
      </c>
      <c r="B7024">
        <v>565931</v>
      </c>
      <c r="C7024">
        <v>23290</v>
      </c>
      <c r="D7024" t="s">
        <v>2527</v>
      </c>
      <c r="E7024">
        <v>8</v>
      </c>
      <c r="F7024" s="3">
        <v>40794.440972222197</v>
      </c>
      <c r="G7024" s="4">
        <v>1.25</v>
      </c>
      <c r="H7024">
        <v>12683</v>
      </c>
      <c r="I7024" t="s">
        <v>10</v>
      </c>
      <c r="J7024" s="58">
        <f t="shared" si="218"/>
        <v>10</v>
      </c>
      <c r="K7024" s="59">
        <f t="shared" si="219"/>
        <v>40794</v>
      </c>
      <c r="R7024" t="s">
        <v>2500</v>
      </c>
      <c r="S7024" s="58">
        <v>19.8</v>
      </c>
      <c r="X7024">
        <v>8</v>
      </c>
      <c r="Y7024" s="4">
        <v>1.25</v>
      </c>
      <c r="Z7024" s="58">
        <v>10</v>
      </c>
    </row>
    <row r="7025" spans="1:26">
      <c r="A7025">
        <v>332804</v>
      </c>
      <c r="B7025">
        <v>566115</v>
      </c>
      <c r="C7025">
        <v>23290</v>
      </c>
      <c r="D7025" t="s">
        <v>2527</v>
      </c>
      <c r="E7025">
        <v>8</v>
      </c>
      <c r="F7025" s="3">
        <v>40795.452083333301</v>
      </c>
      <c r="G7025" s="4">
        <v>1.25</v>
      </c>
      <c r="H7025">
        <v>12674</v>
      </c>
      <c r="I7025" t="s">
        <v>10</v>
      </c>
      <c r="J7025" s="58">
        <f t="shared" si="218"/>
        <v>10</v>
      </c>
      <c r="K7025" s="59">
        <f t="shared" si="219"/>
        <v>40795</v>
      </c>
      <c r="R7025" t="s">
        <v>2498</v>
      </c>
      <c r="S7025" s="58">
        <v>19.8</v>
      </c>
      <c r="X7025">
        <v>8</v>
      </c>
      <c r="Y7025" s="4">
        <v>1.25</v>
      </c>
      <c r="Z7025" s="58">
        <v>10</v>
      </c>
    </row>
    <row r="7026" spans="1:26">
      <c r="A7026">
        <v>332911</v>
      </c>
      <c r="B7026">
        <v>566163</v>
      </c>
      <c r="C7026">
        <v>23291</v>
      </c>
      <c r="D7026" t="s">
        <v>2525</v>
      </c>
      <c r="E7026">
        <v>8</v>
      </c>
      <c r="F7026" s="3">
        <v>40795.491666666698</v>
      </c>
      <c r="G7026" s="4">
        <v>1.25</v>
      </c>
      <c r="H7026">
        <v>12637</v>
      </c>
      <c r="I7026" t="s">
        <v>10</v>
      </c>
      <c r="J7026" s="58">
        <f t="shared" si="218"/>
        <v>10</v>
      </c>
      <c r="K7026" s="59">
        <f t="shared" si="219"/>
        <v>40795</v>
      </c>
      <c r="R7026" t="s">
        <v>97</v>
      </c>
      <c r="S7026" s="58">
        <v>19.8</v>
      </c>
      <c r="X7026">
        <v>8</v>
      </c>
      <c r="Y7026" s="4">
        <v>1.25</v>
      </c>
      <c r="Z7026" s="58">
        <v>10</v>
      </c>
    </row>
    <row r="7027" spans="1:26">
      <c r="A7027">
        <v>332913</v>
      </c>
      <c r="B7027">
        <v>566163</v>
      </c>
      <c r="C7027">
        <v>23289</v>
      </c>
      <c r="D7027" t="s">
        <v>2526</v>
      </c>
      <c r="E7027">
        <v>8</v>
      </c>
      <c r="F7027" s="3">
        <v>40795.491666666698</v>
      </c>
      <c r="G7027" s="4">
        <v>1.25</v>
      </c>
      <c r="H7027">
        <v>12637</v>
      </c>
      <c r="I7027" t="s">
        <v>10</v>
      </c>
      <c r="J7027" s="58">
        <f t="shared" si="218"/>
        <v>10</v>
      </c>
      <c r="K7027" s="59">
        <f t="shared" si="219"/>
        <v>40795</v>
      </c>
      <c r="R7027" t="s">
        <v>263</v>
      </c>
      <c r="S7027" s="58">
        <v>19.8</v>
      </c>
      <c r="X7027">
        <v>8</v>
      </c>
      <c r="Y7027" s="4">
        <v>1.25</v>
      </c>
      <c r="Z7027" s="58">
        <v>10</v>
      </c>
    </row>
    <row r="7028" spans="1:26">
      <c r="A7028">
        <v>332962</v>
      </c>
      <c r="B7028">
        <v>566163</v>
      </c>
      <c r="C7028">
        <v>23290</v>
      </c>
      <c r="D7028" t="s">
        <v>2527</v>
      </c>
      <c r="E7028">
        <v>8</v>
      </c>
      <c r="F7028" s="3">
        <v>40795.491666666698</v>
      </c>
      <c r="G7028" s="4">
        <v>1.25</v>
      </c>
      <c r="H7028">
        <v>12637</v>
      </c>
      <c r="I7028" t="s">
        <v>10</v>
      </c>
      <c r="J7028" s="58">
        <f t="shared" si="218"/>
        <v>10</v>
      </c>
      <c r="K7028" s="59">
        <f t="shared" si="219"/>
        <v>40795</v>
      </c>
      <c r="R7028" t="s">
        <v>269</v>
      </c>
      <c r="S7028" s="58">
        <v>19.8</v>
      </c>
      <c r="X7028">
        <v>8</v>
      </c>
      <c r="Y7028" s="4">
        <v>1.25</v>
      </c>
      <c r="Z7028" s="58">
        <v>10</v>
      </c>
    </row>
    <row r="7029" spans="1:26">
      <c r="A7029">
        <v>347276</v>
      </c>
      <c r="B7029">
        <v>567296</v>
      </c>
      <c r="C7029">
        <v>23296</v>
      </c>
      <c r="D7029" t="s">
        <v>2573</v>
      </c>
      <c r="E7029">
        <v>8</v>
      </c>
      <c r="F7029" s="3">
        <v>40805.5131944444</v>
      </c>
      <c r="G7029" s="4">
        <v>1.25</v>
      </c>
      <c r="H7029">
        <v>12682</v>
      </c>
      <c r="I7029" t="s">
        <v>10</v>
      </c>
      <c r="J7029" s="58">
        <f t="shared" si="218"/>
        <v>10</v>
      </c>
      <c r="K7029" s="59">
        <f t="shared" si="219"/>
        <v>40805</v>
      </c>
      <c r="R7029" t="s">
        <v>961</v>
      </c>
      <c r="S7029" s="58">
        <v>19.8</v>
      </c>
      <c r="X7029">
        <v>8</v>
      </c>
      <c r="Y7029" s="4">
        <v>1.25</v>
      </c>
      <c r="Z7029" s="58">
        <v>10</v>
      </c>
    </row>
    <row r="7030" spans="1:26">
      <c r="A7030">
        <v>348202</v>
      </c>
      <c r="B7030">
        <v>567380</v>
      </c>
      <c r="C7030">
        <v>20674</v>
      </c>
      <c r="D7030" t="s">
        <v>1697</v>
      </c>
      <c r="E7030">
        <v>8</v>
      </c>
      <c r="F7030" s="3">
        <v>40806.420833333301</v>
      </c>
      <c r="G7030" s="4">
        <v>1.25</v>
      </c>
      <c r="H7030">
        <v>12620</v>
      </c>
      <c r="I7030" t="s">
        <v>10</v>
      </c>
      <c r="J7030" s="58">
        <f t="shared" si="218"/>
        <v>10</v>
      </c>
      <c r="K7030" s="59">
        <f t="shared" si="219"/>
        <v>40806</v>
      </c>
      <c r="R7030" t="s">
        <v>2677</v>
      </c>
      <c r="S7030" s="58">
        <v>17.850000000000001</v>
      </c>
      <c r="X7030">
        <v>8</v>
      </c>
      <c r="Y7030" s="4">
        <v>1.25</v>
      </c>
      <c r="Z7030" s="58">
        <v>10</v>
      </c>
    </row>
    <row r="7031" spans="1:26">
      <c r="A7031">
        <v>348203</v>
      </c>
      <c r="B7031">
        <v>567380</v>
      </c>
      <c r="C7031">
        <v>20677</v>
      </c>
      <c r="D7031" t="s">
        <v>1768</v>
      </c>
      <c r="E7031">
        <v>8</v>
      </c>
      <c r="F7031" s="3">
        <v>40806.420833333301</v>
      </c>
      <c r="G7031" s="4">
        <v>1.25</v>
      </c>
      <c r="H7031">
        <v>12620</v>
      </c>
      <c r="I7031" t="s">
        <v>10</v>
      </c>
      <c r="J7031" s="58">
        <f t="shared" si="218"/>
        <v>10</v>
      </c>
      <c r="K7031" s="59">
        <f t="shared" si="219"/>
        <v>40806</v>
      </c>
      <c r="R7031" t="s">
        <v>92</v>
      </c>
      <c r="S7031" s="58">
        <v>17.7</v>
      </c>
      <c r="X7031">
        <v>8</v>
      </c>
      <c r="Y7031" s="4">
        <v>1.25</v>
      </c>
      <c r="Z7031" s="58">
        <v>10</v>
      </c>
    </row>
    <row r="7032" spans="1:26">
      <c r="A7032">
        <v>355279</v>
      </c>
      <c r="B7032">
        <v>567915</v>
      </c>
      <c r="C7032">
        <v>23289</v>
      </c>
      <c r="D7032" t="s">
        <v>2526</v>
      </c>
      <c r="E7032">
        <v>8</v>
      </c>
      <c r="F7032" s="3">
        <v>40808.71875</v>
      </c>
      <c r="G7032" s="4">
        <v>1.25</v>
      </c>
      <c r="H7032">
        <v>12579</v>
      </c>
      <c r="I7032" t="s">
        <v>10</v>
      </c>
      <c r="J7032" s="58">
        <f t="shared" si="218"/>
        <v>10</v>
      </c>
      <c r="K7032" s="59">
        <f t="shared" si="219"/>
        <v>40808</v>
      </c>
      <c r="R7032" t="s">
        <v>466</v>
      </c>
      <c r="S7032" s="58">
        <v>17.7</v>
      </c>
      <c r="X7032">
        <v>8</v>
      </c>
      <c r="Y7032" s="4">
        <v>1.25</v>
      </c>
      <c r="Z7032" s="58">
        <v>10</v>
      </c>
    </row>
    <row r="7033" spans="1:26">
      <c r="A7033">
        <v>355280</v>
      </c>
      <c r="B7033">
        <v>567915</v>
      </c>
      <c r="C7033">
        <v>23290</v>
      </c>
      <c r="D7033" t="s">
        <v>2527</v>
      </c>
      <c r="E7033">
        <v>8</v>
      </c>
      <c r="F7033" s="3">
        <v>40808.71875</v>
      </c>
      <c r="G7033" s="4">
        <v>1.25</v>
      </c>
      <c r="H7033">
        <v>12579</v>
      </c>
      <c r="I7033" t="s">
        <v>10</v>
      </c>
      <c r="J7033" s="58">
        <f t="shared" si="218"/>
        <v>10</v>
      </c>
      <c r="K7033" s="59">
        <f t="shared" si="219"/>
        <v>40808</v>
      </c>
      <c r="R7033" t="s">
        <v>250</v>
      </c>
      <c r="S7033" s="58">
        <v>17.7</v>
      </c>
      <c r="X7033">
        <v>8</v>
      </c>
      <c r="Y7033" s="4">
        <v>1.25</v>
      </c>
      <c r="Z7033" s="58">
        <v>10</v>
      </c>
    </row>
    <row r="7034" spans="1:26">
      <c r="A7034">
        <v>377878</v>
      </c>
      <c r="B7034">
        <v>569568</v>
      </c>
      <c r="C7034">
        <v>23292</v>
      </c>
      <c r="D7034" t="s">
        <v>2544</v>
      </c>
      <c r="E7034">
        <v>8</v>
      </c>
      <c r="F7034" s="3">
        <v>40821.414583333302</v>
      </c>
      <c r="G7034" s="4">
        <v>1.25</v>
      </c>
      <c r="H7034">
        <v>12700</v>
      </c>
      <c r="I7034" t="s">
        <v>10</v>
      </c>
      <c r="J7034" s="58">
        <f t="shared" si="218"/>
        <v>10</v>
      </c>
      <c r="K7034" s="59">
        <f t="shared" si="219"/>
        <v>40821</v>
      </c>
      <c r="R7034" t="s">
        <v>384</v>
      </c>
      <c r="S7034" s="58">
        <v>17.399999999999999</v>
      </c>
      <c r="X7034">
        <v>8</v>
      </c>
      <c r="Y7034" s="4">
        <v>1.25</v>
      </c>
      <c r="Z7034" s="58">
        <v>10</v>
      </c>
    </row>
    <row r="7035" spans="1:26">
      <c r="A7035">
        <v>377879</v>
      </c>
      <c r="B7035">
        <v>569568</v>
      </c>
      <c r="C7035">
        <v>23291</v>
      </c>
      <c r="D7035" t="s">
        <v>2525</v>
      </c>
      <c r="E7035">
        <v>8</v>
      </c>
      <c r="F7035" s="3">
        <v>40821.414583333302</v>
      </c>
      <c r="G7035" s="4">
        <v>1.25</v>
      </c>
      <c r="H7035">
        <v>12700</v>
      </c>
      <c r="I7035" t="s">
        <v>10</v>
      </c>
      <c r="J7035" s="58">
        <f t="shared" si="218"/>
        <v>10</v>
      </c>
      <c r="K7035" s="59">
        <f t="shared" si="219"/>
        <v>40821</v>
      </c>
      <c r="R7035" t="s">
        <v>2552</v>
      </c>
      <c r="S7035" s="58">
        <v>17.399999999999999</v>
      </c>
      <c r="X7035">
        <v>8</v>
      </c>
      <c r="Y7035" s="4">
        <v>1.25</v>
      </c>
      <c r="Z7035" s="58">
        <v>10</v>
      </c>
    </row>
    <row r="7036" spans="1:26">
      <c r="A7036">
        <v>391360</v>
      </c>
      <c r="B7036">
        <v>570672</v>
      </c>
      <c r="C7036">
        <v>20675</v>
      </c>
      <c r="D7036" t="s">
        <v>1759</v>
      </c>
      <c r="E7036">
        <v>8</v>
      </c>
      <c r="F7036" s="3">
        <v>40827.619444444397</v>
      </c>
      <c r="G7036" s="4">
        <v>1.25</v>
      </c>
      <c r="H7036">
        <v>12536</v>
      </c>
      <c r="I7036" t="s">
        <v>10</v>
      </c>
      <c r="J7036" s="58">
        <f t="shared" si="218"/>
        <v>10</v>
      </c>
      <c r="K7036" s="59">
        <f t="shared" si="219"/>
        <v>40827</v>
      </c>
      <c r="R7036" t="s">
        <v>2570</v>
      </c>
      <c r="S7036" s="58">
        <v>17.399999999999999</v>
      </c>
      <c r="X7036">
        <v>8</v>
      </c>
      <c r="Y7036" s="4">
        <v>1.25</v>
      </c>
      <c r="Z7036" s="58">
        <v>10</v>
      </c>
    </row>
    <row r="7037" spans="1:26">
      <c r="A7037">
        <v>391361</v>
      </c>
      <c r="B7037">
        <v>570672</v>
      </c>
      <c r="C7037">
        <v>20676</v>
      </c>
      <c r="D7037" t="s">
        <v>1207</v>
      </c>
      <c r="E7037">
        <v>8</v>
      </c>
      <c r="F7037" s="3">
        <v>40827.619444444397</v>
      </c>
      <c r="G7037" s="4">
        <v>1.25</v>
      </c>
      <c r="H7037">
        <v>12536</v>
      </c>
      <c r="I7037" t="s">
        <v>10</v>
      </c>
      <c r="J7037" s="58">
        <f t="shared" si="218"/>
        <v>10</v>
      </c>
      <c r="K7037" s="59">
        <f t="shared" si="219"/>
        <v>40827</v>
      </c>
      <c r="R7037" t="s">
        <v>2619</v>
      </c>
      <c r="S7037" s="58">
        <v>16.600000000000001</v>
      </c>
      <c r="X7037">
        <v>8</v>
      </c>
      <c r="Y7037" s="4">
        <v>1.25</v>
      </c>
      <c r="Z7037" s="58">
        <v>10</v>
      </c>
    </row>
    <row r="7038" spans="1:26">
      <c r="A7038">
        <v>391362</v>
      </c>
      <c r="B7038">
        <v>570672</v>
      </c>
      <c r="C7038">
        <v>20677</v>
      </c>
      <c r="D7038" t="s">
        <v>1768</v>
      </c>
      <c r="E7038">
        <v>8</v>
      </c>
      <c r="F7038" s="3">
        <v>40827.619444444397</v>
      </c>
      <c r="G7038" s="4">
        <v>1.25</v>
      </c>
      <c r="H7038">
        <v>12536</v>
      </c>
      <c r="I7038" t="s">
        <v>10</v>
      </c>
      <c r="J7038" s="58">
        <f t="shared" si="218"/>
        <v>10</v>
      </c>
      <c r="K7038" s="59">
        <f t="shared" si="219"/>
        <v>40827</v>
      </c>
      <c r="R7038" t="s">
        <v>2365</v>
      </c>
      <c r="S7038" s="58">
        <v>16.5</v>
      </c>
      <c r="X7038">
        <v>8</v>
      </c>
      <c r="Y7038" s="4">
        <v>1.25</v>
      </c>
      <c r="Z7038" s="58">
        <v>10</v>
      </c>
    </row>
    <row r="7039" spans="1:26">
      <c r="A7039">
        <v>393364</v>
      </c>
      <c r="B7039">
        <v>570823</v>
      </c>
      <c r="C7039">
        <v>23289</v>
      </c>
      <c r="D7039" t="s">
        <v>2526</v>
      </c>
      <c r="E7039">
        <v>8</v>
      </c>
      <c r="F7039" s="3">
        <v>40828.537499999999</v>
      </c>
      <c r="G7039" s="4">
        <v>1.25</v>
      </c>
      <c r="H7039">
        <v>12691</v>
      </c>
      <c r="I7039" t="s">
        <v>10</v>
      </c>
      <c r="J7039" s="58">
        <f t="shared" si="218"/>
        <v>10</v>
      </c>
      <c r="K7039" s="59">
        <f t="shared" si="219"/>
        <v>40828</v>
      </c>
      <c r="R7039" t="s">
        <v>355</v>
      </c>
      <c r="S7039" s="58">
        <v>16.5</v>
      </c>
      <c r="X7039">
        <v>8</v>
      </c>
      <c r="Y7039" s="4">
        <v>1.25</v>
      </c>
      <c r="Z7039" s="58">
        <v>10</v>
      </c>
    </row>
    <row r="7040" spans="1:26">
      <c r="A7040">
        <v>393365</v>
      </c>
      <c r="B7040">
        <v>570823</v>
      </c>
      <c r="C7040">
        <v>23290</v>
      </c>
      <c r="D7040" t="s">
        <v>2527</v>
      </c>
      <c r="E7040">
        <v>8</v>
      </c>
      <c r="F7040" s="3">
        <v>40828.537499999999</v>
      </c>
      <c r="G7040" s="4">
        <v>1.25</v>
      </c>
      <c r="H7040">
        <v>12691</v>
      </c>
      <c r="I7040" t="s">
        <v>10</v>
      </c>
      <c r="J7040" s="58">
        <f t="shared" si="218"/>
        <v>10</v>
      </c>
      <c r="K7040" s="59">
        <f t="shared" si="219"/>
        <v>40828</v>
      </c>
      <c r="R7040" t="s">
        <v>2733</v>
      </c>
      <c r="S7040" s="58">
        <v>16.5</v>
      </c>
      <c r="X7040">
        <v>8</v>
      </c>
      <c r="Y7040" s="4">
        <v>1.25</v>
      </c>
      <c r="Z7040" s="58">
        <v>10</v>
      </c>
    </row>
    <row r="7041" spans="1:26">
      <c r="A7041">
        <v>393366</v>
      </c>
      <c r="B7041">
        <v>570823</v>
      </c>
      <c r="C7041">
        <v>23291</v>
      </c>
      <c r="D7041" t="s">
        <v>2525</v>
      </c>
      <c r="E7041">
        <v>8</v>
      </c>
      <c r="F7041" s="3">
        <v>40828.537499999999</v>
      </c>
      <c r="G7041" s="4">
        <v>1.25</v>
      </c>
      <c r="H7041">
        <v>12691</v>
      </c>
      <c r="I7041" t="s">
        <v>10</v>
      </c>
      <c r="J7041" s="58">
        <f t="shared" si="218"/>
        <v>10</v>
      </c>
      <c r="K7041" s="59">
        <f t="shared" si="219"/>
        <v>40828</v>
      </c>
      <c r="R7041" t="s">
        <v>2403</v>
      </c>
      <c r="S7041" s="58">
        <v>16.5</v>
      </c>
      <c r="X7041">
        <v>8</v>
      </c>
      <c r="Y7041" s="4">
        <v>1.25</v>
      </c>
      <c r="Z7041" s="58">
        <v>10</v>
      </c>
    </row>
    <row r="7042" spans="1:26">
      <c r="A7042">
        <v>393367</v>
      </c>
      <c r="B7042">
        <v>570823</v>
      </c>
      <c r="C7042">
        <v>23292</v>
      </c>
      <c r="D7042" t="s">
        <v>2544</v>
      </c>
      <c r="E7042">
        <v>8</v>
      </c>
      <c r="F7042" s="3">
        <v>40828.537499999999</v>
      </c>
      <c r="G7042" s="4">
        <v>1.25</v>
      </c>
      <c r="H7042">
        <v>12691</v>
      </c>
      <c r="I7042" t="s">
        <v>10</v>
      </c>
      <c r="J7042" s="58">
        <f t="shared" ref="J7042:J7105" si="220">E7042*G7042</f>
        <v>10</v>
      </c>
      <c r="K7042" s="59">
        <f t="shared" ref="K7042:K7105" si="221">DATE(YEAR(F7042),MONTH(F7042),DAY(F7042))</f>
        <v>40828</v>
      </c>
      <c r="R7042" t="s">
        <v>2720</v>
      </c>
      <c r="S7042" s="58">
        <v>16.5</v>
      </c>
      <c r="X7042">
        <v>8</v>
      </c>
      <c r="Y7042" s="4">
        <v>1.25</v>
      </c>
      <c r="Z7042" s="58">
        <v>10</v>
      </c>
    </row>
    <row r="7043" spans="1:26">
      <c r="A7043">
        <v>407985</v>
      </c>
      <c r="B7043">
        <v>571923</v>
      </c>
      <c r="C7043">
        <v>23296</v>
      </c>
      <c r="D7043" t="s">
        <v>2573</v>
      </c>
      <c r="E7043">
        <v>8</v>
      </c>
      <c r="F7043" s="3">
        <v>40835.683333333298</v>
      </c>
      <c r="G7043" s="4">
        <v>1.25</v>
      </c>
      <c r="H7043">
        <v>12685</v>
      </c>
      <c r="I7043" t="s">
        <v>10</v>
      </c>
      <c r="J7043" s="58">
        <f t="shared" si="220"/>
        <v>10</v>
      </c>
      <c r="K7043" s="59">
        <f t="shared" si="221"/>
        <v>40835</v>
      </c>
      <c r="R7043" t="s">
        <v>354</v>
      </c>
      <c r="S7043" s="58">
        <v>15.9</v>
      </c>
      <c r="X7043">
        <v>8</v>
      </c>
      <c r="Y7043" s="4">
        <v>1.25</v>
      </c>
      <c r="Z7043" s="58">
        <v>10</v>
      </c>
    </row>
    <row r="7044" spans="1:26">
      <c r="A7044">
        <v>432316</v>
      </c>
      <c r="B7044">
        <v>573868</v>
      </c>
      <c r="C7044">
        <v>23289</v>
      </c>
      <c r="D7044" t="s">
        <v>2526</v>
      </c>
      <c r="E7044">
        <v>8</v>
      </c>
      <c r="F7044" s="3">
        <v>40848.512499999997</v>
      </c>
      <c r="G7044" s="4">
        <v>1.25</v>
      </c>
      <c r="H7044">
        <v>12491</v>
      </c>
      <c r="I7044" t="s">
        <v>10</v>
      </c>
      <c r="J7044" s="58">
        <f t="shared" si="220"/>
        <v>10</v>
      </c>
      <c r="K7044" s="59">
        <f t="shared" si="221"/>
        <v>40848</v>
      </c>
      <c r="R7044" t="s">
        <v>1060</v>
      </c>
      <c r="S7044" s="58">
        <v>15.6</v>
      </c>
      <c r="X7044">
        <v>8</v>
      </c>
      <c r="Y7044" s="4">
        <v>1.25</v>
      </c>
      <c r="Z7044" s="58">
        <v>10</v>
      </c>
    </row>
    <row r="7045" spans="1:26">
      <c r="A7045">
        <v>432317</v>
      </c>
      <c r="B7045">
        <v>573868</v>
      </c>
      <c r="C7045">
        <v>23291</v>
      </c>
      <c r="D7045" t="s">
        <v>2525</v>
      </c>
      <c r="E7045">
        <v>8</v>
      </c>
      <c r="F7045" s="3">
        <v>40848.512499999997</v>
      </c>
      <c r="G7045" s="4">
        <v>1.25</v>
      </c>
      <c r="H7045">
        <v>12491</v>
      </c>
      <c r="I7045" t="s">
        <v>10</v>
      </c>
      <c r="J7045" s="58">
        <f t="shared" si="220"/>
        <v>10</v>
      </c>
      <c r="K7045" s="59">
        <f t="shared" si="221"/>
        <v>40848</v>
      </c>
      <c r="R7045" t="s">
        <v>131</v>
      </c>
      <c r="S7045" s="58">
        <v>15.3</v>
      </c>
      <c r="X7045">
        <v>8</v>
      </c>
      <c r="Y7045" s="4">
        <v>1.25</v>
      </c>
      <c r="Z7045" s="58">
        <v>10</v>
      </c>
    </row>
    <row r="7046" spans="1:26">
      <c r="A7046">
        <v>432319</v>
      </c>
      <c r="B7046">
        <v>573868</v>
      </c>
      <c r="C7046">
        <v>23292</v>
      </c>
      <c r="D7046" t="s">
        <v>2544</v>
      </c>
      <c r="E7046">
        <v>8</v>
      </c>
      <c r="F7046" s="3">
        <v>40848.512499999997</v>
      </c>
      <c r="G7046" s="4">
        <v>1.25</v>
      </c>
      <c r="H7046">
        <v>12491</v>
      </c>
      <c r="I7046" t="s">
        <v>10</v>
      </c>
      <c r="J7046" s="58">
        <f t="shared" si="220"/>
        <v>10</v>
      </c>
      <c r="K7046" s="59">
        <f t="shared" si="221"/>
        <v>40848</v>
      </c>
      <c r="R7046" t="s">
        <v>85</v>
      </c>
      <c r="S7046" s="58">
        <v>15</v>
      </c>
      <c r="X7046">
        <v>8</v>
      </c>
      <c r="Y7046" s="4">
        <v>1.25</v>
      </c>
      <c r="Z7046" s="58">
        <v>10</v>
      </c>
    </row>
    <row r="7047" spans="1:26">
      <c r="A7047">
        <v>432326</v>
      </c>
      <c r="B7047">
        <v>573868</v>
      </c>
      <c r="C7047">
        <v>23290</v>
      </c>
      <c r="D7047" t="s">
        <v>2527</v>
      </c>
      <c r="E7047">
        <v>8</v>
      </c>
      <c r="F7047" s="3">
        <v>40848.512499999997</v>
      </c>
      <c r="G7047" s="4">
        <v>1.25</v>
      </c>
      <c r="H7047">
        <v>12491</v>
      </c>
      <c r="I7047" t="s">
        <v>10</v>
      </c>
      <c r="J7047" s="58">
        <f t="shared" si="220"/>
        <v>10</v>
      </c>
      <c r="K7047" s="59">
        <f t="shared" si="221"/>
        <v>40848</v>
      </c>
      <c r="R7047" t="s">
        <v>84</v>
      </c>
      <c r="S7047" s="58">
        <v>15</v>
      </c>
      <c r="X7047">
        <v>8</v>
      </c>
      <c r="Y7047" s="4">
        <v>1.25</v>
      </c>
      <c r="Z7047" s="58">
        <v>10</v>
      </c>
    </row>
    <row r="7048" spans="1:26">
      <c r="A7048">
        <v>448348</v>
      </c>
      <c r="B7048">
        <v>575049</v>
      </c>
      <c r="C7048">
        <v>23291</v>
      </c>
      <c r="D7048" t="s">
        <v>2525</v>
      </c>
      <c r="E7048">
        <v>8</v>
      </c>
      <c r="F7048" s="3">
        <v>40855.5090277778</v>
      </c>
      <c r="G7048" s="4">
        <v>1.25</v>
      </c>
      <c r="H7048">
        <v>12721</v>
      </c>
      <c r="I7048" t="s">
        <v>10</v>
      </c>
      <c r="J7048" s="58">
        <f t="shared" si="220"/>
        <v>10</v>
      </c>
      <c r="K7048" s="59">
        <f t="shared" si="221"/>
        <v>40855</v>
      </c>
      <c r="R7048" t="s">
        <v>1962</v>
      </c>
      <c r="S7048" s="58">
        <v>15</v>
      </c>
      <c r="X7048">
        <v>8</v>
      </c>
      <c r="Y7048" s="4">
        <v>1.25</v>
      </c>
      <c r="Z7048" s="58">
        <v>10</v>
      </c>
    </row>
    <row r="7049" spans="1:26">
      <c r="A7049">
        <v>448349</v>
      </c>
      <c r="B7049">
        <v>575049</v>
      </c>
      <c r="C7049">
        <v>23292</v>
      </c>
      <c r="D7049" t="s">
        <v>2544</v>
      </c>
      <c r="E7049">
        <v>8</v>
      </c>
      <c r="F7049" s="3">
        <v>40855.5090277778</v>
      </c>
      <c r="G7049" s="4">
        <v>1.25</v>
      </c>
      <c r="H7049">
        <v>12721</v>
      </c>
      <c r="I7049" t="s">
        <v>10</v>
      </c>
      <c r="J7049" s="58">
        <f t="shared" si="220"/>
        <v>10</v>
      </c>
      <c r="K7049" s="59">
        <f t="shared" si="221"/>
        <v>40855</v>
      </c>
      <c r="R7049" t="s">
        <v>2709</v>
      </c>
      <c r="S7049" s="58">
        <v>15</v>
      </c>
      <c r="X7049">
        <v>8</v>
      </c>
      <c r="Y7049" s="4">
        <v>1.25</v>
      </c>
      <c r="Z7049" s="58">
        <v>10</v>
      </c>
    </row>
    <row r="7050" spans="1:26">
      <c r="A7050">
        <v>448350</v>
      </c>
      <c r="B7050">
        <v>575049</v>
      </c>
      <c r="C7050">
        <v>23289</v>
      </c>
      <c r="D7050" t="s">
        <v>2526</v>
      </c>
      <c r="E7050">
        <v>8</v>
      </c>
      <c r="F7050" s="3">
        <v>40855.5090277778</v>
      </c>
      <c r="G7050" s="4">
        <v>1.25</v>
      </c>
      <c r="H7050">
        <v>12721</v>
      </c>
      <c r="I7050" t="s">
        <v>10</v>
      </c>
      <c r="J7050" s="58">
        <f t="shared" si="220"/>
        <v>10</v>
      </c>
      <c r="K7050" s="59">
        <f t="shared" si="221"/>
        <v>40855</v>
      </c>
      <c r="R7050" t="s">
        <v>2707</v>
      </c>
      <c r="S7050" s="58">
        <v>15</v>
      </c>
      <c r="X7050">
        <v>8</v>
      </c>
      <c r="Y7050" s="4">
        <v>1.25</v>
      </c>
      <c r="Z7050" s="58">
        <v>10</v>
      </c>
    </row>
    <row r="7051" spans="1:26">
      <c r="A7051">
        <v>448351</v>
      </c>
      <c r="B7051">
        <v>575049</v>
      </c>
      <c r="C7051">
        <v>23290</v>
      </c>
      <c r="D7051" t="s">
        <v>2527</v>
      </c>
      <c r="E7051">
        <v>8</v>
      </c>
      <c r="F7051" s="3">
        <v>40855.5090277778</v>
      </c>
      <c r="G7051" s="4">
        <v>1.25</v>
      </c>
      <c r="H7051">
        <v>12721</v>
      </c>
      <c r="I7051" t="s">
        <v>10</v>
      </c>
      <c r="J7051" s="58">
        <f t="shared" si="220"/>
        <v>10</v>
      </c>
      <c r="K7051" s="59">
        <f t="shared" si="221"/>
        <v>40855</v>
      </c>
      <c r="R7051" t="s">
        <v>2377</v>
      </c>
      <c r="S7051" s="58">
        <v>15</v>
      </c>
      <c r="X7051">
        <v>8</v>
      </c>
      <c r="Y7051" s="4">
        <v>1.25</v>
      </c>
      <c r="Z7051" s="58">
        <v>10</v>
      </c>
    </row>
    <row r="7052" spans="1:26">
      <c r="A7052">
        <v>455573</v>
      </c>
      <c r="B7052">
        <v>575629</v>
      </c>
      <c r="C7052">
        <v>20676</v>
      </c>
      <c r="D7052" t="s">
        <v>1207</v>
      </c>
      <c r="E7052">
        <v>8</v>
      </c>
      <c r="F7052" s="3">
        <v>40857.565277777801</v>
      </c>
      <c r="G7052" s="4">
        <v>1.25</v>
      </c>
      <c r="H7052">
        <v>12599</v>
      </c>
      <c r="I7052" t="s">
        <v>10</v>
      </c>
      <c r="J7052" s="58">
        <f t="shared" si="220"/>
        <v>10</v>
      </c>
      <c r="K7052" s="59">
        <f t="shared" si="221"/>
        <v>40857</v>
      </c>
      <c r="R7052" t="s">
        <v>2571</v>
      </c>
      <c r="S7052" s="58">
        <v>14.94</v>
      </c>
      <c r="X7052">
        <v>8</v>
      </c>
      <c r="Y7052" s="4">
        <v>1.25</v>
      </c>
      <c r="Z7052" s="58">
        <v>10</v>
      </c>
    </row>
    <row r="7053" spans="1:26">
      <c r="A7053">
        <v>457783</v>
      </c>
      <c r="B7053">
        <v>575747</v>
      </c>
      <c r="C7053">
        <v>23296</v>
      </c>
      <c r="D7053" t="s">
        <v>2573</v>
      </c>
      <c r="E7053">
        <v>8</v>
      </c>
      <c r="F7053" s="3">
        <v>40858.429861111101</v>
      </c>
      <c r="G7053" s="4">
        <v>1.25</v>
      </c>
      <c r="H7053">
        <v>12589</v>
      </c>
      <c r="I7053" t="s">
        <v>10</v>
      </c>
      <c r="J7053" s="58">
        <f t="shared" si="220"/>
        <v>10</v>
      </c>
      <c r="K7053" s="59">
        <f t="shared" si="221"/>
        <v>40858</v>
      </c>
      <c r="R7053" t="s">
        <v>1570</v>
      </c>
      <c r="S7053" s="58">
        <v>14.85</v>
      </c>
      <c r="X7053">
        <v>8</v>
      </c>
      <c r="Y7053" s="4">
        <v>1.25</v>
      </c>
      <c r="Z7053" s="58">
        <v>10</v>
      </c>
    </row>
    <row r="7054" spans="1:26">
      <c r="A7054">
        <v>464302</v>
      </c>
      <c r="B7054">
        <v>576087</v>
      </c>
      <c r="C7054">
        <v>23292</v>
      </c>
      <c r="D7054" t="s">
        <v>2544</v>
      </c>
      <c r="E7054">
        <v>8</v>
      </c>
      <c r="F7054" s="3">
        <v>40861.354861111096</v>
      </c>
      <c r="G7054" s="4">
        <v>1.25</v>
      </c>
      <c r="H7054">
        <v>12689</v>
      </c>
      <c r="I7054" t="s">
        <v>10</v>
      </c>
      <c r="J7054" s="58">
        <f t="shared" si="220"/>
        <v>10</v>
      </c>
      <c r="K7054" s="59">
        <f t="shared" si="221"/>
        <v>40861</v>
      </c>
      <c r="R7054" t="s">
        <v>655</v>
      </c>
      <c r="S7054" s="58">
        <v>12.75</v>
      </c>
      <c r="X7054">
        <v>8</v>
      </c>
      <c r="Y7054" s="4">
        <v>1.25</v>
      </c>
      <c r="Z7054" s="58">
        <v>10</v>
      </c>
    </row>
    <row r="7055" spans="1:26">
      <c r="A7055">
        <v>464305</v>
      </c>
      <c r="B7055">
        <v>576087</v>
      </c>
      <c r="C7055">
        <v>23290</v>
      </c>
      <c r="D7055" t="s">
        <v>2527</v>
      </c>
      <c r="E7055">
        <v>8</v>
      </c>
      <c r="F7055" s="3">
        <v>40861.354861111096</v>
      </c>
      <c r="G7055" s="4">
        <v>1.25</v>
      </c>
      <c r="H7055">
        <v>12689</v>
      </c>
      <c r="I7055" t="s">
        <v>10</v>
      </c>
      <c r="J7055" s="58">
        <f t="shared" si="220"/>
        <v>10</v>
      </c>
      <c r="K7055" s="59">
        <f t="shared" si="221"/>
        <v>40861</v>
      </c>
      <c r="R7055" t="s">
        <v>386</v>
      </c>
      <c r="S7055" s="58">
        <v>12.6</v>
      </c>
      <c r="X7055">
        <v>8</v>
      </c>
      <c r="Y7055" s="4">
        <v>1.25</v>
      </c>
      <c r="Z7055" s="58">
        <v>10</v>
      </c>
    </row>
    <row r="7056" spans="1:26">
      <c r="A7056">
        <v>475972</v>
      </c>
      <c r="B7056">
        <v>576927</v>
      </c>
      <c r="C7056">
        <v>23289</v>
      </c>
      <c r="D7056" t="s">
        <v>2526</v>
      </c>
      <c r="E7056">
        <v>8</v>
      </c>
      <c r="F7056" s="3">
        <v>40864.4597222222</v>
      </c>
      <c r="G7056" s="4">
        <v>1.25</v>
      </c>
      <c r="H7056">
        <v>12567</v>
      </c>
      <c r="I7056" t="s">
        <v>10</v>
      </c>
      <c r="J7056" s="58">
        <f t="shared" si="220"/>
        <v>10</v>
      </c>
      <c r="K7056" s="59">
        <f t="shared" si="221"/>
        <v>40864</v>
      </c>
      <c r="R7056" t="s">
        <v>1224</v>
      </c>
      <c r="S7056" s="58">
        <v>12.6</v>
      </c>
      <c r="X7056">
        <v>8</v>
      </c>
      <c r="Y7056" s="4">
        <v>1.25</v>
      </c>
      <c r="Z7056" s="58">
        <v>10</v>
      </c>
    </row>
    <row r="7057" spans="1:26">
      <c r="A7057">
        <v>475973</v>
      </c>
      <c r="B7057">
        <v>576927</v>
      </c>
      <c r="C7057">
        <v>23290</v>
      </c>
      <c r="D7057" t="s">
        <v>2527</v>
      </c>
      <c r="E7057">
        <v>8</v>
      </c>
      <c r="F7057" s="3">
        <v>40864.4597222222</v>
      </c>
      <c r="G7057" s="4">
        <v>1.25</v>
      </c>
      <c r="H7057">
        <v>12567</v>
      </c>
      <c r="I7057" t="s">
        <v>10</v>
      </c>
      <c r="J7057" s="58">
        <f t="shared" si="220"/>
        <v>10</v>
      </c>
      <c r="K7057" s="59">
        <f t="shared" si="221"/>
        <v>40864</v>
      </c>
      <c r="R7057" t="s">
        <v>621</v>
      </c>
      <c r="S7057" s="58">
        <v>10.199999999999999</v>
      </c>
      <c r="X7057">
        <v>8</v>
      </c>
      <c r="Y7057" s="4">
        <v>1.25</v>
      </c>
      <c r="Z7057" s="58">
        <v>10</v>
      </c>
    </row>
    <row r="7058" spans="1:26">
      <c r="A7058">
        <v>475974</v>
      </c>
      <c r="B7058">
        <v>576927</v>
      </c>
      <c r="C7058">
        <v>23292</v>
      </c>
      <c r="D7058" t="s">
        <v>2544</v>
      </c>
      <c r="E7058">
        <v>8</v>
      </c>
      <c r="F7058" s="3">
        <v>40864.4597222222</v>
      </c>
      <c r="G7058" s="4">
        <v>1.25</v>
      </c>
      <c r="H7058">
        <v>12567</v>
      </c>
      <c r="I7058" t="s">
        <v>10</v>
      </c>
      <c r="J7058" s="58">
        <f t="shared" si="220"/>
        <v>10</v>
      </c>
      <c r="K7058" s="59">
        <f t="shared" si="221"/>
        <v>40864</v>
      </c>
      <c r="R7058" t="s">
        <v>2323</v>
      </c>
      <c r="S7058" s="58">
        <v>9.9</v>
      </c>
      <c r="X7058">
        <v>8</v>
      </c>
      <c r="Y7058" s="4">
        <v>1.25</v>
      </c>
      <c r="Z7058" s="58">
        <v>10</v>
      </c>
    </row>
    <row r="7059" spans="1:26">
      <c r="A7059">
        <v>475975</v>
      </c>
      <c r="B7059">
        <v>576927</v>
      </c>
      <c r="C7059">
        <v>23291</v>
      </c>
      <c r="D7059" t="s">
        <v>2525</v>
      </c>
      <c r="E7059">
        <v>8</v>
      </c>
      <c r="F7059" s="3">
        <v>40864.4597222222</v>
      </c>
      <c r="G7059" s="4">
        <v>1.25</v>
      </c>
      <c r="H7059">
        <v>12567</v>
      </c>
      <c r="I7059" t="s">
        <v>10</v>
      </c>
      <c r="J7059" s="58">
        <f t="shared" si="220"/>
        <v>10</v>
      </c>
      <c r="K7059" s="59">
        <f t="shared" si="221"/>
        <v>40864</v>
      </c>
      <c r="R7059" t="s">
        <v>2126</v>
      </c>
      <c r="S7059" s="58">
        <v>9.36</v>
      </c>
      <c r="X7059">
        <v>8</v>
      </c>
      <c r="Y7059" s="4">
        <v>1.25</v>
      </c>
      <c r="Z7059" s="58">
        <v>10</v>
      </c>
    </row>
    <row r="7060" spans="1:26">
      <c r="A7060">
        <v>515930</v>
      </c>
      <c r="B7060">
        <v>579792</v>
      </c>
      <c r="C7060">
        <v>20676</v>
      </c>
      <c r="D7060" t="s">
        <v>1207</v>
      </c>
      <c r="E7060">
        <v>8</v>
      </c>
      <c r="F7060" s="3">
        <v>40877.654861111099</v>
      </c>
      <c r="G7060" s="4">
        <v>1.25</v>
      </c>
      <c r="H7060">
        <v>12714</v>
      </c>
      <c r="I7060" t="s">
        <v>10</v>
      </c>
      <c r="J7060" s="58">
        <f t="shared" si="220"/>
        <v>10</v>
      </c>
      <c r="K7060" s="59">
        <f t="shared" si="221"/>
        <v>40877</v>
      </c>
      <c r="R7060" t="s">
        <v>2251</v>
      </c>
      <c r="S7060" s="58">
        <v>5.04</v>
      </c>
      <c r="X7060">
        <v>8</v>
      </c>
      <c r="Y7060" s="4">
        <v>1.25</v>
      </c>
      <c r="Z7060" s="58">
        <v>10</v>
      </c>
    </row>
    <row r="7061" spans="1:26">
      <c r="A7061">
        <v>515931</v>
      </c>
      <c r="B7061">
        <v>579792</v>
      </c>
      <c r="C7061">
        <v>20677</v>
      </c>
      <c r="D7061" t="s">
        <v>1768</v>
      </c>
      <c r="E7061">
        <v>8</v>
      </c>
      <c r="F7061" s="3">
        <v>40877.654861111099</v>
      </c>
      <c r="G7061" s="4">
        <v>1.25</v>
      </c>
      <c r="H7061">
        <v>12714</v>
      </c>
      <c r="I7061" t="s">
        <v>10</v>
      </c>
      <c r="J7061" s="58">
        <f t="shared" si="220"/>
        <v>10</v>
      </c>
      <c r="K7061" s="59">
        <f t="shared" si="221"/>
        <v>40877</v>
      </c>
      <c r="R7061" t="s">
        <v>1368</v>
      </c>
      <c r="S7061" s="58">
        <v>5.04</v>
      </c>
      <c r="X7061">
        <v>8</v>
      </c>
      <c r="Y7061" s="4">
        <v>1.25</v>
      </c>
      <c r="Z7061" s="58">
        <v>10</v>
      </c>
    </row>
    <row r="7062" spans="1:26">
      <c r="A7062">
        <v>515932</v>
      </c>
      <c r="B7062">
        <v>579792</v>
      </c>
      <c r="C7062">
        <v>20675</v>
      </c>
      <c r="D7062" t="s">
        <v>1759</v>
      </c>
      <c r="E7062">
        <v>8</v>
      </c>
      <c r="F7062" s="3">
        <v>40877.654861111099</v>
      </c>
      <c r="G7062" s="4">
        <v>1.25</v>
      </c>
      <c r="H7062">
        <v>12714</v>
      </c>
      <c r="I7062" t="s">
        <v>10</v>
      </c>
      <c r="J7062" s="58">
        <f t="shared" si="220"/>
        <v>10</v>
      </c>
      <c r="K7062" s="59">
        <f t="shared" si="221"/>
        <v>40877</v>
      </c>
      <c r="R7062" t="s">
        <v>1311</v>
      </c>
      <c r="S7062" s="58">
        <v>4.68</v>
      </c>
      <c r="X7062">
        <v>8</v>
      </c>
      <c r="Y7062" s="4">
        <v>1.25</v>
      </c>
      <c r="Z7062" s="58">
        <v>10</v>
      </c>
    </row>
    <row r="7063" spans="1:26">
      <c r="A7063">
        <v>519697</v>
      </c>
      <c r="B7063">
        <v>580160</v>
      </c>
      <c r="C7063">
        <v>23290</v>
      </c>
      <c r="D7063" t="s">
        <v>2527</v>
      </c>
      <c r="E7063">
        <v>8</v>
      </c>
      <c r="F7063" s="3">
        <v>40879.449305555601</v>
      </c>
      <c r="G7063" s="4">
        <v>1.25</v>
      </c>
      <c r="H7063">
        <v>12700</v>
      </c>
      <c r="I7063" t="s">
        <v>10</v>
      </c>
      <c r="J7063" s="58">
        <f t="shared" si="220"/>
        <v>10</v>
      </c>
      <c r="K7063" s="59">
        <f t="shared" si="221"/>
        <v>40879</v>
      </c>
      <c r="R7063" t="s">
        <v>2448</v>
      </c>
      <c r="S7063" s="58">
        <v>85.92</v>
      </c>
      <c r="X7063">
        <v>8</v>
      </c>
      <c r="Y7063" s="4">
        <v>1.25</v>
      </c>
      <c r="Z7063" s="58">
        <v>10</v>
      </c>
    </row>
    <row r="7064" spans="1:26">
      <c r="A7064">
        <v>529613</v>
      </c>
      <c r="B7064">
        <v>580736</v>
      </c>
      <c r="C7064">
        <v>20676</v>
      </c>
      <c r="D7064" t="s">
        <v>1207</v>
      </c>
      <c r="E7064">
        <v>8</v>
      </c>
      <c r="F7064" s="3">
        <v>40883.371527777803</v>
      </c>
      <c r="G7064" s="4">
        <v>1.25</v>
      </c>
      <c r="H7064">
        <v>12716</v>
      </c>
      <c r="I7064" t="s">
        <v>10</v>
      </c>
      <c r="J7064" s="58">
        <f t="shared" si="220"/>
        <v>10</v>
      </c>
      <c r="K7064" s="59">
        <f t="shared" si="221"/>
        <v>40883</v>
      </c>
      <c r="R7064" t="s">
        <v>2448</v>
      </c>
      <c r="S7064" s="58">
        <v>85.92</v>
      </c>
      <c r="X7064">
        <v>8</v>
      </c>
      <c r="Y7064" s="4">
        <v>1.25</v>
      </c>
      <c r="Z7064" s="58">
        <v>10</v>
      </c>
    </row>
    <row r="7065" spans="1:26">
      <c r="A7065">
        <v>189599</v>
      </c>
      <c r="B7065">
        <v>553161</v>
      </c>
      <c r="C7065">
        <v>23144</v>
      </c>
      <c r="D7065" t="s">
        <v>2416</v>
      </c>
      <c r="E7065">
        <v>12</v>
      </c>
      <c r="F7065" s="3">
        <v>40676.658333333296</v>
      </c>
      <c r="G7065" s="4">
        <v>0.83</v>
      </c>
      <c r="H7065">
        <v>12681</v>
      </c>
      <c r="I7065" t="s">
        <v>10</v>
      </c>
      <c r="J7065" s="58">
        <f t="shared" si="220"/>
        <v>9.9599999999999991</v>
      </c>
      <c r="K7065" s="59">
        <f t="shared" si="221"/>
        <v>40676</v>
      </c>
      <c r="R7065" t="s">
        <v>92</v>
      </c>
      <c r="S7065" s="58">
        <v>70.8</v>
      </c>
      <c r="X7065">
        <v>8</v>
      </c>
      <c r="Y7065" s="4">
        <v>1.25</v>
      </c>
      <c r="Z7065" s="58">
        <v>10</v>
      </c>
    </row>
    <row r="7066" spans="1:26">
      <c r="A7066">
        <v>196335</v>
      </c>
      <c r="B7066">
        <v>553838</v>
      </c>
      <c r="C7066" t="s">
        <v>2268</v>
      </c>
      <c r="D7066" t="s">
        <v>2269</v>
      </c>
      <c r="E7066">
        <v>12</v>
      </c>
      <c r="F7066" s="3">
        <v>40682.506944444402</v>
      </c>
      <c r="G7066" s="4">
        <v>0.83</v>
      </c>
      <c r="H7066">
        <v>12620</v>
      </c>
      <c r="I7066" t="s">
        <v>10</v>
      </c>
      <c r="J7066" s="58">
        <f t="shared" si="220"/>
        <v>9.9599999999999991</v>
      </c>
      <c r="K7066" s="59">
        <f t="shared" si="221"/>
        <v>40682</v>
      </c>
      <c r="R7066" t="s">
        <v>354</v>
      </c>
      <c r="S7066" s="58">
        <v>63.6</v>
      </c>
      <c r="X7066">
        <v>8</v>
      </c>
      <c r="Y7066" s="4">
        <v>1.25</v>
      </c>
      <c r="Z7066" s="58">
        <v>10</v>
      </c>
    </row>
    <row r="7067" spans="1:26">
      <c r="A7067">
        <v>196336</v>
      </c>
      <c r="B7067">
        <v>553838</v>
      </c>
      <c r="C7067" t="s">
        <v>2156</v>
      </c>
      <c r="D7067" t="s">
        <v>2157</v>
      </c>
      <c r="E7067">
        <v>12</v>
      </c>
      <c r="F7067" s="3">
        <v>40682.506944444402</v>
      </c>
      <c r="G7067" s="4">
        <v>0.83</v>
      </c>
      <c r="H7067">
        <v>12620</v>
      </c>
      <c r="I7067" t="s">
        <v>10</v>
      </c>
      <c r="J7067" s="58">
        <f t="shared" si="220"/>
        <v>9.9599999999999991</v>
      </c>
      <c r="K7067" s="59">
        <f t="shared" si="221"/>
        <v>40682</v>
      </c>
      <c r="R7067" t="s">
        <v>499</v>
      </c>
      <c r="S7067" s="58">
        <v>63.6</v>
      </c>
      <c r="X7067">
        <v>8</v>
      </c>
      <c r="Y7067" s="4">
        <v>1.25</v>
      </c>
      <c r="Z7067" s="58">
        <v>10</v>
      </c>
    </row>
    <row r="7068" spans="1:26">
      <c r="A7068">
        <v>204282</v>
      </c>
      <c r="B7068">
        <v>554650</v>
      </c>
      <c r="C7068">
        <v>23280</v>
      </c>
      <c r="D7068" t="s">
        <v>2437</v>
      </c>
      <c r="E7068">
        <v>12</v>
      </c>
      <c r="F7068" s="3">
        <v>40688.537499999999</v>
      </c>
      <c r="G7068" s="4">
        <v>0.83</v>
      </c>
      <c r="H7068">
        <v>12681</v>
      </c>
      <c r="I7068" t="s">
        <v>10</v>
      </c>
      <c r="J7068" s="58">
        <f t="shared" si="220"/>
        <v>9.9599999999999991</v>
      </c>
      <c r="K7068" s="59">
        <f t="shared" si="221"/>
        <v>40688</v>
      </c>
      <c r="R7068" t="s">
        <v>104</v>
      </c>
      <c r="S7068" s="58">
        <v>54</v>
      </c>
      <c r="X7068">
        <v>8</v>
      </c>
      <c r="Y7068" s="4">
        <v>1.25</v>
      </c>
      <c r="Z7068" s="58">
        <v>10</v>
      </c>
    </row>
    <row r="7069" spans="1:26">
      <c r="A7069">
        <v>204304</v>
      </c>
      <c r="B7069">
        <v>554650</v>
      </c>
      <c r="C7069" t="s">
        <v>2156</v>
      </c>
      <c r="D7069" t="s">
        <v>2157</v>
      </c>
      <c r="E7069">
        <v>12</v>
      </c>
      <c r="F7069" s="3">
        <v>40688.537499999999</v>
      </c>
      <c r="G7069" s="4">
        <v>0.83</v>
      </c>
      <c r="H7069">
        <v>12681</v>
      </c>
      <c r="I7069" t="s">
        <v>10</v>
      </c>
      <c r="J7069" s="58">
        <f t="shared" si="220"/>
        <v>9.9599999999999991</v>
      </c>
      <c r="K7069" s="59">
        <f t="shared" si="221"/>
        <v>40688</v>
      </c>
      <c r="R7069" t="s">
        <v>2337</v>
      </c>
      <c r="S7069" s="58">
        <v>46.8</v>
      </c>
      <c r="X7069">
        <v>8</v>
      </c>
      <c r="Y7069" s="4">
        <v>1.25</v>
      </c>
      <c r="Z7069" s="58">
        <v>10</v>
      </c>
    </row>
    <row r="7070" spans="1:26">
      <c r="A7070">
        <v>208119</v>
      </c>
      <c r="B7070">
        <v>555096</v>
      </c>
      <c r="C7070">
        <v>23155</v>
      </c>
      <c r="D7070" t="s">
        <v>2386</v>
      </c>
      <c r="E7070">
        <v>12</v>
      </c>
      <c r="F7070" s="3">
        <v>40694.563888888901</v>
      </c>
      <c r="G7070" s="4">
        <v>0.83</v>
      </c>
      <c r="H7070">
        <v>12682</v>
      </c>
      <c r="I7070" t="s">
        <v>10</v>
      </c>
      <c r="J7070" s="58">
        <f t="shared" si="220"/>
        <v>9.9599999999999991</v>
      </c>
      <c r="K7070" s="59">
        <f t="shared" si="221"/>
        <v>40694</v>
      </c>
      <c r="R7070" t="s">
        <v>2719</v>
      </c>
      <c r="S7070" s="58">
        <v>45</v>
      </c>
      <c r="X7070">
        <v>8</v>
      </c>
      <c r="Y7070" s="4">
        <v>1.25</v>
      </c>
      <c r="Z7070" s="58">
        <v>10</v>
      </c>
    </row>
    <row r="7071" spans="1:26">
      <c r="A7071">
        <v>221627</v>
      </c>
      <c r="B7071">
        <v>556259</v>
      </c>
      <c r="C7071">
        <v>23101</v>
      </c>
      <c r="D7071" t="s">
        <v>2461</v>
      </c>
      <c r="E7071">
        <v>12</v>
      </c>
      <c r="F7071" s="3">
        <v>40703.745138888902</v>
      </c>
      <c r="G7071" s="4">
        <v>0.83</v>
      </c>
      <c r="H7071">
        <v>12721</v>
      </c>
      <c r="I7071" t="s">
        <v>10</v>
      </c>
      <c r="J7071" s="58">
        <f t="shared" si="220"/>
        <v>9.9599999999999991</v>
      </c>
      <c r="K7071" s="59">
        <f t="shared" si="221"/>
        <v>40703</v>
      </c>
      <c r="R7071" t="s">
        <v>2591</v>
      </c>
      <c r="S7071" s="58">
        <v>39.840000000000003</v>
      </c>
      <c r="X7071">
        <v>8</v>
      </c>
      <c r="Y7071" s="4">
        <v>1.25</v>
      </c>
      <c r="Z7071" s="58">
        <v>10</v>
      </c>
    </row>
    <row r="7072" spans="1:26">
      <c r="A7072">
        <v>224179</v>
      </c>
      <c r="B7072">
        <v>556507</v>
      </c>
      <c r="C7072">
        <v>23282</v>
      </c>
      <c r="D7072" t="s">
        <v>2436</v>
      </c>
      <c r="E7072">
        <v>12</v>
      </c>
      <c r="F7072" s="3">
        <v>40707.413194444402</v>
      </c>
      <c r="G7072" s="4">
        <v>0.83</v>
      </c>
      <c r="H7072">
        <v>12567</v>
      </c>
      <c r="I7072" t="s">
        <v>10</v>
      </c>
      <c r="J7072" s="58">
        <f t="shared" si="220"/>
        <v>9.9599999999999991</v>
      </c>
      <c r="K7072" s="59">
        <f t="shared" si="221"/>
        <v>40707</v>
      </c>
      <c r="R7072" t="s">
        <v>104</v>
      </c>
      <c r="S7072" s="58">
        <v>36</v>
      </c>
      <c r="X7072">
        <v>8</v>
      </c>
      <c r="Y7072" s="4">
        <v>1.25</v>
      </c>
      <c r="Z7072" s="58">
        <v>10</v>
      </c>
    </row>
    <row r="7073" spans="1:26">
      <c r="A7073">
        <v>224180</v>
      </c>
      <c r="B7073">
        <v>556507</v>
      </c>
      <c r="C7073">
        <v>23281</v>
      </c>
      <c r="D7073" t="s">
        <v>2449</v>
      </c>
      <c r="E7073">
        <v>12</v>
      </c>
      <c r="F7073" s="3">
        <v>40707.413194444402</v>
      </c>
      <c r="G7073" s="4">
        <v>0.83</v>
      </c>
      <c r="H7073">
        <v>12567</v>
      </c>
      <c r="I7073" t="s">
        <v>10</v>
      </c>
      <c r="J7073" s="58">
        <f t="shared" si="220"/>
        <v>9.9599999999999991</v>
      </c>
      <c r="K7073" s="59">
        <f t="shared" si="221"/>
        <v>40707</v>
      </c>
      <c r="R7073" t="s">
        <v>2719</v>
      </c>
      <c r="S7073" s="58">
        <v>30</v>
      </c>
      <c r="X7073">
        <v>8</v>
      </c>
      <c r="Y7073" s="4">
        <v>1.25</v>
      </c>
      <c r="Z7073" s="58">
        <v>10</v>
      </c>
    </row>
    <row r="7074" spans="1:26">
      <c r="A7074">
        <v>258315</v>
      </c>
      <c r="B7074">
        <v>559607</v>
      </c>
      <c r="C7074">
        <v>23155</v>
      </c>
      <c r="D7074" t="s">
        <v>2386</v>
      </c>
      <c r="E7074">
        <v>12</v>
      </c>
      <c r="F7074" s="3">
        <v>40735.485416666699</v>
      </c>
      <c r="G7074" s="4">
        <v>0.83</v>
      </c>
      <c r="H7074">
        <v>12681</v>
      </c>
      <c r="I7074" t="s">
        <v>10</v>
      </c>
      <c r="J7074" s="58">
        <f t="shared" si="220"/>
        <v>9.9599999999999991</v>
      </c>
      <c r="K7074" s="59">
        <f t="shared" si="221"/>
        <v>40735</v>
      </c>
      <c r="R7074" t="s">
        <v>1018</v>
      </c>
      <c r="S7074" s="58">
        <v>28.9</v>
      </c>
      <c r="X7074">
        <v>8</v>
      </c>
      <c r="Y7074" s="4">
        <v>1.25</v>
      </c>
      <c r="Z7074" s="58">
        <v>10</v>
      </c>
    </row>
    <row r="7075" spans="1:26">
      <c r="A7075">
        <v>259910</v>
      </c>
      <c r="B7075">
        <v>559782</v>
      </c>
      <c r="C7075">
        <v>23144</v>
      </c>
      <c r="D7075" t="s">
        <v>2416</v>
      </c>
      <c r="E7075">
        <v>12</v>
      </c>
      <c r="F7075" s="3">
        <v>40736.496527777803</v>
      </c>
      <c r="G7075" s="4">
        <v>0.83</v>
      </c>
      <c r="H7075">
        <v>12722</v>
      </c>
      <c r="I7075" t="s">
        <v>10</v>
      </c>
      <c r="J7075" s="58">
        <f t="shared" si="220"/>
        <v>9.9599999999999991</v>
      </c>
      <c r="K7075" s="59">
        <f t="shared" si="221"/>
        <v>40736</v>
      </c>
      <c r="R7075" t="s">
        <v>1499</v>
      </c>
      <c r="S7075" s="58">
        <v>28.08</v>
      </c>
      <c r="X7075">
        <v>8</v>
      </c>
      <c r="Y7075" s="4">
        <v>1.25</v>
      </c>
      <c r="Z7075" s="58">
        <v>10</v>
      </c>
    </row>
    <row r="7076" spans="1:26">
      <c r="A7076">
        <v>303010</v>
      </c>
      <c r="B7076">
        <v>563502</v>
      </c>
      <c r="C7076">
        <v>23222</v>
      </c>
      <c r="D7076" t="s">
        <v>2555</v>
      </c>
      <c r="E7076">
        <v>12</v>
      </c>
      <c r="F7076" s="3">
        <v>40772.368055555598</v>
      </c>
      <c r="G7076" s="4">
        <v>0.83</v>
      </c>
      <c r="H7076">
        <v>12722</v>
      </c>
      <c r="I7076" t="s">
        <v>10</v>
      </c>
      <c r="J7076" s="58">
        <f t="shared" si="220"/>
        <v>9.9599999999999991</v>
      </c>
      <c r="K7076" s="59">
        <f t="shared" si="221"/>
        <v>40772</v>
      </c>
      <c r="R7076" t="s">
        <v>402</v>
      </c>
      <c r="S7076" s="58">
        <v>25.2</v>
      </c>
      <c r="X7076">
        <v>8</v>
      </c>
      <c r="Y7076" s="4">
        <v>1.25</v>
      </c>
      <c r="Z7076" s="58">
        <v>10</v>
      </c>
    </row>
    <row r="7077" spans="1:26">
      <c r="A7077">
        <v>303017</v>
      </c>
      <c r="B7077">
        <v>563502</v>
      </c>
      <c r="C7077">
        <v>23353</v>
      </c>
      <c r="D7077" t="s">
        <v>2591</v>
      </c>
      <c r="E7077">
        <v>12</v>
      </c>
      <c r="F7077" s="3">
        <v>40772.368055555598</v>
      </c>
      <c r="G7077" s="4">
        <v>0.83</v>
      </c>
      <c r="H7077">
        <v>12722</v>
      </c>
      <c r="I7077" t="s">
        <v>10</v>
      </c>
      <c r="J7077" s="58">
        <f t="shared" si="220"/>
        <v>9.9599999999999991</v>
      </c>
      <c r="K7077" s="59">
        <f t="shared" si="221"/>
        <v>40772</v>
      </c>
      <c r="R7077" t="s">
        <v>386</v>
      </c>
      <c r="S7077" s="58">
        <v>25.2</v>
      </c>
      <c r="X7077">
        <v>8</v>
      </c>
      <c r="Y7077" s="4">
        <v>1.25</v>
      </c>
      <c r="Z7077" s="58">
        <v>10</v>
      </c>
    </row>
    <row r="7078" spans="1:26">
      <c r="A7078">
        <v>303022</v>
      </c>
      <c r="B7078">
        <v>563502</v>
      </c>
      <c r="C7078">
        <v>23221</v>
      </c>
      <c r="D7078" t="s">
        <v>2476</v>
      </c>
      <c r="E7078">
        <v>12</v>
      </c>
      <c r="F7078" s="3">
        <v>40772.368055555598</v>
      </c>
      <c r="G7078" s="4">
        <v>0.83</v>
      </c>
      <c r="H7078">
        <v>12722</v>
      </c>
      <c r="I7078" t="s">
        <v>10</v>
      </c>
      <c r="J7078" s="58">
        <f t="shared" si="220"/>
        <v>9.9599999999999991</v>
      </c>
      <c r="K7078" s="59">
        <f t="shared" si="221"/>
        <v>40772</v>
      </c>
      <c r="R7078" t="s">
        <v>1411</v>
      </c>
      <c r="S7078" s="58">
        <v>25</v>
      </c>
      <c r="X7078">
        <v>8</v>
      </c>
      <c r="Y7078" s="4">
        <v>1.25</v>
      </c>
      <c r="Z7078" s="58">
        <v>10</v>
      </c>
    </row>
    <row r="7079" spans="1:26">
      <c r="A7079">
        <v>312777</v>
      </c>
      <c r="B7079">
        <v>564372</v>
      </c>
      <c r="C7079">
        <v>23353</v>
      </c>
      <c r="D7079" t="s">
        <v>2591</v>
      </c>
      <c r="E7079">
        <v>12</v>
      </c>
      <c r="F7079" s="3">
        <v>40780.413194444402</v>
      </c>
      <c r="G7079" s="4">
        <v>0.83</v>
      </c>
      <c r="H7079">
        <v>12714</v>
      </c>
      <c r="I7079" t="s">
        <v>10</v>
      </c>
      <c r="J7079" s="58">
        <f t="shared" si="220"/>
        <v>9.9599999999999991</v>
      </c>
      <c r="K7079" s="59">
        <f t="shared" si="221"/>
        <v>40780</v>
      </c>
      <c r="R7079" t="s">
        <v>2704</v>
      </c>
      <c r="S7079" s="58">
        <v>22.5</v>
      </c>
      <c r="X7079">
        <v>8</v>
      </c>
      <c r="Y7079" s="4">
        <v>1.25</v>
      </c>
      <c r="Z7079" s="58">
        <v>10</v>
      </c>
    </row>
    <row r="7080" spans="1:26">
      <c r="A7080">
        <v>312779</v>
      </c>
      <c r="B7080">
        <v>564372</v>
      </c>
      <c r="C7080">
        <v>23354</v>
      </c>
      <c r="D7080" t="s">
        <v>2592</v>
      </c>
      <c r="E7080">
        <v>12</v>
      </c>
      <c r="F7080" s="3">
        <v>40780.413194444402</v>
      </c>
      <c r="G7080" s="4">
        <v>0.83</v>
      </c>
      <c r="H7080">
        <v>12714</v>
      </c>
      <c r="I7080" t="s">
        <v>10</v>
      </c>
      <c r="J7080" s="58">
        <f t="shared" si="220"/>
        <v>9.9599999999999991</v>
      </c>
      <c r="K7080" s="59">
        <f t="shared" si="221"/>
        <v>40780</v>
      </c>
      <c r="R7080" t="s">
        <v>2601</v>
      </c>
      <c r="S7080" s="58">
        <v>20.8</v>
      </c>
      <c r="X7080">
        <v>8</v>
      </c>
      <c r="Y7080" s="4">
        <v>1.25</v>
      </c>
      <c r="Z7080" s="58">
        <v>10</v>
      </c>
    </row>
    <row r="7081" spans="1:26">
      <c r="A7081">
        <v>325486</v>
      </c>
      <c r="B7081">
        <v>565443</v>
      </c>
      <c r="C7081">
        <v>15036</v>
      </c>
      <c r="D7081" t="s">
        <v>1883</v>
      </c>
      <c r="E7081">
        <v>12</v>
      </c>
      <c r="F7081" s="3">
        <v>40790.598611111098</v>
      </c>
      <c r="G7081" s="4">
        <v>0.83</v>
      </c>
      <c r="H7081">
        <v>12567</v>
      </c>
      <c r="I7081" t="s">
        <v>10</v>
      </c>
      <c r="J7081" s="58">
        <f t="shared" si="220"/>
        <v>9.9599999999999991</v>
      </c>
      <c r="K7081" s="59">
        <f t="shared" si="221"/>
        <v>40790</v>
      </c>
      <c r="R7081" t="s">
        <v>2400</v>
      </c>
      <c r="S7081" s="58">
        <v>20.8</v>
      </c>
      <c r="X7081">
        <v>8</v>
      </c>
      <c r="Y7081" s="4">
        <v>1.25</v>
      </c>
      <c r="Z7081" s="58">
        <v>10</v>
      </c>
    </row>
    <row r="7082" spans="1:26">
      <c r="A7082">
        <v>330900</v>
      </c>
      <c r="B7082">
        <v>565930</v>
      </c>
      <c r="C7082">
        <v>23280</v>
      </c>
      <c r="D7082" t="s">
        <v>2437</v>
      </c>
      <c r="E7082">
        <v>12</v>
      </c>
      <c r="F7082" s="3">
        <v>40794.438888888901</v>
      </c>
      <c r="G7082" s="4">
        <v>0.83</v>
      </c>
      <c r="H7082">
        <v>12685</v>
      </c>
      <c r="I7082" t="s">
        <v>10</v>
      </c>
      <c r="J7082" s="58">
        <f t="shared" si="220"/>
        <v>9.9599999999999991</v>
      </c>
      <c r="K7082" s="59">
        <f t="shared" si="221"/>
        <v>40794</v>
      </c>
      <c r="R7082" t="s">
        <v>2732</v>
      </c>
      <c r="S7082" s="58">
        <v>20.8</v>
      </c>
      <c r="X7082">
        <v>8</v>
      </c>
      <c r="Y7082" s="4">
        <v>1.25</v>
      </c>
      <c r="Z7082" s="58">
        <v>10</v>
      </c>
    </row>
    <row r="7083" spans="1:26">
      <c r="A7083">
        <v>347205</v>
      </c>
      <c r="B7083">
        <v>567293</v>
      </c>
      <c r="C7083">
        <v>23101</v>
      </c>
      <c r="D7083" t="s">
        <v>2461</v>
      </c>
      <c r="E7083">
        <v>12</v>
      </c>
      <c r="F7083" s="3">
        <v>40805.500694444498</v>
      </c>
      <c r="G7083" s="4">
        <v>0.83</v>
      </c>
      <c r="H7083">
        <v>12640</v>
      </c>
      <c r="I7083" t="s">
        <v>10</v>
      </c>
      <c r="J7083" s="58">
        <f t="shared" si="220"/>
        <v>9.9599999999999991</v>
      </c>
      <c r="K7083" s="59">
        <f t="shared" si="221"/>
        <v>40805</v>
      </c>
      <c r="R7083" t="s">
        <v>783</v>
      </c>
      <c r="S7083" s="58">
        <v>20.8</v>
      </c>
      <c r="X7083">
        <v>8</v>
      </c>
      <c r="Y7083" s="4">
        <v>1.25</v>
      </c>
      <c r="Z7083" s="58">
        <v>10</v>
      </c>
    </row>
    <row r="7084" spans="1:26">
      <c r="A7084">
        <v>347270</v>
      </c>
      <c r="B7084">
        <v>567296</v>
      </c>
      <c r="C7084">
        <v>23433</v>
      </c>
      <c r="D7084" t="s">
        <v>2621</v>
      </c>
      <c r="E7084">
        <v>12</v>
      </c>
      <c r="F7084" s="3">
        <v>40805.5131944444</v>
      </c>
      <c r="G7084" s="4">
        <v>0.83</v>
      </c>
      <c r="H7084">
        <v>12682</v>
      </c>
      <c r="I7084" t="s">
        <v>10</v>
      </c>
      <c r="J7084" s="58">
        <f t="shared" si="220"/>
        <v>9.9599999999999991</v>
      </c>
      <c r="K7084" s="59">
        <f t="shared" si="221"/>
        <v>40805</v>
      </c>
      <c r="R7084" t="s">
        <v>217</v>
      </c>
      <c r="S7084" s="58">
        <v>20.8</v>
      </c>
      <c r="X7084">
        <v>12</v>
      </c>
      <c r="Y7084" s="4">
        <v>0.83</v>
      </c>
      <c r="Z7084" s="58">
        <v>9.9600000000000009</v>
      </c>
    </row>
    <row r="7085" spans="1:26">
      <c r="A7085">
        <v>391543</v>
      </c>
      <c r="B7085">
        <v>570672</v>
      </c>
      <c r="C7085">
        <v>23123</v>
      </c>
      <c r="D7085" t="s">
        <v>2546</v>
      </c>
      <c r="E7085">
        <v>12</v>
      </c>
      <c r="F7085" s="3">
        <v>40827.619444444397</v>
      </c>
      <c r="G7085" s="4">
        <v>0.83</v>
      </c>
      <c r="H7085">
        <v>12536</v>
      </c>
      <c r="I7085" t="s">
        <v>10</v>
      </c>
      <c r="J7085" s="58">
        <f t="shared" si="220"/>
        <v>9.9599999999999991</v>
      </c>
      <c r="K7085" s="59">
        <f t="shared" si="221"/>
        <v>40827</v>
      </c>
      <c r="R7085" t="s">
        <v>2429</v>
      </c>
      <c r="S7085" s="58">
        <v>20.8</v>
      </c>
      <c r="X7085">
        <v>12</v>
      </c>
      <c r="Y7085" s="4">
        <v>0.83</v>
      </c>
      <c r="Z7085" s="58">
        <v>9.9600000000000009</v>
      </c>
    </row>
    <row r="7086" spans="1:26">
      <c r="A7086">
        <v>391576</v>
      </c>
      <c r="B7086">
        <v>570672</v>
      </c>
      <c r="C7086">
        <v>23353</v>
      </c>
      <c r="D7086" t="s">
        <v>2591</v>
      </c>
      <c r="E7086">
        <v>12</v>
      </c>
      <c r="F7086" s="3">
        <v>40827.619444444397</v>
      </c>
      <c r="G7086" s="4">
        <v>0.83</v>
      </c>
      <c r="H7086">
        <v>12536</v>
      </c>
      <c r="I7086" t="s">
        <v>10</v>
      </c>
      <c r="J7086" s="58">
        <f t="shared" si="220"/>
        <v>9.9599999999999991</v>
      </c>
      <c r="K7086" s="59">
        <f t="shared" si="221"/>
        <v>40827</v>
      </c>
      <c r="R7086" t="s">
        <v>2661</v>
      </c>
      <c r="S7086" s="58">
        <v>20.8</v>
      </c>
      <c r="X7086">
        <v>12</v>
      </c>
      <c r="Y7086" s="4">
        <v>0.83</v>
      </c>
      <c r="Z7086" s="58">
        <v>9.9600000000000009</v>
      </c>
    </row>
    <row r="7087" spans="1:26">
      <c r="A7087">
        <v>427821</v>
      </c>
      <c r="B7087">
        <v>573402</v>
      </c>
      <c r="C7087">
        <v>23353</v>
      </c>
      <c r="D7087" t="s">
        <v>2591</v>
      </c>
      <c r="E7087">
        <v>12</v>
      </c>
      <c r="F7087" s="3">
        <v>40846.655555555597</v>
      </c>
      <c r="G7087" s="4">
        <v>0.83</v>
      </c>
      <c r="H7087">
        <v>12494</v>
      </c>
      <c r="I7087" t="s">
        <v>10</v>
      </c>
      <c r="J7087" s="58">
        <f t="shared" si="220"/>
        <v>9.9599999999999991</v>
      </c>
      <c r="K7087" s="59">
        <f t="shared" si="221"/>
        <v>40846</v>
      </c>
      <c r="R7087" t="s">
        <v>2669</v>
      </c>
      <c r="S7087" s="58">
        <v>20.8</v>
      </c>
      <c r="X7087">
        <v>12</v>
      </c>
      <c r="Y7087" s="4">
        <v>0.83</v>
      </c>
      <c r="Z7087" s="58">
        <v>9.9600000000000009</v>
      </c>
    </row>
    <row r="7088" spans="1:26">
      <c r="A7088">
        <v>428421</v>
      </c>
      <c r="B7088">
        <v>573428</v>
      </c>
      <c r="C7088">
        <v>22210</v>
      </c>
      <c r="D7088" t="s">
        <v>1725</v>
      </c>
      <c r="E7088">
        <v>12</v>
      </c>
      <c r="F7088" s="3">
        <v>40847.429861111101</v>
      </c>
      <c r="G7088" s="4">
        <v>0.83</v>
      </c>
      <c r="H7088">
        <v>12571</v>
      </c>
      <c r="I7088" t="s">
        <v>10</v>
      </c>
      <c r="J7088" s="58">
        <f t="shared" si="220"/>
        <v>9.9599999999999991</v>
      </c>
      <c r="K7088" s="59">
        <f t="shared" si="221"/>
        <v>40847</v>
      </c>
      <c r="R7088" t="s">
        <v>2674</v>
      </c>
      <c r="S7088" s="58">
        <v>20.8</v>
      </c>
      <c r="X7088">
        <v>12</v>
      </c>
      <c r="Y7088" s="4">
        <v>0.83</v>
      </c>
      <c r="Z7088" s="58">
        <v>9.9600000000000009</v>
      </c>
    </row>
    <row r="7089" spans="1:26">
      <c r="A7089">
        <v>428434</v>
      </c>
      <c r="B7089">
        <v>573428</v>
      </c>
      <c r="C7089">
        <v>23475</v>
      </c>
      <c r="D7089" t="s">
        <v>2737</v>
      </c>
      <c r="E7089">
        <v>12</v>
      </c>
      <c r="F7089" s="3">
        <v>40847.429861111101</v>
      </c>
      <c r="G7089" s="4">
        <v>0.83</v>
      </c>
      <c r="H7089">
        <v>12571</v>
      </c>
      <c r="I7089" t="s">
        <v>10</v>
      </c>
      <c r="J7089" s="58">
        <f t="shared" si="220"/>
        <v>9.9599999999999991</v>
      </c>
      <c r="K7089" s="59">
        <f t="shared" si="221"/>
        <v>40847</v>
      </c>
      <c r="R7089" t="s">
        <v>2038</v>
      </c>
      <c r="S7089" s="58">
        <v>20.28</v>
      </c>
      <c r="X7089">
        <v>12</v>
      </c>
      <c r="Y7089" s="4">
        <v>0.83</v>
      </c>
      <c r="Z7089" s="58">
        <v>9.9600000000000009</v>
      </c>
    </row>
    <row r="7090" spans="1:26">
      <c r="A7090">
        <v>432287</v>
      </c>
      <c r="B7090">
        <v>573867</v>
      </c>
      <c r="C7090">
        <v>23101</v>
      </c>
      <c r="D7090" t="s">
        <v>2461</v>
      </c>
      <c r="E7090">
        <v>12</v>
      </c>
      <c r="F7090" s="3">
        <v>40848.508333333302</v>
      </c>
      <c r="G7090" s="4">
        <v>0.83</v>
      </c>
      <c r="H7090">
        <v>12674</v>
      </c>
      <c r="I7090" t="s">
        <v>10</v>
      </c>
      <c r="J7090" s="58">
        <f t="shared" si="220"/>
        <v>9.9599999999999991</v>
      </c>
      <c r="K7090" s="59">
        <f t="shared" si="221"/>
        <v>40848</v>
      </c>
      <c r="R7090" t="s">
        <v>2730</v>
      </c>
      <c r="S7090" s="58">
        <v>19.8</v>
      </c>
      <c r="X7090">
        <v>12</v>
      </c>
      <c r="Y7090" s="4">
        <v>0.83</v>
      </c>
      <c r="Z7090" s="58">
        <v>9.9600000000000009</v>
      </c>
    </row>
    <row r="7091" spans="1:26">
      <c r="A7091">
        <v>436393</v>
      </c>
      <c r="B7091">
        <v>574104</v>
      </c>
      <c r="C7091">
        <v>23224</v>
      </c>
      <c r="D7091" t="s">
        <v>2482</v>
      </c>
      <c r="E7091">
        <v>12</v>
      </c>
      <c r="F7091" s="3">
        <v>40850.447916666701</v>
      </c>
      <c r="G7091" s="4">
        <v>0.83</v>
      </c>
      <c r="H7091">
        <v>12615</v>
      </c>
      <c r="I7091" t="s">
        <v>10</v>
      </c>
      <c r="J7091" s="58">
        <f t="shared" si="220"/>
        <v>9.9599999999999991</v>
      </c>
      <c r="K7091" s="59">
        <f t="shared" si="221"/>
        <v>40850</v>
      </c>
      <c r="R7091" t="s">
        <v>145</v>
      </c>
      <c r="S7091" s="58">
        <v>19.8</v>
      </c>
      <c r="X7091">
        <v>12</v>
      </c>
      <c r="Y7091" s="4">
        <v>0.83</v>
      </c>
      <c r="Z7091" s="58">
        <v>9.9600000000000009</v>
      </c>
    </row>
    <row r="7092" spans="1:26">
      <c r="A7092">
        <v>436394</v>
      </c>
      <c r="B7092">
        <v>574104</v>
      </c>
      <c r="C7092">
        <v>23222</v>
      </c>
      <c r="D7092" t="s">
        <v>2555</v>
      </c>
      <c r="E7092">
        <v>12</v>
      </c>
      <c r="F7092" s="3">
        <v>40850.447916666701</v>
      </c>
      <c r="G7092" s="4">
        <v>0.83</v>
      </c>
      <c r="H7092">
        <v>12615</v>
      </c>
      <c r="I7092" t="s">
        <v>10</v>
      </c>
      <c r="J7092" s="58">
        <f t="shared" si="220"/>
        <v>9.9599999999999991</v>
      </c>
      <c r="K7092" s="59">
        <f t="shared" si="221"/>
        <v>40850</v>
      </c>
      <c r="R7092" t="s">
        <v>2729</v>
      </c>
      <c r="S7092" s="58">
        <v>19.8</v>
      </c>
      <c r="X7092">
        <v>12</v>
      </c>
      <c r="Y7092" s="4">
        <v>0.83</v>
      </c>
      <c r="Z7092" s="58">
        <v>9.9600000000000009</v>
      </c>
    </row>
    <row r="7093" spans="1:26">
      <c r="A7093">
        <v>454353</v>
      </c>
      <c r="B7093">
        <v>575519</v>
      </c>
      <c r="C7093">
        <v>23353</v>
      </c>
      <c r="D7093" t="s">
        <v>2591</v>
      </c>
      <c r="E7093">
        <v>12</v>
      </c>
      <c r="F7093" s="3">
        <v>40857.453472222202</v>
      </c>
      <c r="G7093" s="4">
        <v>0.83</v>
      </c>
      <c r="H7093">
        <v>12682</v>
      </c>
      <c r="I7093" t="s">
        <v>10</v>
      </c>
      <c r="J7093" s="58">
        <f t="shared" si="220"/>
        <v>9.9599999999999991</v>
      </c>
      <c r="K7093" s="59">
        <f t="shared" si="221"/>
        <v>40857</v>
      </c>
      <c r="R7093" t="s">
        <v>534</v>
      </c>
      <c r="S7093" s="58">
        <v>19.8</v>
      </c>
      <c r="X7093">
        <v>12</v>
      </c>
      <c r="Y7093" s="4">
        <v>0.83</v>
      </c>
      <c r="Z7093" s="58">
        <v>9.9600000000000009</v>
      </c>
    </row>
    <row r="7094" spans="1:26">
      <c r="A7094">
        <v>455564</v>
      </c>
      <c r="B7094">
        <v>575629</v>
      </c>
      <c r="C7094">
        <v>23354</v>
      </c>
      <c r="D7094" t="s">
        <v>2592</v>
      </c>
      <c r="E7094">
        <v>12</v>
      </c>
      <c r="F7094" s="3">
        <v>40857.565277777801</v>
      </c>
      <c r="G7094" s="4">
        <v>0.83</v>
      </c>
      <c r="H7094">
        <v>12599</v>
      </c>
      <c r="I7094" t="s">
        <v>10</v>
      </c>
      <c r="J7094" s="58">
        <f t="shared" si="220"/>
        <v>9.9599999999999991</v>
      </c>
      <c r="K7094" s="59">
        <f t="shared" si="221"/>
        <v>40857</v>
      </c>
      <c r="R7094" t="s">
        <v>533</v>
      </c>
      <c r="S7094" s="58">
        <v>19.8</v>
      </c>
      <c r="X7094">
        <v>12</v>
      </c>
      <c r="Y7094" s="4">
        <v>0.83</v>
      </c>
      <c r="Z7094" s="58">
        <v>9.9600000000000009</v>
      </c>
    </row>
    <row r="7095" spans="1:26">
      <c r="A7095">
        <v>455565</v>
      </c>
      <c r="B7095">
        <v>575629</v>
      </c>
      <c r="C7095">
        <v>23353</v>
      </c>
      <c r="D7095" t="s">
        <v>2591</v>
      </c>
      <c r="E7095">
        <v>12</v>
      </c>
      <c r="F7095" s="3">
        <v>40857.565277777801</v>
      </c>
      <c r="G7095" s="4">
        <v>0.83</v>
      </c>
      <c r="H7095">
        <v>12599</v>
      </c>
      <c r="I7095" t="s">
        <v>10</v>
      </c>
      <c r="J7095" s="58">
        <f t="shared" si="220"/>
        <v>9.9599999999999991</v>
      </c>
      <c r="K7095" s="59">
        <f t="shared" si="221"/>
        <v>40857</v>
      </c>
      <c r="R7095" t="s">
        <v>263</v>
      </c>
      <c r="S7095" s="58">
        <v>19.8</v>
      </c>
      <c r="X7095">
        <v>12</v>
      </c>
      <c r="Y7095" s="4">
        <v>0.83</v>
      </c>
      <c r="Z7095" s="58">
        <v>9.9600000000000009</v>
      </c>
    </row>
    <row r="7096" spans="1:26">
      <c r="A7096">
        <v>459860</v>
      </c>
      <c r="B7096">
        <v>575884</v>
      </c>
      <c r="C7096">
        <v>23221</v>
      </c>
      <c r="D7096" t="s">
        <v>2476</v>
      </c>
      <c r="E7096">
        <v>12</v>
      </c>
      <c r="F7096" s="3">
        <v>40858.573611111096</v>
      </c>
      <c r="G7096" s="4">
        <v>0.83</v>
      </c>
      <c r="H7096">
        <v>12685</v>
      </c>
      <c r="I7096" t="s">
        <v>10</v>
      </c>
      <c r="J7096" s="58">
        <f t="shared" si="220"/>
        <v>9.9599999999999991</v>
      </c>
      <c r="K7096" s="59">
        <f t="shared" si="221"/>
        <v>40858</v>
      </c>
      <c r="R7096" t="s">
        <v>478</v>
      </c>
      <c r="S7096" s="58">
        <v>19.5</v>
      </c>
      <c r="X7096">
        <v>12</v>
      </c>
      <c r="Y7096" s="4">
        <v>0.83</v>
      </c>
      <c r="Z7096" s="58">
        <v>9.9600000000000009</v>
      </c>
    </row>
    <row r="7097" spans="1:26">
      <c r="A7097">
        <v>468201</v>
      </c>
      <c r="B7097">
        <v>576399</v>
      </c>
      <c r="C7097">
        <v>23354</v>
      </c>
      <c r="D7097" t="s">
        <v>2592</v>
      </c>
      <c r="E7097">
        <v>12</v>
      </c>
      <c r="F7097" s="3">
        <v>40862.451388888898</v>
      </c>
      <c r="G7097" s="4">
        <v>0.83</v>
      </c>
      <c r="H7097">
        <v>12684</v>
      </c>
      <c r="I7097" t="s">
        <v>10</v>
      </c>
      <c r="J7097" s="58">
        <f t="shared" si="220"/>
        <v>9.9599999999999991</v>
      </c>
      <c r="K7097" s="59">
        <f t="shared" si="221"/>
        <v>40862</v>
      </c>
      <c r="R7097" t="s">
        <v>104</v>
      </c>
      <c r="S7097" s="58">
        <v>18</v>
      </c>
      <c r="X7097">
        <v>12</v>
      </c>
      <c r="Y7097" s="4">
        <v>0.83</v>
      </c>
      <c r="Z7097" s="58">
        <v>9.9600000000000009</v>
      </c>
    </row>
    <row r="7098" spans="1:26">
      <c r="A7098">
        <v>475965</v>
      </c>
      <c r="B7098">
        <v>576927</v>
      </c>
      <c r="C7098">
        <v>23433</v>
      </c>
      <c r="D7098" t="s">
        <v>2621</v>
      </c>
      <c r="E7098">
        <v>12</v>
      </c>
      <c r="F7098" s="3">
        <v>40864.4597222222</v>
      </c>
      <c r="G7098" s="4">
        <v>0.83</v>
      </c>
      <c r="H7098">
        <v>12567</v>
      </c>
      <c r="I7098" t="s">
        <v>10</v>
      </c>
      <c r="J7098" s="58">
        <f t="shared" si="220"/>
        <v>9.9599999999999991</v>
      </c>
      <c r="K7098" s="59">
        <f t="shared" si="221"/>
        <v>40864</v>
      </c>
      <c r="R7098" t="s">
        <v>104</v>
      </c>
      <c r="S7098" s="58">
        <v>18</v>
      </c>
      <c r="X7098">
        <v>12</v>
      </c>
      <c r="Y7098" s="4">
        <v>0.83</v>
      </c>
      <c r="Z7098" s="58">
        <v>9.9600000000000009</v>
      </c>
    </row>
    <row r="7099" spans="1:26">
      <c r="A7099">
        <v>475966</v>
      </c>
      <c r="B7099">
        <v>576927</v>
      </c>
      <c r="C7099">
        <v>23432</v>
      </c>
      <c r="D7099" t="s">
        <v>2622</v>
      </c>
      <c r="E7099">
        <v>12</v>
      </c>
      <c r="F7099" s="3">
        <v>40864.4597222222</v>
      </c>
      <c r="G7099" s="4">
        <v>0.83</v>
      </c>
      <c r="H7099">
        <v>12567</v>
      </c>
      <c r="I7099" t="s">
        <v>10</v>
      </c>
      <c r="J7099" s="58">
        <f t="shared" si="220"/>
        <v>9.9599999999999991</v>
      </c>
      <c r="K7099" s="59">
        <f t="shared" si="221"/>
        <v>40864</v>
      </c>
      <c r="R7099" t="s">
        <v>104</v>
      </c>
      <c r="S7099" s="58">
        <v>18</v>
      </c>
      <c r="X7099">
        <v>12</v>
      </c>
      <c r="Y7099" s="4">
        <v>0.83</v>
      </c>
      <c r="Z7099" s="58">
        <v>9.9600000000000009</v>
      </c>
    </row>
    <row r="7100" spans="1:26">
      <c r="A7100">
        <v>475993</v>
      </c>
      <c r="B7100">
        <v>576927</v>
      </c>
      <c r="C7100">
        <v>23280</v>
      </c>
      <c r="D7100" t="s">
        <v>2437</v>
      </c>
      <c r="E7100">
        <v>12</v>
      </c>
      <c r="F7100" s="3">
        <v>40864.4597222222</v>
      </c>
      <c r="G7100" s="4">
        <v>0.83</v>
      </c>
      <c r="H7100">
        <v>12567</v>
      </c>
      <c r="I7100" t="s">
        <v>10</v>
      </c>
      <c r="J7100" s="58">
        <f t="shared" si="220"/>
        <v>9.9599999999999991</v>
      </c>
      <c r="K7100" s="59">
        <f t="shared" si="221"/>
        <v>40864</v>
      </c>
      <c r="R7100" t="s">
        <v>105</v>
      </c>
      <c r="S7100" s="58">
        <v>17.7</v>
      </c>
      <c r="X7100">
        <v>12</v>
      </c>
      <c r="Y7100" s="4">
        <v>0.83</v>
      </c>
      <c r="Z7100" s="58">
        <v>9.9600000000000009</v>
      </c>
    </row>
    <row r="7101" spans="1:26">
      <c r="A7101">
        <v>498856</v>
      </c>
      <c r="B7101">
        <v>578541</v>
      </c>
      <c r="C7101">
        <v>23090</v>
      </c>
      <c r="D7101" t="s">
        <v>2469</v>
      </c>
      <c r="E7101">
        <v>12</v>
      </c>
      <c r="F7101" s="3">
        <v>40871.625694444498</v>
      </c>
      <c r="G7101" s="4">
        <v>0.83</v>
      </c>
      <c r="H7101">
        <v>14277</v>
      </c>
      <c r="I7101" t="s">
        <v>10</v>
      </c>
      <c r="J7101" s="58">
        <f t="shared" si="220"/>
        <v>9.9599999999999991</v>
      </c>
      <c r="K7101" s="59">
        <f t="shared" si="221"/>
        <v>40871</v>
      </c>
      <c r="R7101" t="s">
        <v>250</v>
      </c>
      <c r="S7101" s="58">
        <v>17.7</v>
      </c>
      <c r="X7101">
        <v>12</v>
      </c>
      <c r="Y7101" s="4">
        <v>0.83</v>
      </c>
      <c r="Z7101" s="58">
        <v>9.9600000000000009</v>
      </c>
    </row>
    <row r="7102" spans="1:26">
      <c r="A7102">
        <v>514552</v>
      </c>
      <c r="B7102">
        <v>579708</v>
      </c>
      <c r="C7102">
        <v>23353</v>
      </c>
      <c r="D7102" t="s">
        <v>2591</v>
      </c>
      <c r="E7102">
        <v>12</v>
      </c>
      <c r="F7102" s="3">
        <v>40877.594444444498</v>
      </c>
      <c r="G7102" s="4">
        <v>0.83</v>
      </c>
      <c r="H7102">
        <v>12682</v>
      </c>
      <c r="I7102" t="s">
        <v>10</v>
      </c>
      <c r="J7102" s="58">
        <f t="shared" si="220"/>
        <v>9.9599999999999991</v>
      </c>
      <c r="K7102" s="59">
        <f t="shared" si="221"/>
        <v>40877</v>
      </c>
      <c r="R7102" t="s">
        <v>105</v>
      </c>
      <c r="S7102" s="58">
        <v>17.7</v>
      </c>
      <c r="X7102">
        <v>12</v>
      </c>
      <c r="Y7102" s="4">
        <v>0.83</v>
      </c>
      <c r="Z7102" s="58">
        <v>9.9600000000000009</v>
      </c>
    </row>
    <row r="7103" spans="1:26">
      <c r="A7103">
        <v>515881</v>
      </c>
      <c r="B7103">
        <v>579792</v>
      </c>
      <c r="C7103">
        <v>23475</v>
      </c>
      <c r="D7103" t="s">
        <v>2737</v>
      </c>
      <c r="E7103">
        <v>12</v>
      </c>
      <c r="F7103" s="3">
        <v>40877.654861111099</v>
      </c>
      <c r="G7103" s="4">
        <v>0.83</v>
      </c>
      <c r="H7103">
        <v>12714</v>
      </c>
      <c r="I7103" t="s">
        <v>10</v>
      </c>
      <c r="J7103" s="58">
        <f t="shared" si="220"/>
        <v>9.9599999999999991</v>
      </c>
      <c r="K7103" s="59">
        <f t="shared" si="221"/>
        <v>40877</v>
      </c>
      <c r="R7103" t="s">
        <v>231</v>
      </c>
      <c r="S7103" s="58">
        <v>17</v>
      </c>
      <c r="X7103">
        <v>12</v>
      </c>
      <c r="Y7103" s="4">
        <v>0.83</v>
      </c>
      <c r="Z7103" s="58">
        <v>9.9600000000000009</v>
      </c>
    </row>
    <row r="7104" spans="1:26">
      <c r="A7104">
        <v>515882</v>
      </c>
      <c r="B7104">
        <v>579792</v>
      </c>
      <c r="C7104">
        <v>23473</v>
      </c>
      <c r="D7104" t="s">
        <v>2724</v>
      </c>
      <c r="E7104">
        <v>12</v>
      </c>
      <c r="F7104" s="3">
        <v>40877.654861111099</v>
      </c>
      <c r="G7104" s="4">
        <v>0.83</v>
      </c>
      <c r="H7104">
        <v>12714</v>
      </c>
      <c r="I7104" t="s">
        <v>10</v>
      </c>
      <c r="J7104" s="58">
        <f t="shared" si="220"/>
        <v>9.9599999999999991</v>
      </c>
      <c r="K7104" s="59">
        <f t="shared" si="221"/>
        <v>40877</v>
      </c>
      <c r="R7104" t="s">
        <v>2602</v>
      </c>
      <c r="S7104" s="58">
        <v>16.5</v>
      </c>
      <c r="X7104">
        <v>12</v>
      </c>
      <c r="Y7104" s="4">
        <v>0.83</v>
      </c>
      <c r="Z7104" s="58">
        <v>9.9600000000000009</v>
      </c>
    </row>
    <row r="7105" spans="1:26">
      <c r="A7105">
        <v>515884</v>
      </c>
      <c r="B7105">
        <v>579792</v>
      </c>
      <c r="C7105">
        <v>23474</v>
      </c>
      <c r="D7105" t="s">
        <v>2731</v>
      </c>
      <c r="E7105">
        <v>12</v>
      </c>
      <c r="F7105" s="3">
        <v>40877.654861111099</v>
      </c>
      <c r="G7105" s="4">
        <v>0.83</v>
      </c>
      <c r="H7105">
        <v>12714</v>
      </c>
      <c r="I7105" t="s">
        <v>10</v>
      </c>
      <c r="J7105" s="58">
        <f t="shared" si="220"/>
        <v>9.9599999999999991</v>
      </c>
      <c r="K7105" s="59">
        <f t="shared" si="221"/>
        <v>40877</v>
      </c>
      <c r="R7105" t="s">
        <v>2052</v>
      </c>
      <c r="S7105" s="58">
        <v>16.5</v>
      </c>
      <c r="X7105">
        <v>12</v>
      </c>
      <c r="Y7105" s="4">
        <v>0.83</v>
      </c>
      <c r="Z7105" s="58">
        <v>9.9600000000000009</v>
      </c>
    </row>
    <row r="7106" spans="1:26">
      <c r="A7106">
        <v>85633</v>
      </c>
      <c r="B7106">
        <v>543484</v>
      </c>
      <c r="C7106">
        <v>21217</v>
      </c>
      <c r="D7106" t="s">
        <v>1236</v>
      </c>
      <c r="E7106">
        <v>1</v>
      </c>
      <c r="F7106" s="3">
        <v>40583.4243055556</v>
      </c>
      <c r="G7106" s="4">
        <v>9.9499999999999993</v>
      </c>
      <c r="H7106">
        <v>12721</v>
      </c>
      <c r="I7106" t="s">
        <v>10</v>
      </c>
      <c r="J7106" s="58">
        <f t="shared" ref="J7106:J7169" si="222">E7106*G7106</f>
        <v>9.9499999999999993</v>
      </c>
      <c r="K7106" s="59">
        <f t="shared" ref="K7106:K7169" si="223">DATE(YEAR(F7106),MONTH(F7106),DAY(F7106))</f>
        <v>40583</v>
      </c>
      <c r="R7106" t="s">
        <v>962</v>
      </c>
      <c r="S7106" s="58">
        <v>16.5</v>
      </c>
      <c r="X7106">
        <v>12</v>
      </c>
      <c r="Y7106" s="4">
        <v>0.83</v>
      </c>
      <c r="Z7106" s="58">
        <v>9.9600000000000009</v>
      </c>
    </row>
    <row r="7107" spans="1:26">
      <c r="A7107">
        <v>169149</v>
      </c>
      <c r="B7107">
        <v>551163</v>
      </c>
      <c r="C7107">
        <v>22501</v>
      </c>
      <c r="D7107" t="s">
        <v>729</v>
      </c>
      <c r="E7107">
        <v>1</v>
      </c>
      <c r="F7107" s="3">
        <v>40659.661111111098</v>
      </c>
      <c r="G7107" s="4">
        <v>9.9499999999999993</v>
      </c>
      <c r="H7107">
        <v>12573</v>
      </c>
      <c r="I7107" t="s">
        <v>10</v>
      </c>
      <c r="J7107" s="58">
        <f t="shared" si="222"/>
        <v>9.9499999999999993</v>
      </c>
      <c r="K7107" s="59">
        <f t="shared" si="223"/>
        <v>40659</v>
      </c>
      <c r="R7107" t="s">
        <v>499</v>
      </c>
      <c r="S7107" s="58">
        <v>15.9</v>
      </c>
      <c r="X7107">
        <v>12</v>
      </c>
      <c r="Y7107" s="4">
        <v>0.83</v>
      </c>
      <c r="Z7107" s="58">
        <v>9.9600000000000009</v>
      </c>
    </row>
    <row r="7108" spans="1:26">
      <c r="A7108">
        <v>221618</v>
      </c>
      <c r="B7108">
        <v>556259</v>
      </c>
      <c r="C7108">
        <v>22180</v>
      </c>
      <c r="D7108" t="s">
        <v>279</v>
      </c>
      <c r="E7108">
        <v>1</v>
      </c>
      <c r="F7108" s="3">
        <v>40703.745138888902</v>
      </c>
      <c r="G7108" s="4">
        <v>9.9499999999999993</v>
      </c>
      <c r="H7108">
        <v>12721</v>
      </c>
      <c r="I7108" t="s">
        <v>10</v>
      </c>
      <c r="J7108" s="58">
        <f t="shared" si="222"/>
        <v>9.9499999999999993</v>
      </c>
      <c r="K7108" s="59">
        <f t="shared" si="223"/>
        <v>40703</v>
      </c>
      <c r="R7108" t="s">
        <v>1098</v>
      </c>
      <c r="S7108" s="58">
        <v>15.6</v>
      </c>
      <c r="X7108">
        <v>12</v>
      </c>
      <c r="Y7108" s="4">
        <v>0.83</v>
      </c>
      <c r="Z7108" s="58">
        <v>9.9600000000000009</v>
      </c>
    </row>
    <row r="7109" spans="1:26">
      <c r="A7109">
        <v>301478</v>
      </c>
      <c r="B7109">
        <v>563288</v>
      </c>
      <c r="C7109">
        <v>37475</v>
      </c>
      <c r="D7109" t="s">
        <v>2212</v>
      </c>
      <c r="E7109">
        <v>1</v>
      </c>
      <c r="F7109" s="3">
        <v>40770.536805555603</v>
      </c>
      <c r="G7109" s="4">
        <v>9.9499999999999993</v>
      </c>
      <c r="H7109">
        <v>12656</v>
      </c>
      <c r="I7109" t="s">
        <v>10</v>
      </c>
      <c r="J7109" s="58">
        <f t="shared" si="222"/>
        <v>9.9499999999999993</v>
      </c>
      <c r="K7109" s="59">
        <f t="shared" si="223"/>
        <v>40770</v>
      </c>
      <c r="R7109" t="s">
        <v>1220</v>
      </c>
      <c r="S7109" s="58">
        <v>15.6</v>
      </c>
      <c r="X7109">
        <v>12</v>
      </c>
      <c r="Y7109" s="4">
        <v>0.83</v>
      </c>
      <c r="Z7109" s="58">
        <v>9.9600000000000009</v>
      </c>
    </row>
    <row r="7110" spans="1:26">
      <c r="A7110">
        <v>348190</v>
      </c>
      <c r="B7110">
        <v>567380</v>
      </c>
      <c r="C7110">
        <v>21217</v>
      </c>
      <c r="D7110" t="s">
        <v>1236</v>
      </c>
      <c r="E7110">
        <v>1</v>
      </c>
      <c r="F7110" s="3">
        <v>40806.420833333301</v>
      </c>
      <c r="G7110" s="4">
        <v>9.9499999999999993</v>
      </c>
      <c r="H7110">
        <v>12620</v>
      </c>
      <c r="I7110" t="s">
        <v>10</v>
      </c>
      <c r="J7110" s="58">
        <f t="shared" si="222"/>
        <v>9.9499999999999993</v>
      </c>
      <c r="K7110" s="59">
        <f t="shared" si="223"/>
        <v>40806</v>
      </c>
      <c r="R7110" t="s">
        <v>771</v>
      </c>
      <c r="S7110" s="58">
        <v>15.6</v>
      </c>
      <c r="X7110">
        <v>12</v>
      </c>
      <c r="Y7110" s="4">
        <v>0.83</v>
      </c>
      <c r="Z7110" s="58">
        <v>9.9600000000000009</v>
      </c>
    </row>
    <row r="7111" spans="1:26">
      <c r="A7111">
        <v>351007</v>
      </c>
      <c r="B7111">
        <v>567657</v>
      </c>
      <c r="C7111">
        <v>22776</v>
      </c>
      <c r="D7111" t="s">
        <v>2623</v>
      </c>
      <c r="E7111">
        <v>1</v>
      </c>
      <c r="F7111" s="3">
        <v>40807.613194444399</v>
      </c>
      <c r="G7111" s="4">
        <v>9.9499999999999993</v>
      </c>
      <c r="H7111">
        <v>12523</v>
      </c>
      <c r="I7111" t="s">
        <v>10</v>
      </c>
      <c r="J7111" s="58">
        <f t="shared" si="222"/>
        <v>9.9499999999999993</v>
      </c>
      <c r="K7111" s="59">
        <f t="shared" si="223"/>
        <v>40807</v>
      </c>
      <c r="R7111" t="s">
        <v>2728</v>
      </c>
      <c r="S7111" s="58">
        <v>15</v>
      </c>
      <c r="X7111">
        <v>12</v>
      </c>
      <c r="Y7111" s="4">
        <v>0.83</v>
      </c>
      <c r="Z7111" s="58">
        <v>9.9600000000000009</v>
      </c>
    </row>
    <row r="7112" spans="1:26">
      <c r="A7112">
        <v>455987</v>
      </c>
      <c r="B7112">
        <v>575661</v>
      </c>
      <c r="C7112">
        <v>22607</v>
      </c>
      <c r="D7112" t="s">
        <v>800</v>
      </c>
      <c r="E7112">
        <v>1</v>
      </c>
      <c r="F7112" s="3">
        <v>40857.610416666699</v>
      </c>
      <c r="G7112" s="4">
        <v>9.9499999999999993</v>
      </c>
      <c r="H7112">
        <v>12617</v>
      </c>
      <c r="I7112" t="s">
        <v>10</v>
      </c>
      <c r="J7112" s="58">
        <f t="shared" si="222"/>
        <v>9.9499999999999993</v>
      </c>
      <c r="K7112" s="59">
        <f t="shared" si="223"/>
        <v>40857</v>
      </c>
      <c r="R7112" t="s">
        <v>90</v>
      </c>
      <c r="S7112" s="58">
        <v>15</v>
      </c>
      <c r="X7112">
        <v>12</v>
      </c>
      <c r="Y7112" s="4">
        <v>0.83</v>
      </c>
      <c r="Z7112" s="58">
        <v>9.9600000000000009</v>
      </c>
    </row>
    <row r="7113" spans="1:26">
      <c r="A7113">
        <v>455997</v>
      </c>
      <c r="B7113">
        <v>575661</v>
      </c>
      <c r="C7113">
        <v>22776</v>
      </c>
      <c r="D7113" t="s">
        <v>2623</v>
      </c>
      <c r="E7113">
        <v>1</v>
      </c>
      <c r="F7113" s="3">
        <v>40857.610416666699</v>
      </c>
      <c r="G7113" s="4">
        <v>9.9499999999999993</v>
      </c>
      <c r="H7113">
        <v>12617</v>
      </c>
      <c r="I7113" t="s">
        <v>10</v>
      </c>
      <c r="J7113" s="58">
        <f t="shared" si="222"/>
        <v>9.9499999999999993</v>
      </c>
      <c r="K7113" s="59">
        <f t="shared" si="223"/>
        <v>40857</v>
      </c>
      <c r="R7113" t="s">
        <v>2627</v>
      </c>
      <c r="S7113" s="58">
        <v>15</v>
      </c>
      <c r="X7113">
        <v>12</v>
      </c>
      <c r="Y7113" s="4">
        <v>0.83</v>
      </c>
      <c r="Z7113" s="58">
        <v>9.9600000000000009</v>
      </c>
    </row>
    <row r="7114" spans="1:26">
      <c r="A7114">
        <v>498918</v>
      </c>
      <c r="B7114">
        <v>578541</v>
      </c>
      <c r="C7114">
        <v>21623</v>
      </c>
      <c r="D7114" t="s">
        <v>1814</v>
      </c>
      <c r="E7114">
        <v>1</v>
      </c>
      <c r="F7114" s="3">
        <v>40871.625694444498</v>
      </c>
      <c r="G7114" s="4">
        <v>9.9499999999999993</v>
      </c>
      <c r="H7114">
        <v>14277</v>
      </c>
      <c r="I7114" t="s">
        <v>10</v>
      </c>
      <c r="J7114" s="58">
        <f t="shared" si="222"/>
        <v>9.9499999999999993</v>
      </c>
      <c r="K7114" s="59">
        <f t="shared" si="223"/>
        <v>40871</v>
      </c>
      <c r="R7114" t="s">
        <v>2651</v>
      </c>
      <c r="S7114" s="58">
        <v>15</v>
      </c>
      <c r="X7114">
        <v>12</v>
      </c>
      <c r="Y7114" s="4">
        <v>0.83</v>
      </c>
      <c r="Z7114" s="58">
        <v>9.9600000000000009</v>
      </c>
    </row>
    <row r="7115" spans="1:26">
      <c r="A7115">
        <v>498922</v>
      </c>
      <c r="B7115">
        <v>578541</v>
      </c>
      <c r="C7115">
        <v>23316</v>
      </c>
      <c r="D7115" t="s">
        <v>2558</v>
      </c>
      <c r="E7115">
        <v>1</v>
      </c>
      <c r="F7115" s="3">
        <v>40871.625694444498</v>
      </c>
      <c r="G7115" s="4">
        <v>9.9499999999999993</v>
      </c>
      <c r="H7115">
        <v>14277</v>
      </c>
      <c r="I7115" t="s">
        <v>10</v>
      </c>
      <c r="J7115" s="58">
        <f t="shared" si="222"/>
        <v>9.9499999999999993</v>
      </c>
      <c r="K7115" s="59">
        <f t="shared" si="223"/>
        <v>40871</v>
      </c>
      <c r="R7115" t="s">
        <v>934</v>
      </c>
      <c r="S7115" s="58">
        <v>15</v>
      </c>
      <c r="X7115">
        <v>12</v>
      </c>
      <c r="Y7115" s="4">
        <v>0.83</v>
      </c>
      <c r="Z7115" s="58">
        <v>9.9600000000000009</v>
      </c>
    </row>
    <row r="7116" spans="1:26">
      <c r="A7116">
        <v>127098</v>
      </c>
      <c r="B7116">
        <v>547194</v>
      </c>
      <c r="C7116">
        <v>22649</v>
      </c>
      <c r="D7116" t="s">
        <v>1484</v>
      </c>
      <c r="E7116">
        <v>2</v>
      </c>
      <c r="F7116" s="3">
        <v>40623.529166666704</v>
      </c>
      <c r="G7116" s="4">
        <v>4.95</v>
      </c>
      <c r="H7116">
        <v>12637</v>
      </c>
      <c r="I7116" t="s">
        <v>10</v>
      </c>
      <c r="J7116" s="58">
        <f t="shared" si="222"/>
        <v>9.9</v>
      </c>
      <c r="K7116" s="59">
        <f t="shared" si="223"/>
        <v>40623</v>
      </c>
      <c r="R7116" t="s">
        <v>2596</v>
      </c>
      <c r="S7116" s="58">
        <v>15</v>
      </c>
      <c r="X7116">
        <v>12</v>
      </c>
      <c r="Y7116" s="4">
        <v>0.83</v>
      </c>
      <c r="Z7116" s="58">
        <v>9.9600000000000009</v>
      </c>
    </row>
    <row r="7117" spans="1:26">
      <c r="A7117">
        <v>127100</v>
      </c>
      <c r="B7117">
        <v>547194</v>
      </c>
      <c r="C7117">
        <v>22720</v>
      </c>
      <c r="D7117" t="s">
        <v>2239</v>
      </c>
      <c r="E7117">
        <v>2</v>
      </c>
      <c r="F7117" s="3">
        <v>40623.529166666704</v>
      </c>
      <c r="G7117" s="4">
        <v>4.95</v>
      </c>
      <c r="H7117">
        <v>12637</v>
      </c>
      <c r="I7117" t="s">
        <v>10</v>
      </c>
      <c r="J7117" s="58">
        <f t="shared" si="222"/>
        <v>9.9</v>
      </c>
      <c r="K7117" s="59">
        <f t="shared" si="223"/>
        <v>40623</v>
      </c>
      <c r="R7117" t="s">
        <v>2598</v>
      </c>
      <c r="S7117" s="58">
        <v>15</v>
      </c>
      <c r="X7117">
        <v>12</v>
      </c>
      <c r="Y7117" s="4">
        <v>0.83</v>
      </c>
      <c r="Z7117" s="58">
        <v>9.9600000000000009</v>
      </c>
    </row>
    <row r="7118" spans="1:26">
      <c r="A7118">
        <v>128417</v>
      </c>
      <c r="B7118">
        <v>547327</v>
      </c>
      <c r="C7118">
        <v>22990</v>
      </c>
      <c r="D7118" t="s">
        <v>2323</v>
      </c>
      <c r="E7118">
        <v>2</v>
      </c>
      <c r="F7118" s="3">
        <v>40624.4777777778</v>
      </c>
      <c r="G7118" s="4">
        <v>4.95</v>
      </c>
      <c r="H7118">
        <v>12681</v>
      </c>
      <c r="I7118" t="s">
        <v>10</v>
      </c>
      <c r="J7118" s="58">
        <f t="shared" si="222"/>
        <v>9.9</v>
      </c>
      <c r="K7118" s="59">
        <f t="shared" si="223"/>
        <v>40624</v>
      </c>
      <c r="R7118" t="s">
        <v>2595</v>
      </c>
      <c r="S7118" s="58">
        <v>15</v>
      </c>
      <c r="X7118">
        <v>12</v>
      </c>
      <c r="Y7118" s="4">
        <v>0.83</v>
      </c>
      <c r="Z7118" s="58">
        <v>9.9600000000000009</v>
      </c>
    </row>
    <row r="7119" spans="1:26">
      <c r="A7119">
        <v>169138</v>
      </c>
      <c r="B7119">
        <v>551163</v>
      </c>
      <c r="C7119">
        <v>47566</v>
      </c>
      <c r="D7119" t="s">
        <v>1979</v>
      </c>
      <c r="E7119">
        <v>2</v>
      </c>
      <c r="F7119" s="3">
        <v>40659.661111111098</v>
      </c>
      <c r="G7119" s="4">
        <v>4.95</v>
      </c>
      <c r="H7119">
        <v>12573</v>
      </c>
      <c r="I7119" t="s">
        <v>10</v>
      </c>
      <c r="J7119" s="58">
        <f t="shared" si="222"/>
        <v>9.9</v>
      </c>
      <c r="K7119" s="59">
        <f t="shared" si="223"/>
        <v>40659</v>
      </c>
      <c r="R7119" t="s">
        <v>1035</v>
      </c>
      <c r="S7119" s="58">
        <v>15</v>
      </c>
      <c r="X7119">
        <v>12</v>
      </c>
      <c r="Y7119" s="4">
        <v>0.83</v>
      </c>
      <c r="Z7119" s="58">
        <v>9.9600000000000009</v>
      </c>
    </row>
    <row r="7120" spans="1:26">
      <c r="A7120">
        <v>185816</v>
      </c>
      <c r="B7120">
        <v>552826</v>
      </c>
      <c r="C7120">
        <v>22471</v>
      </c>
      <c r="D7120" t="s">
        <v>1001</v>
      </c>
      <c r="E7120">
        <v>2</v>
      </c>
      <c r="F7120" s="3">
        <v>40674.555555555598</v>
      </c>
      <c r="G7120" s="4">
        <v>4.95</v>
      </c>
      <c r="H7120">
        <v>14277</v>
      </c>
      <c r="I7120" t="s">
        <v>10</v>
      </c>
      <c r="J7120" s="58">
        <f t="shared" si="222"/>
        <v>9.9</v>
      </c>
      <c r="K7120" s="59">
        <f t="shared" si="223"/>
        <v>40674</v>
      </c>
      <c r="R7120" t="s">
        <v>850</v>
      </c>
      <c r="S7120" s="58">
        <v>15</v>
      </c>
      <c r="X7120">
        <v>12</v>
      </c>
      <c r="Y7120" s="4">
        <v>0.83</v>
      </c>
      <c r="Z7120" s="58">
        <v>9.9600000000000009</v>
      </c>
    </row>
    <row r="7121" spans="1:26">
      <c r="A7121">
        <v>185817</v>
      </c>
      <c r="B7121">
        <v>552826</v>
      </c>
      <c r="C7121">
        <v>22505</v>
      </c>
      <c r="D7121" t="s">
        <v>1788</v>
      </c>
      <c r="E7121">
        <v>2</v>
      </c>
      <c r="F7121" s="3">
        <v>40674.555555555598</v>
      </c>
      <c r="G7121" s="4">
        <v>4.95</v>
      </c>
      <c r="H7121">
        <v>14277</v>
      </c>
      <c r="I7121" t="s">
        <v>10</v>
      </c>
      <c r="J7121" s="58">
        <f t="shared" si="222"/>
        <v>9.9</v>
      </c>
      <c r="K7121" s="59">
        <f t="shared" si="223"/>
        <v>40674</v>
      </c>
      <c r="R7121" t="s">
        <v>1642</v>
      </c>
      <c r="S7121" s="58">
        <v>14.85</v>
      </c>
      <c r="X7121">
        <v>12</v>
      </c>
      <c r="Y7121" s="4">
        <v>0.83</v>
      </c>
      <c r="Z7121" s="58">
        <v>9.9600000000000009</v>
      </c>
    </row>
    <row r="7122" spans="1:26">
      <c r="A7122">
        <v>185818</v>
      </c>
      <c r="B7122">
        <v>552826</v>
      </c>
      <c r="C7122">
        <v>22507</v>
      </c>
      <c r="D7122" t="s">
        <v>1651</v>
      </c>
      <c r="E7122">
        <v>2</v>
      </c>
      <c r="F7122" s="3">
        <v>40674.555555555598</v>
      </c>
      <c r="G7122" s="4">
        <v>4.95</v>
      </c>
      <c r="H7122">
        <v>14277</v>
      </c>
      <c r="I7122" t="s">
        <v>10</v>
      </c>
      <c r="J7122" s="58">
        <f t="shared" si="222"/>
        <v>9.9</v>
      </c>
      <c r="K7122" s="59">
        <f t="shared" si="223"/>
        <v>40674</v>
      </c>
      <c r="R7122" t="s">
        <v>500</v>
      </c>
      <c r="S7122" s="58">
        <v>13.2</v>
      </c>
      <c r="X7122">
        <v>12</v>
      </c>
      <c r="Y7122" s="4">
        <v>0.83</v>
      </c>
      <c r="Z7122" s="58">
        <v>9.9600000000000009</v>
      </c>
    </row>
    <row r="7123" spans="1:26">
      <c r="A7123">
        <v>185819</v>
      </c>
      <c r="B7123">
        <v>552826</v>
      </c>
      <c r="C7123">
        <v>21539</v>
      </c>
      <c r="D7123" t="s">
        <v>1886</v>
      </c>
      <c r="E7123">
        <v>2</v>
      </c>
      <c r="F7123" s="3">
        <v>40674.555555555598</v>
      </c>
      <c r="G7123" s="4">
        <v>4.95</v>
      </c>
      <c r="H7123">
        <v>14277</v>
      </c>
      <c r="I7123" t="s">
        <v>10</v>
      </c>
      <c r="J7123" s="58">
        <f t="shared" si="222"/>
        <v>9.9</v>
      </c>
      <c r="K7123" s="59">
        <f t="shared" si="223"/>
        <v>40674</v>
      </c>
      <c r="R7123" t="s">
        <v>525</v>
      </c>
      <c r="S7123" s="58">
        <v>13.2</v>
      </c>
      <c r="X7123">
        <v>12</v>
      </c>
      <c r="Y7123" s="4">
        <v>0.83</v>
      </c>
      <c r="Z7123" s="58">
        <v>9.9600000000000009</v>
      </c>
    </row>
    <row r="7124" spans="1:26">
      <c r="A7124">
        <v>206516</v>
      </c>
      <c r="B7124">
        <v>554940</v>
      </c>
      <c r="C7124">
        <v>21770</v>
      </c>
      <c r="D7124" t="s">
        <v>2382</v>
      </c>
      <c r="E7124">
        <v>2</v>
      </c>
      <c r="F7124" s="3">
        <v>40690.5756944444</v>
      </c>
      <c r="G7124" s="4">
        <v>4.95</v>
      </c>
      <c r="H7124">
        <v>12494</v>
      </c>
      <c r="I7124" t="s">
        <v>10</v>
      </c>
      <c r="J7124" s="58">
        <f t="shared" si="222"/>
        <v>9.9</v>
      </c>
      <c r="K7124" s="59">
        <f t="shared" si="223"/>
        <v>40690</v>
      </c>
      <c r="R7124" t="s">
        <v>267</v>
      </c>
      <c r="S7124" s="58">
        <v>12.75</v>
      </c>
      <c r="X7124">
        <v>12</v>
      </c>
      <c r="Y7124" s="4">
        <v>0.83</v>
      </c>
      <c r="Z7124" s="58">
        <v>9.9600000000000009</v>
      </c>
    </row>
    <row r="7125" spans="1:26">
      <c r="A7125">
        <v>377830</v>
      </c>
      <c r="B7125">
        <v>569568</v>
      </c>
      <c r="C7125">
        <v>22990</v>
      </c>
      <c r="D7125" t="s">
        <v>2323</v>
      </c>
      <c r="E7125">
        <v>2</v>
      </c>
      <c r="F7125" s="3">
        <v>40821.414583333302</v>
      </c>
      <c r="G7125" s="4">
        <v>4.95</v>
      </c>
      <c r="H7125">
        <v>12700</v>
      </c>
      <c r="I7125" t="s">
        <v>10</v>
      </c>
      <c r="J7125" s="58">
        <f t="shared" si="222"/>
        <v>9.9</v>
      </c>
      <c r="K7125" s="59">
        <f t="shared" si="223"/>
        <v>40821</v>
      </c>
      <c r="R7125" t="s">
        <v>522</v>
      </c>
      <c r="S7125" s="58">
        <v>12.6</v>
      </c>
      <c r="X7125">
        <v>1</v>
      </c>
      <c r="Y7125" s="4">
        <v>9.9499999999999993</v>
      </c>
      <c r="Z7125" s="58">
        <v>9.9499999999999993</v>
      </c>
    </row>
    <row r="7126" spans="1:26">
      <c r="A7126">
        <v>391410</v>
      </c>
      <c r="B7126">
        <v>570672</v>
      </c>
      <c r="C7126">
        <v>21770</v>
      </c>
      <c r="D7126" t="s">
        <v>2382</v>
      </c>
      <c r="E7126">
        <v>2</v>
      </c>
      <c r="F7126" s="3">
        <v>40827.619444444397</v>
      </c>
      <c r="G7126" s="4">
        <v>4.95</v>
      </c>
      <c r="H7126">
        <v>12536</v>
      </c>
      <c r="I7126" t="s">
        <v>10</v>
      </c>
      <c r="J7126" s="58">
        <f t="shared" si="222"/>
        <v>9.9</v>
      </c>
      <c r="K7126" s="59">
        <f t="shared" si="223"/>
        <v>40827</v>
      </c>
      <c r="R7126" t="s">
        <v>73</v>
      </c>
      <c r="S7126" s="58">
        <v>12.6</v>
      </c>
      <c r="X7126">
        <v>1</v>
      </c>
      <c r="Y7126" s="4">
        <v>9.9499999999999993</v>
      </c>
      <c r="Z7126" s="58">
        <v>9.9499999999999993</v>
      </c>
    </row>
    <row r="7127" spans="1:26">
      <c r="A7127">
        <v>451273</v>
      </c>
      <c r="B7127">
        <v>575193</v>
      </c>
      <c r="C7127">
        <v>22990</v>
      </c>
      <c r="D7127" t="s">
        <v>2323</v>
      </c>
      <c r="E7127">
        <v>2</v>
      </c>
      <c r="F7127" s="3">
        <v>40856.398611111101</v>
      </c>
      <c r="G7127" s="4">
        <v>4.95</v>
      </c>
      <c r="H7127">
        <v>12681</v>
      </c>
      <c r="I7127" t="s">
        <v>10</v>
      </c>
      <c r="J7127" s="58">
        <f t="shared" si="222"/>
        <v>9.9</v>
      </c>
      <c r="K7127" s="59">
        <f t="shared" si="223"/>
        <v>40856</v>
      </c>
      <c r="R7127" t="s">
        <v>2517</v>
      </c>
      <c r="S7127" s="58">
        <v>11.8</v>
      </c>
      <c r="X7127">
        <v>1</v>
      </c>
      <c r="Y7127" s="4">
        <v>9.9499999999999993</v>
      </c>
      <c r="Z7127" s="58">
        <v>9.9499999999999993</v>
      </c>
    </row>
    <row r="7128" spans="1:26">
      <c r="A7128">
        <v>456111</v>
      </c>
      <c r="B7128">
        <v>575671</v>
      </c>
      <c r="C7128">
        <v>21770</v>
      </c>
      <c r="D7128" t="s">
        <v>2382</v>
      </c>
      <c r="E7128">
        <v>2</v>
      </c>
      <c r="F7128" s="3">
        <v>40857.627083333296</v>
      </c>
      <c r="G7128" s="4">
        <v>4.95</v>
      </c>
      <c r="H7128">
        <v>12670</v>
      </c>
      <c r="I7128" t="s">
        <v>10</v>
      </c>
      <c r="J7128" s="58">
        <f t="shared" si="222"/>
        <v>9.9</v>
      </c>
      <c r="K7128" s="59">
        <f t="shared" si="223"/>
        <v>40857</v>
      </c>
      <c r="R7128" t="s">
        <v>2706</v>
      </c>
      <c r="S7128" s="58">
        <v>11.7</v>
      </c>
      <c r="X7128">
        <v>1</v>
      </c>
      <c r="Y7128" s="4">
        <v>9.9499999999999993</v>
      </c>
      <c r="Z7128" s="58">
        <v>9.9499999999999993</v>
      </c>
    </row>
    <row r="7129" spans="1:26">
      <c r="A7129">
        <v>456433</v>
      </c>
      <c r="B7129">
        <v>575692</v>
      </c>
      <c r="C7129">
        <v>21485</v>
      </c>
      <c r="D7129" t="s">
        <v>258</v>
      </c>
      <c r="E7129">
        <v>2</v>
      </c>
      <c r="F7129" s="3">
        <v>40857.685416666704</v>
      </c>
      <c r="G7129" s="4">
        <v>4.95</v>
      </c>
      <c r="H7129">
        <v>12508</v>
      </c>
      <c r="I7129" t="s">
        <v>10</v>
      </c>
      <c r="J7129" s="58">
        <f t="shared" si="222"/>
        <v>9.9</v>
      </c>
      <c r="K7129" s="59">
        <f t="shared" si="223"/>
        <v>40857</v>
      </c>
      <c r="R7129" t="s">
        <v>2456</v>
      </c>
      <c r="S7129" s="58">
        <v>11.25</v>
      </c>
      <c r="X7129">
        <v>1</v>
      </c>
      <c r="Y7129" s="4">
        <v>9.9499999999999993</v>
      </c>
      <c r="Z7129" s="58">
        <v>9.9499999999999993</v>
      </c>
    </row>
    <row r="7130" spans="1:26">
      <c r="A7130">
        <v>463491</v>
      </c>
      <c r="B7130">
        <v>576064</v>
      </c>
      <c r="C7130">
        <v>22507</v>
      </c>
      <c r="D7130" t="s">
        <v>1651</v>
      </c>
      <c r="E7130">
        <v>2</v>
      </c>
      <c r="F7130" s="3">
        <v>40860.650694444397</v>
      </c>
      <c r="G7130" s="4">
        <v>4.95</v>
      </c>
      <c r="H7130">
        <v>12508</v>
      </c>
      <c r="I7130" t="s">
        <v>10</v>
      </c>
      <c r="J7130" s="58">
        <f t="shared" si="222"/>
        <v>9.9</v>
      </c>
      <c r="K7130" s="59">
        <f t="shared" si="223"/>
        <v>40860</v>
      </c>
      <c r="R7130" t="s">
        <v>271</v>
      </c>
      <c r="S7130" s="58">
        <v>11.25</v>
      </c>
      <c r="X7130">
        <v>1</v>
      </c>
      <c r="Y7130" s="4">
        <v>9.9499999999999993</v>
      </c>
      <c r="Z7130" s="58">
        <v>9.9499999999999993</v>
      </c>
    </row>
    <row r="7131" spans="1:26">
      <c r="A7131">
        <v>498879</v>
      </c>
      <c r="B7131">
        <v>578541</v>
      </c>
      <c r="C7131">
        <v>23116</v>
      </c>
      <c r="D7131" t="s">
        <v>2686</v>
      </c>
      <c r="E7131">
        <v>2</v>
      </c>
      <c r="F7131" s="3">
        <v>40871.625694444498</v>
      </c>
      <c r="G7131" s="4">
        <v>4.95</v>
      </c>
      <c r="H7131">
        <v>14277</v>
      </c>
      <c r="I7131" t="s">
        <v>10</v>
      </c>
      <c r="J7131" s="58">
        <f t="shared" si="222"/>
        <v>9.9</v>
      </c>
      <c r="K7131" s="59">
        <f t="shared" si="223"/>
        <v>40871</v>
      </c>
      <c r="R7131" t="s">
        <v>2651</v>
      </c>
      <c r="S7131" s="58">
        <v>11.25</v>
      </c>
      <c r="X7131">
        <v>1</v>
      </c>
      <c r="Y7131" s="4">
        <v>9.9499999999999993</v>
      </c>
      <c r="Z7131" s="58">
        <v>9.9499999999999993</v>
      </c>
    </row>
    <row r="7132" spans="1:26">
      <c r="A7132">
        <v>498880</v>
      </c>
      <c r="B7132">
        <v>578541</v>
      </c>
      <c r="C7132">
        <v>23115</v>
      </c>
      <c r="D7132" t="s">
        <v>2685</v>
      </c>
      <c r="E7132">
        <v>2</v>
      </c>
      <c r="F7132" s="3">
        <v>40871.625694444498</v>
      </c>
      <c r="G7132" s="4">
        <v>4.95</v>
      </c>
      <c r="H7132">
        <v>14277</v>
      </c>
      <c r="I7132" t="s">
        <v>10</v>
      </c>
      <c r="J7132" s="58">
        <f t="shared" si="222"/>
        <v>9.9</v>
      </c>
      <c r="K7132" s="59">
        <f t="shared" si="223"/>
        <v>40871</v>
      </c>
      <c r="R7132" t="s">
        <v>1455</v>
      </c>
      <c r="S7132" s="58">
        <v>10.5</v>
      </c>
      <c r="X7132">
        <v>1</v>
      </c>
      <c r="Y7132" s="4">
        <v>9.9499999999999993</v>
      </c>
      <c r="Z7132" s="58">
        <v>9.9499999999999993</v>
      </c>
    </row>
    <row r="7133" spans="1:26">
      <c r="A7133">
        <v>498881</v>
      </c>
      <c r="B7133">
        <v>578541</v>
      </c>
      <c r="C7133">
        <v>23117</v>
      </c>
      <c r="D7133" t="s">
        <v>2684</v>
      </c>
      <c r="E7133">
        <v>2</v>
      </c>
      <c r="F7133" s="3">
        <v>40871.625694444498</v>
      </c>
      <c r="G7133" s="4">
        <v>4.95</v>
      </c>
      <c r="H7133">
        <v>14277</v>
      </c>
      <c r="I7133" t="s">
        <v>10</v>
      </c>
      <c r="J7133" s="58">
        <f t="shared" si="222"/>
        <v>9.9</v>
      </c>
      <c r="K7133" s="59">
        <f t="shared" si="223"/>
        <v>40871</v>
      </c>
      <c r="R7133" t="s">
        <v>2667</v>
      </c>
      <c r="S7133" s="58">
        <v>10.4</v>
      </c>
      <c r="X7133">
        <v>1</v>
      </c>
      <c r="Y7133" s="4">
        <v>9.9499999999999993</v>
      </c>
      <c r="Z7133" s="58">
        <v>9.9499999999999993</v>
      </c>
    </row>
    <row r="7134" spans="1:26">
      <c r="A7134">
        <v>498882</v>
      </c>
      <c r="B7134">
        <v>578541</v>
      </c>
      <c r="C7134">
        <v>23116</v>
      </c>
      <c r="D7134" t="s">
        <v>2686</v>
      </c>
      <c r="E7134">
        <v>2</v>
      </c>
      <c r="F7134" s="3">
        <v>40871.625694444498</v>
      </c>
      <c r="G7134" s="4">
        <v>4.95</v>
      </c>
      <c r="H7134">
        <v>14277</v>
      </c>
      <c r="I7134" t="s">
        <v>10</v>
      </c>
      <c r="J7134" s="58">
        <f t="shared" si="222"/>
        <v>9.9</v>
      </c>
      <c r="K7134" s="59">
        <f t="shared" si="223"/>
        <v>40871</v>
      </c>
      <c r="R7134" t="s">
        <v>2668</v>
      </c>
      <c r="S7134" s="58">
        <v>10.4</v>
      </c>
      <c r="X7134">
        <v>1</v>
      </c>
      <c r="Y7134" s="4">
        <v>9.9499999999999993</v>
      </c>
      <c r="Z7134" s="58">
        <v>9.9499999999999993</v>
      </c>
    </row>
    <row r="7135" spans="1:26">
      <c r="A7135">
        <v>498883</v>
      </c>
      <c r="B7135">
        <v>578541</v>
      </c>
      <c r="C7135">
        <v>23115</v>
      </c>
      <c r="D7135" t="s">
        <v>2685</v>
      </c>
      <c r="E7135">
        <v>2</v>
      </c>
      <c r="F7135" s="3">
        <v>40871.625694444498</v>
      </c>
      <c r="G7135" s="4">
        <v>4.95</v>
      </c>
      <c r="H7135">
        <v>14277</v>
      </c>
      <c r="I7135" t="s">
        <v>10</v>
      </c>
      <c r="J7135" s="58">
        <f t="shared" si="222"/>
        <v>9.9</v>
      </c>
      <c r="K7135" s="59">
        <f t="shared" si="223"/>
        <v>40871</v>
      </c>
      <c r="R7135" t="s">
        <v>503</v>
      </c>
      <c r="S7135" s="58">
        <v>10.199999999999999</v>
      </c>
      <c r="X7135">
        <v>2</v>
      </c>
      <c r="Y7135" s="4">
        <v>4.95</v>
      </c>
      <c r="Z7135" s="58">
        <v>9.9</v>
      </c>
    </row>
    <row r="7136" spans="1:26">
      <c r="A7136">
        <v>498919</v>
      </c>
      <c r="B7136">
        <v>578541</v>
      </c>
      <c r="C7136">
        <v>22507</v>
      </c>
      <c r="D7136" t="s">
        <v>1651</v>
      </c>
      <c r="E7136">
        <v>2</v>
      </c>
      <c r="F7136" s="3">
        <v>40871.625694444498</v>
      </c>
      <c r="G7136" s="4">
        <v>4.95</v>
      </c>
      <c r="H7136">
        <v>14277</v>
      </c>
      <c r="I7136" t="s">
        <v>10</v>
      </c>
      <c r="J7136" s="58">
        <f t="shared" si="222"/>
        <v>9.9</v>
      </c>
      <c r="K7136" s="59">
        <f t="shared" si="223"/>
        <v>40871</v>
      </c>
      <c r="R7136" t="s">
        <v>1762</v>
      </c>
      <c r="S7136" s="58">
        <v>10.199999999999999</v>
      </c>
      <c r="X7136">
        <v>2</v>
      </c>
      <c r="Y7136" s="4">
        <v>4.95</v>
      </c>
      <c r="Z7136" s="58">
        <v>9.9</v>
      </c>
    </row>
    <row r="7137" spans="1:26">
      <c r="A7137">
        <v>529791</v>
      </c>
      <c r="B7137">
        <v>580753</v>
      </c>
      <c r="C7137">
        <v>21770</v>
      </c>
      <c r="D7137" t="s">
        <v>2382</v>
      </c>
      <c r="E7137">
        <v>2</v>
      </c>
      <c r="F7137" s="3">
        <v>40883.416666666701</v>
      </c>
      <c r="G7137" s="4">
        <v>4.95</v>
      </c>
      <c r="H7137">
        <v>12682</v>
      </c>
      <c r="I7137" t="s">
        <v>10</v>
      </c>
      <c r="J7137" s="58">
        <f t="shared" si="222"/>
        <v>9.9</v>
      </c>
      <c r="K7137" s="59">
        <f t="shared" si="223"/>
        <v>40883</v>
      </c>
      <c r="R7137" t="s">
        <v>100</v>
      </c>
      <c r="S7137" s="58">
        <v>10.08</v>
      </c>
      <c r="X7137">
        <v>2</v>
      </c>
      <c r="Y7137" s="4">
        <v>4.95</v>
      </c>
      <c r="Z7137" s="58">
        <v>9.9</v>
      </c>
    </row>
    <row r="7138" spans="1:26">
      <c r="A7138">
        <v>20108</v>
      </c>
      <c r="B7138">
        <v>538008</v>
      </c>
      <c r="C7138">
        <v>22859</v>
      </c>
      <c r="D7138" t="s">
        <v>2077</v>
      </c>
      <c r="E7138">
        <v>6</v>
      </c>
      <c r="F7138" s="3">
        <v>40521.511805555601</v>
      </c>
      <c r="G7138" s="4">
        <v>1.65</v>
      </c>
      <c r="H7138">
        <v>12683</v>
      </c>
      <c r="I7138" t="s">
        <v>10</v>
      </c>
      <c r="J7138" s="58">
        <f t="shared" si="222"/>
        <v>9.8999999999999986</v>
      </c>
      <c r="K7138" s="59">
        <f t="shared" si="223"/>
        <v>40521</v>
      </c>
      <c r="R7138" t="s">
        <v>101</v>
      </c>
      <c r="S7138" s="58">
        <v>10.08</v>
      </c>
      <c r="X7138">
        <v>2</v>
      </c>
      <c r="Y7138" s="4">
        <v>4.95</v>
      </c>
      <c r="Z7138" s="58">
        <v>9.9</v>
      </c>
    </row>
    <row r="7139" spans="1:26">
      <c r="A7139">
        <v>32308</v>
      </c>
      <c r="B7139">
        <v>539050</v>
      </c>
      <c r="C7139">
        <v>22174</v>
      </c>
      <c r="D7139" t="s">
        <v>261</v>
      </c>
      <c r="E7139">
        <v>6</v>
      </c>
      <c r="F7139" s="3">
        <v>40527.681250000001</v>
      </c>
      <c r="G7139" s="4">
        <v>1.65</v>
      </c>
      <c r="H7139">
        <v>12577</v>
      </c>
      <c r="I7139" t="s">
        <v>10</v>
      </c>
      <c r="J7139" s="58">
        <f t="shared" si="222"/>
        <v>9.8999999999999986</v>
      </c>
      <c r="K7139" s="59">
        <f t="shared" si="223"/>
        <v>40527</v>
      </c>
      <c r="R7139" t="s">
        <v>838</v>
      </c>
      <c r="S7139" s="58">
        <v>10.08</v>
      </c>
      <c r="X7139">
        <v>2</v>
      </c>
      <c r="Y7139" s="4">
        <v>4.95</v>
      </c>
      <c r="Z7139" s="58">
        <v>9.9</v>
      </c>
    </row>
    <row r="7140" spans="1:26">
      <c r="A7140">
        <v>48125</v>
      </c>
      <c r="B7140">
        <v>540463</v>
      </c>
      <c r="C7140" t="s">
        <v>2060</v>
      </c>
      <c r="D7140" t="s">
        <v>2061</v>
      </c>
      <c r="E7140">
        <v>6</v>
      </c>
      <c r="F7140" s="3">
        <v>40550.550694444399</v>
      </c>
      <c r="G7140" s="4">
        <v>1.65</v>
      </c>
      <c r="H7140">
        <v>12489</v>
      </c>
      <c r="I7140" t="s">
        <v>10</v>
      </c>
      <c r="J7140" s="58">
        <f t="shared" si="222"/>
        <v>9.8999999999999986</v>
      </c>
      <c r="K7140" s="59">
        <f t="shared" si="223"/>
        <v>40550</v>
      </c>
      <c r="R7140" t="s">
        <v>1207</v>
      </c>
      <c r="S7140" s="58">
        <v>10</v>
      </c>
      <c r="X7140">
        <v>2</v>
      </c>
      <c r="Y7140" s="4">
        <v>4.95</v>
      </c>
      <c r="Z7140" s="58">
        <v>9.9</v>
      </c>
    </row>
    <row r="7141" spans="1:26">
      <c r="A7141">
        <v>69738</v>
      </c>
      <c r="B7141">
        <v>541981</v>
      </c>
      <c r="C7141">
        <v>22859</v>
      </c>
      <c r="D7141" t="s">
        <v>2077</v>
      </c>
      <c r="E7141">
        <v>6</v>
      </c>
      <c r="F7141" s="3">
        <v>40567.6472222222</v>
      </c>
      <c r="G7141" s="4">
        <v>1.65</v>
      </c>
      <c r="H7141">
        <v>12691</v>
      </c>
      <c r="I7141" t="s">
        <v>10</v>
      </c>
      <c r="J7141" s="58">
        <f t="shared" si="222"/>
        <v>9.8999999999999986</v>
      </c>
      <c r="K7141" s="59">
        <f t="shared" si="223"/>
        <v>40567</v>
      </c>
      <c r="R7141" t="s">
        <v>2591</v>
      </c>
      <c r="S7141" s="58">
        <v>9.9600000000000009</v>
      </c>
      <c r="X7141">
        <v>2</v>
      </c>
      <c r="Y7141" s="4">
        <v>4.95</v>
      </c>
      <c r="Z7141" s="58">
        <v>9.9</v>
      </c>
    </row>
    <row r="7142" spans="1:26">
      <c r="A7142">
        <v>78914</v>
      </c>
      <c r="B7142">
        <v>542904</v>
      </c>
      <c r="C7142">
        <v>22859</v>
      </c>
      <c r="D7142" t="s">
        <v>2077</v>
      </c>
      <c r="E7142">
        <v>6</v>
      </c>
      <c r="F7142" s="3">
        <v>40575.623611111099</v>
      </c>
      <c r="G7142" s="4">
        <v>1.65</v>
      </c>
      <c r="H7142">
        <v>12682</v>
      </c>
      <c r="I7142" t="s">
        <v>10</v>
      </c>
      <c r="J7142" s="58">
        <f t="shared" si="222"/>
        <v>9.8999999999999986</v>
      </c>
      <c r="K7142" s="59">
        <f t="shared" si="223"/>
        <v>40575</v>
      </c>
      <c r="R7142" t="s">
        <v>2592</v>
      </c>
      <c r="S7142" s="58">
        <v>9.9600000000000009</v>
      </c>
      <c r="X7142">
        <v>2</v>
      </c>
      <c r="Y7142" s="4">
        <v>4.95</v>
      </c>
      <c r="Z7142" s="58">
        <v>9.9</v>
      </c>
    </row>
    <row r="7143" spans="1:26">
      <c r="A7143">
        <v>82095</v>
      </c>
      <c r="B7143">
        <v>543188</v>
      </c>
      <c r="C7143">
        <v>22858</v>
      </c>
      <c r="D7143" t="s">
        <v>2227</v>
      </c>
      <c r="E7143">
        <v>6</v>
      </c>
      <c r="F7143" s="3">
        <v>40578.489583333299</v>
      </c>
      <c r="G7143" s="4">
        <v>1.65</v>
      </c>
      <c r="H7143">
        <v>12567</v>
      </c>
      <c r="I7143" t="s">
        <v>10</v>
      </c>
      <c r="J7143" s="58">
        <f t="shared" si="222"/>
        <v>9.8999999999999986</v>
      </c>
      <c r="K7143" s="59">
        <f t="shared" si="223"/>
        <v>40578</v>
      </c>
      <c r="R7143" t="s">
        <v>2591</v>
      </c>
      <c r="S7143" s="58">
        <v>9.9600000000000009</v>
      </c>
      <c r="X7143">
        <v>2</v>
      </c>
      <c r="Y7143" s="4">
        <v>4.95</v>
      </c>
      <c r="Z7143" s="58">
        <v>9.9</v>
      </c>
    </row>
    <row r="7144" spans="1:26">
      <c r="A7144">
        <v>82096</v>
      </c>
      <c r="B7144">
        <v>543188</v>
      </c>
      <c r="C7144">
        <v>22861</v>
      </c>
      <c r="D7144" t="s">
        <v>2228</v>
      </c>
      <c r="E7144">
        <v>6</v>
      </c>
      <c r="F7144" s="3">
        <v>40578.489583333299</v>
      </c>
      <c r="G7144" s="4">
        <v>1.65</v>
      </c>
      <c r="H7144">
        <v>12567</v>
      </c>
      <c r="I7144" t="s">
        <v>10</v>
      </c>
      <c r="J7144" s="58">
        <f t="shared" si="222"/>
        <v>9.8999999999999986</v>
      </c>
      <c r="K7144" s="59">
        <f t="shared" si="223"/>
        <v>40578</v>
      </c>
      <c r="R7144" t="s">
        <v>800</v>
      </c>
      <c r="S7144" s="58">
        <v>9.9499999999999993</v>
      </c>
      <c r="X7144">
        <v>2</v>
      </c>
      <c r="Y7144" s="4">
        <v>4.95</v>
      </c>
      <c r="Z7144" s="58">
        <v>9.9</v>
      </c>
    </row>
    <row r="7145" spans="1:26">
      <c r="A7145">
        <v>82107</v>
      </c>
      <c r="B7145">
        <v>543188</v>
      </c>
      <c r="C7145" t="s">
        <v>1079</v>
      </c>
      <c r="D7145" t="s">
        <v>1080</v>
      </c>
      <c r="E7145">
        <v>6</v>
      </c>
      <c r="F7145" s="3">
        <v>40578.489583333299</v>
      </c>
      <c r="G7145" s="4">
        <v>1.65</v>
      </c>
      <c r="H7145">
        <v>12567</v>
      </c>
      <c r="I7145" t="s">
        <v>10</v>
      </c>
      <c r="J7145" s="58">
        <f t="shared" si="222"/>
        <v>9.8999999999999986</v>
      </c>
      <c r="K7145" s="59">
        <f t="shared" si="223"/>
        <v>40578</v>
      </c>
      <c r="R7145" t="s">
        <v>2623</v>
      </c>
      <c r="S7145" s="58">
        <v>9.9499999999999993</v>
      </c>
      <c r="X7145">
        <v>2</v>
      </c>
      <c r="Y7145" s="4">
        <v>4.95</v>
      </c>
      <c r="Z7145" s="58">
        <v>9.9</v>
      </c>
    </row>
    <row r="7146" spans="1:26">
      <c r="A7146">
        <v>85619</v>
      </c>
      <c r="B7146">
        <v>543484</v>
      </c>
      <c r="C7146">
        <v>22859</v>
      </c>
      <c r="D7146" t="s">
        <v>2077</v>
      </c>
      <c r="E7146">
        <v>6</v>
      </c>
      <c r="F7146" s="3">
        <v>40583.4243055556</v>
      </c>
      <c r="G7146" s="4">
        <v>1.65</v>
      </c>
      <c r="H7146">
        <v>12721</v>
      </c>
      <c r="I7146" t="s">
        <v>10</v>
      </c>
      <c r="J7146" s="58">
        <f t="shared" si="222"/>
        <v>9.8999999999999986</v>
      </c>
      <c r="K7146" s="59">
        <f t="shared" si="223"/>
        <v>40583</v>
      </c>
      <c r="R7146" t="s">
        <v>2382</v>
      </c>
      <c r="S7146" s="58">
        <v>9.9</v>
      </c>
      <c r="X7146">
        <v>2</v>
      </c>
      <c r="Y7146" s="4">
        <v>4.95</v>
      </c>
      <c r="Z7146" s="58">
        <v>9.9</v>
      </c>
    </row>
    <row r="7147" spans="1:26">
      <c r="A7147">
        <v>108177</v>
      </c>
      <c r="B7147">
        <v>545515</v>
      </c>
      <c r="C7147">
        <v>22859</v>
      </c>
      <c r="D7147" t="s">
        <v>2077</v>
      </c>
      <c r="E7147">
        <v>6</v>
      </c>
      <c r="F7147" s="3">
        <v>40605.504166666702</v>
      </c>
      <c r="G7147" s="4">
        <v>1.65</v>
      </c>
      <c r="H7147">
        <v>12727</v>
      </c>
      <c r="I7147" t="s">
        <v>10</v>
      </c>
      <c r="J7147" s="58">
        <f t="shared" si="222"/>
        <v>9.8999999999999986</v>
      </c>
      <c r="K7147" s="59">
        <f t="shared" si="223"/>
        <v>40605</v>
      </c>
      <c r="R7147" t="s">
        <v>258</v>
      </c>
      <c r="S7147" s="58">
        <v>9.9</v>
      </c>
      <c r="X7147">
        <v>2</v>
      </c>
      <c r="Y7147" s="4">
        <v>4.95</v>
      </c>
      <c r="Z7147" s="58">
        <v>9.9</v>
      </c>
    </row>
    <row r="7148" spans="1:26">
      <c r="A7148">
        <v>108178</v>
      </c>
      <c r="B7148">
        <v>545515</v>
      </c>
      <c r="C7148">
        <v>22860</v>
      </c>
      <c r="D7148" t="s">
        <v>2078</v>
      </c>
      <c r="E7148">
        <v>6</v>
      </c>
      <c r="F7148" s="3">
        <v>40605.504166666702</v>
      </c>
      <c r="G7148" s="4">
        <v>1.65</v>
      </c>
      <c r="H7148">
        <v>12727</v>
      </c>
      <c r="I7148" t="s">
        <v>10</v>
      </c>
      <c r="J7148" s="58">
        <f t="shared" si="222"/>
        <v>9.8999999999999986</v>
      </c>
      <c r="K7148" s="59">
        <f t="shared" si="223"/>
        <v>40605</v>
      </c>
      <c r="R7148" t="s">
        <v>2604</v>
      </c>
      <c r="S7148" s="58">
        <v>9.9</v>
      </c>
      <c r="X7148">
        <v>2</v>
      </c>
      <c r="Y7148" s="4">
        <v>4.95</v>
      </c>
      <c r="Z7148" s="58">
        <v>9.9</v>
      </c>
    </row>
    <row r="7149" spans="1:26">
      <c r="A7149">
        <v>144325</v>
      </c>
      <c r="B7149">
        <v>548737</v>
      </c>
      <c r="C7149">
        <v>22859</v>
      </c>
      <c r="D7149" t="s">
        <v>2077</v>
      </c>
      <c r="E7149">
        <v>6</v>
      </c>
      <c r="F7149" s="3">
        <v>40637.470833333296</v>
      </c>
      <c r="G7149" s="4">
        <v>1.65</v>
      </c>
      <c r="H7149">
        <v>12682</v>
      </c>
      <c r="I7149" t="s">
        <v>10</v>
      </c>
      <c r="J7149" s="58">
        <f t="shared" si="222"/>
        <v>9.8999999999999986</v>
      </c>
      <c r="K7149" s="59">
        <f t="shared" si="223"/>
        <v>40637</v>
      </c>
      <c r="R7149" t="s">
        <v>795</v>
      </c>
      <c r="S7149" s="58">
        <v>8.85</v>
      </c>
      <c r="X7149">
        <v>2</v>
      </c>
      <c r="Y7149" s="4">
        <v>4.95</v>
      </c>
      <c r="Z7149" s="58">
        <v>9.9</v>
      </c>
    </row>
    <row r="7150" spans="1:26">
      <c r="A7150">
        <v>156536</v>
      </c>
      <c r="B7150">
        <v>550145</v>
      </c>
      <c r="C7150">
        <v>22859</v>
      </c>
      <c r="D7150" t="s">
        <v>2077</v>
      </c>
      <c r="E7150">
        <v>6</v>
      </c>
      <c r="F7150" s="3">
        <v>40647.59375</v>
      </c>
      <c r="G7150" s="4">
        <v>1.65</v>
      </c>
      <c r="H7150">
        <v>12637</v>
      </c>
      <c r="I7150" t="s">
        <v>10</v>
      </c>
      <c r="J7150" s="58">
        <f t="shared" si="222"/>
        <v>9.8999999999999986</v>
      </c>
      <c r="K7150" s="59">
        <f t="shared" si="223"/>
        <v>40647</v>
      </c>
      <c r="R7150" t="s">
        <v>96</v>
      </c>
      <c r="S7150" s="58">
        <v>8.5</v>
      </c>
      <c r="X7150">
        <v>2</v>
      </c>
      <c r="Y7150" s="4">
        <v>4.95</v>
      </c>
      <c r="Z7150" s="58">
        <v>9.9</v>
      </c>
    </row>
    <row r="7151" spans="1:26">
      <c r="A7151">
        <v>196338</v>
      </c>
      <c r="B7151">
        <v>553838</v>
      </c>
      <c r="C7151">
        <v>20777</v>
      </c>
      <c r="D7151" t="s">
        <v>578</v>
      </c>
      <c r="E7151">
        <v>6</v>
      </c>
      <c r="F7151" s="3">
        <v>40682.506944444402</v>
      </c>
      <c r="G7151" s="4">
        <v>1.65</v>
      </c>
      <c r="H7151">
        <v>12620</v>
      </c>
      <c r="I7151" t="s">
        <v>10</v>
      </c>
      <c r="J7151" s="58">
        <f t="shared" si="222"/>
        <v>9.8999999999999986</v>
      </c>
      <c r="K7151" s="59">
        <f t="shared" si="223"/>
        <v>40682</v>
      </c>
      <c r="R7151" t="s">
        <v>891</v>
      </c>
      <c r="S7151" s="58">
        <v>8.5</v>
      </c>
      <c r="X7151">
        <v>2</v>
      </c>
      <c r="Y7151" s="4">
        <v>4.95</v>
      </c>
      <c r="Z7151" s="58">
        <v>9.9</v>
      </c>
    </row>
    <row r="7152" spans="1:26">
      <c r="A7152">
        <v>259918</v>
      </c>
      <c r="B7152">
        <v>559782</v>
      </c>
      <c r="C7152">
        <v>23031</v>
      </c>
      <c r="D7152" t="s">
        <v>2537</v>
      </c>
      <c r="E7152">
        <v>6</v>
      </c>
      <c r="F7152" s="3">
        <v>40736.496527777803</v>
      </c>
      <c r="G7152" s="4">
        <v>1.65</v>
      </c>
      <c r="H7152">
        <v>12722</v>
      </c>
      <c r="I7152" t="s">
        <v>10</v>
      </c>
      <c r="J7152" s="58">
        <f t="shared" si="222"/>
        <v>9.8999999999999986</v>
      </c>
      <c r="K7152" s="59">
        <f t="shared" si="223"/>
        <v>40736</v>
      </c>
      <c r="R7152" t="s">
        <v>2311</v>
      </c>
      <c r="S7152" s="58">
        <v>8.5</v>
      </c>
      <c r="X7152">
        <v>2</v>
      </c>
      <c r="Y7152" s="4">
        <v>4.95</v>
      </c>
      <c r="Z7152" s="58">
        <v>9.9</v>
      </c>
    </row>
    <row r="7153" spans="1:26">
      <c r="A7153">
        <v>259919</v>
      </c>
      <c r="B7153">
        <v>559782</v>
      </c>
      <c r="C7153">
        <v>23029</v>
      </c>
      <c r="D7153" t="s">
        <v>2538</v>
      </c>
      <c r="E7153">
        <v>6</v>
      </c>
      <c r="F7153" s="3">
        <v>40736.496527777803</v>
      </c>
      <c r="G7153" s="4">
        <v>1.65</v>
      </c>
      <c r="H7153">
        <v>12722</v>
      </c>
      <c r="I7153" t="s">
        <v>10</v>
      </c>
      <c r="J7153" s="58">
        <f t="shared" si="222"/>
        <v>9.8999999999999986</v>
      </c>
      <c r="K7153" s="59">
        <f t="shared" si="223"/>
        <v>40736</v>
      </c>
      <c r="R7153" t="s">
        <v>412</v>
      </c>
      <c r="S7153" s="58">
        <v>8.5</v>
      </c>
      <c r="X7153">
        <v>2</v>
      </c>
      <c r="Y7153" s="4">
        <v>4.95</v>
      </c>
      <c r="Z7153" s="58">
        <v>9.9</v>
      </c>
    </row>
    <row r="7154" spans="1:26">
      <c r="A7154">
        <v>259920</v>
      </c>
      <c r="B7154">
        <v>559782</v>
      </c>
      <c r="C7154">
        <v>23028</v>
      </c>
      <c r="D7154" t="s">
        <v>2536</v>
      </c>
      <c r="E7154">
        <v>6</v>
      </c>
      <c r="F7154" s="3">
        <v>40736.496527777803</v>
      </c>
      <c r="G7154" s="4">
        <v>1.65</v>
      </c>
      <c r="H7154">
        <v>12722</v>
      </c>
      <c r="I7154" t="s">
        <v>10</v>
      </c>
      <c r="J7154" s="58">
        <f t="shared" si="222"/>
        <v>9.8999999999999986</v>
      </c>
      <c r="K7154" s="59">
        <f t="shared" si="223"/>
        <v>40736</v>
      </c>
      <c r="R7154" t="s">
        <v>2657</v>
      </c>
      <c r="S7154" s="58">
        <v>8.4</v>
      </c>
      <c r="X7154">
        <v>2</v>
      </c>
      <c r="Y7154" s="4">
        <v>4.95</v>
      </c>
      <c r="Z7154" s="58">
        <v>9.9</v>
      </c>
    </row>
    <row r="7155" spans="1:26">
      <c r="A7155">
        <v>300006</v>
      </c>
      <c r="B7155">
        <v>563189</v>
      </c>
      <c r="C7155">
        <v>22859</v>
      </c>
      <c r="D7155" t="s">
        <v>2077</v>
      </c>
      <c r="E7155">
        <v>6</v>
      </c>
      <c r="F7155" s="3">
        <v>40767.640277777798</v>
      </c>
      <c r="G7155" s="4">
        <v>1.65</v>
      </c>
      <c r="H7155">
        <v>12682</v>
      </c>
      <c r="I7155" t="s">
        <v>10</v>
      </c>
      <c r="J7155" s="58">
        <f t="shared" si="222"/>
        <v>9.8999999999999986</v>
      </c>
      <c r="K7155" s="59">
        <f t="shared" si="223"/>
        <v>40767</v>
      </c>
      <c r="R7155" t="s">
        <v>2657</v>
      </c>
      <c r="S7155" s="58">
        <v>8.4</v>
      </c>
      <c r="X7155">
        <v>2</v>
      </c>
      <c r="Y7155" s="4">
        <v>4.95</v>
      </c>
      <c r="Z7155" s="58">
        <v>9.9</v>
      </c>
    </row>
    <row r="7156" spans="1:26">
      <c r="A7156">
        <v>310339</v>
      </c>
      <c r="B7156">
        <v>564173</v>
      </c>
      <c r="C7156">
        <v>21377</v>
      </c>
      <c r="D7156" t="s">
        <v>2028</v>
      </c>
      <c r="E7156">
        <v>6</v>
      </c>
      <c r="F7156" s="3">
        <v>40778.599305555603</v>
      </c>
      <c r="G7156" s="4">
        <v>1.65</v>
      </c>
      <c r="H7156">
        <v>12567</v>
      </c>
      <c r="I7156" t="s">
        <v>10</v>
      </c>
      <c r="J7156" s="58">
        <f t="shared" si="222"/>
        <v>9.8999999999999986</v>
      </c>
      <c r="K7156" s="59">
        <f t="shared" si="223"/>
        <v>40778</v>
      </c>
      <c r="R7156" t="s">
        <v>963</v>
      </c>
      <c r="S7156" s="58">
        <v>8.25</v>
      </c>
      <c r="X7156">
        <v>2</v>
      </c>
      <c r="Y7156" s="4">
        <v>4.95</v>
      </c>
      <c r="Z7156" s="58">
        <v>9.9</v>
      </c>
    </row>
    <row r="7157" spans="1:26">
      <c r="A7157">
        <v>387931</v>
      </c>
      <c r="B7157">
        <v>570409</v>
      </c>
      <c r="C7157">
        <v>22859</v>
      </c>
      <c r="D7157" t="s">
        <v>2077</v>
      </c>
      <c r="E7157">
        <v>6</v>
      </c>
      <c r="F7157" s="3">
        <v>40826.543749999997</v>
      </c>
      <c r="G7157" s="4">
        <v>1.65</v>
      </c>
      <c r="H7157">
        <v>12682</v>
      </c>
      <c r="I7157" t="s">
        <v>10</v>
      </c>
      <c r="J7157" s="58">
        <f t="shared" si="222"/>
        <v>9.8999999999999986</v>
      </c>
      <c r="K7157" s="59">
        <f t="shared" si="223"/>
        <v>40826</v>
      </c>
      <c r="R7157" t="s">
        <v>2464</v>
      </c>
      <c r="S7157" s="58">
        <v>8.25</v>
      </c>
      <c r="X7157">
        <v>6</v>
      </c>
      <c r="Y7157" s="4">
        <v>1.65</v>
      </c>
      <c r="Z7157" s="58">
        <v>9.9</v>
      </c>
    </row>
    <row r="7158" spans="1:26">
      <c r="A7158">
        <v>391521</v>
      </c>
      <c r="B7158">
        <v>570672</v>
      </c>
      <c r="C7158">
        <v>22859</v>
      </c>
      <c r="D7158" t="s">
        <v>2077</v>
      </c>
      <c r="E7158">
        <v>6</v>
      </c>
      <c r="F7158" s="3">
        <v>40827.619444444397</v>
      </c>
      <c r="G7158" s="4">
        <v>1.65</v>
      </c>
      <c r="H7158">
        <v>12536</v>
      </c>
      <c r="I7158" t="s">
        <v>10</v>
      </c>
      <c r="J7158" s="58">
        <f t="shared" si="222"/>
        <v>9.8999999999999986</v>
      </c>
      <c r="K7158" s="59">
        <f t="shared" si="223"/>
        <v>40827</v>
      </c>
      <c r="R7158" t="s">
        <v>2510</v>
      </c>
      <c r="S7158" s="58">
        <v>8.25</v>
      </c>
      <c r="X7158">
        <v>6</v>
      </c>
      <c r="Y7158" s="4">
        <v>1.65</v>
      </c>
      <c r="Z7158" s="58">
        <v>9.9</v>
      </c>
    </row>
    <row r="7159" spans="1:26">
      <c r="A7159">
        <v>391592</v>
      </c>
      <c r="B7159">
        <v>570672</v>
      </c>
      <c r="C7159">
        <v>84050</v>
      </c>
      <c r="D7159" t="s">
        <v>854</v>
      </c>
      <c r="E7159">
        <v>6</v>
      </c>
      <c r="F7159" s="3">
        <v>40827.619444444397</v>
      </c>
      <c r="G7159" s="4">
        <v>1.65</v>
      </c>
      <c r="H7159">
        <v>12536</v>
      </c>
      <c r="I7159" t="s">
        <v>10</v>
      </c>
      <c r="J7159" s="58">
        <f t="shared" si="222"/>
        <v>9.8999999999999986</v>
      </c>
      <c r="K7159" s="59">
        <f t="shared" si="223"/>
        <v>40827</v>
      </c>
      <c r="R7159" t="s">
        <v>1761</v>
      </c>
      <c r="S7159" s="58">
        <v>7.8</v>
      </c>
      <c r="X7159">
        <v>6</v>
      </c>
      <c r="Y7159" s="4">
        <v>1.65</v>
      </c>
      <c r="Z7159" s="58">
        <v>9.9</v>
      </c>
    </row>
    <row r="7160" spans="1:26">
      <c r="A7160">
        <v>432777</v>
      </c>
      <c r="B7160">
        <v>573891</v>
      </c>
      <c r="C7160">
        <v>22859</v>
      </c>
      <c r="D7160" t="s">
        <v>2077</v>
      </c>
      <c r="E7160">
        <v>6</v>
      </c>
      <c r="F7160" s="3">
        <v>40848.5805555556</v>
      </c>
      <c r="G7160" s="4">
        <v>1.65</v>
      </c>
      <c r="H7160">
        <v>12682</v>
      </c>
      <c r="I7160" t="s">
        <v>10</v>
      </c>
      <c r="J7160" s="58">
        <f t="shared" si="222"/>
        <v>9.8999999999999986</v>
      </c>
      <c r="K7160" s="59">
        <f t="shared" si="223"/>
        <v>40848</v>
      </c>
      <c r="R7160" t="s">
        <v>2258</v>
      </c>
      <c r="S7160" s="58">
        <v>7.65</v>
      </c>
      <c r="X7160">
        <v>6</v>
      </c>
      <c r="Y7160" s="4">
        <v>1.65</v>
      </c>
      <c r="Z7160" s="58">
        <v>9.9</v>
      </c>
    </row>
    <row r="7161" spans="1:26">
      <c r="A7161">
        <v>456014</v>
      </c>
      <c r="B7161">
        <v>575661</v>
      </c>
      <c r="C7161">
        <v>23332</v>
      </c>
      <c r="D7161" t="s">
        <v>2604</v>
      </c>
      <c r="E7161">
        <v>6</v>
      </c>
      <c r="F7161" s="3">
        <v>40857.610416666699</v>
      </c>
      <c r="G7161" s="4">
        <v>1.65</v>
      </c>
      <c r="H7161">
        <v>12617</v>
      </c>
      <c r="I7161" t="s">
        <v>10</v>
      </c>
      <c r="J7161" s="58">
        <f t="shared" si="222"/>
        <v>9.8999999999999986</v>
      </c>
      <c r="K7161" s="59">
        <f t="shared" si="223"/>
        <v>40857</v>
      </c>
      <c r="R7161" t="s">
        <v>2260</v>
      </c>
      <c r="S7161" s="58">
        <v>7.65</v>
      </c>
      <c r="X7161">
        <v>6</v>
      </c>
      <c r="Y7161" s="4">
        <v>1.65</v>
      </c>
      <c r="Z7161" s="58">
        <v>9.9</v>
      </c>
    </row>
    <row r="7162" spans="1:26">
      <c r="A7162">
        <v>498863</v>
      </c>
      <c r="B7162">
        <v>578541</v>
      </c>
      <c r="C7162">
        <v>21871</v>
      </c>
      <c r="D7162" t="s">
        <v>108</v>
      </c>
      <c r="E7162">
        <v>6</v>
      </c>
      <c r="F7162" s="3">
        <v>40871.625694444498</v>
      </c>
      <c r="G7162" s="4">
        <v>1.65</v>
      </c>
      <c r="H7162">
        <v>14277</v>
      </c>
      <c r="I7162" t="s">
        <v>10</v>
      </c>
      <c r="J7162" s="58">
        <f t="shared" si="222"/>
        <v>9.8999999999999986</v>
      </c>
      <c r="K7162" s="59">
        <f t="shared" si="223"/>
        <v>40871</v>
      </c>
      <c r="R7162" t="s">
        <v>1279</v>
      </c>
      <c r="S7162" s="58">
        <v>7.25</v>
      </c>
      <c r="X7162">
        <v>6</v>
      </c>
      <c r="Y7162" s="4">
        <v>1.65</v>
      </c>
      <c r="Z7162" s="58">
        <v>9.9</v>
      </c>
    </row>
    <row r="7163" spans="1:26">
      <c r="A7163">
        <v>529614</v>
      </c>
      <c r="B7163">
        <v>580736</v>
      </c>
      <c r="C7163" t="s">
        <v>792</v>
      </c>
      <c r="D7163" t="s">
        <v>793</v>
      </c>
      <c r="E7163">
        <v>6</v>
      </c>
      <c r="F7163" s="3">
        <v>40883.371527777803</v>
      </c>
      <c r="G7163" s="4">
        <v>1.65</v>
      </c>
      <c r="H7163">
        <v>12716</v>
      </c>
      <c r="I7163" t="s">
        <v>10</v>
      </c>
      <c r="J7163" s="58">
        <f t="shared" si="222"/>
        <v>9.8999999999999986</v>
      </c>
      <c r="K7163" s="59">
        <f t="shared" si="223"/>
        <v>40883</v>
      </c>
      <c r="R7163" t="s">
        <v>611</v>
      </c>
      <c r="S7163" s="58">
        <v>6.6</v>
      </c>
      <c r="X7163">
        <v>6</v>
      </c>
      <c r="Y7163" s="4">
        <v>1.65</v>
      </c>
      <c r="Z7163" s="58">
        <v>9.9</v>
      </c>
    </row>
    <row r="7164" spans="1:26">
      <c r="A7164">
        <v>373517</v>
      </c>
      <c r="B7164">
        <v>569332</v>
      </c>
      <c r="C7164">
        <v>22900</v>
      </c>
      <c r="D7164" t="s">
        <v>2485</v>
      </c>
      <c r="E7164">
        <v>3</v>
      </c>
      <c r="F7164" s="3">
        <v>40819.573611111096</v>
      </c>
      <c r="G7164" s="4">
        <v>3.25</v>
      </c>
      <c r="H7164">
        <v>12637</v>
      </c>
      <c r="I7164" t="s">
        <v>10</v>
      </c>
      <c r="J7164" s="58">
        <f t="shared" si="222"/>
        <v>9.75</v>
      </c>
      <c r="K7164" s="59">
        <f t="shared" si="223"/>
        <v>40819</v>
      </c>
      <c r="R7164" t="s">
        <v>2605</v>
      </c>
      <c r="S7164" s="58">
        <v>6.6</v>
      </c>
      <c r="X7164">
        <v>6</v>
      </c>
      <c r="Y7164" s="4">
        <v>1.65</v>
      </c>
      <c r="Z7164" s="58">
        <v>9.9</v>
      </c>
    </row>
    <row r="7165" spans="1:26">
      <c r="A7165">
        <v>446749</v>
      </c>
      <c r="B7165">
        <v>574918</v>
      </c>
      <c r="C7165">
        <v>22989</v>
      </c>
      <c r="D7165" t="s">
        <v>2322</v>
      </c>
      <c r="E7165">
        <v>3</v>
      </c>
      <c r="F7165" s="3">
        <v>40854.688194444498</v>
      </c>
      <c r="G7165" s="4">
        <v>3.25</v>
      </c>
      <c r="I7165" t="s">
        <v>10</v>
      </c>
      <c r="J7165" s="58">
        <f t="shared" si="222"/>
        <v>9.75</v>
      </c>
      <c r="K7165" s="59">
        <f t="shared" si="223"/>
        <v>40854</v>
      </c>
      <c r="R7165" t="s">
        <v>482</v>
      </c>
      <c r="S7165" s="58">
        <v>6.3</v>
      </c>
      <c r="X7165">
        <v>6</v>
      </c>
      <c r="Y7165" s="4">
        <v>1.65</v>
      </c>
      <c r="Z7165" s="58">
        <v>9.9</v>
      </c>
    </row>
    <row r="7166" spans="1:26">
      <c r="A7166">
        <v>348186</v>
      </c>
      <c r="B7166">
        <v>567380</v>
      </c>
      <c r="C7166" t="s">
        <v>2025</v>
      </c>
      <c r="D7166" t="s">
        <v>2026</v>
      </c>
      <c r="E7166">
        <v>12</v>
      </c>
      <c r="F7166" s="3">
        <v>40806.420833333301</v>
      </c>
      <c r="G7166" s="4">
        <v>0.79</v>
      </c>
      <c r="H7166">
        <v>12620</v>
      </c>
      <c r="I7166" t="s">
        <v>10</v>
      </c>
      <c r="J7166" s="58">
        <f t="shared" si="222"/>
        <v>9.48</v>
      </c>
      <c r="K7166" s="59">
        <f t="shared" si="223"/>
        <v>40806</v>
      </c>
      <c r="R7166" t="s">
        <v>513</v>
      </c>
      <c r="S7166" s="58">
        <v>6.3</v>
      </c>
      <c r="X7166">
        <v>6</v>
      </c>
      <c r="Y7166" s="4">
        <v>1.65</v>
      </c>
      <c r="Z7166" s="58">
        <v>9.9</v>
      </c>
    </row>
    <row r="7167" spans="1:26">
      <c r="A7167">
        <v>391421</v>
      </c>
      <c r="B7167">
        <v>570672</v>
      </c>
      <c r="C7167">
        <v>21905</v>
      </c>
      <c r="D7167" t="s">
        <v>2032</v>
      </c>
      <c r="E7167">
        <v>12</v>
      </c>
      <c r="F7167" s="3">
        <v>40827.619444444397</v>
      </c>
      <c r="G7167" s="4">
        <v>0.79</v>
      </c>
      <c r="H7167">
        <v>12536</v>
      </c>
      <c r="I7167" t="s">
        <v>10</v>
      </c>
      <c r="J7167" s="58">
        <f t="shared" si="222"/>
        <v>9.48</v>
      </c>
      <c r="K7167" s="59">
        <f t="shared" si="223"/>
        <v>40827</v>
      </c>
      <c r="R7167" t="s">
        <v>2595</v>
      </c>
      <c r="S7167" s="58">
        <v>6.25</v>
      </c>
      <c r="X7167">
        <v>6</v>
      </c>
      <c r="Y7167" s="4">
        <v>1.65</v>
      </c>
      <c r="Z7167" s="58">
        <v>9.9</v>
      </c>
    </row>
    <row r="7168" spans="1:26">
      <c r="A7168">
        <v>391431</v>
      </c>
      <c r="B7168">
        <v>570672</v>
      </c>
      <c r="C7168">
        <v>22115</v>
      </c>
      <c r="D7168" t="s">
        <v>553</v>
      </c>
      <c r="E7168">
        <v>12</v>
      </c>
      <c r="F7168" s="3">
        <v>40827.619444444397</v>
      </c>
      <c r="G7168" s="4">
        <v>0.79</v>
      </c>
      <c r="H7168">
        <v>12536</v>
      </c>
      <c r="I7168" t="s">
        <v>10</v>
      </c>
      <c r="J7168" s="58">
        <f t="shared" si="222"/>
        <v>9.48</v>
      </c>
      <c r="K7168" s="59">
        <f t="shared" si="223"/>
        <v>40827</v>
      </c>
      <c r="R7168" t="s">
        <v>2596</v>
      </c>
      <c r="S7168" s="58">
        <v>6.25</v>
      </c>
      <c r="X7168">
        <v>6</v>
      </c>
      <c r="Y7168" s="4">
        <v>1.65</v>
      </c>
      <c r="Z7168" s="58">
        <v>9.9</v>
      </c>
    </row>
    <row r="7169" spans="1:26">
      <c r="A7169">
        <v>446745</v>
      </c>
      <c r="B7169">
        <v>574918</v>
      </c>
      <c r="C7169">
        <v>21822</v>
      </c>
      <c r="D7169" t="s">
        <v>941</v>
      </c>
      <c r="E7169">
        <v>12</v>
      </c>
      <c r="F7169" s="3">
        <v>40854.688194444498</v>
      </c>
      <c r="G7169" s="4">
        <v>0.79</v>
      </c>
      <c r="I7169" t="s">
        <v>10</v>
      </c>
      <c r="J7169" s="58">
        <f t="shared" si="222"/>
        <v>9.48</v>
      </c>
      <c r="K7169" s="59">
        <f t="shared" si="223"/>
        <v>40854</v>
      </c>
      <c r="R7169" t="s">
        <v>2607</v>
      </c>
      <c r="S7169" s="58">
        <v>6.25</v>
      </c>
      <c r="X7169">
        <v>6</v>
      </c>
      <c r="Y7169" s="4">
        <v>1.65</v>
      </c>
      <c r="Z7169" s="58">
        <v>9.9</v>
      </c>
    </row>
    <row r="7170" spans="1:26">
      <c r="A7170">
        <v>458224</v>
      </c>
      <c r="B7170">
        <v>575759</v>
      </c>
      <c r="C7170">
        <v>21822</v>
      </c>
      <c r="D7170" t="s">
        <v>941</v>
      </c>
      <c r="E7170">
        <v>12</v>
      </c>
      <c r="F7170" s="3">
        <v>40858.451388888898</v>
      </c>
      <c r="G7170" s="4">
        <v>0.79</v>
      </c>
      <c r="I7170" t="s">
        <v>10</v>
      </c>
      <c r="J7170" s="58">
        <f t="shared" ref="J7170:J7233" si="224">E7170*G7170</f>
        <v>9.48</v>
      </c>
      <c r="K7170" s="59">
        <f t="shared" ref="K7170:K7233" si="225">DATE(YEAR(F7170),MONTH(F7170),DAY(F7170))</f>
        <v>40858</v>
      </c>
      <c r="R7170" t="s">
        <v>2660</v>
      </c>
      <c r="S7170" s="58">
        <v>6.25</v>
      </c>
      <c r="X7170">
        <v>6</v>
      </c>
      <c r="Y7170" s="4">
        <v>1.65</v>
      </c>
      <c r="Z7170" s="58">
        <v>9.9</v>
      </c>
    </row>
    <row r="7171" spans="1:26">
      <c r="A7171">
        <v>459857</v>
      </c>
      <c r="B7171">
        <v>575884</v>
      </c>
      <c r="C7171">
        <v>23058</v>
      </c>
      <c r="D7171" t="s">
        <v>2648</v>
      </c>
      <c r="E7171">
        <v>12</v>
      </c>
      <c r="F7171" s="3">
        <v>40858.573611111096</v>
      </c>
      <c r="G7171" s="4">
        <v>0.79</v>
      </c>
      <c r="H7171">
        <v>12685</v>
      </c>
      <c r="I7171" t="s">
        <v>10</v>
      </c>
      <c r="J7171" s="58">
        <f t="shared" si="224"/>
        <v>9.48</v>
      </c>
      <c r="K7171" s="59">
        <f t="shared" si="225"/>
        <v>40858</v>
      </c>
      <c r="R7171" t="s">
        <v>543</v>
      </c>
      <c r="S7171" s="58">
        <v>6.25</v>
      </c>
      <c r="X7171">
        <v>6</v>
      </c>
      <c r="Y7171" s="4">
        <v>1.65</v>
      </c>
      <c r="Z7171" s="58">
        <v>9.9</v>
      </c>
    </row>
    <row r="7172" spans="1:26">
      <c r="A7172">
        <v>529883</v>
      </c>
      <c r="B7172">
        <v>580756</v>
      </c>
      <c r="C7172" t="s">
        <v>573</v>
      </c>
      <c r="D7172" t="s">
        <v>574</v>
      </c>
      <c r="E7172">
        <v>12</v>
      </c>
      <c r="F7172" s="3">
        <v>40883.429861111101</v>
      </c>
      <c r="G7172" s="4">
        <v>0.79</v>
      </c>
      <c r="H7172">
        <v>12723</v>
      </c>
      <c r="I7172" t="s">
        <v>10</v>
      </c>
      <c r="J7172" s="58">
        <f t="shared" si="224"/>
        <v>9.48</v>
      </c>
      <c r="K7172" s="59">
        <f t="shared" si="225"/>
        <v>40883</v>
      </c>
      <c r="R7172" t="s">
        <v>1431</v>
      </c>
      <c r="S7172" s="58">
        <v>6.25</v>
      </c>
      <c r="X7172">
        <v>6</v>
      </c>
      <c r="Y7172" s="4">
        <v>1.65</v>
      </c>
      <c r="Z7172" s="58">
        <v>9.9</v>
      </c>
    </row>
    <row r="7173" spans="1:26">
      <c r="A7173">
        <v>391444</v>
      </c>
      <c r="B7173">
        <v>570672</v>
      </c>
      <c r="C7173">
        <v>22232</v>
      </c>
      <c r="D7173" t="s">
        <v>2229</v>
      </c>
      <c r="E7173">
        <v>16</v>
      </c>
      <c r="F7173" s="3">
        <v>40827.619444444397</v>
      </c>
      <c r="G7173" s="4">
        <v>0.59</v>
      </c>
      <c r="H7173">
        <v>12536</v>
      </c>
      <c r="I7173" t="s">
        <v>10</v>
      </c>
      <c r="J7173" s="58">
        <f t="shared" si="224"/>
        <v>9.44</v>
      </c>
      <c r="K7173" s="59">
        <f t="shared" si="225"/>
        <v>40827</v>
      </c>
      <c r="R7173" t="s">
        <v>270</v>
      </c>
      <c r="S7173" s="58">
        <v>5.85</v>
      </c>
      <c r="X7173">
        <v>6</v>
      </c>
      <c r="Y7173" s="4">
        <v>1.65</v>
      </c>
      <c r="Z7173" s="58">
        <v>9.9</v>
      </c>
    </row>
    <row r="7174" spans="1:26">
      <c r="A7174">
        <v>489960</v>
      </c>
      <c r="B7174">
        <v>578033</v>
      </c>
      <c r="C7174">
        <v>22232</v>
      </c>
      <c r="D7174" t="s">
        <v>2229</v>
      </c>
      <c r="E7174">
        <v>16</v>
      </c>
      <c r="F7174" s="3">
        <v>40869.570833333302</v>
      </c>
      <c r="G7174" s="4">
        <v>0.59</v>
      </c>
      <c r="H7174">
        <v>12656</v>
      </c>
      <c r="I7174" t="s">
        <v>10</v>
      </c>
      <c r="J7174" s="58">
        <f t="shared" si="224"/>
        <v>9.44</v>
      </c>
      <c r="K7174" s="59">
        <f t="shared" si="225"/>
        <v>40869</v>
      </c>
      <c r="R7174" t="s">
        <v>1349</v>
      </c>
      <c r="S7174" s="58">
        <v>5.85</v>
      </c>
      <c r="X7174">
        <v>6</v>
      </c>
      <c r="Y7174" s="4">
        <v>1.65</v>
      </c>
      <c r="Z7174" s="58">
        <v>9.9</v>
      </c>
    </row>
    <row r="7175" spans="1:26">
      <c r="A7175">
        <v>196337</v>
      </c>
      <c r="B7175">
        <v>553838</v>
      </c>
      <c r="C7175" t="s">
        <v>1079</v>
      </c>
      <c r="D7175" t="s">
        <v>2395</v>
      </c>
      <c r="E7175">
        <v>24</v>
      </c>
      <c r="F7175" s="3">
        <v>40682.506944444402</v>
      </c>
      <c r="G7175" s="4">
        <v>0.39</v>
      </c>
      <c r="H7175">
        <v>12620</v>
      </c>
      <c r="I7175" t="s">
        <v>10</v>
      </c>
      <c r="J7175" s="58">
        <f t="shared" si="224"/>
        <v>9.36</v>
      </c>
      <c r="K7175" s="59">
        <f t="shared" si="225"/>
        <v>40682</v>
      </c>
      <c r="R7175" t="s">
        <v>2606</v>
      </c>
      <c r="S7175" s="58">
        <v>5.67</v>
      </c>
      <c r="X7175">
        <v>6</v>
      </c>
      <c r="Y7175" s="4">
        <v>1.65</v>
      </c>
      <c r="Z7175" s="58">
        <v>9.9</v>
      </c>
    </row>
    <row r="7176" spans="1:26">
      <c r="A7176">
        <v>214245</v>
      </c>
      <c r="B7176">
        <v>555569</v>
      </c>
      <c r="C7176">
        <v>21090</v>
      </c>
      <c r="D7176" t="s">
        <v>2065</v>
      </c>
      <c r="E7176">
        <v>24</v>
      </c>
      <c r="F7176" s="3">
        <v>40699.645138888904</v>
      </c>
      <c r="G7176" s="4">
        <v>0.39</v>
      </c>
      <c r="H7176">
        <v>12727</v>
      </c>
      <c r="I7176" t="s">
        <v>10</v>
      </c>
      <c r="J7176" s="58">
        <f t="shared" si="224"/>
        <v>9.36</v>
      </c>
      <c r="K7176" s="59">
        <f t="shared" si="225"/>
        <v>40699</v>
      </c>
      <c r="R7176" t="s">
        <v>626</v>
      </c>
      <c r="S7176" s="58">
        <v>5.0999999999999996</v>
      </c>
      <c r="X7176">
        <v>6</v>
      </c>
      <c r="Y7176" s="4">
        <v>1.65</v>
      </c>
      <c r="Z7176" s="58">
        <v>9.9</v>
      </c>
    </row>
    <row r="7177" spans="1:26">
      <c r="A7177">
        <v>256021</v>
      </c>
      <c r="B7177">
        <v>559422</v>
      </c>
      <c r="C7177" t="s">
        <v>1304</v>
      </c>
      <c r="D7177" t="s">
        <v>1305</v>
      </c>
      <c r="E7177">
        <v>24</v>
      </c>
      <c r="F7177" s="3">
        <v>40732.5</v>
      </c>
      <c r="G7177" s="4">
        <v>0.39</v>
      </c>
      <c r="H7177">
        <v>12553</v>
      </c>
      <c r="I7177" t="s">
        <v>10</v>
      </c>
      <c r="J7177" s="58">
        <f t="shared" si="224"/>
        <v>9.36</v>
      </c>
      <c r="K7177" s="59">
        <f t="shared" si="225"/>
        <v>40732</v>
      </c>
      <c r="R7177" t="s">
        <v>893</v>
      </c>
      <c r="S7177" s="58">
        <v>5.0999999999999996</v>
      </c>
      <c r="X7177">
        <v>6</v>
      </c>
      <c r="Y7177" s="4">
        <v>1.65</v>
      </c>
      <c r="Z7177" s="58">
        <v>9.9</v>
      </c>
    </row>
    <row r="7178" spans="1:26">
      <c r="A7178">
        <v>259907</v>
      </c>
      <c r="B7178">
        <v>559782</v>
      </c>
      <c r="C7178">
        <v>20992</v>
      </c>
      <c r="D7178" t="s">
        <v>352</v>
      </c>
      <c r="E7178">
        <v>24</v>
      </c>
      <c r="F7178" s="3">
        <v>40736.496527777803</v>
      </c>
      <c r="G7178" s="4">
        <v>0.39</v>
      </c>
      <c r="H7178">
        <v>12722</v>
      </c>
      <c r="I7178" t="s">
        <v>10</v>
      </c>
      <c r="J7178" s="58">
        <f t="shared" si="224"/>
        <v>9.36</v>
      </c>
      <c r="K7178" s="59">
        <f t="shared" si="225"/>
        <v>40736</v>
      </c>
      <c r="R7178" t="s">
        <v>1333</v>
      </c>
      <c r="S7178" s="58">
        <v>5.0999999999999996</v>
      </c>
      <c r="X7178">
        <v>6</v>
      </c>
      <c r="Y7178" s="4">
        <v>1.65</v>
      </c>
      <c r="Z7178" s="58">
        <v>9.9</v>
      </c>
    </row>
    <row r="7179" spans="1:26">
      <c r="A7179">
        <v>268286</v>
      </c>
      <c r="B7179">
        <v>560398</v>
      </c>
      <c r="C7179">
        <v>22398</v>
      </c>
      <c r="D7179" t="s">
        <v>2040</v>
      </c>
      <c r="E7179">
        <v>24</v>
      </c>
      <c r="F7179" s="3">
        <v>40742.590277777803</v>
      </c>
      <c r="G7179" s="4">
        <v>0.39</v>
      </c>
      <c r="H7179">
        <v>12731</v>
      </c>
      <c r="I7179" t="s">
        <v>10</v>
      </c>
      <c r="J7179" s="58">
        <f t="shared" si="224"/>
        <v>9.36</v>
      </c>
      <c r="K7179" s="59">
        <f t="shared" si="225"/>
        <v>40742</v>
      </c>
      <c r="R7179" t="s">
        <v>2510</v>
      </c>
      <c r="S7179" s="58">
        <v>4.95</v>
      </c>
      <c r="X7179">
        <v>6</v>
      </c>
      <c r="Y7179" s="4">
        <v>1.65</v>
      </c>
      <c r="Z7179" s="58">
        <v>9.9</v>
      </c>
    </row>
    <row r="7180" spans="1:26">
      <c r="A7180">
        <v>330996</v>
      </c>
      <c r="B7180">
        <v>565931</v>
      </c>
      <c r="C7180">
        <v>23377</v>
      </c>
      <c r="D7180" t="s">
        <v>2632</v>
      </c>
      <c r="E7180">
        <v>24</v>
      </c>
      <c r="F7180" s="3">
        <v>40794.440972222197</v>
      </c>
      <c r="G7180" s="4">
        <v>0.39</v>
      </c>
      <c r="H7180">
        <v>12683</v>
      </c>
      <c r="I7180" t="s">
        <v>10</v>
      </c>
      <c r="J7180" s="58">
        <f t="shared" si="224"/>
        <v>9.36</v>
      </c>
      <c r="K7180" s="59">
        <f t="shared" si="225"/>
        <v>40794</v>
      </c>
      <c r="R7180" t="s">
        <v>272</v>
      </c>
      <c r="S7180" s="58">
        <v>4.3499999999999996</v>
      </c>
      <c r="X7180">
        <v>6</v>
      </c>
      <c r="Y7180" s="4">
        <v>1.65</v>
      </c>
      <c r="Z7180" s="58">
        <v>9.9</v>
      </c>
    </row>
    <row r="7181" spans="1:26">
      <c r="A7181">
        <v>332806</v>
      </c>
      <c r="B7181">
        <v>566115</v>
      </c>
      <c r="C7181">
        <v>23381</v>
      </c>
      <c r="D7181" t="s">
        <v>2638</v>
      </c>
      <c r="E7181">
        <v>24</v>
      </c>
      <c r="F7181" s="3">
        <v>40795.452083333301</v>
      </c>
      <c r="G7181" s="4">
        <v>0.39</v>
      </c>
      <c r="H7181">
        <v>12674</v>
      </c>
      <c r="I7181" t="s">
        <v>10</v>
      </c>
      <c r="J7181" s="58">
        <f t="shared" si="224"/>
        <v>9.36</v>
      </c>
      <c r="K7181" s="59">
        <f t="shared" si="225"/>
        <v>40795</v>
      </c>
      <c r="R7181" t="s">
        <v>423</v>
      </c>
      <c r="S7181" s="58">
        <v>4.3499999999999996</v>
      </c>
      <c r="X7181">
        <v>6</v>
      </c>
      <c r="Y7181" s="4">
        <v>1.65</v>
      </c>
      <c r="Z7181" s="58">
        <v>9.9</v>
      </c>
    </row>
    <row r="7182" spans="1:26">
      <c r="A7182">
        <v>356095</v>
      </c>
      <c r="B7182">
        <v>568040</v>
      </c>
      <c r="C7182">
        <v>21967</v>
      </c>
      <c r="D7182" t="s">
        <v>845</v>
      </c>
      <c r="E7182">
        <v>24</v>
      </c>
      <c r="F7182" s="3">
        <v>40809.506249999999</v>
      </c>
      <c r="G7182" s="4">
        <v>0.39</v>
      </c>
      <c r="H7182">
        <v>12681</v>
      </c>
      <c r="I7182" t="s">
        <v>10</v>
      </c>
      <c r="J7182" s="58">
        <f t="shared" si="224"/>
        <v>9.36</v>
      </c>
      <c r="K7182" s="59">
        <f t="shared" si="225"/>
        <v>40809</v>
      </c>
      <c r="R7182" t="s">
        <v>507</v>
      </c>
      <c r="S7182" s="58">
        <v>4.3499999999999996</v>
      </c>
      <c r="X7182">
        <v>6</v>
      </c>
      <c r="Y7182" s="4">
        <v>1.65</v>
      </c>
      <c r="Z7182" s="58">
        <v>9.9</v>
      </c>
    </row>
    <row r="7183" spans="1:26">
      <c r="A7183">
        <v>356100</v>
      </c>
      <c r="B7183">
        <v>568040</v>
      </c>
      <c r="C7183">
        <v>22616</v>
      </c>
      <c r="D7183" t="s">
        <v>520</v>
      </c>
      <c r="E7183">
        <v>24</v>
      </c>
      <c r="F7183" s="3">
        <v>40809.506249999999</v>
      </c>
      <c r="G7183" s="4">
        <v>0.39</v>
      </c>
      <c r="H7183">
        <v>12681</v>
      </c>
      <c r="I7183" t="s">
        <v>10</v>
      </c>
      <c r="J7183" s="58">
        <f t="shared" si="224"/>
        <v>9.36</v>
      </c>
      <c r="K7183" s="59">
        <f t="shared" si="225"/>
        <v>40809</v>
      </c>
      <c r="R7183" t="s">
        <v>897</v>
      </c>
      <c r="S7183" s="58">
        <v>4.2</v>
      </c>
      <c r="X7183">
        <v>3</v>
      </c>
      <c r="Y7183" s="4">
        <v>3.25</v>
      </c>
      <c r="Z7183" s="58">
        <v>9.75</v>
      </c>
    </row>
    <row r="7184" spans="1:26">
      <c r="A7184">
        <v>368591</v>
      </c>
      <c r="B7184">
        <v>568988</v>
      </c>
      <c r="C7184">
        <v>23377</v>
      </c>
      <c r="D7184" t="s">
        <v>2632</v>
      </c>
      <c r="E7184">
        <v>24</v>
      </c>
      <c r="F7184" s="3">
        <v>40815.693055555603</v>
      </c>
      <c r="G7184" s="4">
        <v>0.39</v>
      </c>
      <c r="H7184">
        <v>12718</v>
      </c>
      <c r="I7184" t="s">
        <v>10</v>
      </c>
      <c r="J7184" s="58">
        <f t="shared" si="224"/>
        <v>9.36</v>
      </c>
      <c r="K7184" s="59">
        <f t="shared" si="225"/>
        <v>40815</v>
      </c>
      <c r="R7184" t="s">
        <v>2022</v>
      </c>
      <c r="S7184" s="58">
        <v>3.75</v>
      </c>
      <c r="X7184">
        <v>3</v>
      </c>
      <c r="Y7184" s="4">
        <v>3.25</v>
      </c>
      <c r="Z7184" s="58">
        <v>9.75</v>
      </c>
    </row>
    <row r="7185" spans="1:26">
      <c r="A7185">
        <v>377813</v>
      </c>
      <c r="B7185">
        <v>569568</v>
      </c>
      <c r="C7185">
        <v>23377</v>
      </c>
      <c r="D7185" t="s">
        <v>2632</v>
      </c>
      <c r="E7185">
        <v>24</v>
      </c>
      <c r="F7185" s="3">
        <v>40821.414583333302</v>
      </c>
      <c r="G7185" s="4">
        <v>0.39</v>
      </c>
      <c r="H7185">
        <v>12700</v>
      </c>
      <c r="I7185" t="s">
        <v>10</v>
      </c>
      <c r="J7185" s="58">
        <f t="shared" si="224"/>
        <v>9.36</v>
      </c>
      <c r="K7185" s="59">
        <f t="shared" si="225"/>
        <v>40821</v>
      </c>
      <c r="R7185" t="s">
        <v>1989</v>
      </c>
      <c r="S7185" s="58">
        <v>3.4</v>
      </c>
      <c r="X7185">
        <v>12</v>
      </c>
      <c r="Y7185" s="4">
        <v>0.79</v>
      </c>
      <c r="Z7185" s="58">
        <v>9.48</v>
      </c>
    </row>
    <row r="7186" spans="1:26">
      <c r="A7186">
        <v>377814</v>
      </c>
      <c r="B7186">
        <v>569568</v>
      </c>
      <c r="C7186">
        <v>23379</v>
      </c>
      <c r="D7186" t="s">
        <v>2637</v>
      </c>
      <c r="E7186">
        <v>24</v>
      </c>
      <c r="F7186" s="3">
        <v>40821.414583333302</v>
      </c>
      <c r="G7186" s="4">
        <v>0.39</v>
      </c>
      <c r="H7186">
        <v>12700</v>
      </c>
      <c r="I7186" t="s">
        <v>10</v>
      </c>
      <c r="J7186" s="58">
        <f t="shared" si="224"/>
        <v>9.36</v>
      </c>
      <c r="K7186" s="59">
        <f t="shared" si="225"/>
        <v>40821</v>
      </c>
      <c r="R7186" t="s">
        <v>202</v>
      </c>
      <c r="S7186" s="58">
        <v>3.3</v>
      </c>
      <c r="X7186">
        <v>12</v>
      </c>
      <c r="Y7186" s="4">
        <v>0.79</v>
      </c>
      <c r="Z7186" s="58">
        <v>9.48</v>
      </c>
    </row>
    <row r="7187" spans="1:26">
      <c r="A7187">
        <v>377815</v>
      </c>
      <c r="B7187">
        <v>569568</v>
      </c>
      <c r="C7187">
        <v>23381</v>
      </c>
      <c r="D7187" t="s">
        <v>2638</v>
      </c>
      <c r="E7187">
        <v>24</v>
      </c>
      <c r="F7187" s="3">
        <v>40821.414583333302</v>
      </c>
      <c r="G7187" s="4">
        <v>0.39</v>
      </c>
      <c r="H7187">
        <v>12700</v>
      </c>
      <c r="I7187" t="s">
        <v>10</v>
      </c>
      <c r="J7187" s="58">
        <f t="shared" si="224"/>
        <v>9.36</v>
      </c>
      <c r="K7187" s="59">
        <f t="shared" si="225"/>
        <v>40821</v>
      </c>
      <c r="R7187" t="s">
        <v>770</v>
      </c>
      <c r="S7187" s="58">
        <v>3.25</v>
      </c>
      <c r="X7187">
        <v>12</v>
      </c>
      <c r="Y7187" s="4">
        <v>0.79</v>
      </c>
      <c r="Z7187" s="58">
        <v>9.48</v>
      </c>
    </row>
    <row r="7188" spans="1:26">
      <c r="A7188">
        <v>377818</v>
      </c>
      <c r="B7188">
        <v>569568</v>
      </c>
      <c r="C7188">
        <v>23551</v>
      </c>
      <c r="D7188" t="s">
        <v>2625</v>
      </c>
      <c r="E7188">
        <v>24</v>
      </c>
      <c r="F7188" s="3">
        <v>40821.414583333302</v>
      </c>
      <c r="G7188" s="4">
        <v>0.39</v>
      </c>
      <c r="H7188">
        <v>12700</v>
      </c>
      <c r="I7188" t="s">
        <v>10</v>
      </c>
      <c r="J7188" s="58">
        <f t="shared" si="224"/>
        <v>9.36</v>
      </c>
      <c r="K7188" s="59">
        <f t="shared" si="225"/>
        <v>40821</v>
      </c>
      <c r="R7188" t="s">
        <v>771</v>
      </c>
      <c r="S7188" s="58">
        <v>3.25</v>
      </c>
      <c r="X7188">
        <v>12</v>
      </c>
      <c r="Y7188" s="4">
        <v>0.79</v>
      </c>
      <c r="Z7188" s="58">
        <v>9.48</v>
      </c>
    </row>
    <row r="7189" spans="1:26">
      <c r="A7189">
        <v>379571</v>
      </c>
      <c r="B7189">
        <v>569699</v>
      </c>
      <c r="C7189">
        <v>22616</v>
      </c>
      <c r="D7189" t="s">
        <v>520</v>
      </c>
      <c r="E7189">
        <v>24</v>
      </c>
      <c r="F7189" s="3">
        <v>40821.661111111098</v>
      </c>
      <c r="G7189" s="4">
        <v>0.39</v>
      </c>
      <c r="H7189">
        <v>12723</v>
      </c>
      <c r="I7189" t="s">
        <v>10</v>
      </c>
      <c r="J7189" s="58">
        <f t="shared" si="224"/>
        <v>9.36</v>
      </c>
      <c r="K7189" s="59">
        <f t="shared" si="225"/>
        <v>40821</v>
      </c>
      <c r="R7189" t="s">
        <v>1220</v>
      </c>
      <c r="S7189" s="58">
        <v>3.25</v>
      </c>
      <c r="X7189">
        <v>12</v>
      </c>
      <c r="Y7189" s="4">
        <v>0.79</v>
      </c>
      <c r="Z7189" s="58">
        <v>9.48</v>
      </c>
    </row>
    <row r="7190" spans="1:26">
      <c r="A7190">
        <v>391371</v>
      </c>
      <c r="B7190">
        <v>570672</v>
      </c>
      <c r="C7190">
        <v>20832</v>
      </c>
      <c r="D7190" t="s">
        <v>1746</v>
      </c>
      <c r="E7190">
        <v>24</v>
      </c>
      <c r="F7190" s="3">
        <v>40827.619444444397</v>
      </c>
      <c r="G7190" s="4">
        <v>0.39</v>
      </c>
      <c r="H7190">
        <v>12536</v>
      </c>
      <c r="I7190" t="s">
        <v>10</v>
      </c>
      <c r="J7190" s="58">
        <f t="shared" si="224"/>
        <v>9.36</v>
      </c>
      <c r="K7190" s="59">
        <f t="shared" si="225"/>
        <v>40827</v>
      </c>
      <c r="R7190" t="s">
        <v>2750</v>
      </c>
      <c r="S7190" s="58">
        <v>2.95</v>
      </c>
      <c r="X7190">
        <v>12</v>
      </c>
      <c r="Y7190" s="4">
        <v>0.79</v>
      </c>
      <c r="Z7190" s="58">
        <v>9.48</v>
      </c>
    </row>
    <row r="7191" spans="1:26">
      <c r="A7191">
        <v>391462</v>
      </c>
      <c r="B7191">
        <v>570672</v>
      </c>
      <c r="C7191">
        <v>22396</v>
      </c>
      <c r="D7191" t="s">
        <v>995</v>
      </c>
      <c r="E7191">
        <v>24</v>
      </c>
      <c r="F7191" s="3">
        <v>40827.619444444397</v>
      </c>
      <c r="G7191" s="4">
        <v>0.39</v>
      </c>
      <c r="H7191">
        <v>12536</v>
      </c>
      <c r="I7191" t="s">
        <v>10</v>
      </c>
      <c r="J7191" s="58">
        <f t="shared" si="224"/>
        <v>9.36</v>
      </c>
      <c r="K7191" s="59">
        <f t="shared" si="225"/>
        <v>40827</v>
      </c>
      <c r="R7191" t="s">
        <v>105</v>
      </c>
      <c r="S7191" s="58">
        <v>2.95</v>
      </c>
      <c r="X7191">
        <v>12</v>
      </c>
      <c r="Y7191" s="4">
        <v>0.79</v>
      </c>
      <c r="Z7191" s="58">
        <v>9.48</v>
      </c>
    </row>
    <row r="7192" spans="1:26">
      <c r="A7192">
        <v>391463</v>
      </c>
      <c r="B7192">
        <v>570672</v>
      </c>
      <c r="C7192">
        <v>22398</v>
      </c>
      <c r="D7192" t="s">
        <v>2040</v>
      </c>
      <c r="E7192">
        <v>24</v>
      </c>
      <c r="F7192" s="3">
        <v>40827.619444444397</v>
      </c>
      <c r="G7192" s="4">
        <v>0.39</v>
      </c>
      <c r="H7192">
        <v>12536</v>
      </c>
      <c r="I7192" t="s">
        <v>10</v>
      </c>
      <c r="J7192" s="58">
        <f t="shared" si="224"/>
        <v>9.36</v>
      </c>
      <c r="K7192" s="59">
        <f t="shared" si="225"/>
        <v>40827</v>
      </c>
      <c r="R7192" t="s">
        <v>613</v>
      </c>
      <c r="S7192" s="58">
        <v>2.95</v>
      </c>
      <c r="X7192">
        <v>16</v>
      </c>
      <c r="Y7192" s="4">
        <v>0.59</v>
      </c>
      <c r="Z7192" s="58">
        <v>9.44</v>
      </c>
    </row>
    <row r="7193" spans="1:26">
      <c r="A7193">
        <v>391464</v>
      </c>
      <c r="B7193">
        <v>570672</v>
      </c>
      <c r="C7193">
        <v>22400</v>
      </c>
      <c r="D7193" t="s">
        <v>1312</v>
      </c>
      <c r="E7193">
        <v>24</v>
      </c>
      <c r="F7193" s="3">
        <v>40827.619444444397</v>
      </c>
      <c r="G7193" s="4">
        <v>0.39</v>
      </c>
      <c r="H7193">
        <v>12536</v>
      </c>
      <c r="I7193" t="s">
        <v>10</v>
      </c>
      <c r="J7193" s="58">
        <f t="shared" si="224"/>
        <v>9.36</v>
      </c>
      <c r="K7193" s="59">
        <f t="shared" si="225"/>
        <v>40827</v>
      </c>
      <c r="R7193" t="s">
        <v>1132</v>
      </c>
      <c r="S7193" s="58">
        <v>2.5499999999999998</v>
      </c>
      <c r="X7193">
        <v>16</v>
      </c>
      <c r="Y7193" s="4">
        <v>0.59</v>
      </c>
      <c r="Z7193" s="58">
        <v>9.44</v>
      </c>
    </row>
    <row r="7194" spans="1:26">
      <c r="A7194">
        <v>391494</v>
      </c>
      <c r="B7194">
        <v>570672</v>
      </c>
      <c r="C7194">
        <v>22616</v>
      </c>
      <c r="D7194" t="s">
        <v>520</v>
      </c>
      <c r="E7194">
        <v>24</v>
      </c>
      <c r="F7194" s="3">
        <v>40827.619444444397</v>
      </c>
      <c r="G7194" s="4">
        <v>0.39</v>
      </c>
      <c r="H7194">
        <v>12536</v>
      </c>
      <c r="I7194" t="s">
        <v>10</v>
      </c>
      <c r="J7194" s="58">
        <f t="shared" si="224"/>
        <v>9.36</v>
      </c>
      <c r="K7194" s="59">
        <f t="shared" si="225"/>
        <v>40827</v>
      </c>
      <c r="R7194" t="s">
        <v>654</v>
      </c>
      <c r="S7194" s="58">
        <v>2.5499999999999998</v>
      </c>
      <c r="X7194">
        <v>24</v>
      </c>
      <c r="Y7194" s="4">
        <v>0.39</v>
      </c>
      <c r="Z7194" s="58">
        <v>9.36</v>
      </c>
    </row>
    <row r="7195" spans="1:26">
      <c r="A7195">
        <v>391585</v>
      </c>
      <c r="B7195">
        <v>570672</v>
      </c>
      <c r="C7195">
        <v>35953</v>
      </c>
      <c r="D7195" t="s">
        <v>2073</v>
      </c>
      <c r="E7195">
        <v>24</v>
      </c>
      <c r="F7195" s="3">
        <v>40827.619444444397</v>
      </c>
      <c r="G7195" s="4">
        <v>0.39</v>
      </c>
      <c r="H7195">
        <v>12536</v>
      </c>
      <c r="I7195" t="s">
        <v>10</v>
      </c>
      <c r="J7195" s="58">
        <f t="shared" si="224"/>
        <v>9.36</v>
      </c>
      <c r="K7195" s="59">
        <f t="shared" si="225"/>
        <v>40827</v>
      </c>
      <c r="R7195" t="s">
        <v>654</v>
      </c>
      <c r="S7195" s="58">
        <v>2.5499999999999998</v>
      </c>
      <c r="X7195">
        <v>24</v>
      </c>
      <c r="Y7195" s="4">
        <v>0.39</v>
      </c>
      <c r="Z7195" s="58">
        <v>9.36</v>
      </c>
    </row>
    <row r="7196" spans="1:26">
      <c r="A7196">
        <v>421469</v>
      </c>
      <c r="B7196">
        <v>572986</v>
      </c>
      <c r="C7196">
        <v>21980</v>
      </c>
      <c r="D7196" t="s">
        <v>266</v>
      </c>
      <c r="E7196">
        <v>24</v>
      </c>
      <c r="F7196" s="3">
        <v>40843.452083333301</v>
      </c>
      <c r="G7196" s="4">
        <v>0.39</v>
      </c>
      <c r="H7196">
        <v>12681</v>
      </c>
      <c r="I7196" t="s">
        <v>10</v>
      </c>
      <c r="J7196" s="58">
        <f t="shared" si="224"/>
        <v>9.36</v>
      </c>
      <c r="K7196" s="59">
        <f t="shared" si="225"/>
        <v>40843</v>
      </c>
      <c r="R7196" t="s">
        <v>748</v>
      </c>
      <c r="S7196" s="58">
        <v>2.5</v>
      </c>
      <c r="X7196">
        <v>24</v>
      </c>
      <c r="Y7196" s="4">
        <v>0.39</v>
      </c>
      <c r="Z7196" s="58">
        <v>9.36</v>
      </c>
    </row>
    <row r="7197" spans="1:26">
      <c r="A7197">
        <v>452199</v>
      </c>
      <c r="B7197">
        <v>575326</v>
      </c>
      <c r="C7197">
        <v>22340</v>
      </c>
      <c r="D7197" t="s">
        <v>2126</v>
      </c>
      <c r="E7197">
        <v>24</v>
      </c>
      <c r="F7197" s="3">
        <v>40856.574305555601</v>
      </c>
      <c r="G7197" s="4">
        <v>0.39</v>
      </c>
      <c r="H7197">
        <v>12532</v>
      </c>
      <c r="I7197" t="s">
        <v>10</v>
      </c>
      <c r="J7197" s="58">
        <f t="shared" si="224"/>
        <v>9.36</v>
      </c>
      <c r="K7197" s="59">
        <f t="shared" si="225"/>
        <v>40856</v>
      </c>
      <c r="R7197" t="s">
        <v>2478</v>
      </c>
      <c r="S7197" s="58">
        <v>2.5</v>
      </c>
      <c r="X7197">
        <v>24</v>
      </c>
      <c r="Y7197" s="4">
        <v>0.39</v>
      </c>
      <c r="Z7197" s="58">
        <v>9.36</v>
      </c>
    </row>
    <row r="7198" spans="1:26">
      <c r="A7198">
        <v>497179</v>
      </c>
      <c r="B7198">
        <v>578348</v>
      </c>
      <c r="C7198">
        <v>21981</v>
      </c>
      <c r="D7198" t="s">
        <v>844</v>
      </c>
      <c r="E7198">
        <v>24</v>
      </c>
      <c r="F7198" s="3">
        <v>40871.398611111101</v>
      </c>
      <c r="G7198" s="4">
        <v>0.39</v>
      </c>
      <c r="H7198">
        <v>12494</v>
      </c>
      <c r="I7198" t="s">
        <v>10</v>
      </c>
      <c r="J7198" s="58">
        <f t="shared" si="224"/>
        <v>9.36</v>
      </c>
      <c r="K7198" s="59">
        <f t="shared" si="225"/>
        <v>40871</v>
      </c>
      <c r="R7198" t="s">
        <v>2483</v>
      </c>
      <c r="S7198" s="58">
        <v>2.5</v>
      </c>
      <c r="X7198">
        <v>24</v>
      </c>
      <c r="Y7198" s="4">
        <v>0.39</v>
      </c>
      <c r="Z7198" s="58">
        <v>9.36</v>
      </c>
    </row>
    <row r="7199" spans="1:26">
      <c r="A7199">
        <v>497180</v>
      </c>
      <c r="B7199">
        <v>578348</v>
      </c>
      <c r="C7199">
        <v>23377</v>
      </c>
      <c r="D7199" t="s">
        <v>2632</v>
      </c>
      <c r="E7199">
        <v>24</v>
      </c>
      <c r="F7199" s="3">
        <v>40871.398611111101</v>
      </c>
      <c r="G7199" s="4">
        <v>0.39</v>
      </c>
      <c r="H7199">
        <v>12494</v>
      </c>
      <c r="I7199" t="s">
        <v>10</v>
      </c>
      <c r="J7199" s="58">
        <f t="shared" si="224"/>
        <v>9.36</v>
      </c>
      <c r="K7199" s="59">
        <f t="shared" si="225"/>
        <v>40871</v>
      </c>
      <c r="R7199" t="s">
        <v>2301</v>
      </c>
      <c r="S7199" s="58">
        <v>2.5</v>
      </c>
      <c r="X7199">
        <v>24</v>
      </c>
      <c r="Y7199" s="4">
        <v>0.39</v>
      </c>
      <c r="Z7199" s="58">
        <v>9.36</v>
      </c>
    </row>
    <row r="7200" spans="1:26">
      <c r="A7200">
        <v>518836</v>
      </c>
      <c r="B7200">
        <v>580120</v>
      </c>
      <c r="C7200" t="s">
        <v>1304</v>
      </c>
      <c r="D7200" t="s">
        <v>1305</v>
      </c>
      <c r="E7200">
        <v>24</v>
      </c>
      <c r="F7200" s="3">
        <v>40878.693055555603</v>
      </c>
      <c r="G7200" s="4">
        <v>0.39</v>
      </c>
      <c r="H7200">
        <v>12553</v>
      </c>
      <c r="I7200" t="s">
        <v>10</v>
      </c>
      <c r="J7200" s="58">
        <f t="shared" si="224"/>
        <v>9.36</v>
      </c>
      <c r="K7200" s="59">
        <f t="shared" si="225"/>
        <v>40878</v>
      </c>
      <c r="R7200" t="s">
        <v>2304</v>
      </c>
      <c r="S7200" s="58">
        <v>2.37</v>
      </c>
      <c r="X7200">
        <v>24</v>
      </c>
      <c r="Y7200" s="4">
        <v>0.39</v>
      </c>
      <c r="Z7200" s="58">
        <v>9.36</v>
      </c>
    </row>
    <row r="7201" spans="1:26">
      <c r="A7201">
        <v>529788</v>
      </c>
      <c r="B7201">
        <v>580753</v>
      </c>
      <c r="C7201">
        <v>22596</v>
      </c>
      <c r="D7201" t="s">
        <v>2314</v>
      </c>
      <c r="E7201">
        <v>24</v>
      </c>
      <c r="F7201" s="3">
        <v>40883.416666666701</v>
      </c>
      <c r="G7201" s="4">
        <v>0.39</v>
      </c>
      <c r="H7201">
        <v>12682</v>
      </c>
      <c r="I7201" t="s">
        <v>10</v>
      </c>
      <c r="J7201" s="58">
        <f t="shared" si="224"/>
        <v>9.36</v>
      </c>
      <c r="K7201" s="59">
        <f t="shared" si="225"/>
        <v>40883</v>
      </c>
      <c r="R7201" t="s">
        <v>553</v>
      </c>
      <c r="S7201" s="58">
        <v>2.37</v>
      </c>
      <c r="X7201">
        <v>24</v>
      </c>
      <c r="Y7201" s="4">
        <v>0.39</v>
      </c>
      <c r="Z7201" s="58">
        <v>9.36</v>
      </c>
    </row>
    <row r="7202" spans="1:26">
      <c r="A7202">
        <v>185815</v>
      </c>
      <c r="B7202">
        <v>552826</v>
      </c>
      <c r="C7202">
        <v>84792</v>
      </c>
      <c r="D7202" t="s">
        <v>1661</v>
      </c>
      <c r="E7202">
        <v>2</v>
      </c>
      <c r="F7202" s="3">
        <v>40674.555555555598</v>
      </c>
      <c r="G7202" s="4">
        <v>4.6500000000000004</v>
      </c>
      <c r="H7202">
        <v>14277</v>
      </c>
      <c r="I7202" t="s">
        <v>10</v>
      </c>
      <c r="J7202" s="58">
        <f t="shared" si="224"/>
        <v>9.3000000000000007</v>
      </c>
      <c r="K7202" s="59">
        <f t="shared" si="225"/>
        <v>40674</v>
      </c>
      <c r="R7202" t="s">
        <v>1357</v>
      </c>
      <c r="S7202" s="58">
        <v>2.3199999999999998</v>
      </c>
      <c r="X7202">
        <v>24</v>
      </c>
      <c r="Y7202" s="4">
        <v>0.39</v>
      </c>
      <c r="Z7202" s="58">
        <v>9.36</v>
      </c>
    </row>
    <row r="7203" spans="1:26">
      <c r="A7203">
        <v>532920</v>
      </c>
      <c r="B7203">
        <v>581001</v>
      </c>
      <c r="C7203">
        <v>22540</v>
      </c>
      <c r="D7203" t="s">
        <v>100</v>
      </c>
      <c r="E7203">
        <v>48</v>
      </c>
      <c r="F7203" s="3">
        <v>40884.338194444397</v>
      </c>
      <c r="G7203" s="4">
        <v>0.19</v>
      </c>
      <c r="H7203">
        <v>12583</v>
      </c>
      <c r="I7203" t="s">
        <v>10</v>
      </c>
      <c r="J7203" s="58">
        <f t="shared" si="224"/>
        <v>9.120000000000001</v>
      </c>
      <c r="K7203" s="59">
        <f t="shared" si="225"/>
        <v>40884</v>
      </c>
      <c r="R7203" t="s">
        <v>2042</v>
      </c>
      <c r="S7203" s="58">
        <v>1.9</v>
      </c>
      <c r="X7203">
        <v>24</v>
      </c>
      <c r="Y7203" s="4">
        <v>0.39</v>
      </c>
      <c r="Z7203" s="58">
        <v>9.36</v>
      </c>
    </row>
    <row r="7204" spans="1:26">
      <c r="A7204">
        <v>532921</v>
      </c>
      <c r="B7204">
        <v>581001</v>
      </c>
      <c r="C7204">
        <v>22544</v>
      </c>
      <c r="D7204" t="s">
        <v>101</v>
      </c>
      <c r="E7204">
        <v>48</v>
      </c>
      <c r="F7204" s="3">
        <v>40884.338194444397</v>
      </c>
      <c r="G7204" s="4">
        <v>0.19</v>
      </c>
      <c r="H7204">
        <v>12583</v>
      </c>
      <c r="I7204" t="s">
        <v>10</v>
      </c>
      <c r="J7204" s="58">
        <f t="shared" si="224"/>
        <v>9.120000000000001</v>
      </c>
      <c r="K7204" s="59">
        <f t="shared" si="225"/>
        <v>40884</v>
      </c>
      <c r="R7204" t="s">
        <v>1357</v>
      </c>
      <c r="S7204" s="58">
        <v>1.74</v>
      </c>
      <c r="X7204">
        <v>24</v>
      </c>
      <c r="Y7204" s="4">
        <v>0.39</v>
      </c>
      <c r="Z7204" s="58">
        <v>9.36</v>
      </c>
    </row>
    <row r="7205" spans="1:26">
      <c r="A7205">
        <v>82085</v>
      </c>
      <c r="B7205">
        <v>543188</v>
      </c>
      <c r="C7205">
        <v>15036</v>
      </c>
      <c r="D7205" t="s">
        <v>1883</v>
      </c>
      <c r="E7205">
        <v>12</v>
      </c>
      <c r="F7205" s="3">
        <v>40578.489583333299</v>
      </c>
      <c r="G7205" s="4">
        <v>0.75</v>
      </c>
      <c r="H7205">
        <v>12567</v>
      </c>
      <c r="I7205" t="s">
        <v>10</v>
      </c>
      <c r="J7205" s="58">
        <f t="shared" si="224"/>
        <v>9</v>
      </c>
      <c r="K7205" s="59">
        <f t="shared" si="225"/>
        <v>40578</v>
      </c>
      <c r="R7205" t="s">
        <v>627</v>
      </c>
      <c r="S7205" s="58">
        <v>1.74</v>
      </c>
      <c r="X7205">
        <v>24</v>
      </c>
      <c r="Y7205" s="4">
        <v>0.39</v>
      </c>
      <c r="Z7205" s="58">
        <v>9.36</v>
      </c>
    </row>
    <row r="7206" spans="1:26">
      <c r="A7206">
        <v>46101</v>
      </c>
      <c r="B7206">
        <v>540351</v>
      </c>
      <c r="C7206">
        <v>21055</v>
      </c>
      <c r="D7206" t="s">
        <v>926</v>
      </c>
      <c r="E7206">
        <v>1</v>
      </c>
      <c r="F7206" s="3">
        <v>40549.601388888899</v>
      </c>
      <c r="G7206" s="4">
        <v>8.9499999999999993</v>
      </c>
      <c r="H7206">
        <v>12735</v>
      </c>
      <c r="I7206" t="s">
        <v>10</v>
      </c>
      <c r="J7206" s="58">
        <f t="shared" si="224"/>
        <v>8.9499999999999993</v>
      </c>
      <c r="K7206" s="59">
        <f t="shared" si="225"/>
        <v>40549</v>
      </c>
      <c r="R7206" t="s">
        <v>1332</v>
      </c>
      <c r="S7206" s="58">
        <v>1.74</v>
      </c>
      <c r="X7206">
        <v>24</v>
      </c>
      <c r="Y7206" s="4">
        <v>0.39</v>
      </c>
      <c r="Z7206" s="58">
        <v>9.36</v>
      </c>
    </row>
    <row r="7207" spans="1:26">
      <c r="A7207">
        <v>46102</v>
      </c>
      <c r="B7207">
        <v>540351</v>
      </c>
      <c r="C7207">
        <v>21054</v>
      </c>
      <c r="D7207" t="s">
        <v>2041</v>
      </c>
      <c r="E7207">
        <v>1</v>
      </c>
      <c r="F7207" s="3">
        <v>40549.601388888899</v>
      </c>
      <c r="G7207" s="4">
        <v>8.9499999999999993</v>
      </c>
      <c r="H7207">
        <v>12735</v>
      </c>
      <c r="I7207" t="s">
        <v>10</v>
      </c>
      <c r="J7207" s="58">
        <f t="shared" si="224"/>
        <v>8.9499999999999993</v>
      </c>
      <c r="K7207" s="59">
        <f t="shared" si="225"/>
        <v>40549</v>
      </c>
      <c r="R7207" t="s">
        <v>2602</v>
      </c>
      <c r="S7207" s="58">
        <v>1.65</v>
      </c>
      <c r="X7207">
        <v>24</v>
      </c>
      <c r="Y7207" s="4">
        <v>0.39</v>
      </c>
      <c r="Z7207" s="58">
        <v>9.36</v>
      </c>
    </row>
    <row r="7208" spans="1:26">
      <c r="A7208">
        <v>46103</v>
      </c>
      <c r="B7208">
        <v>540351</v>
      </c>
      <c r="C7208">
        <v>21056</v>
      </c>
      <c r="D7208" t="s">
        <v>927</v>
      </c>
      <c r="E7208">
        <v>1</v>
      </c>
      <c r="F7208" s="3">
        <v>40549.601388888899</v>
      </c>
      <c r="G7208" s="4">
        <v>8.9499999999999993</v>
      </c>
      <c r="H7208">
        <v>12735</v>
      </c>
      <c r="I7208" t="s">
        <v>10</v>
      </c>
      <c r="J7208" s="58">
        <f t="shared" si="224"/>
        <v>8.9499999999999993</v>
      </c>
      <c r="K7208" s="59">
        <f t="shared" si="225"/>
        <v>40549</v>
      </c>
      <c r="R7208" t="s">
        <v>627</v>
      </c>
      <c r="S7208" s="58">
        <v>1.45</v>
      </c>
      <c r="X7208">
        <v>24</v>
      </c>
      <c r="Y7208" s="4">
        <v>0.39</v>
      </c>
      <c r="Z7208" s="58">
        <v>9.36</v>
      </c>
    </row>
    <row r="7209" spans="1:26">
      <c r="A7209">
        <v>391377</v>
      </c>
      <c r="B7209">
        <v>570672</v>
      </c>
      <c r="C7209">
        <v>21055</v>
      </c>
      <c r="D7209" t="s">
        <v>926</v>
      </c>
      <c r="E7209">
        <v>1</v>
      </c>
      <c r="F7209" s="3">
        <v>40827.619444444397</v>
      </c>
      <c r="G7209" s="4">
        <v>8.9499999999999993</v>
      </c>
      <c r="H7209">
        <v>12536</v>
      </c>
      <c r="I7209" t="s">
        <v>10</v>
      </c>
      <c r="J7209" s="58">
        <f t="shared" si="224"/>
        <v>8.9499999999999993</v>
      </c>
      <c r="K7209" s="59">
        <f t="shared" si="225"/>
        <v>40827</v>
      </c>
      <c r="R7209" t="s">
        <v>1258</v>
      </c>
      <c r="S7209" s="58">
        <v>1.26</v>
      </c>
      <c r="X7209">
        <v>24</v>
      </c>
      <c r="Y7209" s="4">
        <v>0.39</v>
      </c>
      <c r="Z7209" s="58">
        <v>9.36</v>
      </c>
    </row>
    <row r="7210" spans="1:26">
      <c r="A7210">
        <v>127127</v>
      </c>
      <c r="B7210">
        <v>547194</v>
      </c>
      <c r="C7210">
        <v>20914</v>
      </c>
      <c r="D7210" t="s">
        <v>394</v>
      </c>
      <c r="E7210">
        <v>3</v>
      </c>
      <c r="F7210" s="3">
        <v>40623.529166666704</v>
      </c>
      <c r="G7210" s="4">
        <v>2.95</v>
      </c>
      <c r="H7210">
        <v>12637</v>
      </c>
      <c r="I7210" t="s">
        <v>10</v>
      </c>
      <c r="J7210" s="58">
        <f t="shared" si="224"/>
        <v>8.8500000000000014</v>
      </c>
      <c r="K7210" s="59">
        <f t="shared" si="225"/>
        <v>40623</v>
      </c>
      <c r="R7210" t="s">
        <v>2694</v>
      </c>
      <c r="S7210" s="58">
        <v>1.25</v>
      </c>
      <c r="X7210">
        <v>24</v>
      </c>
      <c r="Y7210" s="4">
        <v>0.39</v>
      </c>
      <c r="Z7210" s="58">
        <v>9.36</v>
      </c>
    </row>
    <row r="7211" spans="1:26">
      <c r="A7211">
        <v>185829</v>
      </c>
      <c r="B7211">
        <v>552826</v>
      </c>
      <c r="C7211">
        <v>20914</v>
      </c>
      <c r="D7211" t="s">
        <v>394</v>
      </c>
      <c r="E7211">
        <v>3</v>
      </c>
      <c r="F7211" s="3">
        <v>40674.555555555598</v>
      </c>
      <c r="G7211" s="4">
        <v>2.95</v>
      </c>
      <c r="H7211">
        <v>14277</v>
      </c>
      <c r="I7211" t="s">
        <v>10</v>
      </c>
      <c r="J7211" s="58">
        <f t="shared" si="224"/>
        <v>8.8500000000000014</v>
      </c>
      <c r="K7211" s="59">
        <f t="shared" si="225"/>
        <v>40674</v>
      </c>
      <c r="R7211" t="s">
        <v>2656</v>
      </c>
      <c r="S7211" s="58">
        <v>1.25</v>
      </c>
      <c r="X7211">
        <v>24</v>
      </c>
      <c r="Y7211" s="4">
        <v>0.39</v>
      </c>
      <c r="Z7211" s="58">
        <v>9.36</v>
      </c>
    </row>
    <row r="7212" spans="1:26">
      <c r="A7212">
        <v>379568</v>
      </c>
      <c r="B7212">
        <v>569699</v>
      </c>
      <c r="C7212">
        <v>22911</v>
      </c>
      <c r="D7212" t="s">
        <v>797</v>
      </c>
      <c r="E7212">
        <v>3</v>
      </c>
      <c r="F7212" s="3">
        <v>40821.661111111098</v>
      </c>
      <c r="G7212" s="4">
        <v>2.95</v>
      </c>
      <c r="H7212">
        <v>12723</v>
      </c>
      <c r="I7212" t="s">
        <v>10</v>
      </c>
      <c r="J7212" s="58">
        <f t="shared" si="224"/>
        <v>8.8500000000000014</v>
      </c>
      <c r="K7212" s="59">
        <f t="shared" si="225"/>
        <v>40821</v>
      </c>
      <c r="R7212" t="s">
        <v>2607</v>
      </c>
      <c r="S7212" s="58">
        <v>1.25</v>
      </c>
      <c r="X7212">
        <v>24</v>
      </c>
      <c r="Y7212" s="4">
        <v>0.39</v>
      </c>
      <c r="Z7212" s="58">
        <v>9.36</v>
      </c>
    </row>
    <row r="7213" spans="1:26">
      <c r="A7213">
        <v>456431</v>
      </c>
      <c r="B7213">
        <v>575692</v>
      </c>
      <c r="C7213">
        <v>21452</v>
      </c>
      <c r="D7213" t="s">
        <v>795</v>
      </c>
      <c r="E7213">
        <v>3</v>
      </c>
      <c r="F7213" s="3">
        <v>40857.685416666704</v>
      </c>
      <c r="G7213" s="4">
        <v>2.95</v>
      </c>
      <c r="H7213">
        <v>12508</v>
      </c>
      <c r="I7213" t="s">
        <v>10</v>
      </c>
      <c r="J7213" s="58">
        <f t="shared" si="224"/>
        <v>8.8500000000000014</v>
      </c>
      <c r="K7213" s="59">
        <f t="shared" si="225"/>
        <v>40857</v>
      </c>
      <c r="R7213" t="s">
        <v>2512</v>
      </c>
      <c r="S7213" s="58">
        <v>1.25</v>
      </c>
      <c r="X7213">
        <v>24</v>
      </c>
      <c r="Y7213" s="4">
        <v>0.39</v>
      </c>
      <c r="Z7213" s="58">
        <v>9.36</v>
      </c>
    </row>
    <row r="7214" spans="1:26">
      <c r="A7214">
        <v>463482</v>
      </c>
      <c r="B7214">
        <v>576064</v>
      </c>
      <c r="C7214">
        <v>82482</v>
      </c>
      <c r="D7214" t="s">
        <v>113</v>
      </c>
      <c r="E7214">
        <v>3</v>
      </c>
      <c r="F7214" s="3">
        <v>40860.650694444397</v>
      </c>
      <c r="G7214" s="4">
        <v>2.95</v>
      </c>
      <c r="H7214">
        <v>12508</v>
      </c>
      <c r="I7214" t="s">
        <v>10</v>
      </c>
      <c r="J7214" s="58">
        <f t="shared" si="224"/>
        <v>8.8500000000000014</v>
      </c>
      <c r="K7214" s="59">
        <f t="shared" si="225"/>
        <v>40860</v>
      </c>
      <c r="R7214" t="s">
        <v>2483</v>
      </c>
      <c r="S7214" s="58">
        <v>1.25</v>
      </c>
      <c r="X7214">
        <v>24</v>
      </c>
      <c r="Y7214" s="4">
        <v>0.39</v>
      </c>
      <c r="Z7214" s="58">
        <v>9.36</v>
      </c>
    </row>
    <row r="7215" spans="1:26">
      <c r="A7215">
        <v>373523</v>
      </c>
      <c r="B7215">
        <v>569332</v>
      </c>
      <c r="C7215">
        <v>22399</v>
      </c>
      <c r="D7215" t="s">
        <v>1313</v>
      </c>
      <c r="E7215">
        <v>7</v>
      </c>
      <c r="F7215" s="3">
        <v>40819.573611111096</v>
      </c>
      <c r="G7215" s="4">
        <v>1.25</v>
      </c>
      <c r="H7215">
        <v>12637</v>
      </c>
      <c r="I7215" t="s">
        <v>10</v>
      </c>
      <c r="J7215" s="58">
        <f t="shared" si="224"/>
        <v>8.75</v>
      </c>
      <c r="K7215" s="59">
        <f t="shared" si="225"/>
        <v>40819</v>
      </c>
      <c r="R7215" t="s">
        <v>2478</v>
      </c>
      <c r="S7215" s="58">
        <v>1.25</v>
      </c>
      <c r="X7215">
        <v>24</v>
      </c>
      <c r="Y7215" s="4">
        <v>0.39</v>
      </c>
      <c r="Z7215" s="58">
        <v>9.36</v>
      </c>
    </row>
    <row r="7216" spans="1:26">
      <c r="A7216">
        <v>498884</v>
      </c>
      <c r="B7216">
        <v>578541</v>
      </c>
      <c r="C7216">
        <v>20978</v>
      </c>
      <c r="D7216" t="s">
        <v>1387</v>
      </c>
      <c r="E7216">
        <v>7</v>
      </c>
      <c r="F7216" s="3">
        <v>40871.625694444498</v>
      </c>
      <c r="G7216" s="4">
        <v>1.25</v>
      </c>
      <c r="H7216">
        <v>14277</v>
      </c>
      <c r="I7216" t="s">
        <v>10</v>
      </c>
      <c r="J7216" s="58">
        <f t="shared" si="224"/>
        <v>8.75</v>
      </c>
      <c r="K7216" s="59">
        <f t="shared" si="225"/>
        <v>40871</v>
      </c>
      <c r="R7216" t="s">
        <v>2513</v>
      </c>
      <c r="S7216" s="58">
        <v>1.25</v>
      </c>
      <c r="X7216">
        <v>24</v>
      </c>
      <c r="Y7216" s="4">
        <v>0.39</v>
      </c>
      <c r="Z7216" s="58">
        <v>9.36</v>
      </c>
    </row>
    <row r="7217" spans="1:26">
      <c r="A7217">
        <v>373528</v>
      </c>
      <c r="B7217">
        <v>569332</v>
      </c>
      <c r="C7217">
        <v>23268</v>
      </c>
      <c r="D7217" t="s">
        <v>2515</v>
      </c>
      <c r="E7217">
        <v>6</v>
      </c>
      <c r="F7217" s="3">
        <v>40819.573611111096</v>
      </c>
      <c r="G7217" s="4">
        <v>1.45</v>
      </c>
      <c r="H7217">
        <v>12637</v>
      </c>
      <c r="I7217" t="s">
        <v>10</v>
      </c>
      <c r="J7217" s="58">
        <f t="shared" si="224"/>
        <v>8.6999999999999993</v>
      </c>
      <c r="K7217" s="59">
        <f t="shared" si="225"/>
        <v>40819</v>
      </c>
      <c r="R7217" t="s">
        <v>487</v>
      </c>
      <c r="S7217" s="58">
        <v>0.95</v>
      </c>
      <c r="X7217">
        <v>24</v>
      </c>
      <c r="Y7217" s="4">
        <v>0.39</v>
      </c>
      <c r="Z7217" s="58">
        <v>9.36</v>
      </c>
    </row>
    <row r="7218" spans="1:26">
      <c r="A7218">
        <v>498825</v>
      </c>
      <c r="B7218">
        <v>578541</v>
      </c>
      <c r="C7218">
        <v>21671</v>
      </c>
      <c r="D7218" t="s">
        <v>1439</v>
      </c>
      <c r="E7218">
        <v>6</v>
      </c>
      <c r="F7218" s="3">
        <v>40871.625694444498</v>
      </c>
      <c r="G7218" s="4">
        <v>1.45</v>
      </c>
      <c r="H7218">
        <v>14277</v>
      </c>
      <c r="I7218" t="s">
        <v>10</v>
      </c>
      <c r="J7218" s="58">
        <f t="shared" si="224"/>
        <v>8.6999999999999993</v>
      </c>
      <c r="K7218" s="59">
        <f t="shared" si="225"/>
        <v>40871</v>
      </c>
      <c r="R7218" t="s">
        <v>627</v>
      </c>
      <c r="S7218" s="58">
        <v>0.87</v>
      </c>
      <c r="X7218">
        <v>24</v>
      </c>
      <c r="Y7218" s="4">
        <v>0.39</v>
      </c>
      <c r="Z7218" s="58">
        <v>9.36</v>
      </c>
    </row>
    <row r="7219" spans="1:26">
      <c r="A7219">
        <v>498826</v>
      </c>
      <c r="B7219">
        <v>578541</v>
      </c>
      <c r="C7219">
        <v>21672</v>
      </c>
      <c r="D7219" t="s">
        <v>149</v>
      </c>
      <c r="E7219">
        <v>6</v>
      </c>
      <c r="F7219" s="3">
        <v>40871.625694444498</v>
      </c>
      <c r="G7219" s="4">
        <v>1.45</v>
      </c>
      <c r="H7219">
        <v>14277</v>
      </c>
      <c r="I7219" t="s">
        <v>10</v>
      </c>
      <c r="J7219" s="58">
        <f t="shared" si="224"/>
        <v>8.6999999999999993</v>
      </c>
      <c r="K7219" s="59">
        <f t="shared" si="225"/>
        <v>40871</v>
      </c>
      <c r="R7219" t="s">
        <v>626</v>
      </c>
      <c r="S7219" s="58">
        <v>0.85</v>
      </c>
      <c r="X7219">
        <v>24</v>
      </c>
      <c r="Y7219" s="4">
        <v>0.39</v>
      </c>
      <c r="Z7219" s="58">
        <v>9.36</v>
      </c>
    </row>
    <row r="7220" spans="1:26">
      <c r="A7220">
        <v>498831</v>
      </c>
      <c r="B7220">
        <v>578541</v>
      </c>
      <c r="C7220">
        <v>23033</v>
      </c>
      <c r="D7220" t="s">
        <v>2539</v>
      </c>
      <c r="E7220">
        <v>6</v>
      </c>
      <c r="F7220" s="3">
        <v>40871.625694444498</v>
      </c>
      <c r="G7220" s="4">
        <v>1.45</v>
      </c>
      <c r="H7220">
        <v>14277</v>
      </c>
      <c r="I7220" t="s">
        <v>10</v>
      </c>
      <c r="J7220" s="58">
        <f t="shared" si="224"/>
        <v>8.6999999999999993</v>
      </c>
      <c r="K7220" s="59">
        <f t="shared" si="225"/>
        <v>40871</v>
      </c>
      <c r="R7220" t="s">
        <v>2089</v>
      </c>
      <c r="S7220" s="58">
        <v>0.78</v>
      </c>
      <c r="X7220">
        <v>24</v>
      </c>
      <c r="Y7220" s="4">
        <v>0.39</v>
      </c>
      <c r="Z7220" s="58">
        <v>9.36</v>
      </c>
    </row>
    <row r="7221" spans="1:26">
      <c r="A7221">
        <v>498894</v>
      </c>
      <c r="B7221">
        <v>578541</v>
      </c>
      <c r="C7221">
        <v>22620</v>
      </c>
      <c r="D7221" t="s">
        <v>423</v>
      </c>
      <c r="E7221">
        <v>6</v>
      </c>
      <c r="F7221" s="3">
        <v>40871.625694444498</v>
      </c>
      <c r="G7221" s="4">
        <v>1.45</v>
      </c>
      <c r="H7221">
        <v>14277</v>
      </c>
      <c r="I7221" t="s">
        <v>10</v>
      </c>
      <c r="J7221" s="58">
        <f t="shared" si="224"/>
        <v>8.6999999999999993</v>
      </c>
      <c r="K7221" s="59">
        <f t="shared" si="225"/>
        <v>40871</v>
      </c>
      <c r="R7221" t="s">
        <v>1357</v>
      </c>
      <c r="S7221" s="58">
        <v>0.57999999999999996</v>
      </c>
      <c r="X7221">
        <v>2</v>
      </c>
      <c r="Y7221" s="4">
        <v>4.6500000000000004</v>
      </c>
      <c r="Z7221" s="58">
        <v>9.3000000000000007</v>
      </c>
    </row>
    <row r="7222" spans="1:26">
      <c r="A7222">
        <v>478938</v>
      </c>
      <c r="B7222">
        <v>577121</v>
      </c>
      <c r="C7222">
        <v>20668</v>
      </c>
      <c r="D7222" t="s">
        <v>251</v>
      </c>
      <c r="E7222">
        <v>72</v>
      </c>
      <c r="F7222" s="3">
        <v>40864.770138888904</v>
      </c>
      <c r="G7222" s="4">
        <v>0.12</v>
      </c>
      <c r="H7222">
        <v>12681</v>
      </c>
      <c r="I7222" t="s">
        <v>10</v>
      </c>
      <c r="J7222" s="58">
        <f t="shared" si="224"/>
        <v>8.64</v>
      </c>
      <c r="K7222" s="59">
        <f t="shared" si="225"/>
        <v>40864</v>
      </c>
      <c r="R7222" t="s">
        <v>2319</v>
      </c>
      <c r="S7222" s="58">
        <v>0.39</v>
      </c>
      <c r="X7222">
        <v>48</v>
      </c>
      <c r="Y7222" s="4">
        <v>0.19</v>
      </c>
      <c r="Z7222" s="58">
        <v>9.1199999999999992</v>
      </c>
    </row>
    <row r="7223" spans="1:26">
      <c r="A7223">
        <v>5256</v>
      </c>
      <c r="B7223">
        <v>536852</v>
      </c>
      <c r="C7223">
        <v>22661</v>
      </c>
      <c r="D7223" t="s">
        <v>96</v>
      </c>
      <c r="E7223">
        <v>10</v>
      </c>
      <c r="F7223" s="3">
        <v>40515.410416666702</v>
      </c>
      <c r="G7223" s="4">
        <v>0.85</v>
      </c>
      <c r="H7223">
        <v>12686</v>
      </c>
      <c r="I7223" t="s">
        <v>10</v>
      </c>
      <c r="J7223" s="58">
        <f t="shared" si="224"/>
        <v>8.5</v>
      </c>
      <c r="K7223" s="59">
        <f t="shared" si="225"/>
        <v>40515</v>
      </c>
      <c r="R7223" t="s">
        <v>2319</v>
      </c>
      <c r="S7223" s="58">
        <v>0.39</v>
      </c>
      <c r="X7223">
        <v>48</v>
      </c>
      <c r="Y7223" s="4">
        <v>0.19</v>
      </c>
      <c r="Z7223" s="58">
        <v>9.1199999999999992</v>
      </c>
    </row>
    <row r="7224" spans="1:26">
      <c r="A7224">
        <v>14144</v>
      </c>
      <c r="B7224">
        <v>537463</v>
      </c>
      <c r="C7224">
        <v>20719</v>
      </c>
      <c r="D7224" t="s">
        <v>1209</v>
      </c>
      <c r="E7224">
        <v>10</v>
      </c>
      <c r="F7224" s="3">
        <v>40519.422222222202</v>
      </c>
      <c r="G7224" s="4">
        <v>0.85</v>
      </c>
      <c r="H7224">
        <v>12681</v>
      </c>
      <c r="I7224" t="s">
        <v>10</v>
      </c>
      <c r="J7224" s="58">
        <f t="shared" si="224"/>
        <v>8.5</v>
      </c>
      <c r="K7224" s="59">
        <f t="shared" si="225"/>
        <v>40519</v>
      </c>
      <c r="R7224" t="s">
        <v>97</v>
      </c>
      <c r="S7224" s="58">
        <v>158.4</v>
      </c>
      <c r="X7224">
        <v>12</v>
      </c>
      <c r="Y7224" s="4">
        <v>0.75</v>
      </c>
      <c r="Z7224" s="58">
        <v>9</v>
      </c>
    </row>
    <row r="7225" spans="1:26">
      <c r="A7225">
        <v>38387</v>
      </c>
      <c r="B7225">
        <v>539551</v>
      </c>
      <c r="C7225">
        <v>84051</v>
      </c>
      <c r="D7225" t="s">
        <v>2074</v>
      </c>
      <c r="E7225">
        <v>10</v>
      </c>
      <c r="F7225" s="3">
        <v>40532.484722222202</v>
      </c>
      <c r="G7225" s="4">
        <v>0.85</v>
      </c>
      <c r="H7225">
        <v>12721</v>
      </c>
      <c r="I7225" t="s">
        <v>10</v>
      </c>
      <c r="J7225" s="58">
        <f t="shared" si="224"/>
        <v>8.5</v>
      </c>
      <c r="K7225" s="59">
        <f t="shared" si="225"/>
        <v>40532</v>
      </c>
      <c r="R7225" t="s">
        <v>1108</v>
      </c>
      <c r="S7225" s="58">
        <v>63.6</v>
      </c>
      <c r="X7225">
        <v>1</v>
      </c>
      <c r="Y7225" s="4">
        <v>8.9499999999999993</v>
      </c>
      <c r="Z7225" s="58">
        <v>8.9499999999999993</v>
      </c>
    </row>
    <row r="7226" spans="1:26">
      <c r="A7226">
        <v>38967</v>
      </c>
      <c r="B7226">
        <v>539607</v>
      </c>
      <c r="C7226">
        <v>22356</v>
      </c>
      <c r="D7226" t="s">
        <v>988</v>
      </c>
      <c r="E7226">
        <v>10</v>
      </c>
      <c r="F7226" s="3">
        <v>40532.590277777803</v>
      </c>
      <c r="G7226" s="4">
        <v>0.85</v>
      </c>
      <c r="H7226">
        <v>12681</v>
      </c>
      <c r="I7226" t="s">
        <v>10</v>
      </c>
      <c r="J7226" s="58">
        <f t="shared" si="224"/>
        <v>8.5</v>
      </c>
      <c r="K7226" s="59">
        <f t="shared" si="225"/>
        <v>40532</v>
      </c>
      <c r="R7226" t="s">
        <v>104</v>
      </c>
      <c r="S7226" s="58">
        <v>54</v>
      </c>
      <c r="X7226">
        <v>1</v>
      </c>
      <c r="Y7226" s="4">
        <v>8.9499999999999993</v>
      </c>
      <c r="Z7226" s="58">
        <v>8.9499999999999993</v>
      </c>
    </row>
    <row r="7227" spans="1:26">
      <c r="A7227">
        <v>46878</v>
      </c>
      <c r="B7227">
        <v>540365</v>
      </c>
      <c r="C7227">
        <v>22356</v>
      </c>
      <c r="D7227" t="s">
        <v>988</v>
      </c>
      <c r="E7227">
        <v>10</v>
      </c>
      <c r="F7227" s="3">
        <v>40549.675000000003</v>
      </c>
      <c r="G7227" s="4">
        <v>0.85</v>
      </c>
      <c r="H7227">
        <v>12413</v>
      </c>
      <c r="I7227" t="s">
        <v>10</v>
      </c>
      <c r="J7227" s="58">
        <f t="shared" si="224"/>
        <v>8.5</v>
      </c>
      <c r="K7227" s="59">
        <f t="shared" si="225"/>
        <v>40549</v>
      </c>
      <c r="R7227" t="s">
        <v>104</v>
      </c>
      <c r="S7227" s="58">
        <v>54</v>
      </c>
      <c r="X7227">
        <v>1</v>
      </c>
      <c r="Y7227" s="4">
        <v>8.9499999999999993</v>
      </c>
      <c r="Z7227" s="58">
        <v>8.9499999999999993</v>
      </c>
    </row>
    <row r="7228" spans="1:26">
      <c r="A7228">
        <v>46879</v>
      </c>
      <c r="B7228">
        <v>540365</v>
      </c>
      <c r="C7228">
        <v>20724</v>
      </c>
      <c r="D7228" t="s">
        <v>1210</v>
      </c>
      <c r="E7228">
        <v>10</v>
      </c>
      <c r="F7228" s="3">
        <v>40549.675000000003</v>
      </c>
      <c r="G7228" s="4">
        <v>0.85</v>
      </c>
      <c r="H7228">
        <v>12413</v>
      </c>
      <c r="I7228" t="s">
        <v>10</v>
      </c>
      <c r="J7228" s="58">
        <f t="shared" si="224"/>
        <v>8.5</v>
      </c>
      <c r="K7228" s="59">
        <f t="shared" si="225"/>
        <v>40549</v>
      </c>
      <c r="R7228" t="s">
        <v>104</v>
      </c>
      <c r="S7228" s="58">
        <v>54</v>
      </c>
      <c r="X7228">
        <v>1</v>
      </c>
      <c r="Y7228" s="4">
        <v>8.9499999999999993</v>
      </c>
      <c r="Z7228" s="58">
        <v>8.9499999999999993</v>
      </c>
    </row>
    <row r="7229" spans="1:26">
      <c r="A7229">
        <v>51148</v>
      </c>
      <c r="B7229">
        <v>540642</v>
      </c>
      <c r="C7229">
        <v>22661</v>
      </c>
      <c r="D7229" t="s">
        <v>96</v>
      </c>
      <c r="E7229">
        <v>10</v>
      </c>
      <c r="F7229" s="3">
        <v>40553.556944444397</v>
      </c>
      <c r="G7229" s="4">
        <v>0.85</v>
      </c>
      <c r="H7229">
        <v>12681</v>
      </c>
      <c r="I7229" t="s">
        <v>10</v>
      </c>
      <c r="J7229" s="58">
        <f t="shared" si="224"/>
        <v>8.5</v>
      </c>
      <c r="K7229" s="59">
        <f t="shared" si="225"/>
        <v>40553</v>
      </c>
      <c r="R7229" t="s">
        <v>423</v>
      </c>
      <c r="S7229" s="58">
        <v>52.2</v>
      </c>
      <c r="X7229">
        <v>3</v>
      </c>
      <c r="Y7229" s="4">
        <v>2.95</v>
      </c>
      <c r="Z7229" s="58">
        <v>8.85</v>
      </c>
    </row>
    <row r="7230" spans="1:26">
      <c r="A7230">
        <v>53459</v>
      </c>
      <c r="B7230">
        <v>540835</v>
      </c>
      <c r="C7230">
        <v>22355</v>
      </c>
      <c r="D7230" t="s">
        <v>915</v>
      </c>
      <c r="E7230">
        <v>10</v>
      </c>
      <c r="F7230" s="3">
        <v>40554.625</v>
      </c>
      <c r="G7230" s="4">
        <v>0.85</v>
      </c>
      <c r="H7230">
        <v>12724</v>
      </c>
      <c r="I7230" t="s">
        <v>10</v>
      </c>
      <c r="J7230" s="58">
        <f t="shared" si="224"/>
        <v>8.5</v>
      </c>
      <c r="K7230" s="59">
        <f t="shared" si="225"/>
        <v>40554</v>
      </c>
      <c r="R7230" t="s">
        <v>655</v>
      </c>
      <c r="S7230" s="58">
        <v>51</v>
      </c>
      <c r="X7230">
        <v>3</v>
      </c>
      <c r="Y7230" s="4">
        <v>2.95</v>
      </c>
      <c r="Z7230" s="58">
        <v>8.85</v>
      </c>
    </row>
    <row r="7231" spans="1:26">
      <c r="A7231">
        <v>53460</v>
      </c>
      <c r="B7231">
        <v>540835</v>
      </c>
      <c r="C7231">
        <v>22661</v>
      </c>
      <c r="D7231" t="s">
        <v>96</v>
      </c>
      <c r="E7231">
        <v>10</v>
      </c>
      <c r="F7231" s="3">
        <v>40554.625</v>
      </c>
      <c r="G7231" s="4">
        <v>0.85</v>
      </c>
      <c r="H7231">
        <v>12724</v>
      </c>
      <c r="I7231" t="s">
        <v>10</v>
      </c>
      <c r="J7231" s="58">
        <f t="shared" si="224"/>
        <v>8.5</v>
      </c>
      <c r="K7231" s="59">
        <f t="shared" si="225"/>
        <v>40554</v>
      </c>
      <c r="R7231" t="s">
        <v>1897</v>
      </c>
      <c r="S7231" s="58">
        <v>51</v>
      </c>
      <c r="X7231">
        <v>3</v>
      </c>
      <c r="Y7231" s="4">
        <v>2.95</v>
      </c>
      <c r="Z7231" s="58">
        <v>8.85</v>
      </c>
    </row>
    <row r="7232" spans="1:26">
      <c r="A7232">
        <v>53461</v>
      </c>
      <c r="B7232">
        <v>540835</v>
      </c>
      <c r="C7232">
        <v>20719</v>
      </c>
      <c r="D7232" t="s">
        <v>1209</v>
      </c>
      <c r="E7232">
        <v>10</v>
      </c>
      <c r="F7232" s="3">
        <v>40554.625</v>
      </c>
      <c r="G7232" s="4">
        <v>0.85</v>
      </c>
      <c r="H7232">
        <v>12724</v>
      </c>
      <c r="I7232" t="s">
        <v>10</v>
      </c>
      <c r="J7232" s="58">
        <f t="shared" si="224"/>
        <v>8.5</v>
      </c>
      <c r="K7232" s="59">
        <f t="shared" si="225"/>
        <v>40554</v>
      </c>
      <c r="R7232" t="s">
        <v>102</v>
      </c>
      <c r="S7232" s="58">
        <v>46.8</v>
      </c>
      <c r="X7232">
        <v>3</v>
      </c>
      <c r="Y7232" s="4">
        <v>2.95</v>
      </c>
      <c r="Z7232" s="58">
        <v>8.85</v>
      </c>
    </row>
    <row r="7233" spans="1:26">
      <c r="A7233">
        <v>53462</v>
      </c>
      <c r="B7233">
        <v>540835</v>
      </c>
      <c r="C7233">
        <v>20723</v>
      </c>
      <c r="D7233" t="s">
        <v>123</v>
      </c>
      <c r="E7233">
        <v>10</v>
      </c>
      <c r="F7233" s="3">
        <v>40554.625</v>
      </c>
      <c r="G7233" s="4">
        <v>0.85</v>
      </c>
      <c r="H7233">
        <v>12724</v>
      </c>
      <c r="I7233" t="s">
        <v>10</v>
      </c>
      <c r="J7233" s="58">
        <f t="shared" si="224"/>
        <v>8.5</v>
      </c>
      <c r="K7233" s="59">
        <f t="shared" si="225"/>
        <v>40554</v>
      </c>
      <c r="R7233" t="s">
        <v>2402</v>
      </c>
      <c r="S7233" s="58">
        <v>42.5</v>
      </c>
      <c r="X7233">
        <v>3</v>
      </c>
      <c r="Y7233" s="4">
        <v>2.95</v>
      </c>
      <c r="Z7233" s="58">
        <v>8.85</v>
      </c>
    </row>
    <row r="7234" spans="1:26">
      <c r="A7234">
        <v>54750</v>
      </c>
      <c r="B7234">
        <v>540976</v>
      </c>
      <c r="C7234">
        <v>20719</v>
      </c>
      <c r="D7234" t="s">
        <v>1209</v>
      </c>
      <c r="E7234">
        <v>10</v>
      </c>
      <c r="F7234" s="3">
        <v>40555.625</v>
      </c>
      <c r="G7234" s="4">
        <v>0.85</v>
      </c>
      <c r="H7234">
        <v>12652</v>
      </c>
      <c r="I7234" t="s">
        <v>10</v>
      </c>
      <c r="J7234" s="58">
        <f t="shared" ref="J7234:J7297" si="226">E7234*G7234</f>
        <v>8.5</v>
      </c>
      <c r="K7234" s="59">
        <f t="shared" ref="K7234:K7297" si="227">DATE(YEAR(F7234),MONTH(F7234),DAY(F7234))</f>
        <v>40555</v>
      </c>
      <c r="R7234" t="s">
        <v>533</v>
      </c>
      <c r="S7234" s="58">
        <v>39.6</v>
      </c>
      <c r="X7234">
        <v>7</v>
      </c>
      <c r="Y7234" s="4">
        <v>1.25</v>
      </c>
      <c r="Z7234" s="58">
        <v>8.75</v>
      </c>
    </row>
    <row r="7235" spans="1:26">
      <c r="A7235">
        <v>54752</v>
      </c>
      <c r="B7235">
        <v>540976</v>
      </c>
      <c r="C7235">
        <v>20724</v>
      </c>
      <c r="D7235" t="s">
        <v>1210</v>
      </c>
      <c r="E7235">
        <v>10</v>
      </c>
      <c r="F7235" s="3">
        <v>40555.625</v>
      </c>
      <c r="G7235" s="4">
        <v>0.85</v>
      </c>
      <c r="H7235">
        <v>12652</v>
      </c>
      <c r="I7235" t="s">
        <v>10</v>
      </c>
      <c r="J7235" s="58">
        <f t="shared" si="226"/>
        <v>8.5</v>
      </c>
      <c r="K7235" s="59">
        <f t="shared" si="227"/>
        <v>40555</v>
      </c>
      <c r="R7235" t="s">
        <v>255</v>
      </c>
      <c r="S7235" s="58">
        <v>31.2</v>
      </c>
      <c r="X7235">
        <v>7</v>
      </c>
      <c r="Y7235" s="4">
        <v>1.25</v>
      </c>
      <c r="Z7235" s="58">
        <v>8.75</v>
      </c>
    </row>
    <row r="7236" spans="1:26">
      <c r="A7236">
        <v>56867</v>
      </c>
      <c r="B7236">
        <v>541120</v>
      </c>
      <c r="C7236">
        <v>20724</v>
      </c>
      <c r="D7236" t="s">
        <v>1210</v>
      </c>
      <c r="E7236">
        <v>10</v>
      </c>
      <c r="F7236" s="3">
        <v>40557.3840277778</v>
      </c>
      <c r="G7236" s="4">
        <v>0.85</v>
      </c>
      <c r="H7236">
        <v>12490</v>
      </c>
      <c r="I7236" t="s">
        <v>10</v>
      </c>
      <c r="J7236" s="58">
        <f t="shared" si="226"/>
        <v>8.5</v>
      </c>
      <c r="K7236" s="59">
        <f t="shared" si="227"/>
        <v>40557</v>
      </c>
      <c r="R7236" t="s">
        <v>128</v>
      </c>
      <c r="S7236" s="58">
        <v>30.6</v>
      </c>
      <c r="X7236">
        <v>6</v>
      </c>
      <c r="Y7236" s="4">
        <v>1.45</v>
      </c>
      <c r="Z7236" s="58">
        <v>8.6999999999999993</v>
      </c>
    </row>
    <row r="7237" spans="1:26">
      <c r="A7237">
        <v>56868</v>
      </c>
      <c r="B7237">
        <v>541120</v>
      </c>
      <c r="C7237">
        <v>22356</v>
      </c>
      <c r="D7237" t="s">
        <v>988</v>
      </c>
      <c r="E7237">
        <v>10</v>
      </c>
      <c r="F7237" s="3">
        <v>40557.3840277778</v>
      </c>
      <c r="G7237" s="4">
        <v>0.85</v>
      </c>
      <c r="H7237">
        <v>12490</v>
      </c>
      <c r="I7237" t="s">
        <v>10</v>
      </c>
      <c r="J7237" s="58">
        <f t="shared" si="226"/>
        <v>8.5</v>
      </c>
      <c r="K7237" s="59">
        <f t="shared" si="227"/>
        <v>40557</v>
      </c>
      <c r="R7237" t="s">
        <v>1989</v>
      </c>
      <c r="S7237" s="58">
        <v>30.6</v>
      </c>
      <c r="X7237">
        <v>6</v>
      </c>
      <c r="Y7237" s="4">
        <v>1.45</v>
      </c>
      <c r="Z7237" s="58">
        <v>8.6999999999999993</v>
      </c>
    </row>
    <row r="7238" spans="1:26">
      <c r="A7238">
        <v>63375</v>
      </c>
      <c r="B7238">
        <v>541567</v>
      </c>
      <c r="C7238">
        <v>20724</v>
      </c>
      <c r="D7238" t="s">
        <v>1210</v>
      </c>
      <c r="E7238">
        <v>10</v>
      </c>
      <c r="F7238" s="3">
        <v>40562.493750000001</v>
      </c>
      <c r="G7238" s="4">
        <v>0.85</v>
      </c>
      <c r="H7238">
        <v>12681</v>
      </c>
      <c r="I7238" t="s">
        <v>10</v>
      </c>
      <c r="J7238" s="58">
        <f t="shared" si="226"/>
        <v>8.5</v>
      </c>
      <c r="K7238" s="59">
        <f t="shared" si="227"/>
        <v>40562</v>
      </c>
      <c r="R7238" t="s">
        <v>444</v>
      </c>
      <c r="S7238" s="58">
        <v>30.24</v>
      </c>
      <c r="X7238">
        <v>6</v>
      </c>
      <c r="Y7238" s="4">
        <v>1.45</v>
      </c>
      <c r="Z7238" s="58">
        <v>8.6999999999999993</v>
      </c>
    </row>
    <row r="7239" spans="1:26">
      <c r="A7239">
        <v>63376</v>
      </c>
      <c r="B7239">
        <v>541567</v>
      </c>
      <c r="C7239">
        <v>20719</v>
      </c>
      <c r="D7239" t="s">
        <v>1209</v>
      </c>
      <c r="E7239">
        <v>10</v>
      </c>
      <c r="F7239" s="3">
        <v>40562.493750000001</v>
      </c>
      <c r="G7239" s="4">
        <v>0.85</v>
      </c>
      <c r="H7239">
        <v>12681</v>
      </c>
      <c r="I7239" t="s">
        <v>10</v>
      </c>
      <c r="J7239" s="58">
        <f t="shared" si="226"/>
        <v>8.5</v>
      </c>
      <c r="K7239" s="59">
        <f t="shared" si="227"/>
        <v>40562</v>
      </c>
      <c r="R7239" t="s">
        <v>619</v>
      </c>
      <c r="S7239" s="58">
        <v>30</v>
      </c>
      <c r="X7239">
        <v>6</v>
      </c>
      <c r="Y7239" s="4">
        <v>1.45</v>
      </c>
      <c r="Z7239" s="58">
        <v>8.6999999999999993</v>
      </c>
    </row>
    <row r="7240" spans="1:26">
      <c r="A7240">
        <v>64517</v>
      </c>
      <c r="B7240">
        <v>541631</v>
      </c>
      <c r="C7240">
        <v>22355</v>
      </c>
      <c r="D7240" t="s">
        <v>915</v>
      </c>
      <c r="E7240">
        <v>10</v>
      </c>
      <c r="F7240" s="3">
        <v>40563.449999999997</v>
      </c>
      <c r="G7240" s="4">
        <v>0.85</v>
      </c>
      <c r="H7240">
        <v>12637</v>
      </c>
      <c r="I7240" t="s">
        <v>10</v>
      </c>
      <c r="J7240" s="58">
        <f t="shared" si="226"/>
        <v>8.5</v>
      </c>
      <c r="K7240" s="59">
        <f t="shared" si="227"/>
        <v>40563</v>
      </c>
      <c r="R7240" t="s">
        <v>337</v>
      </c>
      <c r="S7240" s="58">
        <v>30</v>
      </c>
      <c r="X7240">
        <v>6</v>
      </c>
      <c r="Y7240" s="4">
        <v>1.45</v>
      </c>
      <c r="Z7240" s="58">
        <v>8.6999999999999993</v>
      </c>
    </row>
    <row r="7241" spans="1:26">
      <c r="A7241">
        <v>74885</v>
      </c>
      <c r="B7241">
        <v>542535</v>
      </c>
      <c r="C7241">
        <v>22661</v>
      </c>
      <c r="D7241" t="s">
        <v>96</v>
      </c>
      <c r="E7241">
        <v>10</v>
      </c>
      <c r="F7241" s="3">
        <v>40571.567361111098</v>
      </c>
      <c r="G7241" s="4">
        <v>0.85</v>
      </c>
      <c r="H7241">
        <v>12735</v>
      </c>
      <c r="I7241" t="s">
        <v>10</v>
      </c>
      <c r="J7241" s="58">
        <f t="shared" si="226"/>
        <v>8.5</v>
      </c>
      <c r="K7241" s="59">
        <f t="shared" si="227"/>
        <v>40571</v>
      </c>
      <c r="R7241" t="s">
        <v>593</v>
      </c>
      <c r="S7241" s="58">
        <v>30</v>
      </c>
      <c r="X7241">
        <v>72</v>
      </c>
      <c r="Y7241" s="4">
        <v>0.12</v>
      </c>
      <c r="Z7241" s="58">
        <v>8.64</v>
      </c>
    </row>
    <row r="7242" spans="1:26">
      <c r="A7242">
        <v>74886</v>
      </c>
      <c r="B7242">
        <v>542535</v>
      </c>
      <c r="C7242">
        <v>22355</v>
      </c>
      <c r="D7242" t="s">
        <v>915</v>
      </c>
      <c r="E7242">
        <v>10</v>
      </c>
      <c r="F7242" s="3">
        <v>40571.567361111098</v>
      </c>
      <c r="G7242" s="4">
        <v>0.85</v>
      </c>
      <c r="H7242">
        <v>12735</v>
      </c>
      <c r="I7242" t="s">
        <v>10</v>
      </c>
      <c r="J7242" s="58">
        <f t="shared" si="226"/>
        <v>8.5</v>
      </c>
      <c r="K7242" s="59">
        <f t="shared" si="227"/>
        <v>40571</v>
      </c>
      <c r="R7242" t="s">
        <v>575</v>
      </c>
      <c r="S7242" s="58">
        <v>30</v>
      </c>
      <c r="X7242">
        <v>10</v>
      </c>
      <c r="Y7242" s="4">
        <v>0.85</v>
      </c>
      <c r="Z7242" s="58">
        <v>8.5</v>
      </c>
    </row>
    <row r="7243" spans="1:26">
      <c r="A7243">
        <v>74887</v>
      </c>
      <c r="B7243">
        <v>542535</v>
      </c>
      <c r="C7243">
        <v>22356</v>
      </c>
      <c r="D7243" t="s">
        <v>988</v>
      </c>
      <c r="E7243">
        <v>10</v>
      </c>
      <c r="F7243" s="3">
        <v>40571.567361111098</v>
      </c>
      <c r="G7243" s="4">
        <v>0.85</v>
      </c>
      <c r="H7243">
        <v>12735</v>
      </c>
      <c r="I7243" t="s">
        <v>10</v>
      </c>
      <c r="J7243" s="58">
        <f t="shared" si="226"/>
        <v>8.5</v>
      </c>
      <c r="K7243" s="59">
        <f t="shared" si="227"/>
        <v>40571</v>
      </c>
      <c r="R7243" t="s">
        <v>337</v>
      </c>
      <c r="S7243" s="58">
        <v>30</v>
      </c>
      <c r="X7243">
        <v>10</v>
      </c>
      <c r="Y7243" s="4">
        <v>0.85</v>
      </c>
      <c r="Z7243" s="58">
        <v>8.5</v>
      </c>
    </row>
    <row r="7244" spans="1:26">
      <c r="A7244">
        <v>74888</v>
      </c>
      <c r="B7244">
        <v>542535</v>
      </c>
      <c r="C7244">
        <v>20719</v>
      </c>
      <c r="D7244" t="s">
        <v>1209</v>
      </c>
      <c r="E7244">
        <v>10</v>
      </c>
      <c r="F7244" s="3">
        <v>40571.567361111098</v>
      </c>
      <c r="G7244" s="4">
        <v>0.85</v>
      </c>
      <c r="H7244">
        <v>12735</v>
      </c>
      <c r="I7244" t="s">
        <v>10</v>
      </c>
      <c r="J7244" s="58">
        <f t="shared" si="226"/>
        <v>8.5</v>
      </c>
      <c r="K7244" s="59">
        <f t="shared" si="227"/>
        <v>40571</v>
      </c>
      <c r="R7244" t="s">
        <v>593</v>
      </c>
      <c r="S7244" s="58">
        <v>30</v>
      </c>
      <c r="X7244">
        <v>10</v>
      </c>
      <c r="Y7244" s="4">
        <v>0.85</v>
      </c>
      <c r="Z7244" s="58">
        <v>8.5</v>
      </c>
    </row>
    <row r="7245" spans="1:26">
      <c r="A7245">
        <v>92562</v>
      </c>
      <c r="B7245">
        <v>544200</v>
      </c>
      <c r="C7245">
        <v>22355</v>
      </c>
      <c r="D7245" t="s">
        <v>915</v>
      </c>
      <c r="E7245">
        <v>10</v>
      </c>
      <c r="F7245" s="3">
        <v>40591.422222222202</v>
      </c>
      <c r="G7245" s="4">
        <v>0.85</v>
      </c>
      <c r="H7245">
        <v>12494</v>
      </c>
      <c r="I7245" t="s">
        <v>10</v>
      </c>
      <c r="J7245" s="58">
        <f t="shared" si="226"/>
        <v>8.5</v>
      </c>
      <c r="K7245" s="59">
        <f t="shared" si="227"/>
        <v>40591</v>
      </c>
      <c r="R7245" t="s">
        <v>717</v>
      </c>
      <c r="S7245" s="58">
        <v>30</v>
      </c>
      <c r="X7245">
        <v>10</v>
      </c>
      <c r="Y7245" s="4">
        <v>0.85</v>
      </c>
      <c r="Z7245" s="58">
        <v>8.5</v>
      </c>
    </row>
    <row r="7246" spans="1:26">
      <c r="A7246">
        <v>92563</v>
      </c>
      <c r="B7246">
        <v>544200</v>
      </c>
      <c r="C7246">
        <v>22356</v>
      </c>
      <c r="D7246" t="s">
        <v>988</v>
      </c>
      <c r="E7246">
        <v>10</v>
      </c>
      <c r="F7246" s="3">
        <v>40591.422222222202</v>
      </c>
      <c r="G7246" s="4">
        <v>0.85</v>
      </c>
      <c r="H7246">
        <v>12494</v>
      </c>
      <c r="I7246" t="s">
        <v>10</v>
      </c>
      <c r="J7246" s="58">
        <f t="shared" si="226"/>
        <v>8.5</v>
      </c>
      <c r="K7246" s="59">
        <f t="shared" si="227"/>
        <v>40591</v>
      </c>
      <c r="R7246" t="s">
        <v>619</v>
      </c>
      <c r="S7246" s="58">
        <v>30</v>
      </c>
      <c r="X7246">
        <v>10</v>
      </c>
      <c r="Y7246" s="4">
        <v>0.85</v>
      </c>
      <c r="Z7246" s="58">
        <v>8.5</v>
      </c>
    </row>
    <row r="7247" spans="1:26">
      <c r="A7247">
        <v>92564</v>
      </c>
      <c r="B7247">
        <v>544200</v>
      </c>
      <c r="C7247">
        <v>22661</v>
      </c>
      <c r="D7247" t="s">
        <v>96</v>
      </c>
      <c r="E7247">
        <v>10</v>
      </c>
      <c r="F7247" s="3">
        <v>40591.422222222202</v>
      </c>
      <c r="G7247" s="4">
        <v>0.85</v>
      </c>
      <c r="H7247">
        <v>12494</v>
      </c>
      <c r="I7247" t="s">
        <v>10</v>
      </c>
      <c r="J7247" s="58">
        <f t="shared" si="226"/>
        <v>8.5</v>
      </c>
      <c r="K7247" s="59">
        <f t="shared" si="227"/>
        <v>40591</v>
      </c>
      <c r="R7247" t="s">
        <v>85</v>
      </c>
      <c r="S7247" s="58">
        <v>30</v>
      </c>
      <c r="X7247">
        <v>10</v>
      </c>
      <c r="Y7247" s="4">
        <v>0.85</v>
      </c>
      <c r="Z7247" s="58">
        <v>8.5</v>
      </c>
    </row>
    <row r="7248" spans="1:26">
      <c r="A7248">
        <v>92565</v>
      </c>
      <c r="B7248">
        <v>544200</v>
      </c>
      <c r="C7248">
        <v>20724</v>
      </c>
      <c r="D7248" t="s">
        <v>1210</v>
      </c>
      <c r="E7248">
        <v>10</v>
      </c>
      <c r="F7248" s="3">
        <v>40591.422222222202</v>
      </c>
      <c r="G7248" s="4">
        <v>0.85</v>
      </c>
      <c r="H7248">
        <v>12494</v>
      </c>
      <c r="I7248" t="s">
        <v>10</v>
      </c>
      <c r="J7248" s="58">
        <f t="shared" si="226"/>
        <v>8.5</v>
      </c>
      <c r="K7248" s="59">
        <f t="shared" si="227"/>
        <v>40591</v>
      </c>
      <c r="R7248" t="s">
        <v>192</v>
      </c>
      <c r="S7248" s="58">
        <v>29.9</v>
      </c>
      <c r="X7248">
        <v>10</v>
      </c>
      <c r="Y7248" s="4">
        <v>0.85</v>
      </c>
      <c r="Z7248" s="58">
        <v>8.5</v>
      </c>
    </row>
    <row r="7249" spans="1:26">
      <c r="A7249">
        <v>104064</v>
      </c>
      <c r="B7249">
        <v>545105</v>
      </c>
      <c r="C7249">
        <v>20724</v>
      </c>
      <c r="D7249" t="s">
        <v>1210</v>
      </c>
      <c r="E7249">
        <v>10</v>
      </c>
      <c r="F7249" s="3">
        <v>40602.498611111099</v>
      </c>
      <c r="G7249" s="4">
        <v>0.85</v>
      </c>
      <c r="H7249">
        <v>12598</v>
      </c>
      <c r="I7249" t="s">
        <v>10</v>
      </c>
      <c r="J7249" s="58">
        <f t="shared" si="226"/>
        <v>8.5</v>
      </c>
      <c r="K7249" s="59">
        <f t="shared" si="227"/>
        <v>40602</v>
      </c>
      <c r="R7249" t="s">
        <v>627</v>
      </c>
      <c r="S7249" s="58">
        <v>27.26</v>
      </c>
      <c r="X7249">
        <v>10</v>
      </c>
      <c r="Y7249" s="4">
        <v>0.85</v>
      </c>
      <c r="Z7249" s="58">
        <v>8.5</v>
      </c>
    </row>
    <row r="7250" spans="1:26">
      <c r="A7250">
        <v>104076</v>
      </c>
      <c r="B7250">
        <v>545105</v>
      </c>
      <c r="C7250">
        <v>22661</v>
      </c>
      <c r="D7250" t="s">
        <v>96</v>
      </c>
      <c r="E7250">
        <v>10</v>
      </c>
      <c r="F7250" s="3">
        <v>40602.498611111099</v>
      </c>
      <c r="G7250" s="4">
        <v>0.85</v>
      </c>
      <c r="H7250">
        <v>12598</v>
      </c>
      <c r="I7250" t="s">
        <v>10</v>
      </c>
      <c r="J7250" s="58">
        <f t="shared" si="226"/>
        <v>8.5</v>
      </c>
      <c r="K7250" s="59">
        <f t="shared" si="227"/>
        <v>40602</v>
      </c>
      <c r="R7250" t="s">
        <v>1210</v>
      </c>
      <c r="S7250" s="58">
        <v>25.5</v>
      </c>
      <c r="X7250">
        <v>10</v>
      </c>
      <c r="Y7250" s="4">
        <v>0.85</v>
      </c>
      <c r="Z7250" s="58">
        <v>8.5</v>
      </c>
    </row>
    <row r="7251" spans="1:26">
      <c r="A7251">
        <v>104465</v>
      </c>
      <c r="B7251">
        <v>545181</v>
      </c>
      <c r="C7251">
        <v>22356</v>
      </c>
      <c r="D7251" t="s">
        <v>988</v>
      </c>
      <c r="E7251">
        <v>10</v>
      </c>
      <c r="F7251" s="3">
        <v>40602.614583333299</v>
      </c>
      <c r="G7251" s="4">
        <v>0.85</v>
      </c>
      <c r="H7251">
        <v>12509</v>
      </c>
      <c r="I7251" t="s">
        <v>10</v>
      </c>
      <c r="J7251" s="58">
        <f t="shared" si="226"/>
        <v>8.5</v>
      </c>
      <c r="K7251" s="59">
        <f t="shared" si="227"/>
        <v>40602</v>
      </c>
      <c r="R7251" t="s">
        <v>2387</v>
      </c>
      <c r="S7251" s="58">
        <v>24.96</v>
      </c>
      <c r="X7251">
        <v>10</v>
      </c>
      <c r="Y7251" s="4">
        <v>0.85</v>
      </c>
      <c r="Z7251" s="58">
        <v>8.5</v>
      </c>
    </row>
    <row r="7252" spans="1:26">
      <c r="A7252">
        <v>104466</v>
      </c>
      <c r="B7252">
        <v>545181</v>
      </c>
      <c r="C7252">
        <v>22355</v>
      </c>
      <c r="D7252" t="s">
        <v>915</v>
      </c>
      <c r="E7252">
        <v>10</v>
      </c>
      <c r="F7252" s="3">
        <v>40602.614583333299</v>
      </c>
      <c r="G7252" s="4">
        <v>0.85</v>
      </c>
      <c r="H7252">
        <v>12509</v>
      </c>
      <c r="I7252" t="s">
        <v>10</v>
      </c>
      <c r="J7252" s="58">
        <f t="shared" si="226"/>
        <v>8.5</v>
      </c>
      <c r="K7252" s="59">
        <f t="shared" si="227"/>
        <v>40602</v>
      </c>
      <c r="R7252" t="s">
        <v>2448</v>
      </c>
      <c r="S7252" s="58">
        <v>24.96</v>
      </c>
      <c r="X7252">
        <v>10</v>
      </c>
      <c r="Y7252" s="4">
        <v>0.85</v>
      </c>
      <c r="Z7252" s="58">
        <v>8.5</v>
      </c>
    </row>
    <row r="7253" spans="1:26">
      <c r="A7253">
        <v>104467</v>
      </c>
      <c r="B7253">
        <v>545181</v>
      </c>
      <c r="C7253">
        <v>20723</v>
      </c>
      <c r="D7253" t="s">
        <v>123</v>
      </c>
      <c r="E7253">
        <v>10</v>
      </c>
      <c r="F7253" s="3">
        <v>40602.614583333299</v>
      </c>
      <c r="G7253" s="4">
        <v>0.85</v>
      </c>
      <c r="H7253">
        <v>12509</v>
      </c>
      <c r="I7253" t="s">
        <v>10</v>
      </c>
      <c r="J7253" s="58">
        <f t="shared" si="226"/>
        <v>8.5</v>
      </c>
      <c r="K7253" s="59">
        <f t="shared" si="227"/>
        <v>40602</v>
      </c>
      <c r="R7253" t="s">
        <v>2532</v>
      </c>
      <c r="S7253" s="58">
        <v>22.5</v>
      </c>
      <c r="X7253">
        <v>10</v>
      </c>
      <c r="Y7253" s="4">
        <v>0.85</v>
      </c>
      <c r="Z7253" s="58">
        <v>8.5</v>
      </c>
    </row>
    <row r="7254" spans="1:26">
      <c r="A7254">
        <v>120782</v>
      </c>
      <c r="B7254">
        <v>546678</v>
      </c>
      <c r="C7254">
        <v>20719</v>
      </c>
      <c r="D7254" t="s">
        <v>1209</v>
      </c>
      <c r="E7254">
        <v>10</v>
      </c>
      <c r="F7254" s="3">
        <v>40617.693749999999</v>
      </c>
      <c r="G7254" s="4">
        <v>0.85</v>
      </c>
      <c r="H7254">
        <v>12681</v>
      </c>
      <c r="I7254" t="s">
        <v>10</v>
      </c>
      <c r="J7254" s="58">
        <f t="shared" si="226"/>
        <v>8.5</v>
      </c>
      <c r="K7254" s="59">
        <f t="shared" si="227"/>
        <v>40617</v>
      </c>
      <c r="R7254" t="s">
        <v>2601</v>
      </c>
      <c r="S7254" s="58">
        <v>20.8</v>
      </c>
      <c r="X7254">
        <v>10</v>
      </c>
      <c r="Y7254" s="4">
        <v>0.85</v>
      </c>
      <c r="Z7254" s="58">
        <v>8.5</v>
      </c>
    </row>
    <row r="7255" spans="1:26">
      <c r="A7255">
        <v>120783</v>
      </c>
      <c r="B7255">
        <v>546678</v>
      </c>
      <c r="C7255">
        <v>20724</v>
      </c>
      <c r="D7255" t="s">
        <v>1210</v>
      </c>
      <c r="E7255">
        <v>10</v>
      </c>
      <c r="F7255" s="3">
        <v>40617.693749999999</v>
      </c>
      <c r="G7255" s="4">
        <v>0.85</v>
      </c>
      <c r="H7255">
        <v>12681</v>
      </c>
      <c r="I7255" t="s">
        <v>10</v>
      </c>
      <c r="J7255" s="58">
        <f t="shared" si="226"/>
        <v>8.5</v>
      </c>
      <c r="K7255" s="59">
        <f t="shared" si="227"/>
        <v>40617</v>
      </c>
      <c r="R7255" t="s">
        <v>1994</v>
      </c>
      <c r="S7255" s="58">
        <v>20.399999999999999</v>
      </c>
      <c r="X7255">
        <v>10</v>
      </c>
      <c r="Y7255" s="4">
        <v>0.85</v>
      </c>
      <c r="Z7255" s="58">
        <v>8.5</v>
      </c>
    </row>
    <row r="7256" spans="1:26">
      <c r="A7256">
        <v>133096</v>
      </c>
      <c r="B7256">
        <v>547722</v>
      </c>
      <c r="C7256">
        <v>20724</v>
      </c>
      <c r="D7256" t="s">
        <v>1210</v>
      </c>
      <c r="E7256">
        <v>10</v>
      </c>
      <c r="F7256" s="3">
        <v>40627.429861111101</v>
      </c>
      <c r="G7256" s="4">
        <v>0.85</v>
      </c>
      <c r="H7256">
        <v>12553</v>
      </c>
      <c r="I7256" t="s">
        <v>10</v>
      </c>
      <c r="J7256" s="58">
        <f t="shared" si="226"/>
        <v>8.5</v>
      </c>
      <c r="K7256" s="59">
        <f t="shared" si="227"/>
        <v>40627</v>
      </c>
      <c r="R7256" t="s">
        <v>254</v>
      </c>
      <c r="S7256" s="58">
        <v>20.399999999999999</v>
      </c>
      <c r="X7256">
        <v>10</v>
      </c>
      <c r="Y7256" s="4">
        <v>0.85</v>
      </c>
      <c r="Z7256" s="58">
        <v>8.5</v>
      </c>
    </row>
    <row r="7257" spans="1:26">
      <c r="A7257">
        <v>135324</v>
      </c>
      <c r="B7257">
        <v>547892</v>
      </c>
      <c r="C7257">
        <v>22661</v>
      </c>
      <c r="D7257" t="s">
        <v>96</v>
      </c>
      <c r="E7257">
        <v>10</v>
      </c>
      <c r="F7257" s="3">
        <v>40630.427083333299</v>
      </c>
      <c r="G7257" s="4">
        <v>0.85</v>
      </c>
      <c r="H7257">
        <v>12669</v>
      </c>
      <c r="I7257" t="s">
        <v>10</v>
      </c>
      <c r="J7257" s="58">
        <f t="shared" si="226"/>
        <v>8.5</v>
      </c>
      <c r="K7257" s="59">
        <f t="shared" si="227"/>
        <v>40630</v>
      </c>
      <c r="R7257" t="s">
        <v>1763</v>
      </c>
      <c r="S7257" s="58">
        <v>20.399999999999999</v>
      </c>
      <c r="X7257">
        <v>10</v>
      </c>
      <c r="Y7257" s="4">
        <v>0.85</v>
      </c>
      <c r="Z7257" s="58">
        <v>8.5</v>
      </c>
    </row>
    <row r="7258" spans="1:26">
      <c r="A7258">
        <v>135345</v>
      </c>
      <c r="B7258">
        <v>547892</v>
      </c>
      <c r="C7258">
        <v>20723</v>
      </c>
      <c r="D7258" t="s">
        <v>123</v>
      </c>
      <c r="E7258">
        <v>10</v>
      </c>
      <c r="F7258" s="3">
        <v>40630.427083333299</v>
      </c>
      <c r="G7258" s="4">
        <v>0.85</v>
      </c>
      <c r="H7258">
        <v>12669</v>
      </c>
      <c r="I7258" t="s">
        <v>10</v>
      </c>
      <c r="J7258" s="58">
        <f t="shared" si="226"/>
        <v>8.5</v>
      </c>
      <c r="K7258" s="59">
        <f t="shared" si="227"/>
        <v>40630</v>
      </c>
      <c r="R7258" t="s">
        <v>2113</v>
      </c>
      <c r="S7258" s="58">
        <v>20.399999999999999</v>
      </c>
      <c r="X7258">
        <v>10</v>
      </c>
      <c r="Y7258" s="4">
        <v>0.85</v>
      </c>
      <c r="Z7258" s="58">
        <v>8.5</v>
      </c>
    </row>
    <row r="7259" spans="1:26">
      <c r="A7259">
        <v>135346</v>
      </c>
      <c r="B7259">
        <v>547892</v>
      </c>
      <c r="C7259">
        <v>20719</v>
      </c>
      <c r="D7259" t="s">
        <v>1209</v>
      </c>
      <c r="E7259">
        <v>10</v>
      </c>
      <c r="F7259" s="3">
        <v>40630.427083333299</v>
      </c>
      <c r="G7259" s="4">
        <v>0.85</v>
      </c>
      <c r="H7259">
        <v>12669</v>
      </c>
      <c r="I7259" t="s">
        <v>10</v>
      </c>
      <c r="J7259" s="58">
        <f t="shared" si="226"/>
        <v>8.5</v>
      </c>
      <c r="K7259" s="59">
        <f t="shared" si="227"/>
        <v>40630</v>
      </c>
      <c r="R7259" t="s">
        <v>2038</v>
      </c>
      <c r="S7259" s="58">
        <v>20.28</v>
      </c>
      <c r="X7259">
        <v>10</v>
      </c>
      <c r="Y7259" s="4">
        <v>0.85</v>
      </c>
      <c r="Z7259" s="58">
        <v>8.5</v>
      </c>
    </row>
    <row r="7260" spans="1:26">
      <c r="A7260">
        <v>140993</v>
      </c>
      <c r="B7260">
        <v>548496</v>
      </c>
      <c r="C7260">
        <v>22941</v>
      </c>
      <c r="D7260" t="s">
        <v>231</v>
      </c>
      <c r="E7260">
        <v>1</v>
      </c>
      <c r="F7260" s="3">
        <v>40633.569444444402</v>
      </c>
      <c r="G7260" s="4">
        <v>8.5</v>
      </c>
      <c r="H7260">
        <v>12678</v>
      </c>
      <c r="I7260" t="s">
        <v>10</v>
      </c>
      <c r="J7260" s="58">
        <f t="shared" si="226"/>
        <v>8.5</v>
      </c>
      <c r="K7260" s="59">
        <f t="shared" si="227"/>
        <v>40633</v>
      </c>
      <c r="R7260" t="s">
        <v>101</v>
      </c>
      <c r="S7260" s="58">
        <v>20.16</v>
      </c>
      <c r="X7260">
        <v>10</v>
      </c>
      <c r="Y7260" s="4">
        <v>0.85</v>
      </c>
      <c r="Z7260" s="58">
        <v>8.5</v>
      </c>
    </row>
    <row r="7261" spans="1:26">
      <c r="A7261">
        <v>158776</v>
      </c>
      <c r="B7261">
        <v>550313</v>
      </c>
      <c r="C7261">
        <v>20719</v>
      </c>
      <c r="D7261" t="s">
        <v>1209</v>
      </c>
      <c r="E7261">
        <v>10</v>
      </c>
      <c r="F7261" s="3">
        <v>40650.472916666702</v>
      </c>
      <c r="G7261" s="4">
        <v>0.85</v>
      </c>
      <c r="H7261">
        <v>12681</v>
      </c>
      <c r="I7261" t="s">
        <v>10</v>
      </c>
      <c r="J7261" s="58">
        <f t="shared" si="226"/>
        <v>8.5</v>
      </c>
      <c r="K7261" s="59">
        <f t="shared" si="227"/>
        <v>40650</v>
      </c>
      <c r="R7261" t="s">
        <v>2656</v>
      </c>
      <c r="S7261" s="58">
        <v>20</v>
      </c>
      <c r="X7261">
        <v>10</v>
      </c>
      <c r="Y7261" s="4">
        <v>0.85</v>
      </c>
      <c r="Z7261" s="58">
        <v>8.5</v>
      </c>
    </row>
    <row r="7262" spans="1:26">
      <c r="A7262">
        <v>172462</v>
      </c>
      <c r="B7262">
        <v>551539</v>
      </c>
      <c r="C7262">
        <v>20719</v>
      </c>
      <c r="D7262" t="s">
        <v>1209</v>
      </c>
      <c r="E7262">
        <v>10</v>
      </c>
      <c r="F7262" s="3">
        <v>40666.361111111102</v>
      </c>
      <c r="G7262" s="4">
        <v>0.85</v>
      </c>
      <c r="H7262">
        <v>12598</v>
      </c>
      <c r="I7262" t="s">
        <v>10</v>
      </c>
      <c r="J7262" s="58">
        <f t="shared" si="226"/>
        <v>8.5</v>
      </c>
      <c r="K7262" s="59">
        <f t="shared" si="227"/>
        <v>40666</v>
      </c>
      <c r="R7262" t="s">
        <v>2666</v>
      </c>
      <c r="S7262" s="58">
        <v>20</v>
      </c>
      <c r="X7262">
        <v>10</v>
      </c>
      <c r="Y7262" s="4">
        <v>0.85</v>
      </c>
      <c r="Z7262" s="58">
        <v>8.5</v>
      </c>
    </row>
    <row r="7263" spans="1:26">
      <c r="A7263">
        <v>172463</v>
      </c>
      <c r="B7263">
        <v>551539</v>
      </c>
      <c r="C7263">
        <v>20723</v>
      </c>
      <c r="D7263" t="s">
        <v>123</v>
      </c>
      <c r="E7263">
        <v>10</v>
      </c>
      <c r="F7263" s="3">
        <v>40666.361111111102</v>
      </c>
      <c r="G7263" s="4">
        <v>0.85</v>
      </c>
      <c r="H7263">
        <v>12598</v>
      </c>
      <c r="I7263" t="s">
        <v>10</v>
      </c>
      <c r="J7263" s="58">
        <f t="shared" si="226"/>
        <v>8.5</v>
      </c>
      <c r="K7263" s="59">
        <f t="shared" si="227"/>
        <v>40666</v>
      </c>
      <c r="R7263" t="s">
        <v>2500</v>
      </c>
      <c r="S7263" s="58">
        <v>19.8</v>
      </c>
      <c r="X7263">
        <v>10</v>
      </c>
      <c r="Y7263" s="4">
        <v>0.85</v>
      </c>
      <c r="Z7263" s="58">
        <v>8.5</v>
      </c>
    </row>
    <row r="7264" spans="1:26">
      <c r="A7264">
        <v>172466</v>
      </c>
      <c r="B7264">
        <v>551539</v>
      </c>
      <c r="C7264">
        <v>22661</v>
      </c>
      <c r="D7264" t="s">
        <v>96</v>
      </c>
      <c r="E7264">
        <v>10</v>
      </c>
      <c r="F7264" s="3">
        <v>40666.361111111102</v>
      </c>
      <c r="G7264" s="4">
        <v>0.85</v>
      </c>
      <c r="H7264">
        <v>12598</v>
      </c>
      <c r="I7264" t="s">
        <v>10</v>
      </c>
      <c r="J7264" s="58">
        <f t="shared" si="226"/>
        <v>8.5</v>
      </c>
      <c r="K7264" s="59">
        <f t="shared" si="227"/>
        <v>40666</v>
      </c>
      <c r="R7264" t="s">
        <v>534</v>
      </c>
      <c r="S7264" s="58">
        <v>19.8</v>
      </c>
      <c r="X7264">
        <v>10</v>
      </c>
      <c r="Y7264" s="4">
        <v>0.85</v>
      </c>
      <c r="Z7264" s="58">
        <v>8.5</v>
      </c>
    </row>
    <row r="7265" spans="1:26">
      <c r="A7265">
        <v>180365</v>
      </c>
      <c r="B7265">
        <v>552315</v>
      </c>
      <c r="C7265">
        <v>23204</v>
      </c>
      <c r="D7265" t="s">
        <v>2402</v>
      </c>
      <c r="E7265">
        <v>10</v>
      </c>
      <c r="F7265" s="3">
        <v>40671.673611111102</v>
      </c>
      <c r="G7265" s="4">
        <v>0.85</v>
      </c>
      <c r="H7265">
        <v>12700</v>
      </c>
      <c r="I7265" t="s">
        <v>10</v>
      </c>
      <c r="J7265" s="58">
        <f t="shared" si="226"/>
        <v>8.5</v>
      </c>
      <c r="K7265" s="59">
        <f t="shared" si="227"/>
        <v>40671</v>
      </c>
      <c r="R7265" t="s">
        <v>263</v>
      </c>
      <c r="S7265" s="58">
        <v>19.8</v>
      </c>
      <c r="X7265">
        <v>10</v>
      </c>
      <c r="Y7265" s="4">
        <v>0.85</v>
      </c>
      <c r="Z7265" s="58">
        <v>8.5</v>
      </c>
    </row>
    <row r="7266" spans="1:26">
      <c r="A7266">
        <v>180368</v>
      </c>
      <c r="B7266">
        <v>552315</v>
      </c>
      <c r="C7266">
        <v>22661</v>
      </c>
      <c r="D7266" t="s">
        <v>96</v>
      </c>
      <c r="E7266">
        <v>10</v>
      </c>
      <c r="F7266" s="3">
        <v>40671.673611111102</v>
      </c>
      <c r="G7266" s="4">
        <v>0.85</v>
      </c>
      <c r="H7266">
        <v>12700</v>
      </c>
      <c r="I7266" t="s">
        <v>10</v>
      </c>
      <c r="J7266" s="58">
        <f t="shared" si="226"/>
        <v>8.5</v>
      </c>
      <c r="K7266" s="59">
        <f t="shared" si="227"/>
        <v>40671</v>
      </c>
      <c r="R7266" t="s">
        <v>1234</v>
      </c>
      <c r="S7266" s="58">
        <v>19.8</v>
      </c>
      <c r="X7266">
        <v>10</v>
      </c>
      <c r="Y7266" s="4">
        <v>0.85</v>
      </c>
      <c r="Z7266" s="58">
        <v>8.5</v>
      </c>
    </row>
    <row r="7267" spans="1:26">
      <c r="A7267">
        <v>180540</v>
      </c>
      <c r="B7267">
        <v>552325</v>
      </c>
      <c r="C7267">
        <v>20724</v>
      </c>
      <c r="D7267" t="s">
        <v>1210</v>
      </c>
      <c r="E7267">
        <v>10</v>
      </c>
      <c r="F7267" s="3">
        <v>40672.407638888901</v>
      </c>
      <c r="G7267" s="4">
        <v>0.85</v>
      </c>
      <c r="H7267">
        <v>12490</v>
      </c>
      <c r="I7267" t="s">
        <v>10</v>
      </c>
      <c r="J7267" s="58">
        <f t="shared" si="226"/>
        <v>8.5</v>
      </c>
      <c r="K7267" s="59">
        <f t="shared" si="227"/>
        <v>40672</v>
      </c>
      <c r="R7267" t="s">
        <v>1965</v>
      </c>
      <c r="S7267" s="58">
        <v>19.5</v>
      </c>
      <c r="X7267">
        <v>10</v>
      </c>
      <c r="Y7267" s="4">
        <v>0.85</v>
      </c>
      <c r="Z7267" s="58">
        <v>8.5</v>
      </c>
    </row>
    <row r="7268" spans="1:26">
      <c r="A7268">
        <v>185789</v>
      </c>
      <c r="B7268">
        <v>552826</v>
      </c>
      <c r="C7268">
        <v>22626</v>
      </c>
      <c r="D7268" t="s">
        <v>776</v>
      </c>
      <c r="E7268">
        <v>1</v>
      </c>
      <c r="F7268" s="3">
        <v>40674.555555555598</v>
      </c>
      <c r="G7268" s="4">
        <v>8.5</v>
      </c>
      <c r="H7268">
        <v>14277</v>
      </c>
      <c r="I7268" t="s">
        <v>10</v>
      </c>
      <c r="J7268" s="58">
        <f t="shared" si="226"/>
        <v>8.5</v>
      </c>
      <c r="K7268" s="59">
        <f t="shared" si="227"/>
        <v>40674</v>
      </c>
      <c r="R7268" t="s">
        <v>2316</v>
      </c>
      <c r="S7268" s="58">
        <v>18.72</v>
      </c>
      <c r="X7268">
        <v>10</v>
      </c>
      <c r="Y7268" s="4">
        <v>0.85</v>
      </c>
      <c r="Z7268" s="58">
        <v>8.5</v>
      </c>
    </row>
    <row r="7269" spans="1:26">
      <c r="A7269">
        <v>189600</v>
      </c>
      <c r="B7269">
        <v>553161</v>
      </c>
      <c r="C7269">
        <v>23204</v>
      </c>
      <c r="D7269" t="s">
        <v>2402</v>
      </c>
      <c r="E7269">
        <v>10</v>
      </c>
      <c r="F7269" s="3">
        <v>40676.658333333296</v>
      </c>
      <c r="G7269" s="4">
        <v>0.85</v>
      </c>
      <c r="H7269">
        <v>12681</v>
      </c>
      <c r="I7269" t="s">
        <v>10</v>
      </c>
      <c r="J7269" s="58">
        <f t="shared" si="226"/>
        <v>8.5</v>
      </c>
      <c r="K7269" s="59">
        <f t="shared" si="227"/>
        <v>40676</v>
      </c>
      <c r="R7269" t="s">
        <v>104</v>
      </c>
      <c r="S7269" s="58">
        <v>18</v>
      </c>
      <c r="X7269">
        <v>10</v>
      </c>
      <c r="Y7269" s="4">
        <v>0.85</v>
      </c>
      <c r="Z7269" s="58">
        <v>8.5</v>
      </c>
    </row>
    <row r="7270" spans="1:26">
      <c r="A7270">
        <v>189601</v>
      </c>
      <c r="B7270">
        <v>553161</v>
      </c>
      <c r="C7270">
        <v>20724</v>
      </c>
      <c r="D7270" t="s">
        <v>1210</v>
      </c>
      <c r="E7270">
        <v>10</v>
      </c>
      <c r="F7270" s="3">
        <v>40676.658333333296</v>
      </c>
      <c r="G7270" s="4">
        <v>0.85</v>
      </c>
      <c r="H7270">
        <v>12681</v>
      </c>
      <c r="I7270" t="s">
        <v>10</v>
      </c>
      <c r="J7270" s="58">
        <f t="shared" si="226"/>
        <v>8.5</v>
      </c>
      <c r="K7270" s="59">
        <f t="shared" si="227"/>
        <v>40676</v>
      </c>
      <c r="R7270" t="s">
        <v>104</v>
      </c>
      <c r="S7270" s="58">
        <v>18</v>
      </c>
      <c r="X7270">
        <v>10</v>
      </c>
      <c r="Y7270" s="4">
        <v>0.85</v>
      </c>
      <c r="Z7270" s="58">
        <v>8.5</v>
      </c>
    </row>
    <row r="7271" spans="1:26">
      <c r="A7271">
        <v>199656</v>
      </c>
      <c r="B7271">
        <v>554097</v>
      </c>
      <c r="C7271">
        <v>23204</v>
      </c>
      <c r="D7271" t="s">
        <v>2402</v>
      </c>
      <c r="E7271">
        <v>10</v>
      </c>
      <c r="F7271" s="3">
        <v>40685.542361111096</v>
      </c>
      <c r="G7271" s="4">
        <v>0.85</v>
      </c>
      <c r="H7271">
        <v>12567</v>
      </c>
      <c r="I7271" t="s">
        <v>10</v>
      </c>
      <c r="J7271" s="58">
        <f t="shared" si="226"/>
        <v>8.5</v>
      </c>
      <c r="K7271" s="59">
        <f t="shared" si="227"/>
        <v>40685</v>
      </c>
      <c r="R7271" t="s">
        <v>105</v>
      </c>
      <c r="S7271" s="58">
        <v>17.7</v>
      </c>
      <c r="X7271">
        <v>10</v>
      </c>
      <c r="Y7271" s="4">
        <v>0.85</v>
      </c>
      <c r="Z7271" s="58">
        <v>8.5</v>
      </c>
    </row>
    <row r="7272" spans="1:26">
      <c r="A7272">
        <v>200457</v>
      </c>
      <c r="B7272">
        <v>554134</v>
      </c>
      <c r="C7272">
        <v>20724</v>
      </c>
      <c r="D7272" t="s">
        <v>1210</v>
      </c>
      <c r="E7272">
        <v>10</v>
      </c>
      <c r="F7272" s="3">
        <v>40686.408333333296</v>
      </c>
      <c r="G7272" s="4">
        <v>0.85</v>
      </c>
      <c r="H7272">
        <v>12583</v>
      </c>
      <c r="I7272" t="s">
        <v>10</v>
      </c>
      <c r="J7272" s="58">
        <f t="shared" si="226"/>
        <v>8.5</v>
      </c>
      <c r="K7272" s="59">
        <f t="shared" si="227"/>
        <v>40686</v>
      </c>
      <c r="R7272" t="s">
        <v>176</v>
      </c>
      <c r="S7272" s="58">
        <v>17.399999999999999</v>
      </c>
      <c r="X7272">
        <v>10</v>
      </c>
      <c r="Y7272" s="4">
        <v>0.85</v>
      </c>
      <c r="Z7272" s="58">
        <v>8.5</v>
      </c>
    </row>
    <row r="7273" spans="1:26">
      <c r="A7273">
        <v>200458</v>
      </c>
      <c r="B7273">
        <v>554134</v>
      </c>
      <c r="C7273">
        <v>20719</v>
      </c>
      <c r="D7273" t="s">
        <v>1209</v>
      </c>
      <c r="E7273">
        <v>10</v>
      </c>
      <c r="F7273" s="3">
        <v>40686.408333333296</v>
      </c>
      <c r="G7273" s="4">
        <v>0.85</v>
      </c>
      <c r="H7273">
        <v>12583</v>
      </c>
      <c r="I7273" t="s">
        <v>10</v>
      </c>
      <c r="J7273" s="58">
        <f t="shared" si="226"/>
        <v>8.5</v>
      </c>
      <c r="K7273" s="59">
        <f t="shared" si="227"/>
        <v>40686</v>
      </c>
      <c r="R7273" t="s">
        <v>557</v>
      </c>
      <c r="S7273" s="58">
        <v>17.399999999999999</v>
      </c>
      <c r="X7273">
        <v>10</v>
      </c>
      <c r="Y7273" s="4">
        <v>0.85</v>
      </c>
      <c r="Z7273" s="58">
        <v>8.5</v>
      </c>
    </row>
    <row r="7274" spans="1:26">
      <c r="A7274">
        <v>213581</v>
      </c>
      <c r="B7274">
        <v>555547</v>
      </c>
      <c r="C7274">
        <v>23204</v>
      </c>
      <c r="D7274" t="s">
        <v>2402</v>
      </c>
      <c r="E7274">
        <v>10</v>
      </c>
      <c r="F7274" s="3">
        <v>40699.550694444399</v>
      </c>
      <c r="G7274" s="4">
        <v>0.85</v>
      </c>
      <c r="H7274">
        <v>12681</v>
      </c>
      <c r="I7274" t="s">
        <v>10</v>
      </c>
      <c r="J7274" s="58">
        <f t="shared" si="226"/>
        <v>8.5</v>
      </c>
      <c r="K7274" s="59">
        <f t="shared" si="227"/>
        <v>40699</v>
      </c>
      <c r="R7274" t="s">
        <v>384</v>
      </c>
      <c r="S7274" s="58">
        <v>17.399999999999999</v>
      </c>
      <c r="X7274">
        <v>10</v>
      </c>
      <c r="Y7274" s="4">
        <v>0.85</v>
      </c>
      <c r="Z7274" s="58">
        <v>8.5</v>
      </c>
    </row>
    <row r="7275" spans="1:26">
      <c r="A7275">
        <v>222949</v>
      </c>
      <c r="B7275">
        <v>556463</v>
      </c>
      <c r="C7275">
        <v>22356</v>
      </c>
      <c r="D7275" t="s">
        <v>988</v>
      </c>
      <c r="E7275">
        <v>10</v>
      </c>
      <c r="F7275" s="3">
        <v>40706.449305555601</v>
      </c>
      <c r="G7275" s="4">
        <v>0.85</v>
      </c>
      <c r="H7275">
        <v>12583</v>
      </c>
      <c r="I7275" t="s">
        <v>10</v>
      </c>
      <c r="J7275" s="58">
        <f t="shared" si="226"/>
        <v>8.5</v>
      </c>
      <c r="K7275" s="59">
        <f t="shared" si="227"/>
        <v>40706</v>
      </c>
      <c r="R7275" t="s">
        <v>385</v>
      </c>
      <c r="S7275" s="58">
        <v>17.399999999999999</v>
      </c>
      <c r="X7275">
        <v>10</v>
      </c>
      <c r="Y7275" s="4">
        <v>0.85</v>
      </c>
      <c r="Z7275" s="58">
        <v>8.5</v>
      </c>
    </row>
    <row r="7276" spans="1:26">
      <c r="A7276">
        <v>224145</v>
      </c>
      <c r="B7276">
        <v>556507</v>
      </c>
      <c r="C7276">
        <v>23204</v>
      </c>
      <c r="D7276" t="s">
        <v>2402</v>
      </c>
      <c r="E7276">
        <v>10</v>
      </c>
      <c r="F7276" s="3">
        <v>40707.413194444402</v>
      </c>
      <c r="G7276" s="4">
        <v>0.85</v>
      </c>
      <c r="H7276">
        <v>12567</v>
      </c>
      <c r="I7276" t="s">
        <v>10</v>
      </c>
      <c r="J7276" s="58">
        <f t="shared" si="226"/>
        <v>8.5</v>
      </c>
      <c r="K7276" s="59">
        <f t="shared" si="227"/>
        <v>40707</v>
      </c>
      <c r="R7276" t="s">
        <v>311</v>
      </c>
      <c r="S7276" s="58">
        <v>17.399999999999999</v>
      </c>
      <c r="X7276">
        <v>10</v>
      </c>
      <c r="Y7276" s="4">
        <v>0.85</v>
      </c>
      <c r="Z7276" s="58">
        <v>8.5</v>
      </c>
    </row>
    <row r="7277" spans="1:26">
      <c r="A7277">
        <v>229682</v>
      </c>
      <c r="B7277">
        <v>557069</v>
      </c>
      <c r="C7277">
        <v>20719</v>
      </c>
      <c r="D7277" t="s">
        <v>1209</v>
      </c>
      <c r="E7277">
        <v>10</v>
      </c>
      <c r="F7277" s="3">
        <v>40710.640277777798</v>
      </c>
      <c r="G7277" s="4">
        <v>0.85</v>
      </c>
      <c r="H7277">
        <v>12562</v>
      </c>
      <c r="I7277" t="s">
        <v>10</v>
      </c>
      <c r="J7277" s="58">
        <f t="shared" si="226"/>
        <v>8.5</v>
      </c>
      <c r="K7277" s="59">
        <f t="shared" si="227"/>
        <v>40710</v>
      </c>
      <c r="R7277" t="s">
        <v>2580</v>
      </c>
      <c r="S7277" s="58">
        <v>17.34</v>
      </c>
      <c r="X7277">
        <v>10</v>
      </c>
      <c r="Y7277" s="4">
        <v>0.85</v>
      </c>
      <c r="Z7277" s="58">
        <v>8.5</v>
      </c>
    </row>
    <row r="7278" spans="1:26">
      <c r="A7278">
        <v>229683</v>
      </c>
      <c r="B7278">
        <v>557069</v>
      </c>
      <c r="C7278">
        <v>22355</v>
      </c>
      <c r="D7278" t="s">
        <v>915</v>
      </c>
      <c r="E7278">
        <v>10</v>
      </c>
      <c r="F7278" s="3">
        <v>40710.640277777798</v>
      </c>
      <c r="G7278" s="4">
        <v>0.85</v>
      </c>
      <c r="H7278">
        <v>12562</v>
      </c>
      <c r="I7278" t="s">
        <v>10</v>
      </c>
      <c r="J7278" s="58">
        <f t="shared" si="226"/>
        <v>8.5</v>
      </c>
      <c r="K7278" s="59">
        <f t="shared" si="227"/>
        <v>40710</v>
      </c>
      <c r="R7278" t="s">
        <v>808</v>
      </c>
      <c r="S7278" s="58">
        <v>17</v>
      </c>
      <c r="X7278">
        <v>10</v>
      </c>
      <c r="Y7278" s="4">
        <v>0.85</v>
      </c>
      <c r="Z7278" s="58">
        <v>8.5</v>
      </c>
    </row>
    <row r="7279" spans="1:26">
      <c r="A7279">
        <v>229684</v>
      </c>
      <c r="B7279">
        <v>557069</v>
      </c>
      <c r="C7279">
        <v>23204</v>
      </c>
      <c r="D7279" t="s">
        <v>2402</v>
      </c>
      <c r="E7279">
        <v>10</v>
      </c>
      <c r="F7279" s="3">
        <v>40710.640277777798</v>
      </c>
      <c r="G7279" s="4">
        <v>0.85</v>
      </c>
      <c r="H7279">
        <v>12562</v>
      </c>
      <c r="I7279" t="s">
        <v>10</v>
      </c>
      <c r="J7279" s="58">
        <f t="shared" si="226"/>
        <v>8.5</v>
      </c>
      <c r="K7279" s="59">
        <f t="shared" si="227"/>
        <v>40710</v>
      </c>
      <c r="R7279" t="s">
        <v>777</v>
      </c>
      <c r="S7279" s="58">
        <v>17</v>
      </c>
      <c r="X7279">
        <v>1</v>
      </c>
      <c r="Y7279" s="4">
        <v>8.5</v>
      </c>
      <c r="Z7279" s="58">
        <v>8.5</v>
      </c>
    </row>
    <row r="7280" spans="1:26">
      <c r="A7280">
        <v>236128</v>
      </c>
      <c r="B7280">
        <v>557734</v>
      </c>
      <c r="C7280">
        <v>15039</v>
      </c>
      <c r="D7280" t="s">
        <v>2068</v>
      </c>
      <c r="E7280">
        <v>10</v>
      </c>
      <c r="F7280" s="3">
        <v>40716.472222222197</v>
      </c>
      <c r="G7280" s="4">
        <v>0.85</v>
      </c>
      <c r="H7280">
        <v>12684</v>
      </c>
      <c r="I7280" t="s">
        <v>10</v>
      </c>
      <c r="J7280" s="58">
        <f t="shared" si="226"/>
        <v>8.5</v>
      </c>
      <c r="K7280" s="59">
        <f t="shared" si="227"/>
        <v>40716</v>
      </c>
      <c r="R7280" t="s">
        <v>778</v>
      </c>
      <c r="S7280" s="58">
        <v>17</v>
      </c>
      <c r="X7280">
        <v>10</v>
      </c>
      <c r="Y7280" s="4">
        <v>0.85</v>
      </c>
      <c r="Z7280" s="58">
        <v>8.5</v>
      </c>
    </row>
    <row r="7281" spans="1:26">
      <c r="A7281">
        <v>246284</v>
      </c>
      <c r="B7281">
        <v>558687</v>
      </c>
      <c r="C7281">
        <v>20719</v>
      </c>
      <c r="D7281" t="s">
        <v>1209</v>
      </c>
      <c r="E7281">
        <v>10</v>
      </c>
      <c r="F7281" s="3">
        <v>40725.488194444399</v>
      </c>
      <c r="G7281" s="4">
        <v>0.85</v>
      </c>
      <c r="H7281">
        <v>12598</v>
      </c>
      <c r="I7281" t="s">
        <v>10</v>
      </c>
      <c r="J7281" s="58">
        <f t="shared" si="226"/>
        <v>8.5</v>
      </c>
      <c r="K7281" s="59">
        <f t="shared" si="227"/>
        <v>40725</v>
      </c>
      <c r="R7281" t="s">
        <v>96</v>
      </c>
      <c r="S7281" s="58">
        <v>17</v>
      </c>
      <c r="X7281">
        <v>10</v>
      </c>
      <c r="Y7281" s="4">
        <v>0.85</v>
      </c>
      <c r="Z7281" s="58">
        <v>8.5</v>
      </c>
    </row>
    <row r="7282" spans="1:26">
      <c r="A7282">
        <v>246288</v>
      </c>
      <c r="B7282">
        <v>558687</v>
      </c>
      <c r="C7282">
        <v>22661</v>
      </c>
      <c r="D7282" t="s">
        <v>96</v>
      </c>
      <c r="E7282">
        <v>10</v>
      </c>
      <c r="F7282" s="3">
        <v>40725.488194444399</v>
      </c>
      <c r="G7282" s="4">
        <v>0.85</v>
      </c>
      <c r="H7282">
        <v>12598</v>
      </c>
      <c r="I7282" t="s">
        <v>10</v>
      </c>
      <c r="J7282" s="58">
        <f t="shared" si="226"/>
        <v>8.5</v>
      </c>
      <c r="K7282" s="59">
        <f t="shared" si="227"/>
        <v>40725</v>
      </c>
      <c r="R7282" t="s">
        <v>1000</v>
      </c>
      <c r="S7282" s="58">
        <v>17</v>
      </c>
      <c r="X7282">
        <v>10</v>
      </c>
      <c r="Y7282" s="4">
        <v>0.85</v>
      </c>
      <c r="Z7282" s="58">
        <v>8.5</v>
      </c>
    </row>
    <row r="7283" spans="1:26">
      <c r="A7283">
        <v>250502</v>
      </c>
      <c r="B7283">
        <v>559036</v>
      </c>
      <c r="C7283">
        <v>22355</v>
      </c>
      <c r="D7283" t="s">
        <v>915</v>
      </c>
      <c r="E7283">
        <v>10</v>
      </c>
      <c r="F7283" s="3">
        <v>40729.634722222203</v>
      </c>
      <c r="G7283" s="4">
        <v>0.85</v>
      </c>
      <c r="H7283">
        <v>12637</v>
      </c>
      <c r="I7283" t="s">
        <v>10</v>
      </c>
      <c r="J7283" s="58">
        <f t="shared" si="226"/>
        <v>8.5</v>
      </c>
      <c r="K7283" s="59">
        <f t="shared" si="227"/>
        <v>40729</v>
      </c>
      <c r="R7283" t="s">
        <v>474</v>
      </c>
      <c r="S7283" s="58">
        <v>17</v>
      </c>
      <c r="X7283">
        <v>10</v>
      </c>
      <c r="Y7283" s="4">
        <v>0.85</v>
      </c>
      <c r="Z7283" s="58">
        <v>8.5</v>
      </c>
    </row>
    <row r="7284" spans="1:26">
      <c r="A7284">
        <v>250503</v>
      </c>
      <c r="B7284">
        <v>559036</v>
      </c>
      <c r="C7284">
        <v>22356</v>
      </c>
      <c r="D7284" t="s">
        <v>988</v>
      </c>
      <c r="E7284">
        <v>10</v>
      </c>
      <c r="F7284" s="3">
        <v>40729.634722222203</v>
      </c>
      <c r="G7284" s="4">
        <v>0.85</v>
      </c>
      <c r="H7284">
        <v>12637</v>
      </c>
      <c r="I7284" t="s">
        <v>10</v>
      </c>
      <c r="J7284" s="58">
        <f t="shared" si="226"/>
        <v>8.5</v>
      </c>
      <c r="K7284" s="59">
        <f t="shared" si="227"/>
        <v>40729</v>
      </c>
      <c r="R7284" t="s">
        <v>962</v>
      </c>
      <c r="S7284" s="58">
        <v>16.5</v>
      </c>
      <c r="X7284">
        <v>10</v>
      </c>
      <c r="Y7284" s="4">
        <v>0.85</v>
      </c>
      <c r="Z7284" s="58">
        <v>8.5</v>
      </c>
    </row>
    <row r="7285" spans="1:26">
      <c r="A7285">
        <v>250504</v>
      </c>
      <c r="B7285">
        <v>559036</v>
      </c>
      <c r="C7285">
        <v>23204</v>
      </c>
      <c r="D7285" t="s">
        <v>2402</v>
      </c>
      <c r="E7285">
        <v>10</v>
      </c>
      <c r="F7285" s="3">
        <v>40729.634722222203</v>
      </c>
      <c r="G7285" s="4">
        <v>0.85</v>
      </c>
      <c r="H7285">
        <v>12637</v>
      </c>
      <c r="I7285" t="s">
        <v>10</v>
      </c>
      <c r="J7285" s="58">
        <f t="shared" si="226"/>
        <v>8.5</v>
      </c>
      <c r="K7285" s="59">
        <f t="shared" si="227"/>
        <v>40729</v>
      </c>
      <c r="R7285" t="s">
        <v>501</v>
      </c>
      <c r="S7285" s="58">
        <v>16.5</v>
      </c>
      <c r="X7285">
        <v>10</v>
      </c>
      <c r="Y7285" s="4">
        <v>0.85</v>
      </c>
      <c r="Z7285" s="58">
        <v>8.5</v>
      </c>
    </row>
    <row r="7286" spans="1:26">
      <c r="A7286">
        <v>252714</v>
      </c>
      <c r="B7286">
        <v>559134</v>
      </c>
      <c r="C7286">
        <v>20724</v>
      </c>
      <c r="D7286" t="s">
        <v>1210</v>
      </c>
      <c r="E7286">
        <v>10</v>
      </c>
      <c r="F7286" s="3">
        <v>40730.551388888904</v>
      </c>
      <c r="G7286" s="4">
        <v>0.85</v>
      </c>
      <c r="H7286">
        <v>12700</v>
      </c>
      <c r="I7286" t="s">
        <v>10</v>
      </c>
      <c r="J7286" s="58">
        <f t="shared" si="226"/>
        <v>8.5</v>
      </c>
      <c r="K7286" s="59">
        <f t="shared" si="227"/>
        <v>40730</v>
      </c>
      <c r="R7286" t="s">
        <v>641</v>
      </c>
      <c r="S7286" s="58">
        <v>16.5</v>
      </c>
      <c r="X7286">
        <v>10</v>
      </c>
      <c r="Y7286" s="4">
        <v>0.85</v>
      </c>
      <c r="Z7286" s="58">
        <v>8.5</v>
      </c>
    </row>
    <row r="7287" spans="1:26">
      <c r="A7287">
        <v>252715</v>
      </c>
      <c r="B7287">
        <v>559134</v>
      </c>
      <c r="C7287">
        <v>22356</v>
      </c>
      <c r="D7287" t="s">
        <v>988</v>
      </c>
      <c r="E7287">
        <v>10</v>
      </c>
      <c r="F7287" s="3">
        <v>40730.551388888904</v>
      </c>
      <c r="G7287" s="4">
        <v>0.85</v>
      </c>
      <c r="H7287">
        <v>12700</v>
      </c>
      <c r="I7287" t="s">
        <v>10</v>
      </c>
      <c r="J7287" s="58">
        <f t="shared" si="226"/>
        <v>8.5</v>
      </c>
      <c r="K7287" s="59">
        <f t="shared" si="227"/>
        <v>40730</v>
      </c>
      <c r="R7287" t="s">
        <v>962</v>
      </c>
      <c r="S7287" s="58">
        <v>16.5</v>
      </c>
      <c r="X7287">
        <v>1</v>
      </c>
      <c r="Y7287" s="4">
        <v>8.5</v>
      </c>
      <c r="Z7287" s="58">
        <v>8.5</v>
      </c>
    </row>
    <row r="7288" spans="1:26">
      <c r="A7288">
        <v>252716</v>
      </c>
      <c r="B7288">
        <v>559134</v>
      </c>
      <c r="C7288">
        <v>22355</v>
      </c>
      <c r="D7288" t="s">
        <v>915</v>
      </c>
      <c r="E7288">
        <v>10</v>
      </c>
      <c r="F7288" s="3">
        <v>40730.551388888904</v>
      </c>
      <c r="G7288" s="4">
        <v>0.85</v>
      </c>
      <c r="H7288">
        <v>12700</v>
      </c>
      <c r="I7288" t="s">
        <v>10</v>
      </c>
      <c r="J7288" s="58">
        <f t="shared" si="226"/>
        <v>8.5</v>
      </c>
      <c r="K7288" s="59">
        <f t="shared" si="227"/>
        <v>40730</v>
      </c>
      <c r="R7288" t="s">
        <v>2602</v>
      </c>
      <c r="S7288" s="58">
        <v>16.5</v>
      </c>
      <c r="X7288">
        <v>10</v>
      </c>
      <c r="Y7288" s="4">
        <v>0.85</v>
      </c>
      <c r="Z7288" s="58">
        <v>8.5</v>
      </c>
    </row>
    <row r="7289" spans="1:26">
      <c r="A7289">
        <v>252717</v>
      </c>
      <c r="B7289">
        <v>559134</v>
      </c>
      <c r="C7289">
        <v>20719</v>
      </c>
      <c r="D7289" t="s">
        <v>1209</v>
      </c>
      <c r="E7289">
        <v>10</v>
      </c>
      <c r="F7289" s="3">
        <v>40730.551388888904</v>
      </c>
      <c r="G7289" s="4">
        <v>0.85</v>
      </c>
      <c r="H7289">
        <v>12700</v>
      </c>
      <c r="I7289" t="s">
        <v>10</v>
      </c>
      <c r="J7289" s="58">
        <f t="shared" si="226"/>
        <v>8.5</v>
      </c>
      <c r="K7289" s="59">
        <f t="shared" si="227"/>
        <v>40730</v>
      </c>
      <c r="R7289" t="s">
        <v>523</v>
      </c>
      <c r="S7289" s="58">
        <v>15.6</v>
      </c>
      <c r="X7289">
        <v>10</v>
      </c>
      <c r="Y7289" s="4">
        <v>0.85</v>
      </c>
      <c r="Z7289" s="58">
        <v>8.5</v>
      </c>
    </row>
    <row r="7290" spans="1:26">
      <c r="A7290">
        <v>255943</v>
      </c>
      <c r="B7290">
        <v>559418</v>
      </c>
      <c r="C7290">
        <v>20724</v>
      </c>
      <c r="D7290" t="s">
        <v>1210</v>
      </c>
      <c r="E7290">
        <v>10</v>
      </c>
      <c r="F7290" s="3">
        <v>40732.483333333301</v>
      </c>
      <c r="G7290" s="4">
        <v>0.85</v>
      </c>
      <c r="H7290">
        <v>12681</v>
      </c>
      <c r="I7290" t="s">
        <v>10</v>
      </c>
      <c r="J7290" s="58">
        <f t="shared" si="226"/>
        <v>8.5</v>
      </c>
      <c r="K7290" s="59">
        <f t="shared" si="227"/>
        <v>40732</v>
      </c>
      <c r="R7290" t="s">
        <v>1060</v>
      </c>
      <c r="S7290" s="58">
        <v>15.6</v>
      </c>
      <c r="X7290">
        <v>10</v>
      </c>
      <c r="Y7290" s="4">
        <v>0.85</v>
      </c>
      <c r="Z7290" s="58">
        <v>8.5</v>
      </c>
    </row>
    <row r="7291" spans="1:26">
      <c r="A7291">
        <v>255944</v>
      </c>
      <c r="B7291">
        <v>559418</v>
      </c>
      <c r="C7291">
        <v>23204</v>
      </c>
      <c r="D7291" t="s">
        <v>2402</v>
      </c>
      <c r="E7291">
        <v>10</v>
      </c>
      <c r="F7291" s="3">
        <v>40732.483333333301</v>
      </c>
      <c r="G7291" s="4">
        <v>0.85</v>
      </c>
      <c r="H7291">
        <v>12681</v>
      </c>
      <c r="I7291" t="s">
        <v>10</v>
      </c>
      <c r="J7291" s="58">
        <f t="shared" si="226"/>
        <v>8.5</v>
      </c>
      <c r="K7291" s="59">
        <f t="shared" si="227"/>
        <v>40732</v>
      </c>
      <c r="R7291" t="s">
        <v>706</v>
      </c>
      <c r="S7291" s="58">
        <v>15.6</v>
      </c>
      <c r="X7291">
        <v>10</v>
      </c>
      <c r="Y7291" s="4">
        <v>0.85</v>
      </c>
      <c r="Z7291" s="58">
        <v>8.5</v>
      </c>
    </row>
    <row r="7292" spans="1:26">
      <c r="A7292">
        <v>256010</v>
      </c>
      <c r="B7292">
        <v>559422</v>
      </c>
      <c r="C7292">
        <v>20724</v>
      </c>
      <c r="D7292" t="s">
        <v>1210</v>
      </c>
      <c r="E7292">
        <v>10</v>
      </c>
      <c r="F7292" s="3">
        <v>40732.5</v>
      </c>
      <c r="G7292" s="4">
        <v>0.85</v>
      </c>
      <c r="H7292">
        <v>12553</v>
      </c>
      <c r="I7292" t="s">
        <v>10</v>
      </c>
      <c r="J7292" s="58">
        <f t="shared" si="226"/>
        <v>8.5</v>
      </c>
      <c r="K7292" s="59">
        <f t="shared" si="227"/>
        <v>40732</v>
      </c>
      <c r="R7292" t="s">
        <v>2700</v>
      </c>
      <c r="S7292" s="58">
        <v>15</v>
      </c>
      <c r="X7292">
        <v>10</v>
      </c>
      <c r="Y7292" s="4">
        <v>0.85</v>
      </c>
      <c r="Z7292" s="58">
        <v>8.5</v>
      </c>
    </row>
    <row r="7293" spans="1:26">
      <c r="A7293">
        <v>259686</v>
      </c>
      <c r="B7293">
        <v>559704</v>
      </c>
      <c r="C7293">
        <v>22355</v>
      </c>
      <c r="D7293" t="s">
        <v>915</v>
      </c>
      <c r="E7293">
        <v>10</v>
      </c>
      <c r="F7293" s="3">
        <v>40736.412499999999</v>
      </c>
      <c r="G7293" s="4">
        <v>0.85</v>
      </c>
      <c r="H7293">
        <v>12669</v>
      </c>
      <c r="I7293" t="s">
        <v>10</v>
      </c>
      <c r="J7293" s="58">
        <f t="shared" si="226"/>
        <v>8.5</v>
      </c>
      <c r="K7293" s="59">
        <f t="shared" si="227"/>
        <v>40736</v>
      </c>
      <c r="R7293" t="s">
        <v>341</v>
      </c>
      <c r="S7293" s="58">
        <v>15</v>
      </c>
      <c r="X7293">
        <v>10</v>
      </c>
      <c r="Y7293" s="4">
        <v>0.85</v>
      </c>
      <c r="Z7293" s="58">
        <v>8.5</v>
      </c>
    </row>
    <row r="7294" spans="1:26">
      <c r="A7294">
        <v>259688</v>
      </c>
      <c r="B7294">
        <v>559704</v>
      </c>
      <c r="C7294">
        <v>23204</v>
      </c>
      <c r="D7294" t="s">
        <v>2402</v>
      </c>
      <c r="E7294">
        <v>10</v>
      </c>
      <c r="F7294" s="3">
        <v>40736.412499999999</v>
      </c>
      <c r="G7294" s="4">
        <v>0.85</v>
      </c>
      <c r="H7294">
        <v>12669</v>
      </c>
      <c r="I7294" t="s">
        <v>10</v>
      </c>
      <c r="J7294" s="58">
        <f t="shared" si="226"/>
        <v>8.5</v>
      </c>
      <c r="K7294" s="59">
        <f t="shared" si="227"/>
        <v>40736</v>
      </c>
      <c r="R7294" t="s">
        <v>1011</v>
      </c>
      <c r="S7294" s="58">
        <v>15</v>
      </c>
      <c r="X7294">
        <v>10</v>
      </c>
      <c r="Y7294" s="4">
        <v>0.85</v>
      </c>
      <c r="Z7294" s="58">
        <v>8.5</v>
      </c>
    </row>
    <row r="7295" spans="1:26">
      <c r="A7295">
        <v>276083</v>
      </c>
      <c r="B7295">
        <v>561029</v>
      </c>
      <c r="C7295">
        <v>23204</v>
      </c>
      <c r="D7295" t="s">
        <v>2402</v>
      </c>
      <c r="E7295">
        <v>10</v>
      </c>
      <c r="F7295" s="3">
        <v>40748.475694444402</v>
      </c>
      <c r="G7295" s="4">
        <v>0.85</v>
      </c>
      <c r="H7295">
        <v>12490</v>
      </c>
      <c r="I7295" t="s">
        <v>10</v>
      </c>
      <c r="J7295" s="58">
        <f t="shared" si="226"/>
        <v>8.5</v>
      </c>
      <c r="K7295" s="59">
        <f t="shared" si="227"/>
        <v>40748</v>
      </c>
      <c r="R7295" t="s">
        <v>185</v>
      </c>
      <c r="S7295" s="58">
        <v>15</v>
      </c>
      <c r="X7295">
        <v>10</v>
      </c>
      <c r="Y7295" s="4">
        <v>0.85</v>
      </c>
      <c r="Z7295" s="58">
        <v>8.5</v>
      </c>
    </row>
    <row r="7296" spans="1:26">
      <c r="A7296">
        <v>276086</v>
      </c>
      <c r="B7296">
        <v>561029</v>
      </c>
      <c r="C7296">
        <v>20724</v>
      </c>
      <c r="D7296" t="s">
        <v>1210</v>
      </c>
      <c r="E7296">
        <v>10</v>
      </c>
      <c r="F7296" s="3">
        <v>40748.475694444402</v>
      </c>
      <c r="G7296" s="4">
        <v>0.85</v>
      </c>
      <c r="H7296">
        <v>12490</v>
      </c>
      <c r="I7296" t="s">
        <v>10</v>
      </c>
      <c r="J7296" s="58">
        <f t="shared" si="226"/>
        <v>8.5</v>
      </c>
      <c r="K7296" s="59">
        <f t="shared" si="227"/>
        <v>40748</v>
      </c>
      <c r="R7296" t="s">
        <v>90</v>
      </c>
      <c r="S7296" s="58">
        <v>15</v>
      </c>
      <c r="X7296">
        <v>10</v>
      </c>
      <c r="Y7296" s="4">
        <v>0.85</v>
      </c>
      <c r="Z7296" s="58">
        <v>8.5</v>
      </c>
    </row>
    <row r="7297" spans="1:26">
      <c r="A7297">
        <v>276088</v>
      </c>
      <c r="B7297">
        <v>561029</v>
      </c>
      <c r="C7297">
        <v>22356</v>
      </c>
      <c r="D7297" t="s">
        <v>988</v>
      </c>
      <c r="E7297">
        <v>10</v>
      </c>
      <c r="F7297" s="3">
        <v>40748.475694444402</v>
      </c>
      <c r="G7297" s="4">
        <v>0.85</v>
      </c>
      <c r="H7297">
        <v>12490</v>
      </c>
      <c r="I7297" t="s">
        <v>10</v>
      </c>
      <c r="J7297" s="58">
        <f t="shared" si="226"/>
        <v>8.5</v>
      </c>
      <c r="K7297" s="59">
        <f t="shared" si="227"/>
        <v>40748</v>
      </c>
      <c r="R7297" t="s">
        <v>945</v>
      </c>
      <c r="S7297" s="58">
        <v>15</v>
      </c>
      <c r="X7297">
        <v>10</v>
      </c>
      <c r="Y7297" s="4">
        <v>0.85</v>
      </c>
      <c r="Z7297" s="58">
        <v>8.5</v>
      </c>
    </row>
    <row r="7298" spans="1:26">
      <c r="A7298">
        <v>276093</v>
      </c>
      <c r="B7298">
        <v>561029</v>
      </c>
      <c r="C7298">
        <v>20719</v>
      </c>
      <c r="D7298" t="s">
        <v>1209</v>
      </c>
      <c r="E7298">
        <v>10</v>
      </c>
      <c r="F7298" s="3">
        <v>40748.475694444402</v>
      </c>
      <c r="G7298" s="4">
        <v>0.85</v>
      </c>
      <c r="H7298">
        <v>12490</v>
      </c>
      <c r="I7298" t="s">
        <v>10</v>
      </c>
      <c r="J7298" s="58">
        <f t="shared" ref="J7298:J7361" si="228">E7298*G7298</f>
        <v>8.5</v>
      </c>
      <c r="K7298" s="59">
        <f t="shared" ref="K7298:K7361" si="229">DATE(YEAR(F7298),MONTH(F7298),DAY(F7298))</f>
        <v>40748</v>
      </c>
      <c r="R7298" t="s">
        <v>99</v>
      </c>
      <c r="S7298" s="58">
        <v>15</v>
      </c>
      <c r="X7298">
        <v>10</v>
      </c>
      <c r="Y7298" s="4">
        <v>0.85</v>
      </c>
      <c r="Z7298" s="58">
        <v>8.5</v>
      </c>
    </row>
    <row r="7299" spans="1:26">
      <c r="A7299">
        <v>289618</v>
      </c>
      <c r="B7299">
        <v>562275</v>
      </c>
      <c r="C7299">
        <v>20719</v>
      </c>
      <c r="D7299" t="s">
        <v>1209</v>
      </c>
      <c r="E7299">
        <v>10</v>
      </c>
      <c r="F7299" s="3">
        <v>40759.4194444444</v>
      </c>
      <c r="G7299" s="4">
        <v>0.85</v>
      </c>
      <c r="H7299">
        <v>12689</v>
      </c>
      <c r="I7299" t="s">
        <v>10</v>
      </c>
      <c r="J7299" s="58">
        <f t="shared" si="228"/>
        <v>8.5</v>
      </c>
      <c r="K7299" s="59">
        <f t="shared" si="229"/>
        <v>40759</v>
      </c>
      <c r="R7299" t="s">
        <v>2598</v>
      </c>
      <c r="S7299" s="58">
        <v>15</v>
      </c>
      <c r="X7299">
        <v>10</v>
      </c>
      <c r="Y7299" s="4">
        <v>0.85</v>
      </c>
      <c r="Z7299" s="58">
        <v>8.5</v>
      </c>
    </row>
    <row r="7300" spans="1:26">
      <c r="A7300">
        <v>289619</v>
      </c>
      <c r="B7300">
        <v>562275</v>
      </c>
      <c r="C7300">
        <v>22661</v>
      </c>
      <c r="D7300" t="s">
        <v>96</v>
      </c>
      <c r="E7300">
        <v>10</v>
      </c>
      <c r="F7300" s="3">
        <v>40759.4194444444</v>
      </c>
      <c r="G7300" s="4">
        <v>0.85</v>
      </c>
      <c r="H7300">
        <v>12689</v>
      </c>
      <c r="I7300" t="s">
        <v>10</v>
      </c>
      <c r="J7300" s="58">
        <f t="shared" si="228"/>
        <v>8.5</v>
      </c>
      <c r="K7300" s="59">
        <f t="shared" si="229"/>
        <v>40759</v>
      </c>
      <c r="R7300" t="s">
        <v>2719</v>
      </c>
      <c r="S7300" s="58">
        <v>15</v>
      </c>
      <c r="X7300">
        <v>10</v>
      </c>
      <c r="Y7300" s="4">
        <v>0.85</v>
      </c>
      <c r="Z7300" s="58">
        <v>8.5</v>
      </c>
    </row>
    <row r="7301" spans="1:26">
      <c r="A7301">
        <v>291414</v>
      </c>
      <c r="B7301">
        <v>562450</v>
      </c>
      <c r="C7301">
        <v>20719</v>
      </c>
      <c r="D7301" t="s">
        <v>1209</v>
      </c>
      <c r="E7301">
        <v>10</v>
      </c>
      <c r="F7301" s="3">
        <v>40760.361111111102</v>
      </c>
      <c r="G7301" s="4">
        <v>0.85</v>
      </c>
      <c r="H7301">
        <v>12562</v>
      </c>
      <c r="I7301" t="s">
        <v>10</v>
      </c>
      <c r="J7301" s="58">
        <f t="shared" si="228"/>
        <v>8.5</v>
      </c>
      <c r="K7301" s="59">
        <f t="shared" si="229"/>
        <v>40760</v>
      </c>
      <c r="R7301" t="s">
        <v>2486</v>
      </c>
      <c r="S7301" s="58">
        <v>15</v>
      </c>
      <c r="X7301">
        <v>10</v>
      </c>
      <c r="Y7301" s="4">
        <v>0.85</v>
      </c>
      <c r="Z7301" s="58">
        <v>8.5</v>
      </c>
    </row>
    <row r="7302" spans="1:26">
      <c r="A7302">
        <v>291415</v>
      </c>
      <c r="B7302">
        <v>562450</v>
      </c>
      <c r="C7302">
        <v>22661</v>
      </c>
      <c r="D7302" t="s">
        <v>96</v>
      </c>
      <c r="E7302">
        <v>10</v>
      </c>
      <c r="F7302" s="3">
        <v>40760.361111111102</v>
      </c>
      <c r="G7302" s="4">
        <v>0.85</v>
      </c>
      <c r="H7302">
        <v>12562</v>
      </c>
      <c r="I7302" t="s">
        <v>10</v>
      </c>
      <c r="J7302" s="58">
        <f t="shared" si="228"/>
        <v>8.5</v>
      </c>
      <c r="K7302" s="59">
        <f t="shared" si="229"/>
        <v>40760</v>
      </c>
      <c r="R7302" t="s">
        <v>86</v>
      </c>
      <c r="S7302" s="58">
        <v>15</v>
      </c>
      <c r="X7302">
        <v>10</v>
      </c>
      <c r="Y7302" s="4">
        <v>0.85</v>
      </c>
      <c r="Z7302" s="58">
        <v>8.5</v>
      </c>
    </row>
    <row r="7303" spans="1:26">
      <c r="A7303">
        <v>291416</v>
      </c>
      <c r="B7303">
        <v>562450</v>
      </c>
      <c r="C7303">
        <v>22355</v>
      </c>
      <c r="D7303" t="s">
        <v>915</v>
      </c>
      <c r="E7303">
        <v>10</v>
      </c>
      <c r="F7303" s="3">
        <v>40760.361111111102</v>
      </c>
      <c r="G7303" s="4">
        <v>0.85</v>
      </c>
      <c r="H7303">
        <v>12562</v>
      </c>
      <c r="I7303" t="s">
        <v>10</v>
      </c>
      <c r="J7303" s="58">
        <f t="shared" si="228"/>
        <v>8.5</v>
      </c>
      <c r="K7303" s="59">
        <f t="shared" si="229"/>
        <v>40760</v>
      </c>
      <c r="R7303" t="s">
        <v>84</v>
      </c>
      <c r="S7303" s="58">
        <v>15</v>
      </c>
      <c r="X7303">
        <v>10</v>
      </c>
      <c r="Y7303" s="4">
        <v>0.85</v>
      </c>
      <c r="Z7303" s="58">
        <v>8.5</v>
      </c>
    </row>
    <row r="7304" spans="1:26">
      <c r="A7304">
        <v>291417</v>
      </c>
      <c r="B7304">
        <v>562450</v>
      </c>
      <c r="C7304">
        <v>23204</v>
      </c>
      <c r="D7304" t="s">
        <v>2402</v>
      </c>
      <c r="E7304">
        <v>10</v>
      </c>
      <c r="F7304" s="3">
        <v>40760.361111111102</v>
      </c>
      <c r="G7304" s="4">
        <v>0.85</v>
      </c>
      <c r="H7304">
        <v>12562</v>
      </c>
      <c r="I7304" t="s">
        <v>10</v>
      </c>
      <c r="J7304" s="58">
        <f t="shared" si="228"/>
        <v>8.5</v>
      </c>
      <c r="K7304" s="59">
        <f t="shared" si="229"/>
        <v>40760</v>
      </c>
      <c r="R7304" t="s">
        <v>774</v>
      </c>
      <c r="S7304" s="58">
        <v>13.52</v>
      </c>
      <c r="X7304">
        <v>10</v>
      </c>
      <c r="Y7304" s="4">
        <v>0.85</v>
      </c>
      <c r="Z7304" s="58">
        <v>8.5</v>
      </c>
    </row>
    <row r="7305" spans="1:26">
      <c r="A7305">
        <v>305275</v>
      </c>
      <c r="B7305">
        <v>563662</v>
      </c>
      <c r="C7305">
        <v>20719</v>
      </c>
      <c r="D7305" t="s">
        <v>1209</v>
      </c>
      <c r="E7305">
        <v>10</v>
      </c>
      <c r="F7305" s="3">
        <v>40773.486111111102</v>
      </c>
      <c r="G7305" s="4">
        <v>0.85</v>
      </c>
      <c r="H7305">
        <v>12729</v>
      </c>
      <c r="I7305" t="s">
        <v>10</v>
      </c>
      <c r="J7305" s="58">
        <f t="shared" si="228"/>
        <v>8.5</v>
      </c>
      <c r="K7305" s="59">
        <f t="shared" si="229"/>
        <v>40773</v>
      </c>
      <c r="R7305" t="s">
        <v>632</v>
      </c>
      <c r="S7305" s="58">
        <v>13.2</v>
      </c>
      <c r="X7305">
        <v>10</v>
      </c>
      <c r="Y7305" s="4">
        <v>0.85</v>
      </c>
      <c r="Z7305" s="58">
        <v>8.5</v>
      </c>
    </row>
    <row r="7306" spans="1:26">
      <c r="A7306">
        <v>305276</v>
      </c>
      <c r="B7306">
        <v>563662</v>
      </c>
      <c r="C7306">
        <v>20724</v>
      </c>
      <c r="D7306" t="s">
        <v>1210</v>
      </c>
      <c r="E7306">
        <v>10</v>
      </c>
      <c r="F7306" s="3">
        <v>40773.486111111102</v>
      </c>
      <c r="G7306" s="4">
        <v>0.85</v>
      </c>
      <c r="H7306">
        <v>12729</v>
      </c>
      <c r="I7306" t="s">
        <v>10</v>
      </c>
      <c r="J7306" s="58">
        <f t="shared" si="228"/>
        <v>8.5</v>
      </c>
      <c r="K7306" s="59">
        <f t="shared" si="229"/>
        <v>40773</v>
      </c>
      <c r="R7306" t="s">
        <v>386</v>
      </c>
      <c r="S7306" s="58">
        <v>12.6</v>
      </c>
      <c r="X7306">
        <v>10</v>
      </c>
      <c r="Y7306" s="4">
        <v>0.85</v>
      </c>
      <c r="Z7306" s="58">
        <v>8.5</v>
      </c>
    </row>
    <row r="7307" spans="1:26">
      <c r="A7307">
        <v>306401</v>
      </c>
      <c r="B7307">
        <v>563753</v>
      </c>
      <c r="C7307">
        <v>20719</v>
      </c>
      <c r="D7307" t="s">
        <v>1209</v>
      </c>
      <c r="E7307">
        <v>10</v>
      </c>
      <c r="F7307" s="3">
        <v>40774.452083333301</v>
      </c>
      <c r="G7307" s="4">
        <v>0.85</v>
      </c>
      <c r="H7307">
        <v>12513</v>
      </c>
      <c r="I7307" t="s">
        <v>10</v>
      </c>
      <c r="J7307" s="58">
        <f t="shared" si="228"/>
        <v>8.5</v>
      </c>
      <c r="K7307" s="59">
        <f t="shared" si="229"/>
        <v>40774</v>
      </c>
      <c r="R7307" t="s">
        <v>1667</v>
      </c>
      <c r="S7307" s="58">
        <v>12.6</v>
      </c>
      <c r="X7307">
        <v>10</v>
      </c>
      <c r="Y7307" s="4">
        <v>0.85</v>
      </c>
      <c r="Z7307" s="58">
        <v>8.5</v>
      </c>
    </row>
    <row r="7308" spans="1:26">
      <c r="A7308">
        <v>306402</v>
      </c>
      <c r="B7308">
        <v>563753</v>
      </c>
      <c r="C7308">
        <v>22355</v>
      </c>
      <c r="D7308" t="s">
        <v>915</v>
      </c>
      <c r="E7308">
        <v>10</v>
      </c>
      <c r="F7308" s="3">
        <v>40774.452083333301</v>
      </c>
      <c r="G7308" s="4">
        <v>0.85</v>
      </c>
      <c r="H7308">
        <v>12513</v>
      </c>
      <c r="I7308" t="s">
        <v>10</v>
      </c>
      <c r="J7308" s="58">
        <f t="shared" si="228"/>
        <v>8.5</v>
      </c>
      <c r="K7308" s="59">
        <f t="shared" si="229"/>
        <v>40774</v>
      </c>
      <c r="R7308" t="s">
        <v>386</v>
      </c>
      <c r="S7308" s="58">
        <v>12.6</v>
      </c>
      <c r="X7308">
        <v>10</v>
      </c>
      <c r="Y7308" s="4">
        <v>0.85</v>
      </c>
      <c r="Z7308" s="58">
        <v>8.5</v>
      </c>
    </row>
    <row r="7309" spans="1:26">
      <c r="A7309">
        <v>306403</v>
      </c>
      <c r="B7309">
        <v>563753</v>
      </c>
      <c r="C7309">
        <v>22356</v>
      </c>
      <c r="D7309" t="s">
        <v>988</v>
      </c>
      <c r="E7309">
        <v>10</v>
      </c>
      <c r="F7309" s="3">
        <v>40774.452083333301</v>
      </c>
      <c r="G7309" s="4">
        <v>0.85</v>
      </c>
      <c r="H7309">
        <v>12513</v>
      </c>
      <c r="I7309" t="s">
        <v>10</v>
      </c>
      <c r="J7309" s="58">
        <f t="shared" si="228"/>
        <v>8.5</v>
      </c>
      <c r="K7309" s="59">
        <f t="shared" si="229"/>
        <v>40774</v>
      </c>
      <c r="R7309" t="s">
        <v>2712</v>
      </c>
      <c r="S7309" s="58">
        <v>12.5</v>
      </c>
      <c r="X7309">
        <v>10</v>
      </c>
      <c r="Y7309" s="4">
        <v>0.85</v>
      </c>
      <c r="Z7309" s="58">
        <v>8.5</v>
      </c>
    </row>
    <row r="7310" spans="1:26">
      <c r="A7310">
        <v>323597</v>
      </c>
      <c r="B7310">
        <v>565322</v>
      </c>
      <c r="C7310">
        <v>22356</v>
      </c>
      <c r="D7310" t="s">
        <v>988</v>
      </c>
      <c r="E7310">
        <v>10</v>
      </c>
      <c r="F7310" s="3">
        <v>40788.552083333299</v>
      </c>
      <c r="G7310" s="4">
        <v>0.85</v>
      </c>
      <c r="H7310">
        <v>12437</v>
      </c>
      <c r="I7310" t="s">
        <v>10</v>
      </c>
      <c r="J7310" s="58">
        <f t="shared" si="228"/>
        <v>8.5</v>
      </c>
      <c r="K7310" s="59">
        <f t="shared" si="229"/>
        <v>40788</v>
      </c>
      <c r="R7310" t="s">
        <v>2448</v>
      </c>
      <c r="S7310" s="58">
        <v>12.48</v>
      </c>
      <c r="X7310">
        <v>10</v>
      </c>
      <c r="Y7310" s="4">
        <v>0.85</v>
      </c>
      <c r="Z7310" s="58">
        <v>8.5</v>
      </c>
    </row>
    <row r="7311" spans="1:26">
      <c r="A7311">
        <v>328690</v>
      </c>
      <c r="B7311">
        <v>565801</v>
      </c>
      <c r="C7311">
        <v>22661</v>
      </c>
      <c r="D7311" t="s">
        <v>96</v>
      </c>
      <c r="E7311">
        <v>10</v>
      </c>
      <c r="F7311" s="3">
        <v>40793.436111111099</v>
      </c>
      <c r="G7311" s="4">
        <v>0.85</v>
      </c>
      <c r="H7311">
        <v>12685</v>
      </c>
      <c r="I7311" t="s">
        <v>10</v>
      </c>
      <c r="J7311" s="58">
        <f t="shared" si="228"/>
        <v>8.5</v>
      </c>
      <c r="K7311" s="59">
        <f t="shared" si="229"/>
        <v>40793</v>
      </c>
      <c r="R7311" t="s">
        <v>1762</v>
      </c>
      <c r="S7311" s="58">
        <v>10.199999999999999</v>
      </c>
      <c r="X7311">
        <v>10</v>
      </c>
      <c r="Y7311" s="4">
        <v>0.85</v>
      </c>
      <c r="Z7311" s="58">
        <v>8.5</v>
      </c>
    </row>
    <row r="7312" spans="1:26">
      <c r="A7312">
        <v>329999</v>
      </c>
      <c r="B7312">
        <v>565865</v>
      </c>
      <c r="C7312">
        <v>23204</v>
      </c>
      <c r="D7312" t="s">
        <v>2402</v>
      </c>
      <c r="E7312">
        <v>10</v>
      </c>
      <c r="F7312" s="3">
        <v>40793.629861111098</v>
      </c>
      <c r="G7312" s="4">
        <v>0.85</v>
      </c>
      <c r="H7312">
        <v>12637</v>
      </c>
      <c r="I7312" t="s">
        <v>10</v>
      </c>
      <c r="J7312" s="58">
        <f t="shared" si="228"/>
        <v>8.5</v>
      </c>
      <c r="K7312" s="59">
        <f t="shared" si="229"/>
        <v>40793</v>
      </c>
      <c r="R7312" t="s">
        <v>515</v>
      </c>
      <c r="S7312" s="58">
        <v>10.199999999999999</v>
      </c>
      <c r="X7312">
        <v>10</v>
      </c>
      <c r="Y7312" s="4">
        <v>0.85</v>
      </c>
      <c r="Z7312" s="58">
        <v>8.5</v>
      </c>
    </row>
    <row r="7313" spans="1:26">
      <c r="A7313">
        <v>330006</v>
      </c>
      <c r="B7313">
        <v>565865</v>
      </c>
      <c r="C7313">
        <v>23205</v>
      </c>
      <c r="D7313" t="s">
        <v>2397</v>
      </c>
      <c r="E7313">
        <v>10</v>
      </c>
      <c r="F7313" s="3">
        <v>40793.629861111098</v>
      </c>
      <c r="G7313" s="4">
        <v>0.85</v>
      </c>
      <c r="H7313">
        <v>12637</v>
      </c>
      <c r="I7313" t="s">
        <v>10</v>
      </c>
      <c r="J7313" s="58">
        <f t="shared" si="228"/>
        <v>8.5</v>
      </c>
      <c r="K7313" s="59">
        <f t="shared" si="229"/>
        <v>40793</v>
      </c>
      <c r="R7313" t="s">
        <v>516</v>
      </c>
      <c r="S7313" s="58">
        <v>10.199999999999999</v>
      </c>
      <c r="X7313">
        <v>10</v>
      </c>
      <c r="Y7313" s="4">
        <v>0.85</v>
      </c>
      <c r="Z7313" s="58">
        <v>8.5</v>
      </c>
    </row>
    <row r="7314" spans="1:26">
      <c r="A7314">
        <v>330021</v>
      </c>
      <c r="B7314">
        <v>565865</v>
      </c>
      <c r="C7314">
        <v>22661</v>
      </c>
      <c r="D7314" t="s">
        <v>96</v>
      </c>
      <c r="E7314">
        <v>10</v>
      </c>
      <c r="F7314" s="3">
        <v>40793.629861111098</v>
      </c>
      <c r="G7314" s="4">
        <v>0.85</v>
      </c>
      <c r="H7314">
        <v>12637</v>
      </c>
      <c r="I7314" t="s">
        <v>10</v>
      </c>
      <c r="J7314" s="58">
        <f t="shared" si="228"/>
        <v>8.5</v>
      </c>
      <c r="K7314" s="59">
        <f t="shared" si="229"/>
        <v>40793</v>
      </c>
      <c r="R7314" t="s">
        <v>891</v>
      </c>
      <c r="S7314" s="58">
        <v>10.199999999999999</v>
      </c>
      <c r="X7314">
        <v>10</v>
      </c>
      <c r="Y7314" s="4">
        <v>0.85</v>
      </c>
      <c r="Z7314" s="58">
        <v>8.5</v>
      </c>
    </row>
    <row r="7315" spans="1:26">
      <c r="A7315">
        <v>330036</v>
      </c>
      <c r="B7315">
        <v>565865</v>
      </c>
      <c r="C7315">
        <v>22356</v>
      </c>
      <c r="D7315" t="s">
        <v>988</v>
      </c>
      <c r="E7315">
        <v>10</v>
      </c>
      <c r="F7315" s="3">
        <v>40793.629861111098</v>
      </c>
      <c r="G7315" s="4">
        <v>0.85</v>
      </c>
      <c r="H7315">
        <v>12637</v>
      </c>
      <c r="I7315" t="s">
        <v>10</v>
      </c>
      <c r="J7315" s="58">
        <f t="shared" si="228"/>
        <v>8.5</v>
      </c>
      <c r="K7315" s="59">
        <f t="shared" si="229"/>
        <v>40793</v>
      </c>
      <c r="R7315" t="s">
        <v>536</v>
      </c>
      <c r="S7315" s="58">
        <v>10.08</v>
      </c>
      <c r="X7315">
        <v>10</v>
      </c>
      <c r="Y7315" s="4">
        <v>0.85</v>
      </c>
      <c r="Z7315" s="58">
        <v>8.5</v>
      </c>
    </row>
    <row r="7316" spans="1:26">
      <c r="A7316">
        <v>330048</v>
      </c>
      <c r="B7316">
        <v>565865</v>
      </c>
      <c r="C7316">
        <v>20724</v>
      </c>
      <c r="D7316" t="s">
        <v>1210</v>
      </c>
      <c r="E7316">
        <v>10</v>
      </c>
      <c r="F7316" s="3">
        <v>40793.629861111098</v>
      </c>
      <c r="G7316" s="4">
        <v>0.85</v>
      </c>
      <c r="H7316">
        <v>12637</v>
      </c>
      <c r="I7316" t="s">
        <v>10</v>
      </c>
      <c r="J7316" s="58">
        <f t="shared" si="228"/>
        <v>8.5</v>
      </c>
      <c r="K7316" s="59">
        <f t="shared" si="229"/>
        <v>40793</v>
      </c>
      <c r="R7316" t="s">
        <v>2140</v>
      </c>
      <c r="S7316" s="58">
        <v>10.08</v>
      </c>
      <c r="X7316">
        <v>10</v>
      </c>
      <c r="Y7316" s="4">
        <v>0.85</v>
      </c>
      <c r="Z7316" s="58">
        <v>8.5</v>
      </c>
    </row>
    <row r="7317" spans="1:26">
      <c r="A7317">
        <v>330987</v>
      </c>
      <c r="B7317">
        <v>565931</v>
      </c>
      <c r="C7317">
        <v>23205</v>
      </c>
      <c r="D7317" t="s">
        <v>2397</v>
      </c>
      <c r="E7317">
        <v>10</v>
      </c>
      <c r="F7317" s="3">
        <v>40794.440972222197</v>
      </c>
      <c r="G7317" s="4">
        <v>0.85</v>
      </c>
      <c r="H7317">
        <v>12683</v>
      </c>
      <c r="I7317" t="s">
        <v>10</v>
      </c>
      <c r="J7317" s="58">
        <f t="shared" si="228"/>
        <v>8.5</v>
      </c>
      <c r="K7317" s="59">
        <f t="shared" si="229"/>
        <v>40794</v>
      </c>
      <c r="R7317" t="s">
        <v>2573</v>
      </c>
      <c r="S7317" s="58">
        <v>10</v>
      </c>
      <c r="X7317">
        <v>10</v>
      </c>
      <c r="Y7317" s="4">
        <v>0.85</v>
      </c>
      <c r="Z7317" s="58">
        <v>8.5</v>
      </c>
    </row>
    <row r="7318" spans="1:26">
      <c r="A7318">
        <v>332905</v>
      </c>
      <c r="B7318">
        <v>566163</v>
      </c>
      <c r="C7318">
        <v>22661</v>
      </c>
      <c r="D7318" t="s">
        <v>96</v>
      </c>
      <c r="E7318">
        <v>10</v>
      </c>
      <c r="F7318" s="3">
        <v>40795.491666666698</v>
      </c>
      <c r="G7318" s="4">
        <v>0.85</v>
      </c>
      <c r="H7318">
        <v>12637</v>
      </c>
      <c r="I7318" t="s">
        <v>10</v>
      </c>
      <c r="J7318" s="58">
        <f t="shared" si="228"/>
        <v>8.5</v>
      </c>
      <c r="K7318" s="59">
        <f t="shared" si="229"/>
        <v>40795</v>
      </c>
      <c r="R7318" t="s">
        <v>2476</v>
      </c>
      <c r="S7318" s="58">
        <v>9.9600000000000009</v>
      </c>
      <c r="X7318">
        <v>10</v>
      </c>
      <c r="Y7318" s="4">
        <v>0.85</v>
      </c>
      <c r="Z7318" s="58">
        <v>8.5</v>
      </c>
    </row>
    <row r="7319" spans="1:26">
      <c r="A7319">
        <v>332920</v>
      </c>
      <c r="B7319">
        <v>566163</v>
      </c>
      <c r="C7319">
        <v>22356</v>
      </c>
      <c r="D7319" t="s">
        <v>988</v>
      </c>
      <c r="E7319">
        <v>10</v>
      </c>
      <c r="F7319" s="3">
        <v>40795.491666666698</v>
      </c>
      <c r="G7319" s="4">
        <v>0.85</v>
      </c>
      <c r="H7319">
        <v>12637</v>
      </c>
      <c r="I7319" t="s">
        <v>10</v>
      </c>
      <c r="J7319" s="58">
        <f t="shared" si="228"/>
        <v>8.5</v>
      </c>
      <c r="K7319" s="59">
        <f t="shared" si="229"/>
        <v>40795</v>
      </c>
      <c r="R7319" t="s">
        <v>941</v>
      </c>
      <c r="S7319" s="58">
        <v>9.48</v>
      </c>
      <c r="X7319">
        <v>10</v>
      </c>
      <c r="Y7319" s="4">
        <v>0.85</v>
      </c>
      <c r="Z7319" s="58">
        <v>8.5</v>
      </c>
    </row>
    <row r="7320" spans="1:26">
      <c r="A7320">
        <v>332932</v>
      </c>
      <c r="B7320">
        <v>566163</v>
      </c>
      <c r="C7320">
        <v>20724</v>
      </c>
      <c r="D7320" t="s">
        <v>1210</v>
      </c>
      <c r="E7320">
        <v>10</v>
      </c>
      <c r="F7320" s="3">
        <v>40795.491666666698</v>
      </c>
      <c r="G7320" s="4">
        <v>0.85</v>
      </c>
      <c r="H7320">
        <v>12637</v>
      </c>
      <c r="I7320" t="s">
        <v>10</v>
      </c>
      <c r="J7320" s="58">
        <f t="shared" si="228"/>
        <v>8.5</v>
      </c>
      <c r="K7320" s="59">
        <f t="shared" si="229"/>
        <v>40795</v>
      </c>
      <c r="R7320" t="s">
        <v>2648</v>
      </c>
      <c r="S7320" s="58">
        <v>9.48</v>
      </c>
      <c r="X7320">
        <v>10</v>
      </c>
      <c r="Y7320" s="4">
        <v>0.85</v>
      </c>
      <c r="Z7320" s="58">
        <v>8.5</v>
      </c>
    </row>
    <row r="7321" spans="1:26">
      <c r="A7321">
        <v>332950</v>
      </c>
      <c r="B7321">
        <v>566163</v>
      </c>
      <c r="C7321">
        <v>23204</v>
      </c>
      <c r="D7321" t="s">
        <v>2402</v>
      </c>
      <c r="E7321">
        <v>10</v>
      </c>
      <c r="F7321" s="3">
        <v>40795.491666666698</v>
      </c>
      <c r="G7321" s="4">
        <v>0.85</v>
      </c>
      <c r="H7321">
        <v>12637</v>
      </c>
      <c r="I7321" t="s">
        <v>10</v>
      </c>
      <c r="J7321" s="58">
        <f t="shared" si="228"/>
        <v>8.5</v>
      </c>
      <c r="K7321" s="59">
        <f t="shared" si="229"/>
        <v>40795</v>
      </c>
      <c r="R7321" t="s">
        <v>1662</v>
      </c>
      <c r="S7321" s="58">
        <v>8.4</v>
      </c>
      <c r="X7321">
        <v>10</v>
      </c>
      <c r="Y7321" s="4">
        <v>0.85</v>
      </c>
      <c r="Z7321" s="58">
        <v>8.5</v>
      </c>
    </row>
    <row r="7322" spans="1:26">
      <c r="A7322">
        <v>332957</v>
      </c>
      <c r="B7322">
        <v>566163</v>
      </c>
      <c r="C7322">
        <v>23205</v>
      </c>
      <c r="D7322" t="s">
        <v>2397</v>
      </c>
      <c r="E7322">
        <v>10</v>
      </c>
      <c r="F7322" s="3">
        <v>40795.491666666698</v>
      </c>
      <c r="G7322" s="4">
        <v>0.85</v>
      </c>
      <c r="H7322">
        <v>12637</v>
      </c>
      <c r="I7322" t="s">
        <v>10</v>
      </c>
      <c r="J7322" s="58">
        <f t="shared" si="228"/>
        <v>8.5</v>
      </c>
      <c r="K7322" s="59">
        <f t="shared" si="229"/>
        <v>40795</v>
      </c>
      <c r="R7322" t="s">
        <v>1761</v>
      </c>
      <c r="S7322" s="58">
        <v>7.8</v>
      </c>
      <c r="X7322">
        <v>10</v>
      </c>
      <c r="Y7322" s="4">
        <v>0.85</v>
      </c>
      <c r="Z7322" s="58">
        <v>8.5</v>
      </c>
    </row>
    <row r="7323" spans="1:26">
      <c r="A7323">
        <v>346599</v>
      </c>
      <c r="B7323">
        <v>567191</v>
      </c>
      <c r="C7323">
        <v>22355</v>
      </c>
      <c r="D7323" t="s">
        <v>915</v>
      </c>
      <c r="E7323">
        <v>10</v>
      </c>
      <c r="F7323" s="3">
        <v>40805.385416666701</v>
      </c>
      <c r="G7323" s="4">
        <v>0.85</v>
      </c>
      <c r="H7323">
        <v>12562</v>
      </c>
      <c r="I7323" t="s">
        <v>10</v>
      </c>
      <c r="J7323" s="58">
        <f t="shared" si="228"/>
        <v>8.5</v>
      </c>
      <c r="K7323" s="59">
        <f t="shared" si="229"/>
        <v>40805</v>
      </c>
      <c r="R7323" t="s">
        <v>2036</v>
      </c>
      <c r="S7323" s="58">
        <v>6.96</v>
      </c>
      <c r="X7323">
        <v>10</v>
      </c>
      <c r="Y7323" s="4">
        <v>0.85</v>
      </c>
      <c r="Z7323" s="58">
        <v>8.5</v>
      </c>
    </row>
    <row r="7324" spans="1:26">
      <c r="A7324">
        <v>346600</v>
      </c>
      <c r="B7324">
        <v>567191</v>
      </c>
      <c r="C7324">
        <v>22661</v>
      </c>
      <c r="D7324" t="s">
        <v>96</v>
      </c>
      <c r="E7324">
        <v>10</v>
      </c>
      <c r="F7324" s="3">
        <v>40805.385416666701</v>
      </c>
      <c r="G7324" s="4">
        <v>0.85</v>
      </c>
      <c r="H7324">
        <v>12562</v>
      </c>
      <c r="I7324" t="s">
        <v>10</v>
      </c>
      <c r="J7324" s="58">
        <f t="shared" si="228"/>
        <v>8.5</v>
      </c>
      <c r="K7324" s="59">
        <f t="shared" si="229"/>
        <v>40805</v>
      </c>
      <c r="R7324" t="s">
        <v>1992</v>
      </c>
      <c r="S7324" s="58">
        <v>6.84</v>
      </c>
      <c r="X7324">
        <v>10</v>
      </c>
      <c r="Y7324" s="4">
        <v>0.85</v>
      </c>
      <c r="Z7324" s="58">
        <v>8.5</v>
      </c>
    </row>
    <row r="7325" spans="1:26">
      <c r="A7325">
        <v>348198</v>
      </c>
      <c r="B7325">
        <v>567380</v>
      </c>
      <c r="C7325">
        <v>20724</v>
      </c>
      <c r="D7325" t="s">
        <v>1210</v>
      </c>
      <c r="E7325">
        <v>10</v>
      </c>
      <c r="F7325" s="3">
        <v>40806.420833333301</v>
      </c>
      <c r="G7325" s="4">
        <v>0.85</v>
      </c>
      <c r="H7325">
        <v>12620</v>
      </c>
      <c r="I7325" t="s">
        <v>10</v>
      </c>
      <c r="J7325" s="58">
        <f t="shared" si="228"/>
        <v>8.5</v>
      </c>
      <c r="K7325" s="59">
        <f t="shared" si="229"/>
        <v>40806</v>
      </c>
      <c r="R7325" t="s">
        <v>413</v>
      </c>
      <c r="S7325" s="58">
        <v>6.84</v>
      </c>
      <c r="X7325">
        <v>10</v>
      </c>
      <c r="Y7325" s="4">
        <v>0.85</v>
      </c>
      <c r="Z7325" s="58">
        <v>8.5</v>
      </c>
    </row>
    <row r="7326" spans="1:26">
      <c r="A7326">
        <v>348199</v>
      </c>
      <c r="B7326">
        <v>567380</v>
      </c>
      <c r="C7326">
        <v>23204</v>
      </c>
      <c r="D7326" t="s">
        <v>2402</v>
      </c>
      <c r="E7326">
        <v>10</v>
      </c>
      <c r="F7326" s="3">
        <v>40806.420833333301</v>
      </c>
      <c r="G7326" s="4">
        <v>0.85</v>
      </c>
      <c r="H7326">
        <v>12620</v>
      </c>
      <c r="I7326" t="s">
        <v>10</v>
      </c>
      <c r="J7326" s="58">
        <f t="shared" si="228"/>
        <v>8.5</v>
      </c>
      <c r="K7326" s="59">
        <f t="shared" si="229"/>
        <v>40806</v>
      </c>
      <c r="R7326" t="s">
        <v>2574</v>
      </c>
      <c r="S7326" s="58">
        <v>6.64</v>
      </c>
      <c r="X7326">
        <v>10</v>
      </c>
      <c r="Y7326" s="4">
        <v>0.85</v>
      </c>
      <c r="Z7326" s="58">
        <v>8.5</v>
      </c>
    </row>
    <row r="7327" spans="1:26">
      <c r="A7327">
        <v>353216</v>
      </c>
      <c r="B7327">
        <v>567793</v>
      </c>
      <c r="C7327">
        <v>23204</v>
      </c>
      <c r="D7327" t="s">
        <v>2402</v>
      </c>
      <c r="E7327">
        <v>10</v>
      </c>
      <c r="F7327" s="3">
        <v>40808.486111111102</v>
      </c>
      <c r="G7327" s="4">
        <v>0.85</v>
      </c>
      <c r="H7327">
        <v>12657</v>
      </c>
      <c r="I7327" t="s">
        <v>10</v>
      </c>
      <c r="J7327" s="58">
        <f t="shared" si="228"/>
        <v>8.5</v>
      </c>
      <c r="K7327" s="59">
        <f t="shared" si="229"/>
        <v>40808</v>
      </c>
      <c r="R7327" t="s">
        <v>2576</v>
      </c>
      <c r="S7327" s="58">
        <v>6.64</v>
      </c>
      <c r="X7327">
        <v>10</v>
      </c>
      <c r="Y7327" s="4">
        <v>0.85</v>
      </c>
      <c r="Z7327" s="58">
        <v>8.5</v>
      </c>
    </row>
    <row r="7328" spans="1:26">
      <c r="A7328">
        <v>355268</v>
      </c>
      <c r="B7328">
        <v>567915</v>
      </c>
      <c r="C7328">
        <v>22661</v>
      </c>
      <c r="D7328" t="s">
        <v>96</v>
      </c>
      <c r="E7328">
        <v>10</v>
      </c>
      <c r="F7328" s="3">
        <v>40808.71875</v>
      </c>
      <c r="G7328" s="4">
        <v>0.85</v>
      </c>
      <c r="H7328">
        <v>12579</v>
      </c>
      <c r="I7328" t="s">
        <v>10</v>
      </c>
      <c r="J7328" s="58">
        <f t="shared" si="228"/>
        <v>8.5</v>
      </c>
      <c r="K7328" s="59">
        <f t="shared" si="229"/>
        <v>40808</v>
      </c>
      <c r="R7328" t="s">
        <v>660</v>
      </c>
      <c r="S7328" s="58">
        <v>5.9</v>
      </c>
      <c r="X7328">
        <v>10</v>
      </c>
      <c r="Y7328" s="4">
        <v>0.85</v>
      </c>
      <c r="Z7328" s="58">
        <v>8.5</v>
      </c>
    </row>
    <row r="7329" spans="1:26">
      <c r="A7329">
        <v>355269</v>
      </c>
      <c r="B7329">
        <v>567915</v>
      </c>
      <c r="C7329">
        <v>23204</v>
      </c>
      <c r="D7329" t="s">
        <v>2402</v>
      </c>
      <c r="E7329">
        <v>10</v>
      </c>
      <c r="F7329" s="3">
        <v>40808.71875</v>
      </c>
      <c r="G7329" s="4">
        <v>0.85</v>
      </c>
      <c r="H7329">
        <v>12579</v>
      </c>
      <c r="I7329" t="s">
        <v>10</v>
      </c>
      <c r="J7329" s="58">
        <f t="shared" si="228"/>
        <v>8.5</v>
      </c>
      <c r="K7329" s="59">
        <f t="shared" si="229"/>
        <v>40808</v>
      </c>
      <c r="R7329" t="s">
        <v>763</v>
      </c>
      <c r="S7329" s="58">
        <v>5.9</v>
      </c>
      <c r="X7329">
        <v>10</v>
      </c>
      <c r="Y7329" s="4">
        <v>0.85</v>
      </c>
      <c r="Z7329" s="58">
        <v>8.5</v>
      </c>
    </row>
    <row r="7330" spans="1:26">
      <c r="A7330">
        <v>355270</v>
      </c>
      <c r="B7330">
        <v>567915</v>
      </c>
      <c r="C7330">
        <v>20719</v>
      </c>
      <c r="D7330" t="s">
        <v>1209</v>
      </c>
      <c r="E7330">
        <v>10</v>
      </c>
      <c r="F7330" s="3">
        <v>40808.71875</v>
      </c>
      <c r="G7330" s="4">
        <v>0.85</v>
      </c>
      <c r="H7330">
        <v>12579</v>
      </c>
      <c r="I7330" t="s">
        <v>10</v>
      </c>
      <c r="J7330" s="58">
        <f t="shared" si="228"/>
        <v>8.5</v>
      </c>
      <c r="K7330" s="59">
        <f t="shared" si="229"/>
        <v>40808</v>
      </c>
      <c r="R7330" t="s">
        <v>2179</v>
      </c>
      <c r="S7330" s="58">
        <v>4.95</v>
      </c>
      <c r="X7330">
        <v>10</v>
      </c>
      <c r="Y7330" s="4">
        <v>0.85</v>
      </c>
      <c r="Z7330" s="58">
        <v>8.5</v>
      </c>
    </row>
    <row r="7331" spans="1:26">
      <c r="A7331">
        <v>356103</v>
      </c>
      <c r="B7331">
        <v>568040</v>
      </c>
      <c r="C7331">
        <v>23204</v>
      </c>
      <c r="D7331" t="s">
        <v>2402</v>
      </c>
      <c r="E7331">
        <v>10</v>
      </c>
      <c r="F7331" s="3">
        <v>40809.506249999999</v>
      </c>
      <c r="G7331" s="4">
        <v>0.85</v>
      </c>
      <c r="H7331">
        <v>12681</v>
      </c>
      <c r="I7331" t="s">
        <v>10</v>
      </c>
      <c r="J7331" s="58">
        <f t="shared" si="228"/>
        <v>8.5</v>
      </c>
      <c r="K7331" s="59">
        <f t="shared" si="229"/>
        <v>40809</v>
      </c>
      <c r="R7331" t="s">
        <v>1642</v>
      </c>
      <c r="S7331" s="58">
        <v>4.95</v>
      </c>
      <c r="X7331">
        <v>10</v>
      </c>
      <c r="Y7331" s="4">
        <v>0.85</v>
      </c>
      <c r="Z7331" s="58">
        <v>8.5</v>
      </c>
    </row>
    <row r="7332" spans="1:26">
      <c r="A7332">
        <v>356110</v>
      </c>
      <c r="B7332">
        <v>568040</v>
      </c>
      <c r="C7332">
        <v>20724</v>
      </c>
      <c r="D7332" t="s">
        <v>1210</v>
      </c>
      <c r="E7332">
        <v>10</v>
      </c>
      <c r="F7332" s="3">
        <v>40809.506249999999</v>
      </c>
      <c r="G7332" s="4">
        <v>0.85</v>
      </c>
      <c r="H7332">
        <v>12681</v>
      </c>
      <c r="I7332" t="s">
        <v>10</v>
      </c>
      <c r="J7332" s="58">
        <f t="shared" si="228"/>
        <v>8.5</v>
      </c>
      <c r="K7332" s="59">
        <f t="shared" si="229"/>
        <v>40809</v>
      </c>
      <c r="R7332" t="s">
        <v>1357</v>
      </c>
      <c r="S7332" s="58">
        <v>2.9</v>
      </c>
      <c r="X7332">
        <v>10</v>
      </c>
      <c r="Y7332" s="4">
        <v>0.85</v>
      </c>
      <c r="Z7332" s="58">
        <v>8.5</v>
      </c>
    </row>
    <row r="7333" spans="1:26">
      <c r="A7333">
        <v>356111</v>
      </c>
      <c r="B7333">
        <v>568040</v>
      </c>
      <c r="C7333">
        <v>22356</v>
      </c>
      <c r="D7333" t="s">
        <v>988</v>
      </c>
      <c r="E7333">
        <v>10</v>
      </c>
      <c r="F7333" s="3">
        <v>40809.506249999999</v>
      </c>
      <c r="G7333" s="4">
        <v>0.85</v>
      </c>
      <c r="H7333">
        <v>12681</v>
      </c>
      <c r="I7333" t="s">
        <v>10</v>
      </c>
      <c r="J7333" s="58">
        <f t="shared" si="228"/>
        <v>8.5</v>
      </c>
      <c r="K7333" s="59">
        <f t="shared" si="229"/>
        <v>40809</v>
      </c>
      <c r="R7333" t="s">
        <v>1541</v>
      </c>
      <c r="S7333" s="58">
        <v>1.7</v>
      </c>
      <c r="X7333">
        <v>10</v>
      </c>
      <c r="Y7333" s="4">
        <v>0.85</v>
      </c>
      <c r="Z7333" s="58">
        <v>8.5</v>
      </c>
    </row>
    <row r="7334" spans="1:26">
      <c r="A7334">
        <v>368738</v>
      </c>
      <c r="B7334">
        <v>568994</v>
      </c>
      <c r="C7334">
        <v>20719</v>
      </c>
      <c r="D7334" t="s">
        <v>1209</v>
      </c>
      <c r="E7334">
        <v>10</v>
      </c>
      <c r="F7334" s="3">
        <v>40815.702777777798</v>
      </c>
      <c r="G7334" s="4">
        <v>0.85</v>
      </c>
      <c r="H7334">
        <v>12598</v>
      </c>
      <c r="I7334" t="s">
        <v>10</v>
      </c>
      <c r="J7334" s="58">
        <f t="shared" si="228"/>
        <v>8.5</v>
      </c>
      <c r="K7334" s="59">
        <f t="shared" si="229"/>
        <v>40815</v>
      </c>
      <c r="R7334" t="s">
        <v>919</v>
      </c>
      <c r="S7334" s="58">
        <v>1.69</v>
      </c>
      <c r="X7334">
        <v>10</v>
      </c>
      <c r="Y7334" s="4">
        <v>0.85</v>
      </c>
      <c r="Z7334" s="58">
        <v>8.5</v>
      </c>
    </row>
    <row r="7335" spans="1:26">
      <c r="A7335">
        <v>368741</v>
      </c>
      <c r="B7335">
        <v>568994</v>
      </c>
      <c r="C7335">
        <v>22661</v>
      </c>
      <c r="D7335" t="s">
        <v>96</v>
      </c>
      <c r="E7335">
        <v>10</v>
      </c>
      <c r="F7335" s="3">
        <v>40815.702777777798</v>
      </c>
      <c r="G7335" s="4">
        <v>0.85</v>
      </c>
      <c r="H7335">
        <v>12598</v>
      </c>
      <c r="I7335" t="s">
        <v>10</v>
      </c>
      <c r="J7335" s="58">
        <f t="shared" si="228"/>
        <v>8.5</v>
      </c>
      <c r="K7335" s="59">
        <f t="shared" si="229"/>
        <v>40815</v>
      </c>
      <c r="R7335" t="s">
        <v>533</v>
      </c>
      <c r="S7335" s="58">
        <v>1.65</v>
      </c>
      <c r="X7335">
        <v>10</v>
      </c>
      <c r="Y7335" s="4">
        <v>0.85</v>
      </c>
      <c r="Z7335" s="58">
        <v>8.5</v>
      </c>
    </row>
    <row r="7336" spans="1:26">
      <c r="A7336">
        <v>374735</v>
      </c>
      <c r="B7336">
        <v>569402</v>
      </c>
      <c r="C7336">
        <v>20724</v>
      </c>
      <c r="D7336" t="s">
        <v>1210</v>
      </c>
      <c r="E7336">
        <v>10</v>
      </c>
      <c r="F7336" s="3">
        <v>40820.375</v>
      </c>
      <c r="G7336" s="4">
        <v>0.85</v>
      </c>
      <c r="H7336">
        <v>12413</v>
      </c>
      <c r="I7336" t="s">
        <v>10</v>
      </c>
      <c r="J7336" s="58">
        <f t="shared" si="228"/>
        <v>8.5</v>
      </c>
      <c r="K7336" s="59">
        <f t="shared" si="229"/>
        <v>40820</v>
      </c>
      <c r="R7336" t="s">
        <v>429</v>
      </c>
      <c r="S7336" s="58">
        <v>1.65</v>
      </c>
      <c r="X7336">
        <v>10</v>
      </c>
      <c r="Y7336" s="4">
        <v>0.85</v>
      </c>
      <c r="Z7336" s="58">
        <v>8.5</v>
      </c>
    </row>
    <row r="7337" spans="1:26">
      <c r="A7337">
        <v>374736</v>
      </c>
      <c r="B7337">
        <v>569402</v>
      </c>
      <c r="C7337">
        <v>22356</v>
      </c>
      <c r="D7337" t="s">
        <v>988</v>
      </c>
      <c r="E7337">
        <v>10</v>
      </c>
      <c r="F7337" s="3">
        <v>40820.375</v>
      </c>
      <c r="G7337" s="4">
        <v>0.85</v>
      </c>
      <c r="H7337">
        <v>12413</v>
      </c>
      <c r="I7337" t="s">
        <v>10</v>
      </c>
      <c r="J7337" s="58">
        <f t="shared" si="228"/>
        <v>8.5</v>
      </c>
      <c r="K7337" s="59">
        <f t="shared" si="229"/>
        <v>40820</v>
      </c>
      <c r="R7337" t="s">
        <v>2134</v>
      </c>
      <c r="S7337" s="58">
        <v>1.25</v>
      </c>
      <c r="X7337">
        <v>10</v>
      </c>
      <c r="Y7337" s="4">
        <v>0.85</v>
      </c>
      <c r="Z7337" s="58">
        <v>8.5</v>
      </c>
    </row>
    <row r="7338" spans="1:26">
      <c r="A7338">
        <v>377821</v>
      </c>
      <c r="B7338">
        <v>569568</v>
      </c>
      <c r="C7338">
        <v>22661</v>
      </c>
      <c r="D7338" t="s">
        <v>96</v>
      </c>
      <c r="E7338">
        <v>10</v>
      </c>
      <c r="F7338" s="3">
        <v>40821.414583333302</v>
      </c>
      <c r="G7338" s="4">
        <v>0.85</v>
      </c>
      <c r="H7338">
        <v>12700</v>
      </c>
      <c r="I7338" t="s">
        <v>10</v>
      </c>
      <c r="J7338" s="58">
        <f t="shared" si="228"/>
        <v>8.5</v>
      </c>
      <c r="K7338" s="59">
        <f t="shared" si="229"/>
        <v>40821</v>
      </c>
      <c r="R7338" t="s">
        <v>487</v>
      </c>
      <c r="S7338" s="58">
        <v>0.95</v>
      </c>
      <c r="X7338">
        <v>10</v>
      </c>
      <c r="Y7338" s="4">
        <v>0.85</v>
      </c>
      <c r="Z7338" s="58">
        <v>8.5</v>
      </c>
    </row>
    <row r="7339" spans="1:26">
      <c r="A7339">
        <v>377842</v>
      </c>
      <c r="B7339">
        <v>569568</v>
      </c>
      <c r="C7339">
        <v>23205</v>
      </c>
      <c r="D7339" t="s">
        <v>2397</v>
      </c>
      <c r="E7339">
        <v>10</v>
      </c>
      <c r="F7339" s="3">
        <v>40821.414583333302</v>
      </c>
      <c r="G7339" s="4">
        <v>0.85</v>
      </c>
      <c r="H7339">
        <v>12700</v>
      </c>
      <c r="I7339" t="s">
        <v>10</v>
      </c>
      <c r="J7339" s="58">
        <f t="shared" si="228"/>
        <v>8.5</v>
      </c>
      <c r="K7339" s="59">
        <f t="shared" si="229"/>
        <v>40821</v>
      </c>
      <c r="R7339" t="s">
        <v>1568</v>
      </c>
      <c r="S7339" s="58">
        <v>0.85</v>
      </c>
      <c r="X7339">
        <v>10</v>
      </c>
      <c r="Y7339" s="4">
        <v>0.85</v>
      </c>
      <c r="Z7339" s="58">
        <v>8.5</v>
      </c>
    </row>
    <row r="7340" spans="1:26">
      <c r="A7340">
        <v>377894</v>
      </c>
      <c r="B7340">
        <v>569568</v>
      </c>
      <c r="C7340">
        <v>20723</v>
      </c>
      <c r="D7340" t="s">
        <v>123</v>
      </c>
      <c r="E7340">
        <v>10</v>
      </c>
      <c r="F7340" s="3">
        <v>40821.414583333302</v>
      </c>
      <c r="G7340" s="4">
        <v>0.85</v>
      </c>
      <c r="H7340">
        <v>12700</v>
      </c>
      <c r="I7340" t="s">
        <v>10</v>
      </c>
      <c r="J7340" s="58">
        <f t="shared" si="228"/>
        <v>8.5</v>
      </c>
      <c r="K7340" s="59">
        <f t="shared" si="229"/>
        <v>40821</v>
      </c>
      <c r="R7340" t="s">
        <v>1673</v>
      </c>
      <c r="S7340" s="58">
        <v>0.65</v>
      </c>
      <c r="X7340">
        <v>10</v>
      </c>
      <c r="Y7340" s="4">
        <v>0.85</v>
      </c>
      <c r="Z7340" s="58">
        <v>8.5</v>
      </c>
    </row>
    <row r="7341" spans="1:26">
      <c r="A7341">
        <v>379551</v>
      </c>
      <c r="B7341">
        <v>569699</v>
      </c>
      <c r="C7341">
        <v>21621</v>
      </c>
      <c r="D7341" t="s">
        <v>656</v>
      </c>
      <c r="E7341">
        <v>1</v>
      </c>
      <c r="F7341" s="3">
        <v>40821.661111111098</v>
      </c>
      <c r="G7341" s="4">
        <v>8.5</v>
      </c>
      <c r="H7341">
        <v>12723</v>
      </c>
      <c r="I7341" t="s">
        <v>10</v>
      </c>
      <c r="J7341" s="58">
        <f t="shared" si="228"/>
        <v>8.5</v>
      </c>
      <c r="K7341" s="59">
        <f t="shared" si="229"/>
        <v>40821</v>
      </c>
      <c r="R7341" t="s">
        <v>687</v>
      </c>
      <c r="S7341" s="58">
        <v>20.23</v>
      </c>
      <c r="X7341">
        <v>10</v>
      </c>
      <c r="Y7341" s="4">
        <v>0.85</v>
      </c>
      <c r="Z7341" s="58">
        <v>8.5</v>
      </c>
    </row>
    <row r="7342" spans="1:26">
      <c r="A7342">
        <v>379552</v>
      </c>
      <c r="B7342">
        <v>569699</v>
      </c>
      <c r="C7342">
        <v>22940</v>
      </c>
      <c r="D7342" t="s">
        <v>474</v>
      </c>
      <c r="E7342">
        <v>2</v>
      </c>
      <c r="F7342" s="3">
        <v>40821.661111111098</v>
      </c>
      <c r="G7342" s="4">
        <v>4.25</v>
      </c>
      <c r="H7342">
        <v>12723</v>
      </c>
      <c r="I7342" t="s">
        <v>10</v>
      </c>
      <c r="J7342" s="58">
        <f t="shared" si="228"/>
        <v>8.5</v>
      </c>
      <c r="K7342" s="59">
        <f t="shared" si="229"/>
        <v>40821</v>
      </c>
      <c r="R7342" t="s">
        <v>145</v>
      </c>
      <c r="S7342" s="58">
        <v>19.8</v>
      </c>
      <c r="X7342">
        <v>10</v>
      </c>
      <c r="Y7342" s="4">
        <v>0.85</v>
      </c>
      <c r="Z7342" s="58">
        <v>8.5</v>
      </c>
    </row>
    <row r="7343" spans="1:26">
      <c r="A7343">
        <v>391367</v>
      </c>
      <c r="B7343">
        <v>570672</v>
      </c>
      <c r="C7343">
        <v>20719</v>
      </c>
      <c r="D7343" t="s">
        <v>1209</v>
      </c>
      <c r="E7343">
        <v>10</v>
      </c>
      <c r="F7343" s="3">
        <v>40827.619444444397</v>
      </c>
      <c r="G7343" s="4">
        <v>0.85</v>
      </c>
      <c r="H7343">
        <v>12536</v>
      </c>
      <c r="I7343" t="s">
        <v>10</v>
      </c>
      <c r="J7343" s="58">
        <f t="shared" si="228"/>
        <v>8.5</v>
      </c>
      <c r="K7343" s="59">
        <f t="shared" si="229"/>
        <v>40827</v>
      </c>
      <c r="R7343" t="s">
        <v>909</v>
      </c>
      <c r="S7343" s="58">
        <v>11.7</v>
      </c>
      <c r="X7343">
        <v>10</v>
      </c>
      <c r="Y7343" s="4">
        <v>0.85</v>
      </c>
      <c r="Z7343" s="58">
        <v>8.5</v>
      </c>
    </row>
    <row r="7344" spans="1:26">
      <c r="A7344">
        <v>391368</v>
      </c>
      <c r="B7344">
        <v>570672</v>
      </c>
      <c r="C7344">
        <v>20723</v>
      </c>
      <c r="D7344" t="s">
        <v>123</v>
      </c>
      <c r="E7344">
        <v>10</v>
      </c>
      <c r="F7344" s="3">
        <v>40827.619444444397</v>
      </c>
      <c r="G7344" s="4">
        <v>0.85</v>
      </c>
      <c r="H7344">
        <v>12536</v>
      </c>
      <c r="I7344" t="s">
        <v>10</v>
      </c>
      <c r="J7344" s="58">
        <f t="shared" si="228"/>
        <v>8.5</v>
      </c>
      <c r="K7344" s="59">
        <f t="shared" si="229"/>
        <v>40827</v>
      </c>
      <c r="R7344" t="s">
        <v>1651</v>
      </c>
      <c r="S7344" s="58">
        <v>9.9</v>
      </c>
      <c r="X7344">
        <v>10</v>
      </c>
      <c r="Y7344" s="4">
        <v>0.85</v>
      </c>
      <c r="Z7344" s="58">
        <v>8.5</v>
      </c>
    </row>
    <row r="7345" spans="1:26">
      <c r="A7345">
        <v>391369</v>
      </c>
      <c r="B7345">
        <v>570672</v>
      </c>
      <c r="C7345">
        <v>20724</v>
      </c>
      <c r="D7345" t="s">
        <v>1210</v>
      </c>
      <c r="E7345">
        <v>10</v>
      </c>
      <c r="F7345" s="3">
        <v>40827.619444444397</v>
      </c>
      <c r="G7345" s="4">
        <v>0.85</v>
      </c>
      <c r="H7345">
        <v>12536</v>
      </c>
      <c r="I7345" t="s">
        <v>10</v>
      </c>
      <c r="J7345" s="58">
        <f t="shared" si="228"/>
        <v>8.5</v>
      </c>
      <c r="K7345" s="59">
        <f t="shared" si="229"/>
        <v>40827</v>
      </c>
      <c r="R7345" t="s">
        <v>113</v>
      </c>
      <c r="S7345" s="58">
        <v>8.85</v>
      </c>
      <c r="X7345">
        <v>10</v>
      </c>
      <c r="Y7345" s="4">
        <v>0.85</v>
      </c>
      <c r="Z7345" s="58">
        <v>8.5</v>
      </c>
    </row>
    <row r="7346" spans="1:26">
      <c r="A7346">
        <v>391555</v>
      </c>
      <c r="B7346">
        <v>570672</v>
      </c>
      <c r="C7346">
        <v>23204</v>
      </c>
      <c r="D7346" t="s">
        <v>2402</v>
      </c>
      <c r="E7346">
        <v>10</v>
      </c>
      <c r="F7346" s="3">
        <v>40827.619444444397</v>
      </c>
      <c r="G7346" s="4">
        <v>0.85</v>
      </c>
      <c r="H7346">
        <v>12536</v>
      </c>
      <c r="I7346" t="s">
        <v>10</v>
      </c>
      <c r="J7346" s="58">
        <f t="shared" si="228"/>
        <v>8.5</v>
      </c>
      <c r="K7346" s="59">
        <f t="shared" si="229"/>
        <v>40827</v>
      </c>
      <c r="R7346" t="s">
        <v>271</v>
      </c>
      <c r="S7346" s="58">
        <v>7.5</v>
      </c>
      <c r="X7346">
        <v>10</v>
      </c>
      <c r="Y7346" s="4">
        <v>0.85</v>
      </c>
      <c r="Z7346" s="58">
        <v>8.5</v>
      </c>
    </row>
    <row r="7347" spans="1:26">
      <c r="A7347">
        <v>391587</v>
      </c>
      <c r="B7347">
        <v>570672</v>
      </c>
      <c r="C7347" t="s">
        <v>2205</v>
      </c>
      <c r="D7347" t="s">
        <v>2206</v>
      </c>
      <c r="E7347">
        <v>10</v>
      </c>
      <c r="F7347" s="3">
        <v>40827.619444444397</v>
      </c>
      <c r="G7347" s="4">
        <v>0.85</v>
      </c>
      <c r="H7347">
        <v>12536</v>
      </c>
      <c r="I7347" t="s">
        <v>10</v>
      </c>
      <c r="J7347" s="58">
        <f t="shared" si="228"/>
        <v>8.5</v>
      </c>
      <c r="K7347" s="59">
        <f t="shared" si="229"/>
        <v>40827</v>
      </c>
      <c r="R7347" t="s">
        <v>2627</v>
      </c>
      <c r="S7347" s="58">
        <v>7.5</v>
      </c>
      <c r="X7347">
        <v>10</v>
      </c>
      <c r="Y7347" s="4">
        <v>0.85</v>
      </c>
      <c r="Z7347" s="58">
        <v>8.5</v>
      </c>
    </row>
    <row r="7348" spans="1:26">
      <c r="A7348">
        <v>393687</v>
      </c>
      <c r="B7348">
        <v>570841</v>
      </c>
      <c r="C7348">
        <v>22355</v>
      </c>
      <c r="D7348" t="s">
        <v>915</v>
      </c>
      <c r="E7348">
        <v>10</v>
      </c>
      <c r="F7348" s="3">
        <v>40828.595833333296</v>
      </c>
      <c r="G7348" s="4">
        <v>0.85</v>
      </c>
      <c r="H7348">
        <v>12553</v>
      </c>
      <c r="I7348" t="s">
        <v>10</v>
      </c>
      <c r="J7348" s="58">
        <f t="shared" si="228"/>
        <v>8.5</v>
      </c>
      <c r="K7348" s="59">
        <f t="shared" si="229"/>
        <v>40828</v>
      </c>
      <c r="R7348" t="s">
        <v>1279</v>
      </c>
      <c r="S7348" s="58">
        <v>5.8</v>
      </c>
      <c r="X7348">
        <v>10</v>
      </c>
      <c r="Y7348" s="4">
        <v>0.85</v>
      </c>
      <c r="Z7348" s="58">
        <v>8.5</v>
      </c>
    </row>
    <row r="7349" spans="1:26">
      <c r="A7349">
        <v>393688</v>
      </c>
      <c r="B7349">
        <v>570841</v>
      </c>
      <c r="C7349">
        <v>20724</v>
      </c>
      <c r="D7349" t="s">
        <v>1210</v>
      </c>
      <c r="E7349">
        <v>10</v>
      </c>
      <c r="F7349" s="3">
        <v>40828.595833333296</v>
      </c>
      <c r="G7349" s="4">
        <v>0.85</v>
      </c>
      <c r="H7349">
        <v>12553</v>
      </c>
      <c r="I7349" t="s">
        <v>10</v>
      </c>
      <c r="J7349" s="58">
        <f t="shared" si="228"/>
        <v>8.5</v>
      </c>
      <c r="K7349" s="59">
        <f t="shared" si="229"/>
        <v>40828</v>
      </c>
      <c r="R7349" t="s">
        <v>1431</v>
      </c>
      <c r="S7349" s="58">
        <v>5</v>
      </c>
      <c r="X7349">
        <v>10</v>
      </c>
      <c r="Y7349" s="4">
        <v>0.85</v>
      </c>
      <c r="Z7349" s="58">
        <v>8.5</v>
      </c>
    </row>
    <row r="7350" spans="1:26">
      <c r="A7350">
        <v>432309</v>
      </c>
      <c r="B7350">
        <v>573868</v>
      </c>
      <c r="C7350">
        <v>20719</v>
      </c>
      <c r="D7350" t="s">
        <v>1209</v>
      </c>
      <c r="E7350">
        <v>10</v>
      </c>
      <c r="F7350" s="3">
        <v>40848.512499999997</v>
      </c>
      <c r="G7350" s="4">
        <v>0.85</v>
      </c>
      <c r="H7350">
        <v>12491</v>
      </c>
      <c r="I7350" t="s">
        <v>10</v>
      </c>
      <c r="J7350" s="58">
        <f t="shared" si="228"/>
        <v>8.5</v>
      </c>
      <c r="K7350" s="59">
        <f t="shared" si="229"/>
        <v>40848</v>
      </c>
      <c r="R7350" t="s">
        <v>1210</v>
      </c>
      <c r="S7350" s="58">
        <v>4.25</v>
      </c>
      <c r="X7350">
        <v>10</v>
      </c>
      <c r="Y7350" s="4">
        <v>0.85</v>
      </c>
      <c r="Z7350" s="58">
        <v>8.5</v>
      </c>
    </row>
    <row r="7351" spans="1:26">
      <c r="A7351">
        <v>432314</v>
      </c>
      <c r="B7351">
        <v>573868</v>
      </c>
      <c r="C7351">
        <v>22661</v>
      </c>
      <c r="D7351" t="s">
        <v>96</v>
      </c>
      <c r="E7351">
        <v>10</v>
      </c>
      <c r="F7351" s="3">
        <v>40848.512499999997</v>
      </c>
      <c r="G7351" s="4">
        <v>0.85</v>
      </c>
      <c r="H7351">
        <v>12491</v>
      </c>
      <c r="I7351" t="s">
        <v>10</v>
      </c>
      <c r="J7351" s="58">
        <f t="shared" si="228"/>
        <v>8.5</v>
      </c>
      <c r="K7351" s="59">
        <f t="shared" si="229"/>
        <v>40848</v>
      </c>
      <c r="R7351" t="s">
        <v>412</v>
      </c>
      <c r="S7351" s="58">
        <v>4.25</v>
      </c>
      <c r="X7351">
        <v>10</v>
      </c>
      <c r="Y7351" s="4">
        <v>0.85</v>
      </c>
      <c r="Z7351" s="58">
        <v>8.5</v>
      </c>
    </row>
    <row r="7352" spans="1:26">
      <c r="A7352">
        <v>432321</v>
      </c>
      <c r="B7352">
        <v>573868</v>
      </c>
      <c r="C7352">
        <v>20724</v>
      </c>
      <c r="D7352" t="s">
        <v>1210</v>
      </c>
      <c r="E7352">
        <v>10</v>
      </c>
      <c r="F7352" s="3">
        <v>40848.512499999997</v>
      </c>
      <c r="G7352" s="4">
        <v>0.85</v>
      </c>
      <c r="H7352">
        <v>12491</v>
      </c>
      <c r="I7352" t="s">
        <v>10</v>
      </c>
      <c r="J7352" s="58">
        <f t="shared" si="228"/>
        <v>8.5</v>
      </c>
      <c r="K7352" s="59">
        <f t="shared" si="229"/>
        <v>40848</v>
      </c>
      <c r="R7352" t="s">
        <v>1989</v>
      </c>
      <c r="S7352" s="58">
        <v>4.25</v>
      </c>
      <c r="X7352">
        <v>10</v>
      </c>
      <c r="Y7352" s="4">
        <v>0.85</v>
      </c>
      <c r="Z7352" s="58">
        <v>8.5</v>
      </c>
    </row>
    <row r="7353" spans="1:26">
      <c r="A7353">
        <v>434973</v>
      </c>
      <c r="B7353">
        <v>574068</v>
      </c>
      <c r="C7353">
        <v>23204</v>
      </c>
      <c r="D7353" t="s">
        <v>2402</v>
      </c>
      <c r="E7353">
        <v>10</v>
      </c>
      <c r="F7353" s="3">
        <v>40849.618750000001</v>
      </c>
      <c r="G7353" s="4">
        <v>0.85</v>
      </c>
      <c r="H7353">
        <v>12490</v>
      </c>
      <c r="I7353" t="s">
        <v>10</v>
      </c>
      <c r="J7353" s="58">
        <f t="shared" si="228"/>
        <v>8.5</v>
      </c>
      <c r="K7353" s="59">
        <f t="shared" si="229"/>
        <v>40849</v>
      </c>
      <c r="R7353" t="s">
        <v>1209</v>
      </c>
      <c r="S7353" s="58">
        <v>4.25</v>
      </c>
      <c r="X7353">
        <v>10</v>
      </c>
      <c r="Y7353" s="4">
        <v>0.85</v>
      </c>
      <c r="Z7353" s="58">
        <v>8.5</v>
      </c>
    </row>
    <row r="7354" spans="1:26">
      <c r="A7354">
        <v>434980</v>
      </c>
      <c r="B7354">
        <v>574068</v>
      </c>
      <c r="C7354">
        <v>20724</v>
      </c>
      <c r="D7354" t="s">
        <v>1210</v>
      </c>
      <c r="E7354">
        <v>10</v>
      </c>
      <c r="F7354" s="3">
        <v>40849.618750000001</v>
      </c>
      <c r="G7354" s="4">
        <v>0.85</v>
      </c>
      <c r="H7354">
        <v>12490</v>
      </c>
      <c r="I7354" t="s">
        <v>10</v>
      </c>
      <c r="J7354" s="58">
        <f t="shared" si="228"/>
        <v>8.5</v>
      </c>
      <c r="K7354" s="59">
        <f t="shared" si="229"/>
        <v>40849</v>
      </c>
      <c r="R7354" t="s">
        <v>2654</v>
      </c>
      <c r="S7354" s="58">
        <v>3.25</v>
      </c>
      <c r="X7354">
        <v>10</v>
      </c>
      <c r="Y7354" s="4">
        <v>0.85</v>
      </c>
      <c r="Z7354" s="58">
        <v>8.5</v>
      </c>
    </row>
    <row r="7355" spans="1:26">
      <c r="A7355">
        <v>448643</v>
      </c>
      <c r="B7355">
        <v>575067</v>
      </c>
      <c r="C7355">
        <v>22356</v>
      </c>
      <c r="D7355" t="s">
        <v>988</v>
      </c>
      <c r="E7355">
        <v>10</v>
      </c>
      <c r="F7355" s="3">
        <v>40855.53125</v>
      </c>
      <c r="G7355" s="4">
        <v>0.85</v>
      </c>
      <c r="H7355">
        <v>12583</v>
      </c>
      <c r="I7355" t="s">
        <v>10</v>
      </c>
      <c r="J7355" s="58">
        <f t="shared" si="228"/>
        <v>8.5</v>
      </c>
      <c r="K7355" s="59">
        <f t="shared" si="229"/>
        <v>40855</v>
      </c>
      <c r="R7355" t="s">
        <v>2301</v>
      </c>
      <c r="S7355" s="58">
        <v>2.5</v>
      </c>
      <c r="X7355">
        <v>10</v>
      </c>
      <c r="Y7355" s="4">
        <v>0.85</v>
      </c>
      <c r="Z7355" s="58">
        <v>8.5</v>
      </c>
    </row>
    <row r="7356" spans="1:26">
      <c r="A7356">
        <v>454364</v>
      </c>
      <c r="B7356">
        <v>575519</v>
      </c>
      <c r="C7356">
        <v>22661</v>
      </c>
      <c r="D7356" t="s">
        <v>96</v>
      </c>
      <c r="E7356">
        <v>10</v>
      </c>
      <c r="F7356" s="3">
        <v>40857.453472222202</v>
      </c>
      <c r="G7356" s="4">
        <v>0.85</v>
      </c>
      <c r="H7356">
        <v>12682</v>
      </c>
      <c r="I7356" t="s">
        <v>10</v>
      </c>
      <c r="J7356" s="58">
        <f t="shared" si="228"/>
        <v>8.5</v>
      </c>
      <c r="K7356" s="59">
        <f t="shared" si="229"/>
        <v>40857</v>
      </c>
      <c r="R7356" t="s">
        <v>101</v>
      </c>
      <c r="S7356" s="58">
        <v>2.1</v>
      </c>
      <c r="X7356">
        <v>10</v>
      </c>
      <c r="Y7356" s="4">
        <v>0.85</v>
      </c>
      <c r="Z7356" s="58">
        <v>8.5</v>
      </c>
    </row>
    <row r="7357" spans="1:26">
      <c r="A7357">
        <v>456453</v>
      </c>
      <c r="B7357">
        <v>575692</v>
      </c>
      <c r="C7357">
        <v>22601</v>
      </c>
      <c r="D7357" t="s">
        <v>891</v>
      </c>
      <c r="E7357">
        <v>10</v>
      </c>
      <c r="F7357" s="3">
        <v>40857.685416666704</v>
      </c>
      <c r="G7357" s="4">
        <v>0.85</v>
      </c>
      <c r="H7357">
        <v>12508</v>
      </c>
      <c r="I7357" t="s">
        <v>10</v>
      </c>
      <c r="J7357" s="58">
        <f t="shared" si="228"/>
        <v>8.5</v>
      </c>
      <c r="K7357" s="59">
        <f t="shared" si="229"/>
        <v>40857</v>
      </c>
      <c r="R7357" t="s">
        <v>455</v>
      </c>
      <c r="S7357" s="58">
        <v>1.95</v>
      </c>
      <c r="X7357">
        <v>10</v>
      </c>
      <c r="Y7357" s="4">
        <v>0.85</v>
      </c>
      <c r="Z7357" s="58">
        <v>8.5</v>
      </c>
    </row>
    <row r="7358" spans="1:26">
      <c r="A7358">
        <v>456454</v>
      </c>
      <c r="B7358">
        <v>575692</v>
      </c>
      <c r="C7358">
        <v>22595</v>
      </c>
      <c r="D7358" t="s">
        <v>2311</v>
      </c>
      <c r="E7358">
        <v>10</v>
      </c>
      <c r="F7358" s="3">
        <v>40857.685416666704</v>
      </c>
      <c r="G7358" s="4">
        <v>0.85</v>
      </c>
      <c r="H7358">
        <v>12508</v>
      </c>
      <c r="I7358" t="s">
        <v>10</v>
      </c>
      <c r="J7358" s="58">
        <f t="shared" si="228"/>
        <v>8.5</v>
      </c>
      <c r="K7358" s="59">
        <f t="shared" si="229"/>
        <v>40857</v>
      </c>
      <c r="R7358" t="s">
        <v>104</v>
      </c>
      <c r="S7358" s="58">
        <v>72</v>
      </c>
      <c r="X7358">
        <v>10</v>
      </c>
      <c r="Y7358" s="4">
        <v>0.85</v>
      </c>
      <c r="Z7358" s="58">
        <v>8.5</v>
      </c>
    </row>
    <row r="7359" spans="1:26">
      <c r="A7359">
        <v>456455</v>
      </c>
      <c r="B7359">
        <v>575692</v>
      </c>
      <c r="C7359">
        <v>22219</v>
      </c>
      <c r="D7359" t="s">
        <v>412</v>
      </c>
      <c r="E7359">
        <v>10</v>
      </c>
      <c r="F7359" s="3">
        <v>40857.685416666704</v>
      </c>
      <c r="G7359" s="4">
        <v>0.85</v>
      </c>
      <c r="H7359">
        <v>12508</v>
      </c>
      <c r="I7359" t="s">
        <v>10</v>
      </c>
      <c r="J7359" s="58">
        <f t="shared" si="228"/>
        <v>8.5</v>
      </c>
      <c r="K7359" s="59">
        <f t="shared" si="229"/>
        <v>40857</v>
      </c>
      <c r="R7359" t="s">
        <v>104</v>
      </c>
      <c r="S7359" s="58">
        <v>54</v>
      </c>
      <c r="X7359">
        <v>10</v>
      </c>
      <c r="Y7359" s="4">
        <v>0.85</v>
      </c>
      <c r="Z7359" s="58">
        <v>8.5</v>
      </c>
    </row>
    <row r="7360" spans="1:26">
      <c r="A7360">
        <v>464318</v>
      </c>
      <c r="B7360">
        <v>576087</v>
      </c>
      <c r="C7360">
        <v>20724</v>
      </c>
      <c r="D7360" t="s">
        <v>1210</v>
      </c>
      <c r="E7360">
        <v>10</v>
      </c>
      <c r="F7360" s="3">
        <v>40861.354861111096</v>
      </c>
      <c r="G7360" s="4">
        <v>0.85</v>
      </c>
      <c r="H7360">
        <v>12689</v>
      </c>
      <c r="I7360" t="s">
        <v>10</v>
      </c>
      <c r="J7360" s="58">
        <f t="shared" si="228"/>
        <v>8.5</v>
      </c>
      <c r="K7360" s="59">
        <f t="shared" si="229"/>
        <v>40861</v>
      </c>
      <c r="R7360" t="s">
        <v>2448</v>
      </c>
      <c r="S7360" s="58">
        <v>42.96</v>
      </c>
      <c r="X7360">
        <v>1</v>
      </c>
      <c r="Y7360" s="4">
        <v>8.5</v>
      </c>
      <c r="Z7360" s="58">
        <v>8.5</v>
      </c>
    </row>
    <row r="7361" spans="1:26">
      <c r="A7361">
        <v>464319</v>
      </c>
      <c r="B7361">
        <v>576087</v>
      </c>
      <c r="C7361">
        <v>20719</v>
      </c>
      <c r="D7361" t="s">
        <v>1209</v>
      </c>
      <c r="E7361">
        <v>10</v>
      </c>
      <c r="F7361" s="3">
        <v>40861.354861111096</v>
      </c>
      <c r="G7361" s="4">
        <v>0.85</v>
      </c>
      <c r="H7361">
        <v>12689</v>
      </c>
      <c r="I7361" t="s">
        <v>10</v>
      </c>
      <c r="J7361" s="58">
        <f t="shared" si="228"/>
        <v>8.5</v>
      </c>
      <c r="K7361" s="59">
        <f t="shared" si="229"/>
        <v>40861</v>
      </c>
      <c r="R7361" t="s">
        <v>2448</v>
      </c>
      <c r="S7361" s="58">
        <v>42.96</v>
      </c>
      <c r="X7361">
        <v>2</v>
      </c>
      <c r="Y7361" s="4">
        <v>4.25</v>
      </c>
      <c r="Z7361" s="58">
        <v>8.5</v>
      </c>
    </row>
    <row r="7362" spans="1:26">
      <c r="A7362">
        <v>464329</v>
      </c>
      <c r="B7362">
        <v>576087</v>
      </c>
      <c r="C7362">
        <v>22661</v>
      </c>
      <c r="D7362" t="s">
        <v>96</v>
      </c>
      <c r="E7362">
        <v>10</v>
      </c>
      <c r="F7362" s="3">
        <v>40861.354861111096</v>
      </c>
      <c r="G7362" s="4">
        <v>0.85</v>
      </c>
      <c r="H7362">
        <v>12689</v>
      </c>
      <c r="I7362" t="s">
        <v>10</v>
      </c>
      <c r="J7362" s="58">
        <f t="shared" ref="J7362:J7425" si="230">E7362*G7362</f>
        <v>8.5</v>
      </c>
      <c r="K7362" s="59">
        <f t="shared" ref="K7362:K7425" si="231">DATE(YEAR(F7362),MONTH(F7362),DAY(F7362))</f>
        <v>40861</v>
      </c>
      <c r="R7362" t="s">
        <v>802</v>
      </c>
      <c r="S7362" s="58">
        <v>39.799999999999997</v>
      </c>
      <c r="X7362">
        <v>10</v>
      </c>
      <c r="Y7362" s="4">
        <v>0.85</v>
      </c>
      <c r="Z7362" s="58">
        <v>8.5</v>
      </c>
    </row>
    <row r="7363" spans="1:26">
      <c r="A7363">
        <v>468179</v>
      </c>
      <c r="B7363">
        <v>576399</v>
      </c>
      <c r="C7363">
        <v>20719</v>
      </c>
      <c r="D7363" t="s">
        <v>1209</v>
      </c>
      <c r="E7363">
        <v>10</v>
      </c>
      <c r="F7363" s="3">
        <v>40862.451388888898</v>
      </c>
      <c r="G7363" s="4">
        <v>0.85</v>
      </c>
      <c r="H7363">
        <v>12684</v>
      </c>
      <c r="I7363" t="s">
        <v>10</v>
      </c>
      <c r="J7363" s="58">
        <f t="shared" si="230"/>
        <v>8.5</v>
      </c>
      <c r="K7363" s="59">
        <f t="shared" si="231"/>
        <v>40862</v>
      </c>
      <c r="R7363" t="s">
        <v>801</v>
      </c>
      <c r="S7363" s="58">
        <v>39.799999999999997</v>
      </c>
      <c r="X7363">
        <v>10</v>
      </c>
      <c r="Y7363" s="4">
        <v>0.85</v>
      </c>
      <c r="Z7363" s="58">
        <v>8.5</v>
      </c>
    </row>
    <row r="7364" spans="1:26">
      <c r="A7364">
        <v>468180</v>
      </c>
      <c r="B7364">
        <v>576399</v>
      </c>
      <c r="C7364">
        <v>22356</v>
      </c>
      <c r="D7364" t="s">
        <v>988</v>
      </c>
      <c r="E7364">
        <v>10</v>
      </c>
      <c r="F7364" s="3">
        <v>40862.451388888898</v>
      </c>
      <c r="G7364" s="4">
        <v>0.85</v>
      </c>
      <c r="H7364">
        <v>12684</v>
      </c>
      <c r="I7364" t="s">
        <v>10</v>
      </c>
      <c r="J7364" s="58">
        <f t="shared" si="230"/>
        <v>8.5</v>
      </c>
      <c r="K7364" s="59">
        <f t="shared" si="231"/>
        <v>40862</v>
      </c>
      <c r="R7364" t="s">
        <v>2730</v>
      </c>
      <c r="S7364" s="58">
        <v>39.6</v>
      </c>
      <c r="X7364">
        <v>10</v>
      </c>
      <c r="Y7364" s="4">
        <v>0.85</v>
      </c>
      <c r="Z7364" s="58">
        <v>8.5</v>
      </c>
    </row>
    <row r="7365" spans="1:26">
      <c r="A7365">
        <v>478944</v>
      </c>
      <c r="B7365">
        <v>577121</v>
      </c>
      <c r="C7365">
        <v>20724</v>
      </c>
      <c r="D7365" t="s">
        <v>1210</v>
      </c>
      <c r="E7365">
        <v>10</v>
      </c>
      <c r="F7365" s="3">
        <v>40864.770138888904</v>
      </c>
      <c r="G7365" s="4">
        <v>0.85</v>
      </c>
      <c r="H7365">
        <v>12681</v>
      </c>
      <c r="I7365" t="s">
        <v>10</v>
      </c>
      <c r="J7365" s="58">
        <f t="shared" si="230"/>
        <v>8.5</v>
      </c>
      <c r="K7365" s="59">
        <f t="shared" si="231"/>
        <v>40864</v>
      </c>
      <c r="R7365" t="s">
        <v>97</v>
      </c>
      <c r="S7365" s="58">
        <v>39.6</v>
      </c>
      <c r="X7365">
        <v>10</v>
      </c>
      <c r="Y7365" s="4">
        <v>0.85</v>
      </c>
      <c r="Z7365" s="58">
        <v>8.5</v>
      </c>
    </row>
    <row r="7366" spans="1:26">
      <c r="A7366">
        <v>488926</v>
      </c>
      <c r="B7366">
        <v>577856</v>
      </c>
      <c r="C7366">
        <v>20724</v>
      </c>
      <c r="D7366" t="s">
        <v>1210</v>
      </c>
      <c r="E7366">
        <v>10</v>
      </c>
      <c r="F7366" s="3">
        <v>40869.471527777801</v>
      </c>
      <c r="G7366" s="4">
        <v>0.85</v>
      </c>
      <c r="H7366">
        <v>12490</v>
      </c>
      <c r="I7366" t="s">
        <v>10</v>
      </c>
      <c r="J7366" s="58">
        <f t="shared" si="230"/>
        <v>8.5</v>
      </c>
      <c r="K7366" s="59">
        <f t="shared" si="231"/>
        <v>40869</v>
      </c>
      <c r="R7366" t="s">
        <v>2448</v>
      </c>
      <c r="S7366" s="58">
        <v>37.44</v>
      </c>
      <c r="X7366">
        <v>10</v>
      </c>
      <c r="Y7366" s="4">
        <v>0.85</v>
      </c>
      <c r="Z7366" s="58">
        <v>8.5</v>
      </c>
    </row>
    <row r="7367" spans="1:26">
      <c r="A7367">
        <v>488932</v>
      </c>
      <c r="B7367">
        <v>577856</v>
      </c>
      <c r="C7367">
        <v>20719</v>
      </c>
      <c r="D7367" t="s">
        <v>1209</v>
      </c>
      <c r="E7367">
        <v>10</v>
      </c>
      <c r="F7367" s="3">
        <v>40869.471527777801</v>
      </c>
      <c r="G7367" s="4">
        <v>0.85</v>
      </c>
      <c r="H7367">
        <v>12490</v>
      </c>
      <c r="I7367" t="s">
        <v>10</v>
      </c>
      <c r="J7367" s="58">
        <f t="shared" si="230"/>
        <v>8.5</v>
      </c>
      <c r="K7367" s="59">
        <f t="shared" si="231"/>
        <v>40869</v>
      </c>
      <c r="R7367" t="s">
        <v>104</v>
      </c>
      <c r="S7367" s="58">
        <v>36</v>
      </c>
      <c r="X7367">
        <v>10</v>
      </c>
      <c r="Y7367" s="4">
        <v>0.85</v>
      </c>
      <c r="Z7367" s="58">
        <v>8.5</v>
      </c>
    </row>
    <row r="7368" spans="1:26">
      <c r="A7368">
        <v>494972</v>
      </c>
      <c r="B7368">
        <v>578287</v>
      </c>
      <c r="C7368">
        <v>22624</v>
      </c>
      <c r="D7368" t="s">
        <v>778</v>
      </c>
      <c r="E7368">
        <v>1</v>
      </c>
      <c r="F7368" s="3">
        <v>40870.584027777797</v>
      </c>
      <c r="G7368" s="4">
        <v>8.5</v>
      </c>
      <c r="H7368">
        <v>12723</v>
      </c>
      <c r="I7368" t="s">
        <v>10</v>
      </c>
      <c r="J7368" s="58">
        <f t="shared" si="230"/>
        <v>8.5</v>
      </c>
      <c r="K7368" s="59">
        <f t="shared" si="231"/>
        <v>40870</v>
      </c>
      <c r="R7368" t="s">
        <v>2401</v>
      </c>
      <c r="S7368" s="58">
        <v>33</v>
      </c>
      <c r="X7368">
        <v>10</v>
      </c>
      <c r="Y7368" s="4">
        <v>0.85</v>
      </c>
      <c r="Z7368" s="58">
        <v>8.5</v>
      </c>
    </row>
    <row r="7369" spans="1:26">
      <c r="A7369">
        <v>498837</v>
      </c>
      <c r="B7369">
        <v>578541</v>
      </c>
      <c r="C7369">
        <v>22199</v>
      </c>
      <c r="D7369" t="s">
        <v>2085</v>
      </c>
      <c r="E7369">
        <v>2</v>
      </c>
      <c r="F7369" s="3">
        <v>40871.625694444498</v>
      </c>
      <c r="G7369" s="4">
        <v>4.25</v>
      </c>
      <c r="H7369">
        <v>14277</v>
      </c>
      <c r="I7369" t="s">
        <v>10</v>
      </c>
      <c r="J7369" s="58">
        <f t="shared" si="230"/>
        <v>8.5</v>
      </c>
      <c r="K7369" s="59">
        <f t="shared" si="231"/>
        <v>40871</v>
      </c>
      <c r="R7369" t="s">
        <v>2719</v>
      </c>
      <c r="S7369" s="58">
        <v>30</v>
      </c>
      <c r="X7369">
        <v>10</v>
      </c>
      <c r="Y7369" s="4">
        <v>0.85</v>
      </c>
      <c r="Z7369" s="58">
        <v>8.5</v>
      </c>
    </row>
    <row r="7370" spans="1:26">
      <c r="A7370">
        <v>498891</v>
      </c>
      <c r="B7370">
        <v>578541</v>
      </c>
      <c r="C7370" t="s">
        <v>259</v>
      </c>
      <c r="D7370" t="s">
        <v>260</v>
      </c>
      <c r="E7370">
        <v>2</v>
      </c>
      <c r="F7370" s="3">
        <v>40871.625694444498</v>
      </c>
      <c r="G7370" s="4">
        <v>4.25</v>
      </c>
      <c r="H7370">
        <v>14277</v>
      </c>
      <c r="I7370" t="s">
        <v>10</v>
      </c>
      <c r="J7370" s="58">
        <f t="shared" si="230"/>
        <v>8.5</v>
      </c>
      <c r="K7370" s="59">
        <f t="shared" si="231"/>
        <v>40871</v>
      </c>
      <c r="R7370" t="s">
        <v>185</v>
      </c>
      <c r="S7370" s="58">
        <v>30</v>
      </c>
      <c r="X7370">
        <v>10</v>
      </c>
      <c r="Y7370" s="4">
        <v>0.85</v>
      </c>
      <c r="Z7370" s="58">
        <v>8.5</v>
      </c>
    </row>
    <row r="7371" spans="1:26">
      <c r="A7371">
        <v>498896</v>
      </c>
      <c r="B7371">
        <v>578541</v>
      </c>
      <c r="C7371" t="s">
        <v>59</v>
      </c>
      <c r="D7371" t="s">
        <v>60</v>
      </c>
      <c r="E7371">
        <v>2</v>
      </c>
      <c r="F7371" s="3">
        <v>40871.625694444498</v>
      </c>
      <c r="G7371" s="4">
        <v>4.25</v>
      </c>
      <c r="H7371">
        <v>14277</v>
      </c>
      <c r="I7371" t="s">
        <v>10</v>
      </c>
      <c r="J7371" s="58">
        <f t="shared" si="230"/>
        <v>8.5</v>
      </c>
      <c r="K7371" s="59">
        <f t="shared" si="231"/>
        <v>40871</v>
      </c>
      <c r="R7371" t="s">
        <v>430</v>
      </c>
      <c r="S7371" s="58">
        <v>30</v>
      </c>
      <c r="X7371">
        <v>10</v>
      </c>
      <c r="Y7371" s="4">
        <v>0.85</v>
      </c>
      <c r="Z7371" s="58">
        <v>8.5</v>
      </c>
    </row>
    <row r="7372" spans="1:26">
      <c r="A7372">
        <v>518830</v>
      </c>
      <c r="B7372">
        <v>580120</v>
      </c>
      <c r="C7372">
        <v>22355</v>
      </c>
      <c r="D7372" t="s">
        <v>915</v>
      </c>
      <c r="E7372">
        <v>10</v>
      </c>
      <c r="F7372" s="3">
        <v>40878.693055555603</v>
      </c>
      <c r="G7372" s="4">
        <v>0.85</v>
      </c>
      <c r="H7372">
        <v>12553</v>
      </c>
      <c r="I7372" t="s">
        <v>10</v>
      </c>
      <c r="J7372" s="58">
        <f t="shared" si="230"/>
        <v>8.5</v>
      </c>
      <c r="K7372" s="59">
        <f t="shared" si="231"/>
        <v>40878</v>
      </c>
      <c r="R7372" t="s">
        <v>1469</v>
      </c>
      <c r="S7372" s="58">
        <v>26.4</v>
      </c>
      <c r="X7372">
        <v>10</v>
      </c>
      <c r="Y7372" s="4">
        <v>0.85</v>
      </c>
      <c r="Z7372" s="58">
        <v>8.5</v>
      </c>
    </row>
    <row r="7373" spans="1:26">
      <c r="A7373">
        <v>519679</v>
      </c>
      <c r="B7373">
        <v>580160</v>
      </c>
      <c r="C7373">
        <v>20724</v>
      </c>
      <c r="D7373" t="s">
        <v>1210</v>
      </c>
      <c r="E7373">
        <v>10</v>
      </c>
      <c r="F7373" s="3">
        <v>40879.449305555601</v>
      </c>
      <c r="G7373" s="4">
        <v>0.85</v>
      </c>
      <c r="H7373">
        <v>12700</v>
      </c>
      <c r="I7373" t="s">
        <v>10</v>
      </c>
      <c r="J7373" s="58">
        <f t="shared" si="230"/>
        <v>8.5</v>
      </c>
      <c r="K7373" s="59">
        <f t="shared" si="231"/>
        <v>40879</v>
      </c>
      <c r="R7373" t="s">
        <v>632</v>
      </c>
      <c r="S7373" s="58">
        <v>26.4</v>
      </c>
      <c r="X7373">
        <v>10</v>
      </c>
      <c r="Y7373" s="4">
        <v>0.85</v>
      </c>
      <c r="Z7373" s="58">
        <v>8.5</v>
      </c>
    </row>
    <row r="7374" spans="1:26">
      <c r="A7374">
        <v>519680</v>
      </c>
      <c r="B7374">
        <v>580160</v>
      </c>
      <c r="C7374">
        <v>22661</v>
      </c>
      <c r="D7374" t="s">
        <v>96</v>
      </c>
      <c r="E7374">
        <v>10</v>
      </c>
      <c r="F7374" s="3">
        <v>40879.449305555601</v>
      </c>
      <c r="G7374" s="4">
        <v>0.85</v>
      </c>
      <c r="H7374">
        <v>12700</v>
      </c>
      <c r="I7374" t="s">
        <v>10</v>
      </c>
      <c r="J7374" s="58">
        <f t="shared" si="230"/>
        <v>8.5</v>
      </c>
      <c r="K7374" s="59">
        <f t="shared" si="231"/>
        <v>40879</v>
      </c>
      <c r="R7374" t="s">
        <v>1488</v>
      </c>
      <c r="S7374" s="58">
        <v>25.2</v>
      </c>
      <c r="X7374">
        <v>10</v>
      </c>
      <c r="Y7374" s="4">
        <v>0.85</v>
      </c>
      <c r="Z7374" s="58">
        <v>8.5</v>
      </c>
    </row>
    <row r="7375" spans="1:26">
      <c r="A7375">
        <v>519681</v>
      </c>
      <c r="B7375">
        <v>580160</v>
      </c>
      <c r="C7375">
        <v>22355</v>
      </c>
      <c r="D7375" t="s">
        <v>915</v>
      </c>
      <c r="E7375">
        <v>10</v>
      </c>
      <c r="F7375" s="3">
        <v>40879.449305555601</v>
      </c>
      <c r="G7375" s="4">
        <v>0.85</v>
      </c>
      <c r="H7375">
        <v>12700</v>
      </c>
      <c r="I7375" t="s">
        <v>10</v>
      </c>
      <c r="J7375" s="58">
        <f t="shared" si="230"/>
        <v>8.5</v>
      </c>
      <c r="K7375" s="59">
        <f t="shared" si="231"/>
        <v>40879</v>
      </c>
      <c r="R7375" t="s">
        <v>73</v>
      </c>
      <c r="S7375" s="58">
        <v>25.2</v>
      </c>
      <c r="X7375">
        <v>10</v>
      </c>
      <c r="Y7375" s="4">
        <v>0.85</v>
      </c>
      <c r="Z7375" s="58">
        <v>8.5</v>
      </c>
    </row>
    <row r="7376" spans="1:26">
      <c r="A7376">
        <v>519682</v>
      </c>
      <c r="B7376">
        <v>580160</v>
      </c>
      <c r="C7376">
        <v>20723</v>
      </c>
      <c r="D7376" t="s">
        <v>123</v>
      </c>
      <c r="E7376">
        <v>10</v>
      </c>
      <c r="F7376" s="3">
        <v>40879.449305555601</v>
      </c>
      <c r="G7376" s="4">
        <v>0.85</v>
      </c>
      <c r="H7376">
        <v>12700</v>
      </c>
      <c r="I7376" t="s">
        <v>10</v>
      </c>
      <c r="J7376" s="58">
        <f t="shared" si="230"/>
        <v>8.5</v>
      </c>
      <c r="K7376" s="59">
        <f t="shared" si="231"/>
        <v>40879</v>
      </c>
      <c r="R7376" t="s">
        <v>72</v>
      </c>
      <c r="S7376" s="58">
        <v>25.2</v>
      </c>
      <c r="X7376">
        <v>10</v>
      </c>
      <c r="Y7376" s="4">
        <v>0.85</v>
      </c>
      <c r="Z7376" s="58">
        <v>8.5</v>
      </c>
    </row>
    <row r="7377" spans="1:26">
      <c r="A7377">
        <v>523344</v>
      </c>
      <c r="B7377">
        <v>580509</v>
      </c>
      <c r="C7377" t="s">
        <v>2205</v>
      </c>
      <c r="D7377" t="s">
        <v>2206</v>
      </c>
      <c r="E7377">
        <v>10</v>
      </c>
      <c r="F7377" s="3">
        <v>40881.572916666701</v>
      </c>
      <c r="G7377" s="4">
        <v>0.85</v>
      </c>
      <c r="H7377">
        <v>12719</v>
      </c>
      <c r="I7377" t="s">
        <v>10</v>
      </c>
      <c r="J7377" s="58">
        <f t="shared" si="230"/>
        <v>8.5</v>
      </c>
      <c r="K7377" s="59">
        <f t="shared" si="231"/>
        <v>40881</v>
      </c>
      <c r="R7377" t="s">
        <v>2452</v>
      </c>
      <c r="S7377" s="58">
        <v>25</v>
      </c>
      <c r="X7377">
        <v>10</v>
      </c>
      <c r="Y7377" s="4">
        <v>0.85</v>
      </c>
      <c r="Z7377" s="58">
        <v>8.5</v>
      </c>
    </row>
    <row r="7378" spans="1:26">
      <c r="A7378">
        <v>524170</v>
      </c>
      <c r="B7378">
        <v>580536</v>
      </c>
      <c r="C7378">
        <v>20719</v>
      </c>
      <c r="D7378" t="s">
        <v>1209</v>
      </c>
      <c r="E7378">
        <v>10</v>
      </c>
      <c r="F7378" s="3">
        <v>40881.671527777798</v>
      </c>
      <c r="G7378" s="4">
        <v>0.85</v>
      </c>
      <c r="H7378">
        <v>12490</v>
      </c>
      <c r="I7378" t="s">
        <v>10</v>
      </c>
      <c r="J7378" s="58">
        <f t="shared" si="230"/>
        <v>8.5</v>
      </c>
      <c r="K7378" s="59">
        <f t="shared" si="231"/>
        <v>40881</v>
      </c>
      <c r="R7378" t="s">
        <v>102</v>
      </c>
      <c r="S7378" s="58">
        <v>23.4</v>
      </c>
      <c r="X7378">
        <v>10</v>
      </c>
      <c r="Y7378" s="4">
        <v>0.85</v>
      </c>
      <c r="Z7378" s="58">
        <v>8.5</v>
      </c>
    </row>
    <row r="7379" spans="1:26">
      <c r="A7379">
        <v>524177</v>
      </c>
      <c r="B7379">
        <v>580536</v>
      </c>
      <c r="C7379">
        <v>23204</v>
      </c>
      <c r="D7379" t="s">
        <v>2402</v>
      </c>
      <c r="E7379">
        <v>10</v>
      </c>
      <c r="F7379" s="3">
        <v>40881.671527777798</v>
      </c>
      <c r="G7379" s="4">
        <v>0.85</v>
      </c>
      <c r="H7379">
        <v>12490</v>
      </c>
      <c r="I7379" t="s">
        <v>10</v>
      </c>
      <c r="J7379" s="58">
        <f t="shared" si="230"/>
        <v>8.5</v>
      </c>
      <c r="K7379" s="59">
        <f t="shared" si="231"/>
        <v>40881</v>
      </c>
      <c r="R7379" t="s">
        <v>2626</v>
      </c>
      <c r="S7379" s="58">
        <v>23.4</v>
      </c>
      <c r="X7379">
        <v>10</v>
      </c>
      <c r="Y7379" s="4">
        <v>0.85</v>
      </c>
      <c r="Z7379" s="58">
        <v>8.5</v>
      </c>
    </row>
    <row r="7380" spans="1:26">
      <c r="A7380">
        <v>524178</v>
      </c>
      <c r="B7380">
        <v>580536</v>
      </c>
      <c r="C7380">
        <v>20724</v>
      </c>
      <c r="D7380" t="s">
        <v>1210</v>
      </c>
      <c r="E7380">
        <v>10</v>
      </c>
      <c r="F7380" s="3">
        <v>40881.671527777798</v>
      </c>
      <c r="G7380" s="4">
        <v>0.85</v>
      </c>
      <c r="H7380">
        <v>12490</v>
      </c>
      <c r="I7380" t="s">
        <v>10</v>
      </c>
      <c r="J7380" s="58">
        <f t="shared" si="230"/>
        <v>8.5</v>
      </c>
      <c r="K7380" s="59">
        <f t="shared" si="231"/>
        <v>40881</v>
      </c>
      <c r="R7380" t="s">
        <v>187</v>
      </c>
      <c r="S7380" s="58">
        <v>21</v>
      </c>
      <c r="X7380">
        <v>10</v>
      </c>
      <c r="Y7380" s="4">
        <v>0.85</v>
      </c>
      <c r="Z7380" s="58">
        <v>8.5</v>
      </c>
    </row>
    <row r="7381" spans="1:26">
      <c r="A7381">
        <v>524179</v>
      </c>
      <c r="B7381">
        <v>580536</v>
      </c>
      <c r="C7381">
        <v>22356</v>
      </c>
      <c r="D7381" t="s">
        <v>988</v>
      </c>
      <c r="E7381">
        <v>10</v>
      </c>
      <c r="F7381" s="3">
        <v>40881.671527777798</v>
      </c>
      <c r="G7381" s="4">
        <v>0.85</v>
      </c>
      <c r="H7381">
        <v>12490</v>
      </c>
      <c r="I7381" t="s">
        <v>10</v>
      </c>
      <c r="J7381" s="58">
        <f t="shared" si="230"/>
        <v>8.5</v>
      </c>
      <c r="K7381" s="59">
        <f t="shared" si="231"/>
        <v>40881</v>
      </c>
      <c r="R7381" t="s">
        <v>1732</v>
      </c>
      <c r="S7381" s="58">
        <v>20.8</v>
      </c>
      <c r="X7381">
        <v>10</v>
      </c>
      <c r="Y7381" s="4">
        <v>0.85</v>
      </c>
      <c r="Z7381" s="58">
        <v>8.5</v>
      </c>
    </row>
    <row r="7382" spans="1:26">
      <c r="A7382">
        <v>532702</v>
      </c>
      <c r="B7382">
        <v>580986</v>
      </c>
      <c r="C7382">
        <v>22355</v>
      </c>
      <c r="D7382" t="s">
        <v>915</v>
      </c>
      <c r="E7382">
        <v>10</v>
      </c>
      <c r="F7382" s="3">
        <v>40883.690277777801</v>
      </c>
      <c r="G7382" s="4">
        <v>0.85</v>
      </c>
      <c r="H7382">
        <v>12650</v>
      </c>
      <c r="I7382" t="s">
        <v>10</v>
      </c>
      <c r="J7382" s="58">
        <f t="shared" si="230"/>
        <v>8.5</v>
      </c>
      <c r="K7382" s="59">
        <f t="shared" si="231"/>
        <v>40883</v>
      </c>
      <c r="R7382" t="s">
        <v>783</v>
      </c>
      <c r="S7382" s="58">
        <v>20.8</v>
      </c>
      <c r="X7382">
        <v>10</v>
      </c>
      <c r="Y7382" s="4">
        <v>0.85</v>
      </c>
      <c r="Z7382" s="58">
        <v>8.5</v>
      </c>
    </row>
    <row r="7383" spans="1:26">
      <c r="A7383">
        <v>41329</v>
      </c>
      <c r="B7383">
        <v>539829</v>
      </c>
      <c r="C7383" t="s">
        <v>1086</v>
      </c>
      <c r="D7383" t="s">
        <v>1087</v>
      </c>
      <c r="E7383">
        <v>20</v>
      </c>
      <c r="F7383" s="3">
        <v>40534.532638888901</v>
      </c>
      <c r="G7383" s="4">
        <v>0.42</v>
      </c>
      <c r="H7383">
        <v>12734</v>
      </c>
      <c r="I7383" t="s">
        <v>10</v>
      </c>
      <c r="J7383" s="58">
        <f t="shared" si="230"/>
        <v>8.4</v>
      </c>
      <c r="K7383" s="59">
        <f t="shared" si="231"/>
        <v>40534</v>
      </c>
      <c r="R7383" t="s">
        <v>2428</v>
      </c>
      <c r="S7383" s="58">
        <v>20.8</v>
      </c>
      <c r="X7383">
        <v>10</v>
      </c>
      <c r="Y7383" s="4">
        <v>0.85</v>
      </c>
      <c r="Z7383" s="58">
        <v>8.5</v>
      </c>
    </row>
    <row r="7384" spans="1:26">
      <c r="A7384">
        <v>41330</v>
      </c>
      <c r="B7384">
        <v>539829</v>
      </c>
      <c r="C7384" t="s">
        <v>1083</v>
      </c>
      <c r="D7384" t="s">
        <v>1084</v>
      </c>
      <c r="E7384">
        <v>20</v>
      </c>
      <c r="F7384" s="3">
        <v>40534.532638888901</v>
      </c>
      <c r="G7384" s="4">
        <v>0.42</v>
      </c>
      <c r="H7384">
        <v>12734</v>
      </c>
      <c r="I7384" t="s">
        <v>10</v>
      </c>
      <c r="J7384" s="58">
        <f t="shared" si="230"/>
        <v>8.4</v>
      </c>
      <c r="K7384" s="59">
        <f t="shared" si="231"/>
        <v>40534</v>
      </c>
      <c r="R7384" t="s">
        <v>217</v>
      </c>
      <c r="S7384" s="58">
        <v>20.8</v>
      </c>
      <c r="X7384">
        <v>10</v>
      </c>
      <c r="Y7384" s="4">
        <v>0.85</v>
      </c>
      <c r="Z7384" s="58">
        <v>8.5</v>
      </c>
    </row>
    <row r="7385" spans="1:26">
      <c r="A7385">
        <v>46089</v>
      </c>
      <c r="B7385">
        <v>540351</v>
      </c>
      <c r="C7385">
        <v>10125</v>
      </c>
      <c r="D7385" t="s">
        <v>625</v>
      </c>
      <c r="E7385">
        <v>20</v>
      </c>
      <c r="F7385" s="3">
        <v>40549.601388888899</v>
      </c>
      <c r="G7385" s="4">
        <v>0.42</v>
      </c>
      <c r="H7385">
        <v>12735</v>
      </c>
      <c r="I7385" t="s">
        <v>10</v>
      </c>
      <c r="J7385" s="58">
        <f t="shared" si="230"/>
        <v>8.4</v>
      </c>
      <c r="K7385" s="59">
        <f t="shared" si="231"/>
        <v>40549</v>
      </c>
      <c r="R7385" t="s">
        <v>142</v>
      </c>
      <c r="S7385" s="58">
        <v>20.8</v>
      </c>
      <c r="X7385">
        <v>10</v>
      </c>
      <c r="Y7385" s="4">
        <v>0.85</v>
      </c>
      <c r="Z7385" s="58">
        <v>8.5</v>
      </c>
    </row>
    <row r="7386" spans="1:26">
      <c r="A7386">
        <v>74538</v>
      </c>
      <c r="B7386">
        <v>542433</v>
      </c>
      <c r="C7386">
        <v>22440</v>
      </c>
      <c r="D7386" t="s">
        <v>1662</v>
      </c>
      <c r="E7386">
        <v>20</v>
      </c>
      <c r="F7386" s="3">
        <v>40571.447916666701</v>
      </c>
      <c r="G7386" s="4">
        <v>0.42</v>
      </c>
      <c r="H7386">
        <v>12726</v>
      </c>
      <c r="I7386" t="s">
        <v>10</v>
      </c>
      <c r="J7386" s="58">
        <f t="shared" si="230"/>
        <v>8.4</v>
      </c>
      <c r="K7386" s="59">
        <f t="shared" si="231"/>
        <v>40571</v>
      </c>
      <c r="R7386" t="s">
        <v>783</v>
      </c>
      <c r="S7386" s="58">
        <v>20.8</v>
      </c>
      <c r="X7386">
        <v>10</v>
      </c>
      <c r="Y7386" s="4">
        <v>0.85</v>
      </c>
      <c r="Z7386" s="58">
        <v>8.5</v>
      </c>
    </row>
    <row r="7387" spans="1:26">
      <c r="A7387">
        <v>169125</v>
      </c>
      <c r="B7387">
        <v>551163</v>
      </c>
      <c r="C7387">
        <v>21749</v>
      </c>
      <c r="D7387" t="s">
        <v>2177</v>
      </c>
      <c r="E7387">
        <v>4</v>
      </c>
      <c r="F7387" s="3">
        <v>40659.661111111098</v>
      </c>
      <c r="G7387" s="4">
        <v>2.1</v>
      </c>
      <c r="H7387">
        <v>12573</v>
      </c>
      <c r="I7387" t="s">
        <v>10</v>
      </c>
      <c r="J7387" s="58">
        <f t="shared" si="230"/>
        <v>8.4</v>
      </c>
      <c r="K7387" s="59">
        <f t="shared" si="231"/>
        <v>40659</v>
      </c>
      <c r="R7387" t="s">
        <v>1763</v>
      </c>
      <c r="S7387" s="58">
        <v>20.399999999999999</v>
      </c>
      <c r="X7387">
        <v>1</v>
      </c>
      <c r="Y7387" s="4">
        <v>8.5</v>
      </c>
      <c r="Z7387" s="58">
        <v>8.5</v>
      </c>
    </row>
    <row r="7388" spans="1:26">
      <c r="A7388">
        <v>185803</v>
      </c>
      <c r="B7388">
        <v>552826</v>
      </c>
      <c r="C7388">
        <v>82583</v>
      </c>
      <c r="D7388" t="s">
        <v>1082</v>
      </c>
      <c r="E7388">
        <v>4</v>
      </c>
      <c r="F7388" s="3">
        <v>40674.555555555598</v>
      </c>
      <c r="G7388" s="4">
        <v>2.1</v>
      </c>
      <c r="H7388">
        <v>14277</v>
      </c>
      <c r="I7388" t="s">
        <v>10</v>
      </c>
      <c r="J7388" s="58">
        <f t="shared" si="230"/>
        <v>8.4</v>
      </c>
      <c r="K7388" s="59">
        <f t="shared" si="231"/>
        <v>40674</v>
      </c>
      <c r="R7388" t="s">
        <v>1762</v>
      </c>
      <c r="S7388" s="58">
        <v>20.399999999999999</v>
      </c>
      <c r="X7388">
        <v>2</v>
      </c>
      <c r="Y7388" s="4">
        <v>4.25</v>
      </c>
      <c r="Z7388" s="58">
        <v>8.5</v>
      </c>
    </row>
    <row r="7389" spans="1:26">
      <c r="A7389">
        <v>185804</v>
      </c>
      <c r="B7389">
        <v>552826</v>
      </c>
      <c r="C7389">
        <v>82582</v>
      </c>
      <c r="D7389" t="s">
        <v>1532</v>
      </c>
      <c r="E7389">
        <v>4</v>
      </c>
      <c r="F7389" s="3">
        <v>40674.555555555598</v>
      </c>
      <c r="G7389" s="4">
        <v>2.1</v>
      </c>
      <c r="H7389">
        <v>14277</v>
      </c>
      <c r="I7389" t="s">
        <v>10</v>
      </c>
      <c r="J7389" s="58">
        <f t="shared" si="230"/>
        <v>8.4</v>
      </c>
      <c r="K7389" s="59">
        <f t="shared" si="231"/>
        <v>40674</v>
      </c>
      <c r="R7389" t="s">
        <v>2038</v>
      </c>
      <c r="S7389" s="58">
        <v>20.28</v>
      </c>
      <c r="X7389">
        <v>2</v>
      </c>
      <c r="Y7389" s="4">
        <v>4.25</v>
      </c>
      <c r="Z7389" s="58">
        <v>8.5</v>
      </c>
    </row>
    <row r="7390" spans="1:26">
      <c r="A7390">
        <v>185808</v>
      </c>
      <c r="B7390">
        <v>552826</v>
      </c>
      <c r="C7390">
        <v>82583</v>
      </c>
      <c r="D7390" t="s">
        <v>1082</v>
      </c>
      <c r="E7390">
        <v>4</v>
      </c>
      <c r="F7390" s="3">
        <v>40674.555555555598</v>
      </c>
      <c r="G7390" s="4">
        <v>2.1</v>
      </c>
      <c r="H7390">
        <v>14277</v>
      </c>
      <c r="I7390" t="s">
        <v>10</v>
      </c>
      <c r="J7390" s="58">
        <f t="shared" si="230"/>
        <v>8.4</v>
      </c>
      <c r="K7390" s="59">
        <f t="shared" si="231"/>
        <v>40674</v>
      </c>
      <c r="R7390" t="s">
        <v>2573</v>
      </c>
      <c r="S7390" s="58">
        <v>20</v>
      </c>
      <c r="X7390">
        <v>2</v>
      </c>
      <c r="Y7390" s="4">
        <v>4.25</v>
      </c>
      <c r="Z7390" s="58">
        <v>8.5</v>
      </c>
    </row>
    <row r="7391" spans="1:26">
      <c r="A7391">
        <v>224160</v>
      </c>
      <c r="B7391">
        <v>556507</v>
      </c>
      <c r="C7391">
        <v>22440</v>
      </c>
      <c r="D7391" t="s">
        <v>1662</v>
      </c>
      <c r="E7391">
        <v>20</v>
      </c>
      <c r="F7391" s="3">
        <v>40707.413194444402</v>
      </c>
      <c r="G7391" s="4">
        <v>0.42</v>
      </c>
      <c r="H7391">
        <v>12567</v>
      </c>
      <c r="I7391" t="s">
        <v>10</v>
      </c>
      <c r="J7391" s="58">
        <f t="shared" si="230"/>
        <v>8.4</v>
      </c>
      <c r="K7391" s="59">
        <f t="shared" si="231"/>
        <v>40707</v>
      </c>
      <c r="R7391" t="s">
        <v>2730</v>
      </c>
      <c r="S7391" s="58">
        <v>19.8</v>
      </c>
      <c r="X7391">
        <v>10</v>
      </c>
      <c r="Y7391" s="4">
        <v>0.85</v>
      </c>
      <c r="Z7391" s="58">
        <v>8.5</v>
      </c>
    </row>
    <row r="7392" spans="1:26">
      <c r="A7392">
        <v>369753</v>
      </c>
      <c r="B7392">
        <v>569097</v>
      </c>
      <c r="C7392">
        <v>23508</v>
      </c>
      <c r="D7392" t="s">
        <v>2671</v>
      </c>
      <c r="E7392">
        <v>20</v>
      </c>
      <c r="F7392" s="3">
        <v>40816.504166666702</v>
      </c>
      <c r="G7392" s="4">
        <v>0.42</v>
      </c>
      <c r="H7392">
        <v>12731</v>
      </c>
      <c r="I7392" t="s">
        <v>10</v>
      </c>
      <c r="J7392" s="58">
        <f t="shared" si="230"/>
        <v>8.4</v>
      </c>
      <c r="K7392" s="59">
        <f t="shared" si="231"/>
        <v>40816</v>
      </c>
      <c r="R7392" t="s">
        <v>533</v>
      </c>
      <c r="S7392" s="58">
        <v>19.8</v>
      </c>
      <c r="X7392">
        <v>10</v>
      </c>
      <c r="Y7392" s="4">
        <v>0.85</v>
      </c>
      <c r="Z7392" s="58">
        <v>8.5</v>
      </c>
    </row>
    <row r="7393" spans="1:26">
      <c r="A7393">
        <v>369754</v>
      </c>
      <c r="B7393">
        <v>569097</v>
      </c>
      <c r="C7393">
        <v>23506</v>
      </c>
      <c r="D7393" t="s">
        <v>2657</v>
      </c>
      <c r="E7393">
        <v>20</v>
      </c>
      <c r="F7393" s="3">
        <v>40816.504166666702</v>
      </c>
      <c r="G7393" s="4">
        <v>0.42</v>
      </c>
      <c r="H7393">
        <v>12731</v>
      </c>
      <c r="I7393" t="s">
        <v>10</v>
      </c>
      <c r="J7393" s="58">
        <f t="shared" si="230"/>
        <v>8.4</v>
      </c>
      <c r="K7393" s="59">
        <f t="shared" si="231"/>
        <v>40816</v>
      </c>
      <c r="R7393" t="s">
        <v>534</v>
      </c>
      <c r="S7393" s="58">
        <v>19.8</v>
      </c>
      <c r="X7393">
        <v>10</v>
      </c>
      <c r="Y7393" s="4">
        <v>0.85</v>
      </c>
      <c r="Z7393" s="58">
        <v>8.5</v>
      </c>
    </row>
    <row r="7394" spans="1:26">
      <c r="A7394">
        <v>369755</v>
      </c>
      <c r="B7394">
        <v>569097</v>
      </c>
      <c r="C7394">
        <v>23509</v>
      </c>
      <c r="D7394" t="s">
        <v>2672</v>
      </c>
      <c r="E7394">
        <v>20</v>
      </c>
      <c r="F7394" s="3">
        <v>40816.504166666702</v>
      </c>
      <c r="G7394" s="4">
        <v>0.42</v>
      </c>
      <c r="H7394">
        <v>12731</v>
      </c>
      <c r="I7394" t="s">
        <v>10</v>
      </c>
      <c r="J7394" s="58">
        <f t="shared" si="230"/>
        <v>8.4</v>
      </c>
      <c r="K7394" s="59">
        <f t="shared" si="231"/>
        <v>40816</v>
      </c>
      <c r="R7394" t="s">
        <v>97</v>
      </c>
      <c r="S7394" s="58">
        <v>19.8</v>
      </c>
      <c r="X7394">
        <v>10</v>
      </c>
      <c r="Y7394" s="4">
        <v>0.85</v>
      </c>
      <c r="Z7394" s="58">
        <v>8.5</v>
      </c>
    </row>
    <row r="7395" spans="1:26">
      <c r="A7395">
        <v>369756</v>
      </c>
      <c r="B7395">
        <v>569097</v>
      </c>
      <c r="C7395">
        <v>23510</v>
      </c>
      <c r="D7395" t="s">
        <v>2670</v>
      </c>
      <c r="E7395">
        <v>20</v>
      </c>
      <c r="F7395" s="3">
        <v>40816.504166666702</v>
      </c>
      <c r="G7395" s="4">
        <v>0.42</v>
      </c>
      <c r="H7395">
        <v>12731</v>
      </c>
      <c r="I7395" t="s">
        <v>10</v>
      </c>
      <c r="J7395" s="58">
        <f t="shared" si="230"/>
        <v>8.4</v>
      </c>
      <c r="K7395" s="59">
        <f t="shared" si="231"/>
        <v>40816</v>
      </c>
      <c r="R7395" t="s">
        <v>534</v>
      </c>
      <c r="S7395" s="58">
        <v>19.8</v>
      </c>
      <c r="X7395">
        <v>10</v>
      </c>
      <c r="Y7395" s="4">
        <v>0.85</v>
      </c>
      <c r="Z7395" s="58">
        <v>8.5</v>
      </c>
    </row>
    <row r="7396" spans="1:26">
      <c r="A7396">
        <v>369757</v>
      </c>
      <c r="B7396">
        <v>569097</v>
      </c>
      <c r="C7396">
        <v>23507</v>
      </c>
      <c r="D7396" t="s">
        <v>2673</v>
      </c>
      <c r="E7396">
        <v>20</v>
      </c>
      <c r="F7396" s="3">
        <v>40816.504166666702</v>
      </c>
      <c r="G7396" s="4">
        <v>0.42</v>
      </c>
      <c r="H7396">
        <v>12731</v>
      </c>
      <c r="I7396" t="s">
        <v>10</v>
      </c>
      <c r="J7396" s="58">
        <f t="shared" si="230"/>
        <v>8.4</v>
      </c>
      <c r="K7396" s="59">
        <f t="shared" si="231"/>
        <v>40816</v>
      </c>
      <c r="R7396" t="s">
        <v>1967</v>
      </c>
      <c r="S7396" s="58">
        <v>19.8</v>
      </c>
      <c r="X7396">
        <v>10</v>
      </c>
      <c r="Y7396" s="4">
        <v>0.85</v>
      </c>
      <c r="Z7396" s="58">
        <v>8.5</v>
      </c>
    </row>
    <row r="7397" spans="1:26">
      <c r="A7397">
        <v>369972</v>
      </c>
      <c r="B7397">
        <v>569120</v>
      </c>
      <c r="C7397">
        <v>23506</v>
      </c>
      <c r="D7397" t="s">
        <v>2657</v>
      </c>
      <c r="E7397">
        <v>20</v>
      </c>
      <c r="F7397" s="3">
        <v>40816.5402777778</v>
      </c>
      <c r="G7397" s="4">
        <v>0.42</v>
      </c>
      <c r="H7397">
        <v>12583</v>
      </c>
      <c r="I7397" t="s">
        <v>10</v>
      </c>
      <c r="J7397" s="58">
        <f t="shared" si="230"/>
        <v>8.4</v>
      </c>
      <c r="K7397" s="59">
        <f t="shared" si="231"/>
        <v>40816</v>
      </c>
      <c r="R7397" t="s">
        <v>1407</v>
      </c>
      <c r="S7397" s="58">
        <v>19.5</v>
      </c>
      <c r="X7397">
        <v>10</v>
      </c>
      <c r="Y7397" s="4">
        <v>0.85</v>
      </c>
      <c r="Z7397" s="58">
        <v>8.5</v>
      </c>
    </row>
    <row r="7398" spans="1:26">
      <c r="A7398">
        <v>369973</v>
      </c>
      <c r="B7398">
        <v>569120</v>
      </c>
      <c r="C7398">
        <v>23509</v>
      </c>
      <c r="D7398" t="s">
        <v>2672</v>
      </c>
      <c r="E7398">
        <v>20</v>
      </c>
      <c r="F7398" s="3">
        <v>40816.5402777778</v>
      </c>
      <c r="G7398" s="4">
        <v>0.42</v>
      </c>
      <c r="H7398">
        <v>12583</v>
      </c>
      <c r="I7398" t="s">
        <v>10</v>
      </c>
      <c r="J7398" s="58">
        <f t="shared" si="230"/>
        <v>8.4</v>
      </c>
      <c r="K7398" s="59">
        <f t="shared" si="231"/>
        <v>40816</v>
      </c>
      <c r="R7398" t="s">
        <v>173</v>
      </c>
      <c r="S7398" s="58">
        <v>17.850000000000001</v>
      </c>
      <c r="X7398">
        <v>10</v>
      </c>
      <c r="Y7398" s="4">
        <v>0.85</v>
      </c>
      <c r="Z7398" s="58">
        <v>8.5</v>
      </c>
    </row>
    <row r="7399" spans="1:26">
      <c r="A7399">
        <v>392877</v>
      </c>
      <c r="B7399">
        <v>570724</v>
      </c>
      <c r="C7399">
        <v>23508</v>
      </c>
      <c r="D7399" t="s">
        <v>2671</v>
      </c>
      <c r="E7399">
        <v>20</v>
      </c>
      <c r="F7399" s="3">
        <v>40828.473611111098</v>
      </c>
      <c r="G7399" s="4">
        <v>0.42</v>
      </c>
      <c r="H7399">
        <v>12602</v>
      </c>
      <c r="I7399" t="s">
        <v>10</v>
      </c>
      <c r="J7399" s="58">
        <f t="shared" si="230"/>
        <v>8.4</v>
      </c>
      <c r="K7399" s="59">
        <f t="shared" si="231"/>
        <v>40828</v>
      </c>
      <c r="R7399" t="s">
        <v>237</v>
      </c>
      <c r="S7399" s="58">
        <v>17.850000000000001</v>
      </c>
      <c r="X7399">
        <v>10</v>
      </c>
      <c r="Y7399" s="4">
        <v>0.85</v>
      </c>
      <c r="Z7399" s="58">
        <v>8.5</v>
      </c>
    </row>
    <row r="7400" spans="1:26">
      <c r="A7400">
        <v>392878</v>
      </c>
      <c r="B7400">
        <v>570724</v>
      </c>
      <c r="C7400">
        <v>23509</v>
      </c>
      <c r="D7400" t="s">
        <v>2672</v>
      </c>
      <c r="E7400">
        <v>20</v>
      </c>
      <c r="F7400" s="3">
        <v>40828.473611111098</v>
      </c>
      <c r="G7400" s="4">
        <v>0.42</v>
      </c>
      <c r="H7400">
        <v>12602</v>
      </c>
      <c r="I7400" t="s">
        <v>10</v>
      </c>
      <c r="J7400" s="58">
        <f t="shared" si="230"/>
        <v>8.4</v>
      </c>
      <c r="K7400" s="59">
        <f t="shared" si="231"/>
        <v>40828</v>
      </c>
      <c r="R7400" t="s">
        <v>1000</v>
      </c>
      <c r="S7400" s="58">
        <v>17</v>
      </c>
      <c r="X7400">
        <v>10</v>
      </c>
      <c r="Y7400" s="4">
        <v>0.85</v>
      </c>
      <c r="Z7400" s="58">
        <v>8.5</v>
      </c>
    </row>
    <row r="7401" spans="1:26">
      <c r="A7401">
        <v>392879</v>
      </c>
      <c r="B7401">
        <v>570724</v>
      </c>
      <c r="C7401">
        <v>23507</v>
      </c>
      <c r="D7401" t="s">
        <v>2673</v>
      </c>
      <c r="E7401">
        <v>20</v>
      </c>
      <c r="F7401" s="3">
        <v>40828.473611111098</v>
      </c>
      <c r="G7401" s="4">
        <v>0.42</v>
      </c>
      <c r="H7401">
        <v>12602</v>
      </c>
      <c r="I7401" t="s">
        <v>10</v>
      </c>
      <c r="J7401" s="58">
        <f t="shared" si="230"/>
        <v>8.4</v>
      </c>
      <c r="K7401" s="59">
        <f t="shared" si="231"/>
        <v>40828</v>
      </c>
      <c r="R7401" t="s">
        <v>231</v>
      </c>
      <c r="S7401" s="58">
        <v>17</v>
      </c>
      <c r="X7401">
        <v>10</v>
      </c>
      <c r="Y7401" s="4">
        <v>0.85</v>
      </c>
      <c r="Z7401" s="58">
        <v>8.5</v>
      </c>
    </row>
    <row r="7402" spans="1:26">
      <c r="A7402">
        <v>392880</v>
      </c>
      <c r="B7402">
        <v>570724</v>
      </c>
      <c r="C7402">
        <v>23506</v>
      </c>
      <c r="D7402" t="s">
        <v>2657</v>
      </c>
      <c r="E7402">
        <v>20</v>
      </c>
      <c r="F7402" s="3">
        <v>40828.473611111098</v>
      </c>
      <c r="G7402" s="4">
        <v>0.42</v>
      </c>
      <c r="H7402">
        <v>12602</v>
      </c>
      <c r="I7402" t="s">
        <v>10</v>
      </c>
      <c r="J7402" s="58">
        <f t="shared" si="230"/>
        <v>8.4</v>
      </c>
      <c r="K7402" s="59">
        <f t="shared" si="231"/>
        <v>40828</v>
      </c>
      <c r="R7402" t="s">
        <v>2647</v>
      </c>
      <c r="S7402" s="58">
        <v>16.600000000000001</v>
      </c>
      <c r="X7402">
        <v>20</v>
      </c>
      <c r="Y7402" s="4">
        <v>0.42</v>
      </c>
      <c r="Z7402" s="58">
        <v>8.4</v>
      </c>
    </row>
    <row r="7403" spans="1:26">
      <c r="A7403">
        <v>434982</v>
      </c>
      <c r="B7403">
        <v>574068</v>
      </c>
      <c r="C7403">
        <v>23507</v>
      </c>
      <c r="D7403" t="s">
        <v>2673</v>
      </c>
      <c r="E7403">
        <v>20</v>
      </c>
      <c r="F7403" s="3">
        <v>40849.618750000001</v>
      </c>
      <c r="G7403" s="4">
        <v>0.42</v>
      </c>
      <c r="H7403">
        <v>12490</v>
      </c>
      <c r="I7403" t="s">
        <v>10</v>
      </c>
      <c r="J7403" s="58">
        <f t="shared" si="230"/>
        <v>8.4</v>
      </c>
      <c r="K7403" s="59">
        <f t="shared" si="231"/>
        <v>40849</v>
      </c>
      <c r="R7403" t="s">
        <v>2646</v>
      </c>
      <c r="S7403" s="58">
        <v>16.600000000000001</v>
      </c>
      <c r="X7403">
        <v>20</v>
      </c>
      <c r="Y7403" s="4">
        <v>0.42</v>
      </c>
      <c r="Z7403" s="58">
        <v>8.4</v>
      </c>
    </row>
    <row r="7404" spans="1:26">
      <c r="A7404">
        <v>436237</v>
      </c>
      <c r="B7404">
        <v>574093</v>
      </c>
      <c r="C7404">
        <v>22440</v>
      </c>
      <c r="D7404" t="s">
        <v>1662</v>
      </c>
      <c r="E7404">
        <v>20</v>
      </c>
      <c r="F7404" s="3">
        <v>40850.404861111099</v>
      </c>
      <c r="G7404" s="4">
        <v>0.42</v>
      </c>
      <c r="H7404">
        <v>12437</v>
      </c>
      <c r="I7404" t="s">
        <v>10</v>
      </c>
      <c r="J7404" s="58">
        <f t="shared" si="230"/>
        <v>8.4</v>
      </c>
      <c r="K7404" s="59">
        <f t="shared" si="231"/>
        <v>40850</v>
      </c>
      <c r="R7404" t="s">
        <v>2645</v>
      </c>
      <c r="S7404" s="58">
        <v>16.600000000000001</v>
      </c>
      <c r="X7404">
        <v>20</v>
      </c>
      <c r="Y7404" s="4">
        <v>0.42</v>
      </c>
      <c r="Z7404" s="58">
        <v>8.4</v>
      </c>
    </row>
    <row r="7405" spans="1:26">
      <c r="A7405">
        <v>436405</v>
      </c>
      <c r="B7405">
        <v>574104</v>
      </c>
      <c r="C7405">
        <v>23506</v>
      </c>
      <c r="D7405" t="s">
        <v>2657</v>
      </c>
      <c r="E7405">
        <v>20</v>
      </c>
      <c r="F7405" s="3">
        <v>40850.447916666701</v>
      </c>
      <c r="G7405" s="4">
        <v>0.42</v>
      </c>
      <c r="H7405">
        <v>12615</v>
      </c>
      <c r="I7405" t="s">
        <v>10</v>
      </c>
      <c r="J7405" s="58">
        <f t="shared" si="230"/>
        <v>8.4</v>
      </c>
      <c r="K7405" s="59">
        <f t="shared" si="231"/>
        <v>40850</v>
      </c>
      <c r="R7405" t="s">
        <v>2646</v>
      </c>
      <c r="S7405" s="58">
        <v>16.600000000000001</v>
      </c>
      <c r="X7405">
        <v>20</v>
      </c>
      <c r="Y7405" s="4">
        <v>0.42</v>
      </c>
      <c r="Z7405" s="58">
        <v>8.4</v>
      </c>
    </row>
    <row r="7406" spans="1:26">
      <c r="A7406">
        <v>436406</v>
      </c>
      <c r="B7406">
        <v>574104</v>
      </c>
      <c r="C7406">
        <v>23508</v>
      </c>
      <c r="D7406" t="s">
        <v>2671</v>
      </c>
      <c r="E7406">
        <v>20</v>
      </c>
      <c r="F7406" s="3">
        <v>40850.447916666701</v>
      </c>
      <c r="G7406" s="4">
        <v>0.42</v>
      </c>
      <c r="H7406">
        <v>12615</v>
      </c>
      <c r="I7406" t="s">
        <v>10</v>
      </c>
      <c r="J7406" s="58">
        <f t="shared" si="230"/>
        <v>8.4</v>
      </c>
      <c r="K7406" s="59">
        <f t="shared" si="231"/>
        <v>40850</v>
      </c>
      <c r="R7406" t="s">
        <v>355</v>
      </c>
      <c r="S7406" s="58">
        <v>16.5</v>
      </c>
      <c r="X7406">
        <v>4</v>
      </c>
      <c r="Y7406" s="4">
        <v>2.1</v>
      </c>
      <c r="Z7406" s="58">
        <v>8.4</v>
      </c>
    </row>
    <row r="7407" spans="1:26">
      <c r="A7407">
        <v>440004</v>
      </c>
      <c r="B7407">
        <v>574501</v>
      </c>
      <c r="C7407">
        <v>21012</v>
      </c>
      <c r="D7407" t="s">
        <v>1224</v>
      </c>
      <c r="E7407">
        <v>4</v>
      </c>
      <c r="F7407" s="3">
        <v>40851.552083333299</v>
      </c>
      <c r="G7407" s="4">
        <v>2.1</v>
      </c>
      <c r="H7407">
        <v>12577</v>
      </c>
      <c r="I7407" t="s">
        <v>10</v>
      </c>
      <c r="J7407" s="58">
        <f t="shared" si="230"/>
        <v>8.4</v>
      </c>
      <c r="K7407" s="59">
        <f t="shared" si="231"/>
        <v>40851</v>
      </c>
      <c r="R7407" t="s">
        <v>356</v>
      </c>
      <c r="S7407" s="58">
        <v>16.5</v>
      </c>
      <c r="X7407">
        <v>4</v>
      </c>
      <c r="Y7407" s="4">
        <v>2.1</v>
      </c>
      <c r="Z7407" s="58">
        <v>8.4</v>
      </c>
    </row>
    <row r="7408" spans="1:26">
      <c r="A7408">
        <v>454362</v>
      </c>
      <c r="B7408">
        <v>575519</v>
      </c>
      <c r="C7408">
        <v>23506</v>
      </c>
      <c r="D7408" t="s">
        <v>2657</v>
      </c>
      <c r="E7408">
        <v>20</v>
      </c>
      <c r="F7408" s="3">
        <v>40857.453472222202</v>
      </c>
      <c r="G7408" s="4">
        <v>0.42</v>
      </c>
      <c r="H7408">
        <v>12682</v>
      </c>
      <c r="I7408" t="s">
        <v>10</v>
      </c>
      <c r="J7408" s="58">
        <f t="shared" si="230"/>
        <v>8.4</v>
      </c>
      <c r="K7408" s="59">
        <f t="shared" si="231"/>
        <v>40857</v>
      </c>
      <c r="R7408" t="s">
        <v>129</v>
      </c>
      <c r="S7408" s="58">
        <v>16.5</v>
      </c>
      <c r="X7408">
        <v>4</v>
      </c>
      <c r="Y7408" s="4">
        <v>2.1</v>
      </c>
      <c r="Z7408" s="58">
        <v>8.4</v>
      </c>
    </row>
    <row r="7409" spans="1:26">
      <c r="A7409">
        <v>454363</v>
      </c>
      <c r="B7409">
        <v>575519</v>
      </c>
      <c r="C7409">
        <v>23506</v>
      </c>
      <c r="D7409" t="s">
        <v>2657</v>
      </c>
      <c r="E7409">
        <v>20</v>
      </c>
      <c r="F7409" s="3">
        <v>40857.453472222202</v>
      </c>
      <c r="G7409" s="4">
        <v>0.42</v>
      </c>
      <c r="H7409">
        <v>12682</v>
      </c>
      <c r="I7409" t="s">
        <v>10</v>
      </c>
      <c r="J7409" s="58">
        <f t="shared" si="230"/>
        <v>8.4</v>
      </c>
      <c r="K7409" s="59">
        <f t="shared" si="231"/>
        <v>40857</v>
      </c>
      <c r="R7409" t="s">
        <v>2401</v>
      </c>
      <c r="S7409" s="58">
        <v>16.5</v>
      </c>
      <c r="X7409">
        <v>4</v>
      </c>
      <c r="Y7409" s="4">
        <v>2.1</v>
      </c>
      <c r="Z7409" s="58">
        <v>8.4</v>
      </c>
    </row>
    <row r="7410" spans="1:26">
      <c r="A7410">
        <v>459819</v>
      </c>
      <c r="B7410">
        <v>575880</v>
      </c>
      <c r="C7410">
        <v>22440</v>
      </c>
      <c r="D7410" t="s">
        <v>1662</v>
      </c>
      <c r="E7410">
        <v>20</v>
      </c>
      <c r="F7410" s="3">
        <v>40858.565972222197</v>
      </c>
      <c r="G7410" s="4">
        <v>0.42</v>
      </c>
      <c r="H7410">
        <v>12726</v>
      </c>
      <c r="I7410" t="s">
        <v>10</v>
      </c>
      <c r="J7410" s="58">
        <f t="shared" si="230"/>
        <v>8.4</v>
      </c>
      <c r="K7410" s="59">
        <f t="shared" si="231"/>
        <v>40858</v>
      </c>
      <c r="R7410" t="s">
        <v>129</v>
      </c>
      <c r="S7410" s="58">
        <v>16.5</v>
      </c>
      <c r="X7410">
        <v>20</v>
      </c>
      <c r="Y7410" s="4">
        <v>0.42</v>
      </c>
      <c r="Z7410" s="58">
        <v>8.4</v>
      </c>
    </row>
    <row r="7411" spans="1:26">
      <c r="A7411">
        <v>465315</v>
      </c>
      <c r="B7411">
        <v>576222</v>
      </c>
      <c r="C7411">
        <v>23506</v>
      </c>
      <c r="D7411" t="s">
        <v>2657</v>
      </c>
      <c r="E7411">
        <v>20</v>
      </c>
      <c r="F7411" s="3">
        <v>40861.543055555601</v>
      </c>
      <c r="G7411" s="4">
        <v>0.42</v>
      </c>
      <c r="H7411">
        <v>12490</v>
      </c>
      <c r="I7411" t="s">
        <v>10</v>
      </c>
      <c r="J7411" s="58">
        <f t="shared" si="230"/>
        <v>8.4</v>
      </c>
      <c r="K7411" s="59">
        <f t="shared" si="231"/>
        <v>40861</v>
      </c>
      <c r="R7411" t="s">
        <v>1761</v>
      </c>
      <c r="S7411" s="58">
        <v>15.6</v>
      </c>
      <c r="X7411">
        <v>20</v>
      </c>
      <c r="Y7411" s="4">
        <v>0.42</v>
      </c>
      <c r="Z7411" s="58">
        <v>8.4</v>
      </c>
    </row>
    <row r="7412" spans="1:26">
      <c r="A7412">
        <v>498803</v>
      </c>
      <c r="B7412">
        <v>578541</v>
      </c>
      <c r="C7412">
        <v>82583</v>
      </c>
      <c r="D7412" t="s">
        <v>1082</v>
      </c>
      <c r="E7412">
        <v>4</v>
      </c>
      <c r="F7412" s="3">
        <v>40871.625694444498</v>
      </c>
      <c r="G7412" s="4">
        <v>2.1</v>
      </c>
      <c r="H7412">
        <v>14277</v>
      </c>
      <c r="I7412" t="s">
        <v>10</v>
      </c>
      <c r="J7412" s="58">
        <f t="shared" si="230"/>
        <v>8.4</v>
      </c>
      <c r="K7412" s="59">
        <f t="shared" si="231"/>
        <v>40871</v>
      </c>
      <c r="R7412" t="s">
        <v>1498</v>
      </c>
      <c r="S7412" s="58">
        <v>15.6</v>
      </c>
      <c r="X7412">
        <v>20</v>
      </c>
      <c r="Y7412" s="4">
        <v>0.42</v>
      </c>
      <c r="Z7412" s="58">
        <v>8.4</v>
      </c>
    </row>
    <row r="7413" spans="1:26">
      <c r="A7413">
        <v>515942</v>
      </c>
      <c r="B7413">
        <v>579792</v>
      </c>
      <c r="C7413">
        <v>23507</v>
      </c>
      <c r="D7413" t="s">
        <v>2673</v>
      </c>
      <c r="E7413">
        <v>20</v>
      </c>
      <c r="F7413" s="3">
        <v>40877.654861111099</v>
      </c>
      <c r="G7413" s="4">
        <v>0.42</v>
      </c>
      <c r="H7413">
        <v>12714</v>
      </c>
      <c r="I7413" t="s">
        <v>10</v>
      </c>
      <c r="J7413" s="58">
        <f t="shared" si="230"/>
        <v>8.4</v>
      </c>
      <c r="K7413" s="59">
        <f t="shared" si="231"/>
        <v>40877</v>
      </c>
      <c r="R7413" t="s">
        <v>523</v>
      </c>
      <c r="S7413" s="58">
        <v>15.6</v>
      </c>
      <c r="X7413">
        <v>20</v>
      </c>
      <c r="Y7413" s="4">
        <v>0.42</v>
      </c>
      <c r="Z7413" s="58">
        <v>8.4</v>
      </c>
    </row>
    <row r="7414" spans="1:26">
      <c r="A7414">
        <v>515943</v>
      </c>
      <c r="B7414">
        <v>579792</v>
      </c>
      <c r="C7414">
        <v>23510</v>
      </c>
      <c r="D7414" t="s">
        <v>2670</v>
      </c>
      <c r="E7414">
        <v>20</v>
      </c>
      <c r="F7414" s="3">
        <v>40877.654861111099</v>
      </c>
      <c r="G7414" s="4">
        <v>0.42</v>
      </c>
      <c r="H7414">
        <v>12714</v>
      </c>
      <c r="I7414" t="s">
        <v>10</v>
      </c>
      <c r="J7414" s="58">
        <f t="shared" si="230"/>
        <v>8.4</v>
      </c>
      <c r="K7414" s="59">
        <f t="shared" si="231"/>
        <v>40877</v>
      </c>
      <c r="R7414" t="s">
        <v>571</v>
      </c>
      <c r="S7414" s="58">
        <v>15.6</v>
      </c>
      <c r="X7414">
        <v>20</v>
      </c>
      <c r="Y7414" s="4">
        <v>0.42</v>
      </c>
      <c r="Z7414" s="58">
        <v>8.4</v>
      </c>
    </row>
    <row r="7415" spans="1:26">
      <c r="A7415">
        <v>519670</v>
      </c>
      <c r="B7415">
        <v>580160</v>
      </c>
      <c r="C7415">
        <v>23508</v>
      </c>
      <c r="D7415" t="s">
        <v>2671</v>
      </c>
      <c r="E7415">
        <v>20</v>
      </c>
      <c r="F7415" s="3">
        <v>40879.449305555601</v>
      </c>
      <c r="G7415" s="4">
        <v>0.42</v>
      </c>
      <c r="H7415">
        <v>12700</v>
      </c>
      <c r="I7415" t="s">
        <v>10</v>
      </c>
      <c r="J7415" s="58">
        <f t="shared" si="230"/>
        <v>8.4</v>
      </c>
      <c r="K7415" s="59">
        <f t="shared" si="231"/>
        <v>40879</v>
      </c>
      <c r="R7415" t="s">
        <v>554</v>
      </c>
      <c r="S7415" s="58">
        <v>15</v>
      </c>
      <c r="X7415">
        <v>20</v>
      </c>
      <c r="Y7415" s="4">
        <v>0.42</v>
      </c>
      <c r="Z7415" s="58">
        <v>8.4</v>
      </c>
    </row>
    <row r="7416" spans="1:26">
      <c r="A7416">
        <v>498906</v>
      </c>
      <c r="B7416">
        <v>578541</v>
      </c>
      <c r="C7416">
        <v>23582</v>
      </c>
      <c r="D7416" t="s">
        <v>2732</v>
      </c>
      <c r="E7416">
        <v>4</v>
      </c>
      <c r="F7416" s="3">
        <v>40871.625694444498</v>
      </c>
      <c r="G7416" s="4">
        <v>2.08</v>
      </c>
      <c r="H7416">
        <v>14277</v>
      </c>
      <c r="I7416" t="s">
        <v>10</v>
      </c>
      <c r="J7416" s="58">
        <f t="shared" si="230"/>
        <v>8.32</v>
      </c>
      <c r="K7416" s="59">
        <f t="shared" si="231"/>
        <v>40871</v>
      </c>
      <c r="R7416" t="s">
        <v>85</v>
      </c>
      <c r="S7416" s="58">
        <v>15</v>
      </c>
      <c r="X7416">
        <v>20</v>
      </c>
      <c r="Y7416" s="4">
        <v>0.42</v>
      </c>
      <c r="Z7416" s="58">
        <v>8.4</v>
      </c>
    </row>
    <row r="7417" spans="1:26">
      <c r="A7417">
        <v>446766</v>
      </c>
      <c r="B7417">
        <v>574918</v>
      </c>
      <c r="C7417">
        <v>23240</v>
      </c>
      <c r="D7417" t="s">
        <v>2600</v>
      </c>
      <c r="E7417">
        <v>2</v>
      </c>
      <c r="F7417" s="3">
        <v>40854.688194444498</v>
      </c>
      <c r="G7417" s="4">
        <v>4.1500000000000004</v>
      </c>
      <c r="I7417" t="s">
        <v>10</v>
      </c>
      <c r="J7417" s="58">
        <f t="shared" si="230"/>
        <v>8.3000000000000007</v>
      </c>
      <c r="K7417" s="59">
        <f t="shared" si="231"/>
        <v>40854</v>
      </c>
      <c r="R7417" t="s">
        <v>399</v>
      </c>
      <c r="S7417" s="58">
        <v>15</v>
      </c>
      <c r="X7417">
        <v>20</v>
      </c>
      <c r="Y7417" s="4">
        <v>0.42</v>
      </c>
      <c r="Z7417" s="58">
        <v>8.4</v>
      </c>
    </row>
    <row r="7418" spans="1:26">
      <c r="A7418">
        <v>494896</v>
      </c>
      <c r="B7418">
        <v>578277</v>
      </c>
      <c r="C7418">
        <v>23256</v>
      </c>
      <c r="D7418" t="s">
        <v>2393</v>
      </c>
      <c r="E7418">
        <v>2</v>
      </c>
      <c r="F7418" s="3">
        <v>40870.577083333301</v>
      </c>
      <c r="G7418" s="4">
        <v>4.1500000000000004</v>
      </c>
      <c r="H7418">
        <v>12723</v>
      </c>
      <c r="I7418" t="s">
        <v>10</v>
      </c>
      <c r="J7418" s="58">
        <f t="shared" si="230"/>
        <v>8.3000000000000007</v>
      </c>
      <c r="K7418" s="59">
        <f t="shared" si="231"/>
        <v>40870</v>
      </c>
      <c r="R7418" t="s">
        <v>2709</v>
      </c>
      <c r="S7418" s="58">
        <v>15</v>
      </c>
      <c r="X7418">
        <v>20</v>
      </c>
      <c r="Y7418" s="4">
        <v>0.42</v>
      </c>
      <c r="Z7418" s="58">
        <v>8.4</v>
      </c>
    </row>
    <row r="7419" spans="1:26">
      <c r="A7419">
        <v>494897</v>
      </c>
      <c r="B7419">
        <v>578277</v>
      </c>
      <c r="C7419">
        <v>23254</v>
      </c>
      <c r="D7419" t="s">
        <v>2392</v>
      </c>
      <c r="E7419">
        <v>2</v>
      </c>
      <c r="F7419" s="3">
        <v>40870.577083333301</v>
      </c>
      <c r="G7419" s="4">
        <v>4.1500000000000004</v>
      </c>
      <c r="H7419">
        <v>12723</v>
      </c>
      <c r="I7419" t="s">
        <v>10</v>
      </c>
      <c r="J7419" s="58">
        <f t="shared" si="230"/>
        <v>8.3000000000000007</v>
      </c>
      <c r="K7419" s="59">
        <f t="shared" si="231"/>
        <v>40870</v>
      </c>
      <c r="R7419" t="s">
        <v>2702</v>
      </c>
      <c r="S7419" s="58">
        <v>15</v>
      </c>
      <c r="X7419">
        <v>20</v>
      </c>
      <c r="Y7419" s="4">
        <v>0.42</v>
      </c>
      <c r="Z7419" s="58">
        <v>8.4</v>
      </c>
    </row>
    <row r="7420" spans="1:26">
      <c r="A7420">
        <v>494898</v>
      </c>
      <c r="B7420">
        <v>578277</v>
      </c>
      <c r="C7420">
        <v>23255</v>
      </c>
      <c r="D7420" t="s">
        <v>2394</v>
      </c>
      <c r="E7420">
        <v>2</v>
      </c>
      <c r="F7420" s="3">
        <v>40870.577083333301</v>
      </c>
      <c r="G7420" s="4">
        <v>4.1500000000000004</v>
      </c>
      <c r="H7420">
        <v>12723</v>
      </c>
      <c r="I7420" t="s">
        <v>10</v>
      </c>
      <c r="J7420" s="58">
        <f t="shared" si="230"/>
        <v>8.3000000000000007</v>
      </c>
      <c r="K7420" s="59">
        <f t="shared" si="231"/>
        <v>40870</v>
      </c>
      <c r="R7420" t="s">
        <v>2575</v>
      </c>
      <c r="S7420" s="58">
        <v>13.28</v>
      </c>
      <c r="X7420">
        <v>20</v>
      </c>
      <c r="Y7420" s="4">
        <v>0.42</v>
      </c>
      <c r="Z7420" s="58">
        <v>8.4</v>
      </c>
    </row>
    <row r="7421" spans="1:26">
      <c r="A7421">
        <v>498808</v>
      </c>
      <c r="B7421">
        <v>578541</v>
      </c>
      <c r="C7421">
        <v>23240</v>
      </c>
      <c r="D7421" t="s">
        <v>2600</v>
      </c>
      <c r="E7421">
        <v>2</v>
      </c>
      <c r="F7421" s="3">
        <v>40871.625694444498</v>
      </c>
      <c r="G7421" s="4">
        <v>4.1500000000000004</v>
      </c>
      <c r="H7421">
        <v>14277</v>
      </c>
      <c r="I7421" t="s">
        <v>10</v>
      </c>
      <c r="J7421" s="58">
        <f t="shared" si="230"/>
        <v>8.3000000000000007</v>
      </c>
      <c r="K7421" s="59">
        <f t="shared" si="231"/>
        <v>40871</v>
      </c>
      <c r="R7421" t="s">
        <v>1765</v>
      </c>
      <c r="S7421" s="58">
        <v>13.2</v>
      </c>
      <c r="X7421">
        <v>20</v>
      </c>
      <c r="Y7421" s="4">
        <v>0.42</v>
      </c>
      <c r="Z7421" s="58">
        <v>8.4</v>
      </c>
    </row>
    <row r="7422" spans="1:26">
      <c r="A7422">
        <v>498855</v>
      </c>
      <c r="B7422">
        <v>578541</v>
      </c>
      <c r="C7422">
        <v>23469</v>
      </c>
      <c r="D7422" t="s">
        <v>2682</v>
      </c>
      <c r="E7422">
        <v>2</v>
      </c>
      <c r="F7422" s="3">
        <v>40871.625694444498</v>
      </c>
      <c r="G7422" s="4">
        <v>4.1500000000000004</v>
      </c>
      <c r="H7422">
        <v>14277</v>
      </c>
      <c r="I7422" t="s">
        <v>10</v>
      </c>
      <c r="J7422" s="58">
        <f t="shared" si="230"/>
        <v>8.3000000000000007</v>
      </c>
      <c r="K7422" s="59">
        <f t="shared" si="231"/>
        <v>40871</v>
      </c>
      <c r="R7422" t="s">
        <v>188</v>
      </c>
      <c r="S7422" s="58">
        <v>10.5</v>
      </c>
      <c r="X7422">
        <v>20</v>
      </c>
      <c r="Y7422" s="4">
        <v>0.42</v>
      </c>
      <c r="Z7422" s="58">
        <v>8.4</v>
      </c>
    </row>
    <row r="7423" spans="1:26">
      <c r="A7423">
        <v>439997</v>
      </c>
      <c r="B7423">
        <v>574501</v>
      </c>
      <c r="C7423">
        <v>23274</v>
      </c>
      <c r="D7423" t="s">
        <v>2494</v>
      </c>
      <c r="E7423">
        <v>5</v>
      </c>
      <c r="F7423" s="3">
        <v>40851.552083333299</v>
      </c>
      <c r="G7423" s="4">
        <v>1.65</v>
      </c>
      <c r="H7423">
        <v>12577</v>
      </c>
      <c r="I7423" t="s">
        <v>10</v>
      </c>
      <c r="J7423" s="58">
        <f t="shared" si="230"/>
        <v>8.25</v>
      </c>
      <c r="K7423" s="59">
        <f t="shared" si="231"/>
        <v>40851</v>
      </c>
      <c r="R7423" t="s">
        <v>993</v>
      </c>
      <c r="S7423" s="58">
        <v>10.5</v>
      </c>
      <c r="X7423">
        <v>20</v>
      </c>
      <c r="Y7423" s="4">
        <v>0.42</v>
      </c>
      <c r="Z7423" s="58">
        <v>8.4</v>
      </c>
    </row>
    <row r="7424" spans="1:26">
      <c r="A7424">
        <v>439998</v>
      </c>
      <c r="B7424">
        <v>574501</v>
      </c>
      <c r="C7424">
        <v>23273</v>
      </c>
      <c r="D7424" t="s">
        <v>2493</v>
      </c>
      <c r="E7424">
        <v>5</v>
      </c>
      <c r="F7424" s="3">
        <v>40851.552083333299</v>
      </c>
      <c r="G7424" s="4">
        <v>1.65</v>
      </c>
      <c r="H7424">
        <v>12577</v>
      </c>
      <c r="I7424" t="s">
        <v>10</v>
      </c>
      <c r="J7424" s="58">
        <f t="shared" si="230"/>
        <v>8.25</v>
      </c>
      <c r="K7424" s="59">
        <f t="shared" si="231"/>
        <v>40851</v>
      </c>
      <c r="R7424" t="s">
        <v>187</v>
      </c>
      <c r="S7424" s="58">
        <v>10.5</v>
      </c>
      <c r="X7424">
        <v>20</v>
      </c>
      <c r="Y7424" s="4">
        <v>0.42</v>
      </c>
      <c r="Z7424" s="58">
        <v>8.4</v>
      </c>
    </row>
    <row r="7425" spans="1:26">
      <c r="A7425">
        <v>440002</v>
      </c>
      <c r="B7425">
        <v>574501</v>
      </c>
      <c r="C7425">
        <v>23103</v>
      </c>
      <c r="D7425" t="s">
        <v>2464</v>
      </c>
      <c r="E7425">
        <v>5</v>
      </c>
      <c r="F7425" s="3">
        <v>40851.552083333299</v>
      </c>
      <c r="G7425" s="4">
        <v>1.65</v>
      </c>
      <c r="H7425">
        <v>12577</v>
      </c>
      <c r="I7425" t="s">
        <v>10</v>
      </c>
      <c r="J7425" s="58">
        <f t="shared" si="230"/>
        <v>8.25</v>
      </c>
      <c r="K7425" s="59">
        <f t="shared" si="231"/>
        <v>40851</v>
      </c>
      <c r="R7425" t="s">
        <v>1702</v>
      </c>
      <c r="S7425" s="58">
        <v>10.199999999999999</v>
      </c>
      <c r="X7425">
        <v>20</v>
      </c>
      <c r="Y7425" s="4">
        <v>0.42</v>
      </c>
      <c r="Z7425" s="58">
        <v>8.4</v>
      </c>
    </row>
    <row r="7426" spans="1:26">
      <c r="A7426">
        <v>440007</v>
      </c>
      <c r="B7426">
        <v>574501</v>
      </c>
      <c r="C7426">
        <v>70007</v>
      </c>
      <c r="D7426" t="s">
        <v>672</v>
      </c>
      <c r="E7426">
        <v>5</v>
      </c>
      <c r="F7426" s="3">
        <v>40851.552083333299</v>
      </c>
      <c r="G7426" s="4">
        <v>1.65</v>
      </c>
      <c r="H7426">
        <v>12577</v>
      </c>
      <c r="I7426" t="s">
        <v>10</v>
      </c>
      <c r="J7426" s="58">
        <f t="shared" ref="J7426:J7489" si="232">E7426*G7426</f>
        <v>8.25</v>
      </c>
      <c r="K7426" s="59">
        <f t="shared" ref="K7426:K7489" si="233">DATE(YEAR(F7426),MONTH(F7426),DAY(F7426))</f>
        <v>40851</v>
      </c>
      <c r="R7426" t="s">
        <v>1998</v>
      </c>
      <c r="S7426" s="58">
        <v>10.199999999999999</v>
      </c>
      <c r="X7426">
        <v>4</v>
      </c>
      <c r="Y7426" s="4">
        <v>2.1</v>
      </c>
      <c r="Z7426" s="58">
        <v>8.4</v>
      </c>
    </row>
    <row r="7427" spans="1:26">
      <c r="A7427">
        <v>440093</v>
      </c>
      <c r="B7427">
        <v>574506</v>
      </c>
      <c r="C7427">
        <v>23283</v>
      </c>
      <c r="D7427" t="s">
        <v>2568</v>
      </c>
      <c r="E7427">
        <v>1</v>
      </c>
      <c r="F7427" s="3">
        <v>40851.558333333298</v>
      </c>
      <c r="G7427" s="4">
        <v>8.25</v>
      </c>
      <c r="H7427">
        <v>12577</v>
      </c>
      <c r="I7427" t="s">
        <v>10</v>
      </c>
      <c r="J7427" s="58">
        <f t="shared" si="232"/>
        <v>8.25</v>
      </c>
      <c r="K7427" s="59">
        <f t="shared" si="233"/>
        <v>40851</v>
      </c>
      <c r="R7427" t="s">
        <v>400</v>
      </c>
      <c r="S7427" s="58">
        <v>10.199999999999999</v>
      </c>
      <c r="X7427">
        <v>20</v>
      </c>
      <c r="Y7427" s="4">
        <v>0.42</v>
      </c>
      <c r="Z7427" s="58">
        <v>8.4</v>
      </c>
    </row>
    <row r="7428" spans="1:26">
      <c r="A7428">
        <v>440096</v>
      </c>
      <c r="B7428">
        <v>574506</v>
      </c>
      <c r="C7428">
        <v>23284</v>
      </c>
      <c r="D7428" t="s">
        <v>2419</v>
      </c>
      <c r="E7428">
        <v>1</v>
      </c>
      <c r="F7428" s="3">
        <v>40851.558333333298</v>
      </c>
      <c r="G7428" s="4">
        <v>8.25</v>
      </c>
      <c r="H7428">
        <v>12577</v>
      </c>
      <c r="I7428" t="s">
        <v>10</v>
      </c>
      <c r="J7428" s="58">
        <f t="shared" si="232"/>
        <v>8.25</v>
      </c>
      <c r="K7428" s="59">
        <f t="shared" si="233"/>
        <v>40851</v>
      </c>
      <c r="R7428" t="s">
        <v>654</v>
      </c>
      <c r="S7428" s="58">
        <v>10.199999999999999</v>
      </c>
      <c r="X7428">
        <v>20</v>
      </c>
      <c r="Y7428" s="4">
        <v>0.42</v>
      </c>
      <c r="Z7428" s="58">
        <v>8.4</v>
      </c>
    </row>
    <row r="7429" spans="1:26">
      <c r="A7429">
        <v>440101</v>
      </c>
      <c r="B7429">
        <v>574506</v>
      </c>
      <c r="C7429" t="s">
        <v>646</v>
      </c>
      <c r="D7429" t="s">
        <v>647</v>
      </c>
      <c r="E7429">
        <v>1</v>
      </c>
      <c r="F7429" s="3">
        <v>40851.558333333298</v>
      </c>
      <c r="G7429" s="4">
        <v>8.25</v>
      </c>
      <c r="H7429">
        <v>12577</v>
      </c>
      <c r="I7429" t="s">
        <v>10</v>
      </c>
      <c r="J7429" s="58">
        <f t="shared" si="232"/>
        <v>8.25</v>
      </c>
      <c r="K7429" s="59">
        <f t="shared" si="233"/>
        <v>40851</v>
      </c>
      <c r="R7429" t="s">
        <v>1679</v>
      </c>
      <c r="S7429" s="58">
        <v>10.08</v>
      </c>
      <c r="X7429">
        <v>20</v>
      </c>
      <c r="Y7429" s="4">
        <v>0.42</v>
      </c>
      <c r="Z7429" s="58">
        <v>8.4</v>
      </c>
    </row>
    <row r="7430" spans="1:26">
      <c r="A7430">
        <v>455995</v>
      </c>
      <c r="B7430">
        <v>575661</v>
      </c>
      <c r="C7430">
        <v>22081</v>
      </c>
      <c r="D7430" t="s">
        <v>963</v>
      </c>
      <c r="E7430">
        <v>5</v>
      </c>
      <c r="F7430" s="3">
        <v>40857.610416666699</v>
      </c>
      <c r="G7430" s="4">
        <v>1.65</v>
      </c>
      <c r="H7430">
        <v>12617</v>
      </c>
      <c r="I7430" t="s">
        <v>10</v>
      </c>
      <c r="J7430" s="58">
        <f t="shared" si="232"/>
        <v>8.25</v>
      </c>
      <c r="K7430" s="59">
        <f t="shared" si="233"/>
        <v>40857</v>
      </c>
      <c r="R7430" t="s">
        <v>535</v>
      </c>
      <c r="S7430" s="58">
        <v>10.08</v>
      </c>
      <c r="X7430">
        <v>20</v>
      </c>
      <c r="Y7430" s="4">
        <v>0.42</v>
      </c>
      <c r="Z7430" s="58">
        <v>8.4</v>
      </c>
    </row>
    <row r="7431" spans="1:26">
      <c r="A7431">
        <v>456442</v>
      </c>
      <c r="B7431">
        <v>575692</v>
      </c>
      <c r="C7431">
        <v>23103</v>
      </c>
      <c r="D7431" t="s">
        <v>2464</v>
      </c>
      <c r="E7431">
        <v>5</v>
      </c>
      <c r="F7431" s="3">
        <v>40857.685416666704</v>
      </c>
      <c r="G7431" s="4">
        <v>1.65</v>
      </c>
      <c r="H7431">
        <v>12508</v>
      </c>
      <c r="I7431" t="s">
        <v>10</v>
      </c>
      <c r="J7431" s="58">
        <f t="shared" si="232"/>
        <v>8.25</v>
      </c>
      <c r="K7431" s="59">
        <f t="shared" si="233"/>
        <v>40857</v>
      </c>
      <c r="R7431" t="s">
        <v>2544</v>
      </c>
      <c r="S7431" s="58">
        <v>10</v>
      </c>
      <c r="X7431">
        <v>4</v>
      </c>
      <c r="Y7431" s="4">
        <v>2.1</v>
      </c>
      <c r="Z7431" s="58">
        <v>8.4</v>
      </c>
    </row>
    <row r="7432" spans="1:26">
      <c r="A7432">
        <v>456477</v>
      </c>
      <c r="B7432">
        <v>575692</v>
      </c>
      <c r="C7432">
        <v>23321</v>
      </c>
      <c r="D7432" t="s">
        <v>2510</v>
      </c>
      <c r="E7432">
        <v>5</v>
      </c>
      <c r="F7432" s="3">
        <v>40857.685416666704</v>
      </c>
      <c r="G7432" s="4">
        <v>1.65</v>
      </c>
      <c r="H7432">
        <v>12508</v>
      </c>
      <c r="I7432" t="s">
        <v>10</v>
      </c>
      <c r="J7432" s="58">
        <f t="shared" si="232"/>
        <v>8.25</v>
      </c>
      <c r="K7432" s="59">
        <f t="shared" si="233"/>
        <v>40857</v>
      </c>
      <c r="R7432" t="s">
        <v>2527</v>
      </c>
      <c r="S7432" s="58">
        <v>10</v>
      </c>
      <c r="X7432">
        <v>20</v>
      </c>
      <c r="Y7432" s="4">
        <v>0.42</v>
      </c>
      <c r="Z7432" s="58">
        <v>8.4</v>
      </c>
    </row>
    <row r="7433" spans="1:26">
      <c r="A7433">
        <v>349932</v>
      </c>
      <c r="B7433">
        <v>567552</v>
      </c>
      <c r="C7433">
        <v>23373</v>
      </c>
      <c r="D7433" t="s">
        <v>2590</v>
      </c>
      <c r="E7433">
        <v>10</v>
      </c>
      <c r="F7433" s="3">
        <v>40807.444444444402</v>
      </c>
      <c r="G7433" s="4">
        <v>0.82</v>
      </c>
      <c r="H7433">
        <v>12583</v>
      </c>
      <c r="I7433" t="s">
        <v>10</v>
      </c>
      <c r="J7433" s="58">
        <f t="shared" si="232"/>
        <v>8.1999999999999993</v>
      </c>
      <c r="K7433" s="59">
        <f t="shared" si="233"/>
        <v>40807</v>
      </c>
      <c r="R7433" t="s">
        <v>1210</v>
      </c>
      <c r="S7433" s="58">
        <v>8.5</v>
      </c>
      <c r="X7433">
        <v>20</v>
      </c>
      <c r="Y7433" s="4">
        <v>0.42</v>
      </c>
      <c r="Z7433" s="58">
        <v>8.4</v>
      </c>
    </row>
    <row r="7434" spans="1:26">
      <c r="A7434">
        <v>391580</v>
      </c>
      <c r="B7434">
        <v>570672</v>
      </c>
      <c r="C7434">
        <v>23374</v>
      </c>
      <c r="D7434" t="s">
        <v>2593</v>
      </c>
      <c r="E7434">
        <v>10</v>
      </c>
      <c r="F7434" s="3">
        <v>40827.619444444397</v>
      </c>
      <c r="G7434" s="4">
        <v>0.82</v>
      </c>
      <c r="H7434">
        <v>12536</v>
      </c>
      <c r="I7434" t="s">
        <v>10</v>
      </c>
      <c r="J7434" s="58">
        <f t="shared" si="232"/>
        <v>8.1999999999999993</v>
      </c>
      <c r="K7434" s="59">
        <f t="shared" si="233"/>
        <v>40827</v>
      </c>
      <c r="R7434" t="s">
        <v>1209</v>
      </c>
      <c r="S7434" s="58">
        <v>8.5</v>
      </c>
      <c r="X7434">
        <v>20</v>
      </c>
      <c r="Y7434" s="4">
        <v>0.42</v>
      </c>
      <c r="Z7434" s="58">
        <v>8.4</v>
      </c>
    </row>
    <row r="7435" spans="1:26">
      <c r="A7435">
        <v>165686</v>
      </c>
      <c r="B7435">
        <v>550821</v>
      </c>
      <c r="C7435">
        <v>22841</v>
      </c>
      <c r="D7435" t="s">
        <v>1493</v>
      </c>
      <c r="E7435">
        <v>1</v>
      </c>
      <c r="F7435" s="3">
        <v>40654.370833333298</v>
      </c>
      <c r="G7435" s="4">
        <v>7.95</v>
      </c>
      <c r="H7435">
        <v>12506</v>
      </c>
      <c r="I7435" t="s">
        <v>10</v>
      </c>
      <c r="J7435" s="58">
        <f t="shared" si="232"/>
        <v>7.95</v>
      </c>
      <c r="K7435" s="59">
        <f t="shared" si="233"/>
        <v>40654</v>
      </c>
      <c r="R7435" t="s">
        <v>96</v>
      </c>
      <c r="S7435" s="58">
        <v>8.5</v>
      </c>
      <c r="X7435">
        <v>4</v>
      </c>
      <c r="Y7435" s="4">
        <v>2.08</v>
      </c>
      <c r="Z7435" s="58">
        <v>8.32</v>
      </c>
    </row>
    <row r="7436" spans="1:26">
      <c r="A7436">
        <v>165687</v>
      </c>
      <c r="B7436">
        <v>550821</v>
      </c>
      <c r="C7436">
        <v>22840</v>
      </c>
      <c r="D7436" t="s">
        <v>1700</v>
      </c>
      <c r="E7436">
        <v>1</v>
      </c>
      <c r="F7436" s="3">
        <v>40654.370833333298</v>
      </c>
      <c r="G7436" s="4">
        <v>7.95</v>
      </c>
      <c r="H7436">
        <v>12506</v>
      </c>
      <c r="I7436" t="s">
        <v>10</v>
      </c>
      <c r="J7436" s="58">
        <f t="shared" si="232"/>
        <v>7.95</v>
      </c>
      <c r="K7436" s="59">
        <f t="shared" si="233"/>
        <v>40654</v>
      </c>
      <c r="R7436" t="s">
        <v>2657</v>
      </c>
      <c r="S7436" s="58">
        <v>8.4</v>
      </c>
      <c r="X7436">
        <v>2</v>
      </c>
      <c r="Y7436" s="4">
        <v>4.1500000000000004</v>
      </c>
      <c r="Z7436" s="58">
        <v>8.3000000000000007</v>
      </c>
    </row>
    <row r="7437" spans="1:26">
      <c r="A7437">
        <v>446744</v>
      </c>
      <c r="B7437">
        <v>574918</v>
      </c>
      <c r="C7437" t="s">
        <v>922</v>
      </c>
      <c r="D7437" t="s">
        <v>923</v>
      </c>
      <c r="E7437">
        <v>1</v>
      </c>
      <c r="F7437" s="3">
        <v>40854.688194444498</v>
      </c>
      <c r="G7437" s="4">
        <v>7.95</v>
      </c>
      <c r="I7437" t="s">
        <v>10</v>
      </c>
      <c r="J7437" s="58">
        <f t="shared" si="232"/>
        <v>7.95</v>
      </c>
      <c r="K7437" s="59">
        <f t="shared" si="233"/>
        <v>40854</v>
      </c>
      <c r="R7437" t="s">
        <v>955</v>
      </c>
      <c r="S7437" s="58">
        <v>5.04</v>
      </c>
      <c r="X7437">
        <v>2</v>
      </c>
      <c r="Y7437" s="4">
        <v>4.1500000000000004</v>
      </c>
      <c r="Z7437" s="58">
        <v>8.3000000000000007</v>
      </c>
    </row>
    <row r="7438" spans="1:26">
      <c r="A7438">
        <v>448342</v>
      </c>
      <c r="B7438">
        <v>575049</v>
      </c>
      <c r="C7438">
        <v>23434</v>
      </c>
      <c r="D7438" t="s">
        <v>2643</v>
      </c>
      <c r="E7438">
        <v>10</v>
      </c>
      <c r="F7438" s="3">
        <v>40855.5090277778</v>
      </c>
      <c r="G7438" s="4">
        <v>0.79</v>
      </c>
      <c r="H7438">
        <v>12721</v>
      </c>
      <c r="I7438" t="s">
        <v>10</v>
      </c>
      <c r="J7438" s="58">
        <f t="shared" si="232"/>
        <v>7.9</v>
      </c>
      <c r="K7438" s="59">
        <f t="shared" si="233"/>
        <v>40855</v>
      </c>
      <c r="R7438" t="s">
        <v>104</v>
      </c>
      <c r="S7438" s="58">
        <v>72</v>
      </c>
      <c r="X7438">
        <v>2</v>
      </c>
      <c r="Y7438" s="4">
        <v>4.1500000000000004</v>
      </c>
      <c r="Z7438" s="58">
        <v>8.3000000000000007</v>
      </c>
    </row>
    <row r="7439" spans="1:26">
      <c r="A7439">
        <v>20111</v>
      </c>
      <c r="B7439">
        <v>538008</v>
      </c>
      <c r="C7439">
        <v>21086</v>
      </c>
      <c r="D7439" t="s">
        <v>255</v>
      </c>
      <c r="E7439">
        <v>12</v>
      </c>
      <c r="F7439" s="3">
        <v>40521.511805555601</v>
      </c>
      <c r="G7439" s="4">
        <v>0.65</v>
      </c>
      <c r="H7439">
        <v>12683</v>
      </c>
      <c r="I7439" t="s">
        <v>10</v>
      </c>
      <c r="J7439" s="58">
        <f t="shared" si="232"/>
        <v>7.8000000000000007</v>
      </c>
      <c r="K7439" s="59">
        <f t="shared" si="233"/>
        <v>40521</v>
      </c>
      <c r="R7439" t="s">
        <v>903</v>
      </c>
      <c r="S7439" s="58">
        <v>49.5</v>
      </c>
      <c r="X7439">
        <v>2</v>
      </c>
      <c r="Y7439" s="4">
        <v>4.1500000000000004</v>
      </c>
      <c r="Z7439" s="58">
        <v>8.3000000000000007</v>
      </c>
    </row>
    <row r="7440" spans="1:26">
      <c r="A7440">
        <v>21547</v>
      </c>
      <c r="B7440">
        <v>538093</v>
      </c>
      <c r="C7440">
        <v>22319</v>
      </c>
      <c r="D7440" t="s">
        <v>2199</v>
      </c>
      <c r="E7440">
        <v>12</v>
      </c>
      <c r="F7440" s="3">
        <v>40521.617361111101</v>
      </c>
      <c r="G7440" s="4">
        <v>0.65</v>
      </c>
      <c r="H7440">
        <v>12682</v>
      </c>
      <c r="I7440" t="s">
        <v>10</v>
      </c>
      <c r="J7440" s="58">
        <f t="shared" si="232"/>
        <v>7.8000000000000007</v>
      </c>
      <c r="K7440" s="59">
        <f t="shared" si="233"/>
        <v>40521</v>
      </c>
      <c r="R7440" t="s">
        <v>2717</v>
      </c>
      <c r="S7440" s="58">
        <v>37.5</v>
      </c>
      <c r="X7440">
        <v>2</v>
      </c>
      <c r="Y7440" s="4">
        <v>4.1500000000000004</v>
      </c>
      <c r="Z7440" s="58">
        <v>8.3000000000000007</v>
      </c>
    </row>
    <row r="7441" spans="1:26">
      <c r="A7441">
        <v>32311</v>
      </c>
      <c r="B7441">
        <v>539050</v>
      </c>
      <c r="C7441">
        <v>21326</v>
      </c>
      <c r="D7441" t="s">
        <v>455</v>
      </c>
      <c r="E7441">
        <v>12</v>
      </c>
      <c r="F7441" s="3">
        <v>40527.681250000001</v>
      </c>
      <c r="G7441" s="4">
        <v>0.65</v>
      </c>
      <c r="H7441">
        <v>12577</v>
      </c>
      <c r="I7441" t="s">
        <v>10</v>
      </c>
      <c r="J7441" s="58">
        <f t="shared" si="232"/>
        <v>7.8000000000000007</v>
      </c>
      <c r="K7441" s="59">
        <f t="shared" si="233"/>
        <v>40527</v>
      </c>
      <c r="R7441" t="s">
        <v>2718</v>
      </c>
      <c r="S7441" s="58">
        <v>37.5</v>
      </c>
      <c r="X7441">
        <v>2</v>
      </c>
      <c r="Y7441" s="4">
        <v>4.1500000000000004</v>
      </c>
      <c r="Z7441" s="58">
        <v>8.3000000000000007</v>
      </c>
    </row>
    <row r="7442" spans="1:26">
      <c r="A7442">
        <v>38974</v>
      </c>
      <c r="B7442">
        <v>539607</v>
      </c>
      <c r="C7442">
        <v>21086</v>
      </c>
      <c r="D7442" t="s">
        <v>255</v>
      </c>
      <c r="E7442">
        <v>12</v>
      </c>
      <c r="F7442" s="3">
        <v>40532.590277777803</v>
      </c>
      <c r="G7442" s="4">
        <v>0.65</v>
      </c>
      <c r="H7442">
        <v>12681</v>
      </c>
      <c r="I7442" t="s">
        <v>10</v>
      </c>
      <c r="J7442" s="58">
        <f t="shared" si="232"/>
        <v>7.8000000000000007</v>
      </c>
      <c r="K7442" s="59">
        <f t="shared" si="233"/>
        <v>40532</v>
      </c>
      <c r="R7442" t="s">
        <v>2716</v>
      </c>
      <c r="S7442" s="58">
        <v>37.5</v>
      </c>
      <c r="X7442">
        <v>5</v>
      </c>
      <c r="Y7442" s="4">
        <v>1.65</v>
      </c>
      <c r="Z7442" s="58">
        <v>8.25</v>
      </c>
    </row>
    <row r="7443" spans="1:26">
      <c r="A7443">
        <v>38975</v>
      </c>
      <c r="B7443">
        <v>539607</v>
      </c>
      <c r="C7443">
        <v>21987</v>
      </c>
      <c r="D7443" t="s">
        <v>1761</v>
      </c>
      <c r="E7443">
        <v>12</v>
      </c>
      <c r="F7443" s="3">
        <v>40532.590277777803</v>
      </c>
      <c r="G7443" s="4">
        <v>0.65</v>
      </c>
      <c r="H7443">
        <v>12681</v>
      </c>
      <c r="I7443" t="s">
        <v>10</v>
      </c>
      <c r="J7443" s="58">
        <f t="shared" si="232"/>
        <v>7.8000000000000007</v>
      </c>
      <c r="K7443" s="59">
        <f t="shared" si="233"/>
        <v>40532</v>
      </c>
      <c r="R7443" t="s">
        <v>104</v>
      </c>
      <c r="S7443" s="58">
        <v>36</v>
      </c>
      <c r="X7443">
        <v>5</v>
      </c>
      <c r="Y7443" s="4">
        <v>1.65</v>
      </c>
      <c r="Z7443" s="58">
        <v>8.25</v>
      </c>
    </row>
    <row r="7444" spans="1:26">
      <c r="A7444">
        <v>44485</v>
      </c>
      <c r="B7444">
        <v>540178</v>
      </c>
      <c r="C7444">
        <v>21086</v>
      </c>
      <c r="D7444" t="s">
        <v>255</v>
      </c>
      <c r="E7444">
        <v>12</v>
      </c>
      <c r="F7444" s="3">
        <v>40548.529166666704</v>
      </c>
      <c r="G7444" s="4">
        <v>0.65</v>
      </c>
      <c r="H7444">
        <v>12681</v>
      </c>
      <c r="I7444" t="s">
        <v>10</v>
      </c>
      <c r="J7444" s="58">
        <f t="shared" si="232"/>
        <v>7.8000000000000007</v>
      </c>
      <c r="K7444" s="59">
        <f t="shared" si="233"/>
        <v>40548</v>
      </c>
      <c r="R7444" t="s">
        <v>240</v>
      </c>
      <c r="S7444" s="58">
        <v>34</v>
      </c>
      <c r="X7444">
        <v>5</v>
      </c>
      <c r="Y7444" s="4">
        <v>1.65</v>
      </c>
      <c r="Z7444" s="58">
        <v>8.25</v>
      </c>
    </row>
    <row r="7445" spans="1:26">
      <c r="A7445">
        <v>46862</v>
      </c>
      <c r="B7445">
        <v>540365</v>
      </c>
      <c r="C7445">
        <v>21883</v>
      </c>
      <c r="D7445" t="s">
        <v>88</v>
      </c>
      <c r="E7445">
        <v>12</v>
      </c>
      <c r="F7445" s="3">
        <v>40549.675000000003</v>
      </c>
      <c r="G7445" s="4">
        <v>0.65</v>
      </c>
      <c r="H7445">
        <v>12413</v>
      </c>
      <c r="I7445" t="s">
        <v>10</v>
      </c>
      <c r="J7445" s="58">
        <f t="shared" si="232"/>
        <v>7.8000000000000007</v>
      </c>
      <c r="K7445" s="59">
        <f t="shared" si="233"/>
        <v>40549</v>
      </c>
      <c r="R7445" t="s">
        <v>2571</v>
      </c>
      <c r="S7445" s="58">
        <v>29.88</v>
      </c>
      <c r="X7445">
        <v>5</v>
      </c>
      <c r="Y7445" s="4">
        <v>1.65</v>
      </c>
      <c r="Z7445" s="58">
        <v>8.25</v>
      </c>
    </row>
    <row r="7446" spans="1:26">
      <c r="A7446">
        <v>46867</v>
      </c>
      <c r="B7446">
        <v>540365</v>
      </c>
      <c r="C7446">
        <v>21086</v>
      </c>
      <c r="D7446" t="s">
        <v>255</v>
      </c>
      <c r="E7446">
        <v>12</v>
      </c>
      <c r="F7446" s="3">
        <v>40549.675000000003</v>
      </c>
      <c r="G7446" s="4">
        <v>0.65</v>
      </c>
      <c r="H7446">
        <v>12413</v>
      </c>
      <c r="I7446" t="s">
        <v>10</v>
      </c>
      <c r="J7446" s="58">
        <f t="shared" si="232"/>
        <v>7.8000000000000007</v>
      </c>
      <c r="K7446" s="59">
        <f t="shared" si="233"/>
        <v>40549</v>
      </c>
      <c r="R7446" t="s">
        <v>2571</v>
      </c>
      <c r="S7446" s="58">
        <v>29.88</v>
      </c>
      <c r="X7446">
        <v>1</v>
      </c>
      <c r="Y7446" s="4">
        <v>8.25</v>
      </c>
      <c r="Z7446" s="58">
        <v>8.25</v>
      </c>
    </row>
    <row r="7447" spans="1:26">
      <c r="A7447">
        <v>47882</v>
      </c>
      <c r="B7447">
        <v>540455</v>
      </c>
      <c r="C7447">
        <v>21086</v>
      </c>
      <c r="D7447" t="s">
        <v>255</v>
      </c>
      <c r="E7447">
        <v>12</v>
      </c>
      <c r="F7447" s="3">
        <v>40550.504861111098</v>
      </c>
      <c r="G7447" s="4">
        <v>0.65</v>
      </c>
      <c r="H7447">
        <v>12583</v>
      </c>
      <c r="I7447" t="s">
        <v>10</v>
      </c>
      <c r="J7447" s="58">
        <f t="shared" si="232"/>
        <v>7.8000000000000007</v>
      </c>
      <c r="K7447" s="59">
        <f t="shared" si="233"/>
        <v>40550</v>
      </c>
      <c r="R7447" t="s">
        <v>2337</v>
      </c>
      <c r="S7447" s="58">
        <v>23.4</v>
      </c>
      <c r="X7447">
        <v>1</v>
      </c>
      <c r="Y7447" s="4">
        <v>8.25</v>
      </c>
      <c r="Z7447" s="58">
        <v>8.25</v>
      </c>
    </row>
    <row r="7448" spans="1:26">
      <c r="A7448">
        <v>49548</v>
      </c>
      <c r="B7448">
        <v>540521</v>
      </c>
      <c r="C7448">
        <v>21881</v>
      </c>
      <c r="D7448" t="s">
        <v>1673</v>
      </c>
      <c r="E7448">
        <v>12</v>
      </c>
      <c r="F7448" s="3">
        <v>40552.531944444498</v>
      </c>
      <c r="G7448" s="4">
        <v>0.65</v>
      </c>
      <c r="H7448">
        <v>12651</v>
      </c>
      <c r="I7448" t="s">
        <v>10</v>
      </c>
      <c r="J7448" s="58">
        <f t="shared" si="232"/>
        <v>7.8000000000000007</v>
      </c>
      <c r="K7448" s="59">
        <f t="shared" si="233"/>
        <v>40552</v>
      </c>
      <c r="R7448" t="s">
        <v>2022</v>
      </c>
      <c r="S7448" s="58">
        <v>22.5</v>
      </c>
      <c r="X7448">
        <v>1</v>
      </c>
      <c r="Y7448" s="4">
        <v>8.25</v>
      </c>
      <c r="Z7448" s="58">
        <v>8.25</v>
      </c>
    </row>
    <row r="7449" spans="1:26">
      <c r="A7449">
        <v>49549</v>
      </c>
      <c r="B7449">
        <v>540521</v>
      </c>
      <c r="C7449">
        <v>21883</v>
      </c>
      <c r="D7449" t="s">
        <v>88</v>
      </c>
      <c r="E7449">
        <v>12</v>
      </c>
      <c r="F7449" s="3">
        <v>40552.531944444498</v>
      </c>
      <c r="G7449" s="4">
        <v>0.65</v>
      </c>
      <c r="H7449">
        <v>12651</v>
      </c>
      <c r="I7449" t="s">
        <v>10</v>
      </c>
      <c r="J7449" s="58">
        <f t="shared" si="232"/>
        <v>7.8000000000000007</v>
      </c>
      <c r="K7449" s="59">
        <f t="shared" si="233"/>
        <v>40552</v>
      </c>
      <c r="R7449" t="s">
        <v>1706</v>
      </c>
      <c r="S7449" s="58">
        <v>22.5</v>
      </c>
      <c r="X7449">
        <v>5</v>
      </c>
      <c r="Y7449" s="4">
        <v>1.65</v>
      </c>
      <c r="Z7449" s="58">
        <v>8.25</v>
      </c>
    </row>
    <row r="7450" spans="1:26">
      <c r="A7450">
        <v>57257</v>
      </c>
      <c r="B7450">
        <v>541138</v>
      </c>
      <c r="C7450">
        <v>21880</v>
      </c>
      <c r="D7450" t="s">
        <v>476</v>
      </c>
      <c r="E7450">
        <v>12</v>
      </c>
      <c r="F7450" s="3">
        <v>40557.445833333302</v>
      </c>
      <c r="G7450" s="4">
        <v>0.65</v>
      </c>
      <c r="H7450">
        <v>12553</v>
      </c>
      <c r="I7450" t="s">
        <v>10</v>
      </c>
      <c r="J7450" s="58">
        <f t="shared" si="232"/>
        <v>7.8000000000000007</v>
      </c>
      <c r="K7450" s="59">
        <f t="shared" si="233"/>
        <v>40557</v>
      </c>
      <c r="R7450" t="s">
        <v>652</v>
      </c>
      <c r="S7450" s="58">
        <v>20</v>
      </c>
      <c r="X7450">
        <v>5</v>
      </c>
      <c r="Y7450" s="4">
        <v>1.65</v>
      </c>
      <c r="Z7450" s="58">
        <v>8.25</v>
      </c>
    </row>
    <row r="7451" spans="1:26">
      <c r="A7451">
        <v>64493</v>
      </c>
      <c r="B7451">
        <v>541631</v>
      </c>
      <c r="C7451">
        <v>21987</v>
      </c>
      <c r="D7451" t="s">
        <v>1761</v>
      </c>
      <c r="E7451">
        <v>12</v>
      </c>
      <c r="F7451" s="3">
        <v>40563.449999999997</v>
      </c>
      <c r="G7451" s="4">
        <v>0.65</v>
      </c>
      <c r="H7451">
        <v>12637</v>
      </c>
      <c r="I7451" t="s">
        <v>10</v>
      </c>
      <c r="J7451" s="58">
        <f t="shared" si="232"/>
        <v>7.8000000000000007</v>
      </c>
      <c r="K7451" s="59">
        <f t="shared" si="233"/>
        <v>40563</v>
      </c>
      <c r="R7451" t="s">
        <v>268</v>
      </c>
      <c r="S7451" s="58">
        <v>19.8</v>
      </c>
      <c r="X7451">
        <v>5</v>
      </c>
      <c r="Y7451" s="4">
        <v>1.65</v>
      </c>
      <c r="Z7451" s="58">
        <v>8.25</v>
      </c>
    </row>
    <row r="7452" spans="1:26">
      <c r="A7452">
        <v>64494</v>
      </c>
      <c r="B7452">
        <v>541631</v>
      </c>
      <c r="C7452">
        <v>21086</v>
      </c>
      <c r="D7452" t="s">
        <v>255</v>
      </c>
      <c r="E7452">
        <v>12</v>
      </c>
      <c r="F7452" s="3">
        <v>40563.449999999997</v>
      </c>
      <c r="G7452" s="4">
        <v>0.65</v>
      </c>
      <c r="H7452">
        <v>12637</v>
      </c>
      <c r="I7452" t="s">
        <v>10</v>
      </c>
      <c r="J7452" s="58">
        <f t="shared" si="232"/>
        <v>7.8000000000000007</v>
      </c>
      <c r="K7452" s="59">
        <f t="shared" si="233"/>
        <v>40563</v>
      </c>
      <c r="R7452" t="s">
        <v>533</v>
      </c>
      <c r="S7452" s="58">
        <v>19.8</v>
      </c>
      <c r="X7452">
        <v>10</v>
      </c>
      <c r="Y7452" s="4">
        <v>0.82</v>
      </c>
      <c r="Z7452" s="58">
        <v>8.1999999999999993</v>
      </c>
    </row>
    <row r="7453" spans="1:26">
      <c r="A7453">
        <v>69735</v>
      </c>
      <c r="B7453">
        <v>541981</v>
      </c>
      <c r="C7453">
        <v>21086</v>
      </c>
      <c r="D7453" t="s">
        <v>255</v>
      </c>
      <c r="E7453">
        <v>12</v>
      </c>
      <c r="F7453" s="3">
        <v>40567.6472222222</v>
      </c>
      <c r="G7453" s="4">
        <v>0.65</v>
      </c>
      <c r="H7453">
        <v>12691</v>
      </c>
      <c r="I7453" t="s">
        <v>10</v>
      </c>
      <c r="J7453" s="58">
        <f t="shared" si="232"/>
        <v>7.8000000000000007</v>
      </c>
      <c r="K7453" s="59">
        <f t="shared" si="233"/>
        <v>40567</v>
      </c>
      <c r="R7453" t="s">
        <v>2440</v>
      </c>
      <c r="S7453" s="58">
        <v>19.8</v>
      </c>
      <c r="X7453">
        <v>10</v>
      </c>
      <c r="Y7453" s="4">
        <v>0.82</v>
      </c>
      <c r="Z7453" s="58">
        <v>8.1999999999999993</v>
      </c>
    </row>
    <row r="7454" spans="1:26">
      <c r="A7454">
        <v>74540</v>
      </c>
      <c r="B7454">
        <v>542433</v>
      </c>
      <c r="C7454">
        <v>21086</v>
      </c>
      <c r="D7454" t="s">
        <v>255</v>
      </c>
      <c r="E7454">
        <v>12</v>
      </c>
      <c r="F7454" s="3">
        <v>40571.447916666701</v>
      </c>
      <c r="G7454" s="4">
        <v>0.65</v>
      </c>
      <c r="H7454">
        <v>12726</v>
      </c>
      <c r="I7454" t="s">
        <v>10</v>
      </c>
      <c r="J7454" s="58">
        <f t="shared" si="232"/>
        <v>7.8000000000000007</v>
      </c>
      <c r="K7454" s="59">
        <f t="shared" si="233"/>
        <v>40571</v>
      </c>
      <c r="R7454" t="s">
        <v>2691</v>
      </c>
      <c r="S7454" s="58">
        <v>17.850000000000001</v>
      </c>
      <c r="X7454">
        <v>1</v>
      </c>
      <c r="Y7454" s="4">
        <v>7.95</v>
      </c>
      <c r="Z7454" s="58">
        <v>7.95</v>
      </c>
    </row>
    <row r="7455" spans="1:26">
      <c r="A7455">
        <v>82081</v>
      </c>
      <c r="B7455">
        <v>543188</v>
      </c>
      <c r="C7455">
        <v>21086</v>
      </c>
      <c r="D7455" t="s">
        <v>255</v>
      </c>
      <c r="E7455">
        <v>12</v>
      </c>
      <c r="F7455" s="3">
        <v>40578.489583333299</v>
      </c>
      <c r="G7455" s="4">
        <v>0.65</v>
      </c>
      <c r="H7455">
        <v>12567</v>
      </c>
      <c r="I7455" t="s">
        <v>10</v>
      </c>
      <c r="J7455" s="58">
        <f t="shared" si="232"/>
        <v>7.8000000000000007</v>
      </c>
      <c r="K7455" s="59">
        <f t="shared" si="233"/>
        <v>40578</v>
      </c>
      <c r="R7455" t="s">
        <v>63</v>
      </c>
      <c r="S7455" s="58">
        <v>17</v>
      </c>
      <c r="X7455">
        <v>1</v>
      </c>
      <c r="Y7455" s="4">
        <v>7.95</v>
      </c>
      <c r="Z7455" s="58">
        <v>7.95</v>
      </c>
    </row>
    <row r="7456" spans="1:26">
      <c r="A7456">
        <v>85052</v>
      </c>
      <c r="B7456">
        <v>543459</v>
      </c>
      <c r="C7456">
        <v>21987</v>
      </c>
      <c r="D7456" t="s">
        <v>1761</v>
      </c>
      <c r="E7456">
        <v>12</v>
      </c>
      <c r="F7456" s="3">
        <v>40582.561111111099</v>
      </c>
      <c r="G7456" s="4">
        <v>0.65</v>
      </c>
      <c r="H7456">
        <v>12599</v>
      </c>
      <c r="I7456" t="s">
        <v>10</v>
      </c>
      <c r="J7456" s="58">
        <f t="shared" si="232"/>
        <v>7.8000000000000007</v>
      </c>
      <c r="K7456" s="59">
        <f t="shared" si="233"/>
        <v>40582</v>
      </c>
      <c r="R7456" t="s">
        <v>2690</v>
      </c>
      <c r="S7456" s="58">
        <v>16.5</v>
      </c>
      <c r="X7456">
        <v>1</v>
      </c>
      <c r="Y7456" s="4">
        <v>7.95</v>
      </c>
      <c r="Z7456" s="58">
        <v>7.95</v>
      </c>
    </row>
    <row r="7457" spans="1:26">
      <c r="A7457">
        <v>85626</v>
      </c>
      <c r="B7457">
        <v>543484</v>
      </c>
      <c r="C7457">
        <v>21086</v>
      </c>
      <c r="D7457" t="s">
        <v>255</v>
      </c>
      <c r="E7457">
        <v>12</v>
      </c>
      <c r="F7457" s="3">
        <v>40583.4243055556</v>
      </c>
      <c r="G7457" s="4">
        <v>0.65</v>
      </c>
      <c r="H7457">
        <v>12721</v>
      </c>
      <c r="I7457" t="s">
        <v>10</v>
      </c>
      <c r="J7457" s="58">
        <f t="shared" si="232"/>
        <v>7.8000000000000007</v>
      </c>
      <c r="K7457" s="59">
        <f t="shared" si="233"/>
        <v>40583</v>
      </c>
      <c r="R7457" t="s">
        <v>391</v>
      </c>
      <c r="S7457" s="58">
        <v>16.5</v>
      </c>
      <c r="X7457">
        <v>10</v>
      </c>
      <c r="Y7457" s="4">
        <v>0.79</v>
      </c>
      <c r="Z7457" s="58">
        <v>7.9</v>
      </c>
    </row>
    <row r="7458" spans="1:26">
      <c r="A7458">
        <v>91705</v>
      </c>
      <c r="B7458">
        <v>544115</v>
      </c>
      <c r="C7458">
        <v>21086</v>
      </c>
      <c r="D7458" t="s">
        <v>255</v>
      </c>
      <c r="E7458">
        <v>12</v>
      </c>
      <c r="F7458" s="3">
        <v>40590.489583333299</v>
      </c>
      <c r="G7458" s="4">
        <v>0.65</v>
      </c>
      <c r="H7458">
        <v>12727</v>
      </c>
      <c r="I7458" t="s">
        <v>10</v>
      </c>
      <c r="J7458" s="58">
        <f t="shared" si="232"/>
        <v>7.8000000000000007</v>
      </c>
      <c r="K7458" s="59">
        <f t="shared" si="233"/>
        <v>40590</v>
      </c>
      <c r="R7458" t="s">
        <v>356</v>
      </c>
      <c r="S7458" s="58">
        <v>16.5</v>
      </c>
      <c r="X7458">
        <v>12</v>
      </c>
      <c r="Y7458" s="4">
        <v>0.65</v>
      </c>
      <c r="Z7458" s="58">
        <v>7.8</v>
      </c>
    </row>
    <row r="7459" spans="1:26">
      <c r="A7459">
        <v>91708</v>
      </c>
      <c r="B7459">
        <v>544115</v>
      </c>
      <c r="C7459">
        <v>21987</v>
      </c>
      <c r="D7459" t="s">
        <v>1761</v>
      </c>
      <c r="E7459">
        <v>12</v>
      </c>
      <c r="F7459" s="3">
        <v>40590.489583333299</v>
      </c>
      <c r="G7459" s="4">
        <v>0.65</v>
      </c>
      <c r="H7459">
        <v>12727</v>
      </c>
      <c r="I7459" t="s">
        <v>10</v>
      </c>
      <c r="J7459" s="58">
        <f t="shared" si="232"/>
        <v>7.8000000000000007</v>
      </c>
      <c r="K7459" s="59">
        <f t="shared" si="233"/>
        <v>40590</v>
      </c>
      <c r="R7459" t="s">
        <v>355</v>
      </c>
      <c r="S7459" s="58">
        <v>16.5</v>
      </c>
      <c r="X7459">
        <v>12</v>
      </c>
      <c r="Y7459" s="4">
        <v>0.65</v>
      </c>
      <c r="Z7459" s="58">
        <v>7.8</v>
      </c>
    </row>
    <row r="7460" spans="1:26">
      <c r="A7460">
        <v>94358</v>
      </c>
      <c r="B7460">
        <v>544355</v>
      </c>
      <c r="C7460">
        <v>21086</v>
      </c>
      <c r="D7460" t="s">
        <v>255</v>
      </c>
      <c r="E7460">
        <v>12</v>
      </c>
      <c r="F7460" s="3">
        <v>40592.453472222202</v>
      </c>
      <c r="G7460" s="4">
        <v>0.65</v>
      </c>
      <c r="H7460">
        <v>12714</v>
      </c>
      <c r="I7460" t="s">
        <v>10</v>
      </c>
      <c r="J7460" s="58">
        <f t="shared" si="232"/>
        <v>7.8000000000000007</v>
      </c>
      <c r="K7460" s="59">
        <f t="shared" si="233"/>
        <v>40592</v>
      </c>
      <c r="R7460" t="s">
        <v>571</v>
      </c>
      <c r="S7460" s="58">
        <v>15.6</v>
      </c>
      <c r="X7460">
        <v>12</v>
      </c>
      <c r="Y7460" s="4">
        <v>0.65</v>
      </c>
      <c r="Z7460" s="58">
        <v>7.8</v>
      </c>
    </row>
    <row r="7461" spans="1:26">
      <c r="A7461">
        <v>94359</v>
      </c>
      <c r="B7461">
        <v>544355</v>
      </c>
      <c r="C7461">
        <v>21987</v>
      </c>
      <c r="D7461" t="s">
        <v>1761</v>
      </c>
      <c r="E7461">
        <v>12</v>
      </c>
      <c r="F7461" s="3">
        <v>40592.453472222202</v>
      </c>
      <c r="G7461" s="4">
        <v>0.65</v>
      </c>
      <c r="H7461">
        <v>12714</v>
      </c>
      <c r="I7461" t="s">
        <v>10</v>
      </c>
      <c r="J7461" s="58">
        <f t="shared" si="232"/>
        <v>7.8000000000000007</v>
      </c>
      <c r="K7461" s="59">
        <f t="shared" si="233"/>
        <v>40592</v>
      </c>
      <c r="R7461" t="s">
        <v>523</v>
      </c>
      <c r="S7461" s="58">
        <v>15.6</v>
      </c>
      <c r="X7461">
        <v>12</v>
      </c>
      <c r="Y7461" s="4">
        <v>0.65</v>
      </c>
      <c r="Z7461" s="58">
        <v>7.8</v>
      </c>
    </row>
    <row r="7462" spans="1:26">
      <c r="A7462">
        <v>108167</v>
      </c>
      <c r="B7462">
        <v>545515</v>
      </c>
      <c r="C7462">
        <v>21086</v>
      </c>
      <c r="D7462" t="s">
        <v>255</v>
      </c>
      <c r="E7462">
        <v>12</v>
      </c>
      <c r="F7462" s="3">
        <v>40605.504166666702</v>
      </c>
      <c r="G7462" s="4">
        <v>0.65</v>
      </c>
      <c r="H7462">
        <v>12727</v>
      </c>
      <c r="I7462" t="s">
        <v>10</v>
      </c>
      <c r="J7462" s="58">
        <f t="shared" si="232"/>
        <v>7.8000000000000007</v>
      </c>
      <c r="K7462" s="59">
        <f t="shared" si="233"/>
        <v>40605</v>
      </c>
      <c r="R7462" t="s">
        <v>145</v>
      </c>
      <c r="S7462" s="58">
        <v>14.85</v>
      </c>
      <c r="X7462">
        <v>12</v>
      </c>
      <c r="Y7462" s="4">
        <v>0.65</v>
      </c>
      <c r="Z7462" s="58">
        <v>7.8</v>
      </c>
    </row>
    <row r="7463" spans="1:26">
      <c r="A7463">
        <v>108169</v>
      </c>
      <c r="B7463">
        <v>545515</v>
      </c>
      <c r="C7463">
        <v>21084</v>
      </c>
      <c r="D7463" t="s">
        <v>2288</v>
      </c>
      <c r="E7463">
        <v>12</v>
      </c>
      <c r="F7463" s="3">
        <v>40605.504166666702</v>
      </c>
      <c r="G7463" s="4">
        <v>0.65</v>
      </c>
      <c r="H7463">
        <v>12727</v>
      </c>
      <c r="I7463" t="s">
        <v>10</v>
      </c>
      <c r="J7463" s="58">
        <f t="shared" si="232"/>
        <v>7.8000000000000007</v>
      </c>
      <c r="K7463" s="59">
        <f t="shared" si="233"/>
        <v>40605</v>
      </c>
      <c r="R7463" t="s">
        <v>388</v>
      </c>
      <c r="S7463" s="58">
        <v>13.2</v>
      </c>
      <c r="X7463">
        <v>12</v>
      </c>
      <c r="Y7463" s="4">
        <v>0.65</v>
      </c>
      <c r="Z7463" s="58">
        <v>7.8</v>
      </c>
    </row>
    <row r="7464" spans="1:26">
      <c r="A7464">
        <v>120775</v>
      </c>
      <c r="B7464">
        <v>546678</v>
      </c>
      <c r="C7464">
        <v>21086</v>
      </c>
      <c r="D7464" t="s">
        <v>255</v>
      </c>
      <c r="E7464">
        <v>12</v>
      </c>
      <c r="F7464" s="3">
        <v>40617.693749999999</v>
      </c>
      <c r="G7464" s="4">
        <v>0.65</v>
      </c>
      <c r="H7464">
        <v>12681</v>
      </c>
      <c r="I7464" t="s">
        <v>10</v>
      </c>
      <c r="J7464" s="58">
        <f t="shared" si="232"/>
        <v>7.8000000000000007</v>
      </c>
      <c r="K7464" s="59">
        <f t="shared" si="233"/>
        <v>40617</v>
      </c>
      <c r="R7464" t="s">
        <v>134</v>
      </c>
      <c r="S7464" s="58">
        <v>13.2</v>
      </c>
      <c r="X7464">
        <v>12</v>
      </c>
      <c r="Y7464" s="4">
        <v>0.65</v>
      </c>
      <c r="Z7464" s="58">
        <v>7.8</v>
      </c>
    </row>
    <row r="7465" spans="1:26">
      <c r="A7465">
        <v>130725</v>
      </c>
      <c r="B7465">
        <v>547504</v>
      </c>
      <c r="C7465">
        <v>21987</v>
      </c>
      <c r="D7465" t="s">
        <v>1761</v>
      </c>
      <c r="E7465">
        <v>12</v>
      </c>
      <c r="F7465" s="3">
        <v>40625.564583333296</v>
      </c>
      <c r="G7465" s="4">
        <v>0.65</v>
      </c>
      <c r="H7465">
        <v>12683</v>
      </c>
      <c r="I7465" t="s">
        <v>10</v>
      </c>
      <c r="J7465" s="58">
        <f t="shared" si="232"/>
        <v>7.8000000000000007</v>
      </c>
      <c r="K7465" s="59">
        <f t="shared" si="233"/>
        <v>40625</v>
      </c>
      <c r="R7465" t="s">
        <v>135</v>
      </c>
      <c r="S7465" s="58">
        <v>13.2</v>
      </c>
      <c r="X7465">
        <v>12</v>
      </c>
      <c r="Y7465" s="4">
        <v>0.65</v>
      </c>
      <c r="Z7465" s="58">
        <v>7.8</v>
      </c>
    </row>
    <row r="7466" spans="1:26">
      <c r="A7466">
        <v>133087</v>
      </c>
      <c r="B7466">
        <v>547722</v>
      </c>
      <c r="C7466">
        <v>21086</v>
      </c>
      <c r="D7466" t="s">
        <v>255</v>
      </c>
      <c r="E7466">
        <v>12</v>
      </c>
      <c r="F7466" s="3">
        <v>40627.429861111101</v>
      </c>
      <c r="G7466" s="4">
        <v>0.65</v>
      </c>
      <c r="H7466">
        <v>12553</v>
      </c>
      <c r="I7466" t="s">
        <v>10</v>
      </c>
      <c r="J7466" s="58">
        <f t="shared" si="232"/>
        <v>7.8000000000000007</v>
      </c>
      <c r="K7466" s="59">
        <f t="shared" si="233"/>
        <v>40627</v>
      </c>
      <c r="R7466" t="s">
        <v>389</v>
      </c>
      <c r="S7466" s="58">
        <v>13.2</v>
      </c>
      <c r="X7466">
        <v>12</v>
      </c>
      <c r="Y7466" s="4">
        <v>0.65</v>
      </c>
      <c r="Z7466" s="58">
        <v>7.8</v>
      </c>
    </row>
    <row r="7467" spans="1:26">
      <c r="A7467">
        <v>133088</v>
      </c>
      <c r="B7467">
        <v>547722</v>
      </c>
      <c r="C7467">
        <v>21084</v>
      </c>
      <c r="D7467" t="s">
        <v>2288</v>
      </c>
      <c r="E7467">
        <v>12</v>
      </c>
      <c r="F7467" s="3">
        <v>40627.429861111101</v>
      </c>
      <c r="G7467" s="4">
        <v>0.65</v>
      </c>
      <c r="H7467">
        <v>12553</v>
      </c>
      <c r="I7467" t="s">
        <v>10</v>
      </c>
      <c r="J7467" s="58">
        <f t="shared" si="232"/>
        <v>7.8000000000000007</v>
      </c>
      <c r="K7467" s="59">
        <f t="shared" si="233"/>
        <v>40627</v>
      </c>
      <c r="R7467" t="s">
        <v>2654</v>
      </c>
      <c r="S7467" s="58">
        <v>10.4</v>
      </c>
      <c r="X7467">
        <v>12</v>
      </c>
      <c r="Y7467" s="4">
        <v>0.65</v>
      </c>
      <c r="Z7467" s="58">
        <v>7.8</v>
      </c>
    </row>
    <row r="7468" spans="1:26">
      <c r="A7468">
        <v>156548</v>
      </c>
      <c r="B7468">
        <v>550145</v>
      </c>
      <c r="C7468">
        <v>21880</v>
      </c>
      <c r="D7468" t="s">
        <v>476</v>
      </c>
      <c r="E7468">
        <v>12</v>
      </c>
      <c r="F7468" s="3">
        <v>40647.59375</v>
      </c>
      <c r="G7468" s="4">
        <v>0.65</v>
      </c>
      <c r="H7468">
        <v>12637</v>
      </c>
      <c r="I7468" t="s">
        <v>10</v>
      </c>
      <c r="J7468" s="58">
        <f t="shared" si="232"/>
        <v>7.8000000000000007</v>
      </c>
      <c r="K7468" s="59">
        <f t="shared" si="233"/>
        <v>40647</v>
      </c>
      <c r="R7468" t="s">
        <v>1259</v>
      </c>
      <c r="S7468" s="58">
        <v>10.199999999999999</v>
      </c>
      <c r="X7468">
        <v>12</v>
      </c>
      <c r="Y7468" s="4">
        <v>0.65</v>
      </c>
      <c r="Z7468" s="58">
        <v>7.8</v>
      </c>
    </row>
    <row r="7469" spans="1:26">
      <c r="A7469">
        <v>181310</v>
      </c>
      <c r="B7469">
        <v>552464</v>
      </c>
      <c r="C7469">
        <v>21086</v>
      </c>
      <c r="D7469" t="s">
        <v>255</v>
      </c>
      <c r="E7469">
        <v>12</v>
      </c>
      <c r="F7469" s="3">
        <v>40672.633333333302</v>
      </c>
      <c r="G7469" s="4">
        <v>0.65</v>
      </c>
      <c r="H7469">
        <v>12726</v>
      </c>
      <c r="I7469" t="s">
        <v>10</v>
      </c>
      <c r="J7469" s="58">
        <f t="shared" si="232"/>
        <v>7.8000000000000007</v>
      </c>
      <c r="K7469" s="59">
        <f t="shared" si="233"/>
        <v>40672</v>
      </c>
      <c r="R7469" t="s">
        <v>1657</v>
      </c>
      <c r="S7469" s="58">
        <v>10.08</v>
      </c>
      <c r="X7469">
        <v>12</v>
      </c>
      <c r="Y7469" s="4">
        <v>0.65</v>
      </c>
      <c r="Z7469" s="58">
        <v>7.8</v>
      </c>
    </row>
    <row r="7470" spans="1:26">
      <c r="A7470">
        <v>182960</v>
      </c>
      <c r="B7470">
        <v>552631</v>
      </c>
      <c r="C7470">
        <v>21883</v>
      </c>
      <c r="D7470" t="s">
        <v>88</v>
      </c>
      <c r="E7470">
        <v>12</v>
      </c>
      <c r="F7470" s="3">
        <v>40673.538194444402</v>
      </c>
      <c r="G7470" s="4">
        <v>0.65</v>
      </c>
      <c r="H7470">
        <v>12684</v>
      </c>
      <c r="I7470" t="s">
        <v>10</v>
      </c>
      <c r="J7470" s="58">
        <f t="shared" si="232"/>
        <v>7.8000000000000007</v>
      </c>
      <c r="K7470" s="59">
        <f t="shared" si="233"/>
        <v>40673</v>
      </c>
      <c r="R7470" t="s">
        <v>1270</v>
      </c>
      <c r="S7470" s="58">
        <v>10.08</v>
      </c>
      <c r="X7470">
        <v>12</v>
      </c>
      <c r="Y7470" s="4">
        <v>0.65</v>
      </c>
      <c r="Z7470" s="58">
        <v>7.8</v>
      </c>
    </row>
    <row r="7471" spans="1:26">
      <c r="A7471">
        <v>188548</v>
      </c>
      <c r="B7471">
        <v>553044</v>
      </c>
      <c r="C7471">
        <v>21086</v>
      </c>
      <c r="D7471" t="s">
        <v>255</v>
      </c>
      <c r="E7471">
        <v>12</v>
      </c>
      <c r="F7471" s="3">
        <v>40676.391666666699</v>
      </c>
      <c r="G7471" s="4">
        <v>0.65</v>
      </c>
      <c r="H7471">
        <v>12682</v>
      </c>
      <c r="I7471" t="s">
        <v>10</v>
      </c>
      <c r="J7471" s="58">
        <f t="shared" si="232"/>
        <v>7.8000000000000007</v>
      </c>
      <c r="K7471" s="59">
        <f t="shared" si="233"/>
        <v>40676</v>
      </c>
      <c r="R7471" t="s">
        <v>537</v>
      </c>
      <c r="S7471" s="58">
        <v>10.08</v>
      </c>
      <c r="X7471">
        <v>12</v>
      </c>
      <c r="Y7471" s="4">
        <v>0.65</v>
      </c>
      <c r="Z7471" s="58">
        <v>7.8</v>
      </c>
    </row>
    <row r="7472" spans="1:26">
      <c r="A7472">
        <v>217807</v>
      </c>
      <c r="B7472">
        <v>555937</v>
      </c>
      <c r="C7472">
        <v>21987</v>
      </c>
      <c r="D7472" t="s">
        <v>1761</v>
      </c>
      <c r="E7472">
        <v>12</v>
      </c>
      <c r="F7472" s="3">
        <v>40702.402083333298</v>
      </c>
      <c r="G7472" s="4">
        <v>0.65</v>
      </c>
      <c r="H7472">
        <v>12683</v>
      </c>
      <c r="I7472" t="s">
        <v>10</v>
      </c>
      <c r="J7472" s="58">
        <f t="shared" si="232"/>
        <v>7.8000000000000007</v>
      </c>
      <c r="K7472" s="59">
        <f t="shared" si="233"/>
        <v>40702</v>
      </c>
      <c r="R7472" t="s">
        <v>535</v>
      </c>
      <c r="S7472" s="58">
        <v>10.08</v>
      </c>
      <c r="X7472">
        <v>12</v>
      </c>
      <c r="Y7472" s="4">
        <v>0.65</v>
      </c>
      <c r="Z7472" s="58">
        <v>7.8</v>
      </c>
    </row>
    <row r="7473" spans="1:26">
      <c r="A7473">
        <v>217866</v>
      </c>
      <c r="B7473">
        <v>555941</v>
      </c>
      <c r="C7473">
        <v>21987</v>
      </c>
      <c r="D7473" t="s">
        <v>1761</v>
      </c>
      <c r="E7473">
        <v>12</v>
      </c>
      <c r="F7473" s="3">
        <v>40702.423611111102</v>
      </c>
      <c r="G7473" s="4">
        <v>0.65</v>
      </c>
      <c r="H7473">
        <v>12726</v>
      </c>
      <c r="I7473" t="s">
        <v>10</v>
      </c>
      <c r="J7473" s="58">
        <f t="shared" si="232"/>
        <v>7.8000000000000007</v>
      </c>
      <c r="K7473" s="59">
        <f t="shared" si="233"/>
        <v>40702</v>
      </c>
      <c r="R7473" t="s">
        <v>100</v>
      </c>
      <c r="S7473" s="58">
        <v>10.08</v>
      </c>
      <c r="X7473">
        <v>12</v>
      </c>
      <c r="Y7473" s="4">
        <v>0.65</v>
      </c>
      <c r="Z7473" s="58">
        <v>7.8</v>
      </c>
    </row>
    <row r="7474" spans="1:26">
      <c r="A7474">
        <v>221624</v>
      </c>
      <c r="B7474">
        <v>556259</v>
      </c>
      <c r="C7474">
        <v>21884</v>
      </c>
      <c r="D7474" t="s">
        <v>944</v>
      </c>
      <c r="E7474">
        <v>12</v>
      </c>
      <c r="F7474" s="3">
        <v>40703.745138888902</v>
      </c>
      <c r="G7474" s="4">
        <v>0.65</v>
      </c>
      <c r="H7474">
        <v>12721</v>
      </c>
      <c r="I7474" t="s">
        <v>10</v>
      </c>
      <c r="J7474" s="58">
        <f t="shared" si="232"/>
        <v>7.8000000000000007</v>
      </c>
      <c r="K7474" s="59">
        <f t="shared" si="233"/>
        <v>40703</v>
      </c>
      <c r="R7474" t="s">
        <v>2592</v>
      </c>
      <c r="S7474" s="58">
        <v>9.9600000000000009</v>
      </c>
      <c r="X7474">
        <v>12</v>
      </c>
      <c r="Y7474" s="4">
        <v>0.65</v>
      </c>
      <c r="Z7474" s="58">
        <v>7.8</v>
      </c>
    </row>
    <row r="7475" spans="1:26">
      <c r="A7475">
        <v>221625</v>
      </c>
      <c r="B7475">
        <v>556259</v>
      </c>
      <c r="C7475">
        <v>21883</v>
      </c>
      <c r="D7475" t="s">
        <v>88</v>
      </c>
      <c r="E7475">
        <v>12</v>
      </c>
      <c r="F7475" s="3">
        <v>40703.745138888902</v>
      </c>
      <c r="G7475" s="4">
        <v>0.65</v>
      </c>
      <c r="H7475">
        <v>12721</v>
      </c>
      <c r="I7475" t="s">
        <v>10</v>
      </c>
      <c r="J7475" s="58">
        <f t="shared" si="232"/>
        <v>7.8000000000000007</v>
      </c>
      <c r="K7475" s="59">
        <f t="shared" si="233"/>
        <v>40703</v>
      </c>
      <c r="R7475" t="s">
        <v>1209</v>
      </c>
      <c r="S7475" s="58">
        <v>8.5</v>
      </c>
      <c r="X7475">
        <v>12</v>
      </c>
      <c r="Y7475" s="4">
        <v>0.65</v>
      </c>
      <c r="Z7475" s="58">
        <v>7.8</v>
      </c>
    </row>
    <row r="7476" spans="1:26">
      <c r="A7476">
        <v>221626</v>
      </c>
      <c r="B7476">
        <v>556259</v>
      </c>
      <c r="C7476">
        <v>21880</v>
      </c>
      <c r="D7476" t="s">
        <v>476</v>
      </c>
      <c r="E7476">
        <v>12</v>
      </c>
      <c r="F7476" s="3">
        <v>40703.745138888902</v>
      </c>
      <c r="G7476" s="4">
        <v>0.65</v>
      </c>
      <c r="H7476">
        <v>12721</v>
      </c>
      <c r="I7476" t="s">
        <v>10</v>
      </c>
      <c r="J7476" s="58">
        <f t="shared" si="232"/>
        <v>7.8000000000000007</v>
      </c>
      <c r="K7476" s="59">
        <f t="shared" si="233"/>
        <v>40703</v>
      </c>
      <c r="R7476" t="s">
        <v>988</v>
      </c>
      <c r="S7476" s="58">
        <v>8.5</v>
      </c>
      <c r="X7476">
        <v>12</v>
      </c>
      <c r="Y7476" s="4">
        <v>0.65</v>
      </c>
      <c r="Z7476" s="58">
        <v>7.8</v>
      </c>
    </row>
    <row r="7477" spans="1:26">
      <c r="A7477">
        <v>227606</v>
      </c>
      <c r="B7477">
        <v>556886</v>
      </c>
      <c r="C7477">
        <v>21086</v>
      </c>
      <c r="D7477" t="s">
        <v>255</v>
      </c>
      <c r="E7477">
        <v>12</v>
      </c>
      <c r="F7477" s="3">
        <v>40709.523611111101</v>
      </c>
      <c r="G7477" s="4">
        <v>0.65</v>
      </c>
      <c r="H7477">
        <v>12624</v>
      </c>
      <c r="I7477" t="s">
        <v>10</v>
      </c>
      <c r="J7477" s="58">
        <f t="shared" si="232"/>
        <v>7.8000000000000007</v>
      </c>
      <c r="K7477" s="59">
        <f t="shared" si="233"/>
        <v>40709</v>
      </c>
      <c r="R7477" t="s">
        <v>71</v>
      </c>
      <c r="S7477" s="58">
        <v>232</v>
      </c>
      <c r="X7477">
        <v>12</v>
      </c>
      <c r="Y7477" s="4">
        <v>0.65</v>
      </c>
      <c r="Z7477" s="58">
        <v>7.8</v>
      </c>
    </row>
    <row r="7478" spans="1:26">
      <c r="A7478">
        <v>235171</v>
      </c>
      <c r="B7478">
        <v>557627</v>
      </c>
      <c r="C7478">
        <v>21086</v>
      </c>
      <c r="D7478" t="s">
        <v>255</v>
      </c>
      <c r="E7478">
        <v>12</v>
      </c>
      <c r="F7478" s="3">
        <v>40715.604166666701</v>
      </c>
      <c r="G7478" s="4">
        <v>0.65</v>
      </c>
      <c r="H7478">
        <v>12583</v>
      </c>
      <c r="I7478" t="s">
        <v>10</v>
      </c>
      <c r="J7478" s="58">
        <f t="shared" si="232"/>
        <v>7.8000000000000007</v>
      </c>
      <c r="K7478" s="59">
        <f t="shared" si="233"/>
        <v>40715</v>
      </c>
      <c r="R7478" t="s">
        <v>2371</v>
      </c>
      <c r="S7478" s="58">
        <v>179.4</v>
      </c>
      <c r="X7478">
        <v>12</v>
      </c>
      <c r="Y7478" s="4">
        <v>0.65</v>
      </c>
      <c r="Z7478" s="58">
        <v>7.8</v>
      </c>
    </row>
    <row r="7479" spans="1:26">
      <c r="A7479">
        <v>235977</v>
      </c>
      <c r="B7479">
        <v>557669</v>
      </c>
      <c r="C7479">
        <v>22319</v>
      </c>
      <c r="D7479" t="s">
        <v>2199</v>
      </c>
      <c r="E7479">
        <v>12</v>
      </c>
      <c r="F7479" s="3">
        <v>40716.404861111099</v>
      </c>
      <c r="G7479" s="4">
        <v>0.65</v>
      </c>
      <c r="H7479">
        <v>12674</v>
      </c>
      <c r="I7479" t="s">
        <v>10</v>
      </c>
      <c r="J7479" s="58">
        <f t="shared" si="232"/>
        <v>7.8000000000000007</v>
      </c>
      <c r="K7479" s="59">
        <f t="shared" si="233"/>
        <v>40716</v>
      </c>
      <c r="R7479" t="s">
        <v>2448</v>
      </c>
      <c r="S7479" s="58">
        <v>128.88</v>
      </c>
      <c r="X7479">
        <v>12</v>
      </c>
      <c r="Y7479" s="4">
        <v>0.65</v>
      </c>
      <c r="Z7479" s="58">
        <v>7.8</v>
      </c>
    </row>
    <row r="7480" spans="1:26">
      <c r="A7480">
        <v>235981</v>
      </c>
      <c r="B7480">
        <v>557669</v>
      </c>
      <c r="C7480">
        <v>21881</v>
      </c>
      <c r="D7480" t="s">
        <v>1673</v>
      </c>
      <c r="E7480">
        <v>12</v>
      </c>
      <c r="F7480" s="3">
        <v>40716.404861111099</v>
      </c>
      <c r="G7480" s="4">
        <v>0.65</v>
      </c>
      <c r="H7480">
        <v>12674</v>
      </c>
      <c r="I7480" t="s">
        <v>10</v>
      </c>
      <c r="J7480" s="58">
        <f t="shared" si="232"/>
        <v>7.8000000000000007</v>
      </c>
      <c r="K7480" s="59">
        <f t="shared" si="233"/>
        <v>40716</v>
      </c>
      <c r="R7480" t="s">
        <v>554</v>
      </c>
      <c r="S7480" s="58">
        <v>122.04</v>
      </c>
      <c r="X7480">
        <v>12</v>
      </c>
      <c r="Y7480" s="4">
        <v>0.65</v>
      </c>
      <c r="Z7480" s="58">
        <v>7.8</v>
      </c>
    </row>
    <row r="7481" spans="1:26">
      <c r="A7481">
        <v>235982</v>
      </c>
      <c r="B7481">
        <v>557669</v>
      </c>
      <c r="C7481">
        <v>21883</v>
      </c>
      <c r="D7481" t="s">
        <v>88</v>
      </c>
      <c r="E7481">
        <v>12</v>
      </c>
      <c r="F7481" s="3">
        <v>40716.404861111099</v>
      </c>
      <c r="G7481" s="4">
        <v>0.65</v>
      </c>
      <c r="H7481">
        <v>12674</v>
      </c>
      <c r="I7481" t="s">
        <v>10</v>
      </c>
      <c r="J7481" s="58">
        <f t="shared" si="232"/>
        <v>7.8000000000000007</v>
      </c>
      <c r="K7481" s="59">
        <f t="shared" si="233"/>
        <v>40716</v>
      </c>
      <c r="R7481" t="s">
        <v>2372</v>
      </c>
      <c r="S7481" s="58">
        <v>89.7</v>
      </c>
      <c r="X7481">
        <v>12</v>
      </c>
      <c r="Y7481" s="4">
        <v>0.65</v>
      </c>
      <c r="Z7481" s="58">
        <v>7.8</v>
      </c>
    </row>
    <row r="7482" spans="1:26">
      <c r="A7482">
        <v>250526</v>
      </c>
      <c r="B7482">
        <v>559036</v>
      </c>
      <c r="C7482">
        <v>22422</v>
      </c>
      <c r="D7482" t="s">
        <v>997</v>
      </c>
      <c r="E7482">
        <v>12</v>
      </c>
      <c r="F7482" s="3">
        <v>40729.634722222203</v>
      </c>
      <c r="G7482" s="4">
        <v>0.65</v>
      </c>
      <c r="H7482">
        <v>12637</v>
      </c>
      <c r="I7482" t="s">
        <v>10</v>
      </c>
      <c r="J7482" s="58">
        <f t="shared" si="232"/>
        <v>7.8000000000000007</v>
      </c>
      <c r="K7482" s="59">
        <f t="shared" si="233"/>
        <v>40729</v>
      </c>
      <c r="R7482" t="s">
        <v>1407</v>
      </c>
      <c r="S7482" s="58">
        <v>78</v>
      </c>
      <c r="X7482">
        <v>12</v>
      </c>
      <c r="Y7482" s="4">
        <v>0.65</v>
      </c>
      <c r="Z7482" s="58">
        <v>7.8</v>
      </c>
    </row>
    <row r="7483" spans="1:26">
      <c r="A7483">
        <v>256084</v>
      </c>
      <c r="B7483">
        <v>559441</v>
      </c>
      <c r="C7483">
        <v>21086</v>
      </c>
      <c r="D7483" t="s">
        <v>255</v>
      </c>
      <c r="E7483">
        <v>12</v>
      </c>
      <c r="F7483" s="3">
        <v>40732.515277777798</v>
      </c>
      <c r="G7483" s="4">
        <v>0.65</v>
      </c>
      <c r="H7483">
        <v>12583</v>
      </c>
      <c r="I7483" t="s">
        <v>10</v>
      </c>
      <c r="J7483" s="58">
        <f t="shared" si="232"/>
        <v>7.8000000000000007</v>
      </c>
      <c r="K7483" s="59">
        <f t="shared" si="233"/>
        <v>40732</v>
      </c>
      <c r="R7483" t="s">
        <v>884</v>
      </c>
      <c r="S7483" s="58">
        <v>70.8</v>
      </c>
      <c r="X7483">
        <v>12</v>
      </c>
      <c r="Y7483" s="4">
        <v>0.65</v>
      </c>
      <c r="Z7483" s="58">
        <v>7.8</v>
      </c>
    </row>
    <row r="7484" spans="1:26">
      <c r="A7484">
        <v>256091</v>
      </c>
      <c r="B7484">
        <v>559441</v>
      </c>
      <c r="C7484">
        <v>21987</v>
      </c>
      <c r="D7484" t="s">
        <v>1761</v>
      </c>
      <c r="E7484">
        <v>12</v>
      </c>
      <c r="F7484" s="3">
        <v>40732.515277777798</v>
      </c>
      <c r="G7484" s="4">
        <v>0.65</v>
      </c>
      <c r="H7484">
        <v>12583</v>
      </c>
      <c r="I7484" t="s">
        <v>10</v>
      </c>
      <c r="J7484" s="58">
        <f t="shared" si="232"/>
        <v>7.8000000000000007</v>
      </c>
      <c r="K7484" s="59">
        <f t="shared" si="233"/>
        <v>40732</v>
      </c>
      <c r="R7484" t="s">
        <v>409</v>
      </c>
      <c r="S7484" s="58">
        <v>70.8</v>
      </c>
      <c r="X7484">
        <v>12</v>
      </c>
      <c r="Y7484" s="4">
        <v>0.65</v>
      </c>
      <c r="Z7484" s="58">
        <v>7.8</v>
      </c>
    </row>
    <row r="7485" spans="1:26">
      <c r="A7485">
        <v>283645</v>
      </c>
      <c r="B7485">
        <v>561795</v>
      </c>
      <c r="C7485">
        <v>21987</v>
      </c>
      <c r="D7485" t="s">
        <v>1761</v>
      </c>
      <c r="E7485">
        <v>12</v>
      </c>
      <c r="F7485" s="3">
        <v>40753.561111111099</v>
      </c>
      <c r="G7485" s="4">
        <v>0.65</v>
      </c>
      <c r="H7485">
        <v>12716</v>
      </c>
      <c r="I7485" t="s">
        <v>10</v>
      </c>
      <c r="J7485" s="58">
        <f t="shared" si="232"/>
        <v>7.8000000000000007</v>
      </c>
      <c r="K7485" s="59">
        <f t="shared" si="233"/>
        <v>40753</v>
      </c>
      <c r="R7485" t="s">
        <v>1309</v>
      </c>
      <c r="S7485" s="58">
        <v>70.8</v>
      </c>
      <c r="X7485">
        <v>12</v>
      </c>
      <c r="Y7485" s="4">
        <v>0.65</v>
      </c>
      <c r="Z7485" s="58">
        <v>7.8</v>
      </c>
    </row>
    <row r="7486" spans="1:26">
      <c r="A7486">
        <v>283646</v>
      </c>
      <c r="B7486">
        <v>561795</v>
      </c>
      <c r="C7486">
        <v>21086</v>
      </c>
      <c r="D7486" t="s">
        <v>255</v>
      </c>
      <c r="E7486">
        <v>12</v>
      </c>
      <c r="F7486" s="3">
        <v>40753.561111111099</v>
      </c>
      <c r="G7486" s="4">
        <v>0.65</v>
      </c>
      <c r="H7486">
        <v>12716</v>
      </c>
      <c r="I7486" t="s">
        <v>10</v>
      </c>
      <c r="J7486" s="58">
        <f t="shared" si="232"/>
        <v>7.8000000000000007</v>
      </c>
      <c r="K7486" s="59">
        <f t="shared" si="233"/>
        <v>40753</v>
      </c>
      <c r="R7486" t="s">
        <v>93</v>
      </c>
      <c r="S7486" s="58">
        <v>70.2</v>
      </c>
      <c r="X7486">
        <v>12</v>
      </c>
      <c r="Y7486" s="4">
        <v>0.65</v>
      </c>
      <c r="Z7486" s="58">
        <v>7.8</v>
      </c>
    </row>
    <row r="7487" spans="1:26">
      <c r="A7487">
        <v>296445</v>
      </c>
      <c r="B7487">
        <v>562894</v>
      </c>
      <c r="C7487">
        <v>21086</v>
      </c>
      <c r="D7487" t="s">
        <v>255</v>
      </c>
      <c r="E7487">
        <v>12</v>
      </c>
      <c r="F7487" s="3">
        <v>40765.524305555598</v>
      </c>
      <c r="G7487" s="4">
        <v>0.65</v>
      </c>
      <c r="H7487">
        <v>12571</v>
      </c>
      <c r="I7487" t="s">
        <v>10</v>
      </c>
      <c r="J7487" s="58">
        <f t="shared" si="232"/>
        <v>7.8000000000000007</v>
      </c>
      <c r="K7487" s="59">
        <f t="shared" si="233"/>
        <v>40765</v>
      </c>
      <c r="R7487" t="s">
        <v>759</v>
      </c>
      <c r="S7487" s="58">
        <v>61.2</v>
      </c>
      <c r="X7487">
        <v>12</v>
      </c>
      <c r="Y7487" s="4">
        <v>0.65</v>
      </c>
      <c r="Z7487" s="58">
        <v>7.8</v>
      </c>
    </row>
    <row r="7488" spans="1:26">
      <c r="A7488">
        <v>306413</v>
      </c>
      <c r="B7488">
        <v>563753</v>
      </c>
      <c r="C7488">
        <v>21987</v>
      </c>
      <c r="D7488" t="s">
        <v>1761</v>
      </c>
      <c r="E7488">
        <v>12</v>
      </c>
      <c r="F7488" s="3">
        <v>40774.452083333301</v>
      </c>
      <c r="G7488" s="4">
        <v>0.65</v>
      </c>
      <c r="H7488">
        <v>12513</v>
      </c>
      <c r="I7488" t="s">
        <v>10</v>
      </c>
      <c r="J7488" s="58">
        <f t="shared" si="232"/>
        <v>7.8000000000000007</v>
      </c>
      <c r="K7488" s="59">
        <f t="shared" si="233"/>
        <v>40774</v>
      </c>
      <c r="R7488" t="s">
        <v>2571</v>
      </c>
      <c r="S7488" s="58">
        <v>59.76</v>
      </c>
      <c r="X7488">
        <v>12</v>
      </c>
      <c r="Y7488" s="4">
        <v>0.65</v>
      </c>
      <c r="Z7488" s="58">
        <v>7.8</v>
      </c>
    </row>
    <row r="7489" spans="1:26">
      <c r="A7489">
        <v>306418</v>
      </c>
      <c r="B7489">
        <v>563753</v>
      </c>
      <c r="C7489">
        <v>21882</v>
      </c>
      <c r="D7489" t="s">
        <v>1975</v>
      </c>
      <c r="E7489">
        <v>12</v>
      </c>
      <c r="F7489" s="3">
        <v>40774.452083333301</v>
      </c>
      <c r="G7489" s="4">
        <v>0.65</v>
      </c>
      <c r="H7489">
        <v>12513</v>
      </c>
      <c r="I7489" t="s">
        <v>10</v>
      </c>
      <c r="J7489" s="58">
        <f t="shared" si="232"/>
        <v>7.8000000000000007</v>
      </c>
      <c r="K7489" s="59">
        <f t="shared" si="233"/>
        <v>40774</v>
      </c>
      <c r="R7489" t="s">
        <v>625</v>
      </c>
      <c r="S7489" s="58">
        <v>51</v>
      </c>
      <c r="X7489">
        <v>12</v>
      </c>
      <c r="Y7489" s="4">
        <v>0.65</v>
      </c>
      <c r="Z7489" s="58">
        <v>7.8</v>
      </c>
    </row>
    <row r="7490" spans="1:26">
      <c r="A7490">
        <v>313690</v>
      </c>
      <c r="B7490">
        <v>564531</v>
      </c>
      <c r="C7490">
        <v>22319</v>
      </c>
      <c r="D7490" t="s">
        <v>2199</v>
      </c>
      <c r="E7490">
        <v>12</v>
      </c>
      <c r="F7490" s="3">
        <v>40780.627777777801</v>
      </c>
      <c r="G7490" s="4">
        <v>0.65</v>
      </c>
      <c r="H7490">
        <v>12624</v>
      </c>
      <c r="I7490" t="s">
        <v>10</v>
      </c>
      <c r="J7490" s="58">
        <f t="shared" ref="J7490:J7553" si="234">E7490*G7490</f>
        <v>7.8000000000000007</v>
      </c>
      <c r="K7490" s="59">
        <f t="shared" ref="K7490:K7553" si="235">DATE(YEAR(F7490),MONTH(F7490),DAY(F7490))</f>
        <v>40780</v>
      </c>
      <c r="R7490" t="s">
        <v>355</v>
      </c>
      <c r="S7490" s="58">
        <v>49.5</v>
      </c>
      <c r="X7490">
        <v>12</v>
      </c>
      <c r="Y7490" s="4">
        <v>0.65</v>
      </c>
      <c r="Z7490" s="58">
        <v>7.8</v>
      </c>
    </row>
    <row r="7491" spans="1:26">
      <c r="A7491">
        <v>314918</v>
      </c>
      <c r="B7491">
        <v>564670</v>
      </c>
      <c r="C7491">
        <v>21086</v>
      </c>
      <c r="D7491" t="s">
        <v>255</v>
      </c>
      <c r="E7491">
        <v>12</v>
      </c>
      <c r="F7491" s="3">
        <v>40781.655555555597</v>
      </c>
      <c r="G7491" s="4">
        <v>0.65</v>
      </c>
      <c r="H7491">
        <v>12683</v>
      </c>
      <c r="I7491" t="s">
        <v>10</v>
      </c>
      <c r="J7491" s="58">
        <f t="shared" si="234"/>
        <v>7.8000000000000007</v>
      </c>
      <c r="K7491" s="59">
        <f t="shared" si="235"/>
        <v>40781</v>
      </c>
      <c r="R7491" t="s">
        <v>129</v>
      </c>
      <c r="S7491" s="58">
        <v>33</v>
      </c>
      <c r="X7491">
        <v>12</v>
      </c>
      <c r="Y7491" s="4">
        <v>0.65</v>
      </c>
      <c r="Z7491" s="58">
        <v>7.8</v>
      </c>
    </row>
    <row r="7492" spans="1:26">
      <c r="A7492">
        <v>314964</v>
      </c>
      <c r="B7492">
        <v>564670</v>
      </c>
      <c r="C7492">
        <v>21987</v>
      </c>
      <c r="D7492" t="s">
        <v>1761</v>
      </c>
      <c r="E7492">
        <v>12</v>
      </c>
      <c r="F7492" s="3">
        <v>40781.655555555597</v>
      </c>
      <c r="G7492" s="4">
        <v>0.65</v>
      </c>
      <c r="H7492">
        <v>12683</v>
      </c>
      <c r="I7492" t="s">
        <v>10</v>
      </c>
      <c r="J7492" s="58">
        <f t="shared" si="234"/>
        <v>7.8000000000000007</v>
      </c>
      <c r="K7492" s="59">
        <f t="shared" si="235"/>
        <v>40781</v>
      </c>
      <c r="R7492" t="s">
        <v>214</v>
      </c>
      <c r="S7492" s="58">
        <v>33</v>
      </c>
      <c r="X7492">
        <v>12</v>
      </c>
      <c r="Y7492" s="4">
        <v>0.65</v>
      </c>
      <c r="Z7492" s="58">
        <v>7.8</v>
      </c>
    </row>
    <row r="7493" spans="1:26">
      <c r="A7493">
        <v>323043</v>
      </c>
      <c r="B7493">
        <v>565239</v>
      </c>
      <c r="C7493">
        <v>21883</v>
      </c>
      <c r="D7493" t="s">
        <v>88</v>
      </c>
      <c r="E7493">
        <v>12</v>
      </c>
      <c r="F7493" s="3">
        <v>40788.410416666702</v>
      </c>
      <c r="G7493" s="4">
        <v>0.65</v>
      </c>
      <c r="H7493">
        <v>12670</v>
      </c>
      <c r="I7493" t="s">
        <v>10</v>
      </c>
      <c r="J7493" s="58">
        <f t="shared" si="234"/>
        <v>7.8000000000000007</v>
      </c>
      <c r="K7493" s="59">
        <f t="shared" si="235"/>
        <v>40788</v>
      </c>
      <c r="R7493" t="s">
        <v>498</v>
      </c>
      <c r="S7493" s="58">
        <v>30</v>
      </c>
      <c r="X7493">
        <v>12</v>
      </c>
      <c r="Y7493" s="4">
        <v>0.65</v>
      </c>
      <c r="Z7493" s="58">
        <v>7.8</v>
      </c>
    </row>
    <row r="7494" spans="1:26">
      <c r="A7494">
        <v>323044</v>
      </c>
      <c r="B7494">
        <v>565239</v>
      </c>
      <c r="C7494">
        <v>21881</v>
      </c>
      <c r="D7494" t="s">
        <v>1673</v>
      </c>
      <c r="E7494">
        <v>12</v>
      </c>
      <c r="F7494" s="3">
        <v>40788.410416666702</v>
      </c>
      <c r="G7494" s="4">
        <v>0.65</v>
      </c>
      <c r="H7494">
        <v>12670</v>
      </c>
      <c r="I7494" t="s">
        <v>10</v>
      </c>
      <c r="J7494" s="58">
        <f t="shared" si="234"/>
        <v>7.8000000000000007</v>
      </c>
      <c r="K7494" s="59">
        <f t="shared" si="235"/>
        <v>40788</v>
      </c>
      <c r="R7494" t="s">
        <v>72</v>
      </c>
      <c r="S7494" s="58">
        <v>25.2</v>
      </c>
      <c r="X7494">
        <v>12</v>
      </c>
      <c r="Y7494" s="4">
        <v>0.65</v>
      </c>
      <c r="Z7494" s="58">
        <v>7.8</v>
      </c>
    </row>
    <row r="7495" spans="1:26">
      <c r="A7495">
        <v>323045</v>
      </c>
      <c r="B7495">
        <v>565239</v>
      </c>
      <c r="C7495">
        <v>21880</v>
      </c>
      <c r="D7495" t="s">
        <v>476</v>
      </c>
      <c r="E7495">
        <v>12</v>
      </c>
      <c r="F7495" s="3">
        <v>40788.410416666702</v>
      </c>
      <c r="G7495" s="4">
        <v>0.65</v>
      </c>
      <c r="H7495">
        <v>12670</v>
      </c>
      <c r="I7495" t="s">
        <v>10</v>
      </c>
      <c r="J7495" s="58">
        <f t="shared" si="234"/>
        <v>7.8000000000000007</v>
      </c>
      <c r="K7495" s="59">
        <f t="shared" si="235"/>
        <v>40788</v>
      </c>
      <c r="R7495" t="s">
        <v>1489</v>
      </c>
      <c r="S7495" s="58">
        <v>25.2</v>
      </c>
      <c r="X7495">
        <v>12</v>
      </c>
      <c r="Y7495" s="4">
        <v>0.65</v>
      </c>
      <c r="Z7495" s="58">
        <v>7.8</v>
      </c>
    </row>
    <row r="7496" spans="1:26">
      <c r="A7496">
        <v>323589</v>
      </c>
      <c r="B7496">
        <v>565321</v>
      </c>
      <c r="C7496">
        <v>21987</v>
      </c>
      <c r="D7496" t="s">
        <v>1761</v>
      </c>
      <c r="E7496">
        <v>12</v>
      </c>
      <c r="F7496" s="3">
        <v>40788.551388888904</v>
      </c>
      <c r="G7496" s="4">
        <v>0.65</v>
      </c>
      <c r="H7496">
        <v>12437</v>
      </c>
      <c r="I7496" t="s">
        <v>10</v>
      </c>
      <c r="J7496" s="58">
        <f t="shared" si="234"/>
        <v>7.8000000000000007</v>
      </c>
      <c r="K7496" s="59">
        <f t="shared" si="235"/>
        <v>40788</v>
      </c>
      <c r="R7496" t="s">
        <v>73</v>
      </c>
      <c r="S7496" s="58">
        <v>25.2</v>
      </c>
      <c r="X7496">
        <v>12</v>
      </c>
      <c r="Y7496" s="4">
        <v>0.65</v>
      </c>
      <c r="Z7496" s="58">
        <v>7.8</v>
      </c>
    </row>
    <row r="7497" spans="1:26">
      <c r="A7497">
        <v>325505</v>
      </c>
      <c r="B7497">
        <v>565443</v>
      </c>
      <c r="C7497">
        <v>21883</v>
      </c>
      <c r="D7497" t="s">
        <v>88</v>
      </c>
      <c r="E7497">
        <v>12</v>
      </c>
      <c r="F7497" s="3">
        <v>40790.598611111098</v>
      </c>
      <c r="G7497" s="4">
        <v>0.65</v>
      </c>
      <c r="H7497">
        <v>12567</v>
      </c>
      <c r="I7497" t="s">
        <v>10</v>
      </c>
      <c r="J7497" s="58">
        <f t="shared" si="234"/>
        <v>7.8000000000000007</v>
      </c>
      <c r="K7497" s="59">
        <f t="shared" si="235"/>
        <v>40790</v>
      </c>
      <c r="R7497" t="s">
        <v>102</v>
      </c>
      <c r="S7497" s="58">
        <v>23.4</v>
      </c>
      <c r="X7497">
        <v>12</v>
      </c>
      <c r="Y7497" s="4">
        <v>0.65</v>
      </c>
      <c r="Z7497" s="58">
        <v>7.8</v>
      </c>
    </row>
    <row r="7498" spans="1:26">
      <c r="A7498">
        <v>325506</v>
      </c>
      <c r="B7498">
        <v>565443</v>
      </c>
      <c r="C7498">
        <v>21880</v>
      </c>
      <c r="D7498" t="s">
        <v>476</v>
      </c>
      <c r="E7498">
        <v>12</v>
      </c>
      <c r="F7498" s="3">
        <v>40790.598611111098</v>
      </c>
      <c r="G7498" s="4">
        <v>0.65</v>
      </c>
      <c r="H7498">
        <v>12567</v>
      </c>
      <c r="I7498" t="s">
        <v>10</v>
      </c>
      <c r="J7498" s="58">
        <f t="shared" si="234"/>
        <v>7.8000000000000007</v>
      </c>
      <c r="K7498" s="59">
        <f t="shared" si="235"/>
        <v>40790</v>
      </c>
      <c r="R7498" t="s">
        <v>104</v>
      </c>
      <c r="S7498" s="58">
        <v>18</v>
      </c>
      <c r="X7498">
        <v>12</v>
      </c>
      <c r="Y7498" s="4">
        <v>0.65</v>
      </c>
      <c r="Z7498" s="58">
        <v>7.8</v>
      </c>
    </row>
    <row r="7499" spans="1:26">
      <c r="A7499">
        <v>330052</v>
      </c>
      <c r="B7499">
        <v>565865</v>
      </c>
      <c r="C7499">
        <v>21086</v>
      </c>
      <c r="D7499" t="s">
        <v>255</v>
      </c>
      <c r="E7499">
        <v>12</v>
      </c>
      <c r="F7499" s="3">
        <v>40793.629861111098</v>
      </c>
      <c r="G7499" s="4">
        <v>0.65</v>
      </c>
      <c r="H7499">
        <v>12637</v>
      </c>
      <c r="I7499" t="s">
        <v>10</v>
      </c>
      <c r="J7499" s="58">
        <f t="shared" si="234"/>
        <v>7.8000000000000007</v>
      </c>
      <c r="K7499" s="59">
        <f t="shared" si="235"/>
        <v>40793</v>
      </c>
      <c r="R7499" t="s">
        <v>273</v>
      </c>
      <c r="S7499" s="58">
        <v>15</v>
      </c>
      <c r="X7499">
        <v>12</v>
      </c>
      <c r="Y7499" s="4">
        <v>0.65</v>
      </c>
      <c r="Z7499" s="58">
        <v>7.8</v>
      </c>
    </row>
    <row r="7500" spans="1:26">
      <c r="A7500">
        <v>330053</v>
      </c>
      <c r="B7500">
        <v>565865</v>
      </c>
      <c r="C7500">
        <v>21880</v>
      </c>
      <c r="D7500" t="s">
        <v>476</v>
      </c>
      <c r="E7500">
        <v>12</v>
      </c>
      <c r="F7500" s="3">
        <v>40793.629861111098</v>
      </c>
      <c r="G7500" s="4">
        <v>0.65</v>
      </c>
      <c r="H7500">
        <v>12637</v>
      </c>
      <c r="I7500" t="s">
        <v>10</v>
      </c>
      <c r="J7500" s="58">
        <f t="shared" si="234"/>
        <v>7.8000000000000007</v>
      </c>
      <c r="K7500" s="59">
        <f t="shared" si="235"/>
        <v>40793</v>
      </c>
      <c r="R7500" t="s">
        <v>132</v>
      </c>
      <c r="S7500" s="58">
        <v>13.2</v>
      </c>
      <c r="X7500">
        <v>12</v>
      </c>
      <c r="Y7500" s="4">
        <v>0.65</v>
      </c>
      <c r="Z7500" s="58">
        <v>7.8</v>
      </c>
    </row>
    <row r="7501" spans="1:26">
      <c r="A7501">
        <v>332936</v>
      </c>
      <c r="B7501">
        <v>566163</v>
      </c>
      <c r="C7501">
        <v>21086</v>
      </c>
      <c r="D7501" t="s">
        <v>255</v>
      </c>
      <c r="E7501">
        <v>12</v>
      </c>
      <c r="F7501" s="3">
        <v>40795.491666666698</v>
      </c>
      <c r="G7501" s="4">
        <v>0.65</v>
      </c>
      <c r="H7501">
        <v>12637</v>
      </c>
      <c r="I7501" t="s">
        <v>10</v>
      </c>
      <c r="J7501" s="58">
        <f t="shared" si="234"/>
        <v>7.8000000000000007</v>
      </c>
      <c r="K7501" s="59">
        <f t="shared" si="235"/>
        <v>40795</v>
      </c>
      <c r="R7501" t="s">
        <v>2448</v>
      </c>
      <c r="S7501" s="58">
        <v>171.84</v>
      </c>
      <c r="X7501">
        <v>12</v>
      </c>
      <c r="Y7501" s="4">
        <v>0.65</v>
      </c>
      <c r="Z7501" s="58">
        <v>7.8</v>
      </c>
    </row>
    <row r="7502" spans="1:26">
      <c r="A7502">
        <v>332937</v>
      </c>
      <c r="B7502">
        <v>566163</v>
      </c>
      <c r="C7502">
        <v>21880</v>
      </c>
      <c r="D7502" t="s">
        <v>476</v>
      </c>
      <c r="E7502">
        <v>12</v>
      </c>
      <c r="F7502" s="3">
        <v>40795.491666666698</v>
      </c>
      <c r="G7502" s="4">
        <v>0.65</v>
      </c>
      <c r="H7502">
        <v>12637</v>
      </c>
      <c r="I7502" t="s">
        <v>10</v>
      </c>
      <c r="J7502" s="58">
        <f t="shared" si="234"/>
        <v>7.8000000000000007</v>
      </c>
      <c r="K7502" s="59">
        <f t="shared" si="235"/>
        <v>40795</v>
      </c>
      <c r="R7502" t="s">
        <v>104</v>
      </c>
      <c r="S7502" s="58">
        <v>108</v>
      </c>
      <c r="X7502">
        <v>12</v>
      </c>
      <c r="Y7502" s="4">
        <v>0.65</v>
      </c>
      <c r="Z7502" s="58">
        <v>7.8</v>
      </c>
    </row>
    <row r="7503" spans="1:26">
      <c r="A7503">
        <v>341188</v>
      </c>
      <c r="B7503">
        <v>566736</v>
      </c>
      <c r="C7503">
        <v>21883</v>
      </c>
      <c r="D7503" t="s">
        <v>88</v>
      </c>
      <c r="E7503">
        <v>12</v>
      </c>
      <c r="F7503" s="3">
        <v>40800.596527777801</v>
      </c>
      <c r="G7503" s="4">
        <v>0.65</v>
      </c>
      <c r="H7503">
        <v>12726</v>
      </c>
      <c r="I7503" t="s">
        <v>10</v>
      </c>
      <c r="J7503" s="58">
        <f t="shared" si="234"/>
        <v>7.8000000000000007</v>
      </c>
      <c r="K7503" s="59">
        <f t="shared" si="235"/>
        <v>40800</v>
      </c>
      <c r="R7503" t="s">
        <v>1343</v>
      </c>
      <c r="S7503" s="58">
        <v>101.7</v>
      </c>
      <c r="X7503">
        <v>12</v>
      </c>
      <c r="Y7503" s="4">
        <v>0.65</v>
      </c>
      <c r="Z7503" s="58">
        <v>7.8</v>
      </c>
    </row>
    <row r="7504" spans="1:26">
      <c r="A7504">
        <v>342590</v>
      </c>
      <c r="B7504">
        <v>566873</v>
      </c>
      <c r="C7504">
        <v>21086</v>
      </c>
      <c r="D7504" t="s">
        <v>255</v>
      </c>
      <c r="E7504">
        <v>12</v>
      </c>
      <c r="F7504" s="3">
        <v>40801.563194444498</v>
      </c>
      <c r="G7504" s="4">
        <v>0.65</v>
      </c>
      <c r="H7504">
        <v>12682</v>
      </c>
      <c r="I7504" t="s">
        <v>10</v>
      </c>
      <c r="J7504" s="58">
        <f t="shared" si="234"/>
        <v>7.8000000000000007</v>
      </c>
      <c r="K7504" s="59">
        <f t="shared" si="235"/>
        <v>40801</v>
      </c>
      <c r="R7504" t="s">
        <v>104</v>
      </c>
      <c r="S7504" s="58">
        <v>90</v>
      </c>
      <c r="X7504">
        <v>12</v>
      </c>
      <c r="Y7504" s="4">
        <v>0.65</v>
      </c>
      <c r="Z7504" s="58">
        <v>7.8</v>
      </c>
    </row>
    <row r="7505" spans="1:26">
      <c r="A7505">
        <v>353236</v>
      </c>
      <c r="B7505">
        <v>567793</v>
      </c>
      <c r="C7505">
        <v>21326</v>
      </c>
      <c r="D7505" t="s">
        <v>455</v>
      </c>
      <c r="E7505">
        <v>12</v>
      </c>
      <c r="F7505" s="3">
        <v>40808.486111111102</v>
      </c>
      <c r="G7505" s="4">
        <v>0.65</v>
      </c>
      <c r="H7505">
        <v>12657</v>
      </c>
      <c r="I7505" t="s">
        <v>10</v>
      </c>
      <c r="J7505" s="58">
        <f t="shared" si="234"/>
        <v>7.8000000000000007</v>
      </c>
      <c r="K7505" s="59">
        <f t="shared" si="235"/>
        <v>40808</v>
      </c>
      <c r="R7505" t="s">
        <v>2448</v>
      </c>
      <c r="S7505" s="58">
        <v>85.92</v>
      </c>
      <c r="X7505">
        <v>12</v>
      </c>
      <c r="Y7505" s="4">
        <v>0.65</v>
      </c>
      <c r="Z7505" s="58">
        <v>7.8</v>
      </c>
    </row>
    <row r="7506" spans="1:26">
      <c r="A7506">
        <v>356092</v>
      </c>
      <c r="B7506">
        <v>568040</v>
      </c>
      <c r="C7506">
        <v>21883</v>
      </c>
      <c r="D7506" t="s">
        <v>88</v>
      </c>
      <c r="E7506">
        <v>12</v>
      </c>
      <c r="F7506" s="3">
        <v>40809.506249999999</v>
      </c>
      <c r="G7506" s="4">
        <v>0.65</v>
      </c>
      <c r="H7506">
        <v>12681</v>
      </c>
      <c r="I7506" t="s">
        <v>10</v>
      </c>
      <c r="J7506" s="58">
        <f t="shared" si="234"/>
        <v>7.8000000000000007</v>
      </c>
      <c r="K7506" s="59">
        <f t="shared" si="235"/>
        <v>40809</v>
      </c>
      <c r="R7506" t="s">
        <v>104</v>
      </c>
      <c r="S7506" s="58">
        <v>72</v>
      </c>
      <c r="X7506">
        <v>12</v>
      </c>
      <c r="Y7506" s="4">
        <v>0.65</v>
      </c>
      <c r="Z7506" s="58">
        <v>7.8</v>
      </c>
    </row>
    <row r="7507" spans="1:26">
      <c r="A7507">
        <v>383575</v>
      </c>
      <c r="B7507">
        <v>570030</v>
      </c>
      <c r="C7507">
        <v>21987</v>
      </c>
      <c r="D7507" t="s">
        <v>1761</v>
      </c>
      <c r="E7507">
        <v>12</v>
      </c>
      <c r="F7507" s="3">
        <v>40823.447222222203</v>
      </c>
      <c r="G7507" s="4">
        <v>0.65</v>
      </c>
      <c r="H7507">
        <v>12740</v>
      </c>
      <c r="I7507" t="s">
        <v>10</v>
      </c>
      <c r="J7507" s="58">
        <f t="shared" si="234"/>
        <v>7.8000000000000007</v>
      </c>
      <c r="K7507" s="59">
        <f t="shared" si="235"/>
        <v>40823</v>
      </c>
      <c r="R7507" t="s">
        <v>1343</v>
      </c>
      <c r="S7507" s="58">
        <v>67.8</v>
      </c>
      <c r="X7507">
        <v>12</v>
      </c>
      <c r="Y7507" s="4">
        <v>0.65</v>
      </c>
      <c r="Z7507" s="58">
        <v>7.8</v>
      </c>
    </row>
    <row r="7508" spans="1:26">
      <c r="A7508">
        <v>383576</v>
      </c>
      <c r="B7508">
        <v>570030</v>
      </c>
      <c r="C7508">
        <v>21086</v>
      </c>
      <c r="D7508" t="s">
        <v>255</v>
      </c>
      <c r="E7508">
        <v>12</v>
      </c>
      <c r="F7508" s="3">
        <v>40823.447222222203</v>
      </c>
      <c r="G7508" s="4">
        <v>0.65</v>
      </c>
      <c r="H7508">
        <v>12740</v>
      </c>
      <c r="I7508" t="s">
        <v>10</v>
      </c>
      <c r="J7508" s="58">
        <f t="shared" si="234"/>
        <v>7.8000000000000007</v>
      </c>
      <c r="K7508" s="59">
        <f t="shared" si="235"/>
        <v>40823</v>
      </c>
      <c r="R7508" t="s">
        <v>63</v>
      </c>
      <c r="S7508" s="58">
        <v>51</v>
      </c>
      <c r="X7508">
        <v>12</v>
      </c>
      <c r="Y7508" s="4">
        <v>0.65</v>
      </c>
      <c r="Z7508" s="58">
        <v>7.8</v>
      </c>
    </row>
    <row r="7509" spans="1:26">
      <c r="A7509">
        <v>391613</v>
      </c>
      <c r="B7509">
        <v>570672</v>
      </c>
      <c r="C7509" t="s">
        <v>894</v>
      </c>
      <c r="D7509" t="s">
        <v>895</v>
      </c>
      <c r="E7509">
        <v>12</v>
      </c>
      <c r="F7509" s="3">
        <v>40827.619444444397</v>
      </c>
      <c r="G7509" s="4">
        <v>0.65</v>
      </c>
      <c r="H7509">
        <v>12536</v>
      </c>
      <c r="I7509" t="s">
        <v>10</v>
      </c>
      <c r="J7509" s="58">
        <f t="shared" si="234"/>
        <v>7.8000000000000007</v>
      </c>
      <c r="K7509" s="59">
        <f t="shared" si="235"/>
        <v>40827</v>
      </c>
      <c r="R7509" t="s">
        <v>804</v>
      </c>
      <c r="S7509" s="58">
        <v>47.7</v>
      </c>
      <c r="X7509">
        <v>12</v>
      </c>
      <c r="Y7509" s="4">
        <v>0.65</v>
      </c>
      <c r="Z7509" s="58">
        <v>7.8</v>
      </c>
    </row>
    <row r="7510" spans="1:26">
      <c r="A7510">
        <v>393706</v>
      </c>
      <c r="B7510">
        <v>570841</v>
      </c>
      <c r="C7510">
        <v>21883</v>
      </c>
      <c r="D7510" t="s">
        <v>88</v>
      </c>
      <c r="E7510">
        <v>12</v>
      </c>
      <c r="F7510" s="3">
        <v>40828.595833333296</v>
      </c>
      <c r="G7510" s="4">
        <v>0.65</v>
      </c>
      <c r="H7510">
        <v>12553</v>
      </c>
      <c r="I7510" t="s">
        <v>10</v>
      </c>
      <c r="J7510" s="58">
        <f t="shared" si="234"/>
        <v>7.8000000000000007</v>
      </c>
      <c r="K7510" s="59">
        <f t="shared" si="235"/>
        <v>40828</v>
      </c>
      <c r="R7510" t="s">
        <v>2337</v>
      </c>
      <c r="S7510" s="58">
        <v>46.8</v>
      </c>
      <c r="X7510">
        <v>12</v>
      </c>
      <c r="Y7510" s="4">
        <v>0.65</v>
      </c>
      <c r="Z7510" s="58">
        <v>7.8</v>
      </c>
    </row>
    <row r="7511" spans="1:26">
      <c r="A7511">
        <v>410029</v>
      </c>
      <c r="B7511">
        <v>572087</v>
      </c>
      <c r="C7511">
        <v>21987</v>
      </c>
      <c r="D7511" t="s">
        <v>1761</v>
      </c>
      <c r="E7511">
        <v>12</v>
      </c>
      <c r="F7511" s="3">
        <v>40836.604166666701</v>
      </c>
      <c r="G7511" s="4">
        <v>0.65</v>
      </c>
      <c r="H7511">
        <v>12683</v>
      </c>
      <c r="I7511" t="s">
        <v>10</v>
      </c>
      <c r="J7511" s="58">
        <f t="shared" si="234"/>
        <v>7.8000000000000007</v>
      </c>
      <c r="K7511" s="59">
        <f t="shared" si="235"/>
        <v>40836</v>
      </c>
      <c r="R7511" t="s">
        <v>2429</v>
      </c>
      <c r="S7511" s="58">
        <v>41.6</v>
      </c>
      <c r="X7511">
        <v>12</v>
      </c>
      <c r="Y7511" s="4">
        <v>0.65</v>
      </c>
      <c r="Z7511" s="58">
        <v>7.8</v>
      </c>
    </row>
    <row r="7512" spans="1:26">
      <c r="A7512">
        <v>410030</v>
      </c>
      <c r="B7512">
        <v>572087</v>
      </c>
      <c r="C7512">
        <v>21086</v>
      </c>
      <c r="D7512" t="s">
        <v>255</v>
      </c>
      <c r="E7512">
        <v>12</v>
      </c>
      <c r="F7512" s="3">
        <v>40836.604166666701</v>
      </c>
      <c r="G7512" s="4">
        <v>0.65</v>
      </c>
      <c r="H7512">
        <v>12683</v>
      </c>
      <c r="I7512" t="s">
        <v>10</v>
      </c>
      <c r="J7512" s="58">
        <f t="shared" si="234"/>
        <v>7.8000000000000007</v>
      </c>
      <c r="K7512" s="59">
        <f t="shared" si="235"/>
        <v>40836</v>
      </c>
      <c r="R7512" t="s">
        <v>2732</v>
      </c>
      <c r="S7512" s="58">
        <v>41.6</v>
      </c>
      <c r="X7512">
        <v>12</v>
      </c>
      <c r="Y7512" s="4">
        <v>0.65</v>
      </c>
      <c r="Z7512" s="58">
        <v>7.8</v>
      </c>
    </row>
    <row r="7513" spans="1:26">
      <c r="A7513">
        <v>428422</v>
      </c>
      <c r="B7513">
        <v>573428</v>
      </c>
      <c r="C7513" t="s">
        <v>2200</v>
      </c>
      <c r="D7513" t="s">
        <v>2201</v>
      </c>
      <c r="E7513">
        <v>12</v>
      </c>
      <c r="F7513" s="3">
        <v>40847.429861111101</v>
      </c>
      <c r="G7513" s="4">
        <v>0.65</v>
      </c>
      <c r="H7513">
        <v>12571</v>
      </c>
      <c r="I7513" t="s">
        <v>10</v>
      </c>
      <c r="J7513" s="58">
        <f t="shared" si="234"/>
        <v>7.8000000000000007</v>
      </c>
      <c r="K7513" s="59">
        <f t="shared" si="235"/>
        <v>40847</v>
      </c>
      <c r="R7513" t="s">
        <v>263</v>
      </c>
      <c r="S7513" s="58">
        <v>39.6</v>
      </c>
      <c r="X7513">
        <v>12</v>
      </c>
      <c r="Y7513" s="4">
        <v>0.65</v>
      </c>
      <c r="Z7513" s="58">
        <v>7.8</v>
      </c>
    </row>
    <row r="7514" spans="1:26">
      <c r="A7514">
        <v>428432</v>
      </c>
      <c r="B7514">
        <v>573428</v>
      </c>
      <c r="C7514">
        <v>21086</v>
      </c>
      <c r="D7514" t="s">
        <v>255</v>
      </c>
      <c r="E7514">
        <v>12</v>
      </c>
      <c r="F7514" s="3">
        <v>40847.429861111101</v>
      </c>
      <c r="G7514" s="4">
        <v>0.65</v>
      </c>
      <c r="H7514">
        <v>12571</v>
      </c>
      <c r="I7514" t="s">
        <v>10</v>
      </c>
      <c r="J7514" s="58">
        <f t="shared" si="234"/>
        <v>7.8000000000000007</v>
      </c>
      <c r="K7514" s="59">
        <f t="shared" si="235"/>
        <v>40847</v>
      </c>
      <c r="R7514" t="s">
        <v>655</v>
      </c>
      <c r="S7514" s="58">
        <v>38.25</v>
      </c>
      <c r="X7514">
        <v>12</v>
      </c>
      <c r="Y7514" s="4">
        <v>0.65</v>
      </c>
      <c r="Z7514" s="58">
        <v>7.8</v>
      </c>
    </row>
    <row r="7515" spans="1:26">
      <c r="A7515">
        <v>432295</v>
      </c>
      <c r="B7515">
        <v>573867</v>
      </c>
      <c r="C7515">
        <v>21987</v>
      </c>
      <c r="D7515" t="s">
        <v>1761</v>
      </c>
      <c r="E7515">
        <v>12</v>
      </c>
      <c r="F7515" s="3">
        <v>40848.508333333302</v>
      </c>
      <c r="G7515" s="4">
        <v>0.65</v>
      </c>
      <c r="H7515">
        <v>12674</v>
      </c>
      <c r="I7515" t="s">
        <v>10</v>
      </c>
      <c r="J7515" s="58">
        <f t="shared" si="234"/>
        <v>7.8000000000000007</v>
      </c>
      <c r="K7515" s="59">
        <f t="shared" si="235"/>
        <v>40848</v>
      </c>
      <c r="R7515" t="s">
        <v>104</v>
      </c>
      <c r="S7515" s="58">
        <v>36</v>
      </c>
      <c r="X7515">
        <v>12</v>
      </c>
      <c r="Y7515" s="4">
        <v>0.65</v>
      </c>
      <c r="Z7515" s="58">
        <v>7.8</v>
      </c>
    </row>
    <row r="7516" spans="1:26">
      <c r="A7516">
        <v>432296</v>
      </c>
      <c r="B7516">
        <v>573867</v>
      </c>
      <c r="C7516">
        <v>21086</v>
      </c>
      <c r="D7516" t="s">
        <v>255</v>
      </c>
      <c r="E7516">
        <v>12</v>
      </c>
      <c r="F7516" s="3">
        <v>40848.508333333302</v>
      </c>
      <c r="G7516" s="4">
        <v>0.65</v>
      </c>
      <c r="H7516">
        <v>12674</v>
      </c>
      <c r="I7516" t="s">
        <v>10</v>
      </c>
      <c r="J7516" s="58">
        <f t="shared" si="234"/>
        <v>7.8000000000000007</v>
      </c>
      <c r="K7516" s="59">
        <f t="shared" si="235"/>
        <v>40848</v>
      </c>
      <c r="R7516" t="s">
        <v>2566</v>
      </c>
      <c r="S7516" s="58">
        <v>34.68</v>
      </c>
      <c r="X7516">
        <v>12</v>
      </c>
      <c r="Y7516" s="4">
        <v>0.65</v>
      </c>
      <c r="Z7516" s="58">
        <v>7.8</v>
      </c>
    </row>
    <row r="7517" spans="1:26">
      <c r="A7517">
        <v>440042</v>
      </c>
      <c r="B7517">
        <v>574501</v>
      </c>
      <c r="C7517">
        <v>84950</v>
      </c>
      <c r="D7517" t="s">
        <v>1555</v>
      </c>
      <c r="E7517">
        <v>12</v>
      </c>
      <c r="F7517" s="3">
        <v>40851.552083333299</v>
      </c>
      <c r="G7517" s="4">
        <v>0.65</v>
      </c>
      <c r="H7517">
        <v>12577</v>
      </c>
      <c r="I7517" t="s">
        <v>10</v>
      </c>
      <c r="J7517" s="58">
        <f t="shared" si="234"/>
        <v>7.8000000000000007</v>
      </c>
      <c r="K7517" s="59">
        <f t="shared" si="235"/>
        <v>40851</v>
      </c>
      <c r="R7517" t="s">
        <v>474</v>
      </c>
      <c r="S7517" s="58">
        <v>34</v>
      </c>
      <c r="X7517">
        <v>12</v>
      </c>
      <c r="Y7517" s="4">
        <v>0.65</v>
      </c>
      <c r="Z7517" s="58">
        <v>7.8</v>
      </c>
    </row>
    <row r="7518" spans="1:26">
      <c r="A7518">
        <v>446739</v>
      </c>
      <c r="B7518">
        <v>574918</v>
      </c>
      <c r="C7518">
        <v>21818</v>
      </c>
      <c r="D7518" t="s">
        <v>2319</v>
      </c>
      <c r="E7518">
        <v>20</v>
      </c>
      <c r="F7518" s="3">
        <v>40854.688194444498</v>
      </c>
      <c r="G7518" s="4">
        <v>0.39</v>
      </c>
      <c r="I7518" t="s">
        <v>10</v>
      </c>
      <c r="J7518" s="58">
        <f t="shared" si="234"/>
        <v>7.8000000000000007</v>
      </c>
      <c r="K7518" s="59">
        <f t="shared" si="235"/>
        <v>40854</v>
      </c>
      <c r="R7518" t="s">
        <v>2559</v>
      </c>
      <c r="S7518" s="58">
        <v>34</v>
      </c>
      <c r="X7518">
        <v>12</v>
      </c>
      <c r="Y7518" s="4">
        <v>0.65</v>
      </c>
      <c r="Z7518" s="58">
        <v>7.8</v>
      </c>
    </row>
    <row r="7519" spans="1:26">
      <c r="A7519">
        <v>455566</v>
      </c>
      <c r="B7519">
        <v>575629</v>
      </c>
      <c r="C7519">
        <v>21987</v>
      </c>
      <c r="D7519" t="s">
        <v>1761</v>
      </c>
      <c r="E7519">
        <v>12</v>
      </c>
      <c r="F7519" s="3">
        <v>40857.565277777801</v>
      </c>
      <c r="G7519" s="4">
        <v>0.65</v>
      </c>
      <c r="H7519">
        <v>12599</v>
      </c>
      <c r="I7519" t="s">
        <v>10</v>
      </c>
      <c r="J7519" s="58">
        <f t="shared" si="234"/>
        <v>7.8000000000000007</v>
      </c>
      <c r="K7519" s="59">
        <f t="shared" si="235"/>
        <v>40857</v>
      </c>
      <c r="R7519" t="s">
        <v>499</v>
      </c>
      <c r="S7519" s="58">
        <v>31.8</v>
      </c>
      <c r="X7519">
        <v>12</v>
      </c>
      <c r="Y7519" s="4">
        <v>0.65</v>
      </c>
      <c r="Z7519" s="58">
        <v>7.8</v>
      </c>
    </row>
    <row r="7520" spans="1:26">
      <c r="A7520">
        <v>459817</v>
      </c>
      <c r="B7520">
        <v>575880</v>
      </c>
      <c r="C7520">
        <v>21987</v>
      </c>
      <c r="D7520" t="s">
        <v>1761</v>
      </c>
      <c r="E7520">
        <v>12</v>
      </c>
      <c r="F7520" s="3">
        <v>40858.565972222197</v>
      </c>
      <c r="G7520" s="4">
        <v>0.65</v>
      </c>
      <c r="H7520">
        <v>12726</v>
      </c>
      <c r="I7520" t="s">
        <v>10</v>
      </c>
      <c r="J7520" s="58">
        <f t="shared" si="234"/>
        <v>7.8000000000000007</v>
      </c>
      <c r="K7520" s="59">
        <f t="shared" si="235"/>
        <v>40858</v>
      </c>
      <c r="R7520" t="s">
        <v>879</v>
      </c>
      <c r="S7520" s="58">
        <v>30.6</v>
      </c>
      <c r="X7520">
        <v>12</v>
      </c>
      <c r="Y7520" s="4">
        <v>0.65</v>
      </c>
      <c r="Z7520" s="58">
        <v>7.8</v>
      </c>
    </row>
    <row r="7521" spans="1:26">
      <c r="A7521">
        <v>475935</v>
      </c>
      <c r="B7521">
        <v>576927</v>
      </c>
      <c r="C7521">
        <v>21194</v>
      </c>
      <c r="D7521" t="s">
        <v>2232</v>
      </c>
      <c r="E7521">
        <v>12</v>
      </c>
      <c r="F7521" s="3">
        <v>40864.4597222222</v>
      </c>
      <c r="G7521" s="4">
        <v>0.65</v>
      </c>
      <c r="H7521">
        <v>12567</v>
      </c>
      <c r="I7521" t="s">
        <v>10</v>
      </c>
      <c r="J7521" s="58">
        <f t="shared" si="234"/>
        <v>7.8000000000000007</v>
      </c>
      <c r="K7521" s="59">
        <f t="shared" si="235"/>
        <v>40864</v>
      </c>
      <c r="R7521" t="s">
        <v>2483</v>
      </c>
      <c r="S7521" s="58">
        <v>30</v>
      </c>
      <c r="X7521">
        <v>12</v>
      </c>
      <c r="Y7521" s="4">
        <v>0.65</v>
      </c>
      <c r="Z7521" s="58">
        <v>7.8</v>
      </c>
    </row>
    <row r="7522" spans="1:26">
      <c r="A7522">
        <v>481161</v>
      </c>
      <c r="B7522">
        <v>577344</v>
      </c>
      <c r="C7522">
        <v>21987</v>
      </c>
      <c r="D7522" t="s">
        <v>1761</v>
      </c>
      <c r="E7522">
        <v>12</v>
      </c>
      <c r="F7522" s="3">
        <v>40865.634722222203</v>
      </c>
      <c r="G7522" s="4">
        <v>0.65</v>
      </c>
      <c r="H7522">
        <v>12437</v>
      </c>
      <c r="I7522" t="s">
        <v>10</v>
      </c>
      <c r="J7522" s="58">
        <f t="shared" si="234"/>
        <v>7.8000000000000007</v>
      </c>
      <c r="K7522" s="59">
        <f t="shared" si="235"/>
        <v>40865</v>
      </c>
      <c r="R7522" t="s">
        <v>593</v>
      </c>
      <c r="S7522" s="58">
        <v>30</v>
      </c>
      <c r="X7522">
        <v>12</v>
      </c>
      <c r="Y7522" s="4">
        <v>0.65</v>
      </c>
      <c r="Z7522" s="58">
        <v>7.8</v>
      </c>
    </row>
    <row r="7523" spans="1:26">
      <c r="A7523">
        <v>485797</v>
      </c>
      <c r="B7523">
        <v>577687</v>
      </c>
      <c r="C7523">
        <v>21086</v>
      </c>
      <c r="D7523" t="s">
        <v>255</v>
      </c>
      <c r="E7523">
        <v>12</v>
      </c>
      <c r="F7523" s="3">
        <v>40868.469444444498</v>
      </c>
      <c r="G7523" s="4">
        <v>0.65</v>
      </c>
      <c r="H7523">
        <v>12583</v>
      </c>
      <c r="I7523" t="s">
        <v>10</v>
      </c>
      <c r="J7523" s="58">
        <f t="shared" si="234"/>
        <v>7.8000000000000007</v>
      </c>
      <c r="K7523" s="59">
        <f t="shared" si="235"/>
        <v>40868</v>
      </c>
      <c r="R7523" t="s">
        <v>1339</v>
      </c>
      <c r="S7523" s="58">
        <v>29.7</v>
      </c>
      <c r="X7523">
        <v>12</v>
      </c>
      <c r="Y7523" s="4">
        <v>0.65</v>
      </c>
      <c r="Z7523" s="58">
        <v>7.8</v>
      </c>
    </row>
    <row r="7524" spans="1:26">
      <c r="A7524">
        <v>485801</v>
      </c>
      <c r="B7524">
        <v>577687</v>
      </c>
      <c r="C7524">
        <v>21987</v>
      </c>
      <c r="D7524" t="s">
        <v>1761</v>
      </c>
      <c r="E7524">
        <v>12</v>
      </c>
      <c r="F7524" s="3">
        <v>40868.469444444498</v>
      </c>
      <c r="G7524" s="4">
        <v>0.65</v>
      </c>
      <c r="H7524">
        <v>12583</v>
      </c>
      <c r="I7524" t="s">
        <v>10</v>
      </c>
      <c r="J7524" s="58">
        <f t="shared" si="234"/>
        <v>7.8000000000000007</v>
      </c>
      <c r="K7524" s="59">
        <f t="shared" si="235"/>
        <v>40868</v>
      </c>
      <c r="R7524" t="s">
        <v>2123</v>
      </c>
      <c r="S7524" s="58">
        <v>29.7</v>
      </c>
      <c r="X7524">
        <v>12</v>
      </c>
      <c r="Y7524" s="4">
        <v>0.65</v>
      </c>
      <c r="Z7524" s="58">
        <v>7.8</v>
      </c>
    </row>
    <row r="7525" spans="1:26">
      <c r="A7525">
        <v>488928</v>
      </c>
      <c r="B7525">
        <v>577856</v>
      </c>
      <c r="C7525">
        <v>21086</v>
      </c>
      <c r="D7525" t="s">
        <v>255</v>
      </c>
      <c r="E7525">
        <v>12</v>
      </c>
      <c r="F7525" s="3">
        <v>40869.471527777801</v>
      </c>
      <c r="G7525" s="4">
        <v>0.65</v>
      </c>
      <c r="H7525">
        <v>12490</v>
      </c>
      <c r="I7525" t="s">
        <v>10</v>
      </c>
      <c r="J7525" s="58">
        <f t="shared" si="234"/>
        <v>7.8000000000000007</v>
      </c>
      <c r="K7525" s="59">
        <f t="shared" si="235"/>
        <v>40869</v>
      </c>
      <c r="R7525" t="s">
        <v>71</v>
      </c>
      <c r="S7525" s="58">
        <v>27.04</v>
      </c>
      <c r="X7525">
        <v>12</v>
      </c>
      <c r="Y7525" s="4">
        <v>0.65</v>
      </c>
      <c r="Z7525" s="58">
        <v>7.8</v>
      </c>
    </row>
    <row r="7526" spans="1:26">
      <c r="A7526">
        <v>489983</v>
      </c>
      <c r="B7526">
        <v>578033</v>
      </c>
      <c r="C7526">
        <v>21383</v>
      </c>
      <c r="D7526" t="s">
        <v>1723</v>
      </c>
      <c r="E7526">
        <v>12</v>
      </c>
      <c r="F7526" s="3">
        <v>40869.570833333302</v>
      </c>
      <c r="G7526" s="4">
        <v>0.65</v>
      </c>
      <c r="H7526">
        <v>12656</v>
      </c>
      <c r="I7526" t="s">
        <v>10</v>
      </c>
      <c r="J7526" s="58">
        <f t="shared" si="234"/>
        <v>7.8000000000000007</v>
      </c>
      <c r="K7526" s="59">
        <f t="shared" si="235"/>
        <v>40869</v>
      </c>
      <c r="R7526" t="s">
        <v>490</v>
      </c>
      <c r="S7526" s="58">
        <v>25.2</v>
      </c>
      <c r="X7526">
        <v>12</v>
      </c>
      <c r="Y7526" s="4">
        <v>0.65</v>
      </c>
      <c r="Z7526" s="58">
        <v>7.8</v>
      </c>
    </row>
    <row r="7527" spans="1:26">
      <c r="A7527">
        <v>518868</v>
      </c>
      <c r="B7527">
        <v>580126</v>
      </c>
      <c r="C7527">
        <v>22821</v>
      </c>
      <c r="D7527" t="s">
        <v>1874</v>
      </c>
      <c r="E7527">
        <v>12</v>
      </c>
      <c r="F7527" s="3">
        <v>40878.722222222197</v>
      </c>
      <c r="G7527" s="4">
        <v>0.65</v>
      </c>
      <c r="H7527">
        <v>12562</v>
      </c>
      <c r="I7527" t="s">
        <v>10</v>
      </c>
      <c r="J7527" s="58">
        <f t="shared" si="234"/>
        <v>7.8000000000000007</v>
      </c>
      <c r="K7527" s="59">
        <f t="shared" si="235"/>
        <v>40878</v>
      </c>
      <c r="R7527" t="s">
        <v>2600</v>
      </c>
      <c r="S7527" s="58">
        <v>24.9</v>
      </c>
      <c r="X7527">
        <v>12</v>
      </c>
      <c r="Y7527" s="4">
        <v>0.65</v>
      </c>
      <c r="Z7527" s="58">
        <v>7.8</v>
      </c>
    </row>
    <row r="7528" spans="1:26">
      <c r="A7528">
        <v>524169</v>
      </c>
      <c r="B7528">
        <v>580536</v>
      </c>
      <c r="C7528">
        <v>21881</v>
      </c>
      <c r="D7528" t="s">
        <v>1673</v>
      </c>
      <c r="E7528">
        <v>12</v>
      </c>
      <c r="F7528" s="3">
        <v>40881.671527777798</v>
      </c>
      <c r="G7528" s="4">
        <v>0.65</v>
      </c>
      <c r="H7528">
        <v>12490</v>
      </c>
      <c r="I7528" t="s">
        <v>10</v>
      </c>
      <c r="J7528" s="58">
        <f t="shared" si="234"/>
        <v>7.8000000000000007</v>
      </c>
      <c r="K7528" s="59">
        <f t="shared" si="235"/>
        <v>40881</v>
      </c>
      <c r="R7528" t="s">
        <v>2572</v>
      </c>
      <c r="S7528" s="58">
        <v>24.75</v>
      </c>
      <c r="X7528">
        <v>12</v>
      </c>
      <c r="Y7528" s="4">
        <v>0.65</v>
      </c>
      <c r="Z7528" s="58">
        <v>7.8</v>
      </c>
    </row>
    <row r="7529" spans="1:26">
      <c r="A7529">
        <v>524190</v>
      </c>
      <c r="B7529">
        <v>580536</v>
      </c>
      <c r="C7529">
        <v>21880</v>
      </c>
      <c r="D7529" t="s">
        <v>476</v>
      </c>
      <c r="E7529">
        <v>12</v>
      </c>
      <c r="F7529" s="3">
        <v>40881.671527777798</v>
      </c>
      <c r="G7529" s="4">
        <v>0.65</v>
      </c>
      <c r="H7529">
        <v>12490</v>
      </c>
      <c r="I7529" t="s">
        <v>10</v>
      </c>
      <c r="J7529" s="58">
        <f t="shared" si="234"/>
        <v>7.8000000000000007</v>
      </c>
      <c r="K7529" s="59">
        <f t="shared" si="235"/>
        <v>40881</v>
      </c>
      <c r="R7529" t="s">
        <v>93</v>
      </c>
      <c r="S7529" s="58">
        <v>23.4</v>
      </c>
      <c r="X7529">
        <v>12</v>
      </c>
      <c r="Y7529" s="4">
        <v>0.65</v>
      </c>
      <c r="Z7529" s="58">
        <v>7.8</v>
      </c>
    </row>
    <row r="7530" spans="1:26">
      <c r="A7530">
        <v>527335</v>
      </c>
      <c r="B7530">
        <v>580705</v>
      </c>
      <c r="C7530">
        <v>21086</v>
      </c>
      <c r="D7530" t="s">
        <v>255</v>
      </c>
      <c r="E7530">
        <v>12</v>
      </c>
      <c r="F7530" s="3">
        <v>40882.686111111099</v>
      </c>
      <c r="G7530" s="4">
        <v>0.65</v>
      </c>
      <c r="H7530">
        <v>12683</v>
      </c>
      <c r="I7530" t="s">
        <v>10</v>
      </c>
      <c r="J7530" s="58">
        <f t="shared" si="234"/>
        <v>7.8000000000000007</v>
      </c>
      <c r="K7530" s="59">
        <f t="shared" si="235"/>
        <v>40882</v>
      </c>
      <c r="R7530" t="s">
        <v>468</v>
      </c>
      <c r="S7530" s="58">
        <v>23.4</v>
      </c>
      <c r="X7530">
        <v>12</v>
      </c>
      <c r="Y7530" s="4">
        <v>0.65</v>
      </c>
      <c r="Z7530" s="58">
        <v>7.8</v>
      </c>
    </row>
    <row r="7531" spans="1:26">
      <c r="A7531">
        <v>527336</v>
      </c>
      <c r="B7531">
        <v>580705</v>
      </c>
      <c r="C7531">
        <v>21987</v>
      </c>
      <c r="D7531" t="s">
        <v>1761</v>
      </c>
      <c r="E7531">
        <v>12</v>
      </c>
      <c r="F7531" s="3">
        <v>40882.686111111099</v>
      </c>
      <c r="G7531" s="4">
        <v>0.65</v>
      </c>
      <c r="H7531">
        <v>12683</v>
      </c>
      <c r="I7531" t="s">
        <v>10</v>
      </c>
      <c r="J7531" s="58">
        <f t="shared" si="234"/>
        <v>7.8000000000000007</v>
      </c>
      <c r="K7531" s="59">
        <f t="shared" si="235"/>
        <v>40882</v>
      </c>
      <c r="R7531" t="s">
        <v>94</v>
      </c>
      <c r="S7531" s="58">
        <v>23.4</v>
      </c>
      <c r="X7531">
        <v>12</v>
      </c>
      <c r="Y7531" s="4">
        <v>0.65</v>
      </c>
      <c r="Z7531" s="58">
        <v>7.8</v>
      </c>
    </row>
    <row r="7532" spans="1:26">
      <c r="A7532">
        <v>373534</v>
      </c>
      <c r="B7532">
        <v>569332</v>
      </c>
      <c r="C7532">
        <v>23493</v>
      </c>
      <c r="D7532" t="s">
        <v>2658</v>
      </c>
      <c r="E7532">
        <v>4</v>
      </c>
      <c r="F7532" s="3">
        <v>40819.573611111096</v>
      </c>
      <c r="G7532" s="4">
        <v>1.95</v>
      </c>
      <c r="H7532">
        <v>12637</v>
      </c>
      <c r="I7532" t="s">
        <v>10</v>
      </c>
      <c r="J7532" s="58">
        <f t="shared" si="234"/>
        <v>7.8</v>
      </c>
      <c r="K7532" s="59">
        <f t="shared" si="235"/>
        <v>40819</v>
      </c>
      <c r="R7532" t="s">
        <v>940</v>
      </c>
      <c r="S7532" s="58">
        <v>22.5</v>
      </c>
      <c r="X7532">
        <v>12</v>
      </c>
      <c r="Y7532" s="4">
        <v>0.65</v>
      </c>
      <c r="Z7532" s="58">
        <v>7.8</v>
      </c>
    </row>
    <row r="7533" spans="1:26">
      <c r="A7533">
        <v>498806</v>
      </c>
      <c r="B7533">
        <v>578541</v>
      </c>
      <c r="C7533">
        <v>21429</v>
      </c>
      <c r="D7533" t="s">
        <v>909</v>
      </c>
      <c r="E7533">
        <v>4</v>
      </c>
      <c r="F7533" s="3">
        <v>40871.625694444498</v>
      </c>
      <c r="G7533" s="4">
        <v>1.95</v>
      </c>
      <c r="H7533">
        <v>14277</v>
      </c>
      <c r="I7533" t="s">
        <v>10</v>
      </c>
      <c r="J7533" s="58">
        <f t="shared" si="234"/>
        <v>7.8</v>
      </c>
      <c r="K7533" s="59">
        <f t="shared" si="235"/>
        <v>40871</v>
      </c>
      <c r="R7533" t="s">
        <v>783</v>
      </c>
      <c r="S7533" s="58">
        <v>20.8</v>
      </c>
      <c r="X7533">
        <v>12</v>
      </c>
      <c r="Y7533" s="4">
        <v>0.65</v>
      </c>
      <c r="Z7533" s="58">
        <v>7.8</v>
      </c>
    </row>
    <row r="7534" spans="1:26">
      <c r="A7534">
        <v>456466</v>
      </c>
      <c r="B7534">
        <v>575692</v>
      </c>
      <c r="C7534">
        <v>22970</v>
      </c>
      <c r="D7534" t="s">
        <v>2258</v>
      </c>
      <c r="E7534">
        <v>3</v>
      </c>
      <c r="F7534" s="3">
        <v>40857.685416666704</v>
      </c>
      <c r="G7534" s="4">
        <v>2.5499999999999998</v>
      </c>
      <c r="H7534">
        <v>12508</v>
      </c>
      <c r="I7534" t="s">
        <v>10</v>
      </c>
      <c r="J7534" s="58">
        <f t="shared" si="234"/>
        <v>7.6499999999999995</v>
      </c>
      <c r="K7534" s="59">
        <f t="shared" si="235"/>
        <v>40857</v>
      </c>
      <c r="R7534" t="s">
        <v>1732</v>
      </c>
      <c r="S7534" s="58">
        <v>20.8</v>
      </c>
      <c r="X7534">
        <v>12</v>
      </c>
      <c r="Y7534" s="4">
        <v>0.65</v>
      </c>
      <c r="Z7534" s="58">
        <v>7.8</v>
      </c>
    </row>
    <row r="7535" spans="1:26">
      <c r="A7535">
        <v>456467</v>
      </c>
      <c r="B7535">
        <v>575692</v>
      </c>
      <c r="C7535">
        <v>22971</v>
      </c>
      <c r="D7535" t="s">
        <v>2260</v>
      </c>
      <c r="E7535">
        <v>3</v>
      </c>
      <c r="F7535" s="3">
        <v>40857.685416666704</v>
      </c>
      <c r="G7535" s="4">
        <v>2.5499999999999998</v>
      </c>
      <c r="H7535">
        <v>12508</v>
      </c>
      <c r="I7535" t="s">
        <v>10</v>
      </c>
      <c r="J7535" s="58">
        <f t="shared" si="234"/>
        <v>7.6499999999999995</v>
      </c>
      <c r="K7535" s="59">
        <f t="shared" si="235"/>
        <v>40857</v>
      </c>
      <c r="R7535" t="s">
        <v>2400</v>
      </c>
      <c r="S7535" s="58">
        <v>20.8</v>
      </c>
      <c r="X7535">
        <v>12</v>
      </c>
      <c r="Y7535" s="4">
        <v>0.65</v>
      </c>
      <c r="Z7535" s="58">
        <v>7.8</v>
      </c>
    </row>
    <row r="7536" spans="1:26">
      <c r="A7536">
        <v>7950</v>
      </c>
      <c r="B7536">
        <v>537065</v>
      </c>
      <c r="C7536">
        <v>21829</v>
      </c>
      <c r="D7536" t="s">
        <v>2017</v>
      </c>
      <c r="E7536">
        <v>36</v>
      </c>
      <c r="F7536" s="3">
        <v>40517.497916666704</v>
      </c>
      <c r="G7536" s="4">
        <v>0.21</v>
      </c>
      <c r="H7536">
        <v>12567</v>
      </c>
      <c r="I7536" t="s">
        <v>10</v>
      </c>
      <c r="J7536" s="58">
        <f t="shared" si="234"/>
        <v>7.56</v>
      </c>
      <c r="K7536" s="59">
        <f t="shared" si="235"/>
        <v>40517</v>
      </c>
      <c r="R7536" t="s">
        <v>2601</v>
      </c>
      <c r="S7536" s="58">
        <v>20.8</v>
      </c>
      <c r="X7536">
        <v>12</v>
      </c>
      <c r="Y7536" s="4">
        <v>0.65</v>
      </c>
      <c r="Z7536" s="58">
        <v>7.8</v>
      </c>
    </row>
    <row r="7537" spans="1:26">
      <c r="A7537">
        <v>64512</v>
      </c>
      <c r="B7537">
        <v>541631</v>
      </c>
      <c r="C7537">
        <v>21829</v>
      </c>
      <c r="D7537" t="s">
        <v>2017</v>
      </c>
      <c r="E7537">
        <v>36</v>
      </c>
      <c r="F7537" s="3">
        <v>40563.449999999997</v>
      </c>
      <c r="G7537" s="4">
        <v>0.21</v>
      </c>
      <c r="H7537">
        <v>12637</v>
      </c>
      <c r="I7537" t="s">
        <v>10</v>
      </c>
      <c r="J7537" s="58">
        <f t="shared" si="234"/>
        <v>7.56</v>
      </c>
      <c r="K7537" s="59">
        <f t="shared" si="235"/>
        <v>40563</v>
      </c>
      <c r="R7537" t="s">
        <v>2523</v>
      </c>
      <c r="S7537" s="58">
        <v>20.8</v>
      </c>
      <c r="X7537">
        <v>20</v>
      </c>
      <c r="Y7537" s="4">
        <v>0.39</v>
      </c>
      <c r="Z7537" s="58">
        <v>7.8</v>
      </c>
    </row>
    <row r="7538" spans="1:26">
      <c r="A7538">
        <v>74543</v>
      </c>
      <c r="B7538">
        <v>542433</v>
      </c>
      <c r="C7538">
        <v>21829</v>
      </c>
      <c r="D7538" t="s">
        <v>2017</v>
      </c>
      <c r="E7538">
        <v>36</v>
      </c>
      <c r="F7538" s="3">
        <v>40571.447916666701</v>
      </c>
      <c r="G7538" s="4">
        <v>0.21</v>
      </c>
      <c r="H7538">
        <v>12726</v>
      </c>
      <c r="I7538" t="s">
        <v>10</v>
      </c>
      <c r="J7538" s="58">
        <f t="shared" si="234"/>
        <v>7.56</v>
      </c>
      <c r="K7538" s="59">
        <f t="shared" si="235"/>
        <v>40571</v>
      </c>
      <c r="R7538" t="s">
        <v>2400</v>
      </c>
      <c r="S7538" s="58">
        <v>20.8</v>
      </c>
      <c r="X7538">
        <v>12</v>
      </c>
      <c r="Y7538" s="4">
        <v>0.65</v>
      </c>
      <c r="Z7538" s="58">
        <v>7.8</v>
      </c>
    </row>
    <row r="7539" spans="1:26">
      <c r="A7539">
        <v>217860</v>
      </c>
      <c r="B7539">
        <v>555941</v>
      </c>
      <c r="C7539">
        <v>21829</v>
      </c>
      <c r="D7539" t="s">
        <v>2017</v>
      </c>
      <c r="E7539">
        <v>36</v>
      </c>
      <c r="F7539" s="3">
        <v>40702.423611111102</v>
      </c>
      <c r="G7539" s="4">
        <v>0.21</v>
      </c>
      <c r="H7539">
        <v>12726</v>
      </c>
      <c r="I7539" t="s">
        <v>10</v>
      </c>
      <c r="J7539" s="58">
        <f t="shared" si="234"/>
        <v>7.56</v>
      </c>
      <c r="K7539" s="59">
        <f t="shared" si="235"/>
        <v>40702</v>
      </c>
      <c r="R7539" t="s">
        <v>2601</v>
      </c>
      <c r="S7539" s="58">
        <v>20.8</v>
      </c>
      <c r="X7539">
        <v>12</v>
      </c>
      <c r="Y7539" s="4">
        <v>0.65</v>
      </c>
      <c r="Z7539" s="58">
        <v>7.8</v>
      </c>
    </row>
    <row r="7540" spans="1:26">
      <c r="A7540">
        <v>221613</v>
      </c>
      <c r="B7540">
        <v>556259</v>
      </c>
      <c r="C7540">
        <v>21829</v>
      </c>
      <c r="D7540" t="s">
        <v>2017</v>
      </c>
      <c r="E7540">
        <v>36</v>
      </c>
      <c r="F7540" s="3">
        <v>40703.745138888902</v>
      </c>
      <c r="G7540" s="4">
        <v>0.21</v>
      </c>
      <c r="H7540">
        <v>12721</v>
      </c>
      <c r="I7540" t="s">
        <v>10</v>
      </c>
      <c r="J7540" s="58">
        <f t="shared" si="234"/>
        <v>7.56</v>
      </c>
      <c r="K7540" s="59">
        <f t="shared" si="235"/>
        <v>40703</v>
      </c>
      <c r="R7540" t="s">
        <v>2038</v>
      </c>
      <c r="S7540" s="58">
        <v>20.28</v>
      </c>
      <c r="X7540">
        <v>12</v>
      </c>
      <c r="Y7540" s="4">
        <v>0.65</v>
      </c>
      <c r="Z7540" s="58">
        <v>7.8</v>
      </c>
    </row>
    <row r="7541" spans="1:26">
      <c r="A7541">
        <v>259711</v>
      </c>
      <c r="B7541">
        <v>559704</v>
      </c>
      <c r="C7541">
        <v>21829</v>
      </c>
      <c r="D7541" t="s">
        <v>2017</v>
      </c>
      <c r="E7541">
        <v>36</v>
      </c>
      <c r="F7541" s="3">
        <v>40736.412499999999</v>
      </c>
      <c r="G7541" s="4">
        <v>0.21</v>
      </c>
      <c r="H7541">
        <v>12669</v>
      </c>
      <c r="I7541" t="s">
        <v>10</v>
      </c>
      <c r="J7541" s="58">
        <f t="shared" si="234"/>
        <v>7.56</v>
      </c>
      <c r="K7541" s="59">
        <f t="shared" si="235"/>
        <v>40736</v>
      </c>
      <c r="R7541" t="s">
        <v>2038</v>
      </c>
      <c r="S7541" s="58">
        <v>20.28</v>
      </c>
      <c r="X7541">
        <v>12</v>
      </c>
      <c r="Y7541" s="4">
        <v>0.65</v>
      </c>
      <c r="Z7541" s="58">
        <v>7.8</v>
      </c>
    </row>
    <row r="7542" spans="1:26">
      <c r="A7542">
        <v>127128</v>
      </c>
      <c r="B7542">
        <v>547194</v>
      </c>
      <c r="C7542">
        <v>22892</v>
      </c>
      <c r="D7542" t="s">
        <v>1264</v>
      </c>
      <c r="E7542">
        <v>6</v>
      </c>
      <c r="F7542" s="3">
        <v>40623.529166666704</v>
      </c>
      <c r="G7542" s="4">
        <v>1.25</v>
      </c>
      <c r="H7542">
        <v>12637</v>
      </c>
      <c r="I7542" t="s">
        <v>10</v>
      </c>
      <c r="J7542" s="58">
        <f t="shared" si="234"/>
        <v>7.5</v>
      </c>
      <c r="K7542" s="59">
        <f t="shared" si="235"/>
        <v>40623</v>
      </c>
      <c r="R7542" t="s">
        <v>2660</v>
      </c>
      <c r="S7542" s="58">
        <v>20</v>
      </c>
      <c r="X7542">
        <v>12</v>
      </c>
      <c r="Y7542" s="4">
        <v>0.65</v>
      </c>
      <c r="Z7542" s="58">
        <v>7.8</v>
      </c>
    </row>
    <row r="7543" spans="1:26">
      <c r="A7543">
        <v>348205</v>
      </c>
      <c r="B7543">
        <v>567380</v>
      </c>
      <c r="C7543">
        <v>23574</v>
      </c>
      <c r="D7543" t="s">
        <v>2569</v>
      </c>
      <c r="E7543">
        <v>1</v>
      </c>
      <c r="F7543" s="3">
        <v>40806.420833333301</v>
      </c>
      <c r="G7543" s="4">
        <v>7.5</v>
      </c>
      <c r="H7543">
        <v>12620</v>
      </c>
      <c r="I7543" t="s">
        <v>10</v>
      </c>
      <c r="J7543" s="58">
        <f t="shared" si="234"/>
        <v>7.5</v>
      </c>
      <c r="K7543" s="59">
        <f t="shared" si="235"/>
        <v>40806</v>
      </c>
      <c r="R7543" t="s">
        <v>2411</v>
      </c>
      <c r="S7543" s="58">
        <v>19.920000000000002</v>
      </c>
      <c r="X7543">
        <v>12</v>
      </c>
      <c r="Y7543" s="4">
        <v>0.65</v>
      </c>
      <c r="Z7543" s="58">
        <v>7.8</v>
      </c>
    </row>
    <row r="7544" spans="1:26">
      <c r="A7544">
        <v>440003</v>
      </c>
      <c r="B7544">
        <v>574501</v>
      </c>
      <c r="C7544">
        <v>21070</v>
      </c>
      <c r="D7544" t="s">
        <v>1226</v>
      </c>
      <c r="E7544">
        <v>6</v>
      </c>
      <c r="F7544" s="3">
        <v>40851.552083333299</v>
      </c>
      <c r="G7544" s="4">
        <v>1.25</v>
      </c>
      <c r="H7544">
        <v>12577</v>
      </c>
      <c r="I7544" t="s">
        <v>10</v>
      </c>
      <c r="J7544" s="58">
        <f t="shared" si="234"/>
        <v>7.5</v>
      </c>
      <c r="K7544" s="59">
        <f t="shared" si="235"/>
        <v>40851</v>
      </c>
      <c r="R7544" t="s">
        <v>2461</v>
      </c>
      <c r="S7544" s="58">
        <v>19.920000000000002</v>
      </c>
      <c r="X7544">
        <v>12</v>
      </c>
      <c r="Y7544" s="4">
        <v>0.65</v>
      </c>
      <c r="Z7544" s="58">
        <v>7.8</v>
      </c>
    </row>
    <row r="7545" spans="1:26">
      <c r="A7545">
        <v>446758</v>
      </c>
      <c r="B7545">
        <v>574918</v>
      </c>
      <c r="C7545">
        <v>23393</v>
      </c>
      <c r="D7545" t="s">
        <v>2629</v>
      </c>
      <c r="E7545">
        <v>2</v>
      </c>
      <c r="F7545" s="3">
        <v>40854.688194444498</v>
      </c>
      <c r="G7545" s="4">
        <v>3.75</v>
      </c>
      <c r="I7545" t="s">
        <v>10</v>
      </c>
      <c r="J7545" s="58">
        <f t="shared" si="234"/>
        <v>7.5</v>
      </c>
      <c r="K7545" s="59">
        <f t="shared" si="235"/>
        <v>40854</v>
      </c>
      <c r="R7545" t="s">
        <v>2357</v>
      </c>
      <c r="S7545" s="58">
        <v>19.8</v>
      </c>
      <c r="X7545">
        <v>12</v>
      </c>
      <c r="Y7545" s="4">
        <v>0.65</v>
      </c>
      <c r="Z7545" s="58">
        <v>7.8</v>
      </c>
    </row>
    <row r="7546" spans="1:26">
      <c r="A7546">
        <v>446759</v>
      </c>
      <c r="B7546">
        <v>574918</v>
      </c>
      <c r="C7546">
        <v>23394</v>
      </c>
      <c r="D7546" t="s">
        <v>2628</v>
      </c>
      <c r="E7546">
        <v>2</v>
      </c>
      <c r="F7546" s="3">
        <v>40854.688194444498</v>
      </c>
      <c r="G7546" s="4">
        <v>3.75</v>
      </c>
      <c r="I7546" t="s">
        <v>10</v>
      </c>
      <c r="J7546" s="58">
        <f t="shared" si="234"/>
        <v>7.5</v>
      </c>
      <c r="K7546" s="59">
        <f t="shared" si="235"/>
        <v>40854</v>
      </c>
      <c r="R7546" t="s">
        <v>1985</v>
      </c>
      <c r="S7546" s="58">
        <v>19.8</v>
      </c>
      <c r="X7546">
        <v>12</v>
      </c>
      <c r="Y7546" s="4">
        <v>0.65</v>
      </c>
      <c r="Z7546" s="58">
        <v>7.8</v>
      </c>
    </row>
    <row r="7547" spans="1:26">
      <c r="A7547">
        <v>463484</v>
      </c>
      <c r="B7547">
        <v>576064</v>
      </c>
      <c r="C7547">
        <v>22619</v>
      </c>
      <c r="D7547" t="s">
        <v>271</v>
      </c>
      <c r="E7547">
        <v>2</v>
      </c>
      <c r="F7547" s="3">
        <v>40860.650694444397</v>
      </c>
      <c r="G7547" s="4">
        <v>3.75</v>
      </c>
      <c r="H7547">
        <v>12508</v>
      </c>
      <c r="I7547" t="s">
        <v>10</v>
      </c>
      <c r="J7547" s="58">
        <f t="shared" si="234"/>
        <v>7.5</v>
      </c>
      <c r="K7547" s="59">
        <f t="shared" si="235"/>
        <v>40860</v>
      </c>
      <c r="R7547" t="s">
        <v>2100</v>
      </c>
      <c r="S7547" s="58">
        <v>19.8</v>
      </c>
      <c r="X7547">
        <v>12</v>
      </c>
      <c r="Y7547" s="4">
        <v>0.65</v>
      </c>
      <c r="Z7547" s="58">
        <v>7.8</v>
      </c>
    </row>
    <row r="7548" spans="1:26">
      <c r="A7548">
        <v>463496</v>
      </c>
      <c r="B7548">
        <v>576064</v>
      </c>
      <c r="C7548">
        <v>23395</v>
      </c>
      <c r="D7548" t="s">
        <v>2627</v>
      </c>
      <c r="E7548">
        <v>2</v>
      </c>
      <c r="F7548" s="3">
        <v>40860.650694444397</v>
      </c>
      <c r="G7548" s="4">
        <v>3.75</v>
      </c>
      <c r="H7548">
        <v>12508</v>
      </c>
      <c r="I7548" t="s">
        <v>10</v>
      </c>
      <c r="J7548" s="58">
        <f t="shared" si="234"/>
        <v>7.5</v>
      </c>
      <c r="K7548" s="59">
        <f t="shared" si="235"/>
        <v>40860</v>
      </c>
      <c r="R7548" t="s">
        <v>108</v>
      </c>
      <c r="S7548" s="58">
        <v>19.8</v>
      </c>
      <c r="X7548">
        <v>12</v>
      </c>
      <c r="Y7548" s="4">
        <v>0.65</v>
      </c>
      <c r="Z7548" s="58">
        <v>7.8</v>
      </c>
    </row>
    <row r="7549" spans="1:26">
      <c r="A7549">
        <v>494881</v>
      </c>
      <c r="B7549">
        <v>578277</v>
      </c>
      <c r="C7549">
        <v>22750</v>
      </c>
      <c r="D7549" t="s">
        <v>519</v>
      </c>
      <c r="E7549">
        <v>2</v>
      </c>
      <c r="F7549" s="3">
        <v>40870.577083333301</v>
      </c>
      <c r="G7549" s="4">
        <v>3.75</v>
      </c>
      <c r="H7549">
        <v>12723</v>
      </c>
      <c r="I7549" t="s">
        <v>10</v>
      </c>
      <c r="J7549" s="58">
        <f t="shared" si="234"/>
        <v>7.5</v>
      </c>
      <c r="K7549" s="59">
        <f t="shared" si="235"/>
        <v>40870</v>
      </c>
      <c r="R7549" t="s">
        <v>835</v>
      </c>
      <c r="S7549" s="58">
        <v>19.8</v>
      </c>
      <c r="X7549">
        <v>12</v>
      </c>
      <c r="Y7549" s="4">
        <v>0.65</v>
      </c>
      <c r="Z7549" s="58">
        <v>7.8</v>
      </c>
    </row>
    <row r="7550" spans="1:26">
      <c r="A7550">
        <v>498800</v>
      </c>
      <c r="B7550">
        <v>578541</v>
      </c>
      <c r="C7550" t="s">
        <v>2046</v>
      </c>
      <c r="D7550" t="s">
        <v>2047</v>
      </c>
      <c r="E7550">
        <v>2</v>
      </c>
      <c r="F7550" s="3">
        <v>40871.625694444498</v>
      </c>
      <c r="G7550" s="4">
        <v>3.75</v>
      </c>
      <c r="H7550">
        <v>14277</v>
      </c>
      <c r="I7550" t="s">
        <v>10</v>
      </c>
      <c r="J7550" s="58">
        <f t="shared" si="234"/>
        <v>7.5</v>
      </c>
      <c r="K7550" s="59">
        <f t="shared" si="235"/>
        <v>40871</v>
      </c>
      <c r="R7550" t="s">
        <v>1407</v>
      </c>
      <c r="S7550" s="58">
        <v>19.5</v>
      </c>
      <c r="X7550">
        <v>12</v>
      </c>
      <c r="Y7550" s="4">
        <v>0.65</v>
      </c>
      <c r="Z7550" s="58">
        <v>7.8</v>
      </c>
    </row>
    <row r="7551" spans="1:26">
      <c r="A7551">
        <v>498848</v>
      </c>
      <c r="B7551">
        <v>578541</v>
      </c>
      <c r="C7551">
        <v>23570</v>
      </c>
      <c r="D7551" t="s">
        <v>2728</v>
      </c>
      <c r="E7551">
        <v>6</v>
      </c>
      <c r="F7551" s="3">
        <v>40871.625694444498</v>
      </c>
      <c r="G7551" s="4">
        <v>1.25</v>
      </c>
      <c r="H7551">
        <v>14277</v>
      </c>
      <c r="I7551" t="s">
        <v>10</v>
      </c>
      <c r="J7551" s="58">
        <f t="shared" si="234"/>
        <v>7.5</v>
      </c>
      <c r="K7551" s="59">
        <f t="shared" si="235"/>
        <v>40871</v>
      </c>
      <c r="R7551" t="s">
        <v>2073</v>
      </c>
      <c r="S7551" s="58">
        <v>18.72</v>
      </c>
      <c r="X7551">
        <v>4</v>
      </c>
      <c r="Y7551" s="4">
        <v>1.95</v>
      </c>
      <c r="Z7551" s="58">
        <v>7.8</v>
      </c>
    </row>
    <row r="7552" spans="1:26">
      <c r="A7552">
        <v>498862</v>
      </c>
      <c r="B7552">
        <v>578541</v>
      </c>
      <c r="C7552">
        <v>21872</v>
      </c>
      <c r="D7552" t="s">
        <v>1727</v>
      </c>
      <c r="E7552">
        <v>6</v>
      </c>
      <c r="F7552" s="3">
        <v>40871.625694444498</v>
      </c>
      <c r="G7552" s="4">
        <v>1.25</v>
      </c>
      <c r="H7552">
        <v>14277</v>
      </c>
      <c r="I7552" t="s">
        <v>10</v>
      </c>
      <c r="J7552" s="58">
        <f t="shared" si="234"/>
        <v>7.5</v>
      </c>
      <c r="K7552" s="59">
        <f t="shared" si="235"/>
        <v>40871</v>
      </c>
      <c r="R7552" t="s">
        <v>2356</v>
      </c>
      <c r="S7552" s="58">
        <v>18</v>
      </c>
      <c r="X7552">
        <v>4</v>
      </c>
      <c r="Y7552" s="4">
        <v>1.95</v>
      </c>
      <c r="Z7552" s="58">
        <v>7.8</v>
      </c>
    </row>
    <row r="7553" spans="1:26">
      <c r="A7553">
        <v>498902</v>
      </c>
      <c r="B7553">
        <v>578541</v>
      </c>
      <c r="C7553">
        <v>23504</v>
      </c>
      <c r="D7553" t="s">
        <v>2655</v>
      </c>
      <c r="E7553">
        <v>6</v>
      </c>
      <c r="F7553" s="3">
        <v>40871.625694444498</v>
      </c>
      <c r="G7553" s="4">
        <v>1.25</v>
      </c>
      <c r="H7553">
        <v>14277</v>
      </c>
      <c r="I7553" t="s">
        <v>10</v>
      </c>
      <c r="J7553" s="58">
        <f t="shared" si="234"/>
        <v>7.5</v>
      </c>
      <c r="K7553" s="59">
        <f t="shared" si="235"/>
        <v>40871</v>
      </c>
      <c r="R7553" t="s">
        <v>2354</v>
      </c>
      <c r="S7553" s="58">
        <v>18</v>
      </c>
      <c r="X7553">
        <v>3</v>
      </c>
      <c r="Y7553" s="4">
        <v>2.5499999999999998</v>
      </c>
      <c r="Z7553" s="58">
        <v>7.65</v>
      </c>
    </row>
    <row r="7554" spans="1:26">
      <c r="A7554">
        <v>235972</v>
      </c>
      <c r="B7554">
        <v>557669</v>
      </c>
      <c r="C7554">
        <v>23119</v>
      </c>
      <c r="D7554" t="s">
        <v>2542</v>
      </c>
      <c r="E7554">
        <v>12</v>
      </c>
      <c r="F7554" s="3">
        <v>40716.404861111099</v>
      </c>
      <c r="G7554" s="4">
        <v>0.62</v>
      </c>
      <c r="H7554">
        <v>12674</v>
      </c>
      <c r="I7554" t="s">
        <v>10</v>
      </c>
      <c r="J7554" s="58">
        <f t="shared" ref="J7554:J7617" si="236">E7554*G7554</f>
        <v>7.4399999999999995</v>
      </c>
      <c r="K7554" s="59">
        <f t="shared" ref="K7554:K7617" si="237">DATE(YEAR(F7554),MONTH(F7554),DAY(F7554))</f>
        <v>40716</v>
      </c>
      <c r="R7554" t="s">
        <v>1752</v>
      </c>
      <c r="S7554" s="58">
        <v>17.850000000000001</v>
      </c>
      <c r="X7554">
        <v>3</v>
      </c>
      <c r="Y7554" s="4">
        <v>2.5499999999999998</v>
      </c>
      <c r="Z7554" s="58">
        <v>7.65</v>
      </c>
    </row>
    <row r="7555" spans="1:26">
      <c r="A7555">
        <v>246357</v>
      </c>
      <c r="B7555">
        <v>558699</v>
      </c>
      <c r="C7555">
        <v>23119</v>
      </c>
      <c r="D7555" t="s">
        <v>2542</v>
      </c>
      <c r="E7555">
        <v>12</v>
      </c>
      <c r="F7555" s="3">
        <v>40725.511805555601</v>
      </c>
      <c r="G7555" s="4">
        <v>0.62</v>
      </c>
      <c r="H7555">
        <v>12494</v>
      </c>
      <c r="I7555" t="s">
        <v>10</v>
      </c>
      <c r="J7555" s="58">
        <f t="shared" si="236"/>
        <v>7.4399999999999995</v>
      </c>
      <c r="K7555" s="59">
        <f t="shared" si="237"/>
        <v>40725</v>
      </c>
      <c r="R7555" t="s">
        <v>508</v>
      </c>
      <c r="S7555" s="58">
        <v>17.850000000000001</v>
      </c>
      <c r="X7555">
        <v>36</v>
      </c>
      <c r="Y7555" s="4">
        <v>0.21</v>
      </c>
      <c r="Z7555" s="58">
        <v>7.56</v>
      </c>
    </row>
    <row r="7556" spans="1:26">
      <c r="A7556">
        <v>332802</v>
      </c>
      <c r="B7556">
        <v>566115</v>
      </c>
      <c r="C7556">
        <v>23119</v>
      </c>
      <c r="D7556" t="s">
        <v>2542</v>
      </c>
      <c r="E7556">
        <v>12</v>
      </c>
      <c r="F7556" s="3">
        <v>40795.452083333301</v>
      </c>
      <c r="G7556" s="4">
        <v>0.62</v>
      </c>
      <c r="H7556">
        <v>12674</v>
      </c>
      <c r="I7556" t="s">
        <v>10</v>
      </c>
      <c r="J7556" s="58">
        <f t="shared" si="236"/>
        <v>7.4399999999999995</v>
      </c>
      <c r="K7556" s="59">
        <f t="shared" si="237"/>
        <v>40795</v>
      </c>
      <c r="R7556" t="s">
        <v>869</v>
      </c>
      <c r="S7556" s="58">
        <v>17.850000000000001</v>
      </c>
      <c r="X7556">
        <v>36</v>
      </c>
      <c r="Y7556" s="4">
        <v>0.21</v>
      </c>
      <c r="Z7556" s="58">
        <v>7.56</v>
      </c>
    </row>
    <row r="7557" spans="1:26">
      <c r="A7557">
        <v>456480</v>
      </c>
      <c r="B7557">
        <v>575692</v>
      </c>
      <c r="C7557" t="s">
        <v>1278</v>
      </c>
      <c r="D7557" t="s">
        <v>1279</v>
      </c>
      <c r="E7557">
        <v>5</v>
      </c>
      <c r="F7557" s="3">
        <v>40857.685416666704</v>
      </c>
      <c r="G7557" s="4">
        <v>1.45</v>
      </c>
      <c r="H7557">
        <v>12508</v>
      </c>
      <c r="I7557" t="s">
        <v>10</v>
      </c>
      <c r="J7557" s="58">
        <f t="shared" si="236"/>
        <v>7.25</v>
      </c>
      <c r="K7557" s="59">
        <f t="shared" si="237"/>
        <v>40857</v>
      </c>
      <c r="R7557" t="s">
        <v>2691</v>
      </c>
      <c r="S7557" s="58">
        <v>17.850000000000001</v>
      </c>
      <c r="X7557">
        <v>36</v>
      </c>
      <c r="Y7557" s="4">
        <v>0.21</v>
      </c>
      <c r="Z7557" s="58">
        <v>7.56</v>
      </c>
    </row>
    <row r="7558" spans="1:26">
      <c r="A7558">
        <v>498869</v>
      </c>
      <c r="B7558">
        <v>578541</v>
      </c>
      <c r="C7558">
        <v>22567</v>
      </c>
      <c r="D7558" t="s">
        <v>859</v>
      </c>
      <c r="E7558">
        <v>5</v>
      </c>
      <c r="F7558" s="3">
        <v>40871.625694444498</v>
      </c>
      <c r="G7558" s="4">
        <v>1.45</v>
      </c>
      <c r="H7558">
        <v>14277</v>
      </c>
      <c r="I7558" t="s">
        <v>10</v>
      </c>
      <c r="J7558" s="58">
        <f t="shared" si="236"/>
        <v>7.25</v>
      </c>
      <c r="K7558" s="59">
        <f t="shared" si="237"/>
        <v>40871</v>
      </c>
      <c r="R7558" t="s">
        <v>473</v>
      </c>
      <c r="S7558" s="58">
        <v>17.7</v>
      </c>
      <c r="X7558">
        <v>36</v>
      </c>
      <c r="Y7558" s="4">
        <v>0.21</v>
      </c>
      <c r="Z7558" s="58">
        <v>7.56</v>
      </c>
    </row>
    <row r="7559" spans="1:26">
      <c r="A7559">
        <v>7938</v>
      </c>
      <c r="B7559">
        <v>537065</v>
      </c>
      <c r="C7559">
        <v>21980</v>
      </c>
      <c r="D7559" t="s">
        <v>266</v>
      </c>
      <c r="E7559">
        <v>24</v>
      </c>
      <c r="F7559" s="3">
        <v>40517.497916666704</v>
      </c>
      <c r="G7559" s="4">
        <v>0.28999999999999998</v>
      </c>
      <c r="H7559">
        <v>12567</v>
      </c>
      <c r="I7559" t="s">
        <v>10</v>
      </c>
      <c r="J7559" s="58">
        <f t="shared" si="236"/>
        <v>6.9599999999999991</v>
      </c>
      <c r="K7559" s="59">
        <f t="shared" si="237"/>
        <v>40517</v>
      </c>
      <c r="R7559" t="s">
        <v>163</v>
      </c>
      <c r="S7559" s="58">
        <v>17.7</v>
      </c>
      <c r="X7559">
        <v>36</v>
      </c>
      <c r="Y7559" s="4">
        <v>0.21</v>
      </c>
      <c r="Z7559" s="58">
        <v>7.56</v>
      </c>
    </row>
    <row r="7560" spans="1:26">
      <c r="A7560">
        <v>7939</v>
      </c>
      <c r="B7560">
        <v>537065</v>
      </c>
      <c r="C7560">
        <v>21981</v>
      </c>
      <c r="D7560" t="s">
        <v>844</v>
      </c>
      <c r="E7560">
        <v>24</v>
      </c>
      <c r="F7560" s="3">
        <v>40517.497916666704</v>
      </c>
      <c r="G7560" s="4">
        <v>0.28999999999999998</v>
      </c>
      <c r="H7560">
        <v>12567</v>
      </c>
      <c r="I7560" t="s">
        <v>10</v>
      </c>
      <c r="J7560" s="58">
        <f t="shared" si="236"/>
        <v>6.9599999999999991</v>
      </c>
      <c r="K7560" s="59">
        <f t="shared" si="237"/>
        <v>40517</v>
      </c>
      <c r="R7560" t="s">
        <v>484</v>
      </c>
      <c r="S7560" s="58">
        <v>17.7</v>
      </c>
      <c r="X7560">
        <v>36</v>
      </c>
      <c r="Y7560" s="4">
        <v>0.21</v>
      </c>
      <c r="Z7560" s="58">
        <v>7.56</v>
      </c>
    </row>
    <row r="7561" spans="1:26">
      <c r="A7561">
        <v>7940</v>
      </c>
      <c r="B7561">
        <v>537065</v>
      </c>
      <c r="C7561">
        <v>21982</v>
      </c>
      <c r="D7561" t="s">
        <v>843</v>
      </c>
      <c r="E7561">
        <v>24</v>
      </c>
      <c r="F7561" s="3">
        <v>40517.497916666704</v>
      </c>
      <c r="G7561" s="4">
        <v>0.28999999999999998</v>
      </c>
      <c r="H7561">
        <v>12567</v>
      </c>
      <c r="I7561" t="s">
        <v>10</v>
      </c>
      <c r="J7561" s="58">
        <f t="shared" si="236"/>
        <v>6.9599999999999991</v>
      </c>
      <c r="K7561" s="59">
        <f t="shared" si="237"/>
        <v>40517</v>
      </c>
      <c r="R7561" t="s">
        <v>92</v>
      </c>
      <c r="S7561" s="58">
        <v>17.7</v>
      </c>
      <c r="X7561">
        <v>6</v>
      </c>
      <c r="Y7561" s="4">
        <v>1.25</v>
      </c>
      <c r="Z7561" s="58">
        <v>7.5</v>
      </c>
    </row>
    <row r="7562" spans="1:26">
      <c r="A7562">
        <v>7941</v>
      </c>
      <c r="B7562">
        <v>537065</v>
      </c>
      <c r="C7562">
        <v>22614</v>
      </c>
      <c r="D7562" t="s">
        <v>847</v>
      </c>
      <c r="E7562">
        <v>24</v>
      </c>
      <c r="F7562" s="3">
        <v>40517.497916666704</v>
      </c>
      <c r="G7562" s="4">
        <v>0.28999999999999998</v>
      </c>
      <c r="H7562">
        <v>12567</v>
      </c>
      <c r="I7562" t="s">
        <v>10</v>
      </c>
      <c r="J7562" s="58">
        <f t="shared" si="236"/>
        <v>6.9599999999999991</v>
      </c>
      <c r="K7562" s="59">
        <f t="shared" si="237"/>
        <v>40517</v>
      </c>
      <c r="R7562" t="s">
        <v>467</v>
      </c>
      <c r="S7562" s="58">
        <v>17.7</v>
      </c>
      <c r="X7562">
        <v>1</v>
      </c>
      <c r="Y7562" s="4">
        <v>7.5</v>
      </c>
      <c r="Z7562" s="58">
        <v>7.5</v>
      </c>
    </row>
    <row r="7563" spans="1:26">
      <c r="A7563">
        <v>7942</v>
      </c>
      <c r="B7563">
        <v>537065</v>
      </c>
      <c r="C7563">
        <v>22615</v>
      </c>
      <c r="D7563" t="s">
        <v>846</v>
      </c>
      <c r="E7563">
        <v>24</v>
      </c>
      <c r="F7563" s="3">
        <v>40517.497916666704</v>
      </c>
      <c r="G7563" s="4">
        <v>0.28999999999999998</v>
      </c>
      <c r="H7563">
        <v>12567</v>
      </c>
      <c r="I7563" t="s">
        <v>10</v>
      </c>
      <c r="J7563" s="58">
        <f t="shared" si="236"/>
        <v>6.9599999999999991</v>
      </c>
      <c r="K7563" s="59">
        <f t="shared" si="237"/>
        <v>40517</v>
      </c>
      <c r="R7563" t="s">
        <v>466</v>
      </c>
      <c r="S7563" s="58">
        <v>17.7</v>
      </c>
      <c r="X7563">
        <v>6</v>
      </c>
      <c r="Y7563" s="4">
        <v>1.25</v>
      </c>
      <c r="Z7563" s="58">
        <v>7.5</v>
      </c>
    </row>
    <row r="7564" spans="1:26">
      <c r="A7564">
        <v>46092</v>
      </c>
      <c r="B7564">
        <v>540351</v>
      </c>
      <c r="C7564">
        <v>21980</v>
      </c>
      <c r="D7564" t="s">
        <v>266</v>
      </c>
      <c r="E7564">
        <v>24</v>
      </c>
      <c r="F7564" s="3">
        <v>40549.601388888899</v>
      </c>
      <c r="G7564" s="4">
        <v>0.28999999999999998</v>
      </c>
      <c r="H7564">
        <v>12735</v>
      </c>
      <c r="I7564" t="s">
        <v>10</v>
      </c>
      <c r="J7564" s="58">
        <f t="shared" si="236"/>
        <v>6.9599999999999991</v>
      </c>
      <c r="K7564" s="59">
        <f t="shared" si="237"/>
        <v>40549</v>
      </c>
      <c r="R7564" t="s">
        <v>1239</v>
      </c>
      <c r="S7564" s="58">
        <v>17.7</v>
      </c>
      <c r="X7564">
        <v>2</v>
      </c>
      <c r="Y7564" s="4">
        <v>3.75</v>
      </c>
      <c r="Z7564" s="58">
        <v>7.5</v>
      </c>
    </row>
    <row r="7565" spans="1:26">
      <c r="A7565">
        <v>63383</v>
      </c>
      <c r="B7565">
        <v>541567</v>
      </c>
      <c r="C7565">
        <v>22616</v>
      </c>
      <c r="D7565" t="s">
        <v>520</v>
      </c>
      <c r="E7565">
        <v>24</v>
      </c>
      <c r="F7565" s="3">
        <v>40562.493750000001</v>
      </c>
      <c r="G7565" s="4">
        <v>0.28999999999999998</v>
      </c>
      <c r="H7565">
        <v>12681</v>
      </c>
      <c r="I7565" t="s">
        <v>10</v>
      </c>
      <c r="J7565" s="58">
        <f t="shared" si="236"/>
        <v>6.9599999999999991</v>
      </c>
      <c r="K7565" s="59">
        <f t="shared" si="237"/>
        <v>40562</v>
      </c>
      <c r="R7565" t="s">
        <v>92</v>
      </c>
      <c r="S7565" s="58">
        <v>17.7</v>
      </c>
      <c r="X7565">
        <v>2</v>
      </c>
      <c r="Y7565" s="4">
        <v>3.75</v>
      </c>
      <c r="Z7565" s="58">
        <v>7.5</v>
      </c>
    </row>
    <row r="7566" spans="1:26">
      <c r="A7566">
        <v>86957</v>
      </c>
      <c r="B7566">
        <v>543625</v>
      </c>
      <c r="C7566">
        <v>21981</v>
      </c>
      <c r="D7566" t="s">
        <v>844</v>
      </c>
      <c r="E7566">
        <v>24</v>
      </c>
      <c r="F7566" s="3">
        <v>40584.651388888902</v>
      </c>
      <c r="G7566" s="4">
        <v>0.28999999999999998</v>
      </c>
      <c r="H7566">
        <v>12583</v>
      </c>
      <c r="I7566" t="s">
        <v>10</v>
      </c>
      <c r="J7566" s="58">
        <f t="shared" si="236"/>
        <v>6.9599999999999991</v>
      </c>
      <c r="K7566" s="59">
        <f t="shared" si="237"/>
        <v>40584</v>
      </c>
      <c r="R7566" t="s">
        <v>649</v>
      </c>
      <c r="S7566" s="58">
        <v>17.7</v>
      </c>
      <c r="X7566">
        <v>2</v>
      </c>
      <c r="Y7566" s="4">
        <v>3.75</v>
      </c>
      <c r="Z7566" s="58">
        <v>7.5</v>
      </c>
    </row>
    <row r="7567" spans="1:26">
      <c r="A7567">
        <v>86958</v>
      </c>
      <c r="B7567">
        <v>543625</v>
      </c>
      <c r="C7567">
        <v>22615</v>
      </c>
      <c r="D7567" t="s">
        <v>846</v>
      </c>
      <c r="E7567">
        <v>24</v>
      </c>
      <c r="F7567" s="3">
        <v>40584.651388888902</v>
      </c>
      <c r="G7567" s="4">
        <v>0.28999999999999998</v>
      </c>
      <c r="H7567">
        <v>12583</v>
      </c>
      <c r="I7567" t="s">
        <v>10</v>
      </c>
      <c r="J7567" s="58">
        <f t="shared" si="236"/>
        <v>6.9599999999999991</v>
      </c>
      <c r="K7567" s="59">
        <f t="shared" si="237"/>
        <v>40584</v>
      </c>
      <c r="R7567" t="s">
        <v>567</v>
      </c>
      <c r="S7567" s="58">
        <v>17.399999999999999</v>
      </c>
      <c r="X7567">
        <v>2</v>
      </c>
      <c r="Y7567" s="4">
        <v>3.75</v>
      </c>
      <c r="Z7567" s="58">
        <v>7.5</v>
      </c>
    </row>
    <row r="7568" spans="1:26">
      <c r="A7568">
        <v>86959</v>
      </c>
      <c r="B7568">
        <v>543625</v>
      </c>
      <c r="C7568">
        <v>22616</v>
      </c>
      <c r="D7568" t="s">
        <v>520</v>
      </c>
      <c r="E7568">
        <v>24</v>
      </c>
      <c r="F7568" s="3">
        <v>40584.651388888902</v>
      </c>
      <c r="G7568" s="4">
        <v>0.28999999999999998</v>
      </c>
      <c r="H7568">
        <v>12583</v>
      </c>
      <c r="I7568" t="s">
        <v>10</v>
      </c>
      <c r="J7568" s="58">
        <f t="shared" si="236"/>
        <v>6.9599999999999991</v>
      </c>
      <c r="K7568" s="59">
        <f t="shared" si="237"/>
        <v>40584</v>
      </c>
      <c r="R7568" t="s">
        <v>2570</v>
      </c>
      <c r="S7568" s="58">
        <v>17.399999999999999</v>
      </c>
      <c r="X7568">
        <v>2</v>
      </c>
      <c r="Y7568" s="4">
        <v>3.75</v>
      </c>
      <c r="Z7568" s="58">
        <v>7.5</v>
      </c>
    </row>
    <row r="7569" spans="1:26">
      <c r="A7569">
        <v>86960</v>
      </c>
      <c r="B7569">
        <v>543625</v>
      </c>
      <c r="C7569">
        <v>22614</v>
      </c>
      <c r="D7569" t="s">
        <v>847</v>
      </c>
      <c r="E7569">
        <v>24</v>
      </c>
      <c r="F7569" s="3">
        <v>40584.651388888902</v>
      </c>
      <c r="G7569" s="4">
        <v>0.28999999999999998</v>
      </c>
      <c r="H7569">
        <v>12583</v>
      </c>
      <c r="I7569" t="s">
        <v>10</v>
      </c>
      <c r="J7569" s="58">
        <f t="shared" si="236"/>
        <v>6.9599999999999991</v>
      </c>
      <c r="K7569" s="59">
        <f t="shared" si="237"/>
        <v>40584</v>
      </c>
      <c r="R7569" t="s">
        <v>474</v>
      </c>
      <c r="S7569" s="58">
        <v>17</v>
      </c>
      <c r="X7569">
        <v>2</v>
      </c>
      <c r="Y7569" s="4">
        <v>3.75</v>
      </c>
      <c r="Z7569" s="58">
        <v>7.5</v>
      </c>
    </row>
    <row r="7570" spans="1:26">
      <c r="A7570">
        <v>94367</v>
      </c>
      <c r="B7570">
        <v>544355</v>
      </c>
      <c r="C7570">
        <v>21980</v>
      </c>
      <c r="D7570" t="s">
        <v>266</v>
      </c>
      <c r="E7570">
        <v>24</v>
      </c>
      <c r="F7570" s="3">
        <v>40592.453472222202</v>
      </c>
      <c r="G7570" s="4">
        <v>0.28999999999999998</v>
      </c>
      <c r="H7570">
        <v>12714</v>
      </c>
      <c r="I7570" t="s">
        <v>10</v>
      </c>
      <c r="J7570" s="58">
        <f t="shared" si="236"/>
        <v>6.9599999999999991</v>
      </c>
      <c r="K7570" s="59">
        <f t="shared" si="237"/>
        <v>40592</v>
      </c>
      <c r="R7570" t="s">
        <v>808</v>
      </c>
      <c r="S7570" s="58">
        <v>17</v>
      </c>
      <c r="X7570">
        <v>6</v>
      </c>
      <c r="Y7570" s="4">
        <v>1.25</v>
      </c>
      <c r="Z7570" s="58">
        <v>7.5</v>
      </c>
    </row>
    <row r="7571" spans="1:26">
      <c r="A7571">
        <v>94368</v>
      </c>
      <c r="B7571">
        <v>544355</v>
      </c>
      <c r="C7571">
        <v>21981</v>
      </c>
      <c r="D7571" t="s">
        <v>844</v>
      </c>
      <c r="E7571">
        <v>24</v>
      </c>
      <c r="F7571" s="3">
        <v>40592.453472222202</v>
      </c>
      <c r="G7571" s="4">
        <v>0.28999999999999998</v>
      </c>
      <c r="H7571">
        <v>12714</v>
      </c>
      <c r="I7571" t="s">
        <v>10</v>
      </c>
      <c r="J7571" s="58">
        <f t="shared" si="236"/>
        <v>6.9599999999999991</v>
      </c>
      <c r="K7571" s="59">
        <f t="shared" si="237"/>
        <v>40592</v>
      </c>
      <c r="R7571" t="s">
        <v>2392</v>
      </c>
      <c r="S7571" s="58">
        <v>16.600000000000001</v>
      </c>
      <c r="X7571">
        <v>6</v>
      </c>
      <c r="Y7571" s="4">
        <v>1.25</v>
      </c>
      <c r="Z7571" s="58">
        <v>7.5</v>
      </c>
    </row>
    <row r="7572" spans="1:26">
      <c r="A7572">
        <v>94369</v>
      </c>
      <c r="B7572">
        <v>544355</v>
      </c>
      <c r="C7572">
        <v>21982</v>
      </c>
      <c r="D7572" t="s">
        <v>843</v>
      </c>
      <c r="E7572">
        <v>24</v>
      </c>
      <c r="F7572" s="3">
        <v>40592.453472222202</v>
      </c>
      <c r="G7572" s="4">
        <v>0.28999999999999998</v>
      </c>
      <c r="H7572">
        <v>12714</v>
      </c>
      <c r="I7572" t="s">
        <v>10</v>
      </c>
      <c r="J7572" s="58">
        <f t="shared" si="236"/>
        <v>6.9599999999999991</v>
      </c>
      <c r="K7572" s="59">
        <f t="shared" si="237"/>
        <v>40592</v>
      </c>
      <c r="R7572" t="s">
        <v>2346</v>
      </c>
      <c r="S7572" s="58">
        <v>16.600000000000001</v>
      </c>
      <c r="X7572">
        <v>6</v>
      </c>
      <c r="Y7572" s="4">
        <v>1.25</v>
      </c>
      <c r="Z7572" s="58">
        <v>7.5</v>
      </c>
    </row>
    <row r="7573" spans="1:26">
      <c r="A7573">
        <v>94370</v>
      </c>
      <c r="B7573">
        <v>544355</v>
      </c>
      <c r="C7573">
        <v>22614</v>
      </c>
      <c r="D7573" t="s">
        <v>847</v>
      </c>
      <c r="E7573">
        <v>24</v>
      </c>
      <c r="F7573" s="3">
        <v>40592.453472222202</v>
      </c>
      <c r="G7573" s="4">
        <v>0.28999999999999998</v>
      </c>
      <c r="H7573">
        <v>12714</v>
      </c>
      <c r="I7573" t="s">
        <v>10</v>
      </c>
      <c r="J7573" s="58">
        <f t="shared" si="236"/>
        <v>6.9599999999999991</v>
      </c>
      <c r="K7573" s="59">
        <f t="shared" si="237"/>
        <v>40592</v>
      </c>
      <c r="R7573" t="s">
        <v>2393</v>
      </c>
      <c r="S7573" s="58">
        <v>16.600000000000001</v>
      </c>
      <c r="X7573">
        <v>12</v>
      </c>
      <c r="Y7573" s="4">
        <v>0.62</v>
      </c>
      <c r="Z7573" s="58">
        <v>7.44</v>
      </c>
    </row>
    <row r="7574" spans="1:26">
      <c r="A7574">
        <v>94371</v>
      </c>
      <c r="B7574">
        <v>544355</v>
      </c>
      <c r="C7574">
        <v>22615</v>
      </c>
      <c r="D7574" t="s">
        <v>846</v>
      </c>
      <c r="E7574">
        <v>24</v>
      </c>
      <c r="F7574" s="3">
        <v>40592.453472222202</v>
      </c>
      <c r="G7574" s="4">
        <v>0.28999999999999998</v>
      </c>
      <c r="H7574">
        <v>12714</v>
      </c>
      <c r="I7574" t="s">
        <v>10</v>
      </c>
      <c r="J7574" s="58">
        <f t="shared" si="236"/>
        <v>6.9599999999999991</v>
      </c>
      <c r="K7574" s="59">
        <f t="shared" si="237"/>
        <v>40592</v>
      </c>
      <c r="R7574" t="s">
        <v>2647</v>
      </c>
      <c r="S7574" s="58">
        <v>16.600000000000001</v>
      </c>
      <c r="X7574">
        <v>12</v>
      </c>
      <c r="Y7574" s="4">
        <v>0.62</v>
      </c>
      <c r="Z7574" s="58">
        <v>7.44</v>
      </c>
    </row>
    <row r="7575" spans="1:26">
      <c r="A7575">
        <v>94386</v>
      </c>
      <c r="B7575">
        <v>544355</v>
      </c>
      <c r="C7575">
        <v>21985</v>
      </c>
      <c r="D7575" t="s">
        <v>614</v>
      </c>
      <c r="E7575">
        <v>24</v>
      </c>
      <c r="F7575" s="3">
        <v>40592.453472222202</v>
      </c>
      <c r="G7575" s="4">
        <v>0.28999999999999998</v>
      </c>
      <c r="H7575">
        <v>12714</v>
      </c>
      <c r="I7575" t="s">
        <v>10</v>
      </c>
      <c r="J7575" s="58">
        <f t="shared" si="236"/>
        <v>6.9599999999999991</v>
      </c>
      <c r="K7575" s="59">
        <f t="shared" si="237"/>
        <v>40592</v>
      </c>
      <c r="R7575" t="s">
        <v>2644</v>
      </c>
      <c r="S7575" s="58">
        <v>16.600000000000001</v>
      </c>
      <c r="X7575">
        <v>12</v>
      </c>
      <c r="Y7575" s="4">
        <v>0.62</v>
      </c>
      <c r="Z7575" s="58">
        <v>7.44</v>
      </c>
    </row>
    <row r="7576" spans="1:26">
      <c r="A7576">
        <v>94393</v>
      </c>
      <c r="B7576">
        <v>544355</v>
      </c>
      <c r="C7576" t="s">
        <v>2180</v>
      </c>
      <c r="D7576" t="s">
        <v>2181</v>
      </c>
      <c r="E7576">
        <v>24</v>
      </c>
      <c r="F7576" s="3">
        <v>40592.453472222202</v>
      </c>
      <c r="G7576" s="4">
        <v>0.28999999999999998</v>
      </c>
      <c r="H7576">
        <v>12714</v>
      </c>
      <c r="I7576" t="s">
        <v>10</v>
      </c>
      <c r="J7576" s="58">
        <f t="shared" si="236"/>
        <v>6.9599999999999991</v>
      </c>
      <c r="K7576" s="59">
        <f t="shared" si="237"/>
        <v>40592</v>
      </c>
      <c r="R7576" t="s">
        <v>2646</v>
      </c>
      <c r="S7576" s="58">
        <v>16.600000000000001</v>
      </c>
      <c r="X7576">
        <v>5</v>
      </c>
      <c r="Y7576" s="4">
        <v>1.45</v>
      </c>
      <c r="Z7576" s="58">
        <v>7.25</v>
      </c>
    </row>
    <row r="7577" spans="1:26">
      <c r="A7577">
        <v>94394</v>
      </c>
      <c r="B7577">
        <v>544355</v>
      </c>
      <c r="C7577" t="s">
        <v>2223</v>
      </c>
      <c r="D7577" t="s">
        <v>2224</v>
      </c>
      <c r="E7577">
        <v>24</v>
      </c>
      <c r="F7577" s="3">
        <v>40592.453472222202</v>
      </c>
      <c r="G7577" s="4">
        <v>0.28999999999999998</v>
      </c>
      <c r="H7577">
        <v>12714</v>
      </c>
      <c r="I7577" t="s">
        <v>10</v>
      </c>
      <c r="J7577" s="58">
        <f t="shared" si="236"/>
        <v>6.9599999999999991</v>
      </c>
      <c r="K7577" s="59">
        <f t="shared" si="237"/>
        <v>40592</v>
      </c>
      <c r="R7577" t="s">
        <v>129</v>
      </c>
      <c r="S7577" s="58">
        <v>16.5</v>
      </c>
      <c r="X7577">
        <v>5</v>
      </c>
      <c r="Y7577" s="4">
        <v>1.45</v>
      </c>
      <c r="Z7577" s="58">
        <v>7.25</v>
      </c>
    </row>
    <row r="7578" spans="1:26">
      <c r="A7578">
        <v>135333</v>
      </c>
      <c r="B7578">
        <v>547892</v>
      </c>
      <c r="C7578">
        <v>22616</v>
      </c>
      <c r="D7578" t="s">
        <v>520</v>
      </c>
      <c r="E7578">
        <v>24</v>
      </c>
      <c r="F7578" s="3">
        <v>40630.427083333299</v>
      </c>
      <c r="G7578" s="4">
        <v>0.28999999999999998</v>
      </c>
      <c r="H7578">
        <v>12669</v>
      </c>
      <c r="I7578" t="s">
        <v>10</v>
      </c>
      <c r="J7578" s="58">
        <f t="shared" si="236"/>
        <v>6.9599999999999991</v>
      </c>
      <c r="K7578" s="59">
        <f t="shared" si="237"/>
        <v>40630</v>
      </c>
      <c r="R7578" t="s">
        <v>356</v>
      </c>
      <c r="S7578" s="58">
        <v>16.5</v>
      </c>
      <c r="X7578">
        <v>24</v>
      </c>
      <c r="Y7578" s="4">
        <v>0.28999999999999998</v>
      </c>
      <c r="Z7578" s="58">
        <v>6.96</v>
      </c>
    </row>
    <row r="7579" spans="1:26">
      <c r="A7579">
        <v>135341</v>
      </c>
      <c r="B7579">
        <v>547892</v>
      </c>
      <c r="C7579">
        <v>21981</v>
      </c>
      <c r="D7579" t="s">
        <v>844</v>
      </c>
      <c r="E7579">
        <v>24</v>
      </c>
      <c r="F7579" s="3">
        <v>40630.427083333299</v>
      </c>
      <c r="G7579" s="4">
        <v>0.28999999999999998</v>
      </c>
      <c r="H7579">
        <v>12669</v>
      </c>
      <c r="I7579" t="s">
        <v>10</v>
      </c>
      <c r="J7579" s="58">
        <f t="shared" si="236"/>
        <v>6.9599999999999991</v>
      </c>
      <c r="K7579" s="59">
        <f t="shared" si="237"/>
        <v>40630</v>
      </c>
      <c r="R7579" t="s">
        <v>392</v>
      </c>
      <c r="S7579" s="58">
        <v>16.5</v>
      </c>
      <c r="X7579">
        <v>24</v>
      </c>
      <c r="Y7579" s="4">
        <v>0.28999999999999998</v>
      </c>
      <c r="Z7579" s="58">
        <v>6.96</v>
      </c>
    </row>
    <row r="7580" spans="1:26">
      <c r="A7580">
        <v>135342</v>
      </c>
      <c r="B7580">
        <v>547892</v>
      </c>
      <c r="C7580">
        <v>22614</v>
      </c>
      <c r="D7580" t="s">
        <v>847</v>
      </c>
      <c r="E7580">
        <v>24</v>
      </c>
      <c r="F7580" s="3">
        <v>40630.427083333299</v>
      </c>
      <c r="G7580" s="4">
        <v>0.28999999999999998</v>
      </c>
      <c r="H7580">
        <v>12669</v>
      </c>
      <c r="I7580" t="s">
        <v>10</v>
      </c>
      <c r="J7580" s="58">
        <f t="shared" si="236"/>
        <v>6.9599999999999991</v>
      </c>
      <c r="K7580" s="59">
        <f t="shared" si="237"/>
        <v>40630</v>
      </c>
      <c r="R7580" t="s">
        <v>2401</v>
      </c>
      <c r="S7580" s="58">
        <v>16.5</v>
      </c>
      <c r="X7580">
        <v>24</v>
      </c>
      <c r="Y7580" s="4">
        <v>0.28999999999999998</v>
      </c>
      <c r="Z7580" s="58">
        <v>6.96</v>
      </c>
    </row>
    <row r="7581" spans="1:26">
      <c r="A7581">
        <v>135343</v>
      </c>
      <c r="B7581">
        <v>547892</v>
      </c>
      <c r="C7581">
        <v>21983</v>
      </c>
      <c r="D7581" t="s">
        <v>265</v>
      </c>
      <c r="E7581">
        <v>24</v>
      </c>
      <c r="F7581" s="3">
        <v>40630.427083333299</v>
      </c>
      <c r="G7581" s="4">
        <v>0.28999999999999998</v>
      </c>
      <c r="H7581">
        <v>12669</v>
      </c>
      <c r="I7581" t="s">
        <v>10</v>
      </c>
      <c r="J7581" s="58">
        <f t="shared" si="236"/>
        <v>6.9599999999999991</v>
      </c>
      <c r="K7581" s="59">
        <f t="shared" si="237"/>
        <v>40630</v>
      </c>
      <c r="R7581" t="s">
        <v>2692</v>
      </c>
      <c r="S7581" s="58">
        <v>16.5</v>
      </c>
      <c r="X7581">
        <v>24</v>
      </c>
      <c r="Y7581" s="4">
        <v>0.28999999999999998</v>
      </c>
      <c r="Z7581" s="58">
        <v>6.96</v>
      </c>
    </row>
    <row r="7582" spans="1:26">
      <c r="A7582">
        <v>135344</v>
      </c>
      <c r="B7582">
        <v>547892</v>
      </c>
      <c r="C7582">
        <v>21980</v>
      </c>
      <c r="D7582" t="s">
        <v>266</v>
      </c>
      <c r="E7582">
        <v>24</v>
      </c>
      <c r="F7582" s="3">
        <v>40630.427083333299</v>
      </c>
      <c r="G7582" s="4">
        <v>0.28999999999999998</v>
      </c>
      <c r="H7582">
        <v>12669</v>
      </c>
      <c r="I7582" t="s">
        <v>10</v>
      </c>
      <c r="J7582" s="58">
        <f t="shared" si="236"/>
        <v>6.9599999999999991</v>
      </c>
      <c r="K7582" s="59">
        <f t="shared" si="237"/>
        <v>40630</v>
      </c>
      <c r="R7582" t="s">
        <v>129</v>
      </c>
      <c r="S7582" s="58">
        <v>16.5</v>
      </c>
      <c r="X7582">
        <v>24</v>
      </c>
      <c r="Y7582" s="4">
        <v>0.28999999999999998</v>
      </c>
      <c r="Z7582" s="58">
        <v>6.96</v>
      </c>
    </row>
    <row r="7583" spans="1:26">
      <c r="A7583">
        <v>189604</v>
      </c>
      <c r="B7583">
        <v>553161</v>
      </c>
      <c r="C7583">
        <v>21980</v>
      </c>
      <c r="D7583" t="s">
        <v>266</v>
      </c>
      <c r="E7583">
        <v>24</v>
      </c>
      <c r="F7583" s="3">
        <v>40676.658333333296</v>
      </c>
      <c r="G7583" s="4">
        <v>0.28999999999999998</v>
      </c>
      <c r="H7583">
        <v>12681</v>
      </c>
      <c r="I7583" t="s">
        <v>10</v>
      </c>
      <c r="J7583" s="58">
        <f t="shared" si="236"/>
        <v>6.9599999999999991</v>
      </c>
      <c r="K7583" s="59">
        <f t="shared" si="237"/>
        <v>40676</v>
      </c>
      <c r="R7583" t="s">
        <v>2743</v>
      </c>
      <c r="S7583" s="58">
        <v>16.5</v>
      </c>
      <c r="X7583">
        <v>24</v>
      </c>
      <c r="Y7583" s="4">
        <v>0.28999999999999998</v>
      </c>
      <c r="Z7583" s="58">
        <v>6.96</v>
      </c>
    </row>
    <row r="7584" spans="1:26">
      <c r="A7584">
        <v>189605</v>
      </c>
      <c r="B7584">
        <v>553161</v>
      </c>
      <c r="C7584">
        <v>22615</v>
      </c>
      <c r="D7584" t="s">
        <v>846</v>
      </c>
      <c r="E7584">
        <v>24</v>
      </c>
      <c r="F7584" s="3">
        <v>40676.658333333296</v>
      </c>
      <c r="G7584" s="4">
        <v>0.28999999999999998</v>
      </c>
      <c r="H7584">
        <v>12681</v>
      </c>
      <c r="I7584" t="s">
        <v>10</v>
      </c>
      <c r="J7584" s="58">
        <f t="shared" si="236"/>
        <v>6.9599999999999991</v>
      </c>
      <c r="K7584" s="59">
        <f t="shared" si="237"/>
        <v>40676</v>
      </c>
      <c r="R7584" t="s">
        <v>2401</v>
      </c>
      <c r="S7584" s="58">
        <v>16.5</v>
      </c>
      <c r="X7584">
        <v>24</v>
      </c>
      <c r="Y7584" s="4">
        <v>0.28999999999999998</v>
      </c>
      <c r="Z7584" s="58">
        <v>6.96</v>
      </c>
    </row>
    <row r="7585" spans="1:26">
      <c r="A7585">
        <v>305780</v>
      </c>
      <c r="B7585">
        <v>563712</v>
      </c>
      <c r="C7585">
        <v>21981</v>
      </c>
      <c r="D7585" t="s">
        <v>844</v>
      </c>
      <c r="E7585">
        <v>24</v>
      </c>
      <c r="F7585" s="3">
        <v>40773.655555555597</v>
      </c>
      <c r="G7585" s="4">
        <v>0.28999999999999998</v>
      </c>
      <c r="H7585">
        <v>12680</v>
      </c>
      <c r="I7585" t="s">
        <v>10</v>
      </c>
      <c r="J7585" s="58">
        <f t="shared" si="236"/>
        <v>6.9599999999999991</v>
      </c>
      <c r="K7585" s="59">
        <f t="shared" si="237"/>
        <v>40773</v>
      </c>
      <c r="R7585" t="s">
        <v>2733</v>
      </c>
      <c r="S7585" s="58">
        <v>16.5</v>
      </c>
      <c r="X7585">
        <v>24</v>
      </c>
      <c r="Y7585" s="4">
        <v>0.28999999999999998</v>
      </c>
      <c r="Z7585" s="58">
        <v>6.96</v>
      </c>
    </row>
    <row r="7586" spans="1:26">
      <c r="A7586">
        <v>305781</v>
      </c>
      <c r="B7586">
        <v>563712</v>
      </c>
      <c r="C7586">
        <v>21986</v>
      </c>
      <c r="D7586" t="s">
        <v>518</v>
      </c>
      <c r="E7586">
        <v>24</v>
      </c>
      <c r="F7586" s="3">
        <v>40773.655555555597</v>
      </c>
      <c r="G7586" s="4">
        <v>0.28999999999999998</v>
      </c>
      <c r="H7586">
        <v>12680</v>
      </c>
      <c r="I7586" t="s">
        <v>10</v>
      </c>
      <c r="J7586" s="58">
        <f t="shared" si="236"/>
        <v>6.9599999999999991</v>
      </c>
      <c r="K7586" s="59">
        <f t="shared" si="237"/>
        <v>40773</v>
      </c>
      <c r="R7586" t="s">
        <v>1650</v>
      </c>
      <c r="S7586" s="58">
        <v>16.5</v>
      </c>
      <c r="X7586">
        <v>24</v>
      </c>
      <c r="Y7586" s="4">
        <v>0.28999999999999998</v>
      </c>
      <c r="Z7586" s="58">
        <v>6.96</v>
      </c>
    </row>
    <row r="7587" spans="1:26">
      <c r="A7587">
        <v>332805</v>
      </c>
      <c r="B7587">
        <v>566115</v>
      </c>
      <c r="C7587">
        <v>22614</v>
      </c>
      <c r="D7587" t="s">
        <v>847</v>
      </c>
      <c r="E7587">
        <v>24</v>
      </c>
      <c r="F7587" s="3">
        <v>40795.452083333301</v>
      </c>
      <c r="G7587" s="4">
        <v>0.28999999999999998</v>
      </c>
      <c r="H7587">
        <v>12674</v>
      </c>
      <c r="I7587" t="s">
        <v>10</v>
      </c>
      <c r="J7587" s="58">
        <f t="shared" si="236"/>
        <v>6.9599999999999991</v>
      </c>
      <c r="K7587" s="59">
        <f t="shared" si="237"/>
        <v>40795</v>
      </c>
      <c r="R7587" t="s">
        <v>1981</v>
      </c>
      <c r="S7587" s="58">
        <v>15.3</v>
      </c>
      <c r="X7587">
        <v>24</v>
      </c>
      <c r="Y7587" s="4">
        <v>0.28999999999999998</v>
      </c>
      <c r="Z7587" s="58">
        <v>6.96</v>
      </c>
    </row>
    <row r="7588" spans="1:26">
      <c r="A7588">
        <v>332810</v>
      </c>
      <c r="B7588">
        <v>566115</v>
      </c>
      <c r="C7588">
        <v>21981</v>
      </c>
      <c r="D7588" t="s">
        <v>844</v>
      </c>
      <c r="E7588">
        <v>24</v>
      </c>
      <c r="F7588" s="3">
        <v>40795.452083333301</v>
      </c>
      <c r="G7588" s="4">
        <v>0.28999999999999998</v>
      </c>
      <c r="H7588">
        <v>12674</v>
      </c>
      <c r="I7588" t="s">
        <v>10</v>
      </c>
      <c r="J7588" s="58">
        <f t="shared" si="236"/>
        <v>6.9599999999999991</v>
      </c>
      <c r="K7588" s="59">
        <f t="shared" si="237"/>
        <v>40795</v>
      </c>
      <c r="R7588" t="s">
        <v>131</v>
      </c>
      <c r="S7588" s="58">
        <v>15.3</v>
      </c>
      <c r="X7588">
        <v>24</v>
      </c>
      <c r="Y7588" s="4">
        <v>0.28999999999999998</v>
      </c>
      <c r="Z7588" s="58">
        <v>6.96</v>
      </c>
    </row>
    <row r="7589" spans="1:26">
      <c r="A7589">
        <v>391375</v>
      </c>
      <c r="B7589">
        <v>570672</v>
      </c>
      <c r="C7589">
        <v>20984</v>
      </c>
      <c r="D7589" t="s">
        <v>1801</v>
      </c>
      <c r="E7589">
        <v>24</v>
      </c>
      <c r="F7589" s="3">
        <v>40827.619444444397</v>
      </c>
      <c r="G7589" s="4">
        <v>0.28999999999999998</v>
      </c>
      <c r="H7589">
        <v>12536</v>
      </c>
      <c r="I7589" t="s">
        <v>10</v>
      </c>
      <c r="J7589" s="58">
        <f t="shared" si="236"/>
        <v>6.9599999999999991</v>
      </c>
      <c r="K7589" s="59">
        <f t="shared" si="237"/>
        <v>40827</v>
      </c>
      <c r="R7589" t="s">
        <v>358</v>
      </c>
      <c r="S7589" s="58">
        <v>15.3</v>
      </c>
      <c r="X7589">
        <v>24</v>
      </c>
      <c r="Y7589" s="4">
        <v>0.28999999999999998</v>
      </c>
      <c r="Z7589" s="58">
        <v>6.96</v>
      </c>
    </row>
    <row r="7590" spans="1:26">
      <c r="A7590">
        <v>459862</v>
      </c>
      <c r="B7590">
        <v>575884</v>
      </c>
      <c r="C7590" t="s">
        <v>2035</v>
      </c>
      <c r="D7590" t="s">
        <v>2036</v>
      </c>
      <c r="E7590">
        <v>24</v>
      </c>
      <c r="F7590" s="3">
        <v>40858.573611111096</v>
      </c>
      <c r="G7590" s="4">
        <v>0.28999999999999998</v>
      </c>
      <c r="H7590">
        <v>12685</v>
      </c>
      <c r="I7590" t="s">
        <v>10</v>
      </c>
      <c r="J7590" s="58">
        <f t="shared" si="236"/>
        <v>6.9599999999999991</v>
      </c>
      <c r="K7590" s="59">
        <f t="shared" si="237"/>
        <v>40858</v>
      </c>
      <c r="R7590" t="s">
        <v>2106</v>
      </c>
      <c r="S7590" s="58">
        <v>15.3</v>
      </c>
      <c r="X7590">
        <v>24</v>
      </c>
      <c r="Y7590" s="4">
        <v>0.28999999999999998</v>
      </c>
      <c r="Z7590" s="58">
        <v>6.96</v>
      </c>
    </row>
    <row r="7591" spans="1:26">
      <c r="A7591">
        <v>475493</v>
      </c>
      <c r="B7591">
        <v>576894</v>
      </c>
      <c r="C7591">
        <v>22579</v>
      </c>
      <c r="D7591" t="s">
        <v>1332</v>
      </c>
      <c r="E7591">
        <v>24</v>
      </c>
      <c r="F7591" s="3">
        <v>40864.357638888898</v>
      </c>
      <c r="G7591" s="4">
        <v>0.28999999999999998</v>
      </c>
      <c r="H7591">
        <v>12681</v>
      </c>
      <c r="I7591" t="s">
        <v>10</v>
      </c>
      <c r="J7591" s="58">
        <f t="shared" si="236"/>
        <v>6.9599999999999991</v>
      </c>
      <c r="K7591" s="59">
        <f t="shared" si="237"/>
        <v>40864</v>
      </c>
      <c r="R7591" t="s">
        <v>2057</v>
      </c>
      <c r="S7591" s="58">
        <v>15.3</v>
      </c>
      <c r="X7591">
        <v>24</v>
      </c>
      <c r="Y7591" s="4">
        <v>0.28999999999999998</v>
      </c>
      <c r="Z7591" s="58">
        <v>6.96</v>
      </c>
    </row>
    <row r="7592" spans="1:26">
      <c r="A7592">
        <v>499871</v>
      </c>
      <c r="B7592">
        <v>578698</v>
      </c>
      <c r="C7592">
        <v>22578</v>
      </c>
      <c r="D7592" t="s">
        <v>1357</v>
      </c>
      <c r="E7592">
        <v>24</v>
      </c>
      <c r="F7592" s="3">
        <v>40872.430555555598</v>
      </c>
      <c r="G7592" s="4">
        <v>0.28999999999999998</v>
      </c>
      <c r="H7592">
        <v>12620</v>
      </c>
      <c r="I7592" t="s">
        <v>10</v>
      </c>
      <c r="J7592" s="58">
        <f t="shared" si="236"/>
        <v>6.9599999999999991</v>
      </c>
      <c r="K7592" s="59">
        <f t="shared" si="237"/>
        <v>40872</v>
      </c>
      <c r="R7592" t="s">
        <v>131</v>
      </c>
      <c r="S7592" s="58">
        <v>15.3</v>
      </c>
      <c r="X7592">
        <v>24</v>
      </c>
      <c r="Y7592" s="4">
        <v>0.28999999999999998</v>
      </c>
      <c r="Z7592" s="58">
        <v>6.96</v>
      </c>
    </row>
    <row r="7593" spans="1:26">
      <c r="A7593">
        <v>515891</v>
      </c>
      <c r="B7593">
        <v>579792</v>
      </c>
      <c r="C7593">
        <v>22578</v>
      </c>
      <c r="D7593" t="s">
        <v>1357</v>
      </c>
      <c r="E7593">
        <v>24</v>
      </c>
      <c r="F7593" s="3">
        <v>40877.654861111099</v>
      </c>
      <c r="G7593" s="4">
        <v>0.28999999999999998</v>
      </c>
      <c r="H7593">
        <v>12714</v>
      </c>
      <c r="I7593" t="s">
        <v>10</v>
      </c>
      <c r="J7593" s="58">
        <f t="shared" si="236"/>
        <v>6.9599999999999991</v>
      </c>
      <c r="K7593" s="59">
        <f t="shared" si="237"/>
        <v>40877</v>
      </c>
      <c r="R7593" t="s">
        <v>130</v>
      </c>
      <c r="S7593" s="58">
        <v>15.3</v>
      </c>
      <c r="X7593">
        <v>24</v>
      </c>
      <c r="Y7593" s="4">
        <v>0.28999999999999998</v>
      </c>
      <c r="Z7593" s="58">
        <v>6.96</v>
      </c>
    </row>
    <row r="7594" spans="1:26">
      <c r="A7594">
        <v>246294</v>
      </c>
      <c r="B7594">
        <v>558687</v>
      </c>
      <c r="C7594">
        <v>22608</v>
      </c>
      <c r="D7594" t="s">
        <v>2155</v>
      </c>
      <c r="E7594">
        <v>36</v>
      </c>
      <c r="F7594" s="3">
        <v>40725.488194444399</v>
      </c>
      <c r="G7594" s="4">
        <v>0.19</v>
      </c>
      <c r="H7594">
        <v>12598</v>
      </c>
      <c r="I7594" t="s">
        <v>10</v>
      </c>
      <c r="J7594" s="58">
        <f t="shared" si="236"/>
        <v>6.84</v>
      </c>
      <c r="K7594" s="59">
        <f t="shared" si="237"/>
        <v>40725</v>
      </c>
      <c r="R7594" t="s">
        <v>2254</v>
      </c>
      <c r="S7594" s="58">
        <v>15.3</v>
      </c>
      <c r="X7594">
        <v>24</v>
      </c>
      <c r="Y7594" s="4">
        <v>0.28999999999999998</v>
      </c>
      <c r="Z7594" s="58">
        <v>6.96</v>
      </c>
    </row>
    <row r="7595" spans="1:26">
      <c r="A7595">
        <v>283663</v>
      </c>
      <c r="B7595">
        <v>561795</v>
      </c>
      <c r="C7595">
        <v>22608</v>
      </c>
      <c r="D7595" t="s">
        <v>2155</v>
      </c>
      <c r="E7595">
        <v>36</v>
      </c>
      <c r="F7595" s="3">
        <v>40753.561111111099</v>
      </c>
      <c r="G7595" s="4">
        <v>0.19</v>
      </c>
      <c r="H7595">
        <v>12716</v>
      </c>
      <c r="I7595" t="s">
        <v>10</v>
      </c>
      <c r="J7595" s="58">
        <f t="shared" si="236"/>
        <v>6.84</v>
      </c>
      <c r="K7595" s="59">
        <f t="shared" si="237"/>
        <v>40753</v>
      </c>
      <c r="R7595" t="s">
        <v>74</v>
      </c>
      <c r="S7595" s="58">
        <v>15</v>
      </c>
      <c r="X7595">
        <v>24</v>
      </c>
      <c r="Y7595" s="4">
        <v>0.28999999999999998</v>
      </c>
      <c r="Z7595" s="58">
        <v>6.96</v>
      </c>
    </row>
    <row r="7596" spans="1:26">
      <c r="A7596">
        <v>368750</v>
      </c>
      <c r="B7596">
        <v>568994</v>
      </c>
      <c r="C7596">
        <v>22609</v>
      </c>
      <c r="D7596" t="s">
        <v>1992</v>
      </c>
      <c r="E7596">
        <v>36</v>
      </c>
      <c r="F7596" s="3">
        <v>40815.702777777798</v>
      </c>
      <c r="G7596" s="4">
        <v>0.19</v>
      </c>
      <c r="H7596">
        <v>12598</v>
      </c>
      <c r="I7596" t="s">
        <v>10</v>
      </c>
      <c r="J7596" s="58">
        <f t="shared" si="236"/>
        <v>6.84</v>
      </c>
      <c r="K7596" s="59">
        <f t="shared" si="237"/>
        <v>40815</v>
      </c>
      <c r="R7596" t="s">
        <v>486</v>
      </c>
      <c r="S7596" s="58">
        <v>15</v>
      </c>
      <c r="X7596">
        <v>24</v>
      </c>
      <c r="Y7596" s="4">
        <v>0.28999999999999998</v>
      </c>
      <c r="Z7596" s="58">
        <v>6.96</v>
      </c>
    </row>
    <row r="7597" spans="1:26">
      <c r="A7597">
        <v>368751</v>
      </c>
      <c r="B7597">
        <v>568994</v>
      </c>
      <c r="C7597">
        <v>22610</v>
      </c>
      <c r="D7597" t="s">
        <v>413</v>
      </c>
      <c r="E7597">
        <v>36</v>
      </c>
      <c r="F7597" s="3">
        <v>40815.702777777798</v>
      </c>
      <c r="G7597" s="4">
        <v>0.19</v>
      </c>
      <c r="H7597">
        <v>12598</v>
      </c>
      <c r="I7597" t="s">
        <v>10</v>
      </c>
      <c r="J7597" s="58">
        <f t="shared" si="236"/>
        <v>6.84</v>
      </c>
      <c r="K7597" s="59">
        <f t="shared" si="237"/>
        <v>40815</v>
      </c>
      <c r="R7597" t="s">
        <v>2513</v>
      </c>
      <c r="S7597" s="58">
        <v>15</v>
      </c>
      <c r="X7597">
        <v>24</v>
      </c>
      <c r="Y7597" s="4">
        <v>0.28999999999999998</v>
      </c>
      <c r="Z7597" s="58">
        <v>6.96</v>
      </c>
    </row>
    <row r="7598" spans="1:26">
      <c r="A7598">
        <v>391492</v>
      </c>
      <c r="B7598">
        <v>570672</v>
      </c>
      <c r="C7598">
        <v>22608</v>
      </c>
      <c r="D7598" t="s">
        <v>2155</v>
      </c>
      <c r="E7598">
        <v>36</v>
      </c>
      <c r="F7598" s="3">
        <v>40827.619444444397</v>
      </c>
      <c r="G7598" s="4">
        <v>0.19</v>
      </c>
      <c r="H7598">
        <v>12536</v>
      </c>
      <c r="I7598" t="s">
        <v>10</v>
      </c>
      <c r="J7598" s="58">
        <f t="shared" si="236"/>
        <v>6.84</v>
      </c>
      <c r="K7598" s="59">
        <f t="shared" si="237"/>
        <v>40827</v>
      </c>
      <c r="R7598" t="s">
        <v>2556</v>
      </c>
      <c r="S7598" s="58">
        <v>15</v>
      </c>
      <c r="X7598">
        <v>24</v>
      </c>
      <c r="Y7598" s="4">
        <v>0.28999999999999998</v>
      </c>
      <c r="Z7598" s="58">
        <v>6.96</v>
      </c>
    </row>
    <row r="7599" spans="1:26">
      <c r="A7599">
        <v>391493</v>
      </c>
      <c r="B7599">
        <v>570672</v>
      </c>
      <c r="C7599">
        <v>22610</v>
      </c>
      <c r="D7599" t="s">
        <v>413</v>
      </c>
      <c r="E7599">
        <v>36</v>
      </c>
      <c r="F7599" s="3">
        <v>40827.619444444397</v>
      </c>
      <c r="G7599" s="4">
        <v>0.19</v>
      </c>
      <c r="H7599">
        <v>12536</v>
      </c>
      <c r="I7599" t="s">
        <v>10</v>
      </c>
      <c r="J7599" s="58">
        <f t="shared" si="236"/>
        <v>6.84</v>
      </c>
      <c r="K7599" s="59">
        <f t="shared" si="237"/>
        <v>40827</v>
      </c>
      <c r="R7599" t="s">
        <v>519</v>
      </c>
      <c r="S7599" s="58">
        <v>15</v>
      </c>
      <c r="X7599">
        <v>24</v>
      </c>
      <c r="Y7599" s="4">
        <v>0.28999999999999998</v>
      </c>
      <c r="Z7599" s="58">
        <v>6.96</v>
      </c>
    </row>
    <row r="7600" spans="1:26">
      <c r="A7600">
        <v>408000</v>
      </c>
      <c r="B7600">
        <v>571923</v>
      </c>
      <c r="C7600">
        <v>22610</v>
      </c>
      <c r="D7600" t="s">
        <v>413</v>
      </c>
      <c r="E7600">
        <v>36</v>
      </c>
      <c r="F7600" s="3">
        <v>40835.683333333298</v>
      </c>
      <c r="G7600" s="4">
        <v>0.19</v>
      </c>
      <c r="H7600">
        <v>12685</v>
      </c>
      <c r="I7600" t="s">
        <v>10</v>
      </c>
      <c r="J7600" s="58">
        <f t="shared" si="236"/>
        <v>6.84</v>
      </c>
      <c r="K7600" s="59">
        <f t="shared" si="237"/>
        <v>40835</v>
      </c>
      <c r="R7600" t="s">
        <v>486</v>
      </c>
      <c r="S7600" s="58">
        <v>15</v>
      </c>
      <c r="X7600">
        <v>24</v>
      </c>
      <c r="Y7600" s="4">
        <v>0.28999999999999998</v>
      </c>
      <c r="Z7600" s="58">
        <v>6.96</v>
      </c>
    </row>
    <row r="7601" spans="1:26">
      <c r="A7601">
        <v>408001</v>
      </c>
      <c r="B7601">
        <v>571923</v>
      </c>
      <c r="C7601">
        <v>22608</v>
      </c>
      <c r="D7601" t="s">
        <v>2155</v>
      </c>
      <c r="E7601">
        <v>36</v>
      </c>
      <c r="F7601" s="3">
        <v>40835.683333333298</v>
      </c>
      <c r="G7601" s="4">
        <v>0.19</v>
      </c>
      <c r="H7601">
        <v>12685</v>
      </c>
      <c r="I7601" t="s">
        <v>10</v>
      </c>
      <c r="J7601" s="58">
        <f t="shared" si="236"/>
        <v>6.84</v>
      </c>
      <c r="K7601" s="59">
        <f t="shared" si="237"/>
        <v>40835</v>
      </c>
      <c r="R7601" t="s">
        <v>84</v>
      </c>
      <c r="S7601" s="58">
        <v>15</v>
      </c>
      <c r="X7601">
        <v>24</v>
      </c>
      <c r="Y7601" s="4">
        <v>0.28999999999999998</v>
      </c>
      <c r="Z7601" s="58">
        <v>6.96</v>
      </c>
    </row>
    <row r="7602" spans="1:26">
      <c r="A7602">
        <v>428436</v>
      </c>
      <c r="B7602">
        <v>573428</v>
      </c>
      <c r="C7602">
        <v>22610</v>
      </c>
      <c r="D7602" t="s">
        <v>413</v>
      </c>
      <c r="E7602">
        <v>36</v>
      </c>
      <c r="F7602" s="3">
        <v>40847.429861111101</v>
      </c>
      <c r="G7602" s="4">
        <v>0.19</v>
      </c>
      <c r="H7602">
        <v>12571</v>
      </c>
      <c r="I7602" t="s">
        <v>10</v>
      </c>
      <c r="J7602" s="58">
        <f t="shared" si="236"/>
        <v>6.84</v>
      </c>
      <c r="K7602" s="59">
        <f t="shared" si="237"/>
        <v>40847</v>
      </c>
      <c r="R7602" t="s">
        <v>85</v>
      </c>
      <c r="S7602" s="58">
        <v>15</v>
      </c>
      <c r="X7602">
        <v>24</v>
      </c>
      <c r="Y7602" s="4">
        <v>0.28999999999999998</v>
      </c>
      <c r="Z7602" s="58">
        <v>6.96</v>
      </c>
    </row>
    <row r="7603" spans="1:26">
      <c r="A7603">
        <v>432298</v>
      </c>
      <c r="B7603">
        <v>573867</v>
      </c>
      <c r="C7603">
        <v>22610</v>
      </c>
      <c r="D7603" t="s">
        <v>413</v>
      </c>
      <c r="E7603">
        <v>36</v>
      </c>
      <c r="F7603" s="3">
        <v>40848.508333333302</v>
      </c>
      <c r="G7603" s="4">
        <v>0.19</v>
      </c>
      <c r="H7603">
        <v>12674</v>
      </c>
      <c r="I7603" t="s">
        <v>10</v>
      </c>
      <c r="J7603" s="58">
        <f t="shared" si="236"/>
        <v>6.84</v>
      </c>
      <c r="K7603" s="59">
        <f t="shared" si="237"/>
        <v>40848</v>
      </c>
      <c r="R7603" t="s">
        <v>86</v>
      </c>
      <c r="S7603" s="58">
        <v>15</v>
      </c>
      <c r="X7603">
        <v>24</v>
      </c>
      <c r="Y7603" s="4">
        <v>0.28999999999999998</v>
      </c>
      <c r="Z7603" s="58">
        <v>6.96</v>
      </c>
    </row>
    <row r="7604" spans="1:26">
      <c r="A7604">
        <v>458694</v>
      </c>
      <c r="B7604">
        <v>575845</v>
      </c>
      <c r="C7604">
        <v>22609</v>
      </c>
      <c r="D7604" t="s">
        <v>1992</v>
      </c>
      <c r="E7604">
        <v>36</v>
      </c>
      <c r="F7604" s="3">
        <v>40858.504861111098</v>
      </c>
      <c r="G7604" s="4">
        <v>0.19</v>
      </c>
      <c r="H7604">
        <v>12598</v>
      </c>
      <c r="I7604" t="s">
        <v>10</v>
      </c>
      <c r="J7604" s="58">
        <f t="shared" si="236"/>
        <v>6.84</v>
      </c>
      <c r="K7604" s="59">
        <f t="shared" si="237"/>
        <v>40858</v>
      </c>
      <c r="R7604" t="s">
        <v>2719</v>
      </c>
      <c r="S7604" s="58">
        <v>15</v>
      </c>
      <c r="X7604">
        <v>24</v>
      </c>
      <c r="Y7604" s="4">
        <v>0.28999999999999998</v>
      </c>
      <c r="Z7604" s="58">
        <v>6.96</v>
      </c>
    </row>
    <row r="7605" spans="1:26">
      <c r="A7605">
        <v>458695</v>
      </c>
      <c r="B7605">
        <v>575845</v>
      </c>
      <c r="C7605">
        <v>22610</v>
      </c>
      <c r="D7605" t="s">
        <v>413</v>
      </c>
      <c r="E7605">
        <v>36</v>
      </c>
      <c r="F7605" s="3">
        <v>40858.504861111098</v>
      </c>
      <c r="G7605" s="4">
        <v>0.19</v>
      </c>
      <c r="H7605">
        <v>12598</v>
      </c>
      <c r="I7605" t="s">
        <v>10</v>
      </c>
      <c r="J7605" s="58">
        <f t="shared" si="236"/>
        <v>6.84</v>
      </c>
      <c r="K7605" s="59">
        <f t="shared" si="237"/>
        <v>40858</v>
      </c>
      <c r="R7605" t="s">
        <v>2479</v>
      </c>
      <c r="S7605" s="58">
        <v>15</v>
      </c>
      <c r="X7605">
        <v>24</v>
      </c>
      <c r="Y7605" s="4">
        <v>0.28999999999999998</v>
      </c>
      <c r="Z7605" s="58">
        <v>6.96</v>
      </c>
    </row>
    <row r="7606" spans="1:26">
      <c r="A7606">
        <v>529622</v>
      </c>
      <c r="B7606">
        <v>580736</v>
      </c>
      <c r="C7606">
        <v>22610</v>
      </c>
      <c r="D7606" t="s">
        <v>413</v>
      </c>
      <c r="E7606">
        <v>36</v>
      </c>
      <c r="F7606" s="3">
        <v>40883.371527777803</v>
      </c>
      <c r="G7606" s="4">
        <v>0.19</v>
      </c>
      <c r="H7606">
        <v>12716</v>
      </c>
      <c r="I7606" t="s">
        <v>10</v>
      </c>
      <c r="J7606" s="58">
        <f t="shared" si="236"/>
        <v>6.84</v>
      </c>
      <c r="K7606" s="59">
        <f t="shared" si="237"/>
        <v>40883</v>
      </c>
      <c r="R7606" t="s">
        <v>1035</v>
      </c>
      <c r="S7606" s="58">
        <v>15</v>
      </c>
      <c r="X7606">
        <v>24</v>
      </c>
      <c r="Y7606" s="4">
        <v>0.28999999999999998</v>
      </c>
      <c r="Z7606" s="58">
        <v>6.96</v>
      </c>
    </row>
    <row r="7607" spans="1:26">
      <c r="A7607">
        <v>38973</v>
      </c>
      <c r="B7607">
        <v>539607</v>
      </c>
      <c r="C7607">
        <v>21240</v>
      </c>
      <c r="D7607" t="s">
        <v>1942</v>
      </c>
      <c r="E7607">
        <v>8</v>
      </c>
      <c r="F7607" s="3">
        <v>40532.590277777803</v>
      </c>
      <c r="G7607" s="4">
        <v>0.85</v>
      </c>
      <c r="H7607">
        <v>12681</v>
      </c>
      <c r="I7607" t="s">
        <v>10</v>
      </c>
      <c r="J7607" s="58">
        <f t="shared" si="236"/>
        <v>6.8</v>
      </c>
      <c r="K7607" s="59">
        <f t="shared" si="237"/>
        <v>40532</v>
      </c>
      <c r="R7607" t="s">
        <v>850</v>
      </c>
      <c r="S7607" s="58">
        <v>15</v>
      </c>
      <c r="X7607">
        <v>24</v>
      </c>
      <c r="Y7607" s="4">
        <v>0.28999999999999998</v>
      </c>
      <c r="Z7607" s="58">
        <v>6.96</v>
      </c>
    </row>
    <row r="7608" spans="1:26">
      <c r="A7608">
        <v>44486</v>
      </c>
      <c r="B7608">
        <v>540178</v>
      </c>
      <c r="C7608">
        <v>21238</v>
      </c>
      <c r="D7608" t="s">
        <v>1238</v>
      </c>
      <c r="E7608">
        <v>8</v>
      </c>
      <c r="F7608" s="3">
        <v>40548.529166666704</v>
      </c>
      <c r="G7608" s="4">
        <v>0.85</v>
      </c>
      <c r="H7608">
        <v>12681</v>
      </c>
      <c r="I7608" t="s">
        <v>10</v>
      </c>
      <c r="J7608" s="58">
        <f t="shared" si="236"/>
        <v>6.8</v>
      </c>
      <c r="K7608" s="59">
        <f t="shared" si="237"/>
        <v>40548</v>
      </c>
      <c r="R7608" t="s">
        <v>2564</v>
      </c>
      <c r="S7608" s="58">
        <v>14.94</v>
      </c>
      <c r="X7608">
        <v>24</v>
      </c>
      <c r="Y7608" s="4">
        <v>0.28999999999999998</v>
      </c>
      <c r="Z7608" s="58">
        <v>6.96</v>
      </c>
    </row>
    <row r="7609" spans="1:26">
      <c r="A7609">
        <v>56871</v>
      </c>
      <c r="B7609">
        <v>541120</v>
      </c>
      <c r="C7609">
        <v>21238</v>
      </c>
      <c r="D7609" t="s">
        <v>1238</v>
      </c>
      <c r="E7609">
        <v>8</v>
      </c>
      <c r="F7609" s="3">
        <v>40557.3840277778</v>
      </c>
      <c r="G7609" s="4">
        <v>0.85</v>
      </c>
      <c r="H7609">
        <v>12490</v>
      </c>
      <c r="I7609" t="s">
        <v>10</v>
      </c>
      <c r="J7609" s="58">
        <f t="shared" si="236"/>
        <v>6.8</v>
      </c>
      <c r="K7609" s="59">
        <f t="shared" si="237"/>
        <v>40557</v>
      </c>
      <c r="R7609" t="s">
        <v>2571</v>
      </c>
      <c r="S7609" s="58">
        <v>14.94</v>
      </c>
      <c r="X7609">
        <v>24</v>
      </c>
      <c r="Y7609" s="4">
        <v>0.28999999999999998</v>
      </c>
      <c r="Z7609" s="58">
        <v>6.96</v>
      </c>
    </row>
    <row r="7610" spans="1:26">
      <c r="A7610">
        <v>63381</v>
      </c>
      <c r="B7610">
        <v>541567</v>
      </c>
      <c r="C7610">
        <v>21238</v>
      </c>
      <c r="D7610" t="s">
        <v>1238</v>
      </c>
      <c r="E7610">
        <v>8</v>
      </c>
      <c r="F7610" s="3">
        <v>40562.493750000001</v>
      </c>
      <c r="G7610" s="4">
        <v>0.85</v>
      </c>
      <c r="H7610">
        <v>12681</v>
      </c>
      <c r="I7610" t="s">
        <v>10</v>
      </c>
      <c r="J7610" s="58">
        <f t="shared" si="236"/>
        <v>6.8</v>
      </c>
      <c r="K7610" s="59">
        <f t="shared" si="237"/>
        <v>40562</v>
      </c>
      <c r="R7610" t="s">
        <v>2564</v>
      </c>
      <c r="S7610" s="58">
        <v>14.94</v>
      </c>
      <c r="X7610">
        <v>24</v>
      </c>
      <c r="Y7610" s="4">
        <v>0.28999999999999998</v>
      </c>
      <c r="Z7610" s="58">
        <v>6.96</v>
      </c>
    </row>
    <row r="7611" spans="1:26">
      <c r="A7611">
        <v>77524</v>
      </c>
      <c r="B7611">
        <v>542735</v>
      </c>
      <c r="C7611">
        <v>21238</v>
      </c>
      <c r="D7611" t="s">
        <v>1238</v>
      </c>
      <c r="E7611">
        <v>8</v>
      </c>
      <c r="F7611" s="3">
        <v>40574.65</v>
      </c>
      <c r="G7611" s="4">
        <v>0.85</v>
      </c>
      <c r="H7611">
        <v>12681</v>
      </c>
      <c r="I7611" t="s">
        <v>10</v>
      </c>
      <c r="J7611" s="58">
        <f t="shared" si="236"/>
        <v>6.8</v>
      </c>
      <c r="K7611" s="59">
        <f t="shared" si="237"/>
        <v>40574</v>
      </c>
      <c r="R7611" t="s">
        <v>1468</v>
      </c>
      <c r="S7611" s="58">
        <v>14.85</v>
      </c>
      <c r="X7611">
        <v>24</v>
      </c>
      <c r="Y7611" s="4">
        <v>0.28999999999999998</v>
      </c>
      <c r="Z7611" s="58">
        <v>6.96</v>
      </c>
    </row>
    <row r="7612" spans="1:26">
      <c r="A7612">
        <v>105933</v>
      </c>
      <c r="B7612">
        <v>545301</v>
      </c>
      <c r="C7612">
        <v>21239</v>
      </c>
      <c r="D7612" t="s">
        <v>1760</v>
      </c>
      <c r="E7612">
        <v>8</v>
      </c>
      <c r="F7612" s="3">
        <v>40603.5180555556</v>
      </c>
      <c r="G7612" s="4">
        <v>0.85</v>
      </c>
      <c r="H7612">
        <v>12679</v>
      </c>
      <c r="I7612" t="s">
        <v>10</v>
      </c>
      <c r="J7612" s="58">
        <f t="shared" si="236"/>
        <v>6.8</v>
      </c>
      <c r="K7612" s="59">
        <f t="shared" si="237"/>
        <v>40603</v>
      </c>
      <c r="R7612" t="s">
        <v>2685</v>
      </c>
      <c r="S7612" s="58">
        <v>14.85</v>
      </c>
      <c r="X7612">
        <v>24</v>
      </c>
      <c r="Y7612" s="4">
        <v>0.28999999999999998</v>
      </c>
      <c r="Z7612" s="58">
        <v>6.96</v>
      </c>
    </row>
    <row r="7613" spans="1:26">
      <c r="A7613">
        <v>105934</v>
      </c>
      <c r="B7613">
        <v>545301</v>
      </c>
      <c r="C7613">
        <v>21240</v>
      </c>
      <c r="D7613" t="s">
        <v>1942</v>
      </c>
      <c r="E7613">
        <v>8</v>
      </c>
      <c r="F7613" s="3">
        <v>40603.5180555556</v>
      </c>
      <c r="G7613" s="4">
        <v>0.85</v>
      </c>
      <c r="H7613">
        <v>12679</v>
      </c>
      <c r="I7613" t="s">
        <v>10</v>
      </c>
      <c r="J7613" s="58">
        <f t="shared" si="236"/>
        <v>6.8</v>
      </c>
      <c r="K7613" s="59">
        <f t="shared" si="237"/>
        <v>40603</v>
      </c>
      <c r="R7613" t="s">
        <v>2089</v>
      </c>
      <c r="S7613" s="58">
        <v>14.04</v>
      </c>
      <c r="X7613">
        <v>36</v>
      </c>
      <c r="Y7613" s="4">
        <v>0.19</v>
      </c>
      <c r="Z7613" s="58">
        <v>6.84</v>
      </c>
    </row>
    <row r="7614" spans="1:26">
      <c r="A7614">
        <v>105935</v>
      </c>
      <c r="B7614">
        <v>545301</v>
      </c>
      <c r="C7614">
        <v>21238</v>
      </c>
      <c r="D7614" t="s">
        <v>1238</v>
      </c>
      <c r="E7614">
        <v>8</v>
      </c>
      <c r="F7614" s="3">
        <v>40603.5180555556</v>
      </c>
      <c r="G7614" s="4">
        <v>0.85</v>
      </c>
      <c r="H7614">
        <v>12679</v>
      </c>
      <c r="I7614" t="s">
        <v>10</v>
      </c>
      <c r="J7614" s="58">
        <f t="shared" si="236"/>
        <v>6.8</v>
      </c>
      <c r="K7614" s="59">
        <f t="shared" si="237"/>
        <v>40603</v>
      </c>
      <c r="R7614" t="s">
        <v>132</v>
      </c>
      <c r="S7614" s="58">
        <v>13.2</v>
      </c>
      <c r="X7614">
        <v>36</v>
      </c>
      <c r="Y7614" s="4">
        <v>0.19</v>
      </c>
      <c r="Z7614" s="58">
        <v>6.84</v>
      </c>
    </row>
    <row r="7615" spans="1:26">
      <c r="A7615">
        <v>117241</v>
      </c>
      <c r="B7615">
        <v>546373</v>
      </c>
      <c r="C7615">
        <v>21240</v>
      </c>
      <c r="D7615" t="s">
        <v>1942</v>
      </c>
      <c r="E7615">
        <v>8</v>
      </c>
      <c r="F7615" s="3">
        <v>40613.5</v>
      </c>
      <c r="G7615" s="4">
        <v>0.85</v>
      </c>
      <c r="H7615">
        <v>12583</v>
      </c>
      <c r="I7615" t="s">
        <v>10</v>
      </c>
      <c r="J7615" s="58">
        <f t="shared" si="236"/>
        <v>6.8</v>
      </c>
      <c r="K7615" s="59">
        <f t="shared" si="237"/>
        <v>40613</v>
      </c>
      <c r="R7615" t="s">
        <v>72</v>
      </c>
      <c r="S7615" s="58">
        <v>12.6</v>
      </c>
      <c r="X7615">
        <v>36</v>
      </c>
      <c r="Y7615" s="4">
        <v>0.19</v>
      </c>
      <c r="Z7615" s="58">
        <v>6.84</v>
      </c>
    </row>
    <row r="7616" spans="1:26">
      <c r="A7616">
        <v>120774</v>
      </c>
      <c r="B7616">
        <v>546678</v>
      </c>
      <c r="C7616">
        <v>21239</v>
      </c>
      <c r="D7616" t="s">
        <v>1760</v>
      </c>
      <c r="E7616">
        <v>8</v>
      </c>
      <c r="F7616" s="3">
        <v>40617.693749999999</v>
      </c>
      <c r="G7616" s="4">
        <v>0.85</v>
      </c>
      <c r="H7616">
        <v>12681</v>
      </c>
      <c r="I7616" t="s">
        <v>10</v>
      </c>
      <c r="J7616" s="58">
        <f t="shared" si="236"/>
        <v>6.8</v>
      </c>
      <c r="K7616" s="59">
        <f t="shared" si="237"/>
        <v>40617</v>
      </c>
      <c r="R7616" t="s">
        <v>1489</v>
      </c>
      <c r="S7616" s="58">
        <v>12.6</v>
      </c>
      <c r="X7616">
        <v>36</v>
      </c>
      <c r="Y7616" s="4">
        <v>0.19</v>
      </c>
      <c r="Z7616" s="58">
        <v>6.84</v>
      </c>
    </row>
    <row r="7617" spans="1:26">
      <c r="A7617">
        <v>130730</v>
      </c>
      <c r="B7617">
        <v>547504</v>
      </c>
      <c r="C7617">
        <v>21239</v>
      </c>
      <c r="D7617" t="s">
        <v>1760</v>
      </c>
      <c r="E7617">
        <v>8</v>
      </c>
      <c r="F7617" s="3">
        <v>40625.564583333296</v>
      </c>
      <c r="G7617" s="4">
        <v>0.85</v>
      </c>
      <c r="H7617">
        <v>12683</v>
      </c>
      <c r="I7617" t="s">
        <v>10</v>
      </c>
      <c r="J7617" s="58">
        <f t="shared" si="236"/>
        <v>6.8</v>
      </c>
      <c r="K7617" s="59">
        <f t="shared" si="237"/>
        <v>40625</v>
      </c>
      <c r="R7617" t="s">
        <v>1488</v>
      </c>
      <c r="S7617" s="58">
        <v>12.6</v>
      </c>
      <c r="X7617">
        <v>36</v>
      </c>
      <c r="Y7617" s="4">
        <v>0.19</v>
      </c>
      <c r="Z7617" s="58">
        <v>6.84</v>
      </c>
    </row>
    <row r="7618" spans="1:26">
      <c r="A7618">
        <v>158774</v>
      </c>
      <c r="B7618">
        <v>550313</v>
      </c>
      <c r="C7618">
        <v>21238</v>
      </c>
      <c r="D7618" t="s">
        <v>1238</v>
      </c>
      <c r="E7618">
        <v>8</v>
      </c>
      <c r="F7618" s="3">
        <v>40650.472916666702</v>
      </c>
      <c r="G7618" s="4">
        <v>0.85</v>
      </c>
      <c r="H7618">
        <v>12681</v>
      </c>
      <c r="I7618" t="s">
        <v>10</v>
      </c>
      <c r="J7618" s="58">
        <f t="shared" ref="J7618:J7681" si="238">E7618*G7618</f>
        <v>6.8</v>
      </c>
      <c r="K7618" s="59">
        <f t="shared" ref="K7618:K7681" si="239">DATE(YEAR(F7618),MONTH(F7618),DAY(F7618))</f>
        <v>40650</v>
      </c>
      <c r="R7618" t="s">
        <v>73</v>
      </c>
      <c r="S7618" s="58">
        <v>12.6</v>
      </c>
      <c r="X7618">
        <v>36</v>
      </c>
      <c r="Y7618" s="4">
        <v>0.19</v>
      </c>
      <c r="Z7618" s="58">
        <v>6.84</v>
      </c>
    </row>
    <row r="7619" spans="1:26">
      <c r="A7619">
        <v>158775</v>
      </c>
      <c r="B7619">
        <v>550313</v>
      </c>
      <c r="C7619">
        <v>21240</v>
      </c>
      <c r="D7619" t="s">
        <v>1942</v>
      </c>
      <c r="E7619">
        <v>8</v>
      </c>
      <c r="F7619" s="3">
        <v>40650.472916666702</v>
      </c>
      <c r="G7619" s="4">
        <v>0.85</v>
      </c>
      <c r="H7619">
        <v>12681</v>
      </c>
      <c r="I7619" t="s">
        <v>10</v>
      </c>
      <c r="J7619" s="58">
        <f t="shared" si="238"/>
        <v>6.8</v>
      </c>
      <c r="K7619" s="59">
        <f t="shared" si="239"/>
        <v>40650</v>
      </c>
      <c r="R7619" t="s">
        <v>481</v>
      </c>
      <c r="S7619" s="58">
        <v>12.6</v>
      </c>
      <c r="X7619">
        <v>36</v>
      </c>
      <c r="Y7619" s="4">
        <v>0.19</v>
      </c>
      <c r="Z7619" s="58">
        <v>6.84</v>
      </c>
    </row>
    <row r="7620" spans="1:26">
      <c r="A7620">
        <v>180536</v>
      </c>
      <c r="B7620">
        <v>552325</v>
      </c>
      <c r="C7620">
        <v>21238</v>
      </c>
      <c r="D7620" t="s">
        <v>1238</v>
      </c>
      <c r="E7620">
        <v>8</v>
      </c>
      <c r="F7620" s="3">
        <v>40672.407638888901</v>
      </c>
      <c r="G7620" s="4">
        <v>0.85</v>
      </c>
      <c r="H7620">
        <v>12490</v>
      </c>
      <c r="I7620" t="s">
        <v>10</v>
      </c>
      <c r="J7620" s="58">
        <f t="shared" si="238"/>
        <v>6.8</v>
      </c>
      <c r="K7620" s="59">
        <f t="shared" si="239"/>
        <v>40672</v>
      </c>
      <c r="R7620" t="s">
        <v>482</v>
      </c>
      <c r="S7620" s="58">
        <v>12.6</v>
      </c>
      <c r="X7620">
        <v>36</v>
      </c>
      <c r="Y7620" s="4">
        <v>0.19</v>
      </c>
      <c r="Z7620" s="58">
        <v>6.84</v>
      </c>
    </row>
    <row r="7621" spans="1:26">
      <c r="A7621">
        <v>180537</v>
      </c>
      <c r="B7621">
        <v>552325</v>
      </c>
      <c r="C7621">
        <v>21239</v>
      </c>
      <c r="D7621" t="s">
        <v>1760</v>
      </c>
      <c r="E7621">
        <v>8</v>
      </c>
      <c r="F7621" s="3">
        <v>40672.407638888901</v>
      </c>
      <c r="G7621" s="4">
        <v>0.85</v>
      </c>
      <c r="H7621">
        <v>12490</v>
      </c>
      <c r="I7621" t="s">
        <v>10</v>
      </c>
      <c r="J7621" s="58">
        <f t="shared" si="238"/>
        <v>6.8</v>
      </c>
      <c r="K7621" s="59">
        <f t="shared" si="239"/>
        <v>40672</v>
      </c>
      <c r="R7621" t="s">
        <v>2012</v>
      </c>
      <c r="S7621" s="58">
        <v>12.5</v>
      </c>
      <c r="X7621">
        <v>36</v>
      </c>
      <c r="Y7621" s="4">
        <v>0.19</v>
      </c>
      <c r="Z7621" s="58">
        <v>6.84</v>
      </c>
    </row>
    <row r="7622" spans="1:26">
      <c r="A7622">
        <v>199670</v>
      </c>
      <c r="B7622">
        <v>554097</v>
      </c>
      <c r="C7622">
        <v>21238</v>
      </c>
      <c r="D7622" t="s">
        <v>1238</v>
      </c>
      <c r="E7622">
        <v>8</v>
      </c>
      <c r="F7622" s="3">
        <v>40685.542361111096</v>
      </c>
      <c r="G7622" s="4">
        <v>0.85</v>
      </c>
      <c r="H7622">
        <v>12567</v>
      </c>
      <c r="I7622" t="s">
        <v>10</v>
      </c>
      <c r="J7622" s="58">
        <f t="shared" si="238"/>
        <v>6.8</v>
      </c>
      <c r="K7622" s="59">
        <f t="shared" si="239"/>
        <v>40685</v>
      </c>
      <c r="R7622" t="s">
        <v>325</v>
      </c>
      <c r="S7622" s="58">
        <v>11.9</v>
      </c>
      <c r="X7622">
        <v>36</v>
      </c>
      <c r="Y7622" s="4">
        <v>0.19</v>
      </c>
      <c r="Z7622" s="58">
        <v>6.84</v>
      </c>
    </row>
    <row r="7623" spans="1:26">
      <c r="A7623">
        <v>199671</v>
      </c>
      <c r="B7623">
        <v>554097</v>
      </c>
      <c r="C7623">
        <v>21240</v>
      </c>
      <c r="D7623" t="s">
        <v>1942</v>
      </c>
      <c r="E7623">
        <v>8</v>
      </c>
      <c r="F7623" s="3">
        <v>40685.542361111096</v>
      </c>
      <c r="G7623" s="4">
        <v>0.85</v>
      </c>
      <c r="H7623">
        <v>12567</v>
      </c>
      <c r="I7623" t="s">
        <v>10</v>
      </c>
      <c r="J7623" s="58">
        <f t="shared" si="238"/>
        <v>6.8</v>
      </c>
      <c r="K7623" s="59">
        <f t="shared" si="239"/>
        <v>40685</v>
      </c>
      <c r="R7623" t="s">
        <v>2609</v>
      </c>
      <c r="S7623" s="58">
        <v>10.5</v>
      </c>
      <c r="X7623">
        <v>36</v>
      </c>
      <c r="Y7623" s="4">
        <v>0.19</v>
      </c>
      <c r="Z7623" s="58">
        <v>6.84</v>
      </c>
    </row>
    <row r="7624" spans="1:26">
      <c r="A7624">
        <v>199672</v>
      </c>
      <c r="B7624">
        <v>554097</v>
      </c>
      <c r="C7624">
        <v>21239</v>
      </c>
      <c r="D7624" t="s">
        <v>1760</v>
      </c>
      <c r="E7624">
        <v>8</v>
      </c>
      <c r="F7624" s="3">
        <v>40685.542361111096</v>
      </c>
      <c r="G7624" s="4">
        <v>0.85</v>
      </c>
      <c r="H7624">
        <v>12567</v>
      </c>
      <c r="I7624" t="s">
        <v>10</v>
      </c>
      <c r="J7624" s="58">
        <f t="shared" si="238"/>
        <v>6.8</v>
      </c>
      <c r="K7624" s="59">
        <f t="shared" si="239"/>
        <v>40685</v>
      </c>
      <c r="R7624" t="s">
        <v>993</v>
      </c>
      <c r="S7624" s="58">
        <v>10.5</v>
      </c>
      <c r="X7624">
        <v>36</v>
      </c>
      <c r="Y7624" s="4">
        <v>0.19</v>
      </c>
      <c r="Z7624" s="58">
        <v>6.84</v>
      </c>
    </row>
    <row r="7625" spans="1:26">
      <c r="A7625">
        <v>200453</v>
      </c>
      <c r="B7625">
        <v>554134</v>
      </c>
      <c r="C7625">
        <v>21240</v>
      </c>
      <c r="D7625" t="s">
        <v>1942</v>
      </c>
      <c r="E7625">
        <v>8</v>
      </c>
      <c r="F7625" s="3">
        <v>40686.408333333296</v>
      </c>
      <c r="G7625" s="4">
        <v>0.85</v>
      </c>
      <c r="H7625">
        <v>12583</v>
      </c>
      <c r="I7625" t="s">
        <v>10</v>
      </c>
      <c r="J7625" s="58">
        <f t="shared" si="238"/>
        <v>6.8</v>
      </c>
      <c r="K7625" s="59">
        <f t="shared" si="239"/>
        <v>40686</v>
      </c>
      <c r="R7625" t="s">
        <v>187</v>
      </c>
      <c r="S7625" s="58">
        <v>10.5</v>
      </c>
      <c r="X7625">
        <v>36</v>
      </c>
      <c r="Y7625" s="4">
        <v>0.19</v>
      </c>
      <c r="Z7625" s="58">
        <v>6.84</v>
      </c>
    </row>
    <row r="7626" spans="1:26">
      <c r="A7626">
        <v>200454</v>
      </c>
      <c r="B7626">
        <v>554134</v>
      </c>
      <c r="C7626">
        <v>21238</v>
      </c>
      <c r="D7626" t="s">
        <v>1238</v>
      </c>
      <c r="E7626">
        <v>8</v>
      </c>
      <c r="F7626" s="3">
        <v>40686.408333333296</v>
      </c>
      <c r="G7626" s="4">
        <v>0.85</v>
      </c>
      <c r="H7626">
        <v>12583</v>
      </c>
      <c r="I7626" t="s">
        <v>10</v>
      </c>
      <c r="J7626" s="58">
        <f t="shared" si="238"/>
        <v>6.8</v>
      </c>
      <c r="K7626" s="59">
        <f t="shared" si="239"/>
        <v>40686</v>
      </c>
      <c r="R7626" t="s">
        <v>825</v>
      </c>
      <c r="S7626" s="58">
        <v>10.5</v>
      </c>
      <c r="X7626">
        <v>8</v>
      </c>
      <c r="Y7626" s="4">
        <v>0.85</v>
      </c>
      <c r="Z7626" s="58">
        <v>6.8</v>
      </c>
    </row>
    <row r="7627" spans="1:26">
      <c r="A7627">
        <v>213587</v>
      </c>
      <c r="B7627">
        <v>555547</v>
      </c>
      <c r="C7627">
        <v>21238</v>
      </c>
      <c r="D7627" t="s">
        <v>1238</v>
      </c>
      <c r="E7627">
        <v>8</v>
      </c>
      <c r="F7627" s="3">
        <v>40699.550694444399</v>
      </c>
      <c r="G7627" s="4">
        <v>0.85</v>
      </c>
      <c r="H7627">
        <v>12681</v>
      </c>
      <c r="I7627" t="s">
        <v>10</v>
      </c>
      <c r="J7627" s="58">
        <f t="shared" si="238"/>
        <v>6.8</v>
      </c>
      <c r="K7627" s="59">
        <f t="shared" si="239"/>
        <v>40699</v>
      </c>
      <c r="R7627" t="s">
        <v>1793</v>
      </c>
      <c r="S7627" s="58">
        <v>10.5</v>
      </c>
      <c r="X7627">
        <v>8</v>
      </c>
      <c r="Y7627" s="4">
        <v>0.85</v>
      </c>
      <c r="Z7627" s="58">
        <v>6.8</v>
      </c>
    </row>
    <row r="7628" spans="1:26">
      <c r="A7628">
        <v>222942</v>
      </c>
      <c r="B7628">
        <v>556463</v>
      </c>
      <c r="C7628">
        <v>21240</v>
      </c>
      <c r="D7628" t="s">
        <v>1942</v>
      </c>
      <c r="E7628">
        <v>8</v>
      </c>
      <c r="F7628" s="3">
        <v>40706.449305555601</v>
      </c>
      <c r="G7628" s="4">
        <v>0.85</v>
      </c>
      <c r="H7628">
        <v>12583</v>
      </c>
      <c r="I7628" t="s">
        <v>10</v>
      </c>
      <c r="J7628" s="58">
        <f t="shared" si="238"/>
        <v>6.8</v>
      </c>
      <c r="K7628" s="59">
        <f t="shared" si="239"/>
        <v>40706</v>
      </c>
      <c r="R7628" t="s">
        <v>1875</v>
      </c>
      <c r="S7628" s="58">
        <v>10.5</v>
      </c>
      <c r="X7628">
        <v>8</v>
      </c>
      <c r="Y7628" s="4">
        <v>0.85</v>
      </c>
      <c r="Z7628" s="58">
        <v>6.8</v>
      </c>
    </row>
    <row r="7629" spans="1:26">
      <c r="A7629">
        <v>222943</v>
      </c>
      <c r="B7629">
        <v>556463</v>
      </c>
      <c r="C7629">
        <v>21238</v>
      </c>
      <c r="D7629" t="s">
        <v>1238</v>
      </c>
      <c r="E7629">
        <v>8</v>
      </c>
      <c r="F7629" s="3">
        <v>40706.449305555601</v>
      </c>
      <c r="G7629" s="4">
        <v>0.85</v>
      </c>
      <c r="H7629">
        <v>12583</v>
      </c>
      <c r="I7629" t="s">
        <v>10</v>
      </c>
      <c r="J7629" s="58">
        <f t="shared" si="238"/>
        <v>6.8</v>
      </c>
      <c r="K7629" s="59">
        <f t="shared" si="239"/>
        <v>40706</v>
      </c>
      <c r="R7629" t="s">
        <v>2654</v>
      </c>
      <c r="S7629" s="58">
        <v>10.4</v>
      </c>
      <c r="X7629">
        <v>8</v>
      </c>
      <c r="Y7629" s="4">
        <v>0.85</v>
      </c>
      <c r="Z7629" s="58">
        <v>6.8</v>
      </c>
    </row>
    <row r="7630" spans="1:26">
      <c r="A7630">
        <v>224453</v>
      </c>
      <c r="B7630">
        <v>556526</v>
      </c>
      <c r="C7630">
        <v>21238</v>
      </c>
      <c r="D7630" t="s">
        <v>1238</v>
      </c>
      <c r="E7630">
        <v>8</v>
      </c>
      <c r="F7630" s="3">
        <v>40707.481249999997</v>
      </c>
      <c r="G7630" s="4">
        <v>0.85</v>
      </c>
      <c r="H7630">
        <v>12732</v>
      </c>
      <c r="I7630" t="s">
        <v>10</v>
      </c>
      <c r="J7630" s="58">
        <f t="shared" si="238"/>
        <v>6.8</v>
      </c>
      <c r="K7630" s="59">
        <f t="shared" si="239"/>
        <v>40707</v>
      </c>
      <c r="R7630" t="s">
        <v>2664</v>
      </c>
      <c r="S7630" s="58">
        <v>10.4</v>
      </c>
      <c r="X7630">
        <v>8</v>
      </c>
      <c r="Y7630" s="4">
        <v>0.85</v>
      </c>
      <c r="Z7630" s="58">
        <v>6.8</v>
      </c>
    </row>
    <row r="7631" spans="1:26">
      <c r="A7631">
        <v>224456</v>
      </c>
      <c r="B7631">
        <v>556526</v>
      </c>
      <c r="C7631">
        <v>21240</v>
      </c>
      <c r="D7631" t="s">
        <v>1942</v>
      </c>
      <c r="E7631">
        <v>8</v>
      </c>
      <c r="F7631" s="3">
        <v>40707.481249999997</v>
      </c>
      <c r="G7631" s="4">
        <v>0.85</v>
      </c>
      <c r="H7631">
        <v>12732</v>
      </c>
      <c r="I7631" t="s">
        <v>10</v>
      </c>
      <c r="J7631" s="58">
        <f t="shared" si="238"/>
        <v>6.8</v>
      </c>
      <c r="K7631" s="59">
        <f t="shared" si="239"/>
        <v>40707</v>
      </c>
      <c r="R7631" t="s">
        <v>2518</v>
      </c>
      <c r="S7631" s="58">
        <v>10.199999999999999</v>
      </c>
      <c r="X7631">
        <v>8</v>
      </c>
      <c r="Y7631" s="4">
        <v>0.85</v>
      </c>
      <c r="Z7631" s="58">
        <v>6.8</v>
      </c>
    </row>
    <row r="7632" spans="1:26">
      <c r="A7632">
        <v>224457</v>
      </c>
      <c r="B7632">
        <v>556526</v>
      </c>
      <c r="C7632">
        <v>21239</v>
      </c>
      <c r="D7632" t="s">
        <v>1760</v>
      </c>
      <c r="E7632">
        <v>8</v>
      </c>
      <c r="F7632" s="3">
        <v>40707.481249999997</v>
      </c>
      <c r="G7632" s="4">
        <v>0.85</v>
      </c>
      <c r="H7632">
        <v>12732</v>
      </c>
      <c r="I7632" t="s">
        <v>10</v>
      </c>
      <c r="J7632" s="58">
        <f t="shared" si="238"/>
        <v>6.8</v>
      </c>
      <c r="K7632" s="59">
        <f t="shared" si="239"/>
        <v>40707</v>
      </c>
      <c r="R7632" t="s">
        <v>254</v>
      </c>
      <c r="S7632" s="58">
        <v>10.199999999999999</v>
      </c>
      <c r="X7632">
        <v>8</v>
      </c>
      <c r="Y7632" s="4">
        <v>0.85</v>
      </c>
      <c r="Z7632" s="58">
        <v>6.8</v>
      </c>
    </row>
    <row r="7633" spans="1:26">
      <c r="A7633">
        <v>227085</v>
      </c>
      <c r="B7633">
        <v>556819</v>
      </c>
      <c r="C7633">
        <v>23288</v>
      </c>
      <c r="D7633" t="s">
        <v>2522</v>
      </c>
      <c r="E7633">
        <v>8</v>
      </c>
      <c r="F7633" s="3">
        <v>40709.431250000001</v>
      </c>
      <c r="G7633" s="4">
        <v>0.85</v>
      </c>
      <c r="H7633">
        <v>12682</v>
      </c>
      <c r="I7633" t="s">
        <v>10</v>
      </c>
      <c r="J7633" s="58">
        <f t="shared" si="238"/>
        <v>6.8</v>
      </c>
      <c r="K7633" s="59">
        <f t="shared" si="239"/>
        <v>40709</v>
      </c>
      <c r="R7633" t="s">
        <v>2331</v>
      </c>
      <c r="S7633" s="58">
        <v>10.08</v>
      </c>
      <c r="X7633">
        <v>8</v>
      </c>
      <c r="Y7633" s="4">
        <v>0.85</v>
      </c>
      <c r="Z7633" s="58">
        <v>6.8</v>
      </c>
    </row>
    <row r="7634" spans="1:26">
      <c r="A7634">
        <v>227086</v>
      </c>
      <c r="B7634">
        <v>556819</v>
      </c>
      <c r="C7634">
        <v>23285</v>
      </c>
      <c r="D7634" t="s">
        <v>2521</v>
      </c>
      <c r="E7634">
        <v>8</v>
      </c>
      <c r="F7634" s="3">
        <v>40709.431250000001</v>
      </c>
      <c r="G7634" s="4">
        <v>0.85</v>
      </c>
      <c r="H7634">
        <v>12682</v>
      </c>
      <c r="I7634" t="s">
        <v>10</v>
      </c>
      <c r="J7634" s="58">
        <f t="shared" si="238"/>
        <v>6.8</v>
      </c>
      <c r="K7634" s="59">
        <f t="shared" si="239"/>
        <v>40709</v>
      </c>
      <c r="R7634" t="s">
        <v>2342</v>
      </c>
      <c r="S7634" s="58">
        <v>10.08</v>
      </c>
      <c r="X7634">
        <v>8</v>
      </c>
      <c r="Y7634" s="4">
        <v>0.85</v>
      </c>
      <c r="Z7634" s="58">
        <v>6.8</v>
      </c>
    </row>
    <row r="7635" spans="1:26">
      <c r="A7635">
        <v>233784</v>
      </c>
      <c r="B7635">
        <v>557489</v>
      </c>
      <c r="C7635">
        <v>23287</v>
      </c>
      <c r="D7635" t="s">
        <v>2528</v>
      </c>
      <c r="E7635">
        <v>8</v>
      </c>
      <c r="F7635" s="3">
        <v>40714.623611111099</v>
      </c>
      <c r="G7635" s="4">
        <v>0.85</v>
      </c>
      <c r="H7635">
        <v>12490</v>
      </c>
      <c r="I7635" t="s">
        <v>10</v>
      </c>
      <c r="J7635" s="58">
        <f t="shared" si="238"/>
        <v>6.8</v>
      </c>
      <c r="K7635" s="59">
        <f t="shared" si="239"/>
        <v>40714</v>
      </c>
      <c r="R7635" t="s">
        <v>2526</v>
      </c>
      <c r="S7635" s="58">
        <v>10</v>
      </c>
      <c r="X7635">
        <v>8</v>
      </c>
      <c r="Y7635" s="4">
        <v>0.85</v>
      </c>
      <c r="Z7635" s="58">
        <v>6.8</v>
      </c>
    </row>
    <row r="7636" spans="1:26">
      <c r="A7636">
        <v>255947</v>
      </c>
      <c r="B7636">
        <v>559418</v>
      </c>
      <c r="C7636">
        <v>21238</v>
      </c>
      <c r="D7636" t="s">
        <v>1238</v>
      </c>
      <c r="E7636">
        <v>8</v>
      </c>
      <c r="F7636" s="3">
        <v>40732.483333333301</v>
      </c>
      <c r="G7636" s="4">
        <v>0.85</v>
      </c>
      <c r="H7636">
        <v>12681</v>
      </c>
      <c r="I7636" t="s">
        <v>10</v>
      </c>
      <c r="J7636" s="58">
        <f t="shared" si="238"/>
        <v>6.8</v>
      </c>
      <c r="K7636" s="59">
        <f t="shared" si="239"/>
        <v>40732</v>
      </c>
      <c r="R7636" t="s">
        <v>2527</v>
      </c>
      <c r="S7636" s="58">
        <v>10</v>
      </c>
      <c r="X7636">
        <v>8</v>
      </c>
      <c r="Y7636" s="4">
        <v>0.85</v>
      </c>
      <c r="Z7636" s="58">
        <v>6.8</v>
      </c>
    </row>
    <row r="7637" spans="1:26">
      <c r="A7637">
        <v>255948</v>
      </c>
      <c r="B7637">
        <v>559418</v>
      </c>
      <c r="C7637">
        <v>21239</v>
      </c>
      <c r="D7637" t="s">
        <v>1760</v>
      </c>
      <c r="E7637">
        <v>8</v>
      </c>
      <c r="F7637" s="3">
        <v>40732.483333333301</v>
      </c>
      <c r="G7637" s="4">
        <v>0.85</v>
      </c>
      <c r="H7637">
        <v>12681</v>
      </c>
      <c r="I7637" t="s">
        <v>10</v>
      </c>
      <c r="J7637" s="58">
        <f t="shared" si="238"/>
        <v>6.8</v>
      </c>
      <c r="K7637" s="59">
        <f t="shared" si="239"/>
        <v>40732</v>
      </c>
      <c r="R7637" t="s">
        <v>2544</v>
      </c>
      <c r="S7637" s="58">
        <v>10</v>
      </c>
      <c r="X7637">
        <v>8</v>
      </c>
      <c r="Y7637" s="4">
        <v>0.85</v>
      </c>
      <c r="Z7637" s="58">
        <v>6.8</v>
      </c>
    </row>
    <row r="7638" spans="1:26">
      <c r="A7638">
        <v>255949</v>
      </c>
      <c r="B7638">
        <v>559418</v>
      </c>
      <c r="C7638">
        <v>21240</v>
      </c>
      <c r="D7638" t="s">
        <v>1942</v>
      </c>
      <c r="E7638">
        <v>8</v>
      </c>
      <c r="F7638" s="3">
        <v>40732.483333333301</v>
      </c>
      <c r="G7638" s="4">
        <v>0.85</v>
      </c>
      <c r="H7638">
        <v>12681</v>
      </c>
      <c r="I7638" t="s">
        <v>10</v>
      </c>
      <c r="J7638" s="58">
        <f t="shared" si="238"/>
        <v>6.8</v>
      </c>
      <c r="K7638" s="59">
        <f t="shared" si="239"/>
        <v>40732</v>
      </c>
      <c r="R7638" t="s">
        <v>2525</v>
      </c>
      <c r="S7638" s="58">
        <v>10</v>
      </c>
      <c r="X7638">
        <v>8</v>
      </c>
      <c r="Y7638" s="4">
        <v>0.85</v>
      </c>
      <c r="Z7638" s="58">
        <v>6.8</v>
      </c>
    </row>
    <row r="7639" spans="1:26">
      <c r="A7639">
        <v>259657</v>
      </c>
      <c r="B7639">
        <v>559699</v>
      </c>
      <c r="C7639">
        <v>23287</v>
      </c>
      <c r="D7639" t="s">
        <v>2528</v>
      </c>
      <c r="E7639">
        <v>8</v>
      </c>
      <c r="F7639" s="3">
        <v>40736.369444444397</v>
      </c>
      <c r="G7639" s="4">
        <v>0.85</v>
      </c>
      <c r="H7639">
        <v>12682</v>
      </c>
      <c r="I7639" t="s">
        <v>10</v>
      </c>
      <c r="J7639" s="58">
        <f t="shared" si="238"/>
        <v>6.8</v>
      </c>
      <c r="K7639" s="59">
        <f t="shared" si="239"/>
        <v>40736</v>
      </c>
      <c r="R7639" t="s">
        <v>2621</v>
      </c>
      <c r="S7639" s="58">
        <v>9.9600000000000009</v>
      </c>
      <c r="X7639">
        <v>8</v>
      </c>
      <c r="Y7639" s="4">
        <v>0.85</v>
      </c>
      <c r="Z7639" s="58">
        <v>6.8</v>
      </c>
    </row>
    <row r="7640" spans="1:26">
      <c r="A7640">
        <v>259658</v>
      </c>
      <c r="B7640">
        <v>559699</v>
      </c>
      <c r="C7640">
        <v>23285</v>
      </c>
      <c r="D7640" t="s">
        <v>2521</v>
      </c>
      <c r="E7640">
        <v>8</v>
      </c>
      <c r="F7640" s="3">
        <v>40736.369444444397</v>
      </c>
      <c r="G7640" s="4">
        <v>0.85</v>
      </c>
      <c r="H7640">
        <v>12682</v>
      </c>
      <c r="I7640" t="s">
        <v>10</v>
      </c>
      <c r="J7640" s="58">
        <f t="shared" si="238"/>
        <v>6.8</v>
      </c>
      <c r="K7640" s="59">
        <f t="shared" si="239"/>
        <v>40736</v>
      </c>
      <c r="R7640" t="s">
        <v>2622</v>
      </c>
      <c r="S7640" s="58">
        <v>9.9600000000000009</v>
      </c>
      <c r="X7640">
        <v>8</v>
      </c>
      <c r="Y7640" s="4">
        <v>0.85</v>
      </c>
      <c r="Z7640" s="58">
        <v>6.8</v>
      </c>
    </row>
    <row r="7641" spans="1:26">
      <c r="A7641">
        <v>259659</v>
      </c>
      <c r="B7641">
        <v>559699</v>
      </c>
      <c r="C7641">
        <v>23286</v>
      </c>
      <c r="D7641" t="s">
        <v>2519</v>
      </c>
      <c r="E7641">
        <v>8</v>
      </c>
      <c r="F7641" s="3">
        <v>40736.369444444397</v>
      </c>
      <c r="G7641" s="4">
        <v>0.85</v>
      </c>
      <c r="H7641">
        <v>12682</v>
      </c>
      <c r="I7641" t="s">
        <v>10</v>
      </c>
      <c r="J7641" s="58">
        <f t="shared" si="238"/>
        <v>6.8</v>
      </c>
      <c r="K7641" s="59">
        <f t="shared" si="239"/>
        <v>40736</v>
      </c>
      <c r="R7641" t="s">
        <v>2437</v>
      </c>
      <c r="S7641" s="58">
        <v>9.9600000000000009</v>
      </c>
      <c r="X7641">
        <v>8</v>
      </c>
      <c r="Y7641" s="4">
        <v>0.85</v>
      </c>
      <c r="Z7641" s="58">
        <v>6.8</v>
      </c>
    </row>
    <row r="7642" spans="1:26">
      <c r="A7642">
        <v>259699</v>
      </c>
      <c r="B7642">
        <v>559704</v>
      </c>
      <c r="C7642">
        <v>21238</v>
      </c>
      <c r="D7642" t="s">
        <v>1238</v>
      </c>
      <c r="E7642">
        <v>8</v>
      </c>
      <c r="F7642" s="3">
        <v>40736.412499999999</v>
      </c>
      <c r="G7642" s="4">
        <v>0.85</v>
      </c>
      <c r="H7642">
        <v>12669</v>
      </c>
      <c r="I7642" t="s">
        <v>10</v>
      </c>
      <c r="J7642" s="58">
        <f t="shared" si="238"/>
        <v>6.8</v>
      </c>
      <c r="K7642" s="59">
        <f t="shared" si="239"/>
        <v>40736</v>
      </c>
      <c r="R7642" t="s">
        <v>251</v>
      </c>
      <c r="S7642" s="58">
        <v>8.64</v>
      </c>
      <c r="X7642">
        <v>8</v>
      </c>
      <c r="Y7642" s="4">
        <v>0.85</v>
      </c>
      <c r="Z7642" s="58">
        <v>6.8</v>
      </c>
    </row>
    <row r="7643" spans="1:26">
      <c r="A7643">
        <v>283665</v>
      </c>
      <c r="B7643">
        <v>561795</v>
      </c>
      <c r="C7643">
        <v>21238</v>
      </c>
      <c r="D7643" t="s">
        <v>1238</v>
      </c>
      <c r="E7643">
        <v>8</v>
      </c>
      <c r="F7643" s="3">
        <v>40753.561111111099</v>
      </c>
      <c r="G7643" s="4">
        <v>0.85</v>
      </c>
      <c r="H7643">
        <v>12716</v>
      </c>
      <c r="I7643" t="s">
        <v>10</v>
      </c>
      <c r="J7643" s="58">
        <f t="shared" si="238"/>
        <v>6.8</v>
      </c>
      <c r="K7643" s="59">
        <f t="shared" si="239"/>
        <v>40753</v>
      </c>
      <c r="R7643" t="s">
        <v>1210</v>
      </c>
      <c r="S7643" s="58">
        <v>8.5</v>
      </c>
      <c r="X7643">
        <v>8</v>
      </c>
      <c r="Y7643" s="4">
        <v>0.85</v>
      </c>
      <c r="Z7643" s="58">
        <v>6.8</v>
      </c>
    </row>
    <row r="7644" spans="1:26">
      <c r="A7644">
        <v>283666</v>
      </c>
      <c r="B7644">
        <v>561795</v>
      </c>
      <c r="C7644">
        <v>21239</v>
      </c>
      <c r="D7644" t="s">
        <v>1760</v>
      </c>
      <c r="E7644">
        <v>8</v>
      </c>
      <c r="F7644" s="3">
        <v>40753.561111111099</v>
      </c>
      <c r="G7644" s="4">
        <v>0.85</v>
      </c>
      <c r="H7644">
        <v>12716</v>
      </c>
      <c r="I7644" t="s">
        <v>10</v>
      </c>
      <c r="J7644" s="58">
        <f t="shared" si="238"/>
        <v>6.8</v>
      </c>
      <c r="K7644" s="59">
        <f t="shared" si="239"/>
        <v>40753</v>
      </c>
      <c r="R7644" t="s">
        <v>2232</v>
      </c>
      <c r="S7644" s="58">
        <v>7.8</v>
      </c>
      <c r="X7644">
        <v>8</v>
      </c>
      <c r="Y7644" s="4">
        <v>0.85</v>
      </c>
      <c r="Z7644" s="58">
        <v>6.8</v>
      </c>
    </row>
    <row r="7645" spans="1:26">
      <c r="A7645">
        <v>283667</v>
      </c>
      <c r="B7645">
        <v>561795</v>
      </c>
      <c r="C7645">
        <v>21240</v>
      </c>
      <c r="D7645" t="s">
        <v>1942</v>
      </c>
      <c r="E7645">
        <v>8</v>
      </c>
      <c r="F7645" s="3">
        <v>40753.561111111099</v>
      </c>
      <c r="G7645" s="4">
        <v>0.85</v>
      </c>
      <c r="H7645">
        <v>12716</v>
      </c>
      <c r="I7645" t="s">
        <v>10</v>
      </c>
      <c r="J7645" s="58">
        <f t="shared" si="238"/>
        <v>6.8</v>
      </c>
      <c r="K7645" s="59">
        <f t="shared" si="239"/>
        <v>40753</v>
      </c>
      <c r="R7645" t="s">
        <v>1332</v>
      </c>
      <c r="S7645" s="58">
        <v>6.96</v>
      </c>
      <c r="X7645">
        <v>8</v>
      </c>
      <c r="Y7645" s="4">
        <v>0.85</v>
      </c>
      <c r="Z7645" s="58">
        <v>6.8</v>
      </c>
    </row>
    <row r="7646" spans="1:26">
      <c r="A7646">
        <v>289607</v>
      </c>
      <c r="B7646">
        <v>562275</v>
      </c>
      <c r="C7646">
        <v>23287</v>
      </c>
      <c r="D7646" t="s">
        <v>2528</v>
      </c>
      <c r="E7646">
        <v>8</v>
      </c>
      <c r="F7646" s="3">
        <v>40759.4194444444</v>
      </c>
      <c r="G7646" s="4">
        <v>0.85</v>
      </c>
      <c r="H7646">
        <v>12689</v>
      </c>
      <c r="I7646" t="s">
        <v>10</v>
      </c>
      <c r="J7646" s="58">
        <f t="shared" si="238"/>
        <v>6.8</v>
      </c>
      <c r="K7646" s="59">
        <f t="shared" si="239"/>
        <v>40759</v>
      </c>
      <c r="R7646" t="s">
        <v>1238</v>
      </c>
      <c r="S7646" s="58">
        <v>6.8</v>
      </c>
      <c r="X7646">
        <v>8</v>
      </c>
      <c r="Y7646" s="4">
        <v>0.85</v>
      </c>
      <c r="Z7646" s="58">
        <v>6.8</v>
      </c>
    </row>
    <row r="7647" spans="1:26">
      <c r="A7647">
        <v>291401</v>
      </c>
      <c r="B7647">
        <v>562450</v>
      </c>
      <c r="C7647">
        <v>23287</v>
      </c>
      <c r="D7647" t="s">
        <v>2528</v>
      </c>
      <c r="E7647">
        <v>8</v>
      </c>
      <c r="F7647" s="3">
        <v>40760.361111111102</v>
      </c>
      <c r="G7647" s="4">
        <v>0.85</v>
      </c>
      <c r="H7647">
        <v>12562</v>
      </c>
      <c r="I7647" t="s">
        <v>10</v>
      </c>
      <c r="J7647" s="58">
        <f t="shared" si="238"/>
        <v>6.8</v>
      </c>
      <c r="K7647" s="59">
        <f t="shared" si="239"/>
        <v>40760</v>
      </c>
      <c r="R7647" t="s">
        <v>1679</v>
      </c>
      <c r="S7647" s="58">
        <v>5.04</v>
      </c>
      <c r="X7647">
        <v>8</v>
      </c>
      <c r="Y7647" s="4">
        <v>0.85</v>
      </c>
      <c r="Z7647" s="58">
        <v>6.8</v>
      </c>
    </row>
    <row r="7648" spans="1:26">
      <c r="A7648">
        <v>310317</v>
      </c>
      <c r="B7648">
        <v>564173</v>
      </c>
      <c r="C7648">
        <v>23287</v>
      </c>
      <c r="D7648" t="s">
        <v>2528</v>
      </c>
      <c r="E7648">
        <v>8</v>
      </c>
      <c r="F7648" s="3">
        <v>40778.599305555603</v>
      </c>
      <c r="G7648" s="4">
        <v>0.85</v>
      </c>
      <c r="H7648">
        <v>12567</v>
      </c>
      <c r="I7648" t="s">
        <v>10</v>
      </c>
      <c r="J7648" s="58">
        <f t="shared" si="238"/>
        <v>6.8</v>
      </c>
      <c r="K7648" s="59">
        <f t="shared" si="239"/>
        <v>40778</v>
      </c>
      <c r="R7648" t="s">
        <v>1424</v>
      </c>
      <c r="S7648" s="58">
        <v>4.68</v>
      </c>
      <c r="X7648">
        <v>8</v>
      </c>
      <c r="Y7648" s="4">
        <v>0.85</v>
      </c>
      <c r="Z7648" s="58">
        <v>6.8</v>
      </c>
    </row>
    <row r="7649" spans="1:26">
      <c r="A7649">
        <v>319876</v>
      </c>
      <c r="B7649">
        <v>564912</v>
      </c>
      <c r="C7649">
        <v>21238</v>
      </c>
      <c r="D7649" t="s">
        <v>1238</v>
      </c>
      <c r="E7649">
        <v>8</v>
      </c>
      <c r="F7649" s="3">
        <v>40786.522916666698</v>
      </c>
      <c r="G7649" s="4">
        <v>0.85</v>
      </c>
      <c r="H7649">
        <v>12490</v>
      </c>
      <c r="I7649" t="s">
        <v>10</v>
      </c>
      <c r="J7649" s="58">
        <f t="shared" si="238"/>
        <v>6.8</v>
      </c>
      <c r="K7649" s="59">
        <f t="shared" si="239"/>
        <v>40786</v>
      </c>
      <c r="R7649" t="s">
        <v>533</v>
      </c>
      <c r="S7649" s="58">
        <v>-1.65</v>
      </c>
      <c r="X7649">
        <v>8</v>
      </c>
      <c r="Y7649" s="4">
        <v>0.85</v>
      </c>
      <c r="Z7649" s="58">
        <v>6.8</v>
      </c>
    </row>
    <row r="7650" spans="1:26">
      <c r="A7650">
        <v>330918</v>
      </c>
      <c r="B7650">
        <v>565930</v>
      </c>
      <c r="C7650">
        <v>23285</v>
      </c>
      <c r="D7650" t="s">
        <v>2521</v>
      </c>
      <c r="E7650">
        <v>8</v>
      </c>
      <c r="F7650" s="3">
        <v>40794.438888888901</v>
      </c>
      <c r="G7650" s="4">
        <v>0.85</v>
      </c>
      <c r="H7650">
        <v>12685</v>
      </c>
      <c r="I7650" t="s">
        <v>10</v>
      </c>
      <c r="J7650" s="58">
        <f t="shared" si="238"/>
        <v>6.8</v>
      </c>
      <c r="K7650" s="59">
        <f t="shared" si="239"/>
        <v>40794</v>
      </c>
      <c r="R7650" t="s">
        <v>263</v>
      </c>
      <c r="S7650" s="58">
        <v>-8.25</v>
      </c>
      <c r="X7650">
        <v>8</v>
      </c>
      <c r="Y7650" s="4">
        <v>0.85</v>
      </c>
      <c r="Z7650" s="58">
        <v>6.8</v>
      </c>
    </row>
    <row r="7651" spans="1:26">
      <c r="A7651">
        <v>346602</v>
      </c>
      <c r="B7651">
        <v>567191</v>
      </c>
      <c r="C7651">
        <v>23286</v>
      </c>
      <c r="D7651" t="s">
        <v>2519</v>
      </c>
      <c r="E7651">
        <v>8</v>
      </c>
      <c r="F7651" s="3">
        <v>40805.385416666701</v>
      </c>
      <c r="G7651" s="4">
        <v>0.85</v>
      </c>
      <c r="H7651">
        <v>12562</v>
      </c>
      <c r="I7651" t="s">
        <v>10</v>
      </c>
      <c r="J7651" s="58">
        <f t="shared" si="238"/>
        <v>6.8</v>
      </c>
      <c r="K7651" s="59">
        <f t="shared" si="239"/>
        <v>40805</v>
      </c>
      <c r="R7651" t="s">
        <v>2448</v>
      </c>
      <c r="S7651" s="58">
        <v>128.88</v>
      </c>
      <c r="X7651">
        <v>8</v>
      </c>
      <c r="Y7651" s="4">
        <v>0.85</v>
      </c>
      <c r="Z7651" s="58">
        <v>6.8</v>
      </c>
    </row>
    <row r="7652" spans="1:26">
      <c r="A7652">
        <v>348204</v>
      </c>
      <c r="B7652">
        <v>567380</v>
      </c>
      <c r="C7652">
        <v>23288</v>
      </c>
      <c r="D7652" t="s">
        <v>2522</v>
      </c>
      <c r="E7652">
        <v>8</v>
      </c>
      <c r="F7652" s="3">
        <v>40806.420833333301</v>
      </c>
      <c r="G7652" s="4">
        <v>0.85</v>
      </c>
      <c r="H7652">
        <v>12620</v>
      </c>
      <c r="I7652" t="s">
        <v>10</v>
      </c>
      <c r="J7652" s="58">
        <f t="shared" si="238"/>
        <v>6.8</v>
      </c>
      <c r="K7652" s="59">
        <f t="shared" si="239"/>
        <v>40806</v>
      </c>
      <c r="R7652" t="s">
        <v>104</v>
      </c>
      <c r="S7652" s="58">
        <v>54</v>
      </c>
      <c r="X7652">
        <v>8</v>
      </c>
      <c r="Y7652" s="4">
        <v>0.85</v>
      </c>
      <c r="Z7652" s="58">
        <v>6.8</v>
      </c>
    </row>
    <row r="7653" spans="1:26">
      <c r="A7653">
        <v>355282</v>
      </c>
      <c r="B7653">
        <v>567915</v>
      </c>
      <c r="C7653">
        <v>21240</v>
      </c>
      <c r="D7653" t="s">
        <v>1942</v>
      </c>
      <c r="E7653">
        <v>8</v>
      </c>
      <c r="F7653" s="3">
        <v>40808.71875</v>
      </c>
      <c r="G7653" s="4">
        <v>0.85</v>
      </c>
      <c r="H7653">
        <v>12579</v>
      </c>
      <c r="I7653" t="s">
        <v>10</v>
      </c>
      <c r="J7653" s="58">
        <f t="shared" si="238"/>
        <v>6.8</v>
      </c>
      <c r="K7653" s="59">
        <f t="shared" si="239"/>
        <v>40808</v>
      </c>
      <c r="R7653" t="s">
        <v>1019</v>
      </c>
      <c r="S7653" s="58">
        <v>40.799999999999997</v>
      </c>
      <c r="X7653">
        <v>8</v>
      </c>
      <c r="Y7653" s="4">
        <v>0.85</v>
      </c>
      <c r="Z7653" s="58">
        <v>6.8</v>
      </c>
    </row>
    <row r="7654" spans="1:26">
      <c r="A7654">
        <v>387150</v>
      </c>
      <c r="B7654">
        <v>570267</v>
      </c>
      <c r="C7654">
        <v>23287</v>
      </c>
      <c r="D7654" t="s">
        <v>2528</v>
      </c>
      <c r="E7654">
        <v>8</v>
      </c>
      <c r="F7654" s="3">
        <v>40826.425694444399</v>
      </c>
      <c r="G7654" s="4">
        <v>0.85</v>
      </c>
      <c r="H7654">
        <v>12682</v>
      </c>
      <c r="I7654" t="s">
        <v>10</v>
      </c>
      <c r="J7654" s="58">
        <f t="shared" si="238"/>
        <v>6.8</v>
      </c>
      <c r="K7654" s="59">
        <f t="shared" si="239"/>
        <v>40826</v>
      </c>
      <c r="R7654" t="s">
        <v>97</v>
      </c>
      <c r="S7654" s="58">
        <v>39.6</v>
      </c>
      <c r="X7654">
        <v>8</v>
      </c>
      <c r="Y7654" s="4">
        <v>0.85</v>
      </c>
      <c r="Z7654" s="58">
        <v>6.8</v>
      </c>
    </row>
    <row r="7655" spans="1:26">
      <c r="A7655">
        <v>387151</v>
      </c>
      <c r="B7655">
        <v>570267</v>
      </c>
      <c r="C7655">
        <v>23285</v>
      </c>
      <c r="D7655" t="s">
        <v>2521</v>
      </c>
      <c r="E7655">
        <v>8</v>
      </c>
      <c r="F7655" s="3">
        <v>40826.425694444399</v>
      </c>
      <c r="G7655" s="4">
        <v>0.85</v>
      </c>
      <c r="H7655">
        <v>12682</v>
      </c>
      <c r="I7655" t="s">
        <v>10</v>
      </c>
      <c r="J7655" s="58">
        <f t="shared" si="238"/>
        <v>6.8</v>
      </c>
      <c r="K7655" s="59">
        <f t="shared" si="239"/>
        <v>40826</v>
      </c>
      <c r="R7655" t="s">
        <v>2186</v>
      </c>
      <c r="S7655" s="58">
        <v>38.25</v>
      </c>
      <c r="X7655">
        <v>8</v>
      </c>
      <c r="Y7655" s="4">
        <v>0.85</v>
      </c>
      <c r="Z7655" s="58">
        <v>6.8</v>
      </c>
    </row>
    <row r="7656" spans="1:26">
      <c r="A7656">
        <v>387152</v>
      </c>
      <c r="B7656">
        <v>570267</v>
      </c>
      <c r="C7656">
        <v>23286</v>
      </c>
      <c r="D7656" t="s">
        <v>2519</v>
      </c>
      <c r="E7656">
        <v>8</v>
      </c>
      <c r="F7656" s="3">
        <v>40826.425694444399</v>
      </c>
      <c r="G7656" s="4">
        <v>0.85</v>
      </c>
      <c r="H7656">
        <v>12682</v>
      </c>
      <c r="I7656" t="s">
        <v>10</v>
      </c>
      <c r="J7656" s="58">
        <f t="shared" si="238"/>
        <v>6.8</v>
      </c>
      <c r="K7656" s="59">
        <f t="shared" si="239"/>
        <v>40826</v>
      </c>
      <c r="R7656" t="s">
        <v>655</v>
      </c>
      <c r="S7656" s="58">
        <v>38.25</v>
      </c>
      <c r="X7656">
        <v>8</v>
      </c>
      <c r="Y7656" s="4">
        <v>0.85</v>
      </c>
      <c r="Z7656" s="58">
        <v>6.8</v>
      </c>
    </row>
    <row r="7657" spans="1:26">
      <c r="A7657">
        <v>391568</v>
      </c>
      <c r="B7657">
        <v>570672</v>
      </c>
      <c r="C7657">
        <v>23285</v>
      </c>
      <c r="D7657" t="s">
        <v>2521</v>
      </c>
      <c r="E7657">
        <v>8</v>
      </c>
      <c r="F7657" s="3">
        <v>40827.619444444397</v>
      </c>
      <c r="G7657" s="4">
        <v>0.85</v>
      </c>
      <c r="H7657">
        <v>12536</v>
      </c>
      <c r="I7657" t="s">
        <v>10</v>
      </c>
      <c r="J7657" s="58">
        <f t="shared" si="238"/>
        <v>6.8</v>
      </c>
      <c r="K7657" s="59">
        <f t="shared" si="239"/>
        <v>40827</v>
      </c>
      <c r="R7657" t="s">
        <v>104</v>
      </c>
      <c r="S7657" s="58">
        <v>36</v>
      </c>
      <c r="X7657">
        <v>8</v>
      </c>
      <c r="Y7657" s="4">
        <v>0.85</v>
      </c>
      <c r="Z7657" s="58">
        <v>6.8</v>
      </c>
    </row>
    <row r="7658" spans="1:26">
      <c r="A7658">
        <v>391569</v>
      </c>
      <c r="B7658">
        <v>570672</v>
      </c>
      <c r="C7658">
        <v>23286</v>
      </c>
      <c r="D7658" t="s">
        <v>2519</v>
      </c>
      <c r="E7658">
        <v>8</v>
      </c>
      <c r="F7658" s="3">
        <v>40827.619444444397</v>
      </c>
      <c r="G7658" s="4">
        <v>0.85</v>
      </c>
      <c r="H7658">
        <v>12536</v>
      </c>
      <c r="I7658" t="s">
        <v>10</v>
      </c>
      <c r="J7658" s="58">
        <f t="shared" si="238"/>
        <v>6.8</v>
      </c>
      <c r="K7658" s="59">
        <f t="shared" si="239"/>
        <v>40827</v>
      </c>
      <c r="R7658" t="s">
        <v>173</v>
      </c>
      <c r="S7658" s="58">
        <v>35.700000000000003</v>
      </c>
      <c r="X7658">
        <v>8</v>
      </c>
      <c r="Y7658" s="4">
        <v>0.85</v>
      </c>
      <c r="Z7658" s="58">
        <v>6.8</v>
      </c>
    </row>
    <row r="7659" spans="1:26">
      <c r="A7659">
        <v>391570</v>
      </c>
      <c r="B7659">
        <v>570672</v>
      </c>
      <c r="C7659">
        <v>23287</v>
      </c>
      <c r="D7659" t="s">
        <v>2528</v>
      </c>
      <c r="E7659">
        <v>8</v>
      </c>
      <c r="F7659" s="3">
        <v>40827.619444444397</v>
      </c>
      <c r="G7659" s="4">
        <v>0.85</v>
      </c>
      <c r="H7659">
        <v>12536</v>
      </c>
      <c r="I7659" t="s">
        <v>10</v>
      </c>
      <c r="J7659" s="58">
        <f t="shared" si="238"/>
        <v>6.8</v>
      </c>
      <c r="K7659" s="59">
        <f t="shared" si="239"/>
        <v>40827</v>
      </c>
      <c r="R7659" t="s">
        <v>2346</v>
      </c>
      <c r="S7659" s="58">
        <v>33.200000000000003</v>
      </c>
      <c r="X7659">
        <v>8</v>
      </c>
      <c r="Y7659" s="4">
        <v>0.85</v>
      </c>
      <c r="Z7659" s="58">
        <v>6.8</v>
      </c>
    </row>
    <row r="7660" spans="1:26">
      <c r="A7660">
        <v>391571</v>
      </c>
      <c r="B7660">
        <v>570672</v>
      </c>
      <c r="C7660">
        <v>23288</v>
      </c>
      <c r="D7660" t="s">
        <v>2522</v>
      </c>
      <c r="E7660">
        <v>8</v>
      </c>
      <c r="F7660" s="3">
        <v>40827.619444444397</v>
      </c>
      <c r="G7660" s="4">
        <v>0.85</v>
      </c>
      <c r="H7660">
        <v>12536</v>
      </c>
      <c r="I7660" t="s">
        <v>10</v>
      </c>
      <c r="J7660" s="58">
        <f t="shared" si="238"/>
        <v>6.8</v>
      </c>
      <c r="K7660" s="59">
        <f t="shared" si="239"/>
        <v>40827</v>
      </c>
      <c r="R7660" t="s">
        <v>2350</v>
      </c>
      <c r="S7660" s="58">
        <v>33.200000000000003</v>
      </c>
      <c r="X7660">
        <v>8</v>
      </c>
      <c r="Y7660" s="4">
        <v>0.85</v>
      </c>
      <c r="Z7660" s="58">
        <v>6.8</v>
      </c>
    </row>
    <row r="7661" spans="1:26">
      <c r="A7661">
        <v>407997</v>
      </c>
      <c r="B7661">
        <v>571923</v>
      </c>
      <c r="C7661">
        <v>23286</v>
      </c>
      <c r="D7661" t="s">
        <v>2519</v>
      </c>
      <c r="E7661">
        <v>8</v>
      </c>
      <c r="F7661" s="3">
        <v>40835.683333333298</v>
      </c>
      <c r="G7661" s="4">
        <v>0.85</v>
      </c>
      <c r="H7661">
        <v>12685</v>
      </c>
      <c r="I7661" t="s">
        <v>10</v>
      </c>
      <c r="J7661" s="58">
        <f t="shared" si="238"/>
        <v>6.8</v>
      </c>
      <c r="K7661" s="59">
        <f t="shared" si="239"/>
        <v>40835</v>
      </c>
      <c r="R7661" t="s">
        <v>2345</v>
      </c>
      <c r="S7661" s="58">
        <v>33.200000000000003</v>
      </c>
      <c r="X7661">
        <v>8</v>
      </c>
      <c r="Y7661" s="4">
        <v>0.85</v>
      </c>
      <c r="Z7661" s="58">
        <v>6.8</v>
      </c>
    </row>
    <row r="7662" spans="1:26">
      <c r="A7662">
        <v>407998</v>
      </c>
      <c r="B7662">
        <v>571923</v>
      </c>
      <c r="C7662">
        <v>23285</v>
      </c>
      <c r="D7662" t="s">
        <v>2521</v>
      </c>
      <c r="E7662">
        <v>8</v>
      </c>
      <c r="F7662" s="3">
        <v>40835.683333333298</v>
      </c>
      <c r="G7662" s="4">
        <v>0.85</v>
      </c>
      <c r="H7662">
        <v>12685</v>
      </c>
      <c r="I7662" t="s">
        <v>10</v>
      </c>
      <c r="J7662" s="58">
        <f t="shared" si="238"/>
        <v>6.8</v>
      </c>
      <c r="K7662" s="59">
        <f t="shared" si="239"/>
        <v>40835</v>
      </c>
      <c r="R7662" t="s">
        <v>2351</v>
      </c>
      <c r="S7662" s="58">
        <v>33.200000000000003</v>
      </c>
      <c r="X7662">
        <v>8</v>
      </c>
      <c r="Y7662" s="4">
        <v>0.85</v>
      </c>
      <c r="Z7662" s="58">
        <v>6.8</v>
      </c>
    </row>
    <row r="7663" spans="1:26">
      <c r="A7663">
        <v>421467</v>
      </c>
      <c r="B7663">
        <v>572986</v>
      </c>
      <c r="C7663">
        <v>21240</v>
      </c>
      <c r="D7663" t="s">
        <v>1942</v>
      </c>
      <c r="E7663">
        <v>8</v>
      </c>
      <c r="F7663" s="3">
        <v>40843.452083333301</v>
      </c>
      <c r="G7663" s="4">
        <v>0.85</v>
      </c>
      <c r="H7663">
        <v>12681</v>
      </c>
      <c r="I7663" t="s">
        <v>10</v>
      </c>
      <c r="J7663" s="58">
        <f t="shared" si="238"/>
        <v>6.8</v>
      </c>
      <c r="K7663" s="59">
        <f t="shared" si="239"/>
        <v>40843</v>
      </c>
      <c r="R7663" t="s">
        <v>593</v>
      </c>
      <c r="S7663" s="58">
        <v>30</v>
      </c>
      <c r="X7663">
        <v>8</v>
      </c>
      <c r="Y7663" s="4">
        <v>0.85</v>
      </c>
      <c r="Z7663" s="58">
        <v>6.8</v>
      </c>
    </row>
    <row r="7664" spans="1:26">
      <c r="A7664">
        <v>423751</v>
      </c>
      <c r="B7664">
        <v>573153</v>
      </c>
      <c r="C7664">
        <v>23286</v>
      </c>
      <c r="D7664" t="s">
        <v>2519</v>
      </c>
      <c r="E7664">
        <v>8</v>
      </c>
      <c r="F7664" s="3">
        <v>40844.318749999999</v>
      </c>
      <c r="G7664" s="4">
        <v>0.85</v>
      </c>
      <c r="H7664">
        <v>12678</v>
      </c>
      <c r="I7664" t="s">
        <v>10</v>
      </c>
      <c r="J7664" s="58">
        <f t="shared" si="238"/>
        <v>6.8</v>
      </c>
      <c r="K7664" s="59">
        <f t="shared" si="239"/>
        <v>40844</v>
      </c>
      <c r="R7664" t="s">
        <v>2719</v>
      </c>
      <c r="S7664" s="58">
        <v>30</v>
      </c>
      <c r="X7664">
        <v>8</v>
      </c>
      <c r="Y7664" s="4">
        <v>0.85</v>
      </c>
      <c r="Z7664" s="58">
        <v>6.8</v>
      </c>
    </row>
    <row r="7665" spans="1:26">
      <c r="A7665">
        <v>423752</v>
      </c>
      <c r="B7665">
        <v>573153</v>
      </c>
      <c r="C7665">
        <v>23285</v>
      </c>
      <c r="D7665" t="s">
        <v>2521</v>
      </c>
      <c r="E7665">
        <v>8</v>
      </c>
      <c r="F7665" s="3">
        <v>40844.318749999999</v>
      </c>
      <c r="G7665" s="4">
        <v>0.85</v>
      </c>
      <c r="H7665">
        <v>12678</v>
      </c>
      <c r="I7665" t="s">
        <v>10</v>
      </c>
      <c r="J7665" s="58">
        <f t="shared" si="238"/>
        <v>6.8</v>
      </c>
      <c r="K7665" s="59">
        <f t="shared" si="239"/>
        <v>40844</v>
      </c>
      <c r="R7665" t="s">
        <v>341</v>
      </c>
      <c r="S7665" s="58">
        <v>30</v>
      </c>
      <c r="X7665">
        <v>8</v>
      </c>
      <c r="Y7665" s="4">
        <v>0.85</v>
      </c>
      <c r="Z7665" s="58">
        <v>6.8</v>
      </c>
    </row>
    <row r="7666" spans="1:26">
      <c r="A7666">
        <v>434975</v>
      </c>
      <c r="B7666">
        <v>574068</v>
      </c>
      <c r="C7666">
        <v>23287</v>
      </c>
      <c r="D7666" t="s">
        <v>2528</v>
      </c>
      <c r="E7666">
        <v>8</v>
      </c>
      <c r="F7666" s="3">
        <v>40849.618750000001</v>
      </c>
      <c r="G7666" s="4">
        <v>0.85</v>
      </c>
      <c r="H7666">
        <v>12490</v>
      </c>
      <c r="I7666" t="s">
        <v>10</v>
      </c>
      <c r="J7666" s="58">
        <f t="shared" si="238"/>
        <v>6.8</v>
      </c>
      <c r="K7666" s="59">
        <f t="shared" si="239"/>
        <v>40849</v>
      </c>
      <c r="R7666" t="s">
        <v>1468</v>
      </c>
      <c r="S7666" s="58">
        <v>29.7</v>
      </c>
      <c r="X7666">
        <v>8</v>
      </c>
      <c r="Y7666" s="4">
        <v>0.85</v>
      </c>
      <c r="Z7666" s="58">
        <v>6.8</v>
      </c>
    </row>
    <row r="7667" spans="1:26">
      <c r="A7667">
        <v>478949</v>
      </c>
      <c r="B7667">
        <v>577121</v>
      </c>
      <c r="C7667">
        <v>21238</v>
      </c>
      <c r="D7667" t="s">
        <v>1238</v>
      </c>
      <c r="E7667">
        <v>8</v>
      </c>
      <c r="F7667" s="3">
        <v>40864.770138888904</v>
      </c>
      <c r="G7667" s="4">
        <v>0.85</v>
      </c>
      <c r="H7667">
        <v>12681</v>
      </c>
      <c r="I7667" t="s">
        <v>10</v>
      </c>
      <c r="J7667" s="58">
        <f t="shared" si="238"/>
        <v>6.8</v>
      </c>
      <c r="K7667" s="59">
        <f t="shared" si="239"/>
        <v>40864</v>
      </c>
      <c r="R7667" t="s">
        <v>2532</v>
      </c>
      <c r="S7667" s="58">
        <v>22.5</v>
      </c>
      <c r="X7667">
        <v>8</v>
      </c>
      <c r="Y7667" s="4">
        <v>0.85</v>
      </c>
      <c r="Z7667" s="58">
        <v>6.8</v>
      </c>
    </row>
    <row r="7668" spans="1:26">
      <c r="A7668">
        <v>529785</v>
      </c>
      <c r="B7668">
        <v>580753</v>
      </c>
      <c r="C7668">
        <v>21239</v>
      </c>
      <c r="D7668" t="s">
        <v>1760</v>
      </c>
      <c r="E7668">
        <v>8</v>
      </c>
      <c r="F7668" s="3">
        <v>40883.416666666701</v>
      </c>
      <c r="G7668" s="4">
        <v>0.85</v>
      </c>
      <c r="H7668">
        <v>12682</v>
      </c>
      <c r="I7668" t="s">
        <v>10</v>
      </c>
      <c r="J7668" s="58">
        <f t="shared" si="238"/>
        <v>6.8</v>
      </c>
      <c r="K7668" s="59">
        <f t="shared" si="239"/>
        <v>40883</v>
      </c>
      <c r="R7668" t="s">
        <v>2601</v>
      </c>
      <c r="S7668" s="58">
        <v>20.8</v>
      </c>
      <c r="X7668">
        <v>8</v>
      </c>
      <c r="Y7668" s="4">
        <v>0.85</v>
      </c>
      <c r="Z7668" s="58">
        <v>6.8</v>
      </c>
    </row>
    <row r="7669" spans="1:26">
      <c r="A7669">
        <v>529786</v>
      </c>
      <c r="B7669">
        <v>580753</v>
      </c>
      <c r="C7669">
        <v>21240</v>
      </c>
      <c r="D7669" t="s">
        <v>1942</v>
      </c>
      <c r="E7669">
        <v>8</v>
      </c>
      <c r="F7669" s="3">
        <v>40883.416666666701</v>
      </c>
      <c r="G7669" s="4">
        <v>0.85</v>
      </c>
      <c r="H7669">
        <v>12682</v>
      </c>
      <c r="I7669" t="s">
        <v>10</v>
      </c>
      <c r="J7669" s="58">
        <f t="shared" si="238"/>
        <v>6.8</v>
      </c>
      <c r="K7669" s="59">
        <f t="shared" si="239"/>
        <v>40883</v>
      </c>
      <c r="R7669" t="s">
        <v>1979</v>
      </c>
      <c r="S7669" s="58">
        <v>19.8</v>
      </c>
      <c r="X7669">
        <v>8</v>
      </c>
      <c r="Y7669" s="4">
        <v>0.85</v>
      </c>
      <c r="Z7669" s="58">
        <v>6.8</v>
      </c>
    </row>
    <row r="7670" spans="1:26">
      <c r="A7670">
        <v>169129</v>
      </c>
      <c r="B7670">
        <v>551163</v>
      </c>
      <c r="C7670">
        <v>84879</v>
      </c>
      <c r="D7670" t="s">
        <v>71</v>
      </c>
      <c r="E7670">
        <v>4</v>
      </c>
      <c r="F7670" s="3">
        <v>40659.661111111098</v>
      </c>
      <c r="G7670" s="4">
        <v>1.69</v>
      </c>
      <c r="H7670">
        <v>12573</v>
      </c>
      <c r="I7670" t="s">
        <v>10</v>
      </c>
      <c r="J7670" s="58">
        <f t="shared" si="238"/>
        <v>6.76</v>
      </c>
      <c r="K7670" s="59">
        <f t="shared" si="239"/>
        <v>40659</v>
      </c>
      <c r="R7670" t="s">
        <v>2440</v>
      </c>
      <c r="S7670" s="58">
        <v>19.8</v>
      </c>
      <c r="X7670">
        <v>8</v>
      </c>
      <c r="Y7670" s="4">
        <v>0.85</v>
      </c>
      <c r="Z7670" s="58">
        <v>6.8</v>
      </c>
    </row>
    <row r="7671" spans="1:26">
      <c r="A7671">
        <v>185812</v>
      </c>
      <c r="B7671">
        <v>552826</v>
      </c>
      <c r="C7671">
        <v>21165</v>
      </c>
      <c r="D7671" t="s">
        <v>1229</v>
      </c>
      <c r="E7671">
        <v>4</v>
      </c>
      <c r="F7671" s="3">
        <v>40674.555555555598</v>
      </c>
      <c r="G7671" s="4">
        <v>1.69</v>
      </c>
      <c r="H7671">
        <v>14277</v>
      </c>
      <c r="I7671" t="s">
        <v>10</v>
      </c>
      <c r="J7671" s="58">
        <f t="shared" si="238"/>
        <v>6.76</v>
      </c>
      <c r="K7671" s="59">
        <f t="shared" si="239"/>
        <v>40674</v>
      </c>
      <c r="R7671" t="s">
        <v>104</v>
      </c>
      <c r="S7671" s="58">
        <v>18</v>
      </c>
      <c r="X7671">
        <v>8</v>
      </c>
      <c r="Y7671" s="4">
        <v>0.85</v>
      </c>
      <c r="Z7671" s="58">
        <v>6.8</v>
      </c>
    </row>
    <row r="7672" spans="1:26">
      <c r="A7672">
        <v>221622</v>
      </c>
      <c r="B7672">
        <v>556259</v>
      </c>
      <c r="C7672" t="s">
        <v>2095</v>
      </c>
      <c r="D7672" t="s">
        <v>2096</v>
      </c>
      <c r="E7672">
        <v>16</v>
      </c>
      <c r="F7672" s="3">
        <v>40703.745138888902</v>
      </c>
      <c r="G7672" s="4">
        <v>0.42</v>
      </c>
      <c r="H7672">
        <v>12721</v>
      </c>
      <c r="I7672" t="s">
        <v>10</v>
      </c>
      <c r="J7672" s="58">
        <f t="shared" si="238"/>
        <v>6.72</v>
      </c>
      <c r="K7672" s="59">
        <f t="shared" si="239"/>
        <v>40703</v>
      </c>
      <c r="R7672" t="s">
        <v>106</v>
      </c>
      <c r="S7672" s="58">
        <v>17.850000000000001</v>
      </c>
      <c r="X7672">
        <v>8</v>
      </c>
      <c r="Y7672" s="4">
        <v>0.85</v>
      </c>
      <c r="Z7672" s="58">
        <v>6.8</v>
      </c>
    </row>
    <row r="7673" spans="1:26">
      <c r="A7673">
        <v>221623</v>
      </c>
      <c r="B7673">
        <v>556259</v>
      </c>
      <c r="C7673" t="s">
        <v>2131</v>
      </c>
      <c r="D7673" t="s">
        <v>2132</v>
      </c>
      <c r="E7673">
        <v>16</v>
      </c>
      <c r="F7673" s="3">
        <v>40703.745138888902</v>
      </c>
      <c r="G7673" s="4">
        <v>0.42</v>
      </c>
      <c r="H7673">
        <v>12721</v>
      </c>
      <c r="I7673" t="s">
        <v>10</v>
      </c>
      <c r="J7673" s="58">
        <f t="shared" si="238"/>
        <v>6.72</v>
      </c>
      <c r="K7673" s="59">
        <f t="shared" si="239"/>
        <v>40703</v>
      </c>
      <c r="R7673" t="s">
        <v>1034</v>
      </c>
      <c r="S7673" s="58">
        <v>17.399999999999999</v>
      </c>
      <c r="X7673">
        <v>8</v>
      </c>
      <c r="Y7673" s="4">
        <v>0.85</v>
      </c>
      <c r="Z7673" s="58">
        <v>6.8</v>
      </c>
    </row>
    <row r="7674" spans="1:26">
      <c r="A7674">
        <v>341196</v>
      </c>
      <c r="B7674">
        <v>566736</v>
      </c>
      <c r="C7674">
        <v>85175</v>
      </c>
      <c r="D7674" t="s">
        <v>1665</v>
      </c>
      <c r="E7674">
        <v>16</v>
      </c>
      <c r="F7674" s="3">
        <v>40800.596527777801</v>
      </c>
      <c r="G7674" s="4">
        <v>0.42</v>
      </c>
      <c r="H7674">
        <v>12726</v>
      </c>
      <c r="I7674" t="s">
        <v>10</v>
      </c>
      <c r="J7674" s="58">
        <f t="shared" si="238"/>
        <v>6.72</v>
      </c>
      <c r="K7674" s="59">
        <f t="shared" si="239"/>
        <v>40800</v>
      </c>
      <c r="R7674" t="s">
        <v>417</v>
      </c>
      <c r="S7674" s="58">
        <v>17.399999999999999</v>
      </c>
      <c r="X7674">
        <v>8</v>
      </c>
      <c r="Y7674" s="4">
        <v>0.85</v>
      </c>
      <c r="Z7674" s="58">
        <v>6.8</v>
      </c>
    </row>
    <row r="7675" spans="1:26">
      <c r="A7675">
        <v>377883</v>
      </c>
      <c r="B7675">
        <v>569568</v>
      </c>
      <c r="C7675" t="s">
        <v>1163</v>
      </c>
      <c r="D7675" t="s">
        <v>1164</v>
      </c>
      <c r="E7675">
        <v>16</v>
      </c>
      <c r="F7675" s="3">
        <v>40821.414583333302</v>
      </c>
      <c r="G7675" s="4">
        <v>0.42</v>
      </c>
      <c r="H7675">
        <v>12700</v>
      </c>
      <c r="I7675" t="s">
        <v>10</v>
      </c>
      <c r="J7675" s="58">
        <f t="shared" si="238"/>
        <v>6.72</v>
      </c>
      <c r="K7675" s="59">
        <f t="shared" si="239"/>
        <v>40821</v>
      </c>
      <c r="R7675" t="s">
        <v>129</v>
      </c>
      <c r="S7675" s="58">
        <v>16.5</v>
      </c>
      <c r="X7675">
        <v>8</v>
      </c>
      <c r="Y7675" s="4">
        <v>0.85</v>
      </c>
      <c r="Z7675" s="58">
        <v>6.8</v>
      </c>
    </row>
    <row r="7676" spans="1:26">
      <c r="A7676">
        <v>377891</v>
      </c>
      <c r="B7676">
        <v>569568</v>
      </c>
      <c r="C7676" t="s">
        <v>1165</v>
      </c>
      <c r="D7676" t="s">
        <v>1166</v>
      </c>
      <c r="E7676">
        <v>16</v>
      </c>
      <c r="F7676" s="3">
        <v>40821.414583333302</v>
      </c>
      <c r="G7676" s="4">
        <v>0.42</v>
      </c>
      <c r="H7676">
        <v>12700</v>
      </c>
      <c r="I7676" t="s">
        <v>10</v>
      </c>
      <c r="J7676" s="58">
        <f t="shared" si="238"/>
        <v>6.72</v>
      </c>
      <c r="K7676" s="59">
        <f t="shared" si="239"/>
        <v>40821</v>
      </c>
      <c r="R7676" t="s">
        <v>214</v>
      </c>
      <c r="S7676" s="58">
        <v>16.5</v>
      </c>
      <c r="X7676">
        <v>8</v>
      </c>
      <c r="Y7676" s="4">
        <v>0.85</v>
      </c>
      <c r="Z7676" s="58">
        <v>6.8</v>
      </c>
    </row>
    <row r="7677" spans="1:26">
      <c r="A7677">
        <v>391595</v>
      </c>
      <c r="B7677">
        <v>570672</v>
      </c>
      <c r="C7677" t="s">
        <v>1163</v>
      </c>
      <c r="D7677" t="s">
        <v>1164</v>
      </c>
      <c r="E7677">
        <v>16</v>
      </c>
      <c r="F7677" s="3">
        <v>40827.619444444397</v>
      </c>
      <c r="G7677" s="4">
        <v>0.42</v>
      </c>
      <c r="H7677">
        <v>12536</v>
      </c>
      <c r="I7677" t="s">
        <v>10</v>
      </c>
      <c r="J7677" s="58">
        <f t="shared" si="238"/>
        <v>6.72</v>
      </c>
      <c r="K7677" s="59">
        <f t="shared" si="239"/>
        <v>40827</v>
      </c>
      <c r="R7677" t="s">
        <v>2401</v>
      </c>
      <c r="S7677" s="58">
        <v>16.5</v>
      </c>
      <c r="X7677">
        <v>8</v>
      </c>
      <c r="Y7677" s="4">
        <v>0.85</v>
      </c>
      <c r="Z7677" s="58">
        <v>6.8</v>
      </c>
    </row>
    <row r="7678" spans="1:26">
      <c r="A7678">
        <v>391610</v>
      </c>
      <c r="B7678">
        <v>570672</v>
      </c>
      <c r="C7678">
        <v>85172</v>
      </c>
      <c r="D7678" t="s">
        <v>566</v>
      </c>
      <c r="E7678">
        <v>16</v>
      </c>
      <c r="F7678" s="3">
        <v>40827.619444444397</v>
      </c>
      <c r="G7678" s="4">
        <v>0.42</v>
      </c>
      <c r="H7678">
        <v>12536</v>
      </c>
      <c r="I7678" t="s">
        <v>10</v>
      </c>
      <c r="J7678" s="58">
        <f t="shared" si="238"/>
        <v>6.72</v>
      </c>
      <c r="K7678" s="59">
        <f t="shared" si="239"/>
        <v>40827</v>
      </c>
      <c r="R7678" t="s">
        <v>1498</v>
      </c>
      <c r="S7678" s="58">
        <v>15.6</v>
      </c>
      <c r="X7678">
        <v>8</v>
      </c>
      <c r="Y7678" s="4">
        <v>0.85</v>
      </c>
      <c r="Z7678" s="58">
        <v>6.8</v>
      </c>
    </row>
    <row r="7679" spans="1:26">
      <c r="A7679">
        <v>391611</v>
      </c>
      <c r="B7679">
        <v>570672</v>
      </c>
      <c r="C7679">
        <v>85175</v>
      </c>
      <c r="D7679" t="s">
        <v>1665</v>
      </c>
      <c r="E7679">
        <v>16</v>
      </c>
      <c r="F7679" s="3">
        <v>40827.619444444397</v>
      </c>
      <c r="G7679" s="4">
        <v>0.42</v>
      </c>
      <c r="H7679">
        <v>12536</v>
      </c>
      <c r="I7679" t="s">
        <v>10</v>
      </c>
      <c r="J7679" s="58">
        <f t="shared" si="238"/>
        <v>6.72</v>
      </c>
      <c r="K7679" s="59">
        <f t="shared" si="239"/>
        <v>40827</v>
      </c>
      <c r="R7679" t="s">
        <v>130</v>
      </c>
      <c r="S7679" s="58">
        <v>15.3</v>
      </c>
      <c r="X7679">
        <v>8</v>
      </c>
      <c r="Y7679" s="4">
        <v>0.85</v>
      </c>
      <c r="Z7679" s="58">
        <v>6.8</v>
      </c>
    </row>
    <row r="7680" spans="1:26">
      <c r="A7680">
        <v>497171</v>
      </c>
      <c r="B7680">
        <v>578348</v>
      </c>
      <c r="C7680" t="s">
        <v>2095</v>
      </c>
      <c r="D7680" t="s">
        <v>2096</v>
      </c>
      <c r="E7680">
        <v>16</v>
      </c>
      <c r="F7680" s="3">
        <v>40871.398611111101</v>
      </c>
      <c r="G7680" s="4">
        <v>0.42</v>
      </c>
      <c r="H7680">
        <v>12494</v>
      </c>
      <c r="I7680" t="s">
        <v>10</v>
      </c>
      <c r="J7680" s="58">
        <f t="shared" si="238"/>
        <v>6.72</v>
      </c>
      <c r="K7680" s="59">
        <f t="shared" si="239"/>
        <v>40871</v>
      </c>
      <c r="R7680" t="s">
        <v>131</v>
      </c>
      <c r="S7680" s="58">
        <v>15.3</v>
      </c>
      <c r="X7680">
        <v>8</v>
      </c>
      <c r="Y7680" s="4">
        <v>0.85</v>
      </c>
      <c r="Z7680" s="58">
        <v>6.8</v>
      </c>
    </row>
    <row r="7681" spans="1:26">
      <c r="A7681">
        <v>497172</v>
      </c>
      <c r="B7681">
        <v>578348</v>
      </c>
      <c r="C7681" t="s">
        <v>2131</v>
      </c>
      <c r="D7681" t="s">
        <v>2132</v>
      </c>
      <c r="E7681">
        <v>16</v>
      </c>
      <c r="F7681" s="3">
        <v>40871.398611111101</v>
      </c>
      <c r="G7681" s="4">
        <v>0.42</v>
      </c>
      <c r="H7681">
        <v>12494</v>
      </c>
      <c r="I7681" t="s">
        <v>10</v>
      </c>
      <c r="J7681" s="58">
        <f t="shared" si="238"/>
        <v>6.72</v>
      </c>
      <c r="K7681" s="59">
        <f t="shared" si="239"/>
        <v>40871</v>
      </c>
      <c r="R7681" t="s">
        <v>2427</v>
      </c>
      <c r="S7681" s="58">
        <v>14.85</v>
      </c>
      <c r="X7681">
        <v>8</v>
      </c>
      <c r="Y7681" s="4">
        <v>0.85</v>
      </c>
      <c r="Z7681" s="58">
        <v>6.8</v>
      </c>
    </row>
    <row r="7682" spans="1:26">
      <c r="A7682">
        <v>267834</v>
      </c>
      <c r="B7682">
        <v>560363</v>
      </c>
      <c r="C7682">
        <v>23294</v>
      </c>
      <c r="D7682" t="s">
        <v>2574</v>
      </c>
      <c r="E7682">
        <v>8</v>
      </c>
      <c r="F7682" s="3">
        <v>40742.503472222197</v>
      </c>
      <c r="G7682" s="4">
        <v>0.83</v>
      </c>
      <c r="H7682">
        <v>12589</v>
      </c>
      <c r="I7682" t="s">
        <v>10</v>
      </c>
      <c r="J7682" s="58">
        <f t="shared" ref="J7682:J7745" si="240">E7682*G7682</f>
        <v>6.64</v>
      </c>
      <c r="K7682" s="59">
        <f t="shared" ref="K7682:K7745" si="241">DATE(YEAR(F7682),MONTH(F7682),DAY(F7682))</f>
        <v>40742</v>
      </c>
      <c r="R7682" t="s">
        <v>134</v>
      </c>
      <c r="S7682" s="58">
        <v>13.2</v>
      </c>
      <c r="X7682">
        <v>8</v>
      </c>
      <c r="Y7682" s="4">
        <v>0.85</v>
      </c>
      <c r="Z7682" s="58">
        <v>6.8</v>
      </c>
    </row>
    <row r="7683" spans="1:26">
      <c r="A7683">
        <v>299994</v>
      </c>
      <c r="B7683">
        <v>563189</v>
      </c>
      <c r="C7683">
        <v>23295</v>
      </c>
      <c r="D7683" t="s">
        <v>2576</v>
      </c>
      <c r="E7683">
        <v>8</v>
      </c>
      <c r="F7683" s="3">
        <v>40767.640277777798</v>
      </c>
      <c r="G7683" s="4">
        <v>0.83</v>
      </c>
      <c r="H7683">
        <v>12682</v>
      </c>
      <c r="I7683" t="s">
        <v>10</v>
      </c>
      <c r="J7683" s="58">
        <f t="shared" si="240"/>
        <v>6.64</v>
      </c>
      <c r="K7683" s="59">
        <f t="shared" si="241"/>
        <v>40767</v>
      </c>
      <c r="R7683" t="s">
        <v>132</v>
      </c>
      <c r="S7683" s="58">
        <v>13.2</v>
      </c>
      <c r="X7683">
        <v>8</v>
      </c>
      <c r="Y7683" s="4">
        <v>0.85</v>
      </c>
      <c r="Z7683" s="58">
        <v>6.8</v>
      </c>
    </row>
    <row r="7684" spans="1:26">
      <c r="A7684">
        <v>300009</v>
      </c>
      <c r="B7684">
        <v>563189</v>
      </c>
      <c r="C7684">
        <v>23293</v>
      </c>
      <c r="D7684" t="s">
        <v>2575</v>
      </c>
      <c r="E7684">
        <v>8</v>
      </c>
      <c r="F7684" s="3">
        <v>40767.640277777798</v>
      </c>
      <c r="G7684" s="4">
        <v>0.83</v>
      </c>
      <c r="H7684">
        <v>12682</v>
      </c>
      <c r="I7684" t="s">
        <v>10</v>
      </c>
      <c r="J7684" s="58">
        <f t="shared" si="240"/>
        <v>6.64</v>
      </c>
      <c r="K7684" s="59">
        <f t="shared" si="241"/>
        <v>40767</v>
      </c>
      <c r="R7684" t="s">
        <v>525</v>
      </c>
      <c r="S7684" s="58">
        <v>13.2</v>
      </c>
      <c r="X7684">
        <v>8</v>
      </c>
      <c r="Y7684" s="4">
        <v>0.85</v>
      </c>
      <c r="Z7684" s="58">
        <v>6.8</v>
      </c>
    </row>
    <row r="7685" spans="1:26">
      <c r="A7685">
        <v>306434</v>
      </c>
      <c r="B7685">
        <v>563753</v>
      </c>
      <c r="C7685">
        <v>23295</v>
      </c>
      <c r="D7685" t="s">
        <v>2576</v>
      </c>
      <c r="E7685">
        <v>8</v>
      </c>
      <c r="F7685" s="3">
        <v>40774.452083333301</v>
      </c>
      <c r="G7685" s="4">
        <v>0.83</v>
      </c>
      <c r="H7685">
        <v>12513</v>
      </c>
      <c r="I7685" t="s">
        <v>10</v>
      </c>
      <c r="J7685" s="58">
        <f t="shared" si="240"/>
        <v>6.64</v>
      </c>
      <c r="K7685" s="59">
        <f t="shared" si="241"/>
        <v>40774</v>
      </c>
      <c r="R7685" t="s">
        <v>632</v>
      </c>
      <c r="S7685" s="58">
        <v>13.2</v>
      </c>
      <c r="X7685">
        <v>8</v>
      </c>
      <c r="Y7685" s="4">
        <v>0.85</v>
      </c>
      <c r="Z7685" s="58">
        <v>6.8</v>
      </c>
    </row>
    <row r="7686" spans="1:26">
      <c r="A7686">
        <v>312771</v>
      </c>
      <c r="B7686">
        <v>564372</v>
      </c>
      <c r="C7686">
        <v>23293</v>
      </c>
      <c r="D7686" t="s">
        <v>2575</v>
      </c>
      <c r="E7686">
        <v>8</v>
      </c>
      <c r="F7686" s="3">
        <v>40780.413194444402</v>
      </c>
      <c r="G7686" s="4">
        <v>0.83</v>
      </c>
      <c r="H7686">
        <v>12714</v>
      </c>
      <c r="I7686" t="s">
        <v>10</v>
      </c>
      <c r="J7686" s="58">
        <f t="shared" si="240"/>
        <v>6.64</v>
      </c>
      <c r="K7686" s="59">
        <f t="shared" si="241"/>
        <v>40780</v>
      </c>
      <c r="R7686" t="s">
        <v>522</v>
      </c>
      <c r="S7686" s="58">
        <v>12.6</v>
      </c>
      <c r="X7686">
        <v>8</v>
      </c>
      <c r="Y7686" s="4">
        <v>0.85</v>
      </c>
      <c r="Z7686" s="58">
        <v>6.8</v>
      </c>
    </row>
    <row r="7687" spans="1:26">
      <c r="A7687">
        <v>312773</v>
      </c>
      <c r="B7687">
        <v>564372</v>
      </c>
      <c r="C7687">
        <v>23294</v>
      </c>
      <c r="D7687" t="s">
        <v>2574</v>
      </c>
      <c r="E7687">
        <v>8</v>
      </c>
      <c r="F7687" s="3">
        <v>40780.413194444402</v>
      </c>
      <c r="G7687" s="4">
        <v>0.83</v>
      </c>
      <c r="H7687">
        <v>12714</v>
      </c>
      <c r="I7687" t="s">
        <v>10</v>
      </c>
      <c r="J7687" s="58">
        <f t="shared" si="240"/>
        <v>6.64</v>
      </c>
      <c r="K7687" s="59">
        <f t="shared" si="241"/>
        <v>40780</v>
      </c>
      <c r="R7687" t="s">
        <v>699</v>
      </c>
      <c r="S7687" s="58">
        <v>10.199999999999999</v>
      </c>
      <c r="X7687">
        <v>8</v>
      </c>
      <c r="Y7687" s="4">
        <v>0.85</v>
      </c>
      <c r="Z7687" s="58">
        <v>6.8</v>
      </c>
    </row>
    <row r="7688" spans="1:26">
      <c r="A7688">
        <v>314933</v>
      </c>
      <c r="B7688">
        <v>564670</v>
      </c>
      <c r="C7688">
        <v>23293</v>
      </c>
      <c r="D7688" t="s">
        <v>2575</v>
      </c>
      <c r="E7688">
        <v>8</v>
      </c>
      <c r="F7688" s="3">
        <v>40781.655555555597</v>
      </c>
      <c r="G7688" s="4">
        <v>0.83</v>
      </c>
      <c r="H7688">
        <v>12683</v>
      </c>
      <c r="I7688" t="s">
        <v>10</v>
      </c>
      <c r="J7688" s="58">
        <f t="shared" si="240"/>
        <v>6.64</v>
      </c>
      <c r="K7688" s="59">
        <f t="shared" si="241"/>
        <v>40781</v>
      </c>
      <c r="R7688" t="s">
        <v>1291</v>
      </c>
      <c r="S7688" s="58">
        <v>10.199999999999999</v>
      </c>
      <c r="X7688">
        <v>8</v>
      </c>
      <c r="Y7688" s="4">
        <v>0.85</v>
      </c>
      <c r="Z7688" s="58">
        <v>6.8</v>
      </c>
    </row>
    <row r="7689" spans="1:26">
      <c r="A7689">
        <v>330916</v>
      </c>
      <c r="B7689">
        <v>565930</v>
      </c>
      <c r="C7689">
        <v>23295</v>
      </c>
      <c r="D7689" t="s">
        <v>2576</v>
      </c>
      <c r="E7689">
        <v>8</v>
      </c>
      <c r="F7689" s="3">
        <v>40794.438888888901</v>
      </c>
      <c r="G7689" s="4">
        <v>0.83</v>
      </c>
      <c r="H7689">
        <v>12685</v>
      </c>
      <c r="I7689" t="s">
        <v>10</v>
      </c>
      <c r="J7689" s="58">
        <f t="shared" si="240"/>
        <v>6.64</v>
      </c>
      <c r="K7689" s="59">
        <f t="shared" si="241"/>
        <v>40794</v>
      </c>
      <c r="R7689" t="s">
        <v>254</v>
      </c>
      <c r="S7689" s="58">
        <v>10.199999999999999</v>
      </c>
      <c r="X7689">
        <v>4</v>
      </c>
      <c r="Y7689" s="4">
        <v>1.69</v>
      </c>
      <c r="Z7689" s="58">
        <v>6.76</v>
      </c>
    </row>
    <row r="7690" spans="1:26">
      <c r="A7690">
        <v>330917</v>
      </c>
      <c r="B7690">
        <v>565930</v>
      </c>
      <c r="C7690">
        <v>23293</v>
      </c>
      <c r="D7690" t="s">
        <v>2575</v>
      </c>
      <c r="E7690">
        <v>8</v>
      </c>
      <c r="F7690" s="3">
        <v>40794.438888888901</v>
      </c>
      <c r="G7690" s="4">
        <v>0.83</v>
      </c>
      <c r="H7690">
        <v>12685</v>
      </c>
      <c r="I7690" t="s">
        <v>10</v>
      </c>
      <c r="J7690" s="58">
        <f t="shared" si="240"/>
        <v>6.64</v>
      </c>
      <c r="K7690" s="59">
        <f t="shared" si="241"/>
        <v>40794</v>
      </c>
      <c r="R7690" t="s">
        <v>1994</v>
      </c>
      <c r="S7690" s="58">
        <v>10.199999999999999</v>
      </c>
      <c r="X7690">
        <v>4</v>
      </c>
      <c r="Y7690" s="4">
        <v>1.69</v>
      </c>
      <c r="Z7690" s="58">
        <v>6.76</v>
      </c>
    </row>
    <row r="7691" spans="1:26">
      <c r="A7691">
        <v>350499</v>
      </c>
      <c r="B7691">
        <v>567640</v>
      </c>
      <c r="C7691">
        <v>23293</v>
      </c>
      <c r="D7691" t="s">
        <v>2575</v>
      </c>
      <c r="E7691">
        <v>8</v>
      </c>
      <c r="F7691" s="3">
        <v>40807.588888888902</v>
      </c>
      <c r="G7691" s="4">
        <v>0.83</v>
      </c>
      <c r="H7691">
        <v>12604</v>
      </c>
      <c r="I7691" t="s">
        <v>10</v>
      </c>
      <c r="J7691" s="58">
        <f t="shared" si="240"/>
        <v>6.64</v>
      </c>
      <c r="K7691" s="59">
        <f t="shared" si="241"/>
        <v>40807</v>
      </c>
      <c r="R7691" t="s">
        <v>254</v>
      </c>
      <c r="S7691" s="58">
        <v>10.199999999999999</v>
      </c>
      <c r="X7691">
        <v>16</v>
      </c>
      <c r="Y7691" s="4">
        <v>0.42</v>
      </c>
      <c r="Z7691" s="58">
        <v>6.72</v>
      </c>
    </row>
    <row r="7692" spans="1:26">
      <c r="A7692">
        <v>350500</v>
      </c>
      <c r="B7692">
        <v>567640</v>
      </c>
      <c r="C7692">
        <v>23295</v>
      </c>
      <c r="D7692" t="s">
        <v>2576</v>
      </c>
      <c r="E7692">
        <v>8</v>
      </c>
      <c r="F7692" s="3">
        <v>40807.588888888902</v>
      </c>
      <c r="G7692" s="4">
        <v>0.83</v>
      </c>
      <c r="H7692">
        <v>12604</v>
      </c>
      <c r="I7692" t="s">
        <v>10</v>
      </c>
      <c r="J7692" s="58">
        <f t="shared" si="240"/>
        <v>6.64</v>
      </c>
      <c r="K7692" s="59">
        <f t="shared" si="241"/>
        <v>40807</v>
      </c>
      <c r="R7692" t="s">
        <v>510</v>
      </c>
      <c r="S7692" s="58">
        <v>10.199999999999999</v>
      </c>
      <c r="X7692">
        <v>16</v>
      </c>
      <c r="Y7692" s="4">
        <v>0.42</v>
      </c>
      <c r="Z7692" s="58">
        <v>6.72</v>
      </c>
    </row>
    <row r="7693" spans="1:26">
      <c r="A7693">
        <v>369996</v>
      </c>
      <c r="B7693">
        <v>569122</v>
      </c>
      <c r="C7693">
        <v>23294</v>
      </c>
      <c r="D7693" t="s">
        <v>2574</v>
      </c>
      <c r="E7693">
        <v>8</v>
      </c>
      <c r="F7693" s="3">
        <v>40816.545833333301</v>
      </c>
      <c r="G7693" s="4">
        <v>0.83</v>
      </c>
      <c r="H7693">
        <v>12694</v>
      </c>
      <c r="I7693" t="s">
        <v>10</v>
      </c>
      <c r="J7693" s="58">
        <f t="shared" si="240"/>
        <v>6.64</v>
      </c>
      <c r="K7693" s="59">
        <f t="shared" si="241"/>
        <v>40816</v>
      </c>
      <c r="R7693" t="s">
        <v>1763</v>
      </c>
      <c r="S7693" s="58">
        <v>10.199999999999999</v>
      </c>
      <c r="X7693">
        <v>16</v>
      </c>
      <c r="Y7693" s="4">
        <v>0.42</v>
      </c>
      <c r="Z7693" s="58">
        <v>6.72</v>
      </c>
    </row>
    <row r="7694" spans="1:26">
      <c r="A7694">
        <v>369997</v>
      </c>
      <c r="B7694">
        <v>569122</v>
      </c>
      <c r="C7694">
        <v>23295</v>
      </c>
      <c r="D7694" t="s">
        <v>2576</v>
      </c>
      <c r="E7694">
        <v>8</v>
      </c>
      <c r="F7694" s="3">
        <v>40816.545833333301</v>
      </c>
      <c r="G7694" s="4">
        <v>0.83</v>
      </c>
      <c r="H7694">
        <v>12694</v>
      </c>
      <c r="I7694" t="s">
        <v>10</v>
      </c>
      <c r="J7694" s="58">
        <f t="shared" si="240"/>
        <v>6.64</v>
      </c>
      <c r="K7694" s="59">
        <f t="shared" si="241"/>
        <v>40816</v>
      </c>
      <c r="R7694" t="s">
        <v>1761</v>
      </c>
      <c r="S7694" s="58">
        <v>7.8</v>
      </c>
      <c r="X7694">
        <v>16</v>
      </c>
      <c r="Y7694" s="4">
        <v>0.42</v>
      </c>
      <c r="Z7694" s="58">
        <v>6.72</v>
      </c>
    </row>
    <row r="7695" spans="1:26">
      <c r="A7695">
        <v>369998</v>
      </c>
      <c r="B7695">
        <v>569122</v>
      </c>
      <c r="C7695">
        <v>23293</v>
      </c>
      <c r="D7695" t="s">
        <v>2575</v>
      </c>
      <c r="E7695">
        <v>8</v>
      </c>
      <c r="F7695" s="3">
        <v>40816.545833333301</v>
      </c>
      <c r="G7695" s="4">
        <v>0.83</v>
      </c>
      <c r="H7695">
        <v>12694</v>
      </c>
      <c r="I7695" t="s">
        <v>10</v>
      </c>
      <c r="J7695" s="58">
        <f t="shared" si="240"/>
        <v>6.64</v>
      </c>
      <c r="K7695" s="59">
        <f t="shared" si="241"/>
        <v>40816</v>
      </c>
      <c r="R7695" t="s">
        <v>2452</v>
      </c>
      <c r="S7695" s="58">
        <v>62.5</v>
      </c>
      <c r="X7695">
        <v>16</v>
      </c>
      <c r="Y7695" s="4">
        <v>0.42</v>
      </c>
      <c r="Z7695" s="58">
        <v>6.72</v>
      </c>
    </row>
    <row r="7696" spans="1:26">
      <c r="A7696">
        <v>387939</v>
      </c>
      <c r="B7696">
        <v>570409</v>
      </c>
      <c r="C7696">
        <v>23293</v>
      </c>
      <c r="D7696" t="s">
        <v>2575</v>
      </c>
      <c r="E7696">
        <v>8</v>
      </c>
      <c r="F7696" s="3">
        <v>40826.543749999997</v>
      </c>
      <c r="G7696" s="4">
        <v>0.83</v>
      </c>
      <c r="H7696">
        <v>12682</v>
      </c>
      <c r="I7696" t="s">
        <v>10</v>
      </c>
      <c r="J7696" s="58">
        <f t="shared" si="240"/>
        <v>6.64</v>
      </c>
      <c r="K7696" s="59">
        <f t="shared" si="241"/>
        <v>40826</v>
      </c>
      <c r="R7696" t="s">
        <v>499</v>
      </c>
      <c r="S7696" s="58">
        <v>47.7</v>
      </c>
      <c r="X7696">
        <v>16</v>
      </c>
      <c r="Y7696" s="4">
        <v>0.42</v>
      </c>
      <c r="Z7696" s="58">
        <v>6.72</v>
      </c>
    </row>
    <row r="7697" spans="1:26">
      <c r="A7697">
        <v>407986</v>
      </c>
      <c r="B7697">
        <v>571923</v>
      </c>
      <c r="C7697">
        <v>23295</v>
      </c>
      <c r="D7697" t="s">
        <v>2576</v>
      </c>
      <c r="E7697">
        <v>8</v>
      </c>
      <c r="F7697" s="3">
        <v>40835.683333333298</v>
      </c>
      <c r="G7697" s="4">
        <v>0.83</v>
      </c>
      <c r="H7697">
        <v>12685</v>
      </c>
      <c r="I7697" t="s">
        <v>10</v>
      </c>
      <c r="J7697" s="58">
        <f t="shared" si="240"/>
        <v>6.64</v>
      </c>
      <c r="K7697" s="59">
        <f t="shared" si="241"/>
        <v>40835</v>
      </c>
      <c r="R7697" t="s">
        <v>801</v>
      </c>
      <c r="S7697" s="58">
        <v>39.799999999999997</v>
      </c>
      <c r="X7697">
        <v>16</v>
      </c>
      <c r="Y7697" s="4">
        <v>0.42</v>
      </c>
      <c r="Z7697" s="58">
        <v>6.72</v>
      </c>
    </row>
    <row r="7698" spans="1:26">
      <c r="A7698">
        <v>436234</v>
      </c>
      <c r="B7698">
        <v>574093</v>
      </c>
      <c r="C7698">
        <v>23293</v>
      </c>
      <c r="D7698" t="s">
        <v>2575</v>
      </c>
      <c r="E7698">
        <v>8</v>
      </c>
      <c r="F7698" s="3">
        <v>40850.404861111099</v>
      </c>
      <c r="G7698" s="4">
        <v>0.83</v>
      </c>
      <c r="H7698">
        <v>12437</v>
      </c>
      <c r="I7698" t="s">
        <v>10</v>
      </c>
      <c r="J7698" s="58">
        <f t="shared" si="240"/>
        <v>6.64</v>
      </c>
      <c r="K7698" s="59">
        <f t="shared" si="241"/>
        <v>40850</v>
      </c>
      <c r="R7698" t="s">
        <v>2448</v>
      </c>
      <c r="S7698" s="58">
        <v>37.44</v>
      </c>
      <c r="X7698">
        <v>16</v>
      </c>
      <c r="Y7698" s="4">
        <v>0.42</v>
      </c>
      <c r="Z7698" s="58">
        <v>6.72</v>
      </c>
    </row>
    <row r="7699" spans="1:26">
      <c r="A7699">
        <v>457782</v>
      </c>
      <c r="B7699">
        <v>575747</v>
      </c>
      <c r="C7699">
        <v>23294</v>
      </c>
      <c r="D7699" t="s">
        <v>2574</v>
      </c>
      <c r="E7699">
        <v>8</v>
      </c>
      <c r="F7699" s="3">
        <v>40858.429861111101</v>
      </c>
      <c r="G7699" s="4">
        <v>0.83</v>
      </c>
      <c r="H7699">
        <v>12589</v>
      </c>
      <c r="I7699" t="s">
        <v>10</v>
      </c>
      <c r="J7699" s="58">
        <f t="shared" si="240"/>
        <v>6.64</v>
      </c>
      <c r="K7699" s="59">
        <f t="shared" si="241"/>
        <v>40858</v>
      </c>
      <c r="R7699" t="s">
        <v>1914</v>
      </c>
      <c r="S7699" s="58">
        <v>34</v>
      </c>
      <c r="X7699">
        <v>16</v>
      </c>
      <c r="Y7699" s="4">
        <v>0.42</v>
      </c>
      <c r="Z7699" s="58">
        <v>6.72</v>
      </c>
    </row>
    <row r="7700" spans="1:26">
      <c r="A7700">
        <v>457784</v>
      </c>
      <c r="B7700">
        <v>575747</v>
      </c>
      <c r="C7700">
        <v>23295</v>
      </c>
      <c r="D7700" t="s">
        <v>2576</v>
      </c>
      <c r="E7700">
        <v>8</v>
      </c>
      <c r="F7700" s="3">
        <v>40858.429861111101</v>
      </c>
      <c r="G7700" s="4">
        <v>0.83</v>
      </c>
      <c r="H7700">
        <v>12589</v>
      </c>
      <c r="I7700" t="s">
        <v>10</v>
      </c>
      <c r="J7700" s="58">
        <f t="shared" si="240"/>
        <v>6.64</v>
      </c>
      <c r="K7700" s="59">
        <f t="shared" si="241"/>
        <v>40858</v>
      </c>
      <c r="R7700" t="s">
        <v>570</v>
      </c>
      <c r="S7700" s="58">
        <v>30</v>
      </c>
      <c r="X7700">
        <v>16</v>
      </c>
      <c r="Y7700" s="4">
        <v>0.42</v>
      </c>
      <c r="Z7700" s="58">
        <v>6.72</v>
      </c>
    </row>
    <row r="7701" spans="1:26">
      <c r="A7701">
        <v>527344</v>
      </c>
      <c r="B7701">
        <v>580705</v>
      </c>
      <c r="C7701">
        <v>23295</v>
      </c>
      <c r="D7701" t="s">
        <v>2576</v>
      </c>
      <c r="E7701">
        <v>8</v>
      </c>
      <c r="F7701" s="3">
        <v>40882.686111111099</v>
      </c>
      <c r="G7701" s="4">
        <v>0.83</v>
      </c>
      <c r="H7701">
        <v>12683</v>
      </c>
      <c r="I7701" t="s">
        <v>10</v>
      </c>
      <c r="J7701" s="58">
        <f t="shared" si="240"/>
        <v>6.64</v>
      </c>
      <c r="K7701" s="59">
        <f t="shared" si="241"/>
        <v>40882</v>
      </c>
      <c r="R7701" t="s">
        <v>2179</v>
      </c>
      <c r="S7701" s="58">
        <v>29.7</v>
      </c>
      <c r="X7701">
        <v>8</v>
      </c>
      <c r="Y7701" s="4">
        <v>0.83</v>
      </c>
      <c r="Z7701" s="58">
        <v>6.64</v>
      </c>
    </row>
    <row r="7702" spans="1:26">
      <c r="A7702">
        <v>527345</v>
      </c>
      <c r="B7702">
        <v>580705</v>
      </c>
      <c r="C7702">
        <v>23293</v>
      </c>
      <c r="D7702" t="s">
        <v>2575</v>
      </c>
      <c r="E7702">
        <v>8</v>
      </c>
      <c r="F7702" s="3">
        <v>40882.686111111099</v>
      </c>
      <c r="G7702" s="4">
        <v>0.83</v>
      </c>
      <c r="H7702">
        <v>12683</v>
      </c>
      <c r="I7702" t="s">
        <v>10</v>
      </c>
      <c r="J7702" s="58">
        <f t="shared" si="240"/>
        <v>6.64</v>
      </c>
      <c r="K7702" s="59">
        <f t="shared" si="241"/>
        <v>40882</v>
      </c>
      <c r="R7702" t="s">
        <v>655</v>
      </c>
      <c r="S7702" s="58">
        <v>25.5</v>
      </c>
      <c r="X7702">
        <v>8</v>
      </c>
      <c r="Y7702" s="4">
        <v>0.83</v>
      </c>
      <c r="Z7702" s="58">
        <v>6.64</v>
      </c>
    </row>
    <row r="7703" spans="1:26">
      <c r="A7703">
        <v>373546</v>
      </c>
      <c r="B7703">
        <v>569332</v>
      </c>
      <c r="C7703">
        <v>20725</v>
      </c>
      <c r="D7703" t="s">
        <v>129</v>
      </c>
      <c r="E7703">
        <v>4</v>
      </c>
      <c r="F7703" s="3">
        <v>40819.573611111096</v>
      </c>
      <c r="G7703" s="4">
        <v>1.65</v>
      </c>
      <c r="H7703">
        <v>12637</v>
      </c>
      <c r="I7703" t="s">
        <v>10</v>
      </c>
      <c r="J7703" s="58">
        <f t="shared" si="240"/>
        <v>6.6</v>
      </c>
      <c r="K7703" s="59">
        <f t="shared" si="241"/>
        <v>40819</v>
      </c>
      <c r="R7703" t="s">
        <v>2442</v>
      </c>
      <c r="S7703" s="58">
        <v>24.9</v>
      </c>
      <c r="X7703">
        <v>8</v>
      </c>
      <c r="Y7703" s="4">
        <v>0.83</v>
      </c>
      <c r="Z7703" s="58">
        <v>6.64</v>
      </c>
    </row>
    <row r="7704" spans="1:26">
      <c r="A7704">
        <v>439996</v>
      </c>
      <c r="B7704">
        <v>574501</v>
      </c>
      <c r="C7704">
        <v>23332</v>
      </c>
      <c r="D7704" t="s">
        <v>2604</v>
      </c>
      <c r="E7704">
        <v>4</v>
      </c>
      <c r="F7704" s="3">
        <v>40851.552083333299</v>
      </c>
      <c r="G7704" s="4">
        <v>1.65</v>
      </c>
      <c r="H7704">
        <v>12577</v>
      </c>
      <c r="I7704" t="s">
        <v>10</v>
      </c>
      <c r="J7704" s="58">
        <f t="shared" si="240"/>
        <v>6.6</v>
      </c>
      <c r="K7704" s="59">
        <f t="shared" si="241"/>
        <v>40851</v>
      </c>
      <c r="R7704" t="s">
        <v>2656</v>
      </c>
      <c r="S7704" s="58">
        <v>20</v>
      </c>
      <c r="X7704">
        <v>8</v>
      </c>
      <c r="Y7704" s="4">
        <v>0.83</v>
      </c>
      <c r="Z7704" s="58">
        <v>6.64</v>
      </c>
    </row>
    <row r="7705" spans="1:26">
      <c r="A7705">
        <v>456004</v>
      </c>
      <c r="B7705">
        <v>575661</v>
      </c>
      <c r="C7705">
        <v>22737</v>
      </c>
      <c r="D7705" t="s">
        <v>611</v>
      </c>
      <c r="E7705">
        <v>4</v>
      </c>
      <c r="F7705" s="3">
        <v>40857.610416666699</v>
      </c>
      <c r="G7705" s="4">
        <v>1.65</v>
      </c>
      <c r="H7705">
        <v>12617</v>
      </c>
      <c r="I7705" t="s">
        <v>10</v>
      </c>
      <c r="J7705" s="58">
        <f t="shared" si="240"/>
        <v>6.6</v>
      </c>
      <c r="K7705" s="59">
        <f t="shared" si="241"/>
        <v>40857</v>
      </c>
      <c r="R7705" t="s">
        <v>2666</v>
      </c>
      <c r="S7705" s="58">
        <v>20</v>
      </c>
      <c r="X7705">
        <v>8</v>
      </c>
      <c r="Y7705" s="4">
        <v>0.83</v>
      </c>
      <c r="Z7705" s="58">
        <v>6.64</v>
      </c>
    </row>
    <row r="7706" spans="1:26">
      <c r="A7706">
        <v>456013</v>
      </c>
      <c r="B7706">
        <v>575661</v>
      </c>
      <c r="C7706">
        <v>23329</v>
      </c>
      <c r="D7706" t="s">
        <v>2605</v>
      </c>
      <c r="E7706">
        <v>4</v>
      </c>
      <c r="F7706" s="3">
        <v>40857.610416666699</v>
      </c>
      <c r="G7706" s="4">
        <v>1.65</v>
      </c>
      <c r="H7706">
        <v>12617</v>
      </c>
      <c r="I7706" t="s">
        <v>10</v>
      </c>
      <c r="J7706" s="58">
        <f t="shared" si="240"/>
        <v>6.6</v>
      </c>
      <c r="K7706" s="59">
        <f t="shared" si="241"/>
        <v>40857</v>
      </c>
      <c r="R7706" t="s">
        <v>2418</v>
      </c>
      <c r="S7706" s="58">
        <v>19.920000000000002</v>
      </c>
      <c r="X7706">
        <v>8</v>
      </c>
      <c r="Y7706" s="4">
        <v>0.83</v>
      </c>
      <c r="Z7706" s="58">
        <v>6.64</v>
      </c>
    </row>
    <row r="7707" spans="1:26">
      <c r="A7707">
        <v>494974</v>
      </c>
      <c r="B7707">
        <v>578287</v>
      </c>
      <c r="C7707">
        <v>21731</v>
      </c>
      <c r="D7707" t="s">
        <v>97</v>
      </c>
      <c r="E7707">
        <v>4</v>
      </c>
      <c r="F7707" s="3">
        <v>40870.584027777797</v>
      </c>
      <c r="G7707" s="4">
        <v>1.65</v>
      </c>
      <c r="H7707">
        <v>12723</v>
      </c>
      <c r="I7707" t="s">
        <v>10</v>
      </c>
      <c r="J7707" s="58">
        <f t="shared" si="240"/>
        <v>6.6</v>
      </c>
      <c r="K7707" s="59">
        <f t="shared" si="241"/>
        <v>40870</v>
      </c>
      <c r="R7707" t="s">
        <v>802</v>
      </c>
      <c r="S7707" s="58">
        <v>19.899999999999999</v>
      </c>
      <c r="X7707">
        <v>8</v>
      </c>
      <c r="Y7707" s="4">
        <v>0.83</v>
      </c>
      <c r="Z7707" s="58">
        <v>6.64</v>
      </c>
    </row>
    <row r="7708" spans="1:26">
      <c r="A7708">
        <v>498868</v>
      </c>
      <c r="B7708">
        <v>578541</v>
      </c>
      <c r="C7708">
        <v>22558</v>
      </c>
      <c r="D7708" t="s">
        <v>285</v>
      </c>
      <c r="E7708">
        <v>4</v>
      </c>
      <c r="F7708" s="3">
        <v>40871.625694444498</v>
      </c>
      <c r="G7708" s="4">
        <v>1.65</v>
      </c>
      <c r="H7708">
        <v>14277</v>
      </c>
      <c r="I7708" t="s">
        <v>10</v>
      </c>
      <c r="J7708" s="58">
        <f t="shared" si="240"/>
        <v>6.6</v>
      </c>
      <c r="K7708" s="59">
        <f t="shared" si="241"/>
        <v>40871</v>
      </c>
      <c r="R7708" t="s">
        <v>2708</v>
      </c>
      <c r="S7708" s="58">
        <v>19.899999999999999</v>
      </c>
      <c r="X7708">
        <v>8</v>
      </c>
      <c r="Y7708" s="4">
        <v>0.83</v>
      </c>
      <c r="Z7708" s="58">
        <v>6.64</v>
      </c>
    </row>
    <row r="7709" spans="1:26">
      <c r="A7709">
        <v>440000</v>
      </c>
      <c r="B7709">
        <v>574501</v>
      </c>
      <c r="C7709">
        <v>22306</v>
      </c>
      <c r="D7709" t="s">
        <v>2037</v>
      </c>
      <c r="E7709">
        <v>6</v>
      </c>
      <c r="F7709" s="3">
        <v>40851.552083333299</v>
      </c>
      <c r="G7709" s="4">
        <v>1.06</v>
      </c>
      <c r="H7709">
        <v>12577</v>
      </c>
      <c r="I7709" t="s">
        <v>10</v>
      </c>
      <c r="J7709" s="58">
        <f t="shared" si="240"/>
        <v>6.36</v>
      </c>
      <c r="K7709" s="59">
        <f t="shared" si="241"/>
        <v>40851</v>
      </c>
      <c r="R7709" t="s">
        <v>2443</v>
      </c>
      <c r="S7709" s="58">
        <v>19.899999999999999</v>
      </c>
      <c r="X7709">
        <v>8</v>
      </c>
      <c r="Y7709" s="4">
        <v>0.83</v>
      </c>
      <c r="Z7709" s="58">
        <v>6.64</v>
      </c>
    </row>
    <row r="7710" spans="1:26">
      <c r="A7710">
        <v>446761</v>
      </c>
      <c r="B7710">
        <v>574918</v>
      </c>
      <c r="C7710">
        <v>21003</v>
      </c>
      <c r="D7710" t="s">
        <v>2291</v>
      </c>
      <c r="E7710">
        <v>1</v>
      </c>
      <c r="F7710" s="3">
        <v>40854.688194444498</v>
      </c>
      <c r="G7710" s="4">
        <v>6.35</v>
      </c>
      <c r="I7710" t="s">
        <v>10</v>
      </c>
      <c r="J7710" s="58">
        <f t="shared" si="240"/>
        <v>6.35</v>
      </c>
      <c r="K7710" s="59">
        <f t="shared" si="241"/>
        <v>40854</v>
      </c>
      <c r="R7710" t="s">
        <v>2730</v>
      </c>
      <c r="S7710" s="58">
        <v>19.8</v>
      </c>
      <c r="X7710">
        <v>8</v>
      </c>
      <c r="Y7710" s="4">
        <v>0.83</v>
      </c>
      <c r="Z7710" s="58">
        <v>6.64</v>
      </c>
    </row>
    <row r="7711" spans="1:26">
      <c r="A7711">
        <v>32265</v>
      </c>
      <c r="B7711">
        <v>539050</v>
      </c>
      <c r="C7711">
        <v>85116</v>
      </c>
      <c r="D7711" t="s">
        <v>431</v>
      </c>
      <c r="E7711">
        <v>3</v>
      </c>
      <c r="F7711" s="3">
        <v>40527.681250000001</v>
      </c>
      <c r="G7711" s="4">
        <v>2.1</v>
      </c>
      <c r="H7711">
        <v>12577</v>
      </c>
      <c r="I7711" t="s">
        <v>10</v>
      </c>
      <c r="J7711" s="58">
        <f t="shared" si="240"/>
        <v>6.3000000000000007</v>
      </c>
      <c r="K7711" s="59">
        <f t="shared" si="241"/>
        <v>40527</v>
      </c>
      <c r="R7711" t="s">
        <v>2500</v>
      </c>
      <c r="S7711" s="58">
        <v>19.8</v>
      </c>
      <c r="X7711">
        <v>8</v>
      </c>
      <c r="Y7711" s="4">
        <v>0.83</v>
      </c>
      <c r="Z7711" s="58">
        <v>6.64</v>
      </c>
    </row>
    <row r="7712" spans="1:26">
      <c r="A7712">
        <v>185805</v>
      </c>
      <c r="B7712">
        <v>552826</v>
      </c>
      <c r="C7712">
        <v>21907</v>
      </c>
      <c r="D7712" t="s">
        <v>335</v>
      </c>
      <c r="E7712">
        <v>3</v>
      </c>
      <c r="F7712" s="3">
        <v>40674.555555555598</v>
      </c>
      <c r="G7712" s="4">
        <v>2.1</v>
      </c>
      <c r="H7712">
        <v>14277</v>
      </c>
      <c r="I7712" t="s">
        <v>10</v>
      </c>
      <c r="J7712" s="58">
        <f t="shared" si="240"/>
        <v>6.3000000000000007</v>
      </c>
      <c r="K7712" s="59">
        <f t="shared" si="241"/>
        <v>40674</v>
      </c>
      <c r="R7712" t="s">
        <v>2426</v>
      </c>
      <c r="S7712" s="58">
        <v>19.8</v>
      </c>
      <c r="X7712">
        <v>8</v>
      </c>
      <c r="Y7712" s="4">
        <v>0.83</v>
      </c>
      <c r="Z7712" s="58">
        <v>6.64</v>
      </c>
    </row>
    <row r="7713" spans="1:26">
      <c r="A7713">
        <v>185806</v>
      </c>
      <c r="B7713">
        <v>552826</v>
      </c>
      <c r="C7713">
        <v>82600</v>
      </c>
      <c r="D7713" t="s">
        <v>860</v>
      </c>
      <c r="E7713">
        <v>3</v>
      </c>
      <c r="F7713" s="3">
        <v>40674.555555555598</v>
      </c>
      <c r="G7713" s="4">
        <v>2.1</v>
      </c>
      <c r="H7713">
        <v>14277</v>
      </c>
      <c r="I7713" t="s">
        <v>10</v>
      </c>
      <c r="J7713" s="58">
        <f t="shared" si="240"/>
        <v>6.3000000000000007</v>
      </c>
      <c r="K7713" s="59">
        <f t="shared" si="241"/>
        <v>40674</v>
      </c>
      <c r="R7713" t="s">
        <v>97</v>
      </c>
      <c r="S7713" s="58">
        <v>19.8</v>
      </c>
      <c r="X7713">
        <v>8</v>
      </c>
      <c r="Y7713" s="4">
        <v>0.83</v>
      </c>
      <c r="Z7713" s="58">
        <v>6.64</v>
      </c>
    </row>
    <row r="7714" spans="1:26">
      <c r="A7714">
        <v>185814</v>
      </c>
      <c r="B7714">
        <v>552826</v>
      </c>
      <c r="C7714">
        <v>21181</v>
      </c>
      <c r="D7714" t="s">
        <v>1321</v>
      </c>
      <c r="E7714">
        <v>3</v>
      </c>
      <c r="F7714" s="3">
        <v>40674.555555555598</v>
      </c>
      <c r="G7714" s="4">
        <v>2.1</v>
      </c>
      <c r="H7714">
        <v>14277</v>
      </c>
      <c r="I7714" t="s">
        <v>10</v>
      </c>
      <c r="J7714" s="58">
        <f t="shared" si="240"/>
        <v>6.3000000000000007</v>
      </c>
      <c r="K7714" s="59">
        <f t="shared" si="241"/>
        <v>40674</v>
      </c>
      <c r="R7714" t="s">
        <v>2729</v>
      </c>
      <c r="S7714" s="58">
        <v>19.8</v>
      </c>
      <c r="X7714">
        <v>8</v>
      </c>
      <c r="Y7714" s="4">
        <v>0.83</v>
      </c>
      <c r="Z7714" s="58">
        <v>6.64</v>
      </c>
    </row>
    <row r="7715" spans="1:26">
      <c r="A7715">
        <v>456468</v>
      </c>
      <c r="B7715">
        <v>575692</v>
      </c>
      <c r="C7715">
        <v>22144</v>
      </c>
      <c r="D7715" t="s">
        <v>482</v>
      </c>
      <c r="E7715">
        <v>3</v>
      </c>
      <c r="F7715" s="3">
        <v>40857.685416666704</v>
      </c>
      <c r="G7715" s="4">
        <v>2.1</v>
      </c>
      <c r="H7715">
        <v>12508</v>
      </c>
      <c r="I7715" t="s">
        <v>10</v>
      </c>
      <c r="J7715" s="58">
        <f t="shared" si="240"/>
        <v>6.3000000000000007</v>
      </c>
      <c r="K7715" s="59">
        <f t="shared" si="241"/>
        <v>40857</v>
      </c>
      <c r="R7715" t="s">
        <v>2441</v>
      </c>
      <c r="S7715" s="58">
        <v>19.5</v>
      </c>
      <c r="X7715">
        <v>8</v>
      </c>
      <c r="Y7715" s="4">
        <v>0.83</v>
      </c>
      <c r="Z7715" s="58">
        <v>6.64</v>
      </c>
    </row>
    <row r="7716" spans="1:26">
      <c r="A7716">
        <v>456469</v>
      </c>
      <c r="B7716">
        <v>575692</v>
      </c>
      <c r="C7716">
        <v>22149</v>
      </c>
      <c r="D7716" t="s">
        <v>513</v>
      </c>
      <c r="E7716">
        <v>3</v>
      </c>
      <c r="F7716" s="3">
        <v>40857.685416666704</v>
      </c>
      <c r="G7716" s="4">
        <v>2.1</v>
      </c>
      <c r="H7716">
        <v>12508</v>
      </c>
      <c r="I7716" t="s">
        <v>10</v>
      </c>
      <c r="J7716" s="58">
        <f t="shared" si="240"/>
        <v>6.3000000000000007</v>
      </c>
      <c r="K7716" s="59">
        <f t="shared" si="241"/>
        <v>40857</v>
      </c>
      <c r="R7716" t="s">
        <v>296</v>
      </c>
      <c r="S7716" s="58">
        <v>17.7</v>
      </c>
      <c r="X7716">
        <v>8</v>
      </c>
      <c r="Y7716" s="4">
        <v>0.83</v>
      </c>
      <c r="Z7716" s="58">
        <v>6.64</v>
      </c>
    </row>
    <row r="7717" spans="1:26">
      <c r="A7717">
        <v>51129</v>
      </c>
      <c r="B7717">
        <v>540642</v>
      </c>
      <c r="C7717">
        <v>16237</v>
      </c>
      <c r="D7717" t="s">
        <v>418</v>
      </c>
      <c r="E7717">
        <v>30</v>
      </c>
      <c r="F7717" s="3">
        <v>40553.556944444397</v>
      </c>
      <c r="G7717" s="4">
        <v>0.21</v>
      </c>
      <c r="H7717">
        <v>12681</v>
      </c>
      <c r="I7717" t="s">
        <v>10</v>
      </c>
      <c r="J7717" s="58">
        <f t="shared" si="240"/>
        <v>6.3</v>
      </c>
      <c r="K7717" s="59">
        <f t="shared" si="241"/>
        <v>40553</v>
      </c>
      <c r="R7717" t="s">
        <v>759</v>
      </c>
      <c r="S7717" s="58">
        <v>17.7</v>
      </c>
      <c r="X7717">
        <v>8</v>
      </c>
      <c r="Y7717" s="4">
        <v>0.83</v>
      </c>
      <c r="Z7717" s="58">
        <v>6.64</v>
      </c>
    </row>
    <row r="7718" spans="1:26">
      <c r="A7718">
        <v>57249</v>
      </c>
      <c r="B7718">
        <v>541138</v>
      </c>
      <c r="C7718" t="s">
        <v>2188</v>
      </c>
      <c r="D7718" t="s">
        <v>1998</v>
      </c>
      <c r="E7718">
        <v>15</v>
      </c>
      <c r="F7718" s="3">
        <v>40557.445833333302</v>
      </c>
      <c r="G7718" s="4">
        <v>0.42</v>
      </c>
      <c r="H7718">
        <v>12553</v>
      </c>
      <c r="I7718" t="s">
        <v>10</v>
      </c>
      <c r="J7718" s="58">
        <f t="shared" si="240"/>
        <v>6.3</v>
      </c>
      <c r="K7718" s="59">
        <f t="shared" si="241"/>
        <v>40557</v>
      </c>
      <c r="R7718" t="s">
        <v>423</v>
      </c>
      <c r="S7718" s="58">
        <v>17.399999999999999</v>
      </c>
      <c r="X7718">
        <v>8</v>
      </c>
      <c r="Y7718" s="4">
        <v>0.83</v>
      </c>
      <c r="Z7718" s="58">
        <v>6.64</v>
      </c>
    </row>
    <row r="7719" spans="1:26">
      <c r="A7719">
        <v>94824</v>
      </c>
      <c r="B7719">
        <v>544423</v>
      </c>
      <c r="C7719" t="s">
        <v>2188</v>
      </c>
      <c r="D7719" t="s">
        <v>1998</v>
      </c>
      <c r="E7719">
        <v>15</v>
      </c>
      <c r="F7719" s="3">
        <v>40592.640972222202</v>
      </c>
      <c r="G7719" s="4">
        <v>0.42</v>
      </c>
      <c r="H7719">
        <v>12553</v>
      </c>
      <c r="I7719" t="s">
        <v>10</v>
      </c>
      <c r="J7719" s="58">
        <f t="shared" si="240"/>
        <v>6.3</v>
      </c>
      <c r="K7719" s="59">
        <f t="shared" si="241"/>
        <v>40592</v>
      </c>
      <c r="R7719" t="s">
        <v>2393</v>
      </c>
      <c r="S7719" s="58">
        <v>16.600000000000001</v>
      </c>
      <c r="X7719">
        <v>8</v>
      </c>
      <c r="Y7719" s="4">
        <v>0.83</v>
      </c>
      <c r="Z7719" s="58">
        <v>6.64</v>
      </c>
    </row>
    <row r="7720" spans="1:26">
      <c r="A7720">
        <v>180359</v>
      </c>
      <c r="B7720">
        <v>552315</v>
      </c>
      <c r="C7720">
        <v>16237</v>
      </c>
      <c r="D7720" t="s">
        <v>418</v>
      </c>
      <c r="E7720">
        <v>30</v>
      </c>
      <c r="F7720" s="3">
        <v>40671.673611111102</v>
      </c>
      <c r="G7720" s="4">
        <v>0.21</v>
      </c>
      <c r="H7720">
        <v>12700</v>
      </c>
      <c r="I7720" t="s">
        <v>10</v>
      </c>
      <c r="J7720" s="58">
        <f t="shared" si="240"/>
        <v>6.3</v>
      </c>
      <c r="K7720" s="59">
        <f t="shared" si="241"/>
        <v>40671</v>
      </c>
      <c r="R7720" t="s">
        <v>2646</v>
      </c>
      <c r="S7720" s="58">
        <v>16.600000000000001</v>
      </c>
      <c r="X7720">
        <v>8</v>
      </c>
      <c r="Y7720" s="4">
        <v>0.83</v>
      </c>
      <c r="Z7720" s="58">
        <v>6.64</v>
      </c>
    </row>
    <row r="7721" spans="1:26">
      <c r="A7721">
        <v>204290</v>
      </c>
      <c r="B7721">
        <v>554650</v>
      </c>
      <c r="C7721">
        <v>16237</v>
      </c>
      <c r="D7721" t="s">
        <v>418</v>
      </c>
      <c r="E7721">
        <v>30</v>
      </c>
      <c r="F7721" s="3">
        <v>40688.537499999999</v>
      </c>
      <c r="G7721" s="4">
        <v>0.21</v>
      </c>
      <c r="H7721">
        <v>12681</v>
      </c>
      <c r="I7721" t="s">
        <v>10</v>
      </c>
      <c r="J7721" s="58">
        <f t="shared" si="240"/>
        <v>6.3</v>
      </c>
      <c r="K7721" s="59">
        <f t="shared" si="241"/>
        <v>40688</v>
      </c>
      <c r="R7721" t="s">
        <v>2645</v>
      </c>
      <c r="S7721" s="58">
        <v>16.600000000000001</v>
      </c>
      <c r="X7721">
        <v>8</v>
      </c>
      <c r="Y7721" s="4">
        <v>0.83</v>
      </c>
      <c r="Z7721" s="58">
        <v>6.64</v>
      </c>
    </row>
    <row r="7722" spans="1:26">
      <c r="A7722">
        <v>235983</v>
      </c>
      <c r="B7722">
        <v>557669</v>
      </c>
      <c r="C7722">
        <v>16237</v>
      </c>
      <c r="D7722" t="s">
        <v>418</v>
      </c>
      <c r="E7722">
        <v>30</v>
      </c>
      <c r="F7722" s="3">
        <v>40716.404861111099</v>
      </c>
      <c r="G7722" s="4">
        <v>0.21</v>
      </c>
      <c r="H7722">
        <v>12674</v>
      </c>
      <c r="I7722" t="s">
        <v>10</v>
      </c>
      <c r="J7722" s="58">
        <f t="shared" si="240"/>
        <v>6.3</v>
      </c>
      <c r="K7722" s="59">
        <f t="shared" si="241"/>
        <v>40716</v>
      </c>
      <c r="R7722" t="s">
        <v>2392</v>
      </c>
      <c r="S7722" s="58">
        <v>16.600000000000001</v>
      </c>
      <c r="X7722">
        <v>4</v>
      </c>
      <c r="Y7722" s="4">
        <v>1.65</v>
      </c>
      <c r="Z7722" s="58">
        <v>6.6</v>
      </c>
    </row>
    <row r="7723" spans="1:26">
      <c r="A7723">
        <v>259696</v>
      </c>
      <c r="B7723">
        <v>559704</v>
      </c>
      <c r="C7723" t="s">
        <v>2188</v>
      </c>
      <c r="D7723" t="s">
        <v>1998</v>
      </c>
      <c r="E7723">
        <v>15</v>
      </c>
      <c r="F7723" s="3">
        <v>40736.412499999999</v>
      </c>
      <c r="G7723" s="4">
        <v>0.42</v>
      </c>
      <c r="H7723">
        <v>12669</v>
      </c>
      <c r="I7723" t="s">
        <v>10</v>
      </c>
      <c r="J7723" s="58">
        <f t="shared" si="240"/>
        <v>6.3</v>
      </c>
      <c r="K7723" s="59">
        <f t="shared" si="241"/>
        <v>40736</v>
      </c>
      <c r="R7723" t="s">
        <v>2647</v>
      </c>
      <c r="S7723" s="58">
        <v>16.600000000000001</v>
      </c>
      <c r="X7723">
        <v>4</v>
      </c>
      <c r="Y7723" s="4">
        <v>1.65</v>
      </c>
      <c r="Z7723" s="58">
        <v>6.6</v>
      </c>
    </row>
    <row r="7724" spans="1:26">
      <c r="A7724">
        <v>325497</v>
      </c>
      <c r="B7724">
        <v>565443</v>
      </c>
      <c r="C7724" t="s">
        <v>2082</v>
      </c>
      <c r="D7724" t="s">
        <v>2083</v>
      </c>
      <c r="E7724">
        <v>15</v>
      </c>
      <c r="F7724" s="3">
        <v>40790.598611111098</v>
      </c>
      <c r="G7724" s="4">
        <v>0.42</v>
      </c>
      <c r="H7724">
        <v>12567</v>
      </c>
      <c r="I7724" t="s">
        <v>10</v>
      </c>
      <c r="J7724" s="58">
        <f t="shared" si="240"/>
        <v>6.3</v>
      </c>
      <c r="K7724" s="59">
        <f t="shared" si="241"/>
        <v>40790</v>
      </c>
      <c r="R7724" t="s">
        <v>1956</v>
      </c>
      <c r="S7724" s="58">
        <v>15.3</v>
      </c>
      <c r="X7724">
        <v>4</v>
      </c>
      <c r="Y7724" s="4">
        <v>1.65</v>
      </c>
      <c r="Z7724" s="58">
        <v>6.6</v>
      </c>
    </row>
    <row r="7725" spans="1:26">
      <c r="A7725">
        <v>348194</v>
      </c>
      <c r="B7725">
        <v>567380</v>
      </c>
      <c r="C7725" t="s">
        <v>2082</v>
      </c>
      <c r="D7725" t="s">
        <v>2083</v>
      </c>
      <c r="E7725">
        <v>15</v>
      </c>
      <c r="F7725" s="3">
        <v>40806.420833333301</v>
      </c>
      <c r="G7725" s="4">
        <v>0.42</v>
      </c>
      <c r="H7725">
        <v>12620</v>
      </c>
      <c r="I7725" t="s">
        <v>10</v>
      </c>
      <c r="J7725" s="58">
        <f t="shared" si="240"/>
        <v>6.3</v>
      </c>
      <c r="K7725" s="59">
        <f t="shared" si="241"/>
        <v>40806</v>
      </c>
      <c r="R7725" t="s">
        <v>2719</v>
      </c>
      <c r="S7725" s="58">
        <v>15</v>
      </c>
      <c r="X7725">
        <v>4</v>
      </c>
      <c r="Y7725" s="4">
        <v>1.65</v>
      </c>
      <c r="Z7725" s="58">
        <v>6.6</v>
      </c>
    </row>
    <row r="7726" spans="1:26">
      <c r="A7726">
        <v>455989</v>
      </c>
      <c r="B7726">
        <v>575661</v>
      </c>
      <c r="C7726">
        <v>23349</v>
      </c>
      <c r="D7726" t="s">
        <v>2595</v>
      </c>
      <c r="E7726">
        <v>5</v>
      </c>
      <c r="F7726" s="3">
        <v>40857.610416666699</v>
      </c>
      <c r="G7726" s="4">
        <v>1.25</v>
      </c>
      <c r="H7726">
        <v>12617</v>
      </c>
      <c r="I7726" t="s">
        <v>10</v>
      </c>
      <c r="J7726" s="58">
        <f t="shared" si="240"/>
        <v>6.25</v>
      </c>
      <c r="K7726" s="59">
        <f t="shared" si="241"/>
        <v>40857</v>
      </c>
      <c r="R7726" t="s">
        <v>90</v>
      </c>
      <c r="S7726" s="58">
        <v>15</v>
      </c>
      <c r="X7726">
        <v>4</v>
      </c>
      <c r="Y7726" s="4">
        <v>1.65</v>
      </c>
      <c r="Z7726" s="58">
        <v>6.6</v>
      </c>
    </row>
    <row r="7727" spans="1:26">
      <c r="A7727">
        <v>455990</v>
      </c>
      <c r="B7727">
        <v>575661</v>
      </c>
      <c r="C7727">
        <v>23350</v>
      </c>
      <c r="D7727" t="s">
        <v>2596</v>
      </c>
      <c r="E7727">
        <v>5</v>
      </c>
      <c r="F7727" s="3">
        <v>40857.610416666699</v>
      </c>
      <c r="G7727" s="4">
        <v>1.25</v>
      </c>
      <c r="H7727">
        <v>12617</v>
      </c>
      <c r="I7727" t="s">
        <v>10</v>
      </c>
      <c r="J7727" s="58">
        <f t="shared" si="240"/>
        <v>6.25</v>
      </c>
      <c r="K7727" s="59">
        <f t="shared" si="241"/>
        <v>40857</v>
      </c>
      <c r="R7727" t="s">
        <v>399</v>
      </c>
      <c r="S7727" s="58">
        <v>15</v>
      </c>
      <c r="X7727">
        <v>4</v>
      </c>
      <c r="Y7727" s="4">
        <v>1.65</v>
      </c>
      <c r="Z7727" s="58">
        <v>6.6</v>
      </c>
    </row>
    <row r="7728" spans="1:26">
      <c r="A7728">
        <v>456021</v>
      </c>
      <c r="B7728">
        <v>575661</v>
      </c>
      <c r="C7728">
        <v>23333</v>
      </c>
      <c r="D7728" t="s">
        <v>2607</v>
      </c>
      <c r="E7728">
        <v>5</v>
      </c>
      <c r="F7728" s="3">
        <v>40857.610416666699</v>
      </c>
      <c r="G7728" s="4">
        <v>1.25</v>
      </c>
      <c r="H7728">
        <v>12617</v>
      </c>
      <c r="I7728" t="s">
        <v>10</v>
      </c>
      <c r="J7728" s="58">
        <f t="shared" si="240"/>
        <v>6.25</v>
      </c>
      <c r="K7728" s="59">
        <f t="shared" si="241"/>
        <v>40857</v>
      </c>
      <c r="R7728" t="s">
        <v>2728</v>
      </c>
      <c r="S7728" s="58">
        <v>15</v>
      </c>
      <c r="X7728">
        <v>6</v>
      </c>
      <c r="Y7728" s="4">
        <v>1.06</v>
      </c>
      <c r="Z7728" s="58">
        <v>6.36</v>
      </c>
    </row>
    <row r="7729" spans="1:26">
      <c r="A7729">
        <v>456437</v>
      </c>
      <c r="B7729">
        <v>575692</v>
      </c>
      <c r="C7729">
        <v>23369</v>
      </c>
      <c r="D7729" t="s">
        <v>2660</v>
      </c>
      <c r="E7729">
        <v>5</v>
      </c>
      <c r="F7729" s="3">
        <v>40857.685416666704</v>
      </c>
      <c r="G7729" s="4">
        <v>1.25</v>
      </c>
      <c r="H7729">
        <v>12508</v>
      </c>
      <c r="I7729" t="s">
        <v>10</v>
      </c>
      <c r="J7729" s="58">
        <f t="shared" si="240"/>
        <v>6.25</v>
      </c>
      <c r="K7729" s="59">
        <f t="shared" si="241"/>
        <v>40857</v>
      </c>
      <c r="R7729" t="s">
        <v>1642</v>
      </c>
      <c r="S7729" s="58">
        <v>14.85</v>
      </c>
      <c r="X7729">
        <v>1</v>
      </c>
      <c r="Y7729" s="4">
        <v>6.35</v>
      </c>
      <c r="Z7729" s="58">
        <v>6.35</v>
      </c>
    </row>
    <row r="7730" spans="1:26">
      <c r="A7730">
        <v>456446</v>
      </c>
      <c r="B7730">
        <v>575692</v>
      </c>
      <c r="C7730">
        <v>21494</v>
      </c>
      <c r="D7730" t="s">
        <v>543</v>
      </c>
      <c r="E7730">
        <v>5</v>
      </c>
      <c r="F7730" s="3">
        <v>40857.685416666704</v>
      </c>
      <c r="G7730" s="4">
        <v>1.25</v>
      </c>
      <c r="H7730">
        <v>12508</v>
      </c>
      <c r="I7730" t="s">
        <v>10</v>
      </c>
      <c r="J7730" s="58">
        <f t="shared" si="240"/>
        <v>6.25</v>
      </c>
      <c r="K7730" s="59">
        <f t="shared" si="241"/>
        <v>40857</v>
      </c>
      <c r="R7730" t="s">
        <v>2535</v>
      </c>
      <c r="S7730" s="58">
        <v>12.5</v>
      </c>
      <c r="X7730">
        <v>3</v>
      </c>
      <c r="Y7730" s="4">
        <v>2.1</v>
      </c>
      <c r="Z7730" s="58">
        <v>6.3</v>
      </c>
    </row>
    <row r="7731" spans="1:26">
      <c r="A7731">
        <v>456463</v>
      </c>
      <c r="B7731">
        <v>575692</v>
      </c>
      <c r="C7731">
        <v>21439</v>
      </c>
      <c r="D7731" t="s">
        <v>1431</v>
      </c>
      <c r="E7731">
        <v>5</v>
      </c>
      <c r="F7731" s="3">
        <v>40857.685416666704</v>
      </c>
      <c r="G7731" s="4">
        <v>1.25</v>
      </c>
      <c r="H7731">
        <v>12508</v>
      </c>
      <c r="I7731" t="s">
        <v>10</v>
      </c>
      <c r="J7731" s="58">
        <f t="shared" si="240"/>
        <v>6.25</v>
      </c>
      <c r="K7731" s="59">
        <f t="shared" si="241"/>
        <v>40857</v>
      </c>
      <c r="R7731" t="s">
        <v>1712</v>
      </c>
      <c r="S7731" s="58">
        <v>10.199999999999999</v>
      </c>
      <c r="X7731">
        <v>3</v>
      </c>
      <c r="Y7731" s="4">
        <v>2.1</v>
      </c>
      <c r="Z7731" s="58">
        <v>6.3</v>
      </c>
    </row>
    <row r="7732" spans="1:26">
      <c r="A7732">
        <v>185811</v>
      </c>
      <c r="B7732">
        <v>552826</v>
      </c>
      <c r="C7732">
        <v>21166</v>
      </c>
      <c r="D7732" t="s">
        <v>157</v>
      </c>
      <c r="E7732">
        <v>3</v>
      </c>
      <c r="F7732" s="3">
        <v>40674.555555555598</v>
      </c>
      <c r="G7732" s="4">
        <v>2.08</v>
      </c>
      <c r="H7732">
        <v>14277</v>
      </c>
      <c r="I7732" t="s">
        <v>10</v>
      </c>
      <c r="J7732" s="58">
        <f t="shared" si="240"/>
        <v>6.24</v>
      </c>
      <c r="K7732" s="59">
        <f t="shared" si="241"/>
        <v>40674</v>
      </c>
      <c r="R7732" t="s">
        <v>1259</v>
      </c>
      <c r="S7732" s="58">
        <v>10.199999999999999</v>
      </c>
      <c r="X7732">
        <v>3</v>
      </c>
      <c r="Y7732" s="4">
        <v>2.1</v>
      </c>
      <c r="Z7732" s="58">
        <v>6.3</v>
      </c>
    </row>
    <row r="7733" spans="1:26">
      <c r="A7733">
        <v>228310</v>
      </c>
      <c r="B7733">
        <v>556924</v>
      </c>
      <c r="C7733">
        <v>23154</v>
      </c>
      <c r="D7733" t="s">
        <v>2384</v>
      </c>
      <c r="E7733">
        <v>3</v>
      </c>
      <c r="F7733" s="3">
        <v>40709.593055555597</v>
      </c>
      <c r="G7733" s="4">
        <v>2.08</v>
      </c>
      <c r="I7733" t="s">
        <v>10</v>
      </c>
      <c r="J7733" s="58">
        <f t="shared" si="240"/>
        <v>6.24</v>
      </c>
      <c r="K7733" s="59">
        <f t="shared" si="241"/>
        <v>40709</v>
      </c>
      <c r="R7733" t="s">
        <v>1221</v>
      </c>
      <c r="S7733" s="58">
        <v>10.199999999999999</v>
      </c>
      <c r="X7733">
        <v>3</v>
      </c>
      <c r="Y7733" s="4">
        <v>2.1</v>
      </c>
      <c r="Z7733" s="58">
        <v>6.3</v>
      </c>
    </row>
    <row r="7734" spans="1:26">
      <c r="A7734">
        <v>228311</v>
      </c>
      <c r="B7734">
        <v>556924</v>
      </c>
      <c r="C7734">
        <v>23156</v>
      </c>
      <c r="D7734" t="s">
        <v>2385</v>
      </c>
      <c r="E7734">
        <v>3</v>
      </c>
      <c r="F7734" s="3">
        <v>40709.593055555597</v>
      </c>
      <c r="G7734" s="4">
        <v>2.08</v>
      </c>
      <c r="I7734" t="s">
        <v>10</v>
      </c>
      <c r="J7734" s="58">
        <f t="shared" si="240"/>
        <v>6.24</v>
      </c>
      <c r="K7734" s="59">
        <f t="shared" si="241"/>
        <v>40709</v>
      </c>
      <c r="R7734" t="s">
        <v>2448</v>
      </c>
      <c r="S7734" s="58">
        <v>85.92</v>
      </c>
      <c r="X7734">
        <v>3</v>
      </c>
      <c r="Y7734" s="4">
        <v>2.1</v>
      </c>
      <c r="Z7734" s="58">
        <v>6.3</v>
      </c>
    </row>
    <row r="7735" spans="1:26">
      <c r="A7735">
        <v>373542</v>
      </c>
      <c r="B7735">
        <v>569332</v>
      </c>
      <c r="C7735">
        <v>23202</v>
      </c>
      <c r="D7735" t="s">
        <v>2428</v>
      </c>
      <c r="E7735">
        <v>3</v>
      </c>
      <c r="F7735" s="3">
        <v>40819.573611111096</v>
      </c>
      <c r="G7735" s="4">
        <v>2.08</v>
      </c>
      <c r="H7735">
        <v>12637</v>
      </c>
      <c r="I7735" t="s">
        <v>10</v>
      </c>
      <c r="J7735" s="58">
        <f t="shared" si="240"/>
        <v>6.24</v>
      </c>
      <c r="K7735" s="59">
        <f t="shared" si="241"/>
        <v>40819</v>
      </c>
      <c r="R7735" t="s">
        <v>2749</v>
      </c>
      <c r="S7735" s="58">
        <v>70.8</v>
      </c>
      <c r="X7735">
        <v>3</v>
      </c>
      <c r="Y7735" s="4">
        <v>2.1</v>
      </c>
      <c r="Z7735" s="58">
        <v>6.3</v>
      </c>
    </row>
    <row r="7736" spans="1:26">
      <c r="A7736">
        <v>373559</v>
      </c>
      <c r="B7736">
        <v>569332</v>
      </c>
      <c r="C7736">
        <v>20713</v>
      </c>
      <c r="D7736" t="s">
        <v>458</v>
      </c>
      <c r="E7736">
        <v>3</v>
      </c>
      <c r="F7736" s="3">
        <v>40819.573611111096</v>
      </c>
      <c r="G7736" s="4">
        <v>2.08</v>
      </c>
      <c r="H7736">
        <v>12637</v>
      </c>
      <c r="I7736" t="s">
        <v>10</v>
      </c>
      <c r="J7736" s="58">
        <f t="shared" si="240"/>
        <v>6.24</v>
      </c>
      <c r="K7736" s="59">
        <f t="shared" si="241"/>
        <v>40819</v>
      </c>
      <c r="R7736" t="s">
        <v>104</v>
      </c>
      <c r="S7736" s="58">
        <v>54</v>
      </c>
      <c r="X7736">
        <v>30</v>
      </c>
      <c r="Y7736" s="4">
        <v>0.21</v>
      </c>
      <c r="Z7736" s="58">
        <v>6.3</v>
      </c>
    </row>
    <row r="7737" spans="1:26">
      <c r="A7737">
        <v>373562</v>
      </c>
      <c r="B7737">
        <v>569332</v>
      </c>
      <c r="C7737">
        <v>21930</v>
      </c>
      <c r="D7737" t="s">
        <v>719</v>
      </c>
      <c r="E7737">
        <v>3</v>
      </c>
      <c r="F7737" s="3">
        <v>40819.573611111096</v>
      </c>
      <c r="G7737" s="4">
        <v>2.08</v>
      </c>
      <c r="H7737">
        <v>12637</v>
      </c>
      <c r="I7737" t="s">
        <v>10</v>
      </c>
      <c r="J7737" s="58">
        <f t="shared" si="240"/>
        <v>6.24</v>
      </c>
      <c r="K7737" s="59">
        <f t="shared" si="241"/>
        <v>40819</v>
      </c>
      <c r="R7737" t="s">
        <v>632</v>
      </c>
      <c r="S7737" s="58">
        <v>26.4</v>
      </c>
      <c r="X7737">
        <v>15</v>
      </c>
      <c r="Y7737" s="4">
        <v>0.42</v>
      </c>
      <c r="Z7737" s="58">
        <v>6.3</v>
      </c>
    </row>
    <row r="7738" spans="1:26">
      <c r="A7738">
        <v>498904</v>
      </c>
      <c r="B7738">
        <v>578541</v>
      </c>
      <c r="C7738">
        <v>21931</v>
      </c>
      <c r="D7738" t="s">
        <v>142</v>
      </c>
      <c r="E7738">
        <v>3</v>
      </c>
      <c r="F7738" s="3">
        <v>40871.625694444498</v>
      </c>
      <c r="G7738" s="4">
        <v>2.08</v>
      </c>
      <c r="H7738">
        <v>14277</v>
      </c>
      <c r="I7738" t="s">
        <v>10</v>
      </c>
      <c r="J7738" s="58">
        <f t="shared" si="240"/>
        <v>6.24</v>
      </c>
      <c r="K7738" s="59">
        <f t="shared" si="241"/>
        <v>40871</v>
      </c>
      <c r="R7738" t="s">
        <v>1765</v>
      </c>
      <c r="S7738" s="58">
        <v>26.4</v>
      </c>
      <c r="X7738">
        <v>15</v>
      </c>
      <c r="Y7738" s="4">
        <v>0.42</v>
      </c>
      <c r="Z7738" s="58">
        <v>6.3</v>
      </c>
    </row>
    <row r="7739" spans="1:26">
      <c r="A7739">
        <v>498908</v>
      </c>
      <c r="B7739">
        <v>578541</v>
      </c>
      <c r="C7739">
        <v>22663</v>
      </c>
      <c r="D7739" t="s">
        <v>210</v>
      </c>
      <c r="E7739">
        <v>3</v>
      </c>
      <c r="F7739" s="3">
        <v>40871.625694444498</v>
      </c>
      <c r="G7739" s="4">
        <v>2.08</v>
      </c>
      <c r="H7739">
        <v>14277</v>
      </c>
      <c r="I7739" t="s">
        <v>10</v>
      </c>
      <c r="J7739" s="58">
        <f t="shared" si="240"/>
        <v>6.24</v>
      </c>
      <c r="K7739" s="59">
        <f t="shared" si="241"/>
        <v>40871</v>
      </c>
      <c r="R7739" t="s">
        <v>2336</v>
      </c>
      <c r="S7739" s="58">
        <v>23.4</v>
      </c>
      <c r="X7739">
        <v>30</v>
      </c>
      <c r="Y7739" s="4">
        <v>0.21</v>
      </c>
      <c r="Z7739" s="58">
        <v>6.3</v>
      </c>
    </row>
    <row r="7740" spans="1:26">
      <c r="A7740">
        <v>499873</v>
      </c>
      <c r="B7740">
        <v>578698</v>
      </c>
      <c r="C7740" t="s">
        <v>2195</v>
      </c>
      <c r="D7740" t="s">
        <v>2196</v>
      </c>
      <c r="E7740">
        <v>6</v>
      </c>
      <c r="F7740" s="3">
        <v>40872.430555555598</v>
      </c>
      <c r="G7740" s="4">
        <v>1</v>
      </c>
      <c r="H7740">
        <v>12620</v>
      </c>
      <c r="I7740" t="s">
        <v>10</v>
      </c>
      <c r="J7740" s="58">
        <f t="shared" si="240"/>
        <v>6</v>
      </c>
      <c r="K7740" s="59">
        <f t="shared" si="241"/>
        <v>40872</v>
      </c>
      <c r="R7740" t="s">
        <v>2138</v>
      </c>
      <c r="S7740" s="58">
        <v>20.399999999999999</v>
      </c>
      <c r="X7740">
        <v>30</v>
      </c>
      <c r="Y7740" s="4">
        <v>0.21</v>
      </c>
      <c r="Z7740" s="58">
        <v>6.3</v>
      </c>
    </row>
    <row r="7741" spans="1:26">
      <c r="A7741">
        <v>499874</v>
      </c>
      <c r="B7741">
        <v>578698</v>
      </c>
      <c r="C7741" t="s">
        <v>2197</v>
      </c>
      <c r="D7741" t="s">
        <v>2198</v>
      </c>
      <c r="E7741">
        <v>6</v>
      </c>
      <c r="F7741" s="3">
        <v>40872.430555555598</v>
      </c>
      <c r="G7741" s="4">
        <v>1</v>
      </c>
      <c r="H7741">
        <v>12620</v>
      </c>
      <c r="I7741" t="s">
        <v>10</v>
      </c>
      <c r="J7741" s="58">
        <f t="shared" si="240"/>
        <v>6</v>
      </c>
      <c r="K7741" s="59">
        <f t="shared" si="241"/>
        <v>40872</v>
      </c>
      <c r="R7741" t="s">
        <v>132</v>
      </c>
      <c r="S7741" s="58">
        <v>13.2</v>
      </c>
      <c r="X7741">
        <v>30</v>
      </c>
      <c r="Y7741" s="4">
        <v>0.21</v>
      </c>
      <c r="Z7741" s="58">
        <v>6.3</v>
      </c>
    </row>
    <row r="7742" spans="1:26">
      <c r="A7742">
        <v>499875</v>
      </c>
      <c r="B7742">
        <v>578698</v>
      </c>
      <c r="C7742">
        <v>90031</v>
      </c>
      <c r="D7742" t="s">
        <v>2222</v>
      </c>
      <c r="E7742">
        <v>6</v>
      </c>
      <c r="F7742" s="3">
        <v>40872.430555555598</v>
      </c>
      <c r="G7742" s="4">
        <v>1</v>
      </c>
      <c r="H7742">
        <v>12620</v>
      </c>
      <c r="I7742" t="s">
        <v>10</v>
      </c>
      <c r="J7742" s="58">
        <f t="shared" si="240"/>
        <v>6</v>
      </c>
      <c r="K7742" s="59">
        <f t="shared" si="241"/>
        <v>40872</v>
      </c>
      <c r="R7742" t="s">
        <v>2654</v>
      </c>
      <c r="S7742" s="58">
        <v>10.4</v>
      </c>
      <c r="X7742">
        <v>15</v>
      </c>
      <c r="Y7742" s="4">
        <v>0.42</v>
      </c>
      <c r="Z7742" s="58">
        <v>6.3</v>
      </c>
    </row>
    <row r="7743" spans="1:26">
      <c r="A7743">
        <v>165707</v>
      </c>
      <c r="B7743">
        <v>550821</v>
      </c>
      <c r="C7743">
        <v>22927</v>
      </c>
      <c r="D7743" t="s">
        <v>589</v>
      </c>
      <c r="E7743">
        <v>1</v>
      </c>
      <c r="F7743" s="3">
        <v>40654.370833333298</v>
      </c>
      <c r="G7743" s="4">
        <v>5.95</v>
      </c>
      <c r="H7743">
        <v>12506</v>
      </c>
      <c r="I7743" t="s">
        <v>10</v>
      </c>
      <c r="J7743" s="58">
        <f t="shared" si="240"/>
        <v>5.95</v>
      </c>
      <c r="K7743" s="59">
        <f t="shared" si="241"/>
        <v>40654</v>
      </c>
      <c r="R7743" t="s">
        <v>2664</v>
      </c>
      <c r="S7743" s="58">
        <v>10.4</v>
      </c>
      <c r="X7743">
        <v>15</v>
      </c>
      <c r="Y7743" s="4">
        <v>0.42</v>
      </c>
      <c r="Z7743" s="58">
        <v>6.3</v>
      </c>
    </row>
    <row r="7744" spans="1:26">
      <c r="A7744">
        <v>165708</v>
      </c>
      <c r="B7744">
        <v>550821</v>
      </c>
      <c r="C7744">
        <v>22926</v>
      </c>
      <c r="D7744" t="s">
        <v>190</v>
      </c>
      <c r="E7744">
        <v>1</v>
      </c>
      <c r="F7744" s="3">
        <v>40654.370833333298</v>
      </c>
      <c r="G7744" s="4">
        <v>5.95</v>
      </c>
      <c r="H7744">
        <v>12506</v>
      </c>
      <c r="I7744" t="s">
        <v>10</v>
      </c>
      <c r="J7744" s="58">
        <f t="shared" si="240"/>
        <v>5.95</v>
      </c>
      <c r="K7744" s="59">
        <f t="shared" si="241"/>
        <v>40654</v>
      </c>
      <c r="R7744" t="s">
        <v>128</v>
      </c>
      <c r="S7744" s="58">
        <v>10.199999999999999</v>
      </c>
      <c r="X7744">
        <v>15</v>
      </c>
      <c r="Y7744" s="4">
        <v>0.42</v>
      </c>
      <c r="Z7744" s="58">
        <v>6.3</v>
      </c>
    </row>
    <row r="7745" spans="1:26">
      <c r="A7745">
        <v>440104</v>
      </c>
      <c r="B7745">
        <v>574506</v>
      </c>
      <c r="C7745">
        <v>23356</v>
      </c>
      <c r="D7745" t="s">
        <v>2616</v>
      </c>
      <c r="E7745">
        <v>1</v>
      </c>
      <c r="F7745" s="3">
        <v>40851.558333333298</v>
      </c>
      <c r="G7745" s="4">
        <v>5.95</v>
      </c>
      <c r="H7745">
        <v>12577</v>
      </c>
      <c r="I7745" t="s">
        <v>10</v>
      </c>
      <c r="J7745" s="58">
        <f t="shared" si="240"/>
        <v>5.95</v>
      </c>
      <c r="K7745" s="59">
        <f t="shared" si="241"/>
        <v>40851</v>
      </c>
      <c r="R7745" t="s">
        <v>254</v>
      </c>
      <c r="S7745" s="58">
        <v>10.199999999999999</v>
      </c>
      <c r="X7745">
        <v>5</v>
      </c>
      <c r="Y7745" s="4">
        <v>1.25</v>
      </c>
      <c r="Z7745" s="58">
        <v>6.25</v>
      </c>
    </row>
    <row r="7746" spans="1:26">
      <c r="A7746">
        <v>446767</v>
      </c>
      <c r="B7746">
        <v>574918</v>
      </c>
      <c r="C7746">
        <v>23535</v>
      </c>
      <c r="D7746" t="s">
        <v>2695</v>
      </c>
      <c r="E7746">
        <v>1</v>
      </c>
      <c r="F7746" s="3">
        <v>40854.688194444498</v>
      </c>
      <c r="G7746" s="4">
        <v>5.95</v>
      </c>
      <c r="I7746" t="s">
        <v>10</v>
      </c>
      <c r="J7746" s="58">
        <f t="shared" ref="J7746:J7809" si="242">E7746*G7746</f>
        <v>5.95</v>
      </c>
      <c r="K7746" s="59">
        <f t="shared" ref="K7746:K7809" si="243">DATE(YEAR(F7746),MONTH(F7746),DAY(F7746))</f>
        <v>40854</v>
      </c>
      <c r="R7746" t="s">
        <v>1762</v>
      </c>
      <c r="S7746" s="58">
        <v>10.199999999999999</v>
      </c>
      <c r="X7746">
        <v>5</v>
      </c>
      <c r="Y7746" s="4">
        <v>1.25</v>
      </c>
      <c r="Z7746" s="58">
        <v>6.25</v>
      </c>
    </row>
    <row r="7747" spans="1:26">
      <c r="A7747">
        <v>498812</v>
      </c>
      <c r="B7747">
        <v>578541</v>
      </c>
      <c r="C7747">
        <v>21259</v>
      </c>
      <c r="D7747" t="s">
        <v>591</v>
      </c>
      <c r="E7747">
        <v>1</v>
      </c>
      <c r="F7747" s="3">
        <v>40871.625694444498</v>
      </c>
      <c r="G7747" s="4">
        <v>5.95</v>
      </c>
      <c r="H7747">
        <v>14277</v>
      </c>
      <c r="I7747" t="s">
        <v>10</v>
      </c>
      <c r="J7747" s="58">
        <f t="shared" si="242"/>
        <v>5.95</v>
      </c>
      <c r="K7747" s="59">
        <f t="shared" si="243"/>
        <v>40871</v>
      </c>
      <c r="R7747" t="s">
        <v>1763</v>
      </c>
      <c r="S7747" s="58">
        <v>10.199999999999999</v>
      </c>
      <c r="X7747">
        <v>5</v>
      </c>
      <c r="Y7747" s="4">
        <v>1.25</v>
      </c>
      <c r="Z7747" s="58">
        <v>6.25</v>
      </c>
    </row>
    <row r="7748" spans="1:26">
      <c r="A7748">
        <v>185785</v>
      </c>
      <c r="B7748">
        <v>552826</v>
      </c>
      <c r="C7748">
        <v>22063</v>
      </c>
      <c r="D7748" t="s">
        <v>2171</v>
      </c>
      <c r="E7748">
        <v>2</v>
      </c>
      <c r="F7748" s="3">
        <v>40674.555555555598</v>
      </c>
      <c r="G7748" s="4">
        <v>2.95</v>
      </c>
      <c r="H7748">
        <v>14277</v>
      </c>
      <c r="I7748" t="s">
        <v>10</v>
      </c>
      <c r="J7748" s="58">
        <f t="shared" si="242"/>
        <v>5.9</v>
      </c>
      <c r="K7748" s="59">
        <f t="shared" si="243"/>
        <v>40674</v>
      </c>
      <c r="R7748" t="s">
        <v>255</v>
      </c>
      <c r="S7748" s="58">
        <v>7.8</v>
      </c>
      <c r="X7748">
        <v>5</v>
      </c>
      <c r="Y7748" s="4">
        <v>1.25</v>
      </c>
      <c r="Z7748" s="58">
        <v>6.25</v>
      </c>
    </row>
    <row r="7749" spans="1:26">
      <c r="A7749">
        <v>185834</v>
      </c>
      <c r="B7749">
        <v>552826</v>
      </c>
      <c r="C7749">
        <v>21452</v>
      </c>
      <c r="D7749" t="s">
        <v>795</v>
      </c>
      <c r="E7749">
        <v>2</v>
      </c>
      <c r="F7749" s="3">
        <v>40674.555555555598</v>
      </c>
      <c r="G7749" s="4">
        <v>2.95</v>
      </c>
      <c r="H7749">
        <v>14277</v>
      </c>
      <c r="I7749" t="s">
        <v>10</v>
      </c>
      <c r="J7749" s="58">
        <f t="shared" si="242"/>
        <v>5.9</v>
      </c>
      <c r="K7749" s="59">
        <f t="shared" si="243"/>
        <v>40674</v>
      </c>
      <c r="R7749" t="s">
        <v>1761</v>
      </c>
      <c r="S7749" s="58">
        <v>7.8</v>
      </c>
      <c r="X7749">
        <v>5</v>
      </c>
      <c r="Y7749" s="4">
        <v>1.25</v>
      </c>
      <c r="Z7749" s="58">
        <v>6.25</v>
      </c>
    </row>
    <row r="7750" spans="1:26">
      <c r="A7750">
        <v>373511</v>
      </c>
      <c r="B7750">
        <v>569332</v>
      </c>
      <c r="C7750">
        <v>20914</v>
      </c>
      <c r="D7750" t="s">
        <v>394</v>
      </c>
      <c r="E7750">
        <v>2</v>
      </c>
      <c r="F7750" s="3">
        <v>40819.573611111096</v>
      </c>
      <c r="G7750" s="4">
        <v>2.95</v>
      </c>
      <c r="H7750">
        <v>12637</v>
      </c>
      <c r="I7750" t="s">
        <v>10</v>
      </c>
      <c r="J7750" s="58">
        <f t="shared" si="242"/>
        <v>5.9</v>
      </c>
      <c r="K7750" s="59">
        <f t="shared" si="243"/>
        <v>40819</v>
      </c>
      <c r="R7750" t="s">
        <v>2448</v>
      </c>
      <c r="S7750" s="58">
        <v>128.88</v>
      </c>
      <c r="X7750">
        <v>5</v>
      </c>
      <c r="Y7750" s="4">
        <v>1.25</v>
      </c>
      <c r="Z7750" s="58">
        <v>6.25</v>
      </c>
    </row>
    <row r="7751" spans="1:26">
      <c r="A7751">
        <v>373567</v>
      </c>
      <c r="B7751">
        <v>569332</v>
      </c>
      <c r="C7751">
        <v>22326</v>
      </c>
      <c r="D7751" t="s">
        <v>92</v>
      </c>
      <c r="E7751">
        <v>2</v>
      </c>
      <c r="F7751" s="3">
        <v>40819.573611111096</v>
      </c>
      <c r="G7751" s="4">
        <v>2.95</v>
      </c>
      <c r="H7751">
        <v>12637</v>
      </c>
      <c r="I7751" t="s">
        <v>10</v>
      </c>
      <c r="J7751" s="58">
        <f t="shared" si="242"/>
        <v>5.9</v>
      </c>
      <c r="K7751" s="59">
        <f t="shared" si="243"/>
        <v>40819</v>
      </c>
      <c r="R7751" t="s">
        <v>104</v>
      </c>
      <c r="S7751" s="58">
        <v>72</v>
      </c>
      <c r="X7751">
        <v>3</v>
      </c>
      <c r="Y7751" s="4">
        <v>2.08</v>
      </c>
      <c r="Z7751" s="58">
        <v>6.24</v>
      </c>
    </row>
    <row r="7752" spans="1:26">
      <c r="A7752">
        <v>379543</v>
      </c>
      <c r="B7752">
        <v>569699</v>
      </c>
      <c r="C7752">
        <v>22809</v>
      </c>
      <c r="D7752" t="s">
        <v>340</v>
      </c>
      <c r="E7752">
        <v>2</v>
      </c>
      <c r="F7752" s="3">
        <v>40821.661111111098</v>
      </c>
      <c r="G7752" s="4">
        <v>2.95</v>
      </c>
      <c r="H7752">
        <v>12723</v>
      </c>
      <c r="I7752" t="s">
        <v>10</v>
      </c>
      <c r="J7752" s="58">
        <f t="shared" si="242"/>
        <v>5.9</v>
      </c>
      <c r="K7752" s="59">
        <f t="shared" si="243"/>
        <v>40821</v>
      </c>
      <c r="R7752" t="s">
        <v>104</v>
      </c>
      <c r="S7752" s="58">
        <v>72</v>
      </c>
      <c r="X7752">
        <v>3</v>
      </c>
      <c r="Y7752" s="4">
        <v>2.08</v>
      </c>
      <c r="Z7752" s="58">
        <v>6.24</v>
      </c>
    </row>
    <row r="7753" spans="1:26">
      <c r="A7753">
        <v>458217</v>
      </c>
      <c r="B7753">
        <v>575759</v>
      </c>
      <c r="C7753" t="s">
        <v>659</v>
      </c>
      <c r="D7753" t="s">
        <v>660</v>
      </c>
      <c r="E7753">
        <v>2</v>
      </c>
      <c r="F7753" s="3">
        <v>40858.451388888898</v>
      </c>
      <c r="G7753" s="4">
        <v>2.95</v>
      </c>
      <c r="I7753" t="s">
        <v>10</v>
      </c>
      <c r="J7753" s="58">
        <f t="shared" si="242"/>
        <v>5.9</v>
      </c>
      <c r="K7753" s="59">
        <f t="shared" si="243"/>
        <v>40858</v>
      </c>
      <c r="R7753" t="s">
        <v>231</v>
      </c>
      <c r="S7753" s="58">
        <v>34</v>
      </c>
      <c r="X7753">
        <v>3</v>
      </c>
      <c r="Y7753" s="4">
        <v>2.08</v>
      </c>
      <c r="Z7753" s="58">
        <v>6.24</v>
      </c>
    </row>
    <row r="7754" spans="1:26">
      <c r="A7754">
        <v>458219</v>
      </c>
      <c r="B7754">
        <v>575759</v>
      </c>
      <c r="C7754">
        <v>21107</v>
      </c>
      <c r="D7754" t="s">
        <v>763</v>
      </c>
      <c r="E7754">
        <v>2</v>
      </c>
      <c r="F7754" s="3">
        <v>40858.451388888898</v>
      </c>
      <c r="G7754" s="4">
        <v>2.95</v>
      </c>
      <c r="I7754" t="s">
        <v>10</v>
      </c>
      <c r="J7754" s="58">
        <f t="shared" si="242"/>
        <v>5.9</v>
      </c>
      <c r="K7754" s="59">
        <f t="shared" si="243"/>
        <v>40858</v>
      </c>
      <c r="R7754" t="s">
        <v>524</v>
      </c>
      <c r="S7754" s="58">
        <v>34</v>
      </c>
      <c r="X7754">
        <v>3</v>
      </c>
      <c r="Y7754" s="4">
        <v>2.08</v>
      </c>
      <c r="Z7754" s="58">
        <v>6.24</v>
      </c>
    </row>
    <row r="7755" spans="1:26">
      <c r="A7755">
        <v>494890</v>
      </c>
      <c r="B7755">
        <v>578277</v>
      </c>
      <c r="C7755">
        <v>22809</v>
      </c>
      <c r="D7755" t="s">
        <v>340</v>
      </c>
      <c r="E7755">
        <v>2</v>
      </c>
      <c r="F7755" s="3">
        <v>40870.577083333301</v>
      </c>
      <c r="G7755" s="4">
        <v>2.95</v>
      </c>
      <c r="H7755">
        <v>12723</v>
      </c>
      <c r="I7755" t="s">
        <v>10</v>
      </c>
      <c r="J7755" s="58">
        <f t="shared" si="242"/>
        <v>5.9</v>
      </c>
      <c r="K7755" s="59">
        <f t="shared" si="243"/>
        <v>40870</v>
      </c>
      <c r="R7755" t="s">
        <v>2719</v>
      </c>
      <c r="S7755" s="58">
        <v>30</v>
      </c>
      <c r="X7755">
        <v>3</v>
      </c>
      <c r="Y7755" s="4">
        <v>2.08</v>
      </c>
      <c r="Z7755" s="58">
        <v>6.24</v>
      </c>
    </row>
    <row r="7756" spans="1:26">
      <c r="A7756">
        <v>7947</v>
      </c>
      <c r="B7756">
        <v>537065</v>
      </c>
      <c r="C7756">
        <v>16238</v>
      </c>
      <c r="D7756" t="s">
        <v>451</v>
      </c>
      <c r="E7756">
        <v>28</v>
      </c>
      <c r="F7756" s="3">
        <v>40517.497916666704</v>
      </c>
      <c r="G7756" s="4">
        <v>0.21</v>
      </c>
      <c r="H7756">
        <v>12567</v>
      </c>
      <c r="I7756" t="s">
        <v>10</v>
      </c>
      <c r="J7756" s="58">
        <f t="shared" si="242"/>
        <v>5.88</v>
      </c>
      <c r="K7756" s="59">
        <f t="shared" si="243"/>
        <v>40517</v>
      </c>
      <c r="R7756" t="s">
        <v>2452</v>
      </c>
      <c r="S7756" s="58">
        <v>25</v>
      </c>
      <c r="X7756">
        <v>3</v>
      </c>
      <c r="Y7756" s="4">
        <v>2.08</v>
      </c>
      <c r="Z7756" s="58">
        <v>6.24</v>
      </c>
    </row>
    <row r="7757" spans="1:26">
      <c r="A7757">
        <v>51127</v>
      </c>
      <c r="B7757">
        <v>540642</v>
      </c>
      <c r="C7757">
        <v>16236</v>
      </c>
      <c r="D7757" t="s">
        <v>1184</v>
      </c>
      <c r="E7757">
        <v>28</v>
      </c>
      <c r="F7757" s="3">
        <v>40553.556944444397</v>
      </c>
      <c r="G7757" s="4">
        <v>0.21</v>
      </c>
      <c r="H7757">
        <v>12681</v>
      </c>
      <c r="I7757" t="s">
        <v>10</v>
      </c>
      <c r="J7757" s="58">
        <f t="shared" si="242"/>
        <v>5.88</v>
      </c>
      <c r="K7757" s="59">
        <f t="shared" si="243"/>
        <v>40553</v>
      </c>
      <c r="R7757" t="s">
        <v>2448</v>
      </c>
      <c r="S7757" s="58">
        <v>24.96</v>
      </c>
      <c r="X7757">
        <v>3</v>
      </c>
      <c r="Y7757" s="4">
        <v>2.08</v>
      </c>
      <c r="Z7757" s="58">
        <v>6.24</v>
      </c>
    </row>
    <row r="7758" spans="1:26">
      <c r="A7758">
        <v>51128</v>
      </c>
      <c r="B7758">
        <v>540642</v>
      </c>
      <c r="C7758">
        <v>16238</v>
      </c>
      <c r="D7758" t="s">
        <v>451</v>
      </c>
      <c r="E7758">
        <v>28</v>
      </c>
      <c r="F7758" s="3">
        <v>40553.556944444397</v>
      </c>
      <c r="G7758" s="4">
        <v>0.21</v>
      </c>
      <c r="H7758">
        <v>12681</v>
      </c>
      <c r="I7758" t="s">
        <v>10</v>
      </c>
      <c r="J7758" s="58">
        <f t="shared" si="242"/>
        <v>5.88</v>
      </c>
      <c r="K7758" s="59">
        <f t="shared" si="243"/>
        <v>40553</v>
      </c>
      <c r="R7758" t="s">
        <v>783</v>
      </c>
      <c r="S7758" s="58">
        <v>20.8</v>
      </c>
      <c r="X7758">
        <v>3</v>
      </c>
      <c r="Y7758" s="4">
        <v>2.08</v>
      </c>
      <c r="Z7758" s="58">
        <v>6.24</v>
      </c>
    </row>
    <row r="7759" spans="1:26">
      <c r="A7759">
        <v>196359</v>
      </c>
      <c r="B7759">
        <v>553838</v>
      </c>
      <c r="C7759">
        <v>16236</v>
      </c>
      <c r="D7759" t="s">
        <v>1184</v>
      </c>
      <c r="E7759">
        <v>28</v>
      </c>
      <c r="F7759" s="3">
        <v>40682.506944444402</v>
      </c>
      <c r="G7759" s="4">
        <v>0.21</v>
      </c>
      <c r="H7759">
        <v>12620</v>
      </c>
      <c r="I7759" t="s">
        <v>10</v>
      </c>
      <c r="J7759" s="58">
        <f t="shared" si="242"/>
        <v>5.88</v>
      </c>
      <c r="K7759" s="59">
        <f t="shared" si="243"/>
        <v>40682</v>
      </c>
      <c r="R7759" t="s">
        <v>2601</v>
      </c>
      <c r="S7759" s="58">
        <v>20.8</v>
      </c>
      <c r="X7759">
        <v>6</v>
      </c>
      <c r="Y7759" s="4">
        <v>1</v>
      </c>
      <c r="Z7759" s="58">
        <v>6</v>
      </c>
    </row>
    <row r="7760" spans="1:26">
      <c r="A7760">
        <v>204288</v>
      </c>
      <c r="B7760">
        <v>554650</v>
      </c>
      <c r="C7760">
        <v>16236</v>
      </c>
      <c r="D7760" t="s">
        <v>1184</v>
      </c>
      <c r="E7760">
        <v>28</v>
      </c>
      <c r="F7760" s="3">
        <v>40688.537499999999</v>
      </c>
      <c r="G7760" s="4">
        <v>0.21</v>
      </c>
      <c r="H7760">
        <v>12681</v>
      </c>
      <c r="I7760" t="s">
        <v>10</v>
      </c>
      <c r="J7760" s="58">
        <f t="shared" si="242"/>
        <v>5.88</v>
      </c>
      <c r="K7760" s="59">
        <f t="shared" si="243"/>
        <v>40688</v>
      </c>
      <c r="R7760" t="s">
        <v>217</v>
      </c>
      <c r="S7760" s="58">
        <v>20.8</v>
      </c>
      <c r="X7760">
        <v>6</v>
      </c>
      <c r="Y7760" s="4">
        <v>1</v>
      </c>
      <c r="Z7760" s="58">
        <v>6</v>
      </c>
    </row>
    <row r="7761" spans="1:26">
      <c r="A7761">
        <v>204289</v>
      </c>
      <c r="B7761">
        <v>554650</v>
      </c>
      <c r="C7761">
        <v>16238</v>
      </c>
      <c r="D7761" t="s">
        <v>451</v>
      </c>
      <c r="E7761">
        <v>28</v>
      </c>
      <c r="F7761" s="3">
        <v>40688.537499999999</v>
      </c>
      <c r="G7761" s="4">
        <v>0.21</v>
      </c>
      <c r="H7761">
        <v>12681</v>
      </c>
      <c r="I7761" t="s">
        <v>10</v>
      </c>
      <c r="J7761" s="58">
        <f t="shared" si="242"/>
        <v>5.88</v>
      </c>
      <c r="K7761" s="59">
        <f t="shared" si="243"/>
        <v>40688</v>
      </c>
      <c r="R7761" t="s">
        <v>2400</v>
      </c>
      <c r="S7761" s="58">
        <v>20.8</v>
      </c>
      <c r="X7761">
        <v>6</v>
      </c>
      <c r="Y7761" s="4">
        <v>1</v>
      </c>
      <c r="Z7761" s="58">
        <v>6</v>
      </c>
    </row>
    <row r="7762" spans="1:26">
      <c r="A7762">
        <v>377834</v>
      </c>
      <c r="B7762">
        <v>569568</v>
      </c>
      <c r="C7762">
        <v>16236</v>
      </c>
      <c r="D7762" t="s">
        <v>1184</v>
      </c>
      <c r="E7762">
        <v>28</v>
      </c>
      <c r="F7762" s="3">
        <v>40821.414583333302</v>
      </c>
      <c r="G7762" s="4">
        <v>0.21</v>
      </c>
      <c r="H7762">
        <v>12700</v>
      </c>
      <c r="I7762" t="s">
        <v>10</v>
      </c>
      <c r="J7762" s="58">
        <f t="shared" si="242"/>
        <v>5.88</v>
      </c>
      <c r="K7762" s="59">
        <f t="shared" si="243"/>
        <v>40821</v>
      </c>
      <c r="R7762" t="s">
        <v>783</v>
      </c>
      <c r="S7762" s="58">
        <v>20.8</v>
      </c>
      <c r="X7762">
        <v>1</v>
      </c>
      <c r="Y7762" s="4">
        <v>5.95</v>
      </c>
      <c r="Z7762" s="58">
        <v>5.95</v>
      </c>
    </row>
    <row r="7763" spans="1:26">
      <c r="A7763">
        <v>377835</v>
      </c>
      <c r="B7763">
        <v>569568</v>
      </c>
      <c r="C7763">
        <v>16238</v>
      </c>
      <c r="D7763" t="s">
        <v>451</v>
      </c>
      <c r="E7763">
        <v>28</v>
      </c>
      <c r="F7763" s="3">
        <v>40821.414583333302</v>
      </c>
      <c r="G7763" s="4">
        <v>0.21</v>
      </c>
      <c r="H7763">
        <v>12700</v>
      </c>
      <c r="I7763" t="s">
        <v>10</v>
      </c>
      <c r="J7763" s="58">
        <f t="shared" si="242"/>
        <v>5.88</v>
      </c>
      <c r="K7763" s="59">
        <f t="shared" si="243"/>
        <v>40821</v>
      </c>
      <c r="R7763" t="s">
        <v>2540</v>
      </c>
      <c r="S7763" s="58">
        <v>20.8</v>
      </c>
      <c r="X7763">
        <v>1</v>
      </c>
      <c r="Y7763" s="4">
        <v>5.95</v>
      </c>
      <c r="Z7763" s="58">
        <v>5.95</v>
      </c>
    </row>
    <row r="7764" spans="1:26">
      <c r="A7764">
        <v>127118</v>
      </c>
      <c r="B7764">
        <v>547194</v>
      </c>
      <c r="C7764">
        <v>22385</v>
      </c>
      <c r="D7764" t="s">
        <v>1732</v>
      </c>
      <c r="E7764">
        <v>3</v>
      </c>
      <c r="F7764" s="3">
        <v>40623.529166666704</v>
      </c>
      <c r="G7764" s="4">
        <v>1.95</v>
      </c>
      <c r="H7764">
        <v>12637</v>
      </c>
      <c r="I7764" t="s">
        <v>10</v>
      </c>
      <c r="J7764" s="58">
        <f t="shared" si="242"/>
        <v>5.85</v>
      </c>
      <c r="K7764" s="59">
        <f t="shared" si="243"/>
        <v>40623</v>
      </c>
      <c r="R7764" t="s">
        <v>2558</v>
      </c>
      <c r="S7764" s="58">
        <v>19.899999999999999</v>
      </c>
      <c r="X7764">
        <v>1</v>
      </c>
      <c r="Y7764" s="4">
        <v>5.95</v>
      </c>
      <c r="Z7764" s="58">
        <v>5.95</v>
      </c>
    </row>
    <row r="7765" spans="1:26">
      <c r="A7765">
        <v>379541</v>
      </c>
      <c r="B7765">
        <v>569699</v>
      </c>
      <c r="C7765">
        <v>22659</v>
      </c>
      <c r="D7765" t="s">
        <v>94</v>
      </c>
      <c r="E7765">
        <v>3</v>
      </c>
      <c r="F7765" s="3">
        <v>40821.661111111098</v>
      </c>
      <c r="G7765" s="4">
        <v>1.95</v>
      </c>
      <c r="H7765">
        <v>12723</v>
      </c>
      <c r="I7765" t="s">
        <v>10</v>
      </c>
      <c r="J7765" s="58">
        <f t="shared" si="242"/>
        <v>5.85</v>
      </c>
      <c r="K7765" s="59">
        <f t="shared" si="243"/>
        <v>40821</v>
      </c>
      <c r="R7765" t="s">
        <v>2561</v>
      </c>
      <c r="S7765" s="58">
        <v>19.899999999999999</v>
      </c>
      <c r="X7765">
        <v>1</v>
      </c>
      <c r="Y7765" s="4">
        <v>5.95</v>
      </c>
      <c r="Z7765" s="58">
        <v>5.95</v>
      </c>
    </row>
    <row r="7766" spans="1:26">
      <c r="A7766">
        <v>456471</v>
      </c>
      <c r="B7766">
        <v>575692</v>
      </c>
      <c r="C7766">
        <v>22150</v>
      </c>
      <c r="D7766" t="s">
        <v>270</v>
      </c>
      <c r="E7766">
        <v>3</v>
      </c>
      <c r="F7766" s="3">
        <v>40857.685416666704</v>
      </c>
      <c r="G7766" s="4">
        <v>1.95</v>
      </c>
      <c r="H7766">
        <v>12508</v>
      </c>
      <c r="I7766" t="s">
        <v>10</v>
      </c>
      <c r="J7766" s="58">
        <f t="shared" si="242"/>
        <v>5.85</v>
      </c>
      <c r="K7766" s="59">
        <f t="shared" si="243"/>
        <v>40857</v>
      </c>
      <c r="R7766" t="s">
        <v>1985</v>
      </c>
      <c r="S7766" s="58">
        <v>19.8</v>
      </c>
      <c r="X7766">
        <v>1</v>
      </c>
      <c r="Y7766" s="4">
        <v>5.95</v>
      </c>
      <c r="Z7766" s="58">
        <v>5.95</v>
      </c>
    </row>
    <row r="7767" spans="1:26">
      <c r="A7767">
        <v>456478</v>
      </c>
      <c r="B7767">
        <v>575692</v>
      </c>
      <c r="C7767">
        <v>22696</v>
      </c>
      <c r="D7767" t="s">
        <v>1349</v>
      </c>
      <c r="E7767">
        <v>3</v>
      </c>
      <c r="F7767" s="3">
        <v>40857.685416666704</v>
      </c>
      <c r="G7767" s="4">
        <v>1.95</v>
      </c>
      <c r="H7767">
        <v>12508</v>
      </c>
      <c r="I7767" t="s">
        <v>10</v>
      </c>
      <c r="J7767" s="58">
        <f t="shared" si="242"/>
        <v>5.85</v>
      </c>
      <c r="K7767" s="59">
        <f t="shared" si="243"/>
        <v>40857</v>
      </c>
      <c r="R7767" t="s">
        <v>92</v>
      </c>
      <c r="S7767" s="58">
        <v>17.7</v>
      </c>
      <c r="X7767">
        <v>2</v>
      </c>
      <c r="Y7767" s="4">
        <v>2.95</v>
      </c>
      <c r="Z7767" s="58">
        <v>5.9</v>
      </c>
    </row>
    <row r="7768" spans="1:26">
      <c r="A7768">
        <v>185800</v>
      </c>
      <c r="B7768">
        <v>552826</v>
      </c>
      <c r="C7768">
        <v>21163</v>
      </c>
      <c r="D7768" t="s">
        <v>1717</v>
      </c>
      <c r="E7768">
        <v>4</v>
      </c>
      <c r="F7768" s="3">
        <v>40674.555555555598</v>
      </c>
      <c r="G7768" s="4">
        <v>1.45</v>
      </c>
      <c r="H7768">
        <v>14277</v>
      </c>
      <c r="I7768" t="s">
        <v>10</v>
      </c>
      <c r="J7768" s="58">
        <f t="shared" si="242"/>
        <v>5.8</v>
      </c>
      <c r="K7768" s="59">
        <f t="shared" si="243"/>
        <v>40674</v>
      </c>
      <c r="R7768" t="s">
        <v>1320</v>
      </c>
      <c r="S7768" s="58">
        <v>17.7</v>
      </c>
      <c r="X7768">
        <v>2</v>
      </c>
      <c r="Y7768" s="4">
        <v>2.95</v>
      </c>
      <c r="Z7768" s="58">
        <v>5.9</v>
      </c>
    </row>
    <row r="7769" spans="1:26">
      <c r="A7769">
        <v>185801</v>
      </c>
      <c r="B7769">
        <v>552826</v>
      </c>
      <c r="C7769">
        <v>21248</v>
      </c>
      <c r="D7769" t="s">
        <v>2231</v>
      </c>
      <c r="E7769">
        <v>4</v>
      </c>
      <c r="F7769" s="3">
        <v>40674.555555555598</v>
      </c>
      <c r="G7769" s="4">
        <v>1.45</v>
      </c>
      <c r="H7769">
        <v>14277</v>
      </c>
      <c r="I7769" t="s">
        <v>10</v>
      </c>
      <c r="J7769" s="58">
        <f t="shared" si="242"/>
        <v>5.8</v>
      </c>
      <c r="K7769" s="59">
        <f t="shared" si="243"/>
        <v>40674</v>
      </c>
      <c r="R7769" t="s">
        <v>92</v>
      </c>
      <c r="S7769" s="58">
        <v>17.7</v>
      </c>
      <c r="X7769">
        <v>2</v>
      </c>
      <c r="Y7769" s="4">
        <v>2.95</v>
      </c>
      <c r="Z7769" s="58">
        <v>5.9</v>
      </c>
    </row>
    <row r="7770" spans="1:26">
      <c r="A7770">
        <v>312821</v>
      </c>
      <c r="B7770">
        <v>564372</v>
      </c>
      <c r="C7770" t="s">
        <v>1278</v>
      </c>
      <c r="D7770" t="s">
        <v>1279</v>
      </c>
      <c r="E7770">
        <v>4</v>
      </c>
      <c r="F7770" s="3">
        <v>40780.413194444402</v>
      </c>
      <c r="G7770" s="4">
        <v>1.45</v>
      </c>
      <c r="H7770">
        <v>12714</v>
      </c>
      <c r="I7770" t="s">
        <v>10</v>
      </c>
      <c r="J7770" s="58">
        <f t="shared" si="242"/>
        <v>5.8</v>
      </c>
      <c r="K7770" s="59">
        <f t="shared" si="243"/>
        <v>40780</v>
      </c>
      <c r="R7770" t="s">
        <v>466</v>
      </c>
      <c r="S7770" s="58">
        <v>17.7</v>
      </c>
      <c r="X7770">
        <v>2</v>
      </c>
      <c r="Y7770" s="4">
        <v>2.95</v>
      </c>
      <c r="Z7770" s="58">
        <v>5.9</v>
      </c>
    </row>
    <row r="7771" spans="1:26">
      <c r="A7771">
        <v>463495</v>
      </c>
      <c r="B7771">
        <v>576064</v>
      </c>
      <c r="C7771" t="s">
        <v>1278</v>
      </c>
      <c r="D7771" t="s">
        <v>1279</v>
      </c>
      <c r="E7771">
        <v>4</v>
      </c>
      <c r="F7771" s="3">
        <v>40860.650694444397</v>
      </c>
      <c r="G7771" s="4">
        <v>1.45</v>
      </c>
      <c r="H7771">
        <v>12508</v>
      </c>
      <c r="I7771" t="s">
        <v>10</v>
      </c>
      <c r="J7771" s="58">
        <f t="shared" si="242"/>
        <v>5.8</v>
      </c>
      <c r="K7771" s="59">
        <f t="shared" si="243"/>
        <v>40860</v>
      </c>
      <c r="R7771" t="s">
        <v>2560</v>
      </c>
      <c r="S7771" s="58">
        <v>17</v>
      </c>
      <c r="X7771">
        <v>2</v>
      </c>
      <c r="Y7771" s="4">
        <v>2.95</v>
      </c>
      <c r="Z7771" s="58">
        <v>5.9</v>
      </c>
    </row>
    <row r="7772" spans="1:26">
      <c r="A7772">
        <v>440085</v>
      </c>
      <c r="B7772">
        <v>574506</v>
      </c>
      <c r="C7772">
        <v>23489</v>
      </c>
      <c r="D7772" t="s">
        <v>2727</v>
      </c>
      <c r="E7772">
        <v>2</v>
      </c>
      <c r="F7772" s="3">
        <v>40851.558333333298</v>
      </c>
      <c r="G7772" s="4">
        <v>2.89</v>
      </c>
      <c r="H7772">
        <v>12577</v>
      </c>
      <c r="I7772" t="s">
        <v>10</v>
      </c>
      <c r="J7772" s="58">
        <f t="shared" si="242"/>
        <v>5.78</v>
      </c>
      <c r="K7772" s="59">
        <f t="shared" si="243"/>
        <v>40851</v>
      </c>
      <c r="R7772" t="s">
        <v>240</v>
      </c>
      <c r="S7772" s="58">
        <v>17</v>
      </c>
      <c r="X7772">
        <v>2</v>
      </c>
      <c r="Y7772" s="4">
        <v>2.95</v>
      </c>
      <c r="Z7772" s="58">
        <v>5.9</v>
      </c>
    </row>
    <row r="7773" spans="1:26">
      <c r="A7773">
        <v>498807</v>
      </c>
      <c r="B7773">
        <v>578541</v>
      </c>
      <c r="C7773">
        <v>23236</v>
      </c>
      <c r="D7773" t="s">
        <v>2603</v>
      </c>
      <c r="E7773">
        <v>2</v>
      </c>
      <c r="F7773" s="3">
        <v>40871.625694444498</v>
      </c>
      <c r="G7773" s="4">
        <v>2.89</v>
      </c>
      <c r="H7773">
        <v>14277</v>
      </c>
      <c r="I7773" t="s">
        <v>10</v>
      </c>
      <c r="J7773" s="58">
        <f t="shared" si="242"/>
        <v>5.78</v>
      </c>
      <c r="K7773" s="59">
        <f t="shared" si="243"/>
        <v>40871</v>
      </c>
      <c r="R7773" t="s">
        <v>241</v>
      </c>
      <c r="S7773" s="58">
        <v>17</v>
      </c>
      <c r="X7773">
        <v>2</v>
      </c>
      <c r="Y7773" s="4">
        <v>2.95</v>
      </c>
      <c r="Z7773" s="58">
        <v>5.9</v>
      </c>
    </row>
    <row r="7774" spans="1:26">
      <c r="A7774">
        <v>456472</v>
      </c>
      <c r="B7774">
        <v>575692</v>
      </c>
      <c r="C7774">
        <v>23334</v>
      </c>
      <c r="D7774" t="s">
        <v>2606</v>
      </c>
      <c r="E7774">
        <v>9</v>
      </c>
      <c r="F7774" s="3">
        <v>40857.685416666704</v>
      </c>
      <c r="G7774" s="4">
        <v>0.63</v>
      </c>
      <c r="H7774">
        <v>12508</v>
      </c>
      <c r="I7774" t="s">
        <v>10</v>
      </c>
      <c r="J7774" s="58">
        <f t="shared" si="242"/>
        <v>5.67</v>
      </c>
      <c r="K7774" s="59">
        <f t="shared" si="243"/>
        <v>40857</v>
      </c>
      <c r="R7774" t="s">
        <v>2619</v>
      </c>
      <c r="S7774" s="58">
        <v>16.600000000000001</v>
      </c>
      <c r="X7774">
        <v>2</v>
      </c>
      <c r="Y7774" s="4">
        <v>2.95</v>
      </c>
      <c r="Z7774" s="58">
        <v>5.9</v>
      </c>
    </row>
    <row r="7775" spans="1:26">
      <c r="A7775">
        <v>32272</v>
      </c>
      <c r="B7775">
        <v>539050</v>
      </c>
      <c r="C7775">
        <v>22945</v>
      </c>
      <c r="D7775" t="s">
        <v>621</v>
      </c>
      <c r="E7775">
        <v>6</v>
      </c>
      <c r="F7775" s="3">
        <v>40527.681250000001</v>
      </c>
      <c r="G7775" s="4">
        <v>0.85</v>
      </c>
      <c r="H7775">
        <v>12577</v>
      </c>
      <c r="I7775" t="s">
        <v>10</v>
      </c>
      <c r="J7775" s="58">
        <f t="shared" si="242"/>
        <v>5.0999999999999996</v>
      </c>
      <c r="K7775" s="59">
        <f t="shared" si="243"/>
        <v>40527</v>
      </c>
      <c r="R7775" t="s">
        <v>129</v>
      </c>
      <c r="S7775" s="58">
        <v>16.5</v>
      </c>
      <c r="X7775">
        <v>28</v>
      </c>
      <c r="Y7775" s="4">
        <v>0.21</v>
      </c>
      <c r="Z7775" s="58">
        <v>5.88</v>
      </c>
    </row>
    <row r="7776" spans="1:26">
      <c r="A7776">
        <v>456020</v>
      </c>
      <c r="B7776">
        <v>575661</v>
      </c>
      <c r="C7776">
        <v>22573</v>
      </c>
      <c r="D7776" t="s">
        <v>626</v>
      </c>
      <c r="E7776">
        <v>6</v>
      </c>
      <c r="F7776" s="3">
        <v>40857.610416666699</v>
      </c>
      <c r="G7776" s="4">
        <v>0.85</v>
      </c>
      <c r="H7776">
        <v>12617</v>
      </c>
      <c r="I7776" t="s">
        <v>10</v>
      </c>
      <c r="J7776" s="58">
        <f t="shared" si="242"/>
        <v>5.0999999999999996</v>
      </c>
      <c r="K7776" s="59">
        <f t="shared" si="243"/>
        <v>40857</v>
      </c>
      <c r="R7776" t="s">
        <v>356</v>
      </c>
      <c r="S7776" s="58">
        <v>16.5</v>
      </c>
      <c r="X7776">
        <v>28</v>
      </c>
      <c r="Y7776" s="4">
        <v>0.21</v>
      </c>
      <c r="Z7776" s="58">
        <v>5.88</v>
      </c>
    </row>
    <row r="7777" spans="1:26">
      <c r="A7777">
        <v>456022</v>
      </c>
      <c r="B7777">
        <v>575661</v>
      </c>
      <c r="C7777">
        <v>22574</v>
      </c>
      <c r="D7777" t="s">
        <v>893</v>
      </c>
      <c r="E7777">
        <v>6</v>
      </c>
      <c r="F7777" s="3">
        <v>40857.610416666699</v>
      </c>
      <c r="G7777" s="4">
        <v>0.85</v>
      </c>
      <c r="H7777">
        <v>12617</v>
      </c>
      <c r="I7777" t="s">
        <v>10</v>
      </c>
      <c r="J7777" s="58">
        <f t="shared" si="242"/>
        <v>5.0999999999999996</v>
      </c>
      <c r="K7777" s="59">
        <f t="shared" si="243"/>
        <v>40857</v>
      </c>
      <c r="R7777" t="s">
        <v>499</v>
      </c>
      <c r="S7777" s="58">
        <v>15.9</v>
      </c>
      <c r="X7777">
        <v>28</v>
      </c>
      <c r="Y7777" s="4">
        <v>0.21</v>
      </c>
      <c r="Z7777" s="58">
        <v>5.88</v>
      </c>
    </row>
    <row r="7778" spans="1:26">
      <c r="A7778">
        <v>456025</v>
      </c>
      <c r="B7778">
        <v>575661</v>
      </c>
      <c r="C7778">
        <v>22572</v>
      </c>
      <c r="D7778" t="s">
        <v>1333</v>
      </c>
      <c r="E7778">
        <v>6</v>
      </c>
      <c r="F7778" s="3">
        <v>40857.610416666699</v>
      </c>
      <c r="G7778" s="4">
        <v>0.85</v>
      </c>
      <c r="H7778">
        <v>12617</v>
      </c>
      <c r="I7778" t="s">
        <v>10</v>
      </c>
      <c r="J7778" s="58">
        <f t="shared" si="242"/>
        <v>5.0999999999999996</v>
      </c>
      <c r="K7778" s="59">
        <f t="shared" si="243"/>
        <v>40857</v>
      </c>
      <c r="R7778" t="s">
        <v>86</v>
      </c>
      <c r="S7778" s="58">
        <v>15</v>
      </c>
      <c r="X7778">
        <v>28</v>
      </c>
      <c r="Y7778" s="4">
        <v>0.21</v>
      </c>
      <c r="Z7778" s="58">
        <v>5.88</v>
      </c>
    </row>
    <row r="7779" spans="1:26">
      <c r="A7779">
        <v>494901</v>
      </c>
      <c r="B7779">
        <v>578277</v>
      </c>
      <c r="C7779">
        <v>22348</v>
      </c>
      <c r="D7779" t="s">
        <v>987</v>
      </c>
      <c r="E7779">
        <v>6</v>
      </c>
      <c r="F7779" s="3">
        <v>40870.577083333301</v>
      </c>
      <c r="G7779" s="4">
        <v>0.85</v>
      </c>
      <c r="H7779">
        <v>12723</v>
      </c>
      <c r="I7779" t="s">
        <v>10</v>
      </c>
      <c r="J7779" s="58">
        <f t="shared" si="242"/>
        <v>5.0999999999999996</v>
      </c>
      <c r="K7779" s="59">
        <f t="shared" si="243"/>
        <v>40870</v>
      </c>
      <c r="R7779" t="s">
        <v>85</v>
      </c>
      <c r="S7779" s="58">
        <v>15</v>
      </c>
      <c r="X7779">
        <v>28</v>
      </c>
      <c r="Y7779" s="4">
        <v>0.21</v>
      </c>
      <c r="Z7779" s="58">
        <v>5.88</v>
      </c>
    </row>
    <row r="7780" spans="1:26">
      <c r="A7780">
        <v>6669</v>
      </c>
      <c r="B7780">
        <v>536974</v>
      </c>
      <c r="C7780">
        <v>22027</v>
      </c>
      <c r="D7780" t="s">
        <v>1679</v>
      </c>
      <c r="E7780">
        <v>12</v>
      </c>
      <c r="F7780" s="3">
        <v>40515.582638888904</v>
      </c>
      <c r="G7780" s="4">
        <v>0.42</v>
      </c>
      <c r="H7780">
        <v>12682</v>
      </c>
      <c r="I7780" t="s">
        <v>10</v>
      </c>
      <c r="J7780" s="58">
        <f t="shared" si="242"/>
        <v>5.04</v>
      </c>
      <c r="K7780" s="59">
        <f t="shared" si="243"/>
        <v>40515</v>
      </c>
      <c r="R7780" t="s">
        <v>1710</v>
      </c>
      <c r="S7780" s="58">
        <v>15</v>
      </c>
      <c r="X7780">
        <v>28</v>
      </c>
      <c r="Y7780" s="4">
        <v>0.21</v>
      </c>
      <c r="Z7780" s="58">
        <v>5.88</v>
      </c>
    </row>
    <row r="7781" spans="1:26">
      <c r="A7781">
        <v>14134</v>
      </c>
      <c r="B7781">
        <v>537463</v>
      </c>
      <c r="C7781">
        <v>22037</v>
      </c>
      <c r="D7781" t="s">
        <v>955</v>
      </c>
      <c r="E7781">
        <v>12</v>
      </c>
      <c r="F7781" s="3">
        <v>40519.422222222202</v>
      </c>
      <c r="G7781" s="4">
        <v>0.42</v>
      </c>
      <c r="H7781">
        <v>12681</v>
      </c>
      <c r="I7781" t="s">
        <v>10</v>
      </c>
      <c r="J7781" s="58">
        <f t="shared" si="242"/>
        <v>5.04</v>
      </c>
      <c r="K7781" s="59">
        <f t="shared" si="243"/>
        <v>40519</v>
      </c>
      <c r="R7781" t="s">
        <v>145</v>
      </c>
      <c r="S7781" s="58">
        <v>14.85</v>
      </c>
      <c r="X7781">
        <v>28</v>
      </c>
      <c r="Y7781" s="4">
        <v>0.21</v>
      </c>
      <c r="Z7781" s="58">
        <v>5.88</v>
      </c>
    </row>
    <row r="7782" spans="1:26">
      <c r="A7782">
        <v>14135</v>
      </c>
      <c r="B7782">
        <v>537463</v>
      </c>
      <c r="C7782">
        <v>22027</v>
      </c>
      <c r="D7782" t="s">
        <v>1679</v>
      </c>
      <c r="E7782">
        <v>12</v>
      </c>
      <c r="F7782" s="3">
        <v>40519.422222222202</v>
      </c>
      <c r="G7782" s="4">
        <v>0.42</v>
      </c>
      <c r="H7782">
        <v>12681</v>
      </c>
      <c r="I7782" t="s">
        <v>10</v>
      </c>
      <c r="J7782" s="58">
        <f t="shared" si="242"/>
        <v>5.04</v>
      </c>
      <c r="K7782" s="59">
        <f t="shared" si="243"/>
        <v>40519</v>
      </c>
      <c r="R7782" t="s">
        <v>632</v>
      </c>
      <c r="S7782" s="58">
        <v>13.2</v>
      </c>
      <c r="X7782">
        <v>28</v>
      </c>
      <c r="Y7782" s="4">
        <v>0.21</v>
      </c>
      <c r="Z7782" s="58">
        <v>5.88</v>
      </c>
    </row>
    <row r="7783" spans="1:26">
      <c r="A7783">
        <v>14136</v>
      </c>
      <c r="B7783">
        <v>537463</v>
      </c>
      <c r="C7783">
        <v>21506</v>
      </c>
      <c r="D7783" t="s">
        <v>280</v>
      </c>
      <c r="E7783">
        <v>12</v>
      </c>
      <c r="F7783" s="3">
        <v>40519.422222222202</v>
      </c>
      <c r="G7783" s="4">
        <v>0.42</v>
      </c>
      <c r="H7783">
        <v>12681</v>
      </c>
      <c r="I7783" t="s">
        <v>10</v>
      </c>
      <c r="J7783" s="58">
        <f t="shared" si="242"/>
        <v>5.04</v>
      </c>
      <c r="K7783" s="59">
        <f t="shared" si="243"/>
        <v>40519</v>
      </c>
      <c r="R7783" t="s">
        <v>1469</v>
      </c>
      <c r="S7783" s="58">
        <v>13.2</v>
      </c>
      <c r="X7783">
        <v>3</v>
      </c>
      <c r="Y7783" s="4">
        <v>1.95</v>
      </c>
      <c r="Z7783" s="58">
        <v>5.85</v>
      </c>
    </row>
    <row r="7784" spans="1:26">
      <c r="A7784">
        <v>23307</v>
      </c>
      <c r="B7784">
        <v>538196</v>
      </c>
      <c r="C7784">
        <v>21507</v>
      </c>
      <c r="D7784" t="s">
        <v>1252</v>
      </c>
      <c r="E7784">
        <v>12</v>
      </c>
      <c r="F7784" s="3">
        <v>40522.4555555556</v>
      </c>
      <c r="G7784" s="4">
        <v>0.42</v>
      </c>
      <c r="H7784">
        <v>12731</v>
      </c>
      <c r="I7784" t="s">
        <v>10</v>
      </c>
      <c r="J7784" s="58">
        <f t="shared" si="242"/>
        <v>5.04</v>
      </c>
      <c r="K7784" s="59">
        <f t="shared" si="243"/>
        <v>40522</v>
      </c>
      <c r="R7784" t="s">
        <v>1915</v>
      </c>
      <c r="S7784" s="58">
        <v>12.6</v>
      </c>
      <c r="X7784">
        <v>3</v>
      </c>
      <c r="Y7784" s="4">
        <v>1.95</v>
      </c>
      <c r="Z7784" s="58">
        <v>5.85</v>
      </c>
    </row>
    <row r="7785" spans="1:26">
      <c r="A7785">
        <v>38970</v>
      </c>
      <c r="B7785">
        <v>539607</v>
      </c>
      <c r="C7785">
        <v>22029</v>
      </c>
      <c r="D7785" t="s">
        <v>1658</v>
      </c>
      <c r="E7785">
        <v>12</v>
      </c>
      <c r="F7785" s="3">
        <v>40532.590277777803</v>
      </c>
      <c r="G7785" s="4">
        <v>0.42</v>
      </c>
      <c r="H7785">
        <v>12681</v>
      </c>
      <c r="I7785" t="s">
        <v>10</v>
      </c>
      <c r="J7785" s="58">
        <f t="shared" si="242"/>
        <v>5.04</v>
      </c>
      <c r="K7785" s="59">
        <f t="shared" si="243"/>
        <v>40532</v>
      </c>
      <c r="R7785" t="s">
        <v>2138</v>
      </c>
      <c r="S7785" s="58">
        <v>10.199999999999999</v>
      </c>
      <c r="X7785">
        <v>3</v>
      </c>
      <c r="Y7785" s="4">
        <v>1.95</v>
      </c>
      <c r="Z7785" s="58">
        <v>5.85</v>
      </c>
    </row>
    <row r="7786" spans="1:26">
      <c r="A7786">
        <v>38971</v>
      </c>
      <c r="B7786">
        <v>539607</v>
      </c>
      <c r="C7786">
        <v>21506</v>
      </c>
      <c r="D7786" t="s">
        <v>280</v>
      </c>
      <c r="E7786">
        <v>12</v>
      </c>
      <c r="F7786" s="3">
        <v>40532.590277777803</v>
      </c>
      <c r="G7786" s="4">
        <v>0.42</v>
      </c>
      <c r="H7786">
        <v>12681</v>
      </c>
      <c r="I7786" t="s">
        <v>10</v>
      </c>
      <c r="J7786" s="58">
        <f t="shared" si="242"/>
        <v>5.04</v>
      </c>
      <c r="K7786" s="59">
        <f t="shared" si="243"/>
        <v>40532</v>
      </c>
      <c r="R7786" t="s">
        <v>2229</v>
      </c>
      <c r="S7786" s="58">
        <v>9.44</v>
      </c>
      <c r="X7786">
        <v>3</v>
      </c>
      <c r="Y7786" s="4">
        <v>1.95</v>
      </c>
      <c r="Z7786" s="58">
        <v>5.85</v>
      </c>
    </row>
    <row r="7787" spans="1:26">
      <c r="A7787">
        <v>44490</v>
      </c>
      <c r="B7787">
        <v>540178</v>
      </c>
      <c r="C7787">
        <v>22027</v>
      </c>
      <c r="D7787" t="s">
        <v>1679</v>
      </c>
      <c r="E7787">
        <v>12</v>
      </c>
      <c r="F7787" s="3">
        <v>40548.529166666704</v>
      </c>
      <c r="G7787" s="4">
        <v>0.42</v>
      </c>
      <c r="H7787">
        <v>12681</v>
      </c>
      <c r="I7787" t="s">
        <v>10</v>
      </c>
      <c r="J7787" s="58">
        <f t="shared" si="242"/>
        <v>5.04</v>
      </c>
      <c r="K7787" s="59">
        <f t="shared" si="243"/>
        <v>40548</v>
      </c>
      <c r="R7787" t="s">
        <v>1210</v>
      </c>
      <c r="S7787" s="58">
        <v>8.5</v>
      </c>
      <c r="X7787">
        <v>4</v>
      </c>
      <c r="Y7787" s="4">
        <v>1.45</v>
      </c>
      <c r="Z7787" s="58">
        <v>5.8</v>
      </c>
    </row>
    <row r="7788" spans="1:26">
      <c r="A7788">
        <v>44491</v>
      </c>
      <c r="B7788">
        <v>540178</v>
      </c>
      <c r="C7788">
        <v>22037</v>
      </c>
      <c r="D7788" t="s">
        <v>955</v>
      </c>
      <c r="E7788">
        <v>12</v>
      </c>
      <c r="F7788" s="3">
        <v>40548.529166666704</v>
      </c>
      <c r="G7788" s="4">
        <v>0.42</v>
      </c>
      <c r="H7788">
        <v>12681</v>
      </c>
      <c r="I7788" t="s">
        <v>10</v>
      </c>
      <c r="J7788" s="58">
        <f t="shared" si="242"/>
        <v>5.04</v>
      </c>
      <c r="K7788" s="59">
        <f t="shared" si="243"/>
        <v>40548</v>
      </c>
      <c r="R7788" t="s">
        <v>1209</v>
      </c>
      <c r="S7788" s="58">
        <v>8.5</v>
      </c>
      <c r="X7788">
        <v>4</v>
      </c>
      <c r="Y7788" s="4">
        <v>1.45</v>
      </c>
      <c r="Z7788" s="58">
        <v>5.8</v>
      </c>
    </row>
    <row r="7789" spans="1:26">
      <c r="A7789">
        <v>44813</v>
      </c>
      <c r="B7789">
        <v>540239</v>
      </c>
      <c r="C7789">
        <v>22915</v>
      </c>
      <c r="D7789" t="s">
        <v>225</v>
      </c>
      <c r="E7789">
        <v>12</v>
      </c>
      <c r="F7789" s="3">
        <v>40548.616666666698</v>
      </c>
      <c r="G7789" s="4">
        <v>0.42</v>
      </c>
      <c r="H7789">
        <v>12682</v>
      </c>
      <c r="I7789" t="s">
        <v>10</v>
      </c>
      <c r="J7789" s="58">
        <f t="shared" si="242"/>
        <v>5.04</v>
      </c>
      <c r="K7789" s="59">
        <f t="shared" si="243"/>
        <v>40548</v>
      </c>
      <c r="R7789" t="s">
        <v>255</v>
      </c>
      <c r="S7789" s="58">
        <v>7.8</v>
      </c>
      <c r="X7789">
        <v>4</v>
      </c>
      <c r="Y7789" s="4">
        <v>1.45</v>
      </c>
      <c r="Z7789" s="58">
        <v>5.8</v>
      </c>
    </row>
    <row r="7790" spans="1:26">
      <c r="A7790">
        <v>44832</v>
      </c>
      <c r="B7790">
        <v>540239</v>
      </c>
      <c r="C7790">
        <v>22027</v>
      </c>
      <c r="D7790" t="s">
        <v>1679</v>
      </c>
      <c r="E7790">
        <v>12</v>
      </c>
      <c r="F7790" s="3">
        <v>40548.616666666698</v>
      </c>
      <c r="G7790" s="4">
        <v>0.42</v>
      </c>
      <c r="H7790">
        <v>12682</v>
      </c>
      <c r="I7790" t="s">
        <v>10</v>
      </c>
      <c r="J7790" s="58">
        <f t="shared" si="242"/>
        <v>5.04</v>
      </c>
      <c r="K7790" s="59">
        <f t="shared" si="243"/>
        <v>40548</v>
      </c>
      <c r="R7790" t="s">
        <v>1723</v>
      </c>
      <c r="S7790" s="58">
        <v>7.8</v>
      </c>
      <c r="X7790">
        <v>4</v>
      </c>
      <c r="Y7790" s="4">
        <v>1.45</v>
      </c>
      <c r="Z7790" s="58">
        <v>5.8</v>
      </c>
    </row>
    <row r="7791" spans="1:26">
      <c r="A7791">
        <v>53195</v>
      </c>
      <c r="B7791">
        <v>540824</v>
      </c>
      <c r="C7791">
        <v>22027</v>
      </c>
      <c r="D7791" t="s">
        <v>1679</v>
      </c>
      <c r="E7791">
        <v>12</v>
      </c>
      <c r="F7791" s="3">
        <v>40554.563194444498</v>
      </c>
      <c r="G7791" s="4">
        <v>0.42</v>
      </c>
      <c r="H7791">
        <v>12728</v>
      </c>
      <c r="I7791" t="s">
        <v>10</v>
      </c>
      <c r="J7791" s="58">
        <f t="shared" si="242"/>
        <v>5.04</v>
      </c>
      <c r="K7791" s="59">
        <f t="shared" si="243"/>
        <v>40554</v>
      </c>
      <c r="R7791" t="s">
        <v>2258</v>
      </c>
      <c r="S7791" s="58">
        <v>61.2</v>
      </c>
      <c r="X7791">
        <v>2</v>
      </c>
      <c r="Y7791" s="4">
        <v>2.89</v>
      </c>
      <c r="Z7791" s="58">
        <v>5.78</v>
      </c>
    </row>
    <row r="7792" spans="1:26">
      <c r="A7792">
        <v>54769</v>
      </c>
      <c r="B7792">
        <v>540976</v>
      </c>
      <c r="C7792">
        <v>84821</v>
      </c>
      <c r="D7792" t="s">
        <v>2216</v>
      </c>
      <c r="E7792">
        <v>24</v>
      </c>
      <c r="F7792" s="3">
        <v>40555.625</v>
      </c>
      <c r="G7792" s="4">
        <v>0.21</v>
      </c>
      <c r="H7792">
        <v>12652</v>
      </c>
      <c r="I7792" t="s">
        <v>10</v>
      </c>
      <c r="J7792" s="58">
        <f t="shared" si="242"/>
        <v>5.04</v>
      </c>
      <c r="K7792" s="59">
        <f t="shared" si="243"/>
        <v>40555</v>
      </c>
      <c r="R7792" t="s">
        <v>2260</v>
      </c>
      <c r="S7792" s="58">
        <v>30.6</v>
      </c>
      <c r="X7792">
        <v>2</v>
      </c>
      <c r="Y7792" s="4">
        <v>2.89</v>
      </c>
      <c r="Z7792" s="58">
        <v>5.78</v>
      </c>
    </row>
    <row r="7793" spans="1:26">
      <c r="A7793">
        <v>57253</v>
      </c>
      <c r="B7793">
        <v>541138</v>
      </c>
      <c r="C7793">
        <v>22029</v>
      </c>
      <c r="D7793" t="s">
        <v>1658</v>
      </c>
      <c r="E7793">
        <v>12</v>
      </c>
      <c r="F7793" s="3">
        <v>40557.445833333302</v>
      </c>
      <c r="G7793" s="4">
        <v>0.42</v>
      </c>
      <c r="H7793">
        <v>12553</v>
      </c>
      <c r="I7793" t="s">
        <v>10</v>
      </c>
      <c r="J7793" s="58">
        <f t="shared" si="242"/>
        <v>5.04</v>
      </c>
      <c r="K7793" s="59">
        <f t="shared" si="243"/>
        <v>40557</v>
      </c>
      <c r="R7793" t="s">
        <v>2652</v>
      </c>
      <c r="S7793" s="58">
        <v>25</v>
      </c>
      <c r="X7793">
        <v>9</v>
      </c>
      <c r="Y7793" s="4">
        <v>0.63</v>
      </c>
      <c r="Z7793" s="58">
        <v>5.67</v>
      </c>
    </row>
    <row r="7794" spans="1:26">
      <c r="A7794">
        <v>59701</v>
      </c>
      <c r="B7794">
        <v>541405</v>
      </c>
      <c r="C7794">
        <v>22037</v>
      </c>
      <c r="D7794" t="s">
        <v>955</v>
      </c>
      <c r="E7794">
        <v>12</v>
      </c>
      <c r="F7794" s="3">
        <v>40560.636805555601</v>
      </c>
      <c r="G7794" s="4">
        <v>0.42</v>
      </c>
      <c r="H7794">
        <v>12683</v>
      </c>
      <c r="I7794" t="s">
        <v>10</v>
      </c>
      <c r="J7794" s="58">
        <f t="shared" si="242"/>
        <v>5.04</v>
      </c>
      <c r="K7794" s="59">
        <f t="shared" si="243"/>
        <v>40560</v>
      </c>
      <c r="R7794" t="s">
        <v>2694</v>
      </c>
      <c r="S7794" s="58">
        <v>25</v>
      </c>
      <c r="X7794">
        <v>6</v>
      </c>
      <c r="Y7794" s="4">
        <v>0.85</v>
      </c>
      <c r="Z7794" s="58">
        <v>5.0999999999999996</v>
      </c>
    </row>
    <row r="7795" spans="1:26">
      <c r="A7795">
        <v>63380</v>
      </c>
      <c r="B7795">
        <v>541567</v>
      </c>
      <c r="C7795">
        <v>22024</v>
      </c>
      <c r="D7795" t="s">
        <v>677</v>
      </c>
      <c r="E7795">
        <v>12</v>
      </c>
      <c r="F7795" s="3">
        <v>40562.493750000001</v>
      </c>
      <c r="G7795" s="4">
        <v>0.42</v>
      </c>
      <c r="H7795">
        <v>12681</v>
      </c>
      <c r="I7795" t="s">
        <v>10</v>
      </c>
      <c r="J7795" s="58">
        <f t="shared" si="242"/>
        <v>5.04</v>
      </c>
      <c r="K7795" s="59">
        <f t="shared" si="243"/>
        <v>40562</v>
      </c>
      <c r="R7795" t="s">
        <v>2656</v>
      </c>
      <c r="S7795" s="58">
        <v>20</v>
      </c>
      <c r="X7795">
        <v>6</v>
      </c>
      <c r="Y7795" s="4">
        <v>0.85</v>
      </c>
      <c r="Z7795" s="58">
        <v>5.0999999999999996</v>
      </c>
    </row>
    <row r="7796" spans="1:26">
      <c r="A7796">
        <v>64508</v>
      </c>
      <c r="B7796">
        <v>541631</v>
      </c>
      <c r="C7796">
        <v>21509</v>
      </c>
      <c r="D7796" t="s">
        <v>1368</v>
      </c>
      <c r="E7796">
        <v>12</v>
      </c>
      <c r="F7796" s="3">
        <v>40563.449999999997</v>
      </c>
      <c r="G7796" s="4">
        <v>0.42</v>
      </c>
      <c r="H7796">
        <v>12637</v>
      </c>
      <c r="I7796" t="s">
        <v>10</v>
      </c>
      <c r="J7796" s="58">
        <f t="shared" si="242"/>
        <v>5.04</v>
      </c>
      <c r="K7796" s="59">
        <f t="shared" si="243"/>
        <v>40563</v>
      </c>
      <c r="R7796" t="s">
        <v>2666</v>
      </c>
      <c r="S7796" s="58">
        <v>20</v>
      </c>
      <c r="X7796">
        <v>6</v>
      </c>
      <c r="Y7796" s="4">
        <v>0.85</v>
      </c>
      <c r="Z7796" s="58">
        <v>5.0999999999999996</v>
      </c>
    </row>
    <row r="7797" spans="1:26">
      <c r="A7797">
        <v>64509</v>
      </c>
      <c r="B7797">
        <v>541631</v>
      </c>
      <c r="C7797">
        <v>21507</v>
      </c>
      <c r="D7797" t="s">
        <v>1252</v>
      </c>
      <c r="E7797">
        <v>12</v>
      </c>
      <c r="F7797" s="3">
        <v>40563.449999999997</v>
      </c>
      <c r="G7797" s="4">
        <v>0.42</v>
      </c>
      <c r="H7797">
        <v>12637</v>
      </c>
      <c r="I7797" t="s">
        <v>10</v>
      </c>
      <c r="J7797" s="58">
        <f t="shared" si="242"/>
        <v>5.04</v>
      </c>
      <c r="K7797" s="59">
        <f t="shared" si="243"/>
        <v>40563</v>
      </c>
      <c r="R7797" t="s">
        <v>2676</v>
      </c>
      <c r="S7797" s="58">
        <v>18.75</v>
      </c>
      <c r="X7797">
        <v>6</v>
      </c>
      <c r="Y7797" s="4">
        <v>0.85</v>
      </c>
      <c r="Z7797" s="58">
        <v>5.0999999999999996</v>
      </c>
    </row>
    <row r="7798" spans="1:26">
      <c r="A7798">
        <v>64510</v>
      </c>
      <c r="B7798">
        <v>541631</v>
      </c>
      <c r="C7798">
        <v>22029</v>
      </c>
      <c r="D7798" t="s">
        <v>1658</v>
      </c>
      <c r="E7798">
        <v>12</v>
      </c>
      <c r="F7798" s="3">
        <v>40563.449999999997</v>
      </c>
      <c r="G7798" s="4">
        <v>0.42</v>
      </c>
      <c r="H7798">
        <v>12637</v>
      </c>
      <c r="I7798" t="s">
        <v>10</v>
      </c>
      <c r="J7798" s="58">
        <f t="shared" si="242"/>
        <v>5.04</v>
      </c>
      <c r="K7798" s="59">
        <f t="shared" si="243"/>
        <v>40563</v>
      </c>
      <c r="R7798" t="s">
        <v>2677</v>
      </c>
      <c r="S7798" s="58">
        <v>17.850000000000001</v>
      </c>
      <c r="X7798">
        <v>6</v>
      </c>
      <c r="Y7798" s="4">
        <v>0.85</v>
      </c>
      <c r="Z7798" s="58">
        <v>5.0999999999999996</v>
      </c>
    </row>
    <row r="7799" spans="1:26">
      <c r="A7799">
        <v>76553</v>
      </c>
      <c r="B7799">
        <v>542629</v>
      </c>
      <c r="C7799">
        <v>22134</v>
      </c>
      <c r="D7799" t="s">
        <v>2280</v>
      </c>
      <c r="E7799">
        <v>12</v>
      </c>
      <c r="F7799" s="3">
        <v>40574.414583333302</v>
      </c>
      <c r="G7799" s="4">
        <v>0.42</v>
      </c>
      <c r="H7799">
        <v>12731</v>
      </c>
      <c r="I7799" t="s">
        <v>10</v>
      </c>
      <c r="J7799" s="58">
        <f t="shared" si="242"/>
        <v>5.04</v>
      </c>
      <c r="K7799" s="59">
        <f t="shared" si="243"/>
        <v>40574</v>
      </c>
      <c r="R7799" t="s">
        <v>2448</v>
      </c>
      <c r="S7799" s="58">
        <v>16.64</v>
      </c>
      <c r="X7799">
        <v>12</v>
      </c>
      <c r="Y7799" s="4">
        <v>0.42</v>
      </c>
      <c r="Z7799" s="58">
        <v>5.04</v>
      </c>
    </row>
    <row r="7800" spans="1:26">
      <c r="A7800">
        <v>77521</v>
      </c>
      <c r="B7800">
        <v>542735</v>
      </c>
      <c r="C7800">
        <v>22027</v>
      </c>
      <c r="D7800" t="s">
        <v>1679</v>
      </c>
      <c r="E7800">
        <v>12</v>
      </c>
      <c r="F7800" s="3">
        <v>40574.65</v>
      </c>
      <c r="G7800" s="4">
        <v>0.42</v>
      </c>
      <c r="H7800">
        <v>12681</v>
      </c>
      <c r="I7800" t="s">
        <v>10</v>
      </c>
      <c r="J7800" s="58">
        <f t="shared" si="242"/>
        <v>5.04</v>
      </c>
      <c r="K7800" s="59">
        <f t="shared" si="243"/>
        <v>40574</v>
      </c>
      <c r="R7800" t="s">
        <v>520</v>
      </c>
      <c r="S7800" s="58">
        <v>14.04</v>
      </c>
      <c r="X7800">
        <v>12</v>
      </c>
      <c r="Y7800" s="4">
        <v>0.42</v>
      </c>
      <c r="Z7800" s="58">
        <v>5.04</v>
      </c>
    </row>
    <row r="7801" spans="1:26">
      <c r="A7801">
        <v>79215</v>
      </c>
      <c r="B7801">
        <v>542922</v>
      </c>
      <c r="C7801">
        <v>22915</v>
      </c>
      <c r="D7801" t="s">
        <v>225</v>
      </c>
      <c r="E7801">
        <v>12</v>
      </c>
      <c r="F7801" s="3">
        <v>40576.379166666702</v>
      </c>
      <c r="G7801" s="4">
        <v>0.42</v>
      </c>
      <c r="H7801">
        <v>12682</v>
      </c>
      <c r="I7801" t="s">
        <v>10</v>
      </c>
      <c r="J7801" s="58">
        <f t="shared" si="242"/>
        <v>5.04</v>
      </c>
      <c r="K7801" s="59">
        <f t="shared" si="243"/>
        <v>40576</v>
      </c>
      <c r="R7801" t="s">
        <v>778</v>
      </c>
      <c r="S7801" s="58">
        <v>8.5</v>
      </c>
      <c r="X7801">
        <v>12</v>
      </c>
      <c r="Y7801" s="4">
        <v>0.42</v>
      </c>
      <c r="Z7801" s="58">
        <v>5.04</v>
      </c>
    </row>
    <row r="7802" spans="1:26">
      <c r="A7802">
        <v>80258</v>
      </c>
      <c r="B7802">
        <v>543030</v>
      </c>
      <c r="C7802">
        <v>22027</v>
      </c>
      <c r="D7802" t="s">
        <v>1679</v>
      </c>
      <c r="E7802">
        <v>12</v>
      </c>
      <c r="F7802" s="3">
        <v>40576.640277777798</v>
      </c>
      <c r="G7802" s="4">
        <v>0.42</v>
      </c>
      <c r="H7802">
        <v>12437</v>
      </c>
      <c r="I7802" t="s">
        <v>10</v>
      </c>
      <c r="J7802" s="58">
        <f t="shared" si="242"/>
        <v>5.04</v>
      </c>
      <c r="K7802" s="59">
        <f t="shared" si="243"/>
        <v>40576</v>
      </c>
      <c r="R7802" t="s">
        <v>2393</v>
      </c>
      <c r="S7802" s="58">
        <v>8.3000000000000007</v>
      </c>
      <c r="X7802">
        <v>12</v>
      </c>
      <c r="Y7802" s="4">
        <v>0.42</v>
      </c>
      <c r="Z7802" s="58">
        <v>5.04</v>
      </c>
    </row>
    <row r="7803" spans="1:26">
      <c r="A7803">
        <v>80260</v>
      </c>
      <c r="B7803">
        <v>543030</v>
      </c>
      <c r="C7803">
        <v>16012</v>
      </c>
      <c r="D7803" t="s">
        <v>1805</v>
      </c>
      <c r="E7803">
        <v>24</v>
      </c>
      <c r="F7803" s="3">
        <v>40576.640277777798</v>
      </c>
      <c r="G7803" s="4">
        <v>0.21</v>
      </c>
      <c r="H7803">
        <v>12437</v>
      </c>
      <c r="I7803" t="s">
        <v>10</v>
      </c>
      <c r="J7803" s="58">
        <f t="shared" si="242"/>
        <v>5.04</v>
      </c>
      <c r="K7803" s="59">
        <f t="shared" si="243"/>
        <v>40576</v>
      </c>
      <c r="R7803" t="s">
        <v>2392</v>
      </c>
      <c r="S7803" s="58">
        <v>8.3000000000000007</v>
      </c>
      <c r="X7803">
        <v>12</v>
      </c>
      <c r="Y7803" s="4">
        <v>0.42</v>
      </c>
      <c r="Z7803" s="58">
        <v>5.04</v>
      </c>
    </row>
    <row r="7804" spans="1:26">
      <c r="A7804">
        <v>91690</v>
      </c>
      <c r="B7804">
        <v>544115</v>
      </c>
      <c r="C7804">
        <v>21506</v>
      </c>
      <c r="D7804" t="s">
        <v>280</v>
      </c>
      <c r="E7804">
        <v>12</v>
      </c>
      <c r="F7804" s="3">
        <v>40590.489583333299</v>
      </c>
      <c r="G7804" s="4">
        <v>0.42</v>
      </c>
      <c r="H7804">
        <v>12727</v>
      </c>
      <c r="I7804" t="s">
        <v>10</v>
      </c>
      <c r="J7804" s="58">
        <f t="shared" si="242"/>
        <v>5.04</v>
      </c>
      <c r="K7804" s="59">
        <f t="shared" si="243"/>
        <v>40590</v>
      </c>
      <c r="R7804" t="s">
        <v>2394</v>
      </c>
      <c r="S7804" s="58">
        <v>8.3000000000000007</v>
      </c>
      <c r="X7804">
        <v>12</v>
      </c>
      <c r="Y7804" s="4">
        <v>0.42</v>
      </c>
      <c r="Z7804" s="58">
        <v>5.04</v>
      </c>
    </row>
    <row r="7805" spans="1:26">
      <c r="A7805">
        <v>91691</v>
      </c>
      <c r="B7805">
        <v>544115</v>
      </c>
      <c r="C7805">
        <v>22029</v>
      </c>
      <c r="D7805" t="s">
        <v>1658</v>
      </c>
      <c r="E7805">
        <v>12</v>
      </c>
      <c r="F7805" s="3">
        <v>40590.489583333299</v>
      </c>
      <c r="G7805" s="4">
        <v>0.42</v>
      </c>
      <c r="H7805">
        <v>12727</v>
      </c>
      <c r="I7805" t="s">
        <v>10</v>
      </c>
      <c r="J7805" s="58">
        <f t="shared" si="242"/>
        <v>5.04</v>
      </c>
      <c r="K7805" s="59">
        <f t="shared" si="243"/>
        <v>40590</v>
      </c>
      <c r="R7805" t="s">
        <v>519</v>
      </c>
      <c r="S7805" s="58">
        <v>7.5</v>
      </c>
      <c r="X7805">
        <v>12</v>
      </c>
      <c r="Y7805" s="4">
        <v>0.42</v>
      </c>
      <c r="Z7805" s="58">
        <v>5.04</v>
      </c>
    </row>
    <row r="7806" spans="1:26">
      <c r="A7806">
        <v>91692</v>
      </c>
      <c r="B7806">
        <v>544115</v>
      </c>
      <c r="C7806">
        <v>22027</v>
      </c>
      <c r="D7806" t="s">
        <v>1679</v>
      </c>
      <c r="E7806">
        <v>12</v>
      </c>
      <c r="F7806" s="3">
        <v>40590.489583333299</v>
      </c>
      <c r="G7806" s="4">
        <v>0.42</v>
      </c>
      <c r="H7806">
        <v>12727</v>
      </c>
      <c r="I7806" t="s">
        <v>10</v>
      </c>
      <c r="J7806" s="58">
        <f t="shared" si="242"/>
        <v>5.04</v>
      </c>
      <c r="K7806" s="59">
        <f t="shared" si="243"/>
        <v>40590</v>
      </c>
      <c r="R7806" t="s">
        <v>97</v>
      </c>
      <c r="S7806" s="58">
        <v>6.6</v>
      </c>
      <c r="X7806">
        <v>12</v>
      </c>
      <c r="Y7806" s="4">
        <v>0.42</v>
      </c>
      <c r="Z7806" s="58">
        <v>5.04</v>
      </c>
    </row>
    <row r="7807" spans="1:26">
      <c r="A7807">
        <v>94395</v>
      </c>
      <c r="B7807">
        <v>544355</v>
      </c>
      <c r="C7807">
        <v>22029</v>
      </c>
      <c r="D7807" t="s">
        <v>1658</v>
      </c>
      <c r="E7807">
        <v>12</v>
      </c>
      <c r="F7807" s="3">
        <v>40592.453472222202</v>
      </c>
      <c r="G7807" s="4">
        <v>0.42</v>
      </c>
      <c r="H7807">
        <v>12714</v>
      </c>
      <c r="I7807" t="s">
        <v>10</v>
      </c>
      <c r="J7807" s="58">
        <f t="shared" si="242"/>
        <v>5.04</v>
      </c>
      <c r="K7807" s="59">
        <f t="shared" si="243"/>
        <v>40592</v>
      </c>
      <c r="R7807" t="s">
        <v>340</v>
      </c>
      <c r="S7807" s="58">
        <v>5.9</v>
      </c>
      <c r="X7807">
        <v>12</v>
      </c>
      <c r="Y7807" s="4">
        <v>0.42</v>
      </c>
      <c r="Z7807" s="58">
        <v>5.04</v>
      </c>
    </row>
    <row r="7808" spans="1:26">
      <c r="A7808">
        <v>95982</v>
      </c>
      <c r="B7808">
        <v>544470</v>
      </c>
      <c r="C7808">
        <v>22713</v>
      </c>
      <c r="D7808" t="s">
        <v>664</v>
      </c>
      <c r="E7808">
        <v>12</v>
      </c>
      <c r="F7808" s="3">
        <v>40595.359722222202</v>
      </c>
      <c r="G7808" s="4">
        <v>0.42</v>
      </c>
      <c r="H7808">
        <v>12707</v>
      </c>
      <c r="I7808" t="s">
        <v>10</v>
      </c>
      <c r="J7808" s="58">
        <f t="shared" si="242"/>
        <v>5.04</v>
      </c>
      <c r="K7808" s="59">
        <f t="shared" si="243"/>
        <v>40595</v>
      </c>
      <c r="R7808" t="s">
        <v>987</v>
      </c>
      <c r="S7808" s="58">
        <v>5.0999999999999996</v>
      </c>
      <c r="X7808">
        <v>12</v>
      </c>
      <c r="Y7808" s="4">
        <v>0.42</v>
      </c>
      <c r="Z7808" s="58">
        <v>5.04</v>
      </c>
    </row>
    <row r="7809" spans="1:26">
      <c r="A7809">
        <v>95997</v>
      </c>
      <c r="B7809">
        <v>544470</v>
      </c>
      <c r="C7809">
        <v>22037</v>
      </c>
      <c r="D7809" t="s">
        <v>955</v>
      </c>
      <c r="E7809">
        <v>12</v>
      </c>
      <c r="F7809" s="3">
        <v>40595.359722222202</v>
      </c>
      <c r="G7809" s="4">
        <v>0.42</v>
      </c>
      <c r="H7809">
        <v>12707</v>
      </c>
      <c r="I7809" t="s">
        <v>10</v>
      </c>
      <c r="J7809" s="58">
        <f t="shared" si="242"/>
        <v>5.04</v>
      </c>
      <c r="K7809" s="59">
        <f t="shared" si="243"/>
        <v>40595</v>
      </c>
      <c r="R7809" t="s">
        <v>97</v>
      </c>
      <c r="S7809" s="58">
        <v>4.95</v>
      </c>
      <c r="X7809">
        <v>12</v>
      </c>
      <c r="Y7809" s="4">
        <v>0.42</v>
      </c>
      <c r="Z7809" s="58">
        <v>5.04</v>
      </c>
    </row>
    <row r="7810" spans="1:26">
      <c r="A7810">
        <v>95998</v>
      </c>
      <c r="B7810">
        <v>544470</v>
      </c>
      <c r="C7810">
        <v>22024</v>
      </c>
      <c r="D7810" t="s">
        <v>677</v>
      </c>
      <c r="E7810">
        <v>12</v>
      </c>
      <c r="F7810" s="3">
        <v>40595.359722222202</v>
      </c>
      <c r="G7810" s="4">
        <v>0.42</v>
      </c>
      <c r="H7810">
        <v>12707</v>
      </c>
      <c r="I7810" t="s">
        <v>10</v>
      </c>
      <c r="J7810" s="58">
        <f t="shared" ref="J7810:J7873" si="244">E7810*G7810</f>
        <v>5.04</v>
      </c>
      <c r="K7810" s="59">
        <f t="shared" ref="K7810:K7873" si="245">DATE(YEAR(F7810),MONTH(F7810),DAY(F7810))</f>
        <v>40595</v>
      </c>
      <c r="R7810" t="s">
        <v>2624</v>
      </c>
      <c r="S7810" s="58">
        <v>4.29</v>
      </c>
      <c r="X7810">
        <v>12</v>
      </c>
      <c r="Y7810" s="4">
        <v>0.42</v>
      </c>
      <c r="Z7810" s="58">
        <v>5.04</v>
      </c>
    </row>
    <row r="7811" spans="1:26">
      <c r="A7811">
        <v>100488</v>
      </c>
      <c r="B7811">
        <v>544817</v>
      </c>
      <c r="C7811">
        <v>21509</v>
      </c>
      <c r="D7811" t="s">
        <v>1368</v>
      </c>
      <c r="E7811">
        <v>12</v>
      </c>
      <c r="F7811" s="3">
        <v>40597.697222222203</v>
      </c>
      <c r="G7811" s="4">
        <v>0.42</v>
      </c>
      <c r="H7811">
        <v>12437</v>
      </c>
      <c r="I7811" t="s">
        <v>10</v>
      </c>
      <c r="J7811" s="58">
        <f t="shared" si="244"/>
        <v>5.04</v>
      </c>
      <c r="K7811" s="59">
        <f t="shared" si="245"/>
        <v>40597</v>
      </c>
      <c r="R7811" t="s">
        <v>474</v>
      </c>
      <c r="S7811" s="58">
        <v>4.25</v>
      </c>
      <c r="X7811">
        <v>24</v>
      </c>
      <c r="Y7811" s="4">
        <v>0.21</v>
      </c>
      <c r="Z7811" s="58">
        <v>5.04</v>
      </c>
    </row>
    <row r="7812" spans="1:26">
      <c r="A7812">
        <v>108174</v>
      </c>
      <c r="B7812">
        <v>545515</v>
      </c>
      <c r="C7812">
        <v>22027</v>
      </c>
      <c r="D7812" t="s">
        <v>1679</v>
      </c>
      <c r="E7812">
        <v>12</v>
      </c>
      <c r="F7812" s="3">
        <v>40605.504166666702</v>
      </c>
      <c r="G7812" s="4">
        <v>0.42</v>
      </c>
      <c r="H7812">
        <v>12727</v>
      </c>
      <c r="I7812" t="s">
        <v>10</v>
      </c>
      <c r="J7812" s="58">
        <f t="shared" si="244"/>
        <v>5.04</v>
      </c>
      <c r="K7812" s="59">
        <f t="shared" si="245"/>
        <v>40605</v>
      </c>
      <c r="R7812" t="s">
        <v>503</v>
      </c>
      <c r="S7812" s="58">
        <v>4.25</v>
      </c>
      <c r="X7812">
        <v>12</v>
      </c>
      <c r="Y7812" s="4">
        <v>0.42</v>
      </c>
      <c r="Z7812" s="58">
        <v>5.04</v>
      </c>
    </row>
    <row r="7813" spans="1:26">
      <c r="A7813">
        <v>108175</v>
      </c>
      <c r="B7813">
        <v>545515</v>
      </c>
      <c r="C7813">
        <v>22715</v>
      </c>
      <c r="D7813" t="s">
        <v>2121</v>
      </c>
      <c r="E7813">
        <v>12</v>
      </c>
      <c r="F7813" s="3">
        <v>40605.504166666702</v>
      </c>
      <c r="G7813" s="4">
        <v>0.42</v>
      </c>
      <c r="H7813">
        <v>12727</v>
      </c>
      <c r="I7813" t="s">
        <v>10</v>
      </c>
      <c r="J7813" s="58">
        <f t="shared" si="244"/>
        <v>5.04</v>
      </c>
      <c r="K7813" s="59">
        <f t="shared" si="245"/>
        <v>40605</v>
      </c>
      <c r="R7813" t="s">
        <v>2448</v>
      </c>
      <c r="S7813" s="58">
        <v>4.16</v>
      </c>
      <c r="X7813">
        <v>12</v>
      </c>
      <c r="Y7813" s="4">
        <v>0.42</v>
      </c>
      <c r="Z7813" s="58">
        <v>5.04</v>
      </c>
    </row>
    <row r="7814" spans="1:26">
      <c r="A7814">
        <v>118327</v>
      </c>
      <c r="B7814">
        <v>546428</v>
      </c>
      <c r="C7814">
        <v>84228</v>
      </c>
      <c r="D7814" t="s">
        <v>2114</v>
      </c>
      <c r="E7814">
        <v>12</v>
      </c>
      <c r="F7814" s="3">
        <v>40615.621527777803</v>
      </c>
      <c r="G7814" s="4">
        <v>0.42</v>
      </c>
      <c r="H7814">
        <v>12681</v>
      </c>
      <c r="I7814" t="s">
        <v>10</v>
      </c>
      <c r="J7814" s="58">
        <f t="shared" si="244"/>
        <v>5.04</v>
      </c>
      <c r="K7814" s="59">
        <f t="shared" si="245"/>
        <v>40615</v>
      </c>
      <c r="R7814" t="s">
        <v>2626</v>
      </c>
      <c r="S7814" s="58">
        <v>3.9</v>
      </c>
      <c r="X7814">
        <v>12</v>
      </c>
      <c r="Y7814" s="4">
        <v>0.42</v>
      </c>
      <c r="Z7814" s="58">
        <v>5.04</v>
      </c>
    </row>
    <row r="7815" spans="1:26">
      <c r="A7815">
        <v>120773</v>
      </c>
      <c r="B7815">
        <v>546678</v>
      </c>
      <c r="C7815">
        <v>22716</v>
      </c>
      <c r="D7815" t="s">
        <v>414</v>
      </c>
      <c r="E7815">
        <v>12</v>
      </c>
      <c r="F7815" s="3">
        <v>40617.693749999999</v>
      </c>
      <c r="G7815" s="4">
        <v>0.42</v>
      </c>
      <c r="H7815">
        <v>12681</v>
      </c>
      <c r="I7815" t="s">
        <v>10</v>
      </c>
      <c r="J7815" s="58">
        <f t="shared" si="244"/>
        <v>5.04</v>
      </c>
      <c r="K7815" s="59">
        <f t="shared" si="245"/>
        <v>40617</v>
      </c>
      <c r="R7815" t="s">
        <v>486</v>
      </c>
      <c r="S7815" s="58">
        <v>3.75</v>
      </c>
      <c r="X7815">
        <v>12</v>
      </c>
      <c r="Y7815" s="4">
        <v>0.42</v>
      </c>
      <c r="Z7815" s="58">
        <v>5.04</v>
      </c>
    </row>
    <row r="7816" spans="1:26">
      <c r="A7816">
        <v>128438</v>
      </c>
      <c r="B7816">
        <v>547327</v>
      </c>
      <c r="C7816">
        <v>22035</v>
      </c>
      <c r="D7816" t="s">
        <v>2023</v>
      </c>
      <c r="E7816">
        <v>12</v>
      </c>
      <c r="F7816" s="3">
        <v>40624.4777777778</v>
      </c>
      <c r="G7816" s="4">
        <v>0.42</v>
      </c>
      <c r="H7816">
        <v>12681</v>
      </c>
      <c r="I7816" t="s">
        <v>10</v>
      </c>
      <c r="J7816" s="58">
        <f t="shared" si="244"/>
        <v>5.04</v>
      </c>
      <c r="K7816" s="59">
        <f t="shared" si="245"/>
        <v>40624</v>
      </c>
      <c r="R7816" t="s">
        <v>881</v>
      </c>
      <c r="S7816" s="58">
        <v>3.75</v>
      </c>
      <c r="X7816">
        <v>12</v>
      </c>
      <c r="Y7816" s="4">
        <v>0.42</v>
      </c>
      <c r="Z7816" s="58">
        <v>5.04</v>
      </c>
    </row>
    <row r="7817" spans="1:26">
      <c r="A7817">
        <v>128439</v>
      </c>
      <c r="B7817">
        <v>547327</v>
      </c>
      <c r="C7817">
        <v>22815</v>
      </c>
      <c r="D7817" t="s">
        <v>787</v>
      </c>
      <c r="E7817">
        <v>12</v>
      </c>
      <c r="F7817" s="3">
        <v>40624.4777777778</v>
      </c>
      <c r="G7817" s="4">
        <v>0.42</v>
      </c>
      <c r="H7817">
        <v>12681</v>
      </c>
      <c r="I7817" t="s">
        <v>10</v>
      </c>
      <c r="J7817" s="58">
        <f t="shared" si="244"/>
        <v>5.04</v>
      </c>
      <c r="K7817" s="59">
        <f t="shared" si="245"/>
        <v>40624</v>
      </c>
      <c r="R7817" t="s">
        <v>882</v>
      </c>
      <c r="S7817" s="58">
        <v>3.75</v>
      </c>
      <c r="X7817">
        <v>12</v>
      </c>
      <c r="Y7817" s="4">
        <v>0.42</v>
      </c>
      <c r="Z7817" s="58">
        <v>5.04</v>
      </c>
    </row>
    <row r="7818" spans="1:26">
      <c r="A7818">
        <v>130735</v>
      </c>
      <c r="B7818">
        <v>547504</v>
      </c>
      <c r="C7818">
        <v>22027</v>
      </c>
      <c r="D7818" t="s">
        <v>1679</v>
      </c>
      <c r="E7818">
        <v>12</v>
      </c>
      <c r="F7818" s="3">
        <v>40625.564583333296</v>
      </c>
      <c r="G7818" s="4">
        <v>0.42</v>
      </c>
      <c r="H7818">
        <v>12683</v>
      </c>
      <c r="I7818" t="s">
        <v>10</v>
      </c>
      <c r="J7818" s="58">
        <f t="shared" si="244"/>
        <v>5.04</v>
      </c>
      <c r="K7818" s="59">
        <f t="shared" si="245"/>
        <v>40625</v>
      </c>
      <c r="R7818" t="s">
        <v>1804</v>
      </c>
      <c r="S7818" s="58">
        <v>3.75</v>
      </c>
      <c r="X7818">
        <v>12</v>
      </c>
      <c r="Y7818" s="4">
        <v>0.42</v>
      </c>
      <c r="Z7818" s="58">
        <v>5.04</v>
      </c>
    </row>
    <row r="7819" spans="1:26">
      <c r="A7819">
        <v>133098</v>
      </c>
      <c r="B7819">
        <v>547722</v>
      </c>
      <c r="C7819">
        <v>22029</v>
      </c>
      <c r="D7819" t="s">
        <v>1658</v>
      </c>
      <c r="E7819">
        <v>12</v>
      </c>
      <c r="F7819" s="3">
        <v>40627.429861111101</v>
      </c>
      <c r="G7819" s="4">
        <v>0.42</v>
      </c>
      <c r="H7819">
        <v>12553</v>
      </c>
      <c r="I7819" t="s">
        <v>10</v>
      </c>
      <c r="J7819" s="58">
        <f t="shared" si="244"/>
        <v>5.04</v>
      </c>
      <c r="K7819" s="59">
        <f t="shared" si="245"/>
        <v>40627</v>
      </c>
      <c r="R7819" t="s">
        <v>1696</v>
      </c>
      <c r="S7819" s="58">
        <v>99.5</v>
      </c>
      <c r="X7819">
        <v>12</v>
      </c>
      <c r="Y7819" s="4">
        <v>0.42</v>
      </c>
      <c r="Z7819" s="58">
        <v>5.04</v>
      </c>
    </row>
    <row r="7820" spans="1:26">
      <c r="A7820">
        <v>135332</v>
      </c>
      <c r="B7820">
        <v>547892</v>
      </c>
      <c r="C7820">
        <v>22713</v>
      </c>
      <c r="D7820" t="s">
        <v>664</v>
      </c>
      <c r="E7820">
        <v>12</v>
      </c>
      <c r="F7820" s="3">
        <v>40630.427083333299</v>
      </c>
      <c r="G7820" s="4">
        <v>0.42</v>
      </c>
      <c r="H7820">
        <v>12669</v>
      </c>
      <c r="I7820" t="s">
        <v>10</v>
      </c>
      <c r="J7820" s="58">
        <f t="shared" si="244"/>
        <v>5.04</v>
      </c>
      <c r="K7820" s="59">
        <f t="shared" si="245"/>
        <v>40630</v>
      </c>
      <c r="R7820" t="s">
        <v>2460</v>
      </c>
      <c r="S7820" s="58">
        <v>71.599999999999994</v>
      </c>
      <c r="X7820">
        <v>12</v>
      </c>
      <c r="Y7820" s="4">
        <v>0.42</v>
      </c>
      <c r="Z7820" s="58">
        <v>5.04</v>
      </c>
    </row>
    <row r="7821" spans="1:26">
      <c r="A7821">
        <v>144332</v>
      </c>
      <c r="B7821">
        <v>548737</v>
      </c>
      <c r="C7821">
        <v>22027</v>
      </c>
      <c r="D7821" t="s">
        <v>1679</v>
      </c>
      <c r="E7821">
        <v>12</v>
      </c>
      <c r="F7821" s="3">
        <v>40637.470833333296</v>
      </c>
      <c r="G7821" s="4">
        <v>0.42</v>
      </c>
      <c r="H7821">
        <v>12682</v>
      </c>
      <c r="I7821" t="s">
        <v>10</v>
      </c>
      <c r="J7821" s="58">
        <f t="shared" si="244"/>
        <v>5.04</v>
      </c>
      <c r="K7821" s="59">
        <f t="shared" si="245"/>
        <v>40637</v>
      </c>
      <c r="R7821" t="s">
        <v>404</v>
      </c>
      <c r="S7821" s="58">
        <v>58.5</v>
      </c>
      <c r="X7821">
        <v>12</v>
      </c>
      <c r="Y7821" s="4">
        <v>0.42</v>
      </c>
      <c r="Z7821" s="58">
        <v>5.04</v>
      </c>
    </row>
    <row r="7822" spans="1:26">
      <c r="A7822">
        <v>149070</v>
      </c>
      <c r="B7822">
        <v>549274</v>
      </c>
      <c r="C7822">
        <v>21507</v>
      </c>
      <c r="D7822" t="s">
        <v>1252</v>
      </c>
      <c r="E7822">
        <v>12</v>
      </c>
      <c r="F7822" s="3">
        <v>40640.546527777798</v>
      </c>
      <c r="G7822" s="4">
        <v>0.42</v>
      </c>
      <c r="H7822">
        <v>12721</v>
      </c>
      <c r="I7822" t="s">
        <v>10</v>
      </c>
      <c r="J7822" s="58">
        <f t="shared" si="244"/>
        <v>5.04</v>
      </c>
      <c r="K7822" s="59">
        <f t="shared" si="245"/>
        <v>40640</v>
      </c>
      <c r="R7822" t="s">
        <v>71</v>
      </c>
      <c r="S7822" s="58">
        <v>54.08</v>
      </c>
      <c r="X7822">
        <v>24</v>
      </c>
      <c r="Y7822" s="4">
        <v>0.21</v>
      </c>
      <c r="Z7822" s="58">
        <v>5.04</v>
      </c>
    </row>
    <row r="7823" spans="1:26">
      <c r="A7823">
        <v>149071</v>
      </c>
      <c r="B7823">
        <v>549274</v>
      </c>
      <c r="C7823">
        <v>21509</v>
      </c>
      <c r="D7823" t="s">
        <v>1368</v>
      </c>
      <c r="E7823">
        <v>12</v>
      </c>
      <c r="F7823" s="3">
        <v>40640.546527777798</v>
      </c>
      <c r="G7823" s="4">
        <v>0.42</v>
      </c>
      <c r="H7823">
        <v>12721</v>
      </c>
      <c r="I7823" t="s">
        <v>10</v>
      </c>
      <c r="J7823" s="58">
        <f t="shared" si="244"/>
        <v>5.04</v>
      </c>
      <c r="K7823" s="59">
        <f t="shared" si="245"/>
        <v>40640</v>
      </c>
      <c r="R7823" t="s">
        <v>2240</v>
      </c>
      <c r="S7823" s="58">
        <v>49.9</v>
      </c>
      <c r="X7823">
        <v>12</v>
      </c>
      <c r="Y7823" s="4">
        <v>0.42</v>
      </c>
      <c r="Z7823" s="58">
        <v>5.04</v>
      </c>
    </row>
    <row r="7824" spans="1:26">
      <c r="A7824">
        <v>149072</v>
      </c>
      <c r="B7824">
        <v>549274</v>
      </c>
      <c r="C7824">
        <v>22025</v>
      </c>
      <c r="D7824" t="s">
        <v>1369</v>
      </c>
      <c r="E7824">
        <v>12</v>
      </c>
      <c r="F7824" s="3">
        <v>40640.546527777798</v>
      </c>
      <c r="G7824" s="4">
        <v>0.42</v>
      </c>
      <c r="H7824">
        <v>12721</v>
      </c>
      <c r="I7824" t="s">
        <v>10</v>
      </c>
      <c r="J7824" s="58">
        <f t="shared" si="244"/>
        <v>5.04</v>
      </c>
      <c r="K7824" s="59">
        <f t="shared" si="245"/>
        <v>40640</v>
      </c>
      <c r="R7824" t="s">
        <v>1496</v>
      </c>
      <c r="S7824" s="58">
        <v>39.799999999999997</v>
      </c>
      <c r="X7824">
        <v>12</v>
      </c>
      <c r="Y7824" s="4">
        <v>0.42</v>
      </c>
      <c r="Z7824" s="58">
        <v>5.04</v>
      </c>
    </row>
    <row r="7825" spans="1:26">
      <c r="A7825">
        <v>158769</v>
      </c>
      <c r="B7825">
        <v>550313</v>
      </c>
      <c r="C7825">
        <v>22024</v>
      </c>
      <c r="D7825" t="s">
        <v>677</v>
      </c>
      <c r="E7825">
        <v>12</v>
      </c>
      <c r="F7825" s="3">
        <v>40650.472916666702</v>
      </c>
      <c r="G7825" s="4">
        <v>0.42</v>
      </c>
      <c r="H7825">
        <v>12681</v>
      </c>
      <c r="I7825" t="s">
        <v>10</v>
      </c>
      <c r="J7825" s="58">
        <f t="shared" si="244"/>
        <v>5.04</v>
      </c>
      <c r="K7825" s="59">
        <f t="shared" si="245"/>
        <v>40650</v>
      </c>
      <c r="R7825" t="s">
        <v>104</v>
      </c>
      <c r="S7825" s="58">
        <v>36</v>
      </c>
      <c r="X7825">
        <v>12</v>
      </c>
      <c r="Y7825" s="4">
        <v>0.42</v>
      </c>
      <c r="Z7825" s="58">
        <v>5.04</v>
      </c>
    </row>
    <row r="7826" spans="1:26">
      <c r="A7826">
        <v>158770</v>
      </c>
      <c r="B7826">
        <v>550313</v>
      </c>
      <c r="C7826">
        <v>22037</v>
      </c>
      <c r="D7826" t="s">
        <v>955</v>
      </c>
      <c r="E7826">
        <v>12</v>
      </c>
      <c r="F7826" s="3">
        <v>40650.472916666702</v>
      </c>
      <c r="G7826" s="4">
        <v>0.42</v>
      </c>
      <c r="H7826">
        <v>12681</v>
      </c>
      <c r="I7826" t="s">
        <v>10</v>
      </c>
      <c r="J7826" s="58">
        <f t="shared" si="244"/>
        <v>5.04</v>
      </c>
      <c r="K7826" s="59">
        <f t="shared" si="245"/>
        <v>40650</v>
      </c>
      <c r="R7826" t="s">
        <v>421</v>
      </c>
      <c r="S7826" s="58">
        <v>35.700000000000003</v>
      </c>
      <c r="X7826">
        <v>12</v>
      </c>
      <c r="Y7826" s="4">
        <v>0.42</v>
      </c>
      <c r="Z7826" s="58">
        <v>5.04</v>
      </c>
    </row>
    <row r="7827" spans="1:26">
      <c r="A7827">
        <v>158771</v>
      </c>
      <c r="B7827">
        <v>550313</v>
      </c>
      <c r="C7827">
        <v>22027</v>
      </c>
      <c r="D7827" t="s">
        <v>1679</v>
      </c>
      <c r="E7827">
        <v>12</v>
      </c>
      <c r="F7827" s="3">
        <v>40650.472916666702</v>
      </c>
      <c r="G7827" s="4">
        <v>0.42</v>
      </c>
      <c r="H7827">
        <v>12681</v>
      </c>
      <c r="I7827" t="s">
        <v>10</v>
      </c>
      <c r="J7827" s="58">
        <f t="shared" si="244"/>
        <v>5.04</v>
      </c>
      <c r="K7827" s="59">
        <f t="shared" si="245"/>
        <v>40650</v>
      </c>
      <c r="R7827" t="s">
        <v>339</v>
      </c>
      <c r="S7827" s="58">
        <v>35.4</v>
      </c>
      <c r="X7827">
        <v>12</v>
      </c>
      <c r="Y7827" s="4">
        <v>0.42</v>
      </c>
      <c r="Z7827" s="58">
        <v>5.04</v>
      </c>
    </row>
    <row r="7828" spans="1:26">
      <c r="A7828">
        <v>169130</v>
      </c>
      <c r="B7828">
        <v>551163</v>
      </c>
      <c r="C7828">
        <v>21507</v>
      </c>
      <c r="D7828" t="s">
        <v>1252</v>
      </c>
      <c r="E7828">
        <v>12</v>
      </c>
      <c r="F7828" s="3">
        <v>40659.661111111098</v>
      </c>
      <c r="G7828" s="4">
        <v>0.42</v>
      </c>
      <c r="H7828">
        <v>12573</v>
      </c>
      <c r="I7828" t="s">
        <v>10</v>
      </c>
      <c r="J7828" s="58">
        <f t="shared" si="244"/>
        <v>5.04</v>
      </c>
      <c r="K7828" s="59">
        <f t="shared" si="245"/>
        <v>40659</v>
      </c>
      <c r="R7828" t="s">
        <v>340</v>
      </c>
      <c r="S7828" s="58">
        <v>35.4</v>
      </c>
      <c r="X7828">
        <v>12</v>
      </c>
      <c r="Y7828" s="4">
        <v>0.42</v>
      </c>
      <c r="Z7828" s="58">
        <v>5.04</v>
      </c>
    </row>
    <row r="7829" spans="1:26">
      <c r="A7829">
        <v>180348</v>
      </c>
      <c r="B7829">
        <v>552315</v>
      </c>
      <c r="C7829">
        <v>22025</v>
      </c>
      <c r="D7829" t="s">
        <v>1369</v>
      </c>
      <c r="E7829">
        <v>12</v>
      </c>
      <c r="F7829" s="3">
        <v>40671.673611111102</v>
      </c>
      <c r="G7829" s="4">
        <v>0.42</v>
      </c>
      <c r="H7829">
        <v>12700</v>
      </c>
      <c r="I7829" t="s">
        <v>10</v>
      </c>
      <c r="J7829" s="58">
        <f t="shared" si="244"/>
        <v>5.04</v>
      </c>
      <c r="K7829" s="59">
        <f t="shared" si="245"/>
        <v>40671</v>
      </c>
      <c r="R7829" t="s">
        <v>1029</v>
      </c>
      <c r="S7829" s="58">
        <v>33.9</v>
      </c>
      <c r="X7829">
        <v>12</v>
      </c>
      <c r="Y7829" s="4">
        <v>0.42</v>
      </c>
      <c r="Z7829" s="58">
        <v>5.04</v>
      </c>
    </row>
    <row r="7830" spans="1:26">
      <c r="A7830">
        <v>180349</v>
      </c>
      <c r="B7830">
        <v>552315</v>
      </c>
      <c r="C7830">
        <v>22024</v>
      </c>
      <c r="D7830" t="s">
        <v>677</v>
      </c>
      <c r="E7830">
        <v>12</v>
      </c>
      <c r="F7830" s="3">
        <v>40671.673611111102</v>
      </c>
      <c r="G7830" s="4">
        <v>0.42</v>
      </c>
      <c r="H7830">
        <v>12700</v>
      </c>
      <c r="I7830" t="s">
        <v>10</v>
      </c>
      <c r="J7830" s="58">
        <f t="shared" si="244"/>
        <v>5.04</v>
      </c>
      <c r="K7830" s="59">
        <f t="shared" si="245"/>
        <v>40671</v>
      </c>
      <c r="R7830" t="s">
        <v>2748</v>
      </c>
      <c r="S7830" s="58">
        <v>33</v>
      </c>
      <c r="X7830">
        <v>12</v>
      </c>
      <c r="Y7830" s="4">
        <v>0.42</v>
      </c>
      <c r="Z7830" s="58">
        <v>5.04</v>
      </c>
    </row>
    <row r="7831" spans="1:26">
      <c r="A7831">
        <v>180350</v>
      </c>
      <c r="B7831">
        <v>552315</v>
      </c>
      <c r="C7831">
        <v>22027</v>
      </c>
      <c r="D7831" t="s">
        <v>1679</v>
      </c>
      <c r="E7831">
        <v>12</v>
      </c>
      <c r="F7831" s="3">
        <v>40671.673611111102</v>
      </c>
      <c r="G7831" s="4">
        <v>0.42</v>
      </c>
      <c r="H7831">
        <v>12700</v>
      </c>
      <c r="I7831" t="s">
        <v>10</v>
      </c>
      <c r="J7831" s="58">
        <f t="shared" si="244"/>
        <v>5.04</v>
      </c>
      <c r="K7831" s="59">
        <f t="shared" si="245"/>
        <v>40671</v>
      </c>
      <c r="R7831" t="s">
        <v>2008</v>
      </c>
      <c r="S7831" s="58">
        <v>30</v>
      </c>
      <c r="X7831">
        <v>12</v>
      </c>
      <c r="Y7831" s="4">
        <v>0.42</v>
      </c>
      <c r="Z7831" s="58">
        <v>5.04</v>
      </c>
    </row>
    <row r="7832" spans="1:26">
      <c r="A7832">
        <v>180351</v>
      </c>
      <c r="B7832">
        <v>552315</v>
      </c>
      <c r="C7832">
        <v>21508</v>
      </c>
      <c r="D7832" t="s">
        <v>1889</v>
      </c>
      <c r="E7832">
        <v>12</v>
      </c>
      <c r="F7832" s="3">
        <v>40671.673611111102</v>
      </c>
      <c r="G7832" s="4">
        <v>0.42</v>
      </c>
      <c r="H7832">
        <v>12700</v>
      </c>
      <c r="I7832" t="s">
        <v>10</v>
      </c>
      <c r="J7832" s="58">
        <f t="shared" si="244"/>
        <v>5.04</v>
      </c>
      <c r="K7832" s="59">
        <f t="shared" si="245"/>
        <v>40671</v>
      </c>
      <c r="R7832" t="s">
        <v>399</v>
      </c>
      <c r="S7832" s="58">
        <v>30</v>
      </c>
      <c r="X7832">
        <v>12</v>
      </c>
      <c r="Y7832" s="4">
        <v>0.42</v>
      </c>
      <c r="Z7832" s="58">
        <v>5.04</v>
      </c>
    </row>
    <row r="7833" spans="1:26">
      <c r="A7833">
        <v>180352</v>
      </c>
      <c r="B7833">
        <v>552315</v>
      </c>
      <c r="C7833">
        <v>22028</v>
      </c>
      <c r="D7833" t="s">
        <v>1682</v>
      </c>
      <c r="E7833">
        <v>12</v>
      </c>
      <c r="F7833" s="3">
        <v>40671.673611111102</v>
      </c>
      <c r="G7833" s="4">
        <v>0.42</v>
      </c>
      <c r="H7833">
        <v>12700</v>
      </c>
      <c r="I7833" t="s">
        <v>10</v>
      </c>
      <c r="J7833" s="58">
        <f t="shared" si="244"/>
        <v>5.04</v>
      </c>
      <c r="K7833" s="59">
        <f t="shared" si="245"/>
        <v>40671</v>
      </c>
      <c r="R7833" t="s">
        <v>1014</v>
      </c>
      <c r="S7833" s="58">
        <v>29.9</v>
      </c>
      <c r="X7833">
        <v>12</v>
      </c>
      <c r="Y7833" s="4">
        <v>0.42</v>
      </c>
      <c r="Z7833" s="58">
        <v>5.04</v>
      </c>
    </row>
    <row r="7834" spans="1:26">
      <c r="A7834">
        <v>180353</v>
      </c>
      <c r="B7834">
        <v>552315</v>
      </c>
      <c r="C7834">
        <v>22037</v>
      </c>
      <c r="D7834" t="s">
        <v>955</v>
      </c>
      <c r="E7834">
        <v>12</v>
      </c>
      <c r="F7834" s="3">
        <v>40671.673611111102</v>
      </c>
      <c r="G7834" s="4">
        <v>0.42</v>
      </c>
      <c r="H7834">
        <v>12700</v>
      </c>
      <c r="I7834" t="s">
        <v>10</v>
      </c>
      <c r="J7834" s="58">
        <f t="shared" si="244"/>
        <v>5.04</v>
      </c>
      <c r="K7834" s="59">
        <f t="shared" si="245"/>
        <v>40671</v>
      </c>
      <c r="R7834" t="s">
        <v>2687</v>
      </c>
      <c r="S7834" s="58">
        <v>29.9</v>
      </c>
      <c r="X7834">
        <v>12</v>
      </c>
      <c r="Y7834" s="4">
        <v>0.42</v>
      </c>
      <c r="Z7834" s="58">
        <v>5.04</v>
      </c>
    </row>
    <row r="7835" spans="1:26">
      <c r="A7835">
        <v>180354</v>
      </c>
      <c r="B7835">
        <v>552315</v>
      </c>
      <c r="C7835">
        <v>22029</v>
      </c>
      <c r="D7835" t="s">
        <v>1658</v>
      </c>
      <c r="E7835">
        <v>12</v>
      </c>
      <c r="F7835" s="3">
        <v>40671.673611111102</v>
      </c>
      <c r="G7835" s="4">
        <v>0.42</v>
      </c>
      <c r="H7835">
        <v>12700</v>
      </c>
      <c r="I7835" t="s">
        <v>10</v>
      </c>
      <c r="J7835" s="58">
        <f t="shared" si="244"/>
        <v>5.04</v>
      </c>
      <c r="K7835" s="59">
        <f t="shared" si="245"/>
        <v>40671</v>
      </c>
      <c r="R7835" t="s">
        <v>2571</v>
      </c>
      <c r="S7835" s="58">
        <v>29.88</v>
      </c>
      <c r="X7835">
        <v>12</v>
      </c>
      <c r="Y7835" s="4">
        <v>0.42</v>
      </c>
      <c r="Z7835" s="58">
        <v>5.04</v>
      </c>
    </row>
    <row r="7836" spans="1:26">
      <c r="A7836">
        <v>180355</v>
      </c>
      <c r="B7836">
        <v>552315</v>
      </c>
      <c r="C7836">
        <v>22712</v>
      </c>
      <c r="D7836" t="s">
        <v>675</v>
      </c>
      <c r="E7836">
        <v>12</v>
      </c>
      <c r="F7836" s="3">
        <v>40671.673611111102</v>
      </c>
      <c r="G7836" s="4">
        <v>0.42</v>
      </c>
      <c r="H7836">
        <v>12700</v>
      </c>
      <c r="I7836" t="s">
        <v>10</v>
      </c>
      <c r="J7836" s="58">
        <f t="shared" si="244"/>
        <v>5.04</v>
      </c>
      <c r="K7836" s="59">
        <f t="shared" si="245"/>
        <v>40671</v>
      </c>
      <c r="R7836" t="s">
        <v>1661</v>
      </c>
      <c r="S7836" s="58">
        <v>27.9</v>
      </c>
      <c r="X7836">
        <v>12</v>
      </c>
      <c r="Y7836" s="4">
        <v>0.42</v>
      </c>
      <c r="Z7836" s="58">
        <v>5.04</v>
      </c>
    </row>
    <row r="7837" spans="1:26">
      <c r="A7837">
        <v>180356</v>
      </c>
      <c r="B7837">
        <v>552315</v>
      </c>
      <c r="C7837">
        <v>22984</v>
      </c>
      <c r="D7837" t="s">
        <v>2099</v>
      </c>
      <c r="E7837">
        <v>12</v>
      </c>
      <c r="F7837" s="3">
        <v>40671.673611111102</v>
      </c>
      <c r="G7837" s="4">
        <v>0.42</v>
      </c>
      <c r="H7837">
        <v>12700</v>
      </c>
      <c r="I7837" t="s">
        <v>10</v>
      </c>
      <c r="J7837" s="58">
        <f t="shared" si="244"/>
        <v>5.04</v>
      </c>
      <c r="K7837" s="59">
        <f t="shared" si="245"/>
        <v>40671</v>
      </c>
      <c r="R7837" t="s">
        <v>1683</v>
      </c>
      <c r="S7837" s="58">
        <v>26.1</v>
      </c>
      <c r="X7837">
        <v>12</v>
      </c>
      <c r="Y7837" s="4">
        <v>0.42</v>
      </c>
      <c r="Z7837" s="58">
        <v>5.04</v>
      </c>
    </row>
    <row r="7838" spans="1:26">
      <c r="A7838">
        <v>186122</v>
      </c>
      <c r="B7838">
        <v>552851</v>
      </c>
      <c r="C7838">
        <v>22134</v>
      </c>
      <c r="D7838" t="s">
        <v>2280</v>
      </c>
      <c r="E7838">
        <v>12</v>
      </c>
      <c r="F7838" s="3">
        <v>40674.629861111098</v>
      </c>
      <c r="G7838" s="4">
        <v>0.42</v>
      </c>
      <c r="H7838">
        <v>12731</v>
      </c>
      <c r="I7838" t="s">
        <v>10</v>
      </c>
      <c r="J7838" s="58">
        <f t="shared" si="244"/>
        <v>5.04</v>
      </c>
      <c r="K7838" s="59">
        <f t="shared" si="245"/>
        <v>40674</v>
      </c>
      <c r="R7838" t="s">
        <v>2534</v>
      </c>
      <c r="S7838" s="58">
        <v>26.1</v>
      </c>
      <c r="X7838">
        <v>12</v>
      </c>
      <c r="Y7838" s="4">
        <v>0.42</v>
      </c>
      <c r="Z7838" s="58">
        <v>5.04</v>
      </c>
    </row>
    <row r="7839" spans="1:26">
      <c r="A7839">
        <v>187033</v>
      </c>
      <c r="B7839">
        <v>552946</v>
      </c>
      <c r="C7839">
        <v>22712</v>
      </c>
      <c r="D7839" t="s">
        <v>675</v>
      </c>
      <c r="E7839">
        <v>12</v>
      </c>
      <c r="F7839" s="3">
        <v>40675.493055555598</v>
      </c>
      <c r="G7839" s="4">
        <v>0.42</v>
      </c>
      <c r="H7839">
        <v>12683</v>
      </c>
      <c r="I7839" t="s">
        <v>10</v>
      </c>
      <c r="J7839" s="58">
        <f t="shared" si="244"/>
        <v>5.04</v>
      </c>
      <c r="K7839" s="59">
        <f t="shared" si="245"/>
        <v>40675</v>
      </c>
      <c r="R7839" t="s">
        <v>2225</v>
      </c>
      <c r="S7839" s="58">
        <v>25.5</v>
      </c>
      <c r="X7839">
        <v>12</v>
      </c>
      <c r="Y7839" s="4">
        <v>0.42</v>
      </c>
      <c r="Z7839" s="58">
        <v>5.04</v>
      </c>
    </row>
    <row r="7840" spans="1:26">
      <c r="A7840">
        <v>187034</v>
      </c>
      <c r="B7840">
        <v>552946</v>
      </c>
      <c r="C7840">
        <v>22718</v>
      </c>
      <c r="D7840" t="s">
        <v>1680</v>
      </c>
      <c r="E7840">
        <v>12</v>
      </c>
      <c r="F7840" s="3">
        <v>40675.493055555598</v>
      </c>
      <c r="G7840" s="4">
        <v>0.42</v>
      </c>
      <c r="H7840">
        <v>12683</v>
      </c>
      <c r="I7840" t="s">
        <v>10</v>
      </c>
      <c r="J7840" s="58">
        <f t="shared" si="244"/>
        <v>5.04</v>
      </c>
      <c r="K7840" s="59">
        <f t="shared" si="245"/>
        <v>40675</v>
      </c>
      <c r="R7840" t="s">
        <v>1453</v>
      </c>
      <c r="S7840" s="58">
        <v>25.2</v>
      </c>
      <c r="X7840">
        <v>12</v>
      </c>
      <c r="Y7840" s="4">
        <v>0.42</v>
      </c>
      <c r="Z7840" s="58">
        <v>5.04</v>
      </c>
    </row>
    <row r="7841" spans="1:26">
      <c r="A7841">
        <v>190778</v>
      </c>
      <c r="B7841">
        <v>553208</v>
      </c>
      <c r="C7841">
        <v>22716</v>
      </c>
      <c r="D7841" t="s">
        <v>414</v>
      </c>
      <c r="E7841">
        <v>12</v>
      </c>
      <c r="F7841" s="3">
        <v>40679.381944444402</v>
      </c>
      <c r="G7841" s="4">
        <v>0.42</v>
      </c>
      <c r="H7841">
        <v>12674</v>
      </c>
      <c r="I7841" t="s">
        <v>10</v>
      </c>
      <c r="J7841" s="58">
        <f t="shared" si="244"/>
        <v>5.04</v>
      </c>
      <c r="K7841" s="59">
        <f t="shared" si="245"/>
        <v>40679</v>
      </c>
      <c r="R7841" t="s">
        <v>1532</v>
      </c>
      <c r="S7841" s="58">
        <v>25.2</v>
      </c>
      <c r="X7841">
        <v>12</v>
      </c>
      <c r="Y7841" s="4">
        <v>0.42</v>
      </c>
      <c r="Z7841" s="58">
        <v>5.04</v>
      </c>
    </row>
    <row r="7842" spans="1:26">
      <c r="A7842">
        <v>190779</v>
      </c>
      <c r="B7842">
        <v>553208</v>
      </c>
      <c r="C7842">
        <v>22029</v>
      </c>
      <c r="D7842" t="s">
        <v>1658</v>
      </c>
      <c r="E7842">
        <v>12</v>
      </c>
      <c r="F7842" s="3">
        <v>40679.381944444402</v>
      </c>
      <c r="G7842" s="4">
        <v>0.42</v>
      </c>
      <c r="H7842">
        <v>12674</v>
      </c>
      <c r="I7842" t="s">
        <v>10</v>
      </c>
      <c r="J7842" s="58">
        <f t="shared" si="244"/>
        <v>5.04</v>
      </c>
      <c r="K7842" s="59">
        <f t="shared" si="245"/>
        <v>40679</v>
      </c>
      <c r="R7842" t="s">
        <v>2694</v>
      </c>
      <c r="S7842" s="58">
        <v>25</v>
      </c>
      <c r="X7842">
        <v>12</v>
      </c>
      <c r="Y7842" s="4">
        <v>0.42</v>
      </c>
      <c r="Z7842" s="58">
        <v>5.04</v>
      </c>
    </row>
    <row r="7843" spans="1:26">
      <c r="A7843">
        <v>190780</v>
      </c>
      <c r="B7843">
        <v>553208</v>
      </c>
      <c r="C7843">
        <v>22712</v>
      </c>
      <c r="D7843" t="s">
        <v>675</v>
      </c>
      <c r="E7843">
        <v>12</v>
      </c>
      <c r="F7843" s="3">
        <v>40679.381944444402</v>
      </c>
      <c r="G7843" s="4">
        <v>0.42</v>
      </c>
      <c r="H7843">
        <v>12674</v>
      </c>
      <c r="I7843" t="s">
        <v>10</v>
      </c>
      <c r="J7843" s="58">
        <f t="shared" si="244"/>
        <v>5.04</v>
      </c>
      <c r="K7843" s="59">
        <f t="shared" si="245"/>
        <v>40679</v>
      </c>
      <c r="R7843" t="s">
        <v>1032</v>
      </c>
      <c r="S7843" s="58">
        <v>23.8</v>
      </c>
      <c r="X7843">
        <v>12</v>
      </c>
      <c r="Y7843" s="4">
        <v>0.42</v>
      </c>
      <c r="Z7843" s="58">
        <v>5.04</v>
      </c>
    </row>
    <row r="7844" spans="1:26">
      <c r="A7844">
        <v>192389</v>
      </c>
      <c r="B7844">
        <v>553411</v>
      </c>
      <c r="C7844">
        <v>22035</v>
      </c>
      <c r="D7844" t="s">
        <v>2023</v>
      </c>
      <c r="E7844">
        <v>12</v>
      </c>
      <c r="F7844" s="3">
        <v>40680.394444444399</v>
      </c>
      <c r="G7844" s="4">
        <v>0.42</v>
      </c>
      <c r="H7844">
        <v>12714</v>
      </c>
      <c r="I7844" t="s">
        <v>10</v>
      </c>
      <c r="J7844" s="58">
        <f t="shared" si="244"/>
        <v>5.04</v>
      </c>
      <c r="K7844" s="59">
        <f t="shared" si="245"/>
        <v>40680</v>
      </c>
      <c r="R7844" t="s">
        <v>394</v>
      </c>
      <c r="S7844" s="58">
        <v>23.6</v>
      </c>
      <c r="X7844">
        <v>12</v>
      </c>
      <c r="Y7844" s="4">
        <v>0.42</v>
      </c>
      <c r="Z7844" s="58">
        <v>5.04</v>
      </c>
    </row>
    <row r="7845" spans="1:26">
      <c r="A7845">
        <v>192390</v>
      </c>
      <c r="B7845">
        <v>553411</v>
      </c>
      <c r="C7845">
        <v>22715</v>
      </c>
      <c r="D7845" t="s">
        <v>2121</v>
      </c>
      <c r="E7845">
        <v>12</v>
      </c>
      <c r="F7845" s="3">
        <v>40680.394444444399</v>
      </c>
      <c r="G7845" s="4">
        <v>0.42</v>
      </c>
      <c r="H7845">
        <v>12714</v>
      </c>
      <c r="I7845" t="s">
        <v>10</v>
      </c>
      <c r="J7845" s="58">
        <f t="shared" si="244"/>
        <v>5.04</v>
      </c>
      <c r="K7845" s="59">
        <f t="shared" si="245"/>
        <v>40680</v>
      </c>
      <c r="R7845" t="s">
        <v>54</v>
      </c>
      <c r="S7845" s="58">
        <v>23.6</v>
      </c>
      <c r="X7845">
        <v>12</v>
      </c>
      <c r="Y7845" s="4">
        <v>0.42</v>
      </c>
      <c r="Z7845" s="58">
        <v>5.04</v>
      </c>
    </row>
    <row r="7846" spans="1:26">
      <c r="A7846">
        <v>192391</v>
      </c>
      <c r="B7846">
        <v>553411</v>
      </c>
      <c r="C7846">
        <v>22984</v>
      </c>
      <c r="D7846" t="s">
        <v>2099</v>
      </c>
      <c r="E7846">
        <v>12</v>
      </c>
      <c r="F7846" s="3">
        <v>40680.394444444399</v>
      </c>
      <c r="G7846" s="4">
        <v>0.42</v>
      </c>
      <c r="H7846">
        <v>12714</v>
      </c>
      <c r="I7846" t="s">
        <v>10</v>
      </c>
      <c r="J7846" s="58">
        <f t="shared" si="244"/>
        <v>5.04</v>
      </c>
      <c r="K7846" s="59">
        <f t="shared" si="245"/>
        <v>40680</v>
      </c>
      <c r="R7846" t="s">
        <v>118</v>
      </c>
      <c r="S7846" s="58">
        <v>23.6</v>
      </c>
      <c r="X7846">
        <v>12</v>
      </c>
      <c r="Y7846" s="4">
        <v>0.42</v>
      </c>
      <c r="Z7846" s="58">
        <v>5.04</v>
      </c>
    </row>
    <row r="7847" spans="1:26">
      <c r="A7847">
        <v>192395</v>
      </c>
      <c r="B7847">
        <v>553411</v>
      </c>
      <c r="C7847">
        <v>21519</v>
      </c>
      <c r="D7847" t="s">
        <v>823</v>
      </c>
      <c r="E7847">
        <v>12</v>
      </c>
      <c r="F7847" s="3">
        <v>40680.394444444399</v>
      </c>
      <c r="G7847" s="4">
        <v>0.42</v>
      </c>
      <c r="H7847">
        <v>12714</v>
      </c>
      <c r="I7847" t="s">
        <v>10</v>
      </c>
      <c r="J7847" s="58">
        <f t="shared" si="244"/>
        <v>5.04</v>
      </c>
      <c r="K7847" s="59">
        <f t="shared" si="245"/>
        <v>40680</v>
      </c>
      <c r="R7847" t="s">
        <v>960</v>
      </c>
      <c r="S7847" s="58">
        <v>22.5</v>
      </c>
      <c r="X7847">
        <v>12</v>
      </c>
      <c r="Y7847" s="4">
        <v>0.42</v>
      </c>
      <c r="Z7847" s="58">
        <v>5.04</v>
      </c>
    </row>
    <row r="7848" spans="1:26">
      <c r="A7848">
        <v>192396</v>
      </c>
      <c r="B7848">
        <v>553411</v>
      </c>
      <c r="C7848">
        <v>22815</v>
      </c>
      <c r="D7848" t="s">
        <v>787</v>
      </c>
      <c r="E7848">
        <v>12</v>
      </c>
      <c r="F7848" s="3">
        <v>40680.394444444399</v>
      </c>
      <c r="G7848" s="4">
        <v>0.42</v>
      </c>
      <c r="H7848">
        <v>12714</v>
      </c>
      <c r="I7848" t="s">
        <v>10</v>
      </c>
      <c r="J7848" s="58">
        <f t="shared" si="244"/>
        <v>5.04</v>
      </c>
      <c r="K7848" s="59">
        <f t="shared" si="245"/>
        <v>40680</v>
      </c>
      <c r="R7848" t="s">
        <v>1257</v>
      </c>
      <c r="S7848" s="58">
        <v>20.399999999999999</v>
      </c>
      <c r="X7848">
        <v>12</v>
      </c>
      <c r="Y7848" s="4">
        <v>0.42</v>
      </c>
      <c r="Z7848" s="58">
        <v>5.04</v>
      </c>
    </row>
    <row r="7849" spans="1:26">
      <c r="A7849">
        <v>192415</v>
      </c>
      <c r="B7849">
        <v>553411</v>
      </c>
      <c r="C7849">
        <v>22716</v>
      </c>
      <c r="D7849" t="s">
        <v>414</v>
      </c>
      <c r="E7849">
        <v>12</v>
      </c>
      <c r="F7849" s="3">
        <v>40680.394444444399</v>
      </c>
      <c r="G7849" s="4">
        <v>0.42</v>
      </c>
      <c r="H7849">
        <v>12714</v>
      </c>
      <c r="I7849" t="s">
        <v>10</v>
      </c>
      <c r="J7849" s="58">
        <f t="shared" si="244"/>
        <v>5.04</v>
      </c>
      <c r="K7849" s="59">
        <f t="shared" si="245"/>
        <v>40680</v>
      </c>
      <c r="R7849" t="s">
        <v>2014</v>
      </c>
      <c r="S7849" s="58">
        <v>20.399999999999999</v>
      </c>
      <c r="X7849">
        <v>12</v>
      </c>
      <c r="Y7849" s="4">
        <v>0.42</v>
      </c>
      <c r="Z7849" s="58">
        <v>5.04</v>
      </c>
    </row>
    <row r="7850" spans="1:26">
      <c r="A7850">
        <v>200011</v>
      </c>
      <c r="B7850">
        <v>554109</v>
      </c>
      <c r="C7850">
        <v>22027</v>
      </c>
      <c r="D7850" t="s">
        <v>1679</v>
      </c>
      <c r="E7850">
        <v>12</v>
      </c>
      <c r="F7850" s="3">
        <v>40685.606249999997</v>
      </c>
      <c r="G7850" s="4">
        <v>0.42</v>
      </c>
      <c r="H7850">
        <v>12682</v>
      </c>
      <c r="I7850" t="s">
        <v>10</v>
      </c>
      <c r="J7850" s="58">
        <f t="shared" si="244"/>
        <v>5.04</v>
      </c>
      <c r="K7850" s="59">
        <f t="shared" si="245"/>
        <v>40685</v>
      </c>
      <c r="R7850" t="s">
        <v>2024</v>
      </c>
      <c r="S7850" s="58">
        <v>20.399999999999999</v>
      </c>
      <c r="X7850">
        <v>12</v>
      </c>
      <c r="Y7850" s="4">
        <v>0.42</v>
      </c>
      <c r="Z7850" s="58">
        <v>5.04</v>
      </c>
    </row>
    <row r="7851" spans="1:26">
      <c r="A7851">
        <v>203772</v>
      </c>
      <c r="B7851">
        <v>554555</v>
      </c>
      <c r="C7851">
        <v>22027</v>
      </c>
      <c r="D7851" t="s">
        <v>1679</v>
      </c>
      <c r="E7851">
        <v>12</v>
      </c>
      <c r="F7851" s="3">
        <v>40688.422222222202</v>
      </c>
      <c r="G7851" s="4">
        <v>0.42</v>
      </c>
      <c r="H7851">
        <v>12437</v>
      </c>
      <c r="I7851" t="s">
        <v>10</v>
      </c>
      <c r="J7851" s="58">
        <f t="shared" si="244"/>
        <v>5.04</v>
      </c>
      <c r="K7851" s="59">
        <f t="shared" si="245"/>
        <v>40688</v>
      </c>
      <c r="R7851" t="s">
        <v>1788</v>
      </c>
      <c r="S7851" s="58">
        <v>19.8</v>
      </c>
      <c r="X7851">
        <v>12</v>
      </c>
      <c r="Y7851" s="4">
        <v>0.42</v>
      </c>
      <c r="Z7851" s="58">
        <v>5.04</v>
      </c>
    </row>
    <row r="7852" spans="1:26">
      <c r="A7852">
        <v>213582</v>
      </c>
      <c r="B7852">
        <v>555547</v>
      </c>
      <c r="C7852">
        <v>22024</v>
      </c>
      <c r="D7852" t="s">
        <v>677</v>
      </c>
      <c r="E7852">
        <v>12</v>
      </c>
      <c r="F7852" s="3">
        <v>40699.550694444399</v>
      </c>
      <c r="G7852" s="4">
        <v>0.42</v>
      </c>
      <c r="H7852">
        <v>12681</v>
      </c>
      <c r="I7852" t="s">
        <v>10</v>
      </c>
      <c r="J7852" s="58">
        <f t="shared" si="244"/>
        <v>5.04</v>
      </c>
      <c r="K7852" s="59">
        <f t="shared" si="245"/>
        <v>40699</v>
      </c>
      <c r="R7852" t="s">
        <v>2050</v>
      </c>
      <c r="S7852" s="58">
        <v>19.5</v>
      </c>
      <c r="X7852">
        <v>12</v>
      </c>
      <c r="Y7852" s="4">
        <v>0.42</v>
      </c>
      <c r="Z7852" s="58">
        <v>5.04</v>
      </c>
    </row>
    <row r="7853" spans="1:26">
      <c r="A7853">
        <v>213583</v>
      </c>
      <c r="B7853">
        <v>555547</v>
      </c>
      <c r="C7853">
        <v>22037</v>
      </c>
      <c r="D7853" t="s">
        <v>955</v>
      </c>
      <c r="E7853">
        <v>12</v>
      </c>
      <c r="F7853" s="3">
        <v>40699.550694444399</v>
      </c>
      <c r="G7853" s="4">
        <v>0.42</v>
      </c>
      <c r="H7853">
        <v>12681</v>
      </c>
      <c r="I7853" t="s">
        <v>10</v>
      </c>
      <c r="J7853" s="58">
        <f t="shared" si="244"/>
        <v>5.04</v>
      </c>
      <c r="K7853" s="59">
        <f t="shared" si="245"/>
        <v>40699</v>
      </c>
      <c r="R7853" t="s">
        <v>2151</v>
      </c>
      <c r="S7853" s="58">
        <v>17.850000000000001</v>
      </c>
      <c r="X7853">
        <v>12</v>
      </c>
      <c r="Y7853" s="4">
        <v>0.42</v>
      </c>
      <c r="Z7853" s="58">
        <v>5.04</v>
      </c>
    </row>
    <row r="7854" spans="1:26">
      <c r="A7854">
        <v>217817</v>
      </c>
      <c r="B7854">
        <v>555937</v>
      </c>
      <c r="C7854">
        <v>21507</v>
      </c>
      <c r="D7854" t="s">
        <v>1252</v>
      </c>
      <c r="E7854">
        <v>12</v>
      </c>
      <c r="F7854" s="3">
        <v>40702.402083333298</v>
      </c>
      <c r="G7854" s="4">
        <v>0.42</v>
      </c>
      <c r="H7854">
        <v>12683</v>
      </c>
      <c r="I7854" t="s">
        <v>10</v>
      </c>
      <c r="J7854" s="58">
        <f t="shared" si="244"/>
        <v>5.04</v>
      </c>
      <c r="K7854" s="59">
        <f t="shared" si="245"/>
        <v>40702</v>
      </c>
      <c r="R7854" t="s">
        <v>171</v>
      </c>
      <c r="S7854" s="58">
        <v>17.7</v>
      </c>
      <c r="X7854">
        <v>12</v>
      </c>
      <c r="Y7854" s="4">
        <v>0.42</v>
      </c>
      <c r="Z7854" s="58">
        <v>5.04</v>
      </c>
    </row>
    <row r="7855" spans="1:26">
      <c r="A7855">
        <v>227596</v>
      </c>
      <c r="B7855">
        <v>556886</v>
      </c>
      <c r="C7855">
        <v>21703</v>
      </c>
      <c r="D7855" t="s">
        <v>1258</v>
      </c>
      <c r="E7855">
        <v>12</v>
      </c>
      <c r="F7855" s="3">
        <v>40709.523611111101</v>
      </c>
      <c r="G7855" s="4">
        <v>0.42</v>
      </c>
      <c r="H7855">
        <v>12624</v>
      </c>
      <c r="I7855" t="s">
        <v>10</v>
      </c>
      <c r="J7855" s="58">
        <f t="shared" si="244"/>
        <v>5.04</v>
      </c>
      <c r="K7855" s="59">
        <f t="shared" si="245"/>
        <v>40709</v>
      </c>
      <c r="R7855" t="s">
        <v>2415</v>
      </c>
      <c r="S7855" s="58">
        <v>17.399999999999999</v>
      </c>
      <c r="X7855">
        <v>12</v>
      </c>
      <c r="Y7855" s="4">
        <v>0.42</v>
      </c>
      <c r="Z7855" s="58">
        <v>5.04</v>
      </c>
    </row>
    <row r="7856" spans="1:26">
      <c r="A7856">
        <v>229669</v>
      </c>
      <c r="B7856">
        <v>557069</v>
      </c>
      <c r="C7856">
        <v>22027</v>
      </c>
      <c r="D7856" t="s">
        <v>1679</v>
      </c>
      <c r="E7856">
        <v>12</v>
      </c>
      <c r="F7856" s="3">
        <v>40710.640277777798</v>
      </c>
      <c r="G7856" s="4">
        <v>0.42</v>
      </c>
      <c r="H7856">
        <v>12562</v>
      </c>
      <c r="I7856" t="s">
        <v>10</v>
      </c>
      <c r="J7856" s="58">
        <f t="shared" si="244"/>
        <v>5.04</v>
      </c>
      <c r="K7856" s="59">
        <f t="shared" si="245"/>
        <v>40710</v>
      </c>
      <c r="R7856" t="s">
        <v>777</v>
      </c>
      <c r="S7856" s="58">
        <v>17</v>
      </c>
      <c r="X7856">
        <v>12</v>
      </c>
      <c r="Y7856" s="4">
        <v>0.42</v>
      </c>
      <c r="Z7856" s="58">
        <v>5.04</v>
      </c>
    </row>
    <row r="7857" spans="1:26">
      <c r="A7857">
        <v>229670</v>
      </c>
      <c r="B7857">
        <v>557069</v>
      </c>
      <c r="C7857">
        <v>21509</v>
      </c>
      <c r="D7857" t="s">
        <v>1368</v>
      </c>
      <c r="E7857">
        <v>12</v>
      </c>
      <c r="F7857" s="3">
        <v>40710.640277777798</v>
      </c>
      <c r="G7857" s="4">
        <v>0.42</v>
      </c>
      <c r="H7857">
        <v>12562</v>
      </c>
      <c r="I7857" t="s">
        <v>10</v>
      </c>
      <c r="J7857" s="58">
        <f t="shared" si="244"/>
        <v>5.04</v>
      </c>
      <c r="K7857" s="59">
        <f t="shared" si="245"/>
        <v>40710</v>
      </c>
      <c r="R7857" t="s">
        <v>778</v>
      </c>
      <c r="S7857" s="58">
        <v>17</v>
      </c>
      <c r="X7857">
        <v>12</v>
      </c>
      <c r="Y7857" s="4">
        <v>0.42</v>
      </c>
      <c r="Z7857" s="58">
        <v>5.04</v>
      </c>
    </row>
    <row r="7858" spans="1:26">
      <c r="A7858">
        <v>229671</v>
      </c>
      <c r="B7858">
        <v>557069</v>
      </c>
      <c r="C7858">
        <v>22029</v>
      </c>
      <c r="D7858" t="s">
        <v>1658</v>
      </c>
      <c r="E7858">
        <v>12</v>
      </c>
      <c r="F7858" s="3">
        <v>40710.640277777798</v>
      </c>
      <c r="G7858" s="4">
        <v>0.42</v>
      </c>
      <c r="H7858">
        <v>12562</v>
      </c>
      <c r="I7858" t="s">
        <v>10</v>
      </c>
      <c r="J7858" s="58">
        <f t="shared" si="244"/>
        <v>5.04</v>
      </c>
      <c r="K7858" s="59">
        <f t="shared" si="245"/>
        <v>40710</v>
      </c>
      <c r="R7858" t="s">
        <v>808</v>
      </c>
      <c r="S7858" s="58">
        <v>17</v>
      </c>
      <c r="X7858">
        <v>12</v>
      </c>
      <c r="Y7858" s="4">
        <v>0.42</v>
      </c>
      <c r="Z7858" s="58">
        <v>5.04</v>
      </c>
    </row>
    <row r="7859" spans="1:26">
      <c r="A7859">
        <v>229672</v>
      </c>
      <c r="B7859">
        <v>557069</v>
      </c>
      <c r="C7859">
        <v>22035</v>
      </c>
      <c r="D7859" t="s">
        <v>2023</v>
      </c>
      <c r="E7859">
        <v>12</v>
      </c>
      <c r="F7859" s="3">
        <v>40710.640277777798</v>
      </c>
      <c r="G7859" s="4">
        <v>0.42</v>
      </c>
      <c r="H7859">
        <v>12562</v>
      </c>
      <c r="I7859" t="s">
        <v>10</v>
      </c>
      <c r="J7859" s="58">
        <f t="shared" si="244"/>
        <v>5.04</v>
      </c>
      <c r="K7859" s="59">
        <f t="shared" si="245"/>
        <v>40710</v>
      </c>
      <c r="R7859" t="s">
        <v>1028</v>
      </c>
      <c r="S7859" s="58">
        <v>17</v>
      </c>
      <c r="X7859">
        <v>12</v>
      </c>
      <c r="Y7859" s="4">
        <v>0.42</v>
      </c>
      <c r="Z7859" s="58">
        <v>5.04</v>
      </c>
    </row>
    <row r="7860" spans="1:26">
      <c r="A7860">
        <v>231170</v>
      </c>
      <c r="B7860">
        <v>557247</v>
      </c>
      <c r="C7860">
        <v>22029</v>
      </c>
      <c r="D7860" t="s">
        <v>1658</v>
      </c>
      <c r="E7860">
        <v>12</v>
      </c>
      <c r="F7860" s="3">
        <v>40711.631249999999</v>
      </c>
      <c r="G7860" s="4">
        <v>0.42</v>
      </c>
      <c r="H7860">
        <v>12731</v>
      </c>
      <c r="I7860" t="s">
        <v>10</v>
      </c>
      <c r="J7860" s="58">
        <f t="shared" si="244"/>
        <v>5.04</v>
      </c>
      <c r="K7860" s="59">
        <f t="shared" si="245"/>
        <v>40711</v>
      </c>
      <c r="R7860" t="s">
        <v>60</v>
      </c>
      <c r="S7860" s="58">
        <v>17</v>
      </c>
      <c r="X7860">
        <v>12</v>
      </c>
      <c r="Y7860" s="4">
        <v>0.42</v>
      </c>
      <c r="Z7860" s="58">
        <v>5.04</v>
      </c>
    </row>
    <row r="7861" spans="1:26">
      <c r="A7861">
        <v>231171</v>
      </c>
      <c r="B7861">
        <v>557247</v>
      </c>
      <c r="C7861">
        <v>22712</v>
      </c>
      <c r="D7861" t="s">
        <v>675</v>
      </c>
      <c r="E7861">
        <v>12</v>
      </c>
      <c r="F7861" s="3">
        <v>40711.631249999999</v>
      </c>
      <c r="G7861" s="4">
        <v>0.42</v>
      </c>
      <c r="H7861">
        <v>12731</v>
      </c>
      <c r="I7861" t="s">
        <v>10</v>
      </c>
      <c r="J7861" s="58">
        <f t="shared" si="244"/>
        <v>5.04</v>
      </c>
      <c r="K7861" s="59">
        <f t="shared" si="245"/>
        <v>40711</v>
      </c>
      <c r="R7861" t="s">
        <v>62</v>
      </c>
      <c r="S7861" s="58">
        <v>17</v>
      </c>
      <c r="X7861">
        <v>12</v>
      </c>
      <c r="Y7861" s="4">
        <v>0.42</v>
      </c>
      <c r="Z7861" s="58">
        <v>5.04</v>
      </c>
    </row>
    <row r="7862" spans="1:26">
      <c r="A7862">
        <v>239360</v>
      </c>
      <c r="B7862">
        <v>558045</v>
      </c>
      <c r="C7862">
        <v>22027</v>
      </c>
      <c r="D7862" t="s">
        <v>1679</v>
      </c>
      <c r="E7862">
        <v>12</v>
      </c>
      <c r="F7862" s="3">
        <v>40718.565972222197</v>
      </c>
      <c r="G7862" s="4">
        <v>0.42</v>
      </c>
      <c r="H7862">
        <v>12615</v>
      </c>
      <c r="I7862" t="s">
        <v>10</v>
      </c>
      <c r="J7862" s="58">
        <f t="shared" si="244"/>
        <v>5.04</v>
      </c>
      <c r="K7862" s="59">
        <f t="shared" si="245"/>
        <v>40718</v>
      </c>
      <c r="R7862" t="s">
        <v>240</v>
      </c>
      <c r="S7862" s="58">
        <v>17</v>
      </c>
      <c r="X7862">
        <v>12</v>
      </c>
      <c r="Y7862" s="4">
        <v>0.42</v>
      </c>
      <c r="Z7862" s="58">
        <v>5.04</v>
      </c>
    </row>
    <row r="7863" spans="1:26">
      <c r="A7863">
        <v>239361</v>
      </c>
      <c r="B7863">
        <v>558045</v>
      </c>
      <c r="C7863">
        <v>22028</v>
      </c>
      <c r="D7863" t="s">
        <v>1682</v>
      </c>
      <c r="E7863">
        <v>12</v>
      </c>
      <c r="F7863" s="3">
        <v>40718.565972222197</v>
      </c>
      <c r="G7863" s="4">
        <v>0.42</v>
      </c>
      <c r="H7863">
        <v>12615</v>
      </c>
      <c r="I7863" t="s">
        <v>10</v>
      </c>
      <c r="J7863" s="58">
        <f t="shared" si="244"/>
        <v>5.04</v>
      </c>
      <c r="K7863" s="59">
        <f t="shared" si="245"/>
        <v>40718</v>
      </c>
      <c r="R7863" t="s">
        <v>242</v>
      </c>
      <c r="S7863" s="58">
        <v>17</v>
      </c>
      <c r="X7863">
        <v>12</v>
      </c>
      <c r="Y7863" s="4">
        <v>0.42</v>
      </c>
      <c r="Z7863" s="58">
        <v>5.04</v>
      </c>
    </row>
    <row r="7864" spans="1:26">
      <c r="A7864">
        <v>239362</v>
      </c>
      <c r="B7864">
        <v>558045</v>
      </c>
      <c r="C7864">
        <v>22029</v>
      </c>
      <c r="D7864" t="s">
        <v>1658</v>
      </c>
      <c r="E7864">
        <v>12</v>
      </c>
      <c r="F7864" s="3">
        <v>40718.565972222197</v>
      </c>
      <c r="G7864" s="4">
        <v>0.42</v>
      </c>
      <c r="H7864">
        <v>12615</v>
      </c>
      <c r="I7864" t="s">
        <v>10</v>
      </c>
      <c r="J7864" s="58">
        <f t="shared" si="244"/>
        <v>5.04</v>
      </c>
      <c r="K7864" s="59">
        <f t="shared" si="245"/>
        <v>40718</v>
      </c>
      <c r="R7864" t="s">
        <v>2545</v>
      </c>
      <c r="S7864" s="58">
        <v>16.5</v>
      </c>
      <c r="X7864">
        <v>12</v>
      </c>
      <c r="Y7864" s="4">
        <v>0.42</v>
      </c>
      <c r="Z7864" s="58">
        <v>5.04</v>
      </c>
    </row>
    <row r="7865" spans="1:26">
      <c r="A7865">
        <v>239363</v>
      </c>
      <c r="B7865">
        <v>558045</v>
      </c>
      <c r="C7865">
        <v>22814</v>
      </c>
      <c r="D7865" t="s">
        <v>841</v>
      </c>
      <c r="E7865">
        <v>12</v>
      </c>
      <c r="F7865" s="3">
        <v>40718.565972222197</v>
      </c>
      <c r="G7865" s="4">
        <v>0.42</v>
      </c>
      <c r="H7865">
        <v>12615</v>
      </c>
      <c r="I7865" t="s">
        <v>10</v>
      </c>
      <c r="J7865" s="58">
        <f t="shared" si="244"/>
        <v>5.04</v>
      </c>
      <c r="K7865" s="59">
        <f t="shared" si="245"/>
        <v>40718</v>
      </c>
      <c r="R7865" t="s">
        <v>2368</v>
      </c>
      <c r="S7865" s="58">
        <v>16.5</v>
      </c>
      <c r="X7865">
        <v>12</v>
      </c>
      <c r="Y7865" s="4">
        <v>0.42</v>
      </c>
      <c r="Z7865" s="58">
        <v>5.04</v>
      </c>
    </row>
    <row r="7866" spans="1:26">
      <c r="A7866">
        <v>239364</v>
      </c>
      <c r="B7866">
        <v>558045</v>
      </c>
      <c r="C7866">
        <v>22984</v>
      </c>
      <c r="D7866" t="s">
        <v>2099</v>
      </c>
      <c r="E7866">
        <v>12</v>
      </c>
      <c r="F7866" s="3">
        <v>40718.565972222197</v>
      </c>
      <c r="G7866" s="4">
        <v>0.42</v>
      </c>
      <c r="H7866">
        <v>12615</v>
      </c>
      <c r="I7866" t="s">
        <v>10</v>
      </c>
      <c r="J7866" s="58">
        <f t="shared" si="244"/>
        <v>5.04</v>
      </c>
      <c r="K7866" s="59">
        <f t="shared" si="245"/>
        <v>40718</v>
      </c>
      <c r="R7866" t="s">
        <v>592</v>
      </c>
      <c r="S7866" s="58">
        <v>15.9</v>
      </c>
      <c r="X7866">
        <v>12</v>
      </c>
      <c r="Y7866" s="4">
        <v>0.42</v>
      </c>
      <c r="Z7866" s="58">
        <v>5.04</v>
      </c>
    </row>
    <row r="7867" spans="1:26">
      <c r="A7867">
        <v>246296</v>
      </c>
      <c r="B7867">
        <v>558687</v>
      </c>
      <c r="C7867">
        <v>22029</v>
      </c>
      <c r="D7867" t="s">
        <v>1658</v>
      </c>
      <c r="E7867">
        <v>12</v>
      </c>
      <c r="F7867" s="3">
        <v>40725.488194444399</v>
      </c>
      <c r="G7867" s="4">
        <v>0.42</v>
      </c>
      <c r="H7867">
        <v>12598</v>
      </c>
      <c r="I7867" t="s">
        <v>10</v>
      </c>
      <c r="J7867" s="58">
        <f t="shared" si="244"/>
        <v>5.04</v>
      </c>
      <c r="K7867" s="59">
        <f t="shared" si="245"/>
        <v>40725</v>
      </c>
      <c r="R7867" t="s">
        <v>1700</v>
      </c>
      <c r="S7867" s="58">
        <v>15.9</v>
      </c>
      <c r="X7867">
        <v>12</v>
      </c>
      <c r="Y7867" s="4">
        <v>0.42</v>
      </c>
      <c r="Z7867" s="58">
        <v>5.04</v>
      </c>
    </row>
    <row r="7868" spans="1:26">
      <c r="A7868">
        <v>246297</v>
      </c>
      <c r="B7868">
        <v>558687</v>
      </c>
      <c r="C7868">
        <v>22027</v>
      </c>
      <c r="D7868" t="s">
        <v>1679</v>
      </c>
      <c r="E7868">
        <v>12</v>
      </c>
      <c r="F7868" s="3">
        <v>40725.488194444399</v>
      </c>
      <c r="G7868" s="4">
        <v>0.42</v>
      </c>
      <c r="H7868">
        <v>12598</v>
      </c>
      <c r="I7868" t="s">
        <v>10</v>
      </c>
      <c r="J7868" s="58">
        <f t="shared" si="244"/>
        <v>5.04</v>
      </c>
      <c r="K7868" s="59">
        <f t="shared" si="245"/>
        <v>40725</v>
      </c>
      <c r="R7868" t="s">
        <v>1493</v>
      </c>
      <c r="S7868" s="58">
        <v>15.9</v>
      </c>
      <c r="X7868">
        <v>12</v>
      </c>
      <c r="Y7868" s="4">
        <v>0.42</v>
      </c>
      <c r="Z7868" s="58">
        <v>5.04</v>
      </c>
    </row>
    <row r="7869" spans="1:26">
      <c r="A7869">
        <v>248402</v>
      </c>
      <c r="B7869">
        <v>558813</v>
      </c>
      <c r="C7869">
        <v>22134</v>
      </c>
      <c r="D7869" t="s">
        <v>2280</v>
      </c>
      <c r="E7869">
        <v>12</v>
      </c>
      <c r="F7869" s="3">
        <v>40728.487500000003</v>
      </c>
      <c r="G7869" s="4">
        <v>0.42</v>
      </c>
      <c r="H7869">
        <v>12682</v>
      </c>
      <c r="I7869" t="s">
        <v>10</v>
      </c>
      <c r="J7869" s="58">
        <f t="shared" si="244"/>
        <v>5.04</v>
      </c>
      <c r="K7869" s="59">
        <f t="shared" si="245"/>
        <v>40728</v>
      </c>
      <c r="R7869" t="s">
        <v>981</v>
      </c>
      <c r="S7869" s="58">
        <v>15.3</v>
      </c>
      <c r="X7869">
        <v>12</v>
      </c>
      <c r="Y7869" s="4">
        <v>0.42</v>
      </c>
      <c r="Z7869" s="58">
        <v>5.04</v>
      </c>
    </row>
    <row r="7870" spans="1:26">
      <c r="A7870">
        <v>248403</v>
      </c>
      <c r="B7870">
        <v>558813</v>
      </c>
      <c r="C7870">
        <v>22027</v>
      </c>
      <c r="D7870" t="s">
        <v>1679</v>
      </c>
      <c r="E7870">
        <v>12</v>
      </c>
      <c r="F7870" s="3">
        <v>40728.487500000003</v>
      </c>
      <c r="G7870" s="4">
        <v>0.42</v>
      </c>
      <c r="H7870">
        <v>12682</v>
      </c>
      <c r="I7870" t="s">
        <v>10</v>
      </c>
      <c r="J7870" s="58">
        <f t="shared" si="244"/>
        <v>5.04</v>
      </c>
      <c r="K7870" s="59">
        <f t="shared" si="245"/>
        <v>40728</v>
      </c>
      <c r="R7870" t="s">
        <v>980</v>
      </c>
      <c r="S7870" s="58">
        <v>15.3</v>
      </c>
      <c r="X7870">
        <v>12</v>
      </c>
      <c r="Y7870" s="4">
        <v>0.42</v>
      </c>
      <c r="Z7870" s="58">
        <v>5.04</v>
      </c>
    </row>
    <row r="7871" spans="1:26">
      <c r="A7871">
        <v>252720</v>
      </c>
      <c r="B7871">
        <v>559134</v>
      </c>
      <c r="C7871">
        <v>22027</v>
      </c>
      <c r="D7871" t="s">
        <v>1679</v>
      </c>
      <c r="E7871">
        <v>12</v>
      </c>
      <c r="F7871" s="3">
        <v>40730.551388888904</v>
      </c>
      <c r="G7871" s="4">
        <v>0.42</v>
      </c>
      <c r="H7871">
        <v>12700</v>
      </c>
      <c r="I7871" t="s">
        <v>10</v>
      </c>
      <c r="J7871" s="58">
        <f t="shared" si="244"/>
        <v>5.04</v>
      </c>
      <c r="K7871" s="59">
        <f t="shared" si="245"/>
        <v>40730</v>
      </c>
      <c r="R7871" t="s">
        <v>1229</v>
      </c>
      <c r="S7871" s="58">
        <v>15.21</v>
      </c>
      <c r="X7871">
        <v>12</v>
      </c>
      <c r="Y7871" s="4">
        <v>0.42</v>
      </c>
      <c r="Z7871" s="58">
        <v>5.04</v>
      </c>
    </row>
    <row r="7872" spans="1:26">
      <c r="A7872">
        <v>252721</v>
      </c>
      <c r="B7872">
        <v>559134</v>
      </c>
      <c r="C7872">
        <v>22028</v>
      </c>
      <c r="D7872" t="s">
        <v>1682</v>
      </c>
      <c r="E7872">
        <v>12</v>
      </c>
      <c r="F7872" s="3">
        <v>40730.551388888904</v>
      </c>
      <c r="G7872" s="4">
        <v>0.42</v>
      </c>
      <c r="H7872">
        <v>12700</v>
      </c>
      <c r="I7872" t="s">
        <v>10</v>
      </c>
      <c r="J7872" s="58">
        <f t="shared" si="244"/>
        <v>5.04</v>
      </c>
      <c r="K7872" s="59">
        <f t="shared" si="245"/>
        <v>40730</v>
      </c>
      <c r="R7872" t="s">
        <v>2707</v>
      </c>
      <c r="S7872" s="58">
        <v>15</v>
      </c>
      <c r="X7872">
        <v>12</v>
      </c>
      <c r="Y7872" s="4">
        <v>0.42</v>
      </c>
      <c r="Z7872" s="58">
        <v>5.04</v>
      </c>
    </row>
    <row r="7873" spans="1:26">
      <c r="A7873">
        <v>252722</v>
      </c>
      <c r="B7873">
        <v>559134</v>
      </c>
      <c r="C7873">
        <v>22029</v>
      </c>
      <c r="D7873" t="s">
        <v>1658</v>
      </c>
      <c r="E7873">
        <v>12</v>
      </c>
      <c r="F7873" s="3">
        <v>40730.551388888904</v>
      </c>
      <c r="G7873" s="4">
        <v>0.42</v>
      </c>
      <c r="H7873">
        <v>12700</v>
      </c>
      <c r="I7873" t="s">
        <v>10</v>
      </c>
      <c r="J7873" s="58">
        <f t="shared" si="244"/>
        <v>5.04</v>
      </c>
      <c r="K7873" s="59">
        <f t="shared" si="245"/>
        <v>40730</v>
      </c>
      <c r="R7873" t="s">
        <v>2689</v>
      </c>
      <c r="S7873" s="58">
        <v>15</v>
      </c>
      <c r="X7873">
        <v>12</v>
      </c>
      <c r="Y7873" s="4">
        <v>0.42</v>
      </c>
      <c r="Z7873" s="58">
        <v>5.04</v>
      </c>
    </row>
    <row r="7874" spans="1:26">
      <c r="A7874">
        <v>252723</v>
      </c>
      <c r="B7874">
        <v>559134</v>
      </c>
      <c r="C7874">
        <v>22716</v>
      </c>
      <c r="D7874" t="s">
        <v>414</v>
      </c>
      <c r="E7874">
        <v>12</v>
      </c>
      <c r="F7874" s="3">
        <v>40730.551388888904</v>
      </c>
      <c r="G7874" s="4">
        <v>0.42</v>
      </c>
      <c r="H7874">
        <v>12700</v>
      </c>
      <c r="I7874" t="s">
        <v>10</v>
      </c>
      <c r="J7874" s="58">
        <f t="shared" ref="J7874:J7937" si="246">E7874*G7874</f>
        <v>5.04</v>
      </c>
      <c r="K7874" s="59">
        <f t="shared" ref="K7874:K7937" si="247">DATE(YEAR(F7874),MONTH(F7874),DAY(F7874))</f>
        <v>40730</v>
      </c>
      <c r="R7874" t="s">
        <v>372</v>
      </c>
      <c r="S7874" s="58">
        <v>15</v>
      </c>
      <c r="X7874">
        <v>12</v>
      </c>
      <c r="Y7874" s="4">
        <v>0.42</v>
      </c>
      <c r="Z7874" s="58">
        <v>5.04</v>
      </c>
    </row>
    <row r="7875" spans="1:26">
      <c r="A7875">
        <v>252724</v>
      </c>
      <c r="B7875">
        <v>559134</v>
      </c>
      <c r="C7875">
        <v>22712</v>
      </c>
      <c r="D7875" t="s">
        <v>675</v>
      </c>
      <c r="E7875">
        <v>12</v>
      </c>
      <c r="F7875" s="3">
        <v>40730.551388888904</v>
      </c>
      <c r="G7875" s="4">
        <v>0.42</v>
      </c>
      <c r="H7875">
        <v>12700</v>
      </c>
      <c r="I7875" t="s">
        <v>10</v>
      </c>
      <c r="J7875" s="58">
        <f t="shared" si="246"/>
        <v>5.04</v>
      </c>
      <c r="K7875" s="59">
        <f t="shared" si="247"/>
        <v>40730</v>
      </c>
      <c r="R7875" t="s">
        <v>521</v>
      </c>
      <c r="S7875" s="58">
        <v>15</v>
      </c>
      <c r="X7875">
        <v>12</v>
      </c>
      <c r="Y7875" s="4">
        <v>0.42</v>
      </c>
      <c r="Z7875" s="58">
        <v>5.04</v>
      </c>
    </row>
    <row r="7876" spans="1:26">
      <c r="A7876">
        <v>252725</v>
      </c>
      <c r="B7876">
        <v>559134</v>
      </c>
      <c r="C7876">
        <v>22817</v>
      </c>
      <c r="D7876" t="s">
        <v>2090</v>
      </c>
      <c r="E7876">
        <v>12</v>
      </c>
      <c r="F7876" s="3">
        <v>40730.551388888904</v>
      </c>
      <c r="G7876" s="4">
        <v>0.42</v>
      </c>
      <c r="H7876">
        <v>12700</v>
      </c>
      <c r="I7876" t="s">
        <v>10</v>
      </c>
      <c r="J7876" s="58">
        <f t="shared" si="246"/>
        <v>5.04</v>
      </c>
      <c r="K7876" s="59">
        <f t="shared" si="247"/>
        <v>40730</v>
      </c>
      <c r="R7876" t="s">
        <v>150</v>
      </c>
      <c r="S7876" s="58">
        <v>15</v>
      </c>
      <c r="X7876">
        <v>12</v>
      </c>
      <c r="Y7876" s="4">
        <v>0.42</v>
      </c>
      <c r="Z7876" s="58">
        <v>5.04</v>
      </c>
    </row>
    <row r="7877" spans="1:26">
      <c r="A7877">
        <v>255945</v>
      </c>
      <c r="B7877">
        <v>559418</v>
      </c>
      <c r="C7877">
        <v>22027</v>
      </c>
      <c r="D7877" t="s">
        <v>1679</v>
      </c>
      <c r="E7877">
        <v>12</v>
      </c>
      <c r="F7877" s="3">
        <v>40732.483333333301</v>
      </c>
      <c r="G7877" s="4">
        <v>0.42</v>
      </c>
      <c r="H7877">
        <v>12681</v>
      </c>
      <c r="I7877" t="s">
        <v>10</v>
      </c>
      <c r="J7877" s="58">
        <f t="shared" si="246"/>
        <v>5.04</v>
      </c>
      <c r="K7877" s="59">
        <f t="shared" si="247"/>
        <v>40732</v>
      </c>
      <c r="R7877" t="s">
        <v>880</v>
      </c>
      <c r="S7877" s="58">
        <v>15</v>
      </c>
      <c r="X7877">
        <v>12</v>
      </c>
      <c r="Y7877" s="4">
        <v>0.42</v>
      </c>
      <c r="Z7877" s="58">
        <v>5.04</v>
      </c>
    </row>
    <row r="7878" spans="1:26">
      <c r="A7878">
        <v>255958</v>
      </c>
      <c r="B7878">
        <v>559418</v>
      </c>
      <c r="C7878">
        <v>22716</v>
      </c>
      <c r="D7878" t="s">
        <v>414</v>
      </c>
      <c r="E7878">
        <v>12</v>
      </c>
      <c r="F7878" s="3">
        <v>40732.483333333301</v>
      </c>
      <c r="G7878" s="4">
        <v>0.42</v>
      </c>
      <c r="H7878">
        <v>12681</v>
      </c>
      <c r="I7878" t="s">
        <v>10</v>
      </c>
      <c r="J7878" s="58">
        <f t="shared" si="246"/>
        <v>5.04</v>
      </c>
      <c r="K7878" s="59">
        <f t="shared" si="247"/>
        <v>40732</v>
      </c>
      <c r="R7878" t="s">
        <v>1207</v>
      </c>
      <c r="S7878" s="58">
        <v>15</v>
      </c>
      <c r="X7878">
        <v>12</v>
      </c>
      <c r="Y7878" s="4">
        <v>0.42</v>
      </c>
      <c r="Z7878" s="58">
        <v>5.04</v>
      </c>
    </row>
    <row r="7879" spans="1:26">
      <c r="A7879">
        <v>256020</v>
      </c>
      <c r="B7879">
        <v>559422</v>
      </c>
      <c r="C7879">
        <v>22419</v>
      </c>
      <c r="D7879" t="s">
        <v>996</v>
      </c>
      <c r="E7879">
        <v>12</v>
      </c>
      <c r="F7879" s="3">
        <v>40732.5</v>
      </c>
      <c r="G7879" s="4">
        <v>0.42</v>
      </c>
      <c r="H7879">
        <v>12553</v>
      </c>
      <c r="I7879" t="s">
        <v>10</v>
      </c>
      <c r="J7879" s="58">
        <f t="shared" si="246"/>
        <v>5.04</v>
      </c>
      <c r="K7879" s="59">
        <f t="shared" si="247"/>
        <v>40732</v>
      </c>
      <c r="R7879" t="s">
        <v>273</v>
      </c>
      <c r="S7879" s="58">
        <v>15</v>
      </c>
      <c r="X7879">
        <v>12</v>
      </c>
      <c r="Y7879" s="4">
        <v>0.42</v>
      </c>
      <c r="Z7879" s="58">
        <v>5.04</v>
      </c>
    </row>
    <row r="7880" spans="1:26">
      <c r="A7880">
        <v>268274</v>
      </c>
      <c r="B7880">
        <v>560398</v>
      </c>
      <c r="C7880">
        <v>21509</v>
      </c>
      <c r="D7880" t="s">
        <v>1368</v>
      </c>
      <c r="E7880">
        <v>12</v>
      </c>
      <c r="F7880" s="3">
        <v>40742.590277777803</v>
      </c>
      <c r="G7880" s="4">
        <v>0.42</v>
      </c>
      <c r="H7880">
        <v>12731</v>
      </c>
      <c r="I7880" t="s">
        <v>10</v>
      </c>
      <c r="J7880" s="58">
        <f t="shared" si="246"/>
        <v>5.04</v>
      </c>
      <c r="K7880" s="59">
        <f t="shared" si="247"/>
        <v>40742</v>
      </c>
      <c r="R7880" t="s">
        <v>258</v>
      </c>
      <c r="S7880" s="58">
        <v>14.85</v>
      </c>
      <c r="X7880">
        <v>12</v>
      </c>
      <c r="Y7880" s="4">
        <v>0.42</v>
      </c>
      <c r="Z7880" s="58">
        <v>5.04</v>
      </c>
    </row>
    <row r="7881" spans="1:26">
      <c r="A7881">
        <v>268275</v>
      </c>
      <c r="B7881">
        <v>560398</v>
      </c>
      <c r="C7881">
        <v>22714</v>
      </c>
      <c r="D7881" t="s">
        <v>419</v>
      </c>
      <c r="E7881">
        <v>12</v>
      </c>
      <c r="F7881" s="3">
        <v>40742.590277777803</v>
      </c>
      <c r="G7881" s="4">
        <v>0.42</v>
      </c>
      <c r="H7881">
        <v>12731</v>
      </c>
      <c r="I7881" t="s">
        <v>10</v>
      </c>
      <c r="J7881" s="58">
        <f t="shared" si="246"/>
        <v>5.04</v>
      </c>
      <c r="K7881" s="59">
        <f t="shared" si="247"/>
        <v>40742</v>
      </c>
      <c r="R7881" t="s">
        <v>2337</v>
      </c>
      <c r="S7881" s="58">
        <v>13.65</v>
      </c>
      <c r="X7881">
        <v>12</v>
      </c>
      <c r="Y7881" s="4">
        <v>0.42</v>
      </c>
      <c r="Z7881" s="58">
        <v>5.04</v>
      </c>
    </row>
    <row r="7882" spans="1:26">
      <c r="A7882">
        <v>289612</v>
      </c>
      <c r="B7882">
        <v>562275</v>
      </c>
      <c r="C7882">
        <v>22029</v>
      </c>
      <c r="D7882" t="s">
        <v>1658</v>
      </c>
      <c r="E7882">
        <v>12</v>
      </c>
      <c r="F7882" s="3">
        <v>40759.4194444444</v>
      </c>
      <c r="G7882" s="4">
        <v>0.42</v>
      </c>
      <c r="H7882">
        <v>12689</v>
      </c>
      <c r="I7882" t="s">
        <v>10</v>
      </c>
      <c r="J7882" s="58">
        <f t="shared" si="246"/>
        <v>5.04</v>
      </c>
      <c r="K7882" s="59">
        <f t="shared" si="247"/>
        <v>40759</v>
      </c>
      <c r="R7882" t="s">
        <v>1330</v>
      </c>
      <c r="S7882" s="58">
        <v>13.5</v>
      </c>
      <c r="X7882">
        <v>12</v>
      </c>
      <c r="Y7882" s="4">
        <v>0.42</v>
      </c>
      <c r="Z7882" s="58">
        <v>5.04</v>
      </c>
    </row>
    <row r="7883" spans="1:26">
      <c r="A7883">
        <v>289613</v>
      </c>
      <c r="B7883">
        <v>562275</v>
      </c>
      <c r="C7883">
        <v>22712</v>
      </c>
      <c r="D7883" t="s">
        <v>675</v>
      </c>
      <c r="E7883">
        <v>12</v>
      </c>
      <c r="F7883" s="3">
        <v>40759.4194444444</v>
      </c>
      <c r="G7883" s="4">
        <v>0.42</v>
      </c>
      <c r="H7883">
        <v>12689</v>
      </c>
      <c r="I7883" t="s">
        <v>10</v>
      </c>
      <c r="J7883" s="58">
        <f t="shared" si="246"/>
        <v>5.04</v>
      </c>
      <c r="K7883" s="59">
        <f t="shared" si="247"/>
        <v>40759</v>
      </c>
      <c r="R7883" t="s">
        <v>2413</v>
      </c>
      <c r="S7883" s="58">
        <v>13.16</v>
      </c>
      <c r="X7883">
        <v>12</v>
      </c>
      <c r="Y7883" s="4">
        <v>0.42</v>
      </c>
      <c r="Z7883" s="58">
        <v>5.04</v>
      </c>
    </row>
    <row r="7884" spans="1:26">
      <c r="A7884">
        <v>303014</v>
      </c>
      <c r="B7884">
        <v>563502</v>
      </c>
      <c r="C7884">
        <v>22815</v>
      </c>
      <c r="D7884" t="s">
        <v>787</v>
      </c>
      <c r="E7884">
        <v>12</v>
      </c>
      <c r="F7884" s="3">
        <v>40772.368055555598</v>
      </c>
      <c r="G7884" s="4">
        <v>0.42</v>
      </c>
      <c r="H7884">
        <v>12722</v>
      </c>
      <c r="I7884" t="s">
        <v>10</v>
      </c>
      <c r="J7884" s="58">
        <f t="shared" si="246"/>
        <v>5.04</v>
      </c>
      <c r="K7884" s="59">
        <f t="shared" si="247"/>
        <v>40772</v>
      </c>
      <c r="R7884" t="s">
        <v>679</v>
      </c>
      <c r="S7884" s="58">
        <v>13</v>
      </c>
      <c r="X7884">
        <v>12</v>
      </c>
      <c r="Y7884" s="4">
        <v>0.42</v>
      </c>
      <c r="Z7884" s="58">
        <v>5.04</v>
      </c>
    </row>
    <row r="7885" spans="1:26">
      <c r="A7885">
        <v>305782</v>
      </c>
      <c r="B7885">
        <v>563712</v>
      </c>
      <c r="C7885">
        <v>22037</v>
      </c>
      <c r="D7885" t="s">
        <v>955</v>
      </c>
      <c r="E7885">
        <v>12</v>
      </c>
      <c r="F7885" s="3">
        <v>40773.655555555597</v>
      </c>
      <c r="G7885" s="4">
        <v>0.42</v>
      </c>
      <c r="H7885">
        <v>12680</v>
      </c>
      <c r="I7885" t="s">
        <v>10</v>
      </c>
      <c r="J7885" s="58">
        <f t="shared" si="246"/>
        <v>5.04</v>
      </c>
      <c r="K7885" s="59">
        <f t="shared" si="247"/>
        <v>40773</v>
      </c>
      <c r="R7885" t="s">
        <v>1699</v>
      </c>
      <c r="S7885" s="58">
        <v>12.75</v>
      </c>
      <c r="X7885">
        <v>12</v>
      </c>
      <c r="Y7885" s="4">
        <v>0.42</v>
      </c>
      <c r="Z7885" s="58">
        <v>5.04</v>
      </c>
    </row>
    <row r="7886" spans="1:26">
      <c r="A7886">
        <v>305788</v>
      </c>
      <c r="B7886">
        <v>563712</v>
      </c>
      <c r="C7886">
        <v>22712</v>
      </c>
      <c r="D7886" t="s">
        <v>675</v>
      </c>
      <c r="E7886">
        <v>12</v>
      </c>
      <c r="F7886" s="3">
        <v>40773.655555555597</v>
      </c>
      <c r="G7886" s="4">
        <v>0.42</v>
      </c>
      <c r="H7886">
        <v>12680</v>
      </c>
      <c r="I7886" t="s">
        <v>10</v>
      </c>
      <c r="J7886" s="58">
        <f t="shared" si="246"/>
        <v>5.04</v>
      </c>
      <c r="K7886" s="59">
        <f t="shared" si="247"/>
        <v>40773</v>
      </c>
      <c r="R7886" t="s">
        <v>976</v>
      </c>
      <c r="S7886" s="58">
        <v>12.75</v>
      </c>
      <c r="X7886">
        <v>12</v>
      </c>
      <c r="Y7886" s="4">
        <v>0.42</v>
      </c>
      <c r="Z7886" s="58">
        <v>5.04</v>
      </c>
    </row>
    <row r="7887" spans="1:26">
      <c r="A7887">
        <v>305793</v>
      </c>
      <c r="B7887">
        <v>563712</v>
      </c>
      <c r="C7887">
        <v>22029</v>
      </c>
      <c r="D7887" t="s">
        <v>1658</v>
      </c>
      <c r="E7887">
        <v>12</v>
      </c>
      <c r="F7887" s="3">
        <v>40773.655555555597</v>
      </c>
      <c r="G7887" s="4">
        <v>0.42</v>
      </c>
      <c r="H7887">
        <v>12680</v>
      </c>
      <c r="I7887" t="s">
        <v>10</v>
      </c>
      <c r="J7887" s="58">
        <f t="shared" si="246"/>
        <v>5.04</v>
      </c>
      <c r="K7887" s="59">
        <f t="shared" si="247"/>
        <v>40773</v>
      </c>
      <c r="R7887" t="s">
        <v>1956</v>
      </c>
      <c r="S7887" s="58">
        <v>12.75</v>
      </c>
      <c r="X7887">
        <v>12</v>
      </c>
      <c r="Y7887" s="4">
        <v>0.42</v>
      </c>
      <c r="Z7887" s="58">
        <v>5.04</v>
      </c>
    </row>
    <row r="7888" spans="1:26">
      <c r="A7888">
        <v>312798</v>
      </c>
      <c r="B7888">
        <v>564372</v>
      </c>
      <c r="C7888">
        <v>22027</v>
      </c>
      <c r="D7888" t="s">
        <v>1679</v>
      </c>
      <c r="E7888">
        <v>12</v>
      </c>
      <c r="F7888" s="3">
        <v>40780.413194444402</v>
      </c>
      <c r="G7888" s="4">
        <v>0.42</v>
      </c>
      <c r="H7888">
        <v>12714</v>
      </c>
      <c r="I7888" t="s">
        <v>10</v>
      </c>
      <c r="J7888" s="58">
        <f t="shared" si="246"/>
        <v>5.04</v>
      </c>
      <c r="K7888" s="59">
        <f t="shared" si="247"/>
        <v>40780</v>
      </c>
      <c r="R7888" t="s">
        <v>1182</v>
      </c>
      <c r="S7888" s="58">
        <v>12.7</v>
      </c>
      <c r="X7888">
        <v>12</v>
      </c>
      <c r="Y7888" s="4">
        <v>0.42</v>
      </c>
      <c r="Z7888" s="58">
        <v>5.04</v>
      </c>
    </row>
    <row r="7889" spans="1:26">
      <c r="A7889">
        <v>312799</v>
      </c>
      <c r="B7889">
        <v>564372</v>
      </c>
      <c r="C7889">
        <v>21509</v>
      </c>
      <c r="D7889" t="s">
        <v>1368</v>
      </c>
      <c r="E7889">
        <v>12</v>
      </c>
      <c r="F7889" s="3">
        <v>40780.413194444402</v>
      </c>
      <c r="G7889" s="4">
        <v>0.42</v>
      </c>
      <c r="H7889">
        <v>12714</v>
      </c>
      <c r="I7889" t="s">
        <v>10</v>
      </c>
      <c r="J7889" s="58">
        <f t="shared" si="246"/>
        <v>5.04</v>
      </c>
      <c r="K7889" s="59">
        <f t="shared" si="247"/>
        <v>40780</v>
      </c>
      <c r="R7889" t="s">
        <v>2448</v>
      </c>
      <c r="S7889" s="58">
        <v>12.48</v>
      </c>
      <c r="X7889">
        <v>12</v>
      </c>
      <c r="Y7889" s="4">
        <v>0.42</v>
      </c>
      <c r="Z7889" s="58">
        <v>5.04</v>
      </c>
    </row>
    <row r="7890" spans="1:26">
      <c r="A7890">
        <v>312800</v>
      </c>
      <c r="B7890">
        <v>564372</v>
      </c>
      <c r="C7890">
        <v>21507</v>
      </c>
      <c r="D7890" t="s">
        <v>1252</v>
      </c>
      <c r="E7890">
        <v>12</v>
      </c>
      <c r="F7890" s="3">
        <v>40780.413194444402</v>
      </c>
      <c r="G7890" s="4">
        <v>0.42</v>
      </c>
      <c r="H7890">
        <v>12714</v>
      </c>
      <c r="I7890" t="s">
        <v>10</v>
      </c>
      <c r="J7890" s="58">
        <f t="shared" si="246"/>
        <v>5.04</v>
      </c>
      <c r="K7890" s="59">
        <f t="shared" si="247"/>
        <v>40780</v>
      </c>
      <c r="R7890" t="s">
        <v>2541</v>
      </c>
      <c r="S7890" s="58">
        <v>12.48</v>
      </c>
      <c r="X7890">
        <v>12</v>
      </c>
      <c r="Y7890" s="4">
        <v>0.42</v>
      </c>
      <c r="Z7890" s="58">
        <v>5.04</v>
      </c>
    </row>
    <row r="7891" spans="1:26">
      <c r="A7891">
        <v>312801</v>
      </c>
      <c r="B7891">
        <v>564372</v>
      </c>
      <c r="C7891">
        <v>22024</v>
      </c>
      <c r="D7891" t="s">
        <v>677</v>
      </c>
      <c r="E7891">
        <v>12</v>
      </c>
      <c r="F7891" s="3">
        <v>40780.413194444402</v>
      </c>
      <c r="G7891" s="4">
        <v>0.42</v>
      </c>
      <c r="H7891">
        <v>12714</v>
      </c>
      <c r="I7891" t="s">
        <v>10</v>
      </c>
      <c r="J7891" s="58">
        <f t="shared" si="246"/>
        <v>5.04</v>
      </c>
      <c r="K7891" s="59">
        <f t="shared" si="247"/>
        <v>40780</v>
      </c>
      <c r="R7891" t="s">
        <v>2553</v>
      </c>
      <c r="S7891" s="58">
        <v>12.48</v>
      </c>
      <c r="X7891">
        <v>12</v>
      </c>
      <c r="Y7891" s="4">
        <v>0.42</v>
      </c>
      <c r="Z7891" s="58">
        <v>5.04</v>
      </c>
    </row>
    <row r="7892" spans="1:26">
      <c r="A7892">
        <v>312802</v>
      </c>
      <c r="B7892">
        <v>564372</v>
      </c>
      <c r="C7892">
        <v>22028</v>
      </c>
      <c r="D7892" t="s">
        <v>1682</v>
      </c>
      <c r="E7892">
        <v>12</v>
      </c>
      <c r="F7892" s="3">
        <v>40780.413194444402</v>
      </c>
      <c r="G7892" s="4">
        <v>0.42</v>
      </c>
      <c r="H7892">
        <v>12714</v>
      </c>
      <c r="I7892" t="s">
        <v>10</v>
      </c>
      <c r="J7892" s="58">
        <f t="shared" si="246"/>
        <v>5.04</v>
      </c>
      <c r="K7892" s="59">
        <f t="shared" si="247"/>
        <v>40780</v>
      </c>
      <c r="R7892" t="s">
        <v>2562</v>
      </c>
      <c r="S7892" s="58">
        <v>12.48</v>
      </c>
      <c r="X7892">
        <v>12</v>
      </c>
      <c r="Y7892" s="4">
        <v>0.42</v>
      </c>
      <c r="Z7892" s="58">
        <v>5.04</v>
      </c>
    </row>
    <row r="7893" spans="1:26">
      <c r="A7893">
        <v>312803</v>
      </c>
      <c r="B7893">
        <v>564372</v>
      </c>
      <c r="C7893">
        <v>22716</v>
      </c>
      <c r="D7893" t="s">
        <v>414</v>
      </c>
      <c r="E7893">
        <v>12</v>
      </c>
      <c r="F7893" s="3">
        <v>40780.413194444402</v>
      </c>
      <c r="G7893" s="4">
        <v>0.42</v>
      </c>
      <c r="H7893">
        <v>12714</v>
      </c>
      <c r="I7893" t="s">
        <v>10</v>
      </c>
      <c r="J7893" s="58">
        <f t="shared" si="246"/>
        <v>5.04</v>
      </c>
      <c r="K7893" s="59">
        <f t="shared" si="247"/>
        <v>40780</v>
      </c>
      <c r="R7893" t="s">
        <v>217</v>
      </c>
      <c r="S7893" s="58">
        <v>12.48</v>
      </c>
      <c r="X7893">
        <v>12</v>
      </c>
      <c r="Y7893" s="4">
        <v>0.42</v>
      </c>
      <c r="Z7893" s="58">
        <v>5.04</v>
      </c>
    </row>
    <row r="7894" spans="1:26">
      <c r="A7894">
        <v>312804</v>
      </c>
      <c r="B7894">
        <v>564372</v>
      </c>
      <c r="C7894">
        <v>22029</v>
      </c>
      <c r="D7894" t="s">
        <v>1658</v>
      </c>
      <c r="E7894">
        <v>12</v>
      </c>
      <c r="F7894" s="3">
        <v>40780.413194444402</v>
      </c>
      <c r="G7894" s="4">
        <v>0.42</v>
      </c>
      <c r="H7894">
        <v>12714</v>
      </c>
      <c r="I7894" t="s">
        <v>10</v>
      </c>
      <c r="J7894" s="58">
        <f t="shared" si="246"/>
        <v>5.04</v>
      </c>
      <c r="K7894" s="59">
        <f t="shared" si="247"/>
        <v>40780</v>
      </c>
      <c r="R7894" t="s">
        <v>2448</v>
      </c>
      <c r="S7894" s="58">
        <v>12.48</v>
      </c>
      <c r="X7894">
        <v>12</v>
      </c>
      <c r="Y7894" s="4">
        <v>0.42</v>
      </c>
      <c r="Z7894" s="58">
        <v>5.04</v>
      </c>
    </row>
    <row r="7895" spans="1:26">
      <c r="A7895">
        <v>312805</v>
      </c>
      <c r="B7895">
        <v>564372</v>
      </c>
      <c r="C7895">
        <v>22817</v>
      </c>
      <c r="D7895" t="s">
        <v>2090</v>
      </c>
      <c r="E7895">
        <v>12</v>
      </c>
      <c r="F7895" s="3">
        <v>40780.413194444402</v>
      </c>
      <c r="G7895" s="4">
        <v>0.42</v>
      </c>
      <c r="H7895">
        <v>12714</v>
      </c>
      <c r="I7895" t="s">
        <v>10</v>
      </c>
      <c r="J7895" s="58">
        <f t="shared" si="246"/>
        <v>5.04</v>
      </c>
      <c r="K7895" s="59">
        <f t="shared" si="247"/>
        <v>40780</v>
      </c>
      <c r="R7895" t="s">
        <v>2473</v>
      </c>
      <c r="S7895" s="58">
        <v>12.45</v>
      </c>
      <c r="X7895">
        <v>12</v>
      </c>
      <c r="Y7895" s="4">
        <v>0.42</v>
      </c>
      <c r="Z7895" s="58">
        <v>5.04</v>
      </c>
    </row>
    <row r="7896" spans="1:26">
      <c r="A7896">
        <v>312806</v>
      </c>
      <c r="B7896">
        <v>564372</v>
      </c>
      <c r="C7896">
        <v>22983</v>
      </c>
      <c r="D7896" t="s">
        <v>676</v>
      </c>
      <c r="E7896">
        <v>12</v>
      </c>
      <c r="F7896" s="3">
        <v>40780.413194444402</v>
      </c>
      <c r="G7896" s="4">
        <v>0.42</v>
      </c>
      <c r="H7896">
        <v>12714</v>
      </c>
      <c r="I7896" t="s">
        <v>10</v>
      </c>
      <c r="J7896" s="58">
        <f t="shared" si="246"/>
        <v>5.04</v>
      </c>
      <c r="K7896" s="59">
        <f t="shared" si="247"/>
        <v>40780</v>
      </c>
      <c r="R7896" t="s">
        <v>1479</v>
      </c>
      <c r="S7896" s="58">
        <v>11.9</v>
      </c>
      <c r="X7896">
        <v>12</v>
      </c>
      <c r="Y7896" s="4">
        <v>0.42</v>
      </c>
      <c r="Z7896" s="58">
        <v>5.04</v>
      </c>
    </row>
    <row r="7897" spans="1:26">
      <c r="A7897">
        <v>312808</v>
      </c>
      <c r="B7897">
        <v>564372</v>
      </c>
      <c r="C7897">
        <v>22715</v>
      </c>
      <c r="D7897" t="s">
        <v>2121</v>
      </c>
      <c r="E7897">
        <v>12</v>
      </c>
      <c r="F7897" s="3">
        <v>40780.413194444402</v>
      </c>
      <c r="G7897" s="4">
        <v>0.42</v>
      </c>
      <c r="H7897">
        <v>12714</v>
      </c>
      <c r="I7897" t="s">
        <v>10</v>
      </c>
      <c r="J7897" s="58">
        <f t="shared" si="246"/>
        <v>5.04</v>
      </c>
      <c r="K7897" s="59">
        <f t="shared" si="247"/>
        <v>40780</v>
      </c>
      <c r="R7897" t="s">
        <v>799</v>
      </c>
      <c r="S7897" s="58">
        <v>11.8</v>
      </c>
      <c r="X7897">
        <v>12</v>
      </c>
      <c r="Y7897" s="4">
        <v>0.42</v>
      </c>
      <c r="Z7897" s="58">
        <v>5.04</v>
      </c>
    </row>
    <row r="7898" spans="1:26">
      <c r="A7898">
        <v>312810</v>
      </c>
      <c r="B7898">
        <v>564372</v>
      </c>
      <c r="C7898">
        <v>22984</v>
      </c>
      <c r="D7898" t="s">
        <v>2099</v>
      </c>
      <c r="E7898">
        <v>12</v>
      </c>
      <c r="F7898" s="3">
        <v>40780.413194444402</v>
      </c>
      <c r="G7898" s="4">
        <v>0.42</v>
      </c>
      <c r="H7898">
        <v>12714</v>
      </c>
      <c r="I7898" t="s">
        <v>10</v>
      </c>
      <c r="J7898" s="58">
        <f t="shared" si="246"/>
        <v>5.04</v>
      </c>
      <c r="K7898" s="59">
        <f t="shared" si="247"/>
        <v>40780</v>
      </c>
      <c r="R7898" t="s">
        <v>871</v>
      </c>
      <c r="S7898" s="58">
        <v>11.8</v>
      </c>
      <c r="X7898">
        <v>12</v>
      </c>
      <c r="Y7898" s="4">
        <v>0.42</v>
      </c>
      <c r="Z7898" s="58">
        <v>5.04</v>
      </c>
    </row>
    <row r="7899" spans="1:26">
      <c r="A7899">
        <v>313687</v>
      </c>
      <c r="B7899">
        <v>564531</v>
      </c>
      <c r="C7899">
        <v>21703</v>
      </c>
      <c r="D7899" t="s">
        <v>1258</v>
      </c>
      <c r="E7899">
        <v>12</v>
      </c>
      <c r="F7899" s="3">
        <v>40780.627777777801</v>
      </c>
      <c r="G7899" s="4">
        <v>0.42</v>
      </c>
      <c r="H7899">
        <v>12624</v>
      </c>
      <c r="I7899" t="s">
        <v>10</v>
      </c>
      <c r="J7899" s="58">
        <f t="shared" si="246"/>
        <v>5.04</v>
      </c>
      <c r="K7899" s="59">
        <f t="shared" si="247"/>
        <v>40780</v>
      </c>
      <c r="R7899" t="s">
        <v>2336</v>
      </c>
      <c r="S7899" s="58">
        <v>11.7</v>
      </c>
      <c r="X7899">
        <v>12</v>
      </c>
      <c r="Y7899" s="4">
        <v>0.42</v>
      </c>
      <c r="Z7899" s="58">
        <v>5.04</v>
      </c>
    </row>
    <row r="7900" spans="1:26">
      <c r="A7900">
        <v>330024</v>
      </c>
      <c r="B7900">
        <v>565865</v>
      </c>
      <c r="C7900">
        <v>22712</v>
      </c>
      <c r="D7900" t="s">
        <v>675</v>
      </c>
      <c r="E7900">
        <v>12</v>
      </c>
      <c r="F7900" s="3">
        <v>40793.629861111098</v>
      </c>
      <c r="G7900" s="4">
        <v>0.42</v>
      </c>
      <c r="H7900">
        <v>12637</v>
      </c>
      <c r="I7900" t="s">
        <v>10</v>
      </c>
      <c r="J7900" s="58">
        <f t="shared" si="246"/>
        <v>5.04</v>
      </c>
      <c r="K7900" s="59">
        <f t="shared" si="247"/>
        <v>40793</v>
      </c>
      <c r="R7900" t="s">
        <v>1710</v>
      </c>
      <c r="S7900" s="58">
        <v>11.25</v>
      </c>
      <c r="X7900">
        <v>12</v>
      </c>
      <c r="Y7900" s="4">
        <v>0.42</v>
      </c>
      <c r="Z7900" s="58">
        <v>5.04</v>
      </c>
    </row>
    <row r="7901" spans="1:26">
      <c r="A7901">
        <v>330057</v>
      </c>
      <c r="B7901">
        <v>565865</v>
      </c>
      <c r="C7901">
        <v>22029</v>
      </c>
      <c r="D7901" t="s">
        <v>1658</v>
      </c>
      <c r="E7901">
        <v>12</v>
      </c>
      <c r="F7901" s="3">
        <v>40793.629861111098</v>
      </c>
      <c r="G7901" s="4">
        <v>0.42</v>
      </c>
      <c r="H7901">
        <v>12637</v>
      </c>
      <c r="I7901" t="s">
        <v>10</v>
      </c>
      <c r="J7901" s="58">
        <f t="shared" si="246"/>
        <v>5.04</v>
      </c>
      <c r="K7901" s="59">
        <f t="shared" si="247"/>
        <v>40793</v>
      </c>
      <c r="R7901" t="s">
        <v>975</v>
      </c>
      <c r="S7901" s="58">
        <v>11.25</v>
      </c>
      <c r="X7901">
        <v>12</v>
      </c>
      <c r="Y7901" s="4">
        <v>0.42</v>
      </c>
      <c r="Z7901" s="58">
        <v>5.04</v>
      </c>
    </row>
    <row r="7902" spans="1:26">
      <c r="A7902">
        <v>330927</v>
      </c>
      <c r="B7902">
        <v>565930</v>
      </c>
      <c r="C7902">
        <v>22029</v>
      </c>
      <c r="D7902" t="s">
        <v>1658</v>
      </c>
      <c r="E7902">
        <v>12</v>
      </c>
      <c r="F7902" s="3">
        <v>40794.438888888901</v>
      </c>
      <c r="G7902" s="4">
        <v>0.42</v>
      </c>
      <c r="H7902">
        <v>12685</v>
      </c>
      <c r="I7902" t="s">
        <v>10</v>
      </c>
      <c r="J7902" s="58">
        <f t="shared" si="246"/>
        <v>5.04</v>
      </c>
      <c r="K7902" s="59">
        <f t="shared" si="247"/>
        <v>40794</v>
      </c>
      <c r="R7902" t="s">
        <v>2601</v>
      </c>
      <c r="S7902" s="58">
        <v>10.4</v>
      </c>
      <c r="X7902">
        <v>12</v>
      </c>
      <c r="Y7902" s="4">
        <v>0.42</v>
      </c>
      <c r="Z7902" s="58">
        <v>5.04</v>
      </c>
    </row>
    <row r="7903" spans="1:26">
      <c r="A7903">
        <v>332815</v>
      </c>
      <c r="B7903">
        <v>566115</v>
      </c>
      <c r="C7903">
        <v>22029</v>
      </c>
      <c r="D7903" t="s">
        <v>1658</v>
      </c>
      <c r="E7903">
        <v>12</v>
      </c>
      <c r="F7903" s="3">
        <v>40795.452083333301</v>
      </c>
      <c r="G7903" s="4">
        <v>0.42</v>
      </c>
      <c r="H7903">
        <v>12674</v>
      </c>
      <c r="I7903" t="s">
        <v>10</v>
      </c>
      <c r="J7903" s="58">
        <f t="shared" si="246"/>
        <v>5.04</v>
      </c>
      <c r="K7903" s="59">
        <f t="shared" si="247"/>
        <v>40795</v>
      </c>
      <c r="R7903" t="s">
        <v>158</v>
      </c>
      <c r="S7903" s="58">
        <v>10.199999999999999</v>
      </c>
      <c r="X7903">
        <v>12</v>
      </c>
      <c r="Y7903" s="4">
        <v>0.42</v>
      </c>
      <c r="Z7903" s="58">
        <v>5.04</v>
      </c>
    </row>
    <row r="7904" spans="1:26">
      <c r="A7904">
        <v>332816</v>
      </c>
      <c r="B7904">
        <v>566115</v>
      </c>
      <c r="C7904">
        <v>22712</v>
      </c>
      <c r="D7904" t="s">
        <v>675</v>
      </c>
      <c r="E7904">
        <v>12</v>
      </c>
      <c r="F7904" s="3">
        <v>40795.452083333301</v>
      </c>
      <c r="G7904" s="4">
        <v>0.42</v>
      </c>
      <c r="H7904">
        <v>12674</v>
      </c>
      <c r="I7904" t="s">
        <v>10</v>
      </c>
      <c r="J7904" s="58">
        <f t="shared" si="246"/>
        <v>5.04</v>
      </c>
      <c r="K7904" s="59">
        <f t="shared" si="247"/>
        <v>40795</v>
      </c>
      <c r="R7904" t="s">
        <v>2189</v>
      </c>
      <c r="S7904" s="58">
        <v>10.199999999999999</v>
      </c>
      <c r="X7904">
        <v>12</v>
      </c>
      <c r="Y7904" s="4">
        <v>0.42</v>
      </c>
      <c r="Z7904" s="58">
        <v>5.04</v>
      </c>
    </row>
    <row r="7905" spans="1:26">
      <c r="A7905">
        <v>332908</v>
      </c>
      <c r="B7905">
        <v>566163</v>
      </c>
      <c r="C7905">
        <v>22712</v>
      </c>
      <c r="D7905" t="s">
        <v>675</v>
      </c>
      <c r="E7905">
        <v>12</v>
      </c>
      <c r="F7905" s="3">
        <v>40795.491666666698</v>
      </c>
      <c r="G7905" s="4">
        <v>0.42</v>
      </c>
      <c r="H7905">
        <v>12637</v>
      </c>
      <c r="I7905" t="s">
        <v>10</v>
      </c>
      <c r="J7905" s="58">
        <f t="shared" si="246"/>
        <v>5.04</v>
      </c>
      <c r="K7905" s="59">
        <f t="shared" si="247"/>
        <v>40795</v>
      </c>
      <c r="R7905" t="s">
        <v>2469</v>
      </c>
      <c r="S7905" s="58">
        <v>9.9600000000000009</v>
      </c>
      <c r="X7905">
        <v>12</v>
      </c>
      <c r="Y7905" s="4">
        <v>0.42</v>
      </c>
      <c r="Z7905" s="58">
        <v>5.04</v>
      </c>
    </row>
    <row r="7906" spans="1:26">
      <c r="A7906">
        <v>332941</v>
      </c>
      <c r="B7906">
        <v>566163</v>
      </c>
      <c r="C7906">
        <v>22029</v>
      </c>
      <c r="D7906" t="s">
        <v>1658</v>
      </c>
      <c r="E7906">
        <v>12</v>
      </c>
      <c r="F7906" s="3">
        <v>40795.491666666698</v>
      </c>
      <c r="G7906" s="4">
        <v>0.42</v>
      </c>
      <c r="H7906">
        <v>12637</v>
      </c>
      <c r="I7906" t="s">
        <v>10</v>
      </c>
      <c r="J7906" s="58">
        <f t="shared" si="246"/>
        <v>5.04</v>
      </c>
      <c r="K7906" s="59">
        <f t="shared" si="247"/>
        <v>40795</v>
      </c>
      <c r="R7906" t="s">
        <v>1814</v>
      </c>
      <c r="S7906" s="58">
        <v>9.9499999999999993</v>
      </c>
      <c r="X7906">
        <v>12</v>
      </c>
      <c r="Y7906" s="4">
        <v>0.42</v>
      </c>
      <c r="Z7906" s="58">
        <v>5.04</v>
      </c>
    </row>
    <row r="7907" spans="1:26">
      <c r="A7907">
        <v>342586</v>
      </c>
      <c r="B7907">
        <v>566873</v>
      </c>
      <c r="C7907">
        <v>22029</v>
      </c>
      <c r="D7907" t="s">
        <v>1658</v>
      </c>
      <c r="E7907">
        <v>12</v>
      </c>
      <c r="F7907" s="3">
        <v>40801.563194444498</v>
      </c>
      <c r="G7907" s="4">
        <v>0.42</v>
      </c>
      <c r="H7907">
        <v>12682</v>
      </c>
      <c r="I7907" t="s">
        <v>10</v>
      </c>
      <c r="J7907" s="58">
        <f t="shared" si="246"/>
        <v>5.04</v>
      </c>
      <c r="K7907" s="59">
        <f t="shared" si="247"/>
        <v>40801</v>
      </c>
      <c r="R7907" t="s">
        <v>2558</v>
      </c>
      <c r="S7907" s="58">
        <v>9.9499999999999993</v>
      </c>
      <c r="X7907">
        <v>12</v>
      </c>
      <c r="Y7907" s="4">
        <v>0.42</v>
      </c>
      <c r="Z7907" s="58">
        <v>5.04</v>
      </c>
    </row>
    <row r="7908" spans="1:26">
      <c r="A7908">
        <v>342591</v>
      </c>
      <c r="B7908">
        <v>566873</v>
      </c>
      <c r="C7908">
        <v>22027</v>
      </c>
      <c r="D7908" t="s">
        <v>1679</v>
      </c>
      <c r="E7908">
        <v>12</v>
      </c>
      <c r="F7908" s="3">
        <v>40801.563194444498</v>
      </c>
      <c r="G7908" s="4">
        <v>0.42</v>
      </c>
      <c r="H7908">
        <v>12682</v>
      </c>
      <c r="I7908" t="s">
        <v>10</v>
      </c>
      <c r="J7908" s="58">
        <f t="shared" si="246"/>
        <v>5.04</v>
      </c>
      <c r="K7908" s="59">
        <f t="shared" si="247"/>
        <v>40801</v>
      </c>
      <c r="R7908" t="s">
        <v>2686</v>
      </c>
      <c r="S7908" s="58">
        <v>9.9</v>
      </c>
      <c r="X7908">
        <v>12</v>
      </c>
      <c r="Y7908" s="4">
        <v>0.42</v>
      </c>
      <c r="Z7908" s="58">
        <v>5.04</v>
      </c>
    </row>
    <row r="7909" spans="1:26">
      <c r="A7909">
        <v>347200</v>
      </c>
      <c r="B7909">
        <v>567293</v>
      </c>
      <c r="C7909">
        <v>21703</v>
      </c>
      <c r="D7909" t="s">
        <v>1258</v>
      </c>
      <c r="E7909">
        <v>12</v>
      </c>
      <c r="F7909" s="3">
        <v>40805.500694444498</v>
      </c>
      <c r="G7909" s="4">
        <v>0.42</v>
      </c>
      <c r="H7909">
        <v>12640</v>
      </c>
      <c r="I7909" t="s">
        <v>10</v>
      </c>
      <c r="J7909" s="58">
        <f t="shared" si="246"/>
        <v>5.04</v>
      </c>
      <c r="K7909" s="59">
        <f t="shared" si="247"/>
        <v>40805</v>
      </c>
      <c r="R7909" t="s">
        <v>2685</v>
      </c>
      <c r="S7909" s="58">
        <v>9.9</v>
      </c>
      <c r="X7909">
        <v>12</v>
      </c>
      <c r="Y7909" s="4">
        <v>0.42</v>
      </c>
      <c r="Z7909" s="58">
        <v>5.04</v>
      </c>
    </row>
    <row r="7910" spans="1:26">
      <c r="A7910">
        <v>347283</v>
      </c>
      <c r="B7910">
        <v>567296</v>
      </c>
      <c r="C7910">
        <v>22027</v>
      </c>
      <c r="D7910" t="s">
        <v>1679</v>
      </c>
      <c r="E7910">
        <v>12</v>
      </c>
      <c r="F7910" s="3">
        <v>40805.5131944444</v>
      </c>
      <c r="G7910" s="4">
        <v>0.42</v>
      </c>
      <c r="H7910">
        <v>12682</v>
      </c>
      <c r="I7910" t="s">
        <v>10</v>
      </c>
      <c r="J7910" s="58">
        <f t="shared" si="246"/>
        <v>5.04</v>
      </c>
      <c r="K7910" s="59">
        <f t="shared" si="247"/>
        <v>40805</v>
      </c>
      <c r="R7910" t="s">
        <v>2684</v>
      </c>
      <c r="S7910" s="58">
        <v>9.9</v>
      </c>
      <c r="X7910">
        <v>12</v>
      </c>
      <c r="Y7910" s="4">
        <v>0.42</v>
      </c>
      <c r="Z7910" s="58">
        <v>5.04</v>
      </c>
    </row>
    <row r="7911" spans="1:26">
      <c r="A7911">
        <v>356084</v>
      </c>
      <c r="B7911">
        <v>568040</v>
      </c>
      <c r="C7911">
        <v>22024</v>
      </c>
      <c r="D7911" t="s">
        <v>677</v>
      </c>
      <c r="E7911">
        <v>12</v>
      </c>
      <c r="F7911" s="3">
        <v>40809.506249999999</v>
      </c>
      <c r="G7911" s="4">
        <v>0.42</v>
      </c>
      <c r="H7911">
        <v>12681</v>
      </c>
      <c r="I7911" t="s">
        <v>10</v>
      </c>
      <c r="J7911" s="58">
        <f t="shared" si="246"/>
        <v>5.04</v>
      </c>
      <c r="K7911" s="59">
        <f t="shared" si="247"/>
        <v>40809</v>
      </c>
      <c r="R7911" t="s">
        <v>2686</v>
      </c>
      <c r="S7911" s="58">
        <v>9.9</v>
      </c>
      <c r="X7911">
        <v>12</v>
      </c>
      <c r="Y7911" s="4">
        <v>0.42</v>
      </c>
      <c r="Z7911" s="58">
        <v>5.04</v>
      </c>
    </row>
    <row r="7912" spans="1:26">
      <c r="A7912">
        <v>356097</v>
      </c>
      <c r="B7912">
        <v>568040</v>
      </c>
      <c r="C7912">
        <v>22037</v>
      </c>
      <c r="D7912" t="s">
        <v>955</v>
      </c>
      <c r="E7912">
        <v>12</v>
      </c>
      <c r="F7912" s="3">
        <v>40809.506249999999</v>
      </c>
      <c r="G7912" s="4">
        <v>0.42</v>
      </c>
      <c r="H7912">
        <v>12681</v>
      </c>
      <c r="I7912" t="s">
        <v>10</v>
      </c>
      <c r="J7912" s="58">
        <f t="shared" si="246"/>
        <v>5.04</v>
      </c>
      <c r="K7912" s="59">
        <f t="shared" si="247"/>
        <v>40809</v>
      </c>
      <c r="R7912" t="s">
        <v>2685</v>
      </c>
      <c r="S7912" s="58">
        <v>9.9</v>
      </c>
      <c r="X7912">
        <v>12</v>
      </c>
      <c r="Y7912" s="4">
        <v>0.42</v>
      </c>
      <c r="Z7912" s="58">
        <v>5.04</v>
      </c>
    </row>
    <row r="7913" spans="1:26">
      <c r="A7913">
        <v>356098</v>
      </c>
      <c r="B7913">
        <v>568040</v>
      </c>
      <c r="C7913">
        <v>22027</v>
      </c>
      <c r="D7913" t="s">
        <v>1679</v>
      </c>
      <c r="E7913">
        <v>12</v>
      </c>
      <c r="F7913" s="3">
        <v>40809.506249999999</v>
      </c>
      <c r="G7913" s="4">
        <v>0.42</v>
      </c>
      <c r="H7913">
        <v>12681</v>
      </c>
      <c r="I7913" t="s">
        <v>10</v>
      </c>
      <c r="J7913" s="58">
        <f t="shared" si="246"/>
        <v>5.04</v>
      </c>
      <c r="K7913" s="59">
        <f t="shared" si="247"/>
        <v>40809</v>
      </c>
      <c r="R7913" t="s">
        <v>1651</v>
      </c>
      <c r="S7913" s="58">
        <v>9.9</v>
      </c>
      <c r="X7913">
        <v>12</v>
      </c>
      <c r="Y7913" s="4">
        <v>0.42</v>
      </c>
      <c r="Z7913" s="58">
        <v>5.04</v>
      </c>
    </row>
    <row r="7914" spans="1:26">
      <c r="A7914">
        <v>368474</v>
      </c>
      <c r="B7914">
        <v>568953</v>
      </c>
      <c r="C7914">
        <v>22983</v>
      </c>
      <c r="D7914" t="s">
        <v>676</v>
      </c>
      <c r="E7914">
        <v>12</v>
      </c>
      <c r="F7914" s="3">
        <v>40815.646527777797</v>
      </c>
      <c r="G7914" s="4">
        <v>0.42</v>
      </c>
      <c r="H7914">
        <v>12728</v>
      </c>
      <c r="I7914" t="s">
        <v>10</v>
      </c>
      <c r="J7914" s="58">
        <f t="shared" si="246"/>
        <v>5.04</v>
      </c>
      <c r="K7914" s="59">
        <f t="shared" si="247"/>
        <v>40815</v>
      </c>
      <c r="R7914" t="s">
        <v>108</v>
      </c>
      <c r="S7914" s="58">
        <v>9.9</v>
      </c>
      <c r="X7914">
        <v>12</v>
      </c>
      <c r="Y7914" s="4">
        <v>0.42</v>
      </c>
      <c r="Z7914" s="58">
        <v>5.04</v>
      </c>
    </row>
    <row r="7915" spans="1:26">
      <c r="A7915">
        <v>368475</v>
      </c>
      <c r="B7915">
        <v>568953</v>
      </c>
      <c r="C7915">
        <v>22037</v>
      </c>
      <c r="D7915" t="s">
        <v>955</v>
      </c>
      <c r="E7915">
        <v>12</v>
      </c>
      <c r="F7915" s="3">
        <v>40815.646527777797</v>
      </c>
      <c r="G7915" s="4">
        <v>0.42</v>
      </c>
      <c r="H7915">
        <v>12728</v>
      </c>
      <c r="I7915" t="s">
        <v>10</v>
      </c>
      <c r="J7915" s="58">
        <f t="shared" si="246"/>
        <v>5.04</v>
      </c>
      <c r="K7915" s="59">
        <f t="shared" si="247"/>
        <v>40815</v>
      </c>
      <c r="R7915" t="s">
        <v>844</v>
      </c>
      <c r="S7915" s="58">
        <v>9.36</v>
      </c>
      <c r="X7915">
        <v>12</v>
      </c>
      <c r="Y7915" s="4">
        <v>0.42</v>
      </c>
      <c r="Z7915" s="58">
        <v>5.04</v>
      </c>
    </row>
    <row r="7916" spans="1:26">
      <c r="A7916">
        <v>368592</v>
      </c>
      <c r="B7916">
        <v>568988</v>
      </c>
      <c r="C7916">
        <v>22818</v>
      </c>
      <c r="D7916" t="s">
        <v>1026</v>
      </c>
      <c r="E7916">
        <v>12</v>
      </c>
      <c r="F7916" s="3">
        <v>40815.693055555603</v>
      </c>
      <c r="G7916" s="4">
        <v>0.42</v>
      </c>
      <c r="H7916">
        <v>12718</v>
      </c>
      <c r="I7916" t="s">
        <v>10</v>
      </c>
      <c r="J7916" s="58">
        <f t="shared" si="246"/>
        <v>5.04</v>
      </c>
      <c r="K7916" s="59">
        <f t="shared" si="247"/>
        <v>40815</v>
      </c>
      <c r="R7916" t="s">
        <v>2632</v>
      </c>
      <c r="S7916" s="58">
        <v>9.36</v>
      </c>
      <c r="X7916">
        <v>12</v>
      </c>
      <c r="Y7916" s="4">
        <v>0.42</v>
      </c>
      <c r="Z7916" s="58">
        <v>5.04</v>
      </c>
    </row>
    <row r="7917" spans="1:26">
      <c r="A7917">
        <v>368596</v>
      </c>
      <c r="B7917">
        <v>568988</v>
      </c>
      <c r="C7917">
        <v>22027</v>
      </c>
      <c r="D7917" t="s">
        <v>1679</v>
      </c>
      <c r="E7917">
        <v>12</v>
      </c>
      <c r="F7917" s="3">
        <v>40815.693055555603</v>
      </c>
      <c r="G7917" s="4">
        <v>0.42</v>
      </c>
      <c r="H7917">
        <v>12718</v>
      </c>
      <c r="I7917" t="s">
        <v>10</v>
      </c>
      <c r="J7917" s="58">
        <f t="shared" si="246"/>
        <v>5.04</v>
      </c>
      <c r="K7917" s="59">
        <f t="shared" si="247"/>
        <v>40815</v>
      </c>
      <c r="R7917" t="s">
        <v>1387</v>
      </c>
      <c r="S7917" s="58">
        <v>8.75</v>
      </c>
      <c r="X7917">
        <v>12</v>
      </c>
      <c r="Y7917" s="4">
        <v>0.42</v>
      </c>
      <c r="Z7917" s="58">
        <v>5.04</v>
      </c>
    </row>
    <row r="7918" spans="1:26">
      <c r="A7918">
        <v>368597</v>
      </c>
      <c r="B7918">
        <v>568988</v>
      </c>
      <c r="C7918">
        <v>22028</v>
      </c>
      <c r="D7918" t="s">
        <v>1682</v>
      </c>
      <c r="E7918">
        <v>12</v>
      </c>
      <c r="F7918" s="3">
        <v>40815.693055555603</v>
      </c>
      <c r="G7918" s="4">
        <v>0.42</v>
      </c>
      <c r="H7918">
        <v>12718</v>
      </c>
      <c r="I7918" t="s">
        <v>10</v>
      </c>
      <c r="J7918" s="58">
        <f t="shared" si="246"/>
        <v>5.04</v>
      </c>
      <c r="K7918" s="59">
        <f t="shared" si="247"/>
        <v>40815</v>
      </c>
      <c r="R7918" t="s">
        <v>1439</v>
      </c>
      <c r="S7918" s="58">
        <v>8.6999999999999993</v>
      </c>
      <c r="X7918">
        <v>12</v>
      </c>
      <c r="Y7918" s="4">
        <v>0.42</v>
      </c>
      <c r="Z7918" s="58">
        <v>5.04</v>
      </c>
    </row>
    <row r="7919" spans="1:26">
      <c r="A7919">
        <v>368598</v>
      </c>
      <c r="B7919">
        <v>568988</v>
      </c>
      <c r="C7919">
        <v>22983</v>
      </c>
      <c r="D7919" t="s">
        <v>676</v>
      </c>
      <c r="E7919">
        <v>12</v>
      </c>
      <c r="F7919" s="3">
        <v>40815.693055555603</v>
      </c>
      <c r="G7919" s="4">
        <v>0.42</v>
      </c>
      <c r="H7919">
        <v>12718</v>
      </c>
      <c r="I7919" t="s">
        <v>10</v>
      </c>
      <c r="J7919" s="58">
        <f t="shared" si="246"/>
        <v>5.04</v>
      </c>
      <c r="K7919" s="59">
        <f t="shared" si="247"/>
        <v>40815</v>
      </c>
      <c r="R7919" t="s">
        <v>149</v>
      </c>
      <c r="S7919" s="58">
        <v>8.6999999999999993</v>
      </c>
      <c r="X7919">
        <v>12</v>
      </c>
      <c r="Y7919" s="4">
        <v>0.42</v>
      </c>
      <c r="Z7919" s="58">
        <v>5.04</v>
      </c>
    </row>
    <row r="7920" spans="1:26">
      <c r="A7920">
        <v>368599</v>
      </c>
      <c r="B7920">
        <v>568988</v>
      </c>
      <c r="C7920">
        <v>22819</v>
      </c>
      <c r="D7920" t="s">
        <v>824</v>
      </c>
      <c r="E7920">
        <v>12</v>
      </c>
      <c r="F7920" s="3">
        <v>40815.693055555603</v>
      </c>
      <c r="G7920" s="4">
        <v>0.42</v>
      </c>
      <c r="H7920">
        <v>12718</v>
      </c>
      <c r="I7920" t="s">
        <v>10</v>
      </c>
      <c r="J7920" s="58">
        <f t="shared" si="246"/>
        <v>5.04</v>
      </c>
      <c r="K7920" s="59">
        <f t="shared" si="247"/>
        <v>40815</v>
      </c>
      <c r="R7920" t="s">
        <v>2539</v>
      </c>
      <c r="S7920" s="58">
        <v>8.6999999999999993</v>
      </c>
      <c r="X7920">
        <v>12</v>
      </c>
      <c r="Y7920" s="4">
        <v>0.42</v>
      </c>
      <c r="Z7920" s="58">
        <v>5.04</v>
      </c>
    </row>
    <row r="7921" spans="1:26">
      <c r="A7921">
        <v>377833</v>
      </c>
      <c r="B7921">
        <v>569568</v>
      </c>
      <c r="C7921">
        <v>22026</v>
      </c>
      <c r="D7921" t="s">
        <v>2153</v>
      </c>
      <c r="E7921">
        <v>12</v>
      </c>
      <c r="F7921" s="3">
        <v>40821.414583333302</v>
      </c>
      <c r="G7921" s="4">
        <v>0.42</v>
      </c>
      <c r="H7921">
        <v>12700</v>
      </c>
      <c r="I7921" t="s">
        <v>10</v>
      </c>
      <c r="J7921" s="58">
        <f t="shared" si="246"/>
        <v>5.04</v>
      </c>
      <c r="K7921" s="59">
        <f t="shared" si="247"/>
        <v>40821</v>
      </c>
      <c r="R7921" t="s">
        <v>423</v>
      </c>
      <c r="S7921" s="58">
        <v>8.6999999999999993</v>
      </c>
      <c r="X7921">
        <v>12</v>
      </c>
      <c r="Y7921" s="4">
        <v>0.42</v>
      </c>
      <c r="Z7921" s="58">
        <v>5.04</v>
      </c>
    </row>
    <row r="7922" spans="1:26">
      <c r="A7922">
        <v>377869</v>
      </c>
      <c r="B7922">
        <v>569568</v>
      </c>
      <c r="C7922">
        <v>22024</v>
      </c>
      <c r="D7922" t="s">
        <v>677</v>
      </c>
      <c r="E7922">
        <v>12</v>
      </c>
      <c r="F7922" s="3">
        <v>40821.414583333302</v>
      </c>
      <c r="G7922" s="4">
        <v>0.42</v>
      </c>
      <c r="H7922">
        <v>12700</v>
      </c>
      <c r="I7922" t="s">
        <v>10</v>
      </c>
      <c r="J7922" s="58">
        <f t="shared" si="246"/>
        <v>5.04</v>
      </c>
      <c r="K7922" s="59">
        <f t="shared" si="247"/>
        <v>40821</v>
      </c>
      <c r="R7922" t="s">
        <v>2085</v>
      </c>
      <c r="S7922" s="58">
        <v>8.5</v>
      </c>
      <c r="X7922">
        <v>12</v>
      </c>
      <c r="Y7922" s="4">
        <v>0.42</v>
      </c>
      <c r="Z7922" s="58">
        <v>5.04</v>
      </c>
    </row>
    <row r="7923" spans="1:26">
      <c r="A7923">
        <v>377870</v>
      </c>
      <c r="B7923">
        <v>569568</v>
      </c>
      <c r="C7923">
        <v>22714</v>
      </c>
      <c r="D7923" t="s">
        <v>419</v>
      </c>
      <c r="E7923">
        <v>12</v>
      </c>
      <c r="F7923" s="3">
        <v>40821.414583333302</v>
      </c>
      <c r="G7923" s="4">
        <v>0.42</v>
      </c>
      <c r="H7923">
        <v>12700</v>
      </c>
      <c r="I7923" t="s">
        <v>10</v>
      </c>
      <c r="J7923" s="58">
        <f t="shared" si="246"/>
        <v>5.04</v>
      </c>
      <c r="K7923" s="59">
        <f t="shared" si="247"/>
        <v>40821</v>
      </c>
      <c r="R7923" t="s">
        <v>260</v>
      </c>
      <c r="S7923" s="58">
        <v>8.5</v>
      </c>
      <c r="X7923">
        <v>12</v>
      </c>
      <c r="Y7923" s="4">
        <v>0.42</v>
      </c>
      <c r="Z7923" s="58">
        <v>5.04</v>
      </c>
    </row>
    <row r="7924" spans="1:26">
      <c r="A7924">
        <v>379558</v>
      </c>
      <c r="B7924">
        <v>569699</v>
      </c>
      <c r="C7924">
        <v>22023</v>
      </c>
      <c r="D7924" t="s">
        <v>1678</v>
      </c>
      <c r="E7924">
        <v>12</v>
      </c>
      <c r="F7924" s="3">
        <v>40821.661111111098</v>
      </c>
      <c r="G7924" s="4">
        <v>0.42</v>
      </c>
      <c r="H7924">
        <v>12723</v>
      </c>
      <c r="I7924" t="s">
        <v>10</v>
      </c>
      <c r="J7924" s="58">
        <f t="shared" si="246"/>
        <v>5.04</v>
      </c>
      <c r="K7924" s="59">
        <f t="shared" si="247"/>
        <v>40821</v>
      </c>
      <c r="R7924" t="s">
        <v>60</v>
      </c>
      <c r="S7924" s="58">
        <v>8.5</v>
      </c>
      <c r="X7924">
        <v>12</v>
      </c>
      <c r="Y7924" s="4">
        <v>0.42</v>
      </c>
      <c r="Z7924" s="58">
        <v>5.04</v>
      </c>
    </row>
    <row r="7925" spans="1:26">
      <c r="A7925">
        <v>379563</v>
      </c>
      <c r="B7925">
        <v>569699</v>
      </c>
      <c r="C7925">
        <v>22716</v>
      </c>
      <c r="D7925" t="s">
        <v>414</v>
      </c>
      <c r="E7925">
        <v>12</v>
      </c>
      <c r="F7925" s="3">
        <v>40821.661111111098</v>
      </c>
      <c r="G7925" s="4">
        <v>0.42</v>
      </c>
      <c r="H7925">
        <v>12723</v>
      </c>
      <c r="I7925" t="s">
        <v>10</v>
      </c>
      <c r="J7925" s="58">
        <f t="shared" si="246"/>
        <v>5.04</v>
      </c>
      <c r="K7925" s="59">
        <f t="shared" si="247"/>
        <v>40821</v>
      </c>
      <c r="R7925" t="s">
        <v>1082</v>
      </c>
      <c r="S7925" s="58">
        <v>8.4</v>
      </c>
      <c r="X7925">
        <v>12</v>
      </c>
      <c r="Y7925" s="4">
        <v>0.42</v>
      </c>
      <c r="Z7925" s="58">
        <v>5.04</v>
      </c>
    </row>
    <row r="7926" spans="1:26">
      <c r="A7926">
        <v>379564</v>
      </c>
      <c r="B7926">
        <v>569699</v>
      </c>
      <c r="C7926">
        <v>22037</v>
      </c>
      <c r="D7926" t="s">
        <v>955</v>
      </c>
      <c r="E7926">
        <v>12</v>
      </c>
      <c r="F7926" s="3">
        <v>40821.661111111098</v>
      </c>
      <c r="G7926" s="4">
        <v>0.42</v>
      </c>
      <c r="H7926">
        <v>12723</v>
      </c>
      <c r="I7926" t="s">
        <v>10</v>
      </c>
      <c r="J7926" s="58">
        <f t="shared" si="246"/>
        <v>5.04</v>
      </c>
      <c r="K7926" s="59">
        <f t="shared" si="247"/>
        <v>40821</v>
      </c>
      <c r="R7926" t="s">
        <v>2732</v>
      </c>
      <c r="S7926" s="58">
        <v>8.32</v>
      </c>
      <c r="X7926">
        <v>12</v>
      </c>
      <c r="Y7926" s="4">
        <v>0.42</v>
      </c>
      <c r="Z7926" s="58">
        <v>5.04</v>
      </c>
    </row>
    <row r="7927" spans="1:26">
      <c r="A7927">
        <v>379565</v>
      </c>
      <c r="B7927">
        <v>569699</v>
      </c>
      <c r="C7927">
        <v>22718</v>
      </c>
      <c r="D7927" t="s">
        <v>1680</v>
      </c>
      <c r="E7927">
        <v>12</v>
      </c>
      <c r="F7927" s="3">
        <v>40821.661111111098</v>
      </c>
      <c r="G7927" s="4">
        <v>0.42</v>
      </c>
      <c r="H7927">
        <v>12723</v>
      </c>
      <c r="I7927" t="s">
        <v>10</v>
      </c>
      <c r="J7927" s="58">
        <f t="shared" si="246"/>
        <v>5.04</v>
      </c>
      <c r="K7927" s="59">
        <f t="shared" si="247"/>
        <v>40821</v>
      </c>
      <c r="R7927" t="s">
        <v>2600</v>
      </c>
      <c r="S7927" s="58">
        <v>8.3000000000000007</v>
      </c>
      <c r="X7927">
        <v>12</v>
      </c>
      <c r="Y7927" s="4">
        <v>0.42</v>
      </c>
      <c r="Z7927" s="58">
        <v>5.04</v>
      </c>
    </row>
    <row r="7928" spans="1:26">
      <c r="A7928">
        <v>379566</v>
      </c>
      <c r="B7928">
        <v>569699</v>
      </c>
      <c r="C7928">
        <v>22027</v>
      </c>
      <c r="D7928" t="s">
        <v>1679</v>
      </c>
      <c r="E7928">
        <v>12</v>
      </c>
      <c r="F7928" s="3">
        <v>40821.661111111098</v>
      </c>
      <c r="G7928" s="4">
        <v>0.42</v>
      </c>
      <c r="H7928">
        <v>12723</v>
      </c>
      <c r="I7928" t="s">
        <v>10</v>
      </c>
      <c r="J7928" s="58">
        <f t="shared" si="246"/>
        <v>5.04</v>
      </c>
      <c r="K7928" s="59">
        <f t="shared" si="247"/>
        <v>40821</v>
      </c>
      <c r="R7928" t="s">
        <v>2682</v>
      </c>
      <c r="S7928" s="58">
        <v>8.3000000000000007</v>
      </c>
      <c r="X7928">
        <v>12</v>
      </c>
      <c r="Y7928" s="4">
        <v>0.42</v>
      </c>
      <c r="Z7928" s="58">
        <v>5.04</v>
      </c>
    </row>
    <row r="7929" spans="1:26">
      <c r="A7929">
        <v>391407</v>
      </c>
      <c r="B7929">
        <v>570672</v>
      </c>
      <c r="C7929">
        <v>21703</v>
      </c>
      <c r="D7929" t="s">
        <v>1258</v>
      </c>
      <c r="E7929">
        <v>12</v>
      </c>
      <c r="F7929" s="3">
        <v>40827.619444444397</v>
      </c>
      <c r="G7929" s="4">
        <v>0.42</v>
      </c>
      <c r="H7929">
        <v>12536</v>
      </c>
      <c r="I7929" t="s">
        <v>10</v>
      </c>
      <c r="J7929" s="58">
        <f t="shared" si="246"/>
        <v>5.04</v>
      </c>
      <c r="K7929" s="59">
        <f t="shared" si="247"/>
        <v>40827</v>
      </c>
      <c r="R7929" t="s">
        <v>909</v>
      </c>
      <c r="S7929" s="58">
        <v>7.8</v>
      </c>
      <c r="X7929">
        <v>12</v>
      </c>
      <c r="Y7929" s="4">
        <v>0.42</v>
      </c>
      <c r="Z7929" s="58">
        <v>5.04</v>
      </c>
    </row>
    <row r="7930" spans="1:26">
      <c r="A7930">
        <v>421463</v>
      </c>
      <c r="B7930">
        <v>572986</v>
      </c>
      <c r="C7930">
        <v>22024</v>
      </c>
      <c r="D7930" t="s">
        <v>677</v>
      </c>
      <c r="E7930">
        <v>12</v>
      </c>
      <c r="F7930" s="3">
        <v>40843.452083333301</v>
      </c>
      <c r="G7930" s="4">
        <v>0.42</v>
      </c>
      <c r="H7930">
        <v>12681</v>
      </c>
      <c r="I7930" t="s">
        <v>10</v>
      </c>
      <c r="J7930" s="58">
        <f t="shared" si="246"/>
        <v>5.04</v>
      </c>
      <c r="K7930" s="59">
        <f t="shared" si="247"/>
        <v>40843</v>
      </c>
      <c r="R7930" t="s">
        <v>2047</v>
      </c>
      <c r="S7930" s="58">
        <v>7.5</v>
      </c>
      <c r="X7930">
        <v>12</v>
      </c>
      <c r="Y7930" s="4">
        <v>0.42</v>
      </c>
      <c r="Z7930" s="58">
        <v>5.04</v>
      </c>
    </row>
    <row r="7931" spans="1:26">
      <c r="A7931">
        <v>421464</v>
      </c>
      <c r="B7931">
        <v>572986</v>
      </c>
      <c r="C7931">
        <v>22716</v>
      </c>
      <c r="D7931" t="s">
        <v>414</v>
      </c>
      <c r="E7931">
        <v>12</v>
      </c>
      <c r="F7931" s="3">
        <v>40843.452083333301</v>
      </c>
      <c r="G7931" s="4">
        <v>0.42</v>
      </c>
      <c r="H7931">
        <v>12681</v>
      </c>
      <c r="I7931" t="s">
        <v>10</v>
      </c>
      <c r="J7931" s="58">
        <f t="shared" si="246"/>
        <v>5.04</v>
      </c>
      <c r="K7931" s="59">
        <f t="shared" si="247"/>
        <v>40843</v>
      </c>
      <c r="R7931" t="s">
        <v>2728</v>
      </c>
      <c r="S7931" s="58">
        <v>7.5</v>
      </c>
      <c r="X7931">
        <v>12</v>
      </c>
      <c r="Y7931" s="4">
        <v>0.42</v>
      </c>
      <c r="Z7931" s="58">
        <v>5.04</v>
      </c>
    </row>
    <row r="7932" spans="1:26">
      <c r="A7932">
        <v>432299</v>
      </c>
      <c r="B7932">
        <v>573867</v>
      </c>
      <c r="C7932">
        <v>22029</v>
      </c>
      <c r="D7932" t="s">
        <v>1658</v>
      </c>
      <c r="E7932">
        <v>12</v>
      </c>
      <c r="F7932" s="3">
        <v>40848.508333333302</v>
      </c>
      <c r="G7932" s="4">
        <v>0.42</v>
      </c>
      <c r="H7932">
        <v>12674</v>
      </c>
      <c r="I7932" t="s">
        <v>10</v>
      </c>
      <c r="J7932" s="58">
        <f t="shared" si="246"/>
        <v>5.04</v>
      </c>
      <c r="K7932" s="59">
        <f t="shared" si="247"/>
        <v>40848</v>
      </c>
      <c r="R7932" t="s">
        <v>1727</v>
      </c>
      <c r="S7932" s="58">
        <v>7.5</v>
      </c>
      <c r="X7932">
        <v>12</v>
      </c>
      <c r="Y7932" s="4">
        <v>0.42</v>
      </c>
      <c r="Z7932" s="58">
        <v>5.04</v>
      </c>
    </row>
    <row r="7933" spans="1:26">
      <c r="A7933">
        <v>432300</v>
      </c>
      <c r="B7933">
        <v>573867</v>
      </c>
      <c r="C7933">
        <v>22712</v>
      </c>
      <c r="D7933" t="s">
        <v>675</v>
      </c>
      <c r="E7933">
        <v>12</v>
      </c>
      <c r="F7933" s="3">
        <v>40848.508333333302</v>
      </c>
      <c r="G7933" s="4">
        <v>0.42</v>
      </c>
      <c r="H7933">
        <v>12674</v>
      </c>
      <c r="I7933" t="s">
        <v>10</v>
      </c>
      <c r="J7933" s="58">
        <f t="shared" si="246"/>
        <v>5.04</v>
      </c>
      <c r="K7933" s="59">
        <f t="shared" si="247"/>
        <v>40848</v>
      </c>
      <c r="R7933" t="s">
        <v>2655</v>
      </c>
      <c r="S7933" s="58">
        <v>7.5</v>
      </c>
      <c r="X7933">
        <v>12</v>
      </c>
      <c r="Y7933" s="4">
        <v>0.42</v>
      </c>
      <c r="Z7933" s="58">
        <v>5.04</v>
      </c>
    </row>
    <row r="7934" spans="1:26">
      <c r="A7934">
        <v>432785</v>
      </c>
      <c r="B7934">
        <v>573891</v>
      </c>
      <c r="C7934">
        <v>22027</v>
      </c>
      <c r="D7934" t="s">
        <v>1679</v>
      </c>
      <c r="E7934">
        <v>12</v>
      </c>
      <c r="F7934" s="3">
        <v>40848.5805555556</v>
      </c>
      <c r="G7934" s="4">
        <v>0.42</v>
      </c>
      <c r="H7934">
        <v>12682</v>
      </c>
      <c r="I7934" t="s">
        <v>10</v>
      </c>
      <c r="J7934" s="58">
        <f t="shared" si="246"/>
        <v>5.04</v>
      </c>
      <c r="K7934" s="59">
        <f t="shared" si="247"/>
        <v>40848</v>
      </c>
      <c r="R7934" t="s">
        <v>859</v>
      </c>
      <c r="S7934" s="58">
        <v>7.25</v>
      </c>
      <c r="X7934">
        <v>12</v>
      </c>
      <c r="Y7934" s="4">
        <v>0.42</v>
      </c>
      <c r="Z7934" s="58">
        <v>5.04</v>
      </c>
    </row>
    <row r="7935" spans="1:26">
      <c r="A7935">
        <v>436407</v>
      </c>
      <c r="B7935">
        <v>574104</v>
      </c>
      <c r="C7935">
        <v>21703</v>
      </c>
      <c r="D7935" t="s">
        <v>1258</v>
      </c>
      <c r="E7935">
        <v>12</v>
      </c>
      <c r="F7935" s="3">
        <v>40850.447916666701</v>
      </c>
      <c r="G7935" s="4">
        <v>0.42</v>
      </c>
      <c r="H7935">
        <v>12615</v>
      </c>
      <c r="I7935" t="s">
        <v>10</v>
      </c>
      <c r="J7935" s="58">
        <f t="shared" si="246"/>
        <v>5.04</v>
      </c>
      <c r="K7935" s="59">
        <f t="shared" si="247"/>
        <v>40850</v>
      </c>
      <c r="R7935" t="s">
        <v>2096</v>
      </c>
      <c r="S7935" s="58">
        <v>6.72</v>
      </c>
      <c r="X7935">
        <v>12</v>
      </c>
      <c r="Y7935" s="4">
        <v>0.42</v>
      </c>
      <c r="Z7935" s="58">
        <v>5.04</v>
      </c>
    </row>
    <row r="7936" spans="1:26">
      <c r="A7936">
        <v>440041</v>
      </c>
      <c r="B7936">
        <v>574501</v>
      </c>
      <c r="C7936" t="s">
        <v>2245</v>
      </c>
      <c r="D7936" t="s">
        <v>2246</v>
      </c>
      <c r="E7936">
        <v>12</v>
      </c>
      <c r="F7936" s="3">
        <v>40851.552083333299</v>
      </c>
      <c r="G7936" s="4">
        <v>0.42</v>
      </c>
      <c r="H7936">
        <v>12577</v>
      </c>
      <c r="I7936" t="s">
        <v>10</v>
      </c>
      <c r="J7936" s="58">
        <f t="shared" si="246"/>
        <v>5.04</v>
      </c>
      <c r="K7936" s="59">
        <f t="shared" si="247"/>
        <v>40851</v>
      </c>
      <c r="R7936" t="s">
        <v>2132</v>
      </c>
      <c r="S7936" s="58">
        <v>6.72</v>
      </c>
      <c r="X7936">
        <v>12</v>
      </c>
      <c r="Y7936" s="4">
        <v>0.42</v>
      </c>
      <c r="Z7936" s="58">
        <v>5.04</v>
      </c>
    </row>
    <row r="7937" spans="1:26">
      <c r="A7937">
        <v>451270</v>
      </c>
      <c r="B7937">
        <v>575193</v>
      </c>
      <c r="C7937">
        <v>22032</v>
      </c>
      <c r="D7937" t="s">
        <v>2251</v>
      </c>
      <c r="E7937">
        <v>12</v>
      </c>
      <c r="F7937" s="3">
        <v>40856.398611111101</v>
      </c>
      <c r="G7937" s="4">
        <v>0.42</v>
      </c>
      <c r="H7937">
        <v>12681</v>
      </c>
      <c r="I7937" t="s">
        <v>10</v>
      </c>
      <c r="J7937" s="58">
        <f t="shared" si="246"/>
        <v>5.04</v>
      </c>
      <c r="K7937" s="59">
        <f t="shared" si="247"/>
        <v>40856</v>
      </c>
      <c r="R7937" t="s">
        <v>285</v>
      </c>
      <c r="S7937" s="58">
        <v>6.6</v>
      </c>
      <c r="X7937">
        <v>12</v>
      </c>
      <c r="Y7937" s="4">
        <v>0.42</v>
      </c>
      <c r="Z7937" s="58">
        <v>5.04</v>
      </c>
    </row>
    <row r="7938" spans="1:26">
      <c r="A7938">
        <v>451271</v>
      </c>
      <c r="B7938">
        <v>575193</v>
      </c>
      <c r="C7938">
        <v>21509</v>
      </c>
      <c r="D7938" t="s">
        <v>1368</v>
      </c>
      <c r="E7938">
        <v>12</v>
      </c>
      <c r="F7938" s="3">
        <v>40856.398611111101</v>
      </c>
      <c r="G7938" s="4">
        <v>0.42</v>
      </c>
      <c r="H7938">
        <v>12681</v>
      </c>
      <c r="I7938" t="s">
        <v>10</v>
      </c>
      <c r="J7938" s="58">
        <f t="shared" ref="J7938:J8001" si="248">E7938*G7938</f>
        <v>5.04</v>
      </c>
      <c r="K7938" s="59">
        <f t="shared" ref="K7938:K8001" si="249">DATE(YEAR(F7938),MONTH(F7938),DAY(F7938))</f>
        <v>40856</v>
      </c>
      <c r="R7938" t="s">
        <v>142</v>
      </c>
      <c r="S7938" s="58">
        <v>6.24</v>
      </c>
      <c r="X7938">
        <v>12</v>
      </c>
      <c r="Y7938" s="4">
        <v>0.42</v>
      </c>
      <c r="Z7938" s="58">
        <v>5.04</v>
      </c>
    </row>
    <row r="7939" spans="1:26">
      <c r="A7939">
        <v>464301</v>
      </c>
      <c r="B7939">
        <v>576087</v>
      </c>
      <c r="C7939">
        <v>22037</v>
      </c>
      <c r="D7939" t="s">
        <v>955</v>
      </c>
      <c r="E7939">
        <v>12</v>
      </c>
      <c r="F7939" s="3">
        <v>40861.354861111096</v>
      </c>
      <c r="G7939" s="4">
        <v>0.42</v>
      </c>
      <c r="H7939">
        <v>12689</v>
      </c>
      <c r="I7939" t="s">
        <v>10</v>
      </c>
      <c r="J7939" s="58">
        <f t="shared" si="248"/>
        <v>5.04</v>
      </c>
      <c r="K7939" s="59">
        <f t="shared" si="249"/>
        <v>40861</v>
      </c>
      <c r="R7939" t="s">
        <v>210</v>
      </c>
      <c r="S7939" s="58">
        <v>6.24</v>
      </c>
      <c r="X7939">
        <v>12</v>
      </c>
      <c r="Y7939" s="4">
        <v>0.42</v>
      </c>
      <c r="Z7939" s="58">
        <v>5.04</v>
      </c>
    </row>
    <row r="7940" spans="1:26">
      <c r="A7940">
        <v>478946</v>
      </c>
      <c r="B7940">
        <v>577121</v>
      </c>
      <c r="C7940">
        <v>22027</v>
      </c>
      <c r="D7940" t="s">
        <v>1679</v>
      </c>
      <c r="E7940">
        <v>12</v>
      </c>
      <c r="F7940" s="3">
        <v>40864.770138888904</v>
      </c>
      <c r="G7940" s="4">
        <v>0.42</v>
      </c>
      <c r="H7940">
        <v>12681</v>
      </c>
      <c r="I7940" t="s">
        <v>10</v>
      </c>
      <c r="J7940" s="58">
        <f t="shared" si="248"/>
        <v>5.04</v>
      </c>
      <c r="K7940" s="59">
        <f t="shared" si="249"/>
        <v>40864</v>
      </c>
      <c r="R7940" t="s">
        <v>591</v>
      </c>
      <c r="S7940" s="58">
        <v>5.95</v>
      </c>
      <c r="X7940">
        <v>12</v>
      </c>
      <c r="Y7940" s="4">
        <v>0.42</v>
      </c>
      <c r="Z7940" s="58">
        <v>5.04</v>
      </c>
    </row>
    <row r="7941" spans="1:26">
      <c r="A7941">
        <v>498901</v>
      </c>
      <c r="B7941">
        <v>578541</v>
      </c>
      <c r="C7941">
        <v>21918</v>
      </c>
      <c r="D7941" t="s">
        <v>1657</v>
      </c>
      <c r="E7941">
        <v>12</v>
      </c>
      <c r="F7941" s="3">
        <v>40871.625694444498</v>
      </c>
      <c r="G7941" s="4">
        <v>0.42</v>
      </c>
      <c r="H7941">
        <v>14277</v>
      </c>
      <c r="I7941" t="s">
        <v>10</v>
      </c>
      <c r="J7941" s="58">
        <f t="shared" si="248"/>
        <v>5.04</v>
      </c>
      <c r="K7941" s="59">
        <f t="shared" si="249"/>
        <v>40871</v>
      </c>
      <c r="R7941" t="s">
        <v>2603</v>
      </c>
      <c r="S7941" s="58">
        <v>5.78</v>
      </c>
      <c r="X7941">
        <v>12</v>
      </c>
      <c r="Y7941" s="4">
        <v>0.42</v>
      </c>
      <c r="Z7941" s="58">
        <v>5.04</v>
      </c>
    </row>
    <row r="7942" spans="1:26">
      <c r="A7942">
        <v>498903</v>
      </c>
      <c r="B7942">
        <v>578541</v>
      </c>
      <c r="C7942">
        <v>21917</v>
      </c>
      <c r="D7942" t="s">
        <v>1270</v>
      </c>
      <c r="E7942">
        <v>12</v>
      </c>
      <c r="F7942" s="3">
        <v>40871.625694444498</v>
      </c>
      <c r="G7942" s="4">
        <v>0.42</v>
      </c>
      <c r="H7942">
        <v>14277</v>
      </c>
      <c r="I7942" t="s">
        <v>10</v>
      </c>
      <c r="J7942" s="58">
        <f t="shared" si="248"/>
        <v>5.04</v>
      </c>
      <c r="K7942" s="59">
        <f t="shared" si="249"/>
        <v>40871</v>
      </c>
      <c r="R7942" t="s">
        <v>1657</v>
      </c>
      <c r="S7942" s="58">
        <v>5.04</v>
      </c>
      <c r="X7942">
        <v>12</v>
      </c>
      <c r="Y7942" s="4">
        <v>0.42</v>
      </c>
      <c r="Z7942" s="58">
        <v>5.04</v>
      </c>
    </row>
    <row r="7943" spans="1:26">
      <c r="A7943">
        <v>499859</v>
      </c>
      <c r="B7943">
        <v>578698</v>
      </c>
      <c r="C7943">
        <v>22814</v>
      </c>
      <c r="D7943" t="s">
        <v>841</v>
      </c>
      <c r="E7943">
        <v>12</v>
      </c>
      <c r="F7943" s="3">
        <v>40872.430555555598</v>
      </c>
      <c r="G7943" s="4">
        <v>0.42</v>
      </c>
      <c r="H7943">
        <v>12620</v>
      </c>
      <c r="I7943" t="s">
        <v>10</v>
      </c>
      <c r="J7943" s="58">
        <f t="shared" si="248"/>
        <v>5.04</v>
      </c>
      <c r="K7943" s="59">
        <f t="shared" si="249"/>
        <v>40872</v>
      </c>
      <c r="R7943" t="s">
        <v>1270</v>
      </c>
      <c r="S7943" s="58">
        <v>5.04</v>
      </c>
      <c r="X7943">
        <v>12</v>
      </c>
      <c r="Y7943" s="4">
        <v>0.42</v>
      </c>
      <c r="Z7943" s="58">
        <v>5.04</v>
      </c>
    </row>
    <row r="7944" spans="1:26">
      <c r="A7944">
        <v>499860</v>
      </c>
      <c r="B7944">
        <v>578698</v>
      </c>
      <c r="C7944">
        <v>22037</v>
      </c>
      <c r="D7944" t="s">
        <v>955</v>
      </c>
      <c r="E7944">
        <v>12</v>
      </c>
      <c r="F7944" s="3">
        <v>40872.430555555598</v>
      </c>
      <c r="G7944" s="4">
        <v>0.42</v>
      </c>
      <c r="H7944">
        <v>12620</v>
      </c>
      <c r="I7944" t="s">
        <v>10</v>
      </c>
      <c r="J7944" s="58">
        <f t="shared" si="248"/>
        <v>5.04</v>
      </c>
      <c r="K7944" s="59">
        <f t="shared" si="249"/>
        <v>40872</v>
      </c>
      <c r="R7944" t="s">
        <v>2544</v>
      </c>
      <c r="S7944" s="58">
        <v>5</v>
      </c>
      <c r="X7944">
        <v>12</v>
      </c>
      <c r="Y7944" s="4">
        <v>0.42</v>
      </c>
      <c r="Z7944" s="58">
        <v>5.04</v>
      </c>
    </row>
    <row r="7945" spans="1:26">
      <c r="A7945">
        <v>499861</v>
      </c>
      <c r="B7945">
        <v>578698</v>
      </c>
      <c r="C7945">
        <v>22712</v>
      </c>
      <c r="D7945" t="s">
        <v>675</v>
      </c>
      <c r="E7945">
        <v>12</v>
      </c>
      <c r="F7945" s="3">
        <v>40872.430555555598</v>
      </c>
      <c r="G7945" s="4">
        <v>0.42</v>
      </c>
      <c r="H7945">
        <v>12620</v>
      </c>
      <c r="I7945" t="s">
        <v>10</v>
      </c>
      <c r="J7945" s="58">
        <f t="shared" si="248"/>
        <v>5.04</v>
      </c>
      <c r="K7945" s="59">
        <f t="shared" si="249"/>
        <v>40872</v>
      </c>
      <c r="R7945" t="s">
        <v>2525</v>
      </c>
      <c r="S7945" s="58">
        <v>5</v>
      </c>
      <c r="X7945">
        <v>12</v>
      </c>
      <c r="Y7945" s="4">
        <v>0.42</v>
      </c>
      <c r="Z7945" s="58">
        <v>5.04</v>
      </c>
    </row>
    <row r="7946" spans="1:26">
      <c r="A7946">
        <v>499862</v>
      </c>
      <c r="B7946">
        <v>578698</v>
      </c>
      <c r="C7946">
        <v>22029</v>
      </c>
      <c r="D7946" t="s">
        <v>1658</v>
      </c>
      <c r="E7946">
        <v>12</v>
      </c>
      <c r="F7946" s="3">
        <v>40872.430555555598</v>
      </c>
      <c r="G7946" s="4">
        <v>0.42</v>
      </c>
      <c r="H7946">
        <v>12620</v>
      </c>
      <c r="I7946" t="s">
        <v>10</v>
      </c>
      <c r="J7946" s="58">
        <f t="shared" si="248"/>
        <v>5.04</v>
      </c>
      <c r="K7946" s="59">
        <f t="shared" si="249"/>
        <v>40872</v>
      </c>
      <c r="R7946" t="s">
        <v>2526</v>
      </c>
      <c r="S7946" s="58">
        <v>5</v>
      </c>
      <c r="X7946">
        <v>12</v>
      </c>
      <c r="Y7946" s="4">
        <v>0.42</v>
      </c>
      <c r="Z7946" s="58">
        <v>5.04</v>
      </c>
    </row>
    <row r="7947" spans="1:26">
      <c r="A7947">
        <v>499864</v>
      </c>
      <c r="B7947">
        <v>578698</v>
      </c>
      <c r="C7947">
        <v>22032</v>
      </c>
      <c r="D7947" t="s">
        <v>2251</v>
      </c>
      <c r="E7947">
        <v>12</v>
      </c>
      <c r="F7947" s="3">
        <v>40872.430555555598</v>
      </c>
      <c r="G7947" s="4">
        <v>0.42</v>
      </c>
      <c r="H7947">
        <v>12620</v>
      </c>
      <c r="I7947" t="s">
        <v>10</v>
      </c>
      <c r="J7947" s="58">
        <f t="shared" si="248"/>
        <v>5.04</v>
      </c>
      <c r="K7947" s="59">
        <f t="shared" si="249"/>
        <v>40872</v>
      </c>
      <c r="R7947" t="s">
        <v>2527</v>
      </c>
      <c r="S7947" s="58">
        <v>5</v>
      </c>
      <c r="X7947">
        <v>12</v>
      </c>
      <c r="Y7947" s="4">
        <v>0.42</v>
      </c>
      <c r="Z7947" s="58">
        <v>5.04</v>
      </c>
    </row>
    <row r="7948" spans="1:26">
      <c r="A7948">
        <v>499865</v>
      </c>
      <c r="B7948">
        <v>578698</v>
      </c>
      <c r="C7948">
        <v>23697</v>
      </c>
      <c r="D7948" t="s">
        <v>2747</v>
      </c>
      <c r="E7948">
        <v>12</v>
      </c>
      <c r="F7948" s="3">
        <v>40872.430555555598</v>
      </c>
      <c r="G7948" s="4">
        <v>0.42</v>
      </c>
      <c r="H7948">
        <v>12620</v>
      </c>
      <c r="I7948" t="s">
        <v>10</v>
      </c>
      <c r="J7948" s="58">
        <f t="shared" si="248"/>
        <v>5.04</v>
      </c>
      <c r="K7948" s="59">
        <f t="shared" si="249"/>
        <v>40872</v>
      </c>
      <c r="R7948" t="s">
        <v>868</v>
      </c>
      <c r="S7948" s="58">
        <v>4.95</v>
      </c>
      <c r="X7948">
        <v>12</v>
      </c>
      <c r="Y7948" s="4">
        <v>0.42</v>
      </c>
      <c r="Z7948" s="58">
        <v>5.04</v>
      </c>
    </row>
    <row r="7949" spans="1:26">
      <c r="A7949">
        <v>499878</v>
      </c>
      <c r="B7949">
        <v>578698</v>
      </c>
      <c r="C7949">
        <v>22818</v>
      </c>
      <c r="D7949" t="s">
        <v>1026</v>
      </c>
      <c r="E7949">
        <v>12</v>
      </c>
      <c r="F7949" s="3">
        <v>40872.430555555598</v>
      </c>
      <c r="G7949" s="4">
        <v>0.42</v>
      </c>
      <c r="H7949">
        <v>12620</v>
      </c>
      <c r="I7949" t="s">
        <v>10</v>
      </c>
      <c r="J7949" s="58">
        <f t="shared" si="248"/>
        <v>5.04</v>
      </c>
      <c r="K7949" s="59">
        <f t="shared" si="249"/>
        <v>40872</v>
      </c>
      <c r="R7949" t="s">
        <v>2040</v>
      </c>
      <c r="S7949" s="58">
        <v>4.68</v>
      </c>
      <c r="X7949">
        <v>12</v>
      </c>
      <c r="Y7949" s="4">
        <v>0.42</v>
      </c>
      <c r="Z7949" s="58">
        <v>5.04</v>
      </c>
    </row>
    <row r="7950" spans="1:26">
      <c r="A7950">
        <v>499879</v>
      </c>
      <c r="B7950">
        <v>578698</v>
      </c>
      <c r="C7950">
        <v>22816</v>
      </c>
      <c r="D7950" t="s">
        <v>1025</v>
      </c>
      <c r="E7950">
        <v>12</v>
      </c>
      <c r="F7950" s="3">
        <v>40872.430555555598</v>
      </c>
      <c r="G7950" s="4">
        <v>0.42</v>
      </c>
      <c r="H7950">
        <v>12620</v>
      </c>
      <c r="I7950" t="s">
        <v>10</v>
      </c>
      <c r="J7950" s="58">
        <f t="shared" si="248"/>
        <v>5.04</v>
      </c>
      <c r="K7950" s="59">
        <f t="shared" si="249"/>
        <v>40872</v>
      </c>
      <c r="R7950" t="s">
        <v>2053</v>
      </c>
      <c r="S7950" s="58">
        <v>4.68</v>
      </c>
      <c r="X7950">
        <v>12</v>
      </c>
      <c r="Y7950" s="4">
        <v>0.42</v>
      </c>
      <c r="Z7950" s="58">
        <v>5.04</v>
      </c>
    </row>
    <row r="7951" spans="1:26">
      <c r="A7951">
        <v>500155</v>
      </c>
      <c r="B7951">
        <v>578736</v>
      </c>
      <c r="C7951">
        <v>22037</v>
      </c>
      <c r="D7951" t="s">
        <v>955</v>
      </c>
      <c r="E7951">
        <v>12</v>
      </c>
      <c r="F7951" s="3">
        <v>40872.481249999997</v>
      </c>
      <c r="G7951" s="4">
        <v>0.42</v>
      </c>
      <c r="H7951">
        <v>12681</v>
      </c>
      <c r="I7951" t="s">
        <v>10</v>
      </c>
      <c r="J7951" s="58">
        <f t="shared" si="248"/>
        <v>5.04</v>
      </c>
      <c r="K7951" s="59">
        <f t="shared" si="249"/>
        <v>40872</v>
      </c>
      <c r="R7951" t="s">
        <v>2520</v>
      </c>
      <c r="S7951" s="58">
        <v>4.16</v>
      </c>
      <c r="X7951">
        <v>12</v>
      </c>
      <c r="Y7951" s="4">
        <v>0.42</v>
      </c>
      <c r="Z7951" s="58">
        <v>5.04</v>
      </c>
    </row>
    <row r="7952" spans="1:26">
      <c r="A7952">
        <v>514548</v>
      </c>
      <c r="B7952">
        <v>579708</v>
      </c>
      <c r="C7952">
        <v>23695</v>
      </c>
      <c r="D7952" t="s">
        <v>2746</v>
      </c>
      <c r="E7952">
        <v>12</v>
      </c>
      <c r="F7952" s="3">
        <v>40877.594444444498</v>
      </c>
      <c r="G7952" s="4">
        <v>0.42</v>
      </c>
      <c r="H7952">
        <v>12682</v>
      </c>
      <c r="I7952" t="s">
        <v>10</v>
      </c>
      <c r="J7952" s="58">
        <f t="shared" si="248"/>
        <v>5.04</v>
      </c>
      <c r="K7952" s="59">
        <f t="shared" si="249"/>
        <v>40877</v>
      </c>
      <c r="R7952" t="s">
        <v>2049</v>
      </c>
      <c r="S7952" s="58">
        <v>3.32</v>
      </c>
      <c r="X7952">
        <v>12</v>
      </c>
      <c r="Y7952" s="4">
        <v>0.42</v>
      </c>
      <c r="Z7952" s="58">
        <v>5.04</v>
      </c>
    </row>
    <row r="7953" spans="1:26">
      <c r="A7953">
        <v>514563</v>
      </c>
      <c r="B7953">
        <v>579708</v>
      </c>
      <c r="C7953">
        <v>22027</v>
      </c>
      <c r="D7953" t="s">
        <v>1679</v>
      </c>
      <c r="E7953">
        <v>12</v>
      </c>
      <c r="F7953" s="3">
        <v>40877.594444444498</v>
      </c>
      <c r="G7953" s="4">
        <v>0.42</v>
      </c>
      <c r="H7953">
        <v>12682</v>
      </c>
      <c r="I7953" t="s">
        <v>10</v>
      </c>
      <c r="J7953" s="58">
        <f t="shared" si="248"/>
        <v>5.04</v>
      </c>
      <c r="K7953" s="59">
        <f t="shared" si="249"/>
        <v>40877</v>
      </c>
      <c r="R7953" t="s">
        <v>2281</v>
      </c>
      <c r="S7953" s="58">
        <v>2.5499999999999998</v>
      </c>
      <c r="X7953">
        <v>12</v>
      </c>
      <c r="Y7953" s="4">
        <v>0.42</v>
      </c>
      <c r="Z7953" s="58">
        <v>5.04</v>
      </c>
    </row>
    <row r="7954" spans="1:26">
      <c r="A7954">
        <v>515889</v>
      </c>
      <c r="B7954">
        <v>579792</v>
      </c>
      <c r="C7954">
        <v>22816</v>
      </c>
      <c r="D7954" t="s">
        <v>1025</v>
      </c>
      <c r="E7954">
        <v>12</v>
      </c>
      <c r="F7954" s="3">
        <v>40877.654861111099</v>
      </c>
      <c r="G7954" s="4">
        <v>0.42</v>
      </c>
      <c r="H7954">
        <v>12714</v>
      </c>
      <c r="I7954" t="s">
        <v>10</v>
      </c>
      <c r="J7954" s="58">
        <f t="shared" si="248"/>
        <v>5.04</v>
      </c>
      <c r="K7954" s="59">
        <f t="shared" si="249"/>
        <v>40877</v>
      </c>
      <c r="R7954" t="s">
        <v>2324</v>
      </c>
      <c r="S7954" s="58">
        <v>2.34</v>
      </c>
      <c r="X7954">
        <v>12</v>
      </c>
      <c r="Y7954" s="4">
        <v>0.42</v>
      </c>
      <c r="Z7954" s="58">
        <v>5.04</v>
      </c>
    </row>
    <row r="7955" spans="1:26">
      <c r="A7955">
        <v>515890</v>
      </c>
      <c r="B7955">
        <v>579792</v>
      </c>
      <c r="C7955">
        <v>22818</v>
      </c>
      <c r="D7955" t="s">
        <v>1026</v>
      </c>
      <c r="E7955">
        <v>12</v>
      </c>
      <c r="F7955" s="3">
        <v>40877.654861111099</v>
      </c>
      <c r="G7955" s="4">
        <v>0.42</v>
      </c>
      <c r="H7955">
        <v>12714</v>
      </c>
      <c r="I7955" t="s">
        <v>10</v>
      </c>
      <c r="J7955" s="58">
        <f t="shared" si="248"/>
        <v>5.04</v>
      </c>
      <c r="K7955" s="59">
        <f t="shared" si="249"/>
        <v>40877</v>
      </c>
      <c r="R7955" t="s">
        <v>2298</v>
      </c>
      <c r="S7955" s="58">
        <v>2.1</v>
      </c>
      <c r="X7955">
        <v>12</v>
      </c>
      <c r="Y7955" s="4">
        <v>0.42</v>
      </c>
      <c r="Z7955" s="58">
        <v>5.04</v>
      </c>
    </row>
    <row r="7956" spans="1:26">
      <c r="A7956">
        <v>518835</v>
      </c>
      <c r="B7956">
        <v>580120</v>
      </c>
      <c r="C7956">
        <v>22419</v>
      </c>
      <c r="D7956" t="s">
        <v>996</v>
      </c>
      <c r="E7956">
        <v>12</v>
      </c>
      <c r="F7956" s="3">
        <v>40878.693055555603</v>
      </c>
      <c r="G7956" s="4">
        <v>0.42</v>
      </c>
      <c r="H7956">
        <v>12553</v>
      </c>
      <c r="I7956" t="s">
        <v>10</v>
      </c>
      <c r="J7956" s="58">
        <f t="shared" si="248"/>
        <v>5.04</v>
      </c>
      <c r="K7956" s="59">
        <f t="shared" si="249"/>
        <v>40878</v>
      </c>
      <c r="R7956" t="s">
        <v>226</v>
      </c>
      <c r="S7956" s="58">
        <v>-86.4</v>
      </c>
      <c r="X7956">
        <v>12</v>
      </c>
      <c r="Y7956" s="4">
        <v>0.42</v>
      </c>
      <c r="Z7956" s="58">
        <v>5.04</v>
      </c>
    </row>
    <row r="7957" spans="1:26">
      <c r="A7957">
        <v>527318</v>
      </c>
      <c r="B7957">
        <v>580705</v>
      </c>
      <c r="C7957">
        <v>22816</v>
      </c>
      <c r="D7957" t="s">
        <v>1025</v>
      </c>
      <c r="E7957">
        <v>12</v>
      </c>
      <c r="F7957" s="3">
        <v>40882.686111111099</v>
      </c>
      <c r="G7957" s="4">
        <v>0.42</v>
      </c>
      <c r="H7957">
        <v>12683</v>
      </c>
      <c r="I7957" t="s">
        <v>10</v>
      </c>
      <c r="J7957" s="58">
        <f t="shared" si="248"/>
        <v>5.04</v>
      </c>
      <c r="K7957" s="59">
        <f t="shared" si="249"/>
        <v>40882</v>
      </c>
      <c r="R7957" t="s">
        <v>228</v>
      </c>
      <c r="S7957" s="58">
        <v>-86.4</v>
      </c>
      <c r="X7957">
        <v>12</v>
      </c>
      <c r="Y7957" s="4">
        <v>0.42</v>
      </c>
      <c r="Z7957" s="58">
        <v>5.04</v>
      </c>
    </row>
    <row r="7958" spans="1:26">
      <c r="A7958">
        <v>532693</v>
      </c>
      <c r="B7958">
        <v>580986</v>
      </c>
      <c r="C7958">
        <v>22754</v>
      </c>
      <c r="D7958" t="s">
        <v>699</v>
      </c>
      <c r="E7958">
        <v>24</v>
      </c>
      <c r="F7958" s="3">
        <v>40883.690277777801</v>
      </c>
      <c r="G7958" s="4">
        <v>0.21</v>
      </c>
      <c r="H7958">
        <v>12650</v>
      </c>
      <c r="I7958" t="s">
        <v>10</v>
      </c>
      <c r="J7958" s="58">
        <f t="shared" si="248"/>
        <v>5.04</v>
      </c>
      <c r="K7958" s="59">
        <f t="shared" si="249"/>
        <v>40883</v>
      </c>
      <c r="R7958" t="s">
        <v>1695</v>
      </c>
      <c r="S7958" s="58">
        <v>-86.4</v>
      </c>
      <c r="X7958">
        <v>12</v>
      </c>
      <c r="Y7958" s="4">
        <v>0.42</v>
      </c>
      <c r="Z7958" s="58">
        <v>5.04</v>
      </c>
    </row>
    <row r="7959" spans="1:26">
      <c r="A7959">
        <v>532695</v>
      </c>
      <c r="B7959">
        <v>580986</v>
      </c>
      <c r="C7959">
        <v>22755</v>
      </c>
      <c r="D7959" t="s">
        <v>1020</v>
      </c>
      <c r="E7959">
        <v>24</v>
      </c>
      <c r="F7959" s="3">
        <v>40883.690277777801</v>
      </c>
      <c r="G7959" s="4">
        <v>0.21</v>
      </c>
      <c r="H7959">
        <v>12650</v>
      </c>
      <c r="I7959" t="s">
        <v>10</v>
      </c>
      <c r="J7959" s="58">
        <f t="shared" si="248"/>
        <v>5.04</v>
      </c>
      <c r="K7959" s="59">
        <f t="shared" si="249"/>
        <v>40883</v>
      </c>
      <c r="R7959" t="s">
        <v>2448</v>
      </c>
      <c r="S7959" s="58">
        <v>214.8</v>
      </c>
      <c r="X7959">
        <v>12</v>
      </c>
      <c r="Y7959" s="4">
        <v>0.42</v>
      </c>
      <c r="Z7959" s="58">
        <v>5.04</v>
      </c>
    </row>
    <row r="7960" spans="1:26">
      <c r="A7960">
        <v>532697</v>
      </c>
      <c r="B7960">
        <v>580986</v>
      </c>
      <c r="C7960">
        <v>22753</v>
      </c>
      <c r="D7960" t="s">
        <v>1291</v>
      </c>
      <c r="E7960">
        <v>24</v>
      </c>
      <c r="F7960" s="3">
        <v>40883.690277777801</v>
      </c>
      <c r="G7960" s="4">
        <v>0.21</v>
      </c>
      <c r="H7960">
        <v>12650</v>
      </c>
      <c r="I7960" t="s">
        <v>10</v>
      </c>
      <c r="J7960" s="58">
        <f t="shared" si="248"/>
        <v>5.04</v>
      </c>
      <c r="K7960" s="59">
        <f t="shared" si="249"/>
        <v>40883</v>
      </c>
      <c r="R7960" t="s">
        <v>104</v>
      </c>
      <c r="S7960" s="58">
        <v>144</v>
      </c>
      <c r="X7960">
        <v>12</v>
      </c>
      <c r="Y7960" s="4">
        <v>0.42</v>
      </c>
      <c r="Z7960" s="58">
        <v>5.04</v>
      </c>
    </row>
    <row r="7961" spans="1:26">
      <c r="A7961">
        <v>532704</v>
      </c>
      <c r="B7961">
        <v>580986</v>
      </c>
      <c r="C7961">
        <v>22713</v>
      </c>
      <c r="D7961" t="s">
        <v>664</v>
      </c>
      <c r="E7961">
        <v>12</v>
      </c>
      <c r="F7961" s="3">
        <v>40883.690277777801</v>
      </c>
      <c r="G7961" s="4">
        <v>0.42</v>
      </c>
      <c r="H7961">
        <v>12650</v>
      </c>
      <c r="I7961" t="s">
        <v>10</v>
      </c>
      <c r="J7961" s="58">
        <f t="shared" si="248"/>
        <v>5.04</v>
      </c>
      <c r="K7961" s="59">
        <f t="shared" si="249"/>
        <v>40883</v>
      </c>
      <c r="R7961" t="s">
        <v>2448</v>
      </c>
      <c r="S7961" s="58">
        <v>85.92</v>
      </c>
      <c r="X7961">
        <v>12</v>
      </c>
      <c r="Y7961" s="4">
        <v>0.42</v>
      </c>
      <c r="Z7961" s="58">
        <v>5.04</v>
      </c>
    </row>
    <row r="7962" spans="1:26">
      <c r="A7962">
        <v>532705</v>
      </c>
      <c r="B7962">
        <v>580986</v>
      </c>
      <c r="C7962">
        <v>22037</v>
      </c>
      <c r="D7962" t="s">
        <v>955</v>
      </c>
      <c r="E7962">
        <v>12</v>
      </c>
      <c r="F7962" s="3">
        <v>40883.690277777801</v>
      </c>
      <c r="G7962" s="4">
        <v>0.42</v>
      </c>
      <c r="H7962">
        <v>12650</v>
      </c>
      <c r="I7962" t="s">
        <v>10</v>
      </c>
      <c r="J7962" s="58">
        <f t="shared" si="248"/>
        <v>5.04</v>
      </c>
      <c r="K7962" s="59">
        <f t="shared" si="249"/>
        <v>40883</v>
      </c>
      <c r="R7962" t="s">
        <v>650</v>
      </c>
      <c r="S7962" s="58">
        <v>81.36</v>
      </c>
      <c r="X7962">
        <v>12</v>
      </c>
      <c r="Y7962" s="4">
        <v>0.42</v>
      </c>
      <c r="Z7962" s="58">
        <v>5.04</v>
      </c>
    </row>
    <row r="7963" spans="1:26">
      <c r="A7963">
        <v>532706</v>
      </c>
      <c r="B7963">
        <v>580986</v>
      </c>
      <c r="C7963">
        <v>22024</v>
      </c>
      <c r="D7963" t="s">
        <v>677</v>
      </c>
      <c r="E7963">
        <v>12</v>
      </c>
      <c r="F7963" s="3">
        <v>40883.690277777801</v>
      </c>
      <c r="G7963" s="4">
        <v>0.42</v>
      </c>
      <c r="H7963">
        <v>12650</v>
      </c>
      <c r="I7963" t="s">
        <v>10</v>
      </c>
      <c r="J7963" s="58">
        <f t="shared" si="248"/>
        <v>5.04</v>
      </c>
      <c r="K7963" s="59">
        <f t="shared" si="249"/>
        <v>40883</v>
      </c>
      <c r="R7963" t="s">
        <v>358</v>
      </c>
      <c r="S7963" s="58">
        <v>75.599999999999994</v>
      </c>
      <c r="X7963">
        <v>12</v>
      </c>
      <c r="Y7963" s="4">
        <v>0.42</v>
      </c>
      <c r="Z7963" s="58">
        <v>5.04</v>
      </c>
    </row>
    <row r="7964" spans="1:26">
      <c r="A7964">
        <v>532707</v>
      </c>
      <c r="B7964">
        <v>580986</v>
      </c>
      <c r="C7964">
        <v>22027</v>
      </c>
      <c r="D7964" t="s">
        <v>1679</v>
      </c>
      <c r="E7964">
        <v>12</v>
      </c>
      <c r="F7964" s="3">
        <v>40883.690277777801</v>
      </c>
      <c r="G7964" s="4">
        <v>0.42</v>
      </c>
      <c r="H7964">
        <v>12650</v>
      </c>
      <c r="I7964" t="s">
        <v>10</v>
      </c>
      <c r="J7964" s="58">
        <f t="shared" si="248"/>
        <v>5.04</v>
      </c>
      <c r="K7964" s="59">
        <f t="shared" si="249"/>
        <v>40883</v>
      </c>
      <c r="R7964" t="s">
        <v>104</v>
      </c>
      <c r="S7964" s="58">
        <v>36</v>
      </c>
      <c r="X7964">
        <v>12</v>
      </c>
      <c r="Y7964" s="4">
        <v>0.42</v>
      </c>
      <c r="Z7964" s="58">
        <v>5.04</v>
      </c>
    </row>
    <row r="7965" spans="1:26">
      <c r="A7965">
        <v>532708</v>
      </c>
      <c r="B7965">
        <v>580986</v>
      </c>
      <c r="C7965">
        <v>22029</v>
      </c>
      <c r="D7965" t="s">
        <v>1658</v>
      </c>
      <c r="E7965">
        <v>12</v>
      </c>
      <c r="F7965" s="3">
        <v>40883.690277777801</v>
      </c>
      <c r="G7965" s="4">
        <v>0.42</v>
      </c>
      <c r="H7965">
        <v>12650</v>
      </c>
      <c r="I7965" t="s">
        <v>10</v>
      </c>
      <c r="J7965" s="58">
        <f t="shared" si="248"/>
        <v>5.04</v>
      </c>
      <c r="K7965" s="59">
        <f t="shared" si="249"/>
        <v>40883</v>
      </c>
      <c r="R7965" t="s">
        <v>2382</v>
      </c>
      <c r="S7965" s="58">
        <v>29.7</v>
      </c>
      <c r="X7965">
        <v>12</v>
      </c>
      <c r="Y7965" s="4">
        <v>0.42</v>
      </c>
      <c r="Z7965" s="58">
        <v>5.04</v>
      </c>
    </row>
    <row r="7966" spans="1:26">
      <c r="A7966">
        <v>534793</v>
      </c>
      <c r="B7966">
        <v>581171</v>
      </c>
      <c r="C7966">
        <v>22027</v>
      </c>
      <c r="D7966" t="s">
        <v>1679</v>
      </c>
      <c r="E7966">
        <v>12</v>
      </c>
      <c r="F7966" s="3">
        <v>40884.626388888901</v>
      </c>
      <c r="G7966" s="4">
        <v>0.42</v>
      </c>
      <c r="H7966">
        <v>12615</v>
      </c>
      <c r="I7966" t="s">
        <v>10</v>
      </c>
      <c r="J7966" s="58">
        <f t="shared" si="248"/>
        <v>5.04</v>
      </c>
      <c r="K7966" s="59">
        <f t="shared" si="249"/>
        <v>40884</v>
      </c>
      <c r="R7966" t="s">
        <v>2387</v>
      </c>
      <c r="S7966" s="58">
        <v>24.96</v>
      </c>
      <c r="X7966">
        <v>12</v>
      </c>
      <c r="Y7966" s="4">
        <v>0.42</v>
      </c>
      <c r="Z7966" s="58">
        <v>5.04</v>
      </c>
    </row>
    <row r="7967" spans="1:26">
      <c r="A7967">
        <v>534794</v>
      </c>
      <c r="B7967">
        <v>581171</v>
      </c>
      <c r="C7967">
        <v>21509</v>
      </c>
      <c r="D7967" t="s">
        <v>1368</v>
      </c>
      <c r="E7967">
        <v>12</v>
      </c>
      <c r="F7967" s="3">
        <v>40884.626388888901</v>
      </c>
      <c r="G7967" s="4">
        <v>0.42</v>
      </c>
      <c r="H7967">
        <v>12615</v>
      </c>
      <c r="I7967" t="s">
        <v>10</v>
      </c>
      <c r="J7967" s="58">
        <f t="shared" si="248"/>
        <v>5.04</v>
      </c>
      <c r="K7967" s="59">
        <f t="shared" si="249"/>
        <v>40884</v>
      </c>
      <c r="R7967" t="s">
        <v>2385</v>
      </c>
      <c r="S7967" s="58">
        <v>24.96</v>
      </c>
      <c r="X7967">
        <v>12</v>
      </c>
      <c r="Y7967" s="4">
        <v>0.42</v>
      </c>
      <c r="Z7967" s="58">
        <v>5.04</v>
      </c>
    </row>
    <row r="7968" spans="1:26">
      <c r="A7968">
        <v>534795</v>
      </c>
      <c r="B7968">
        <v>581171</v>
      </c>
      <c r="C7968">
        <v>22028</v>
      </c>
      <c r="D7968" t="s">
        <v>1682</v>
      </c>
      <c r="E7968">
        <v>12</v>
      </c>
      <c r="F7968" s="3">
        <v>40884.626388888901</v>
      </c>
      <c r="G7968" s="4">
        <v>0.42</v>
      </c>
      <c r="H7968">
        <v>12615</v>
      </c>
      <c r="I7968" t="s">
        <v>10</v>
      </c>
      <c r="J7968" s="58">
        <f t="shared" si="248"/>
        <v>5.04</v>
      </c>
      <c r="K7968" s="59">
        <f t="shared" si="249"/>
        <v>40884</v>
      </c>
      <c r="R7968" t="s">
        <v>2701</v>
      </c>
      <c r="S7968" s="58">
        <v>19.8</v>
      </c>
      <c r="X7968">
        <v>12</v>
      </c>
      <c r="Y7968" s="4">
        <v>0.42</v>
      </c>
      <c r="Z7968" s="58">
        <v>5.04</v>
      </c>
    </row>
    <row r="7969" spans="1:26">
      <c r="A7969">
        <v>534796</v>
      </c>
      <c r="B7969">
        <v>581171</v>
      </c>
      <c r="C7969">
        <v>22029</v>
      </c>
      <c r="D7969" t="s">
        <v>1658</v>
      </c>
      <c r="E7969">
        <v>12</v>
      </c>
      <c r="F7969" s="3">
        <v>40884.626388888901</v>
      </c>
      <c r="G7969" s="4">
        <v>0.42</v>
      </c>
      <c r="H7969">
        <v>12615</v>
      </c>
      <c r="I7969" t="s">
        <v>10</v>
      </c>
      <c r="J7969" s="58">
        <f t="shared" si="248"/>
        <v>5.04</v>
      </c>
      <c r="K7969" s="59">
        <f t="shared" si="249"/>
        <v>40884</v>
      </c>
      <c r="R7969" t="s">
        <v>97</v>
      </c>
      <c r="S7969" s="58">
        <v>19.8</v>
      </c>
      <c r="X7969">
        <v>12</v>
      </c>
      <c r="Y7969" s="4">
        <v>0.42</v>
      </c>
      <c r="Z7969" s="58">
        <v>5.04</v>
      </c>
    </row>
    <row r="7970" spans="1:26">
      <c r="A7970">
        <v>32268</v>
      </c>
      <c r="B7970">
        <v>539050</v>
      </c>
      <c r="C7970">
        <v>21294</v>
      </c>
      <c r="D7970" t="s">
        <v>2062</v>
      </c>
      <c r="E7970">
        <v>4</v>
      </c>
      <c r="F7970" s="3">
        <v>40527.681250000001</v>
      </c>
      <c r="G7970" s="4">
        <v>1.25</v>
      </c>
      <c r="H7970">
        <v>12577</v>
      </c>
      <c r="I7970" t="s">
        <v>10</v>
      </c>
      <c r="J7970" s="58">
        <f t="shared" si="248"/>
        <v>5</v>
      </c>
      <c r="K7970" s="59">
        <f t="shared" si="249"/>
        <v>40527</v>
      </c>
      <c r="R7970" t="s">
        <v>2658</v>
      </c>
      <c r="S7970" s="58">
        <v>19.5</v>
      </c>
      <c r="X7970">
        <v>12</v>
      </c>
      <c r="Y7970" s="4">
        <v>0.42</v>
      </c>
      <c r="Z7970" s="58">
        <v>5.04</v>
      </c>
    </row>
    <row r="7971" spans="1:26">
      <c r="A7971">
        <v>127129</v>
      </c>
      <c r="B7971">
        <v>547194</v>
      </c>
      <c r="C7971">
        <v>21232</v>
      </c>
      <c r="D7971" t="s">
        <v>299</v>
      </c>
      <c r="E7971">
        <v>4</v>
      </c>
      <c r="F7971" s="3">
        <v>40623.529166666704</v>
      </c>
      <c r="G7971" s="4">
        <v>1.25</v>
      </c>
      <c r="H7971">
        <v>12637</v>
      </c>
      <c r="I7971" t="s">
        <v>10</v>
      </c>
      <c r="J7971" s="58">
        <f t="shared" si="248"/>
        <v>5</v>
      </c>
      <c r="K7971" s="59">
        <f t="shared" si="249"/>
        <v>40623</v>
      </c>
      <c r="R7971" t="s">
        <v>104</v>
      </c>
      <c r="S7971" s="58">
        <v>18</v>
      </c>
      <c r="X7971">
        <v>12</v>
      </c>
      <c r="Y7971" s="4">
        <v>0.42</v>
      </c>
      <c r="Z7971" s="58">
        <v>5.04</v>
      </c>
    </row>
    <row r="7972" spans="1:26">
      <c r="A7972">
        <v>440008</v>
      </c>
      <c r="B7972">
        <v>574501</v>
      </c>
      <c r="C7972">
        <v>16225</v>
      </c>
      <c r="D7972" t="s">
        <v>2008</v>
      </c>
      <c r="E7972">
        <v>4</v>
      </c>
      <c r="F7972" s="3">
        <v>40851.552083333299</v>
      </c>
      <c r="G7972" s="4">
        <v>1.25</v>
      </c>
      <c r="H7972">
        <v>12577</v>
      </c>
      <c r="I7972" t="s">
        <v>10</v>
      </c>
      <c r="J7972" s="58">
        <f t="shared" si="248"/>
        <v>5</v>
      </c>
      <c r="K7972" s="59">
        <f t="shared" si="249"/>
        <v>40851</v>
      </c>
      <c r="R7972" t="s">
        <v>2570</v>
      </c>
      <c r="S7972" s="58">
        <v>17.399999999999999</v>
      </c>
      <c r="X7972">
        <v>12</v>
      </c>
      <c r="Y7972" s="4">
        <v>0.42</v>
      </c>
      <c r="Z7972" s="58">
        <v>5.04</v>
      </c>
    </row>
    <row r="7973" spans="1:26">
      <c r="A7973">
        <v>440034</v>
      </c>
      <c r="B7973">
        <v>574501</v>
      </c>
      <c r="C7973">
        <v>23504</v>
      </c>
      <c r="D7973" t="s">
        <v>2655</v>
      </c>
      <c r="E7973">
        <v>4</v>
      </c>
      <c r="F7973" s="3">
        <v>40851.552083333299</v>
      </c>
      <c r="G7973" s="4">
        <v>1.25</v>
      </c>
      <c r="H7973">
        <v>12577</v>
      </c>
      <c r="I7973" t="s">
        <v>10</v>
      </c>
      <c r="J7973" s="58">
        <f t="shared" si="248"/>
        <v>5</v>
      </c>
      <c r="K7973" s="59">
        <f t="shared" si="249"/>
        <v>40851</v>
      </c>
      <c r="R7973" t="s">
        <v>1018</v>
      </c>
      <c r="S7973" s="58">
        <v>17.34</v>
      </c>
      <c r="X7973">
        <v>12</v>
      </c>
      <c r="Y7973" s="4">
        <v>0.42</v>
      </c>
      <c r="Z7973" s="58">
        <v>5.04</v>
      </c>
    </row>
    <row r="7974" spans="1:26">
      <c r="A7974">
        <v>463490</v>
      </c>
      <c r="B7974">
        <v>576064</v>
      </c>
      <c r="C7974">
        <v>21439</v>
      </c>
      <c r="D7974" t="s">
        <v>1431</v>
      </c>
      <c r="E7974">
        <v>4</v>
      </c>
      <c r="F7974" s="3">
        <v>40860.650694444397</v>
      </c>
      <c r="G7974" s="4">
        <v>1.25</v>
      </c>
      <c r="H7974">
        <v>12508</v>
      </c>
      <c r="I7974" t="s">
        <v>10</v>
      </c>
      <c r="J7974" s="58">
        <f t="shared" si="248"/>
        <v>5</v>
      </c>
      <c r="K7974" s="59">
        <f t="shared" si="249"/>
        <v>40860</v>
      </c>
      <c r="R7974" t="s">
        <v>1210</v>
      </c>
      <c r="S7974" s="58">
        <v>17</v>
      </c>
      <c r="X7974">
        <v>12</v>
      </c>
      <c r="Y7974" s="4">
        <v>0.42</v>
      </c>
      <c r="Z7974" s="58">
        <v>5.04</v>
      </c>
    </row>
    <row r="7975" spans="1:26">
      <c r="A7975">
        <v>498842</v>
      </c>
      <c r="B7975">
        <v>578541</v>
      </c>
      <c r="C7975">
        <v>23292</v>
      </c>
      <c r="D7975" t="s">
        <v>2544</v>
      </c>
      <c r="E7975">
        <v>4</v>
      </c>
      <c r="F7975" s="3">
        <v>40871.625694444498</v>
      </c>
      <c r="G7975" s="4">
        <v>1.25</v>
      </c>
      <c r="H7975">
        <v>14277</v>
      </c>
      <c r="I7975" t="s">
        <v>10</v>
      </c>
      <c r="J7975" s="58">
        <f t="shared" si="248"/>
        <v>5</v>
      </c>
      <c r="K7975" s="59">
        <f t="shared" si="249"/>
        <v>40871</v>
      </c>
      <c r="R7975" t="s">
        <v>2351</v>
      </c>
      <c r="S7975" s="58">
        <v>16.600000000000001</v>
      </c>
      <c r="X7975">
        <v>12</v>
      </c>
      <c r="Y7975" s="4">
        <v>0.42</v>
      </c>
      <c r="Z7975" s="58">
        <v>5.04</v>
      </c>
    </row>
    <row r="7976" spans="1:26">
      <c r="A7976">
        <v>498843</v>
      </c>
      <c r="B7976">
        <v>578541</v>
      </c>
      <c r="C7976">
        <v>23291</v>
      </c>
      <c r="D7976" t="s">
        <v>2525</v>
      </c>
      <c r="E7976">
        <v>4</v>
      </c>
      <c r="F7976" s="3">
        <v>40871.625694444498</v>
      </c>
      <c r="G7976" s="4">
        <v>1.25</v>
      </c>
      <c r="H7976">
        <v>14277</v>
      </c>
      <c r="I7976" t="s">
        <v>10</v>
      </c>
      <c r="J7976" s="58">
        <f t="shared" si="248"/>
        <v>5</v>
      </c>
      <c r="K7976" s="59">
        <f t="shared" si="249"/>
        <v>40871</v>
      </c>
      <c r="R7976" t="s">
        <v>2619</v>
      </c>
      <c r="S7976" s="58">
        <v>16.600000000000001</v>
      </c>
      <c r="X7976">
        <v>12</v>
      </c>
      <c r="Y7976" s="4">
        <v>0.42</v>
      </c>
      <c r="Z7976" s="58">
        <v>5.04</v>
      </c>
    </row>
    <row r="7977" spans="1:26">
      <c r="A7977">
        <v>498845</v>
      </c>
      <c r="B7977">
        <v>578541</v>
      </c>
      <c r="C7977">
        <v>23289</v>
      </c>
      <c r="D7977" t="s">
        <v>2526</v>
      </c>
      <c r="E7977">
        <v>4</v>
      </c>
      <c r="F7977" s="3">
        <v>40871.625694444498</v>
      </c>
      <c r="G7977" s="4">
        <v>1.25</v>
      </c>
      <c r="H7977">
        <v>14277</v>
      </c>
      <c r="I7977" t="s">
        <v>10</v>
      </c>
      <c r="J7977" s="58">
        <f t="shared" si="248"/>
        <v>5</v>
      </c>
      <c r="K7977" s="59">
        <f t="shared" si="249"/>
        <v>40871</v>
      </c>
      <c r="R7977" t="s">
        <v>2401</v>
      </c>
      <c r="S7977" s="58">
        <v>16.5</v>
      </c>
      <c r="X7977">
        <v>24</v>
      </c>
      <c r="Y7977" s="4">
        <v>0.21</v>
      </c>
      <c r="Z7977" s="58">
        <v>5.04</v>
      </c>
    </row>
    <row r="7978" spans="1:26">
      <c r="A7978">
        <v>498846</v>
      </c>
      <c r="B7978">
        <v>578541</v>
      </c>
      <c r="C7978">
        <v>23290</v>
      </c>
      <c r="D7978" t="s">
        <v>2527</v>
      </c>
      <c r="E7978">
        <v>4</v>
      </c>
      <c r="F7978" s="3">
        <v>40871.625694444498</v>
      </c>
      <c r="G7978" s="4">
        <v>1.25</v>
      </c>
      <c r="H7978">
        <v>14277</v>
      </c>
      <c r="I7978" t="s">
        <v>10</v>
      </c>
      <c r="J7978" s="58">
        <f t="shared" si="248"/>
        <v>5</v>
      </c>
      <c r="K7978" s="59">
        <f t="shared" si="249"/>
        <v>40871</v>
      </c>
      <c r="R7978" t="s">
        <v>129</v>
      </c>
      <c r="S7978" s="58">
        <v>16.5</v>
      </c>
      <c r="X7978">
        <v>24</v>
      </c>
      <c r="Y7978" s="4">
        <v>0.21</v>
      </c>
      <c r="Z7978" s="58">
        <v>5.04</v>
      </c>
    </row>
    <row r="7979" spans="1:26">
      <c r="A7979">
        <v>527350</v>
      </c>
      <c r="B7979">
        <v>580705</v>
      </c>
      <c r="C7979" t="s">
        <v>103</v>
      </c>
      <c r="D7979" t="s">
        <v>104</v>
      </c>
      <c r="E7979">
        <v>5</v>
      </c>
      <c r="F7979" s="3">
        <v>40882.686111111099</v>
      </c>
      <c r="G7979" s="4">
        <v>1</v>
      </c>
      <c r="H7979">
        <v>12683</v>
      </c>
      <c r="I7979" t="s">
        <v>10</v>
      </c>
      <c r="J7979" s="58">
        <f t="shared" si="248"/>
        <v>5</v>
      </c>
      <c r="K7979" s="59">
        <f t="shared" si="249"/>
        <v>40882</v>
      </c>
      <c r="R7979" t="s">
        <v>2347</v>
      </c>
      <c r="S7979" s="58">
        <v>16.5</v>
      </c>
      <c r="X7979">
        <v>24</v>
      </c>
      <c r="Y7979" s="4">
        <v>0.21</v>
      </c>
      <c r="Z7979" s="58">
        <v>5.04</v>
      </c>
    </row>
    <row r="7980" spans="1:26">
      <c r="A7980">
        <v>379569</v>
      </c>
      <c r="B7980">
        <v>569699</v>
      </c>
      <c r="C7980">
        <v>23319</v>
      </c>
      <c r="D7980" t="s">
        <v>2571</v>
      </c>
      <c r="E7980">
        <v>2</v>
      </c>
      <c r="F7980" s="3">
        <v>40821.661111111098</v>
      </c>
      <c r="G7980" s="4">
        <v>2.4900000000000002</v>
      </c>
      <c r="H7980">
        <v>12723</v>
      </c>
      <c r="I7980" t="s">
        <v>10</v>
      </c>
      <c r="J7980" s="58">
        <f t="shared" si="248"/>
        <v>4.9800000000000004</v>
      </c>
      <c r="K7980" s="59">
        <f t="shared" si="249"/>
        <v>40821</v>
      </c>
      <c r="R7980" t="s">
        <v>499</v>
      </c>
      <c r="S7980" s="58">
        <v>15.9</v>
      </c>
      <c r="X7980">
        <v>12</v>
      </c>
      <c r="Y7980" s="4">
        <v>0.42</v>
      </c>
      <c r="Z7980" s="58">
        <v>5.04</v>
      </c>
    </row>
    <row r="7981" spans="1:26">
      <c r="A7981">
        <v>379570</v>
      </c>
      <c r="B7981">
        <v>569699</v>
      </c>
      <c r="C7981">
        <v>23318</v>
      </c>
      <c r="D7981" t="s">
        <v>2564</v>
      </c>
      <c r="E7981">
        <v>2</v>
      </c>
      <c r="F7981" s="3">
        <v>40821.661111111098</v>
      </c>
      <c r="G7981" s="4">
        <v>2.4900000000000002</v>
      </c>
      <c r="H7981">
        <v>12723</v>
      </c>
      <c r="I7981" t="s">
        <v>10</v>
      </c>
      <c r="J7981" s="58">
        <f t="shared" si="248"/>
        <v>4.9800000000000004</v>
      </c>
      <c r="K7981" s="59">
        <f t="shared" si="249"/>
        <v>40821</v>
      </c>
      <c r="R7981" t="s">
        <v>981</v>
      </c>
      <c r="S7981" s="58">
        <v>15.3</v>
      </c>
      <c r="X7981">
        <v>12</v>
      </c>
      <c r="Y7981" s="4">
        <v>0.42</v>
      </c>
      <c r="Z7981" s="58">
        <v>5.04</v>
      </c>
    </row>
    <row r="7982" spans="1:26">
      <c r="A7982">
        <v>32296</v>
      </c>
      <c r="B7982">
        <v>539050</v>
      </c>
      <c r="C7982">
        <v>22720</v>
      </c>
      <c r="D7982" t="s">
        <v>2239</v>
      </c>
      <c r="E7982">
        <v>1</v>
      </c>
      <c r="F7982" s="3">
        <v>40527.681250000001</v>
      </c>
      <c r="G7982" s="4">
        <v>4.95</v>
      </c>
      <c r="H7982">
        <v>12577</v>
      </c>
      <c r="I7982" t="s">
        <v>10</v>
      </c>
      <c r="J7982" s="58">
        <f t="shared" si="248"/>
        <v>4.95</v>
      </c>
      <c r="K7982" s="59">
        <f t="shared" si="249"/>
        <v>40527</v>
      </c>
      <c r="R7982" t="s">
        <v>2578</v>
      </c>
      <c r="S7982" s="58">
        <v>15.3</v>
      </c>
      <c r="X7982">
        <v>12</v>
      </c>
      <c r="Y7982" s="4">
        <v>0.42</v>
      </c>
      <c r="Z7982" s="58">
        <v>5.04</v>
      </c>
    </row>
    <row r="7983" spans="1:26">
      <c r="A7983">
        <v>373510</v>
      </c>
      <c r="B7983">
        <v>569332</v>
      </c>
      <c r="C7983">
        <v>22943</v>
      </c>
      <c r="D7983" t="s">
        <v>758</v>
      </c>
      <c r="E7983">
        <v>1</v>
      </c>
      <c r="F7983" s="3">
        <v>40819.573611111096</v>
      </c>
      <c r="G7983" s="4">
        <v>4.95</v>
      </c>
      <c r="H7983">
        <v>12637</v>
      </c>
      <c r="I7983" t="s">
        <v>10</v>
      </c>
      <c r="J7983" s="58">
        <f t="shared" si="248"/>
        <v>4.95</v>
      </c>
      <c r="K7983" s="59">
        <f t="shared" si="249"/>
        <v>40819</v>
      </c>
      <c r="R7983" t="s">
        <v>575</v>
      </c>
      <c r="S7983" s="58">
        <v>15</v>
      </c>
      <c r="X7983">
        <v>12</v>
      </c>
      <c r="Y7983" s="4">
        <v>0.42</v>
      </c>
      <c r="Z7983" s="58">
        <v>5.04</v>
      </c>
    </row>
    <row r="7984" spans="1:26">
      <c r="A7984">
        <v>373518</v>
      </c>
      <c r="B7984">
        <v>569332</v>
      </c>
      <c r="C7984">
        <v>22720</v>
      </c>
      <c r="D7984" t="s">
        <v>2239</v>
      </c>
      <c r="E7984">
        <v>1</v>
      </c>
      <c r="F7984" s="3">
        <v>40819.573611111096</v>
      </c>
      <c r="G7984" s="4">
        <v>4.95</v>
      </c>
      <c r="H7984">
        <v>12637</v>
      </c>
      <c r="I7984" t="s">
        <v>10</v>
      </c>
      <c r="J7984" s="58">
        <f t="shared" si="248"/>
        <v>4.95</v>
      </c>
      <c r="K7984" s="59">
        <f t="shared" si="249"/>
        <v>40819</v>
      </c>
      <c r="R7984" t="s">
        <v>555</v>
      </c>
      <c r="S7984" s="58">
        <v>15</v>
      </c>
      <c r="X7984">
        <v>12</v>
      </c>
      <c r="Y7984" s="4">
        <v>0.42</v>
      </c>
      <c r="Z7984" s="58">
        <v>5.04</v>
      </c>
    </row>
    <row r="7985" spans="1:26">
      <c r="A7985">
        <v>373527</v>
      </c>
      <c r="B7985">
        <v>569332</v>
      </c>
      <c r="C7985">
        <v>22628</v>
      </c>
      <c r="D7985" t="s">
        <v>1985</v>
      </c>
      <c r="E7985">
        <v>1</v>
      </c>
      <c r="F7985" s="3">
        <v>40819.573611111096</v>
      </c>
      <c r="G7985" s="4">
        <v>4.95</v>
      </c>
      <c r="H7985">
        <v>12637</v>
      </c>
      <c r="I7985" t="s">
        <v>10</v>
      </c>
      <c r="J7985" s="58">
        <f t="shared" si="248"/>
        <v>4.95</v>
      </c>
      <c r="K7985" s="59">
        <f t="shared" si="249"/>
        <v>40819</v>
      </c>
      <c r="R7985" t="s">
        <v>2728</v>
      </c>
      <c r="S7985" s="58">
        <v>15</v>
      </c>
      <c r="X7985">
        <v>12</v>
      </c>
      <c r="Y7985" s="4">
        <v>0.42</v>
      </c>
      <c r="Z7985" s="58">
        <v>5.04</v>
      </c>
    </row>
    <row r="7986" spans="1:26">
      <c r="A7986">
        <v>373551</v>
      </c>
      <c r="B7986">
        <v>569332</v>
      </c>
      <c r="C7986">
        <v>23114</v>
      </c>
      <c r="D7986" t="s">
        <v>2683</v>
      </c>
      <c r="E7986">
        <v>1</v>
      </c>
      <c r="F7986" s="3">
        <v>40819.573611111096</v>
      </c>
      <c r="G7986" s="4">
        <v>4.95</v>
      </c>
      <c r="H7986">
        <v>12637</v>
      </c>
      <c r="I7986" t="s">
        <v>10</v>
      </c>
      <c r="J7986" s="58">
        <f t="shared" si="248"/>
        <v>4.95</v>
      </c>
      <c r="K7986" s="59">
        <f t="shared" si="249"/>
        <v>40819</v>
      </c>
      <c r="R7986" t="s">
        <v>74</v>
      </c>
      <c r="S7986" s="58">
        <v>15</v>
      </c>
      <c r="X7986">
        <v>12</v>
      </c>
      <c r="Y7986" s="4">
        <v>0.42</v>
      </c>
      <c r="Z7986" s="58">
        <v>5.04</v>
      </c>
    </row>
    <row r="7987" spans="1:26">
      <c r="A7987">
        <v>373552</v>
      </c>
      <c r="B7987">
        <v>569332</v>
      </c>
      <c r="C7987">
        <v>23115</v>
      </c>
      <c r="D7987" t="s">
        <v>2685</v>
      </c>
      <c r="E7987">
        <v>1</v>
      </c>
      <c r="F7987" s="3">
        <v>40819.573611111096</v>
      </c>
      <c r="G7987" s="4">
        <v>4.95</v>
      </c>
      <c r="H7987">
        <v>12637</v>
      </c>
      <c r="I7987" t="s">
        <v>10</v>
      </c>
      <c r="J7987" s="58">
        <f t="shared" si="248"/>
        <v>4.95</v>
      </c>
      <c r="K7987" s="59">
        <f t="shared" si="249"/>
        <v>40819</v>
      </c>
      <c r="R7987" t="s">
        <v>519</v>
      </c>
      <c r="S7987" s="58">
        <v>15</v>
      </c>
      <c r="X7987">
        <v>12</v>
      </c>
      <c r="Y7987" s="4">
        <v>0.42</v>
      </c>
      <c r="Z7987" s="58">
        <v>5.04</v>
      </c>
    </row>
    <row r="7988" spans="1:26">
      <c r="A7988">
        <v>446750</v>
      </c>
      <c r="B7988">
        <v>574918</v>
      </c>
      <c r="C7988">
        <v>22990</v>
      </c>
      <c r="D7988" t="s">
        <v>2323</v>
      </c>
      <c r="E7988">
        <v>1</v>
      </c>
      <c r="F7988" s="3">
        <v>40854.688194444498</v>
      </c>
      <c r="G7988" s="4">
        <v>4.95</v>
      </c>
      <c r="I7988" t="s">
        <v>10</v>
      </c>
      <c r="J7988" s="58">
        <f t="shared" si="248"/>
        <v>4.95</v>
      </c>
      <c r="K7988" s="59">
        <f t="shared" si="249"/>
        <v>40854</v>
      </c>
      <c r="R7988" t="s">
        <v>2564</v>
      </c>
      <c r="S7988" s="58">
        <v>14.94</v>
      </c>
      <c r="X7988">
        <v>12</v>
      </c>
      <c r="Y7988" s="4">
        <v>0.42</v>
      </c>
      <c r="Z7988" s="58">
        <v>5.04</v>
      </c>
    </row>
    <row r="7989" spans="1:26">
      <c r="A7989">
        <v>446755</v>
      </c>
      <c r="B7989">
        <v>574918</v>
      </c>
      <c r="C7989">
        <v>22138</v>
      </c>
      <c r="D7989" t="s">
        <v>2179</v>
      </c>
      <c r="E7989">
        <v>1</v>
      </c>
      <c r="F7989" s="3">
        <v>40854.688194444498</v>
      </c>
      <c r="G7989" s="4">
        <v>4.95</v>
      </c>
      <c r="I7989" t="s">
        <v>10</v>
      </c>
      <c r="J7989" s="58">
        <f t="shared" si="248"/>
        <v>4.95</v>
      </c>
      <c r="K7989" s="59">
        <f t="shared" si="249"/>
        <v>40854</v>
      </c>
      <c r="R7989" t="s">
        <v>2571</v>
      </c>
      <c r="S7989" s="58">
        <v>14.94</v>
      </c>
      <c r="X7989">
        <v>4</v>
      </c>
      <c r="Y7989" s="4">
        <v>1.25</v>
      </c>
      <c r="Z7989" s="58">
        <v>5</v>
      </c>
    </row>
    <row r="7990" spans="1:26">
      <c r="A7990">
        <v>446760</v>
      </c>
      <c r="B7990">
        <v>574918</v>
      </c>
      <c r="C7990">
        <v>23355</v>
      </c>
      <c r="D7990" t="s">
        <v>2617</v>
      </c>
      <c r="E7990">
        <v>1</v>
      </c>
      <c r="F7990" s="3">
        <v>40854.688194444498</v>
      </c>
      <c r="G7990" s="4">
        <v>4.95</v>
      </c>
      <c r="I7990" t="s">
        <v>10</v>
      </c>
      <c r="J7990" s="58">
        <f t="shared" si="248"/>
        <v>4.95</v>
      </c>
      <c r="K7990" s="59">
        <f t="shared" si="249"/>
        <v>40854</v>
      </c>
      <c r="R7990" t="s">
        <v>258</v>
      </c>
      <c r="S7990" s="58">
        <v>14.85</v>
      </c>
      <c r="X7990">
        <v>4</v>
      </c>
      <c r="Y7990" s="4">
        <v>1.25</v>
      </c>
      <c r="Z7990" s="58">
        <v>5</v>
      </c>
    </row>
    <row r="7991" spans="1:26">
      <c r="A7991">
        <v>458220</v>
      </c>
      <c r="B7991">
        <v>575759</v>
      </c>
      <c r="C7991">
        <v>22138</v>
      </c>
      <c r="D7991" t="s">
        <v>2179</v>
      </c>
      <c r="E7991">
        <v>1</v>
      </c>
      <c r="F7991" s="3">
        <v>40858.451388888898</v>
      </c>
      <c r="G7991" s="4">
        <v>4.95</v>
      </c>
      <c r="I7991" t="s">
        <v>10</v>
      </c>
      <c r="J7991" s="58">
        <f t="shared" si="248"/>
        <v>4.95</v>
      </c>
      <c r="K7991" s="59">
        <f t="shared" si="249"/>
        <v>40858</v>
      </c>
      <c r="R7991" t="s">
        <v>1660</v>
      </c>
      <c r="S7991" s="58">
        <v>13.92</v>
      </c>
      <c r="X7991">
        <v>4</v>
      </c>
      <c r="Y7991" s="4">
        <v>1.25</v>
      </c>
      <c r="Z7991" s="58">
        <v>5</v>
      </c>
    </row>
    <row r="7992" spans="1:26">
      <c r="A7992">
        <v>458221</v>
      </c>
      <c r="B7992">
        <v>575759</v>
      </c>
      <c r="C7992">
        <v>22617</v>
      </c>
      <c r="D7992" t="s">
        <v>1642</v>
      </c>
      <c r="E7992">
        <v>1</v>
      </c>
      <c r="F7992" s="3">
        <v>40858.451388888898</v>
      </c>
      <c r="G7992" s="4">
        <v>4.95</v>
      </c>
      <c r="I7992" t="s">
        <v>10</v>
      </c>
      <c r="J7992" s="58">
        <f t="shared" si="248"/>
        <v>4.95</v>
      </c>
      <c r="K7992" s="59">
        <f t="shared" si="249"/>
        <v>40858</v>
      </c>
      <c r="R7992" t="s">
        <v>627</v>
      </c>
      <c r="S7992" s="58">
        <v>13.92</v>
      </c>
      <c r="X7992">
        <v>4</v>
      </c>
      <c r="Y7992" s="4">
        <v>1.25</v>
      </c>
      <c r="Z7992" s="58">
        <v>5</v>
      </c>
    </row>
    <row r="7993" spans="1:26">
      <c r="A7993">
        <v>498836</v>
      </c>
      <c r="B7993">
        <v>578541</v>
      </c>
      <c r="C7993">
        <v>22118</v>
      </c>
      <c r="D7993" t="s">
        <v>868</v>
      </c>
      <c r="E7993">
        <v>1</v>
      </c>
      <c r="F7993" s="3">
        <v>40871.625694444498</v>
      </c>
      <c r="G7993" s="4">
        <v>4.95</v>
      </c>
      <c r="H7993">
        <v>14277</v>
      </c>
      <c r="I7993" t="s">
        <v>10</v>
      </c>
      <c r="J7993" s="58">
        <f t="shared" si="248"/>
        <v>4.95</v>
      </c>
      <c r="K7993" s="59">
        <f t="shared" si="249"/>
        <v>40871</v>
      </c>
      <c r="R7993" t="s">
        <v>2448</v>
      </c>
      <c r="S7993" s="58">
        <v>12.48</v>
      </c>
      <c r="X7993">
        <v>4</v>
      </c>
      <c r="Y7993" s="4">
        <v>1.25</v>
      </c>
      <c r="Z7993" s="58">
        <v>5</v>
      </c>
    </row>
    <row r="7994" spans="1:26">
      <c r="A7994">
        <v>32751</v>
      </c>
      <c r="B7994">
        <v>539113</v>
      </c>
      <c r="C7994">
        <v>22662</v>
      </c>
      <c r="D7994" t="s">
        <v>214</v>
      </c>
      <c r="E7994">
        <v>3</v>
      </c>
      <c r="F7994" s="3">
        <v>40528.474999999999</v>
      </c>
      <c r="G7994" s="4">
        <v>1.65</v>
      </c>
      <c r="H7994">
        <v>12494</v>
      </c>
      <c r="I7994" t="s">
        <v>10</v>
      </c>
      <c r="J7994" s="58">
        <f t="shared" si="248"/>
        <v>4.9499999999999993</v>
      </c>
      <c r="K7994" s="59">
        <f t="shared" si="249"/>
        <v>40528</v>
      </c>
      <c r="R7994" t="s">
        <v>516</v>
      </c>
      <c r="S7994" s="58">
        <v>10.199999999999999</v>
      </c>
      <c r="X7994">
        <v>4</v>
      </c>
      <c r="Y7994" s="4">
        <v>1.25</v>
      </c>
      <c r="Z7994" s="58">
        <v>5</v>
      </c>
    </row>
    <row r="7995" spans="1:26">
      <c r="A7995">
        <v>127122</v>
      </c>
      <c r="B7995">
        <v>547194</v>
      </c>
      <c r="C7995">
        <v>20725</v>
      </c>
      <c r="D7995" t="s">
        <v>129</v>
      </c>
      <c r="E7995">
        <v>3</v>
      </c>
      <c r="F7995" s="3">
        <v>40623.529166666704</v>
      </c>
      <c r="G7995" s="4">
        <v>1.65</v>
      </c>
      <c r="H7995">
        <v>12637</v>
      </c>
      <c r="I7995" t="s">
        <v>10</v>
      </c>
      <c r="J7995" s="58">
        <f t="shared" si="248"/>
        <v>4.9499999999999993</v>
      </c>
      <c r="K7995" s="59">
        <f t="shared" si="249"/>
        <v>40623</v>
      </c>
      <c r="R7995" t="s">
        <v>2311</v>
      </c>
      <c r="S7995" s="58">
        <v>10.199999999999999</v>
      </c>
      <c r="X7995">
        <v>4</v>
      </c>
      <c r="Y7995" s="4">
        <v>1.25</v>
      </c>
      <c r="Z7995" s="58">
        <v>5</v>
      </c>
    </row>
    <row r="7996" spans="1:26">
      <c r="A7996">
        <v>373515</v>
      </c>
      <c r="B7996">
        <v>569332</v>
      </c>
      <c r="C7996">
        <v>23190</v>
      </c>
      <c r="D7996" t="s">
        <v>2438</v>
      </c>
      <c r="E7996">
        <v>3</v>
      </c>
      <c r="F7996" s="3">
        <v>40819.573611111096</v>
      </c>
      <c r="G7996" s="4">
        <v>1.65</v>
      </c>
      <c r="H7996">
        <v>12637</v>
      </c>
      <c r="I7996" t="s">
        <v>10</v>
      </c>
      <c r="J7996" s="58">
        <f t="shared" si="248"/>
        <v>4.9499999999999993</v>
      </c>
      <c r="K7996" s="59">
        <f t="shared" si="249"/>
        <v>40819</v>
      </c>
      <c r="R7996" t="s">
        <v>628</v>
      </c>
      <c r="S7996" s="58">
        <v>10.199999999999999</v>
      </c>
      <c r="X7996">
        <v>4</v>
      </c>
      <c r="Y7996" s="4">
        <v>1.25</v>
      </c>
      <c r="Z7996" s="58">
        <v>5</v>
      </c>
    </row>
    <row r="7997" spans="1:26">
      <c r="A7997">
        <v>373540</v>
      </c>
      <c r="B7997">
        <v>569332</v>
      </c>
      <c r="C7997">
        <v>23207</v>
      </c>
      <c r="D7997" t="s">
        <v>2399</v>
      </c>
      <c r="E7997">
        <v>3</v>
      </c>
      <c r="F7997" s="3">
        <v>40819.573611111096</v>
      </c>
      <c r="G7997" s="4">
        <v>1.65</v>
      </c>
      <c r="H7997">
        <v>12637</v>
      </c>
      <c r="I7997" t="s">
        <v>10</v>
      </c>
      <c r="J7997" s="58">
        <f t="shared" si="248"/>
        <v>4.9499999999999993</v>
      </c>
      <c r="K7997" s="59">
        <f t="shared" si="249"/>
        <v>40819</v>
      </c>
      <c r="R7997" t="s">
        <v>1682</v>
      </c>
      <c r="S7997" s="58">
        <v>10.08</v>
      </c>
      <c r="X7997">
        <v>4</v>
      </c>
      <c r="Y7997" s="4">
        <v>1.25</v>
      </c>
      <c r="Z7997" s="58">
        <v>5</v>
      </c>
    </row>
    <row r="7998" spans="1:26">
      <c r="A7998">
        <v>373549</v>
      </c>
      <c r="B7998">
        <v>569332</v>
      </c>
      <c r="C7998">
        <v>20727</v>
      </c>
      <c r="D7998" t="s">
        <v>392</v>
      </c>
      <c r="E7998">
        <v>3</v>
      </c>
      <c r="F7998" s="3">
        <v>40819.573611111096</v>
      </c>
      <c r="G7998" s="4">
        <v>1.65</v>
      </c>
      <c r="H7998">
        <v>12637</v>
      </c>
      <c r="I7998" t="s">
        <v>10</v>
      </c>
      <c r="J7998" s="58">
        <f t="shared" si="248"/>
        <v>4.9499999999999993</v>
      </c>
      <c r="K7998" s="59">
        <f t="shared" si="249"/>
        <v>40819</v>
      </c>
      <c r="R7998" t="s">
        <v>1357</v>
      </c>
      <c r="S7998" s="58">
        <v>6.96</v>
      </c>
      <c r="X7998">
        <v>5</v>
      </c>
      <c r="Y7998" s="4">
        <v>1</v>
      </c>
      <c r="Z7998" s="58">
        <v>5</v>
      </c>
    </row>
    <row r="7999" spans="1:26">
      <c r="A7999">
        <v>440019</v>
      </c>
      <c r="B7999">
        <v>574501</v>
      </c>
      <c r="C7999">
        <v>22174</v>
      </c>
      <c r="D7999" t="s">
        <v>261</v>
      </c>
      <c r="E7999">
        <v>3</v>
      </c>
      <c r="F7999" s="3">
        <v>40851.552083333299</v>
      </c>
      <c r="G7999" s="4">
        <v>1.65</v>
      </c>
      <c r="H7999">
        <v>12577</v>
      </c>
      <c r="I7999" t="s">
        <v>10</v>
      </c>
      <c r="J7999" s="58">
        <f t="shared" si="248"/>
        <v>4.9499999999999993</v>
      </c>
      <c r="K7999" s="59">
        <f t="shared" si="249"/>
        <v>40851</v>
      </c>
      <c r="R7999" t="s">
        <v>2196</v>
      </c>
      <c r="S7999" s="58">
        <v>6</v>
      </c>
      <c r="X7999">
        <v>2</v>
      </c>
      <c r="Y7999" s="4">
        <v>2.4900000000000002</v>
      </c>
      <c r="Z7999" s="58">
        <v>4.9800000000000004</v>
      </c>
    </row>
    <row r="8000" spans="1:26">
      <c r="A8000">
        <v>456011</v>
      </c>
      <c r="B8000">
        <v>575661</v>
      </c>
      <c r="C8000">
        <v>23321</v>
      </c>
      <c r="D8000" t="s">
        <v>2510</v>
      </c>
      <c r="E8000">
        <v>3</v>
      </c>
      <c r="F8000" s="3">
        <v>40857.610416666699</v>
      </c>
      <c r="G8000" s="4">
        <v>1.65</v>
      </c>
      <c r="H8000">
        <v>12617</v>
      </c>
      <c r="I8000" t="s">
        <v>10</v>
      </c>
      <c r="J8000" s="58">
        <f t="shared" si="248"/>
        <v>4.9499999999999993</v>
      </c>
      <c r="K8000" s="59">
        <f t="shared" si="249"/>
        <v>40857</v>
      </c>
      <c r="R8000" t="s">
        <v>2198</v>
      </c>
      <c r="S8000" s="58">
        <v>6</v>
      </c>
      <c r="X8000">
        <v>2</v>
      </c>
      <c r="Y8000" s="4">
        <v>2.4900000000000002</v>
      </c>
      <c r="Z8000" s="58">
        <v>4.9800000000000004</v>
      </c>
    </row>
    <row r="8001" spans="1:26">
      <c r="A8001">
        <v>494892</v>
      </c>
      <c r="B8001">
        <v>578277</v>
      </c>
      <c r="C8001">
        <v>21731</v>
      </c>
      <c r="D8001" t="s">
        <v>97</v>
      </c>
      <c r="E8001">
        <v>3</v>
      </c>
      <c r="F8001" s="3">
        <v>40870.577083333301</v>
      </c>
      <c r="G8001" s="4">
        <v>1.65</v>
      </c>
      <c r="H8001">
        <v>12723</v>
      </c>
      <c r="I8001" t="s">
        <v>10</v>
      </c>
      <c r="J8001" s="58">
        <f t="shared" si="248"/>
        <v>4.9499999999999993</v>
      </c>
      <c r="K8001" s="59">
        <f t="shared" si="249"/>
        <v>40870</v>
      </c>
      <c r="R8001" t="s">
        <v>2222</v>
      </c>
      <c r="S8001" s="58">
        <v>6</v>
      </c>
      <c r="X8001">
        <v>1</v>
      </c>
      <c r="Y8001" s="4">
        <v>4.95</v>
      </c>
      <c r="Z8001" s="58">
        <v>4.95</v>
      </c>
    </row>
    <row r="8002" spans="1:26">
      <c r="A8002">
        <v>509528</v>
      </c>
      <c r="B8002">
        <v>579345</v>
      </c>
      <c r="C8002">
        <v>16218</v>
      </c>
      <c r="D8002" t="s">
        <v>2007</v>
      </c>
      <c r="E8002">
        <v>80</v>
      </c>
      <c r="F8002" s="3">
        <v>40876.490277777797</v>
      </c>
      <c r="G8002" s="4">
        <v>0.06</v>
      </c>
      <c r="H8002">
        <v>12727</v>
      </c>
      <c r="I8002" t="s">
        <v>10</v>
      </c>
      <c r="J8002" s="58">
        <f t="shared" ref="J8002:J8065" si="250">E8002*G8002</f>
        <v>4.8</v>
      </c>
      <c r="K8002" s="59">
        <f t="shared" ref="K8002:K8065" si="251">DATE(YEAR(F8002),MONTH(F8002),DAY(F8002))</f>
        <v>40876</v>
      </c>
      <c r="R8002" t="s">
        <v>841</v>
      </c>
      <c r="S8002" s="58">
        <v>5.04</v>
      </c>
      <c r="X8002">
        <v>1</v>
      </c>
      <c r="Y8002" s="4">
        <v>4.95</v>
      </c>
      <c r="Z8002" s="58">
        <v>4.95</v>
      </c>
    </row>
    <row r="8003" spans="1:26">
      <c r="A8003">
        <v>217750</v>
      </c>
      <c r="B8003">
        <v>555933</v>
      </c>
      <c r="C8003">
        <v>21090</v>
      </c>
      <c r="D8003" t="s">
        <v>2065</v>
      </c>
      <c r="E8003">
        <v>12</v>
      </c>
      <c r="F8003" s="3">
        <v>40702.367361111101</v>
      </c>
      <c r="G8003" s="4">
        <v>0.39</v>
      </c>
      <c r="H8003">
        <v>12567</v>
      </c>
      <c r="I8003" t="s">
        <v>10</v>
      </c>
      <c r="J8003" s="58">
        <f t="shared" si="250"/>
        <v>4.68</v>
      </c>
      <c r="K8003" s="59">
        <f t="shared" si="251"/>
        <v>40702</v>
      </c>
      <c r="R8003" t="s">
        <v>955</v>
      </c>
      <c r="S8003" s="58">
        <v>5.04</v>
      </c>
      <c r="X8003">
        <v>1</v>
      </c>
      <c r="Y8003" s="4">
        <v>4.95</v>
      </c>
      <c r="Z8003" s="58">
        <v>4.95</v>
      </c>
    </row>
    <row r="8004" spans="1:26">
      <c r="A8004">
        <v>217793</v>
      </c>
      <c r="B8004">
        <v>555936</v>
      </c>
      <c r="C8004">
        <v>21090</v>
      </c>
      <c r="D8004" t="s">
        <v>2065</v>
      </c>
      <c r="E8004">
        <v>12</v>
      </c>
      <c r="F8004" s="3">
        <v>40702.386111111096</v>
      </c>
      <c r="G8004" s="4">
        <v>0.39</v>
      </c>
      <c r="H8004">
        <v>12567</v>
      </c>
      <c r="I8004" t="s">
        <v>10</v>
      </c>
      <c r="J8004" s="58">
        <f t="shared" si="250"/>
        <v>4.68</v>
      </c>
      <c r="K8004" s="59">
        <f t="shared" si="251"/>
        <v>40702</v>
      </c>
      <c r="R8004" t="s">
        <v>675</v>
      </c>
      <c r="S8004" s="58">
        <v>5.04</v>
      </c>
      <c r="X8004">
        <v>1</v>
      </c>
      <c r="Y8004" s="4">
        <v>4.95</v>
      </c>
      <c r="Z8004" s="58">
        <v>4.95</v>
      </c>
    </row>
    <row r="8005" spans="1:26">
      <c r="A8005">
        <v>221600</v>
      </c>
      <c r="B8005">
        <v>556258</v>
      </c>
      <c r="C8005">
        <v>21096</v>
      </c>
      <c r="D8005" t="s">
        <v>2290</v>
      </c>
      <c r="E8005">
        <v>12</v>
      </c>
      <c r="F8005" s="3">
        <v>40703.741666666698</v>
      </c>
      <c r="G8005" s="4">
        <v>0.39</v>
      </c>
      <c r="H8005">
        <v>12694</v>
      </c>
      <c r="I8005" t="s">
        <v>10</v>
      </c>
      <c r="J8005" s="58">
        <f t="shared" si="250"/>
        <v>4.68</v>
      </c>
      <c r="K8005" s="59">
        <f t="shared" si="251"/>
        <v>40703</v>
      </c>
      <c r="R8005" t="s">
        <v>1658</v>
      </c>
      <c r="S8005" s="58">
        <v>5.04</v>
      </c>
      <c r="X8005">
        <v>1</v>
      </c>
      <c r="Y8005" s="4">
        <v>4.95</v>
      </c>
      <c r="Z8005" s="58">
        <v>4.95</v>
      </c>
    </row>
    <row r="8006" spans="1:26">
      <c r="A8006">
        <v>312757</v>
      </c>
      <c r="B8006">
        <v>564372</v>
      </c>
      <c r="C8006">
        <v>22396</v>
      </c>
      <c r="D8006" t="s">
        <v>995</v>
      </c>
      <c r="E8006">
        <v>12</v>
      </c>
      <c r="F8006" s="3">
        <v>40780.413194444402</v>
      </c>
      <c r="G8006" s="4">
        <v>0.39</v>
      </c>
      <c r="H8006">
        <v>12714</v>
      </c>
      <c r="I8006" t="s">
        <v>10</v>
      </c>
      <c r="J8006" s="58">
        <f t="shared" si="250"/>
        <v>4.68</v>
      </c>
      <c r="K8006" s="59">
        <f t="shared" si="251"/>
        <v>40780</v>
      </c>
      <c r="R8006" t="s">
        <v>2251</v>
      </c>
      <c r="S8006" s="58">
        <v>5.04</v>
      </c>
      <c r="X8006">
        <v>1</v>
      </c>
      <c r="Y8006" s="4">
        <v>4.95</v>
      </c>
      <c r="Z8006" s="58">
        <v>4.95</v>
      </c>
    </row>
    <row r="8007" spans="1:26">
      <c r="A8007">
        <v>312758</v>
      </c>
      <c r="B8007">
        <v>564372</v>
      </c>
      <c r="C8007">
        <v>22398</v>
      </c>
      <c r="D8007" t="s">
        <v>2040</v>
      </c>
      <c r="E8007">
        <v>12</v>
      </c>
      <c r="F8007" s="3">
        <v>40780.413194444402</v>
      </c>
      <c r="G8007" s="4">
        <v>0.39</v>
      </c>
      <c r="H8007">
        <v>12714</v>
      </c>
      <c r="I8007" t="s">
        <v>10</v>
      </c>
      <c r="J8007" s="58">
        <f t="shared" si="250"/>
        <v>4.68</v>
      </c>
      <c r="K8007" s="59">
        <f t="shared" si="251"/>
        <v>40780</v>
      </c>
      <c r="R8007" t="s">
        <v>2747</v>
      </c>
      <c r="S8007" s="58">
        <v>5.04</v>
      </c>
      <c r="X8007">
        <v>1</v>
      </c>
      <c r="Y8007" s="4">
        <v>4.95</v>
      </c>
      <c r="Z8007" s="58">
        <v>4.95</v>
      </c>
    </row>
    <row r="8008" spans="1:26">
      <c r="A8008">
        <v>312759</v>
      </c>
      <c r="B8008">
        <v>564372</v>
      </c>
      <c r="C8008">
        <v>22403</v>
      </c>
      <c r="D8008" t="s">
        <v>2053</v>
      </c>
      <c r="E8008">
        <v>12</v>
      </c>
      <c r="F8008" s="3">
        <v>40780.413194444402</v>
      </c>
      <c r="G8008" s="4">
        <v>0.39</v>
      </c>
      <c r="H8008">
        <v>12714</v>
      </c>
      <c r="I8008" t="s">
        <v>10</v>
      </c>
      <c r="J8008" s="58">
        <f t="shared" si="250"/>
        <v>4.68</v>
      </c>
      <c r="K8008" s="59">
        <f t="shared" si="251"/>
        <v>40780</v>
      </c>
      <c r="R8008" t="s">
        <v>1026</v>
      </c>
      <c r="S8008" s="58">
        <v>5.04</v>
      </c>
      <c r="X8008">
        <v>1</v>
      </c>
      <c r="Y8008" s="4">
        <v>4.95</v>
      </c>
      <c r="Z8008" s="58">
        <v>4.95</v>
      </c>
    </row>
    <row r="8009" spans="1:26">
      <c r="A8009">
        <v>312760</v>
      </c>
      <c r="B8009">
        <v>564372</v>
      </c>
      <c r="C8009">
        <v>22400</v>
      </c>
      <c r="D8009" t="s">
        <v>1312</v>
      </c>
      <c r="E8009">
        <v>12</v>
      </c>
      <c r="F8009" s="3">
        <v>40780.413194444402</v>
      </c>
      <c r="G8009" s="4">
        <v>0.39</v>
      </c>
      <c r="H8009">
        <v>12714</v>
      </c>
      <c r="I8009" t="s">
        <v>10</v>
      </c>
      <c r="J8009" s="58">
        <f t="shared" si="250"/>
        <v>4.68</v>
      </c>
      <c r="K8009" s="59">
        <f t="shared" si="251"/>
        <v>40780</v>
      </c>
      <c r="R8009" t="s">
        <v>1025</v>
      </c>
      <c r="S8009" s="58">
        <v>5.04</v>
      </c>
      <c r="X8009">
        <v>1</v>
      </c>
      <c r="Y8009" s="4">
        <v>4.95</v>
      </c>
      <c r="Z8009" s="58">
        <v>4.95</v>
      </c>
    </row>
    <row r="8010" spans="1:26">
      <c r="A8010">
        <v>312761</v>
      </c>
      <c r="B8010">
        <v>564372</v>
      </c>
      <c r="C8010">
        <v>22402</v>
      </c>
      <c r="D8010" t="s">
        <v>1311</v>
      </c>
      <c r="E8010">
        <v>12</v>
      </c>
      <c r="F8010" s="3">
        <v>40780.413194444402</v>
      </c>
      <c r="G8010" s="4">
        <v>0.39</v>
      </c>
      <c r="H8010">
        <v>12714</v>
      </c>
      <c r="I8010" t="s">
        <v>10</v>
      </c>
      <c r="J8010" s="58">
        <f t="shared" si="250"/>
        <v>4.68</v>
      </c>
      <c r="K8010" s="59">
        <f t="shared" si="251"/>
        <v>40780</v>
      </c>
      <c r="R8010" t="s">
        <v>955</v>
      </c>
      <c r="S8010" s="58">
        <v>5.04</v>
      </c>
      <c r="X8010">
        <v>1</v>
      </c>
      <c r="Y8010" s="4">
        <v>4.95</v>
      </c>
      <c r="Z8010" s="58">
        <v>4.95</v>
      </c>
    </row>
    <row r="8011" spans="1:26">
      <c r="A8011">
        <v>323587</v>
      </c>
      <c r="B8011">
        <v>565321</v>
      </c>
      <c r="C8011">
        <v>21208</v>
      </c>
      <c r="D8011" t="s">
        <v>1424</v>
      </c>
      <c r="E8011">
        <v>12</v>
      </c>
      <c r="F8011" s="3">
        <v>40788.551388888904</v>
      </c>
      <c r="G8011" s="4">
        <v>0.39</v>
      </c>
      <c r="H8011">
        <v>12437</v>
      </c>
      <c r="I8011" t="s">
        <v>10</v>
      </c>
      <c r="J8011" s="58">
        <f t="shared" si="250"/>
        <v>4.68</v>
      </c>
      <c r="K8011" s="59">
        <f t="shared" si="251"/>
        <v>40788</v>
      </c>
      <c r="R8011" t="s">
        <v>2217</v>
      </c>
      <c r="S8011" s="58">
        <v>4.68</v>
      </c>
      <c r="X8011">
        <v>1</v>
      </c>
      <c r="Y8011" s="4">
        <v>4.95</v>
      </c>
      <c r="Z8011" s="58">
        <v>4.95</v>
      </c>
    </row>
    <row r="8012" spans="1:26">
      <c r="A8012">
        <v>330020</v>
      </c>
      <c r="B8012">
        <v>565865</v>
      </c>
      <c r="C8012">
        <v>22398</v>
      </c>
      <c r="D8012" t="s">
        <v>2040</v>
      </c>
      <c r="E8012">
        <v>12</v>
      </c>
      <c r="F8012" s="3">
        <v>40793.629861111098</v>
      </c>
      <c r="G8012" s="4">
        <v>0.39</v>
      </c>
      <c r="H8012">
        <v>12637</v>
      </c>
      <c r="I8012" t="s">
        <v>10</v>
      </c>
      <c r="J8012" s="58">
        <f t="shared" si="250"/>
        <v>4.68</v>
      </c>
      <c r="K8012" s="59">
        <f t="shared" si="251"/>
        <v>40793</v>
      </c>
      <c r="R8012" t="s">
        <v>1441</v>
      </c>
      <c r="S8012" s="58">
        <v>4.68</v>
      </c>
      <c r="X8012">
        <v>1</v>
      </c>
      <c r="Y8012" s="4">
        <v>4.95</v>
      </c>
      <c r="Z8012" s="58">
        <v>4.95</v>
      </c>
    </row>
    <row r="8013" spans="1:26">
      <c r="A8013">
        <v>332971</v>
      </c>
      <c r="B8013">
        <v>566163</v>
      </c>
      <c r="C8013">
        <v>22398</v>
      </c>
      <c r="D8013" t="s">
        <v>2040</v>
      </c>
      <c r="E8013">
        <v>12</v>
      </c>
      <c r="F8013" s="3">
        <v>40795.491666666698</v>
      </c>
      <c r="G8013" s="4">
        <v>0.39</v>
      </c>
      <c r="H8013">
        <v>12637</v>
      </c>
      <c r="I8013" t="s">
        <v>10</v>
      </c>
      <c r="J8013" s="58">
        <f t="shared" si="250"/>
        <v>4.68</v>
      </c>
      <c r="K8013" s="59">
        <f t="shared" si="251"/>
        <v>40795</v>
      </c>
      <c r="R8013" t="s">
        <v>956</v>
      </c>
      <c r="S8013" s="58">
        <v>4.5599999999999996</v>
      </c>
      <c r="X8013">
        <v>3</v>
      </c>
      <c r="Y8013" s="4">
        <v>1.65</v>
      </c>
      <c r="Z8013" s="58">
        <v>4.95</v>
      </c>
    </row>
    <row r="8014" spans="1:26">
      <c r="A8014">
        <v>334498</v>
      </c>
      <c r="B8014">
        <v>566256</v>
      </c>
      <c r="C8014">
        <v>21208</v>
      </c>
      <c r="D8014" t="s">
        <v>1424</v>
      </c>
      <c r="E8014">
        <v>12</v>
      </c>
      <c r="F8014" s="3">
        <v>40797.518750000003</v>
      </c>
      <c r="G8014" s="4">
        <v>0.39</v>
      </c>
      <c r="H8014">
        <v>12680</v>
      </c>
      <c r="I8014" t="s">
        <v>10</v>
      </c>
      <c r="J8014" s="58">
        <f t="shared" si="250"/>
        <v>4.68</v>
      </c>
      <c r="K8014" s="59">
        <f t="shared" si="251"/>
        <v>40797</v>
      </c>
      <c r="R8014" t="s">
        <v>104</v>
      </c>
      <c r="S8014" s="58">
        <v>-54</v>
      </c>
      <c r="X8014">
        <v>3</v>
      </c>
      <c r="Y8014" s="4">
        <v>1.65</v>
      </c>
      <c r="Z8014" s="58">
        <v>4.95</v>
      </c>
    </row>
    <row r="8015" spans="1:26">
      <c r="A8015">
        <v>358235</v>
      </c>
      <c r="B8015">
        <v>568137</v>
      </c>
      <c r="C8015">
        <v>21090</v>
      </c>
      <c r="D8015" t="s">
        <v>2065</v>
      </c>
      <c r="E8015">
        <v>12</v>
      </c>
      <c r="F8015" s="3">
        <v>40811.440277777801</v>
      </c>
      <c r="G8015" s="4">
        <v>0.39</v>
      </c>
      <c r="H8015">
        <v>12488</v>
      </c>
      <c r="I8015" t="s">
        <v>10</v>
      </c>
      <c r="J8015" s="58">
        <f t="shared" si="250"/>
        <v>4.68</v>
      </c>
      <c r="K8015" s="59">
        <f t="shared" si="251"/>
        <v>40811</v>
      </c>
      <c r="R8015" t="s">
        <v>655</v>
      </c>
      <c r="S8015" s="58">
        <v>127.5</v>
      </c>
      <c r="X8015">
        <v>3</v>
      </c>
      <c r="Y8015" s="4">
        <v>1.65</v>
      </c>
      <c r="Z8015" s="58">
        <v>4.95</v>
      </c>
    </row>
    <row r="8016" spans="1:26">
      <c r="A8016">
        <v>368608</v>
      </c>
      <c r="B8016">
        <v>568988</v>
      </c>
      <c r="C8016">
        <v>21090</v>
      </c>
      <c r="D8016" t="s">
        <v>2065</v>
      </c>
      <c r="E8016">
        <v>12</v>
      </c>
      <c r="F8016" s="3">
        <v>40815.693055555603</v>
      </c>
      <c r="G8016" s="4">
        <v>0.39</v>
      </c>
      <c r="H8016">
        <v>12718</v>
      </c>
      <c r="I8016" t="s">
        <v>10</v>
      </c>
      <c r="J8016" s="58">
        <f t="shared" si="250"/>
        <v>4.68</v>
      </c>
      <c r="K8016" s="59">
        <f t="shared" si="251"/>
        <v>40815</v>
      </c>
      <c r="R8016" t="s">
        <v>655</v>
      </c>
      <c r="S8016" s="58">
        <v>127.5</v>
      </c>
      <c r="X8016">
        <v>3</v>
      </c>
      <c r="Y8016" s="4">
        <v>1.65</v>
      </c>
      <c r="Z8016" s="58">
        <v>4.95</v>
      </c>
    </row>
    <row r="8017" spans="1:26">
      <c r="A8017">
        <v>391465</v>
      </c>
      <c r="B8017">
        <v>570672</v>
      </c>
      <c r="C8017">
        <v>22403</v>
      </c>
      <c r="D8017" t="s">
        <v>2053</v>
      </c>
      <c r="E8017">
        <v>12</v>
      </c>
      <c r="F8017" s="3">
        <v>40827.619444444397</v>
      </c>
      <c r="G8017" s="4">
        <v>0.39</v>
      </c>
      <c r="H8017">
        <v>12536</v>
      </c>
      <c r="I8017" t="s">
        <v>10</v>
      </c>
      <c r="J8017" s="58">
        <f t="shared" si="250"/>
        <v>4.68</v>
      </c>
      <c r="K8017" s="59">
        <f t="shared" si="251"/>
        <v>40827</v>
      </c>
      <c r="R8017" t="s">
        <v>2019</v>
      </c>
      <c r="S8017" s="58">
        <v>105</v>
      </c>
      <c r="X8017">
        <v>3</v>
      </c>
      <c r="Y8017" s="4">
        <v>1.65</v>
      </c>
      <c r="Z8017" s="58">
        <v>4.95</v>
      </c>
    </row>
    <row r="8018" spans="1:26">
      <c r="A8018">
        <v>410002</v>
      </c>
      <c r="B8018">
        <v>572087</v>
      </c>
      <c r="C8018">
        <v>21209</v>
      </c>
      <c r="D8018" t="s">
        <v>2066</v>
      </c>
      <c r="E8018">
        <v>12</v>
      </c>
      <c r="F8018" s="3">
        <v>40836.604166666701</v>
      </c>
      <c r="G8018" s="4">
        <v>0.39</v>
      </c>
      <c r="H8018">
        <v>12683</v>
      </c>
      <c r="I8018" t="s">
        <v>10</v>
      </c>
      <c r="J8018" s="58">
        <f t="shared" si="250"/>
        <v>4.68</v>
      </c>
      <c r="K8018" s="59">
        <f t="shared" si="251"/>
        <v>40836</v>
      </c>
      <c r="R8018" t="s">
        <v>2019</v>
      </c>
      <c r="S8018" s="58">
        <v>105</v>
      </c>
      <c r="X8018">
        <v>3</v>
      </c>
      <c r="Y8018" s="4">
        <v>1.65</v>
      </c>
      <c r="Z8018" s="58">
        <v>4.95</v>
      </c>
    </row>
    <row r="8019" spans="1:26">
      <c r="A8019">
        <v>410016</v>
      </c>
      <c r="B8019">
        <v>572087</v>
      </c>
      <c r="C8019">
        <v>21208</v>
      </c>
      <c r="D8019" t="s">
        <v>1424</v>
      </c>
      <c r="E8019">
        <v>12</v>
      </c>
      <c r="F8019" s="3">
        <v>40836.604166666701</v>
      </c>
      <c r="G8019" s="4">
        <v>0.39</v>
      </c>
      <c r="H8019">
        <v>12683</v>
      </c>
      <c r="I8019" t="s">
        <v>10</v>
      </c>
      <c r="J8019" s="58">
        <f t="shared" si="250"/>
        <v>4.68</v>
      </c>
      <c r="K8019" s="59">
        <f t="shared" si="251"/>
        <v>40836</v>
      </c>
      <c r="R8019" t="s">
        <v>104</v>
      </c>
      <c r="S8019" s="58">
        <v>72</v>
      </c>
      <c r="X8019">
        <v>3</v>
      </c>
      <c r="Y8019" s="4">
        <v>1.65</v>
      </c>
      <c r="Z8019" s="58">
        <v>4.95</v>
      </c>
    </row>
    <row r="8020" spans="1:26">
      <c r="A8020">
        <v>451269</v>
      </c>
      <c r="B8020">
        <v>575193</v>
      </c>
      <c r="C8020">
        <v>22402</v>
      </c>
      <c r="D8020" t="s">
        <v>1311</v>
      </c>
      <c r="E8020">
        <v>12</v>
      </c>
      <c r="F8020" s="3">
        <v>40856.398611111101</v>
      </c>
      <c r="G8020" s="4">
        <v>0.39</v>
      </c>
      <c r="H8020">
        <v>12681</v>
      </c>
      <c r="I8020" t="s">
        <v>10</v>
      </c>
      <c r="J8020" s="58">
        <f t="shared" si="250"/>
        <v>4.68</v>
      </c>
      <c r="K8020" s="59">
        <f t="shared" si="251"/>
        <v>40856</v>
      </c>
      <c r="R8020" t="s">
        <v>104</v>
      </c>
      <c r="S8020" s="58">
        <v>72</v>
      </c>
      <c r="X8020">
        <v>3</v>
      </c>
      <c r="Y8020" s="4">
        <v>1.65</v>
      </c>
      <c r="Z8020" s="58">
        <v>4.95</v>
      </c>
    </row>
    <row r="8021" spans="1:26">
      <c r="A8021">
        <v>475934</v>
      </c>
      <c r="B8021">
        <v>576927</v>
      </c>
      <c r="C8021">
        <v>21208</v>
      </c>
      <c r="D8021" t="s">
        <v>1424</v>
      </c>
      <c r="E8021">
        <v>12</v>
      </c>
      <c r="F8021" s="3">
        <v>40864.4597222222</v>
      </c>
      <c r="G8021" s="4">
        <v>0.39</v>
      </c>
      <c r="H8021">
        <v>12567</v>
      </c>
      <c r="I8021" t="s">
        <v>10</v>
      </c>
      <c r="J8021" s="58">
        <f t="shared" si="250"/>
        <v>4.68</v>
      </c>
      <c r="K8021" s="59">
        <f t="shared" si="251"/>
        <v>40864</v>
      </c>
      <c r="R8021" t="s">
        <v>2564</v>
      </c>
      <c r="S8021" s="58">
        <v>49.8</v>
      </c>
      <c r="X8021">
        <v>80</v>
      </c>
      <c r="Y8021" s="4">
        <v>0.06</v>
      </c>
      <c r="Z8021" s="58">
        <v>4.8</v>
      </c>
    </row>
    <row r="8022" spans="1:26">
      <c r="A8022">
        <v>497173</v>
      </c>
      <c r="B8022">
        <v>578348</v>
      </c>
      <c r="C8022">
        <v>22398</v>
      </c>
      <c r="D8022" t="s">
        <v>2040</v>
      </c>
      <c r="E8022">
        <v>12</v>
      </c>
      <c r="F8022" s="3">
        <v>40871.398611111101</v>
      </c>
      <c r="G8022" s="4">
        <v>0.39</v>
      </c>
      <c r="H8022">
        <v>12494</v>
      </c>
      <c r="I8022" t="s">
        <v>10</v>
      </c>
      <c r="J8022" s="58">
        <f t="shared" si="250"/>
        <v>4.68</v>
      </c>
      <c r="K8022" s="59">
        <f t="shared" si="251"/>
        <v>40871</v>
      </c>
      <c r="R8022" t="s">
        <v>2564</v>
      </c>
      <c r="S8022" s="58">
        <v>49.8</v>
      </c>
      <c r="X8022">
        <v>12</v>
      </c>
      <c r="Y8022" s="4">
        <v>0.39</v>
      </c>
      <c r="Z8022" s="58">
        <v>4.68</v>
      </c>
    </row>
    <row r="8023" spans="1:26">
      <c r="A8023">
        <v>497178</v>
      </c>
      <c r="B8023">
        <v>578348</v>
      </c>
      <c r="C8023">
        <v>22403</v>
      </c>
      <c r="D8023" t="s">
        <v>2053</v>
      </c>
      <c r="E8023">
        <v>12</v>
      </c>
      <c r="F8023" s="3">
        <v>40871.398611111101</v>
      </c>
      <c r="G8023" s="4">
        <v>0.39</v>
      </c>
      <c r="H8023">
        <v>12494</v>
      </c>
      <c r="I8023" t="s">
        <v>10</v>
      </c>
      <c r="J8023" s="58">
        <f t="shared" si="250"/>
        <v>4.68</v>
      </c>
      <c r="K8023" s="59">
        <f t="shared" si="251"/>
        <v>40871</v>
      </c>
      <c r="R8023" t="s">
        <v>340</v>
      </c>
      <c r="S8023" s="58">
        <v>35.4</v>
      </c>
      <c r="X8023">
        <v>12</v>
      </c>
      <c r="Y8023" s="4">
        <v>0.39</v>
      </c>
      <c r="Z8023" s="58">
        <v>4.68</v>
      </c>
    </row>
    <row r="8024" spans="1:26">
      <c r="A8024">
        <v>499872</v>
      </c>
      <c r="B8024">
        <v>578698</v>
      </c>
      <c r="C8024">
        <v>22228</v>
      </c>
      <c r="D8024" t="s">
        <v>2217</v>
      </c>
      <c r="E8024">
        <v>12</v>
      </c>
      <c r="F8024" s="3">
        <v>40872.430555555598</v>
      </c>
      <c r="G8024" s="4">
        <v>0.39</v>
      </c>
      <c r="H8024">
        <v>12620</v>
      </c>
      <c r="I8024" t="s">
        <v>10</v>
      </c>
      <c r="J8024" s="58">
        <f t="shared" si="250"/>
        <v>4.68</v>
      </c>
      <c r="K8024" s="59">
        <f t="shared" si="251"/>
        <v>40872</v>
      </c>
      <c r="R8024" t="s">
        <v>340</v>
      </c>
      <c r="S8024" s="58">
        <v>35.4</v>
      </c>
      <c r="X8024">
        <v>12</v>
      </c>
      <c r="Y8024" s="4">
        <v>0.39</v>
      </c>
      <c r="Z8024" s="58">
        <v>4.68</v>
      </c>
    </row>
    <row r="8025" spans="1:26">
      <c r="A8025">
        <v>500156</v>
      </c>
      <c r="B8025">
        <v>578736</v>
      </c>
      <c r="C8025">
        <v>21698</v>
      </c>
      <c r="D8025" t="s">
        <v>1441</v>
      </c>
      <c r="E8025">
        <v>12</v>
      </c>
      <c r="F8025" s="3">
        <v>40872.481249999997</v>
      </c>
      <c r="G8025" s="4">
        <v>0.39</v>
      </c>
      <c r="H8025">
        <v>12681</v>
      </c>
      <c r="I8025" t="s">
        <v>10</v>
      </c>
      <c r="J8025" s="58">
        <f t="shared" si="250"/>
        <v>4.68</v>
      </c>
      <c r="K8025" s="59">
        <f t="shared" si="251"/>
        <v>40872</v>
      </c>
      <c r="R8025" t="s">
        <v>2566</v>
      </c>
      <c r="S8025" s="58">
        <v>34.68</v>
      </c>
      <c r="X8025">
        <v>12</v>
      </c>
      <c r="Y8025" s="4">
        <v>0.39</v>
      </c>
      <c r="Z8025" s="58">
        <v>4.68</v>
      </c>
    </row>
    <row r="8026" spans="1:26">
      <c r="A8026">
        <v>515906</v>
      </c>
      <c r="B8026">
        <v>579792</v>
      </c>
      <c r="C8026">
        <v>22396</v>
      </c>
      <c r="D8026" t="s">
        <v>995</v>
      </c>
      <c r="E8026">
        <v>12</v>
      </c>
      <c r="F8026" s="3">
        <v>40877.654861111099</v>
      </c>
      <c r="G8026" s="4">
        <v>0.39</v>
      </c>
      <c r="H8026">
        <v>12714</v>
      </c>
      <c r="I8026" t="s">
        <v>10</v>
      </c>
      <c r="J8026" s="58">
        <f t="shared" si="250"/>
        <v>4.68</v>
      </c>
      <c r="K8026" s="59">
        <f t="shared" si="251"/>
        <v>40877</v>
      </c>
      <c r="R8026" t="s">
        <v>2566</v>
      </c>
      <c r="S8026" s="58">
        <v>34.68</v>
      </c>
      <c r="X8026">
        <v>12</v>
      </c>
      <c r="Y8026" s="4">
        <v>0.39</v>
      </c>
      <c r="Z8026" s="58">
        <v>4.68</v>
      </c>
    </row>
    <row r="8027" spans="1:26">
      <c r="A8027">
        <v>515907</v>
      </c>
      <c r="B8027">
        <v>579792</v>
      </c>
      <c r="C8027">
        <v>22398</v>
      </c>
      <c r="D8027" t="s">
        <v>2040</v>
      </c>
      <c r="E8027">
        <v>12</v>
      </c>
      <c r="F8027" s="3">
        <v>40877.654861111099</v>
      </c>
      <c r="G8027" s="4">
        <v>0.39</v>
      </c>
      <c r="H8027">
        <v>12714</v>
      </c>
      <c r="I8027" t="s">
        <v>10</v>
      </c>
      <c r="J8027" s="58">
        <f t="shared" si="250"/>
        <v>4.68</v>
      </c>
      <c r="K8027" s="59">
        <f t="shared" si="251"/>
        <v>40877</v>
      </c>
      <c r="R8027" t="s">
        <v>1026</v>
      </c>
      <c r="S8027" s="58">
        <v>30.24</v>
      </c>
      <c r="X8027">
        <v>12</v>
      </c>
      <c r="Y8027" s="4">
        <v>0.39</v>
      </c>
      <c r="Z8027" s="58">
        <v>4.68</v>
      </c>
    </row>
    <row r="8028" spans="1:26">
      <c r="A8028">
        <v>515908</v>
      </c>
      <c r="B8028">
        <v>579792</v>
      </c>
      <c r="C8028">
        <v>22403</v>
      </c>
      <c r="D8028" t="s">
        <v>2053</v>
      </c>
      <c r="E8028">
        <v>12</v>
      </c>
      <c r="F8028" s="3">
        <v>40877.654861111099</v>
      </c>
      <c r="G8028" s="4">
        <v>0.39</v>
      </c>
      <c r="H8028">
        <v>12714</v>
      </c>
      <c r="I8028" t="s">
        <v>10</v>
      </c>
      <c r="J8028" s="58">
        <f t="shared" si="250"/>
        <v>4.68</v>
      </c>
      <c r="K8028" s="59">
        <f t="shared" si="251"/>
        <v>40877</v>
      </c>
      <c r="R8028" t="s">
        <v>1026</v>
      </c>
      <c r="S8028" s="58">
        <v>30.24</v>
      </c>
      <c r="X8028">
        <v>12</v>
      </c>
      <c r="Y8028" s="4">
        <v>0.39</v>
      </c>
      <c r="Z8028" s="58">
        <v>4.68</v>
      </c>
    </row>
    <row r="8029" spans="1:26">
      <c r="A8029">
        <v>515909</v>
      </c>
      <c r="B8029">
        <v>579792</v>
      </c>
      <c r="C8029">
        <v>22400</v>
      </c>
      <c r="D8029" t="s">
        <v>1312</v>
      </c>
      <c r="E8029">
        <v>12</v>
      </c>
      <c r="F8029" s="3">
        <v>40877.654861111099</v>
      </c>
      <c r="G8029" s="4">
        <v>0.39</v>
      </c>
      <c r="H8029">
        <v>12714</v>
      </c>
      <c r="I8029" t="s">
        <v>10</v>
      </c>
      <c r="J8029" s="58">
        <f t="shared" si="250"/>
        <v>4.68</v>
      </c>
      <c r="K8029" s="59">
        <f t="shared" si="251"/>
        <v>40877</v>
      </c>
      <c r="R8029" t="s">
        <v>402</v>
      </c>
      <c r="S8029" s="58">
        <v>25.2</v>
      </c>
      <c r="X8029">
        <v>12</v>
      </c>
      <c r="Y8029" s="4">
        <v>0.39</v>
      </c>
      <c r="Z8029" s="58">
        <v>4.68</v>
      </c>
    </row>
    <row r="8030" spans="1:26">
      <c r="A8030">
        <v>515910</v>
      </c>
      <c r="B8030">
        <v>579792</v>
      </c>
      <c r="C8030">
        <v>22402</v>
      </c>
      <c r="D8030" t="s">
        <v>1311</v>
      </c>
      <c r="E8030">
        <v>12</v>
      </c>
      <c r="F8030" s="3">
        <v>40877.654861111099</v>
      </c>
      <c r="G8030" s="4">
        <v>0.39</v>
      </c>
      <c r="H8030">
        <v>12714</v>
      </c>
      <c r="I8030" t="s">
        <v>10</v>
      </c>
      <c r="J8030" s="58">
        <f t="shared" si="250"/>
        <v>4.68</v>
      </c>
      <c r="K8030" s="59">
        <f t="shared" si="251"/>
        <v>40877</v>
      </c>
      <c r="R8030" t="s">
        <v>102</v>
      </c>
      <c r="S8030" s="58">
        <v>23.4</v>
      </c>
      <c r="X8030">
        <v>12</v>
      </c>
      <c r="Y8030" s="4">
        <v>0.39</v>
      </c>
      <c r="Z8030" s="58">
        <v>4.68</v>
      </c>
    </row>
    <row r="8031" spans="1:26">
      <c r="A8031">
        <v>519687</v>
      </c>
      <c r="B8031">
        <v>580160</v>
      </c>
      <c r="C8031">
        <v>22398</v>
      </c>
      <c r="D8031" t="s">
        <v>2040</v>
      </c>
      <c r="E8031">
        <v>12</v>
      </c>
      <c r="F8031" s="3">
        <v>40879.449305555601</v>
      </c>
      <c r="G8031" s="4">
        <v>0.39</v>
      </c>
      <c r="H8031">
        <v>12700</v>
      </c>
      <c r="I8031" t="s">
        <v>10</v>
      </c>
      <c r="J8031" s="58">
        <f t="shared" si="250"/>
        <v>4.68</v>
      </c>
      <c r="K8031" s="59">
        <f t="shared" si="251"/>
        <v>40879</v>
      </c>
      <c r="R8031" t="s">
        <v>835</v>
      </c>
      <c r="S8031" s="58">
        <v>19.8</v>
      </c>
      <c r="X8031">
        <v>12</v>
      </c>
      <c r="Y8031" s="4">
        <v>0.39</v>
      </c>
      <c r="Z8031" s="58">
        <v>4.68</v>
      </c>
    </row>
    <row r="8032" spans="1:26">
      <c r="A8032">
        <v>519689</v>
      </c>
      <c r="B8032">
        <v>580160</v>
      </c>
      <c r="C8032">
        <v>22396</v>
      </c>
      <c r="D8032" t="s">
        <v>995</v>
      </c>
      <c r="E8032">
        <v>12</v>
      </c>
      <c r="F8032" s="3">
        <v>40879.449305555601</v>
      </c>
      <c r="G8032" s="4">
        <v>0.39</v>
      </c>
      <c r="H8032">
        <v>12700</v>
      </c>
      <c r="I8032" t="s">
        <v>10</v>
      </c>
      <c r="J8032" s="58">
        <f t="shared" si="250"/>
        <v>4.68</v>
      </c>
      <c r="K8032" s="59">
        <f t="shared" si="251"/>
        <v>40879</v>
      </c>
      <c r="R8032" t="s">
        <v>263</v>
      </c>
      <c r="S8032" s="58">
        <v>19.8</v>
      </c>
      <c r="X8032">
        <v>12</v>
      </c>
      <c r="Y8032" s="4">
        <v>0.39</v>
      </c>
      <c r="Z8032" s="58">
        <v>4.68</v>
      </c>
    </row>
    <row r="8033" spans="1:26">
      <c r="A8033">
        <v>519690</v>
      </c>
      <c r="B8033">
        <v>580160</v>
      </c>
      <c r="C8033">
        <v>22400</v>
      </c>
      <c r="D8033" t="s">
        <v>1312</v>
      </c>
      <c r="E8033">
        <v>12</v>
      </c>
      <c r="F8033" s="3">
        <v>40879.449305555601</v>
      </c>
      <c r="G8033" s="4">
        <v>0.39</v>
      </c>
      <c r="H8033">
        <v>12700</v>
      </c>
      <c r="I8033" t="s">
        <v>10</v>
      </c>
      <c r="J8033" s="58">
        <f t="shared" si="250"/>
        <v>4.68</v>
      </c>
      <c r="K8033" s="59">
        <f t="shared" si="251"/>
        <v>40879</v>
      </c>
      <c r="R8033" t="s">
        <v>534</v>
      </c>
      <c r="S8033" s="58">
        <v>19.8</v>
      </c>
      <c r="X8033">
        <v>12</v>
      </c>
      <c r="Y8033" s="4">
        <v>0.39</v>
      </c>
      <c r="Z8033" s="58">
        <v>4.68</v>
      </c>
    </row>
    <row r="8034" spans="1:26">
      <c r="A8034">
        <v>519691</v>
      </c>
      <c r="B8034">
        <v>580160</v>
      </c>
      <c r="C8034">
        <v>22402</v>
      </c>
      <c r="D8034" t="s">
        <v>1311</v>
      </c>
      <c r="E8034">
        <v>12</v>
      </c>
      <c r="F8034" s="3">
        <v>40879.449305555601</v>
      </c>
      <c r="G8034" s="4">
        <v>0.39</v>
      </c>
      <c r="H8034">
        <v>12700</v>
      </c>
      <c r="I8034" t="s">
        <v>10</v>
      </c>
      <c r="J8034" s="58">
        <f t="shared" si="250"/>
        <v>4.68</v>
      </c>
      <c r="K8034" s="59">
        <f t="shared" si="251"/>
        <v>40879</v>
      </c>
      <c r="R8034" t="s">
        <v>2485</v>
      </c>
      <c r="S8034" s="58">
        <v>19.5</v>
      </c>
      <c r="X8034">
        <v>12</v>
      </c>
      <c r="Y8034" s="4">
        <v>0.39</v>
      </c>
      <c r="Z8034" s="58">
        <v>4.68</v>
      </c>
    </row>
    <row r="8035" spans="1:26">
      <c r="A8035">
        <v>532692</v>
      </c>
      <c r="B8035">
        <v>580986</v>
      </c>
      <c r="C8035">
        <v>22757</v>
      </c>
      <c r="D8035" t="s">
        <v>1021</v>
      </c>
      <c r="E8035">
        <v>12</v>
      </c>
      <c r="F8035" s="3">
        <v>40883.690277777801</v>
      </c>
      <c r="G8035" s="4">
        <v>0.39</v>
      </c>
      <c r="H8035">
        <v>12650</v>
      </c>
      <c r="I8035" t="s">
        <v>10</v>
      </c>
      <c r="J8035" s="58">
        <f t="shared" si="250"/>
        <v>4.68</v>
      </c>
      <c r="K8035" s="59">
        <f t="shared" si="251"/>
        <v>40883</v>
      </c>
      <c r="R8035" t="s">
        <v>2485</v>
      </c>
      <c r="S8035" s="58">
        <v>19.5</v>
      </c>
      <c r="X8035">
        <v>12</v>
      </c>
      <c r="Y8035" s="4">
        <v>0.39</v>
      </c>
      <c r="Z8035" s="58">
        <v>4.68</v>
      </c>
    </row>
    <row r="8036" spans="1:26">
      <c r="A8036">
        <v>532694</v>
      </c>
      <c r="B8036">
        <v>580986</v>
      </c>
      <c r="C8036">
        <v>22758</v>
      </c>
      <c r="D8036" t="s">
        <v>1022</v>
      </c>
      <c r="E8036">
        <v>12</v>
      </c>
      <c r="F8036" s="3">
        <v>40883.690277777801</v>
      </c>
      <c r="G8036" s="4">
        <v>0.39</v>
      </c>
      <c r="H8036">
        <v>12650</v>
      </c>
      <c r="I8036" t="s">
        <v>10</v>
      </c>
      <c r="J8036" s="58">
        <f t="shared" si="250"/>
        <v>4.68</v>
      </c>
      <c r="K8036" s="59">
        <f t="shared" si="251"/>
        <v>40883</v>
      </c>
      <c r="R8036" t="s">
        <v>104</v>
      </c>
      <c r="S8036" s="58">
        <v>18</v>
      </c>
      <c r="X8036">
        <v>12</v>
      </c>
      <c r="Y8036" s="4">
        <v>0.39</v>
      </c>
      <c r="Z8036" s="58">
        <v>4.68</v>
      </c>
    </row>
    <row r="8037" spans="1:26">
      <c r="A8037">
        <v>532696</v>
      </c>
      <c r="B8037">
        <v>580986</v>
      </c>
      <c r="C8037">
        <v>22756</v>
      </c>
      <c r="D8037" t="s">
        <v>1490</v>
      </c>
      <c r="E8037">
        <v>12</v>
      </c>
      <c r="F8037" s="3">
        <v>40883.690277777801</v>
      </c>
      <c r="G8037" s="4">
        <v>0.39</v>
      </c>
      <c r="H8037">
        <v>12650</v>
      </c>
      <c r="I8037" t="s">
        <v>10</v>
      </c>
      <c r="J8037" s="58">
        <f t="shared" si="250"/>
        <v>4.68</v>
      </c>
      <c r="K8037" s="59">
        <f t="shared" si="251"/>
        <v>40883</v>
      </c>
      <c r="R8037" t="s">
        <v>1752</v>
      </c>
      <c r="S8037" s="58">
        <v>17.850000000000001</v>
      </c>
      <c r="X8037">
        <v>12</v>
      </c>
      <c r="Y8037" s="4">
        <v>0.39</v>
      </c>
      <c r="Z8037" s="58">
        <v>4.68</v>
      </c>
    </row>
    <row r="8038" spans="1:26">
      <c r="A8038">
        <v>532699</v>
      </c>
      <c r="B8038">
        <v>580986</v>
      </c>
      <c r="C8038">
        <v>22390</v>
      </c>
      <c r="D8038" t="s">
        <v>2057</v>
      </c>
      <c r="E8038">
        <v>12</v>
      </c>
      <c r="F8038" s="3">
        <v>40883.690277777801</v>
      </c>
      <c r="G8038" s="4">
        <v>0.39</v>
      </c>
      <c r="H8038">
        <v>12650</v>
      </c>
      <c r="I8038" t="s">
        <v>10</v>
      </c>
      <c r="J8038" s="58">
        <f t="shared" si="250"/>
        <v>4.68</v>
      </c>
      <c r="K8038" s="59">
        <f t="shared" si="251"/>
        <v>40883</v>
      </c>
      <c r="R8038" t="s">
        <v>257</v>
      </c>
      <c r="S8038" s="58">
        <v>17.850000000000001</v>
      </c>
      <c r="X8038">
        <v>12</v>
      </c>
      <c r="Y8038" s="4">
        <v>0.39</v>
      </c>
      <c r="Z8038" s="58">
        <v>4.68</v>
      </c>
    </row>
    <row r="8039" spans="1:26">
      <c r="A8039">
        <v>38988</v>
      </c>
      <c r="B8039">
        <v>539607</v>
      </c>
      <c r="C8039">
        <v>21883</v>
      </c>
      <c r="D8039" t="s">
        <v>88</v>
      </c>
      <c r="E8039">
        <v>24</v>
      </c>
      <c r="F8039" s="3">
        <v>40532.590277777803</v>
      </c>
      <c r="G8039" s="4">
        <v>0.19</v>
      </c>
      <c r="H8039">
        <v>12681</v>
      </c>
      <c r="I8039" t="s">
        <v>10</v>
      </c>
      <c r="J8039" s="58">
        <f t="shared" si="250"/>
        <v>4.5600000000000005</v>
      </c>
      <c r="K8039" s="59">
        <f t="shared" si="251"/>
        <v>40532</v>
      </c>
      <c r="R8039" t="s">
        <v>1869</v>
      </c>
      <c r="S8039" s="58">
        <v>17.7</v>
      </c>
      <c r="X8039">
        <v>12</v>
      </c>
      <c r="Y8039" s="4">
        <v>0.39</v>
      </c>
      <c r="Z8039" s="58">
        <v>4.68</v>
      </c>
    </row>
    <row r="8040" spans="1:26">
      <c r="A8040">
        <v>44464</v>
      </c>
      <c r="B8040">
        <v>540178</v>
      </c>
      <c r="C8040">
        <v>21881</v>
      </c>
      <c r="D8040" t="s">
        <v>1673</v>
      </c>
      <c r="E8040">
        <v>24</v>
      </c>
      <c r="F8040" s="3">
        <v>40548.529166666704</v>
      </c>
      <c r="G8040" s="4">
        <v>0.19</v>
      </c>
      <c r="H8040">
        <v>12681</v>
      </c>
      <c r="I8040" t="s">
        <v>10</v>
      </c>
      <c r="J8040" s="58">
        <f t="shared" si="250"/>
        <v>4.5600000000000005</v>
      </c>
      <c r="K8040" s="59">
        <f t="shared" si="251"/>
        <v>40548</v>
      </c>
      <c r="R8040" t="s">
        <v>613</v>
      </c>
      <c r="S8040" s="58">
        <v>17.7</v>
      </c>
      <c r="X8040">
        <v>12</v>
      </c>
      <c r="Y8040" s="4">
        <v>0.39</v>
      </c>
      <c r="Z8040" s="58">
        <v>4.68</v>
      </c>
    </row>
    <row r="8041" spans="1:26">
      <c r="A8041">
        <v>56843</v>
      </c>
      <c r="B8041">
        <v>541120</v>
      </c>
      <c r="C8041">
        <v>21880</v>
      </c>
      <c r="D8041" t="s">
        <v>476</v>
      </c>
      <c r="E8041">
        <v>24</v>
      </c>
      <c r="F8041" s="3">
        <v>40557.3840277778</v>
      </c>
      <c r="G8041" s="4">
        <v>0.19</v>
      </c>
      <c r="H8041">
        <v>12490</v>
      </c>
      <c r="I8041" t="s">
        <v>10</v>
      </c>
      <c r="J8041" s="58">
        <f t="shared" si="250"/>
        <v>4.5600000000000005</v>
      </c>
      <c r="K8041" s="59">
        <f t="shared" si="251"/>
        <v>40557</v>
      </c>
      <c r="R8041" t="s">
        <v>798</v>
      </c>
      <c r="S8041" s="58">
        <v>17.7</v>
      </c>
      <c r="X8041">
        <v>12</v>
      </c>
      <c r="Y8041" s="4">
        <v>0.39</v>
      </c>
      <c r="Z8041" s="58">
        <v>4.68</v>
      </c>
    </row>
    <row r="8042" spans="1:26">
      <c r="A8042">
        <v>56844</v>
      </c>
      <c r="B8042">
        <v>541120</v>
      </c>
      <c r="C8042">
        <v>21881</v>
      </c>
      <c r="D8042" t="s">
        <v>1673</v>
      </c>
      <c r="E8042">
        <v>24</v>
      </c>
      <c r="F8042" s="3">
        <v>40557.3840277778</v>
      </c>
      <c r="G8042" s="4">
        <v>0.19</v>
      </c>
      <c r="H8042">
        <v>12490</v>
      </c>
      <c r="I8042" t="s">
        <v>10</v>
      </c>
      <c r="J8042" s="58">
        <f t="shared" si="250"/>
        <v>4.5600000000000005</v>
      </c>
      <c r="K8042" s="59">
        <f t="shared" si="251"/>
        <v>40557</v>
      </c>
      <c r="R8042" t="s">
        <v>552</v>
      </c>
      <c r="S8042" s="58">
        <v>17</v>
      </c>
      <c r="X8042">
        <v>12</v>
      </c>
      <c r="Y8042" s="4">
        <v>0.39</v>
      </c>
      <c r="Z8042" s="58">
        <v>4.68</v>
      </c>
    </row>
    <row r="8043" spans="1:26">
      <c r="A8043">
        <v>214244</v>
      </c>
      <c r="B8043">
        <v>555569</v>
      </c>
      <c r="C8043">
        <v>21084</v>
      </c>
      <c r="D8043" t="s">
        <v>2288</v>
      </c>
      <c r="E8043">
        <v>24</v>
      </c>
      <c r="F8043" s="3">
        <v>40699.645138888904</v>
      </c>
      <c r="G8043" s="4">
        <v>0.19</v>
      </c>
      <c r="H8043">
        <v>12727</v>
      </c>
      <c r="I8043" t="s">
        <v>10</v>
      </c>
      <c r="J8043" s="58">
        <f t="shared" si="250"/>
        <v>4.5600000000000005</v>
      </c>
      <c r="K8043" s="59">
        <f t="shared" si="251"/>
        <v>40699</v>
      </c>
      <c r="R8043" t="s">
        <v>552</v>
      </c>
      <c r="S8043" s="58">
        <v>17</v>
      </c>
      <c r="X8043">
        <v>12</v>
      </c>
      <c r="Y8043" s="4">
        <v>0.39</v>
      </c>
      <c r="Z8043" s="58">
        <v>4.68</v>
      </c>
    </row>
    <row r="8044" spans="1:26">
      <c r="A8044">
        <v>217749</v>
      </c>
      <c r="B8044">
        <v>555933</v>
      </c>
      <c r="C8044">
        <v>21084</v>
      </c>
      <c r="D8044" t="s">
        <v>2288</v>
      </c>
      <c r="E8044">
        <v>24</v>
      </c>
      <c r="F8044" s="3">
        <v>40702.367361111101</v>
      </c>
      <c r="G8044" s="4">
        <v>0.19</v>
      </c>
      <c r="H8044">
        <v>12567</v>
      </c>
      <c r="I8044" t="s">
        <v>10</v>
      </c>
      <c r="J8044" s="58">
        <f t="shared" si="250"/>
        <v>4.5600000000000005</v>
      </c>
      <c r="K8044" s="59">
        <f t="shared" si="251"/>
        <v>40702</v>
      </c>
      <c r="R8044" t="s">
        <v>2279</v>
      </c>
      <c r="S8044" s="58">
        <v>15.3</v>
      </c>
      <c r="X8044">
        <v>12</v>
      </c>
      <c r="Y8044" s="4">
        <v>0.39</v>
      </c>
      <c r="Z8044" s="58">
        <v>4.68</v>
      </c>
    </row>
    <row r="8045" spans="1:26">
      <c r="A8045">
        <v>217794</v>
      </c>
      <c r="B8045">
        <v>555936</v>
      </c>
      <c r="C8045">
        <v>21084</v>
      </c>
      <c r="D8045" t="s">
        <v>2288</v>
      </c>
      <c r="E8045">
        <v>24</v>
      </c>
      <c r="F8045" s="3">
        <v>40702.386111111096</v>
      </c>
      <c r="G8045" s="4">
        <v>0.19</v>
      </c>
      <c r="H8045">
        <v>12567</v>
      </c>
      <c r="I8045" t="s">
        <v>10</v>
      </c>
      <c r="J8045" s="58">
        <f t="shared" si="250"/>
        <v>4.5600000000000005</v>
      </c>
      <c r="K8045" s="59">
        <f t="shared" si="251"/>
        <v>40702</v>
      </c>
      <c r="R8045" t="s">
        <v>850</v>
      </c>
      <c r="S8045" s="58">
        <v>15</v>
      </c>
      <c r="X8045">
        <v>12</v>
      </c>
      <c r="Y8045" s="4">
        <v>0.39</v>
      </c>
      <c r="Z8045" s="58">
        <v>4.68</v>
      </c>
    </row>
    <row r="8046" spans="1:26">
      <c r="A8046">
        <v>221599</v>
      </c>
      <c r="B8046">
        <v>556258</v>
      </c>
      <c r="C8046">
        <v>21088</v>
      </c>
      <c r="D8046" t="s">
        <v>2289</v>
      </c>
      <c r="E8046">
        <v>24</v>
      </c>
      <c r="F8046" s="3">
        <v>40703.741666666698</v>
      </c>
      <c r="G8046" s="4">
        <v>0.19</v>
      </c>
      <c r="H8046">
        <v>12694</v>
      </c>
      <c r="I8046" t="s">
        <v>10</v>
      </c>
      <c r="J8046" s="58">
        <f t="shared" si="250"/>
        <v>4.5600000000000005</v>
      </c>
      <c r="K8046" s="59">
        <f t="shared" si="251"/>
        <v>40703</v>
      </c>
      <c r="R8046" t="s">
        <v>92</v>
      </c>
      <c r="S8046" s="58">
        <v>-2.95</v>
      </c>
      <c r="X8046">
        <v>12</v>
      </c>
      <c r="Y8046" s="4">
        <v>0.39</v>
      </c>
      <c r="Z8046" s="58">
        <v>4.68</v>
      </c>
    </row>
    <row r="8047" spans="1:26">
      <c r="A8047">
        <v>259906</v>
      </c>
      <c r="B8047">
        <v>559782</v>
      </c>
      <c r="C8047">
        <v>20996</v>
      </c>
      <c r="D8047" t="s">
        <v>1222</v>
      </c>
      <c r="E8047">
        <v>24</v>
      </c>
      <c r="F8047" s="3">
        <v>40736.496527777803</v>
      </c>
      <c r="G8047" s="4">
        <v>0.19</v>
      </c>
      <c r="H8047">
        <v>12722</v>
      </c>
      <c r="I8047" t="s">
        <v>10</v>
      </c>
      <c r="J8047" s="58">
        <f t="shared" si="250"/>
        <v>4.5600000000000005</v>
      </c>
      <c r="K8047" s="59">
        <f t="shared" si="251"/>
        <v>40736</v>
      </c>
      <c r="R8047" t="s">
        <v>552</v>
      </c>
      <c r="S8047" s="58">
        <v>-17</v>
      </c>
      <c r="X8047">
        <v>12</v>
      </c>
      <c r="Y8047" s="4">
        <v>0.39</v>
      </c>
      <c r="Z8047" s="58">
        <v>4.68</v>
      </c>
    </row>
    <row r="8048" spans="1:26">
      <c r="A8048">
        <v>311700</v>
      </c>
      <c r="B8048">
        <v>564314</v>
      </c>
      <c r="C8048">
        <v>21650</v>
      </c>
      <c r="D8048" t="s">
        <v>2071</v>
      </c>
      <c r="E8048">
        <v>24</v>
      </c>
      <c r="F8048" s="3">
        <v>40779.5402777778</v>
      </c>
      <c r="G8048" s="4">
        <v>0.19</v>
      </c>
      <c r="H8048">
        <v>12695</v>
      </c>
      <c r="I8048" t="s">
        <v>10</v>
      </c>
      <c r="J8048" s="58">
        <f t="shared" si="250"/>
        <v>4.5600000000000005</v>
      </c>
      <c r="K8048" s="59">
        <f t="shared" si="251"/>
        <v>40779</v>
      </c>
      <c r="R8048" t="s">
        <v>2485</v>
      </c>
      <c r="S8048" s="58">
        <v>-19.5</v>
      </c>
      <c r="X8048">
        <v>12</v>
      </c>
      <c r="Y8048" s="4">
        <v>0.39</v>
      </c>
      <c r="Z8048" s="58">
        <v>4.68</v>
      </c>
    </row>
    <row r="8049" spans="1:26">
      <c r="A8049">
        <v>358236</v>
      </c>
      <c r="B8049">
        <v>568137</v>
      </c>
      <c r="C8049">
        <v>21084</v>
      </c>
      <c r="D8049" t="s">
        <v>2288</v>
      </c>
      <c r="E8049">
        <v>24</v>
      </c>
      <c r="F8049" s="3">
        <v>40811.440277777801</v>
      </c>
      <c r="G8049" s="4">
        <v>0.19</v>
      </c>
      <c r="H8049">
        <v>12488</v>
      </c>
      <c r="I8049" t="s">
        <v>10</v>
      </c>
      <c r="J8049" s="58">
        <f t="shared" si="250"/>
        <v>4.5600000000000005</v>
      </c>
      <c r="K8049" s="59">
        <f t="shared" si="251"/>
        <v>40811</v>
      </c>
      <c r="R8049" t="s">
        <v>1026</v>
      </c>
      <c r="S8049" s="58">
        <v>-30.24</v>
      </c>
      <c r="X8049">
        <v>12</v>
      </c>
      <c r="Y8049" s="4">
        <v>0.39</v>
      </c>
      <c r="Z8049" s="58">
        <v>4.68</v>
      </c>
    </row>
    <row r="8050" spans="1:26">
      <c r="A8050">
        <v>368607</v>
      </c>
      <c r="B8050">
        <v>568988</v>
      </c>
      <c r="C8050">
        <v>21084</v>
      </c>
      <c r="D8050" t="s">
        <v>2288</v>
      </c>
      <c r="E8050">
        <v>24</v>
      </c>
      <c r="F8050" s="3">
        <v>40815.693055555603</v>
      </c>
      <c r="G8050" s="4">
        <v>0.19</v>
      </c>
      <c r="H8050">
        <v>12718</v>
      </c>
      <c r="I8050" t="s">
        <v>10</v>
      </c>
      <c r="J8050" s="58">
        <f t="shared" si="250"/>
        <v>4.5600000000000005</v>
      </c>
      <c r="K8050" s="59">
        <f t="shared" si="251"/>
        <v>40815</v>
      </c>
      <c r="R8050" t="s">
        <v>2566</v>
      </c>
      <c r="S8050" s="58">
        <v>-34.68</v>
      </c>
      <c r="X8050">
        <v>12</v>
      </c>
      <c r="Y8050" s="4">
        <v>0.39</v>
      </c>
      <c r="Z8050" s="58">
        <v>4.68</v>
      </c>
    </row>
    <row r="8051" spans="1:26">
      <c r="A8051">
        <v>383439</v>
      </c>
      <c r="B8051">
        <v>570020</v>
      </c>
      <c r="C8051">
        <v>21650</v>
      </c>
      <c r="D8051" t="s">
        <v>2071</v>
      </c>
      <c r="E8051">
        <v>24</v>
      </c>
      <c r="F8051" s="3">
        <v>40823.429166666698</v>
      </c>
      <c r="G8051" s="4">
        <v>0.19</v>
      </c>
      <c r="H8051">
        <v>12684</v>
      </c>
      <c r="I8051" t="s">
        <v>10</v>
      </c>
      <c r="J8051" s="58">
        <f t="shared" si="250"/>
        <v>4.5600000000000005</v>
      </c>
      <c r="K8051" s="59">
        <f t="shared" si="251"/>
        <v>40823</v>
      </c>
      <c r="R8051" t="s">
        <v>340</v>
      </c>
      <c r="S8051" s="58">
        <v>-35.4</v>
      </c>
      <c r="X8051">
        <v>12</v>
      </c>
      <c r="Y8051" s="4">
        <v>0.39</v>
      </c>
      <c r="Z8051" s="58">
        <v>4.68</v>
      </c>
    </row>
    <row r="8052" spans="1:26">
      <c r="A8052">
        <v>391603</v>
      </c>
      <c r="B8052">
        <v>570672</v>
      </c>
      <c r="C8052">
        <v>84929</v>
      </c>
      <c r="D8052" t="s">
        <v>2252</v>
      </c>
      <c r="E8052">
        <v>24</v>
      </c>
      <c r="F8052" s="3">
        <v>40827.619444444397</v>
      </c>
      <c r="G8052" s="4">
        <v>0.19</v>
      </c>
      <c r="H8052">
        <v>12536</v>
      </c>
      <c r="I8052" t="s">
        <v>10</v>
      </c>
      <c r="J8052" s="58">
        <f t="shared" si="250"/>
        <v>4.5600000000000005</v>
      </c>
      <c r="K8052" s="59">
        <f t="shared" si="251"/>
        <v>40827</v>
      </c>
      <c r="R8052" t="s">
        <v>2564</v>
      </c>
      <c r="S8052" s="58">
        <v>-49.8</v>
      </c>
      <c r="X8052">
        <v>12</v>
      </c>
      <c r="Y8052" s="4">
        <v>0.39</v>
      </c>
      <c r="Z8052" s="58">
        <v>4.68</v>
      </c>
    </row>
    <row r="8053" spans="1:26">
      <c r="A8053">
        <v>499869</v>
      </c>
      <c r="B8053">
        <v>578698</v>
      </c>
      <c r="C8053">
        <v>22043</v>
      </c>
      <c r="D8053" t="s">
        <v>956</v>
      </c>
      <c r="E8053">
        <v>24</v>
      </c>
      <c r="F8053" s="3">
        <v>40872.430555555598</v>
      </c>
      <c r="G8053" s="4">
        <v>0.19</v>
      </c>
      <c r="H8053">
        <v>12620</v>
      </c>
      <c r="I8053" t="s">
        <v>10</v>
      </c>
      <c r="J8053" s="58">
        <f t="shared" si="250"/>
        <v>4.5600000000000005</v>
      </c>
      <c r="K8053" s="59">
        <f t="shared" si="251"/>
        <v>40872</v>
      </c>
      <c r="R8053" t="s">
        <v>104</v>
      </c>
      <c r="S8053" s="58">
        <v>-72</v>
      </c>
      <c r="X8053">
        <v>12</v>
      </c>
      <c r="Y8053" s="4">
        <v>0.39</v>
      </c>
      <c r="Z8053" s="58">
        <v>4.68</v>
      </c>
    </row>
    <row r="8054" spans="1:26">
      <c r="A8054">
        <v>32300</v>
      </c>
      <c r="B8054">
        <v>539050</v>
      </c>
      <c r="C8054">
        <v>21576</v>
      </c>
      <c r="D8054" t="s">
        <v>917</v>
      </c>
      <c r="E8054">
        <v>2</v>
      </c>
      <c r="F8054" s="3">
        <v>40527.681250000001</v>
      </c>
      <c r="G8054" s="4">
        <v>2.25</v>
      </c>
      <c r="H8054">
        <v>12577</v>
      </c>
      <c r="I8054" t="s">
        <v>10</v>
      </c>
      <c r="J8054" s="58">
        <f t="shared" si="250"/>
        <v>4.5</v>
      </c>
      <c r="K8054" s="59">
        <f t="shared" si="251"/>
        <v>40527</v>
      </c>
      <c r="R8054" t="s">
        <v>2019</v>
      </c>
      <c r="S8054" s="58">
        <v>-105</v>
      </c>
      <c r="X8054">
        <v>12</v>
      </c>
      <c r="Y8054" s="4">
        <v>0.39</v>
      </c>
      <c r="Z8054" s="58">
        <v>4.68</v>
      </c>
    </row>
    <row r="8055" spans="1:26">
      <c r="A8055">
        <v>440027</v>
      </c>
      <c r="B8055">
        <v>574501</v>
      </c>
      <c r="C8055">
        <v>23196</v>
      </c>
      <c r="D8055" t="s">
        <v>2570</v>
      </c>
      <c r="E8055">
        <v>3</v>
      </c>
      <c r="F8055" s="3">
        <v>40851.552083333299</v>
      </c>
      <c r="G8055" s="4">
        <v>1.45</v>
      </c>
      <c r="H8055">
        <v>12577</v>
      </c>
      <c r="I8055" t="s">
        <v>10</v>
      </c>
      <c r="J8055" s="58">
        <f t="shared" si="250"/>
        <v>4.3499999999999996</v>
      </c>
      <c r="K8055" s="59">
        <f t="shared" si="251"/>
        <v>40851</v>
      </c>
      <c r="R8055" t="s">
        <v>655</v>
      </c>
      <c r="S8055" s="58">
        <v>-127.5</v>
      </c>
      <c r="X8055">
        <v>12</v>
      </c>
      <c r="Y8055" s="4">
        <v>0.39</v>
      </c>
      <c r="Z8055" s="58">
        <v>4.68</v>
      </c>
    </row>
    <row r="8056" spans="1:26">
      <c r="A8056">
        <v>440028</v>
      </c>
      <c r="B8056">
        <v>574501</v>
      </c>
      <c r="C8056">
        <v>23198</v>
      </c>
      <c r="D8056" t="s">
        <v>2552</v>
      </c>
      <c r="E8056">
        <v>3</v>
      </c>
      <c r="F8056" s="3">
        <v>40851.552083333299</v>
      </c>
      <c r="G8056" s="4">
        <v>1.45</v>
      </c>
      <c r="H8056">
        <v>12577</v>
      </c>
      <c r="I8056" t="s">
        <v>10</v>
      </c>
      <c r="J8056" s="58">
        <f t="shared" si="250"/>
        <v>4.3499999999999996</v>
      </c>
      <c r="K8056" s="59">
        <f t="shared" si="251"/>
        <v>40851</v>
      </c>
      <c r="R8056" t="s">
        <v>2447</v>
      </c>
      <c r="S8056" s="58">
        <v>99</v>
      </c>
      <c r="X8056">
        <v>12</v>
      </c>
      <c r="Y8056" s="4">
        <v>0.39</v>
      </c>
      <c r="Z8056" s="58">
        <v>4.68</v>
      </c>
    </row>
    <row r="8057" spans="1:26">
      <c r="A8057">
        <v>456443</v>
      </c>
      <c r="B8057">
        <v>575692</v>
      </c>
      <c r="C8057">
        <v>21891</v>
      </c>
      <c r="D8057" t="s">
        <v>272</v>
      </c>
      <c r="E8057">
        <v>3</v>
      </c>
      <c r="F8057" s="3">
        <v>40857.685416666704</v>
      </c>
      <c r="G8057" s="4">
        <v>1.45</v>
      </c>
      <c r="H8057">
        <v>12508</v>
      </c>
      <c r="I8057" t="s">
        <v>10</v>
      </c>
      <c r="J8057" s="58">
        <f t="shared" si="250"/>
        <v>4.3499999999999996</v>
      </c>
      <c r="K8057" s="59">
        <f t="shared" si="251"/>
        <v>40857</v>
      </c>
      <c r="R8057" t="s">
        <v>2719</v>
      </c>
      <c r="S8057" s="58">
        <v>90</v>
      </c>
      <c r="X8057">
        <v>12</v>
      </c>
      <c r="Y8057" s="4">
        <v>0.39</v>
      </c>
      <c r="Z8057" s="58">
        <v>4.68</v>
      </c>
    </row>
    <row r="8058" spans="1:26">
      <c r="A8058">
        <v>456444</v>
      </c>
      <c r="B8058">
        <v>575692</v>
      </c>
      <c r="C8058">
        <v>22620</v>
      </c>
      <c r="D8058" t="s">
        <v>423</v>
      </c>
      <c r="E8058">
        <v>3</v>
      </c>
      <c r="F8058" s="3">
        <v>40857.685416666704</v>
      </c>
      <c r="G8058" s="4">
        <v>1.45</v>
      </c>
      <c r="H8058">
        <v>12508</v>
      </c>
      <c r="I8058" t="s">
        <v>10</v>
      </c>
      <c r="J8058" s="58">
        <f t="shared" si="250"/>
        <v>4.3499999999999996</v>
      </c>
      <c r="K8058" s="59">
        <f t="shared" si="251"/>
        <v>40857</v>
      </c>
      <c r="R8058" t="s">
        <v>2448</v>
      </c>
      <c r="S8058" s="58">
        <v>85.92</v>
      </c>
      <c r="X8058">
        <v>24</v>
      </c>
      <c r="Y8058" s="4">
        <v>0.19</v>
      </c>
      <c r="Z8058" s="58">
        <v>4.5599999999999996</v>
      </c>
    </row>
    <row r="8059" spans="1:26">
      <c r="A8059">
        <v>456479</v>
      </c>
      <c r="B8059">
        <v>575692</v>
      </c>
      <c r="C8059">
        <v>22695</v>
      </c>
      <c r="D8059" t="s">
        <v>507</v>
      </c>
      <c r="E8059">
        <v>3</v>
      </c>
      <c r="F8059" s="3">
        <v>40857.685416666704</v>
      </c>
      <c r="G8059" s="4">
        <v>1.45</v>
      </c>
      <c r="H8059">
        <v>12508</v>
      </c>
      <c r="I8059" t="s">
        <v>10</v>
      </c>
      <c r="J8059" s="58">
        <f t="shared" si="250"/>
        <v>4.3499999999999996</v>
      </c>
      <c r="K8059" s="59">
        <f t="shared" si="251"/>
        <v>40857</v>
      </c>
      <c r="R8059" t="s">
        <v>104</v>
      </c>
      <c r="S8059" s="58">
        <v>72</v>
      </c>
      <c r="X8059">
        <v>24</v>
      </c>
      <c r="Y8059" s="4">
        <v>0.19</v>
      </c>
      <c r="Z8059" s="58">
        <v>4.5599999999999996</v>
      </c>
    </row>
    <row r="8060" spans="1:26">
      <c r="A8060">
        <v>494893</v>
      </c>
      <c r="B8060">
        <v>578277</v>
      </c>
      <c r="C8060">
        <v>23376</v>
      </c>
      <c r="D8060" t="s">
        <v>2624</v>
      </c>
      <c r="E8060">
        <v>11</v>
      </c>
      <c r="F8060" s="3">
        <v>40870.577083333301</v>
      </c>
      <c r="G8060" s="4">
        <v>0.39</v>
      </c>
      <c r="H8060">
        <v>12723</v>
      </c>
      <c r="I8060" t="s">
        <v>10</v>
      </c>
      <c r="J8060" s="58">
        <f t="shared" si="250"/>
        <v>4.29</v>
      </c>
      <c r="K8060" s="59">
        <f t="shared" si="251"/>
        <v>40870</v>
      </c>
      <c r="R8060" t="s">
        <v>466</v>
      </c>
      <c r="S8060" s="58">
        <v>70.8</v>
      </c>
      <c r="X8060">
        <v>24</v>
      </c>
      <c r="Y8060" s="4">
        <v>0.19</v>
      </c>
      <c r="Z8060" s="58">
        <v>4.5599999999999996</v>
      </c>
    </row>
    <row r="8061" spans="1:26">
      <c r="A8061">
        <v>32297</v>
      </c>
      <c r="B8061">
        <v>539050</v>
      </c>
      <c r="C8061">
        <v>22374</v>
      </c>
      <c r="D8061" t="s">
        <v>1733</v>
      </c>
      <c r="E8061">
        <v>1</v>
      </c>
      <c r="F8061" s="3">
        <v>40527.681250000001</v>
      </c>
      <c r="G8061" s="4">
        <v>4.25</v>
      </c>
      <c r="H8061">
        <v>12577</v>
      </c>
      <c r="I8061" t="s">
        <v>10</v>
      </c>
      <c r="J8061" s="58">
        <f t="shared" si="250"/>
        <v>4.25</v>
      </c>
      <c r="K8061" s="59">
        <f t="shared" si="251"/>
        <v>40527</v>
      </c>
      <c r="R8061" t="s">
        <v>2250</v>
      </c>
      <c r="S8061" s="58">
        <v>61.2</v>
      </c>
      <c r="X8061">
        <v>24</v>
      </c>
      <c r="Y8061" s="4">
        <v>0.19</v>
      </c>
      <c r="Z8061" s="58">
        <v>4.5599999999999996</v>
      </c>
    </row>
    <row r="8062" spans="1:26">
      <c r="A8062">
        <v>32298</v>
      </c>
      <c r="B8062">
        <v>539050</v>
      </c>
      <c r="C8062">
        <v>22375</v>
      </c>
      <c r="D8062" t="s">
        <v>991</v>
      </c>
      <c r="E8062">
        <v>1</v>
      </c>
      <c r="F8062" s="3">
        <v>40527.681250000001</v>
      </c>
      <c r="G8062" s="4">
        <v>4.25</v>
      </c>
      <c r="H8062">
        <v>12577</v>
      </c>
      <c r="I8062" t="s">
        <v>10</v>
      </c>
      <c r="J8062" s="58">
        <f t="shared" si="250"/>
        <v>4.25</v>
      </c>
      <c r="K8062" s="59">
        <f t="shared" si="251"/>
        <v>40527</v>
      </c>
      <c r="R8062" t="s">
        <v>2254</v>
      </c>
      <c r="S8062" s="58">
        <v>61.2</v>
      </c>
      <c r="X8062">
        <v>24</v>
      </c>
      <c r="Y8062" s="4">
        <v>0.19</v>
      </c>
      <c r="Z8062" s="58">
        <v>4.5599999999999996</v>
      </c>
    </row>
    <row r="8063" spans="1:26">
      <c r="A8063">
        <v>32314</v>
      </c>
      <c r="B8063">
        <v>539050</v>
      </c>
      <c r="C8063">
        <v>22940</v>
      </c>
      <c r="D8063" t="s">
        <v>474</v>
      </c>
      <c r="E8063">
        <v>1</v>
      </c>
      <c r="F8063" s="3">
        <v>40527.681250000001</v>
      </c>
      <c r="G8063" s="4">
        <v>4.25</v>
      </c>
      <c r="H8063">
        <v>12577</v>
      </c>
      <c r="I8063" t="s">
        <v>10</v>
      </c>
      <c r="J8063" s="58">
        <f t="shared" si="250"/>
        <v>4.25</v>
      </c>
      <c r="K8063" s="59">
        <f t="shared" si="251"/>
        <v>40527</v>
      </c>
      <c r="R8063" t="s">
        <v>2685</v>
      </c>
      <c r="S8063" s="58">
        <v>59.4</v>
      </c>
      <c r="X8063">
        <v>24</v>
      </c>
      <c r="Y8063" s="4">
        <v>0.19</v>
      </c>
      <c r="Z8063" s="58">
        <v>4.5599999999999996</v>
      </c>
    </row>
    <row r="8064" spans="1:26">
      <c r="A8064">
        <v>165694</v>
      </c>
      <c r="B8064">
        <v>550821</v>
      </c>
      <c r="C8064">
        <v>22960</v>
      </c>
      <c r="D8064" t="s">
        <v>67</v>
      </c>
      <c r="E8064">
        <v>1</v>
      </c>
      <c r="F8064" s="3">
        <v>40654.370833333298</v>
      </c>
      <c r="G8064" s="4">
        <v>4.25</v>
      </c>
      <c r="H8064">
        <v>12506</v>
      </c>
      <c r="I8064" t="s">
        <v>10</v>
      </c>
      <c r="J8064" s="58">
        <f t="shared" si="250"/>
        <v>4.25</v>
      </c>
      <c r="K8064" s="59">
        <f t="shared" si="251"/>
        <v>40654</v>
      </c>
      <c r="R8064" t="s">
        <v>97</v>
      </c>
      <c r="S8064" s="58">
        <v>59.4</v>
      </c>
      <c r="X8064">
        <v>24</v>
      </c>
      <c r="Y8064" s="4">
        <v>0.19</v>
      </c>
      <c r="Z8064" s="58">
        <v>4.5599999999999996</v>
      </c>
    </row>
    <row r="8065" spans="1:26">
      <c r="A8065">
        <v>440102</v>
      </c>
      <c r="B8065">
        <v>574506</v>
      </c>
      <c r="C8065">
        <v>22207</v>
      </c>
      <c r="D8065" t="s">
        <v>976</v>
      </c>
      <c r="E8065">
        <v>1</v>
      </c>
      <c r="F8065" s="3">
        <v>40851.558333333298</v>
      </c>
      <c r="G8065" s="4">
        <v>4.25</v>
      </c>
      <c r="H8065">
        <v>12577</v>
      </c>
      <c r="I8065" t="s">
        <v>10</v>
      </c>
      <c r="J8065" s="58">
        <f t="shared" si="250"/>
        <v>4.25</v>
      </c>
      <c r="K8065" s="59">
        <f t="shared" si="251"/>
        <v>40851</v>
      </c>
      <c r="R8065" t="s">
        <v>104</v>
      </c>
      <c r="S8065" s="58">
        <v>54</v>
      </c>
      <c r="X8065">
        <v>24</v>
      </c>
      <c r="Y8065" s="4">
        <v>0.19</v>
      </c>
      <c r="Z8065" s="58">
        <v>4.5599999999999996</v>
      </c>
    </row>
    <row r="8066" spans="1:26">
      <c r="A8066">
        <v>463483</v>
      </c>
      <c r="B8066">
        <v>576064</v>
      </c>
      <c r="C8066">
        <v>20724</v>
      </c>
      <c r="D8066" t="s">
        <v>1210</v>
      </c>
      <c r="E8066">
        <v>5</v>
      </c>
      <c r="F8066" s="3">
        <v>40860.650694444397</v>
      </c>
      <c r="G8066" s="4">
        <v>0.85</v>
      </c>
      <c r="H8066">
        <v>12508</v>
      </c>
      <c r="I8066" t="s">
        <v>10</v>
      </c>
      <c r="J8066" s="58">
        <f t="shared" ref="J8066:J8129" si="252">E8066*G8066</f>
        <v>4.25</v>
      </c>
      <c r="K8066" s="59">
        <f t="shared" ref="K8066:K8129" si="253">DATE(YEAR(F8066),MONTH(F8066),DAY(F8066))</f>
        <v>40860</v>
      </c>
      <c r="R8066" t="s">
        <v>354</v>
      </c>
      <c r="S8066" s="58">
        <v>47.7</v>
      </c>
      <c r="X8066">
        <v>24</v>
      </c>
      <c r="Y8066" s="4">
        <v>0.19</v>
      </c>
      <c r="Z8066" s="58">
        <v>4.5599999999999996</v>
      </c>
    </row>
    <row r="8067" spans="1:26">
      <c r="A8067">
        <v>463485</v>
      </c>
      <c r="B8067">
        <v>576064</v>
      </c>
      <c r="C8067">
        <v>22219</v>
      </c>
      <c r="D8067" t="s">
        <v>412</v>
      </c>
      <c r="E8067">
        <v>5</v>
      </c>
      <c r="F8067" s="3">
        <v>40860.650694444397</v>
      </c>
      <c r="G8067" s="4">
        <v>0.85</v>
      </c>
      <c r="H8067">
        <v>12508</v>
      </c>
      <c r="I8067" t="s">
        <v>10</v>
      </c>
      <c r="J8067" s="58">
        <f t="shared" si="252"/>
        <v>4.25</v>
      </c>
      <c r="K8067" s="59">
        <f t="shared" si="253"/>
        <v>40860</v>
      </c>
      <c r="R8067" t="s">
        <v>2448</v>
      </c>
      <c r="S8067" s="58">
        <v>42.96</v>
      </c>
      <c r="X8067">
        <v>24</v>
      </c>
      <c r="Y8067" s="4">
        <v>0.19</v>
      </c>
      <c r="Z8067" s="58">
        <v>4.5599999999999996</v>
      </c>
    </row>
    <row r="8068" spans="1:26">
      <c r="A8068">
        <v>463489</v>
      </c>
      <c r="B8068">
        <v>576064</v>
      </c>
      <c r="C8068">
        <v>22255</v>
      </c>
      <c r="D8068" t="s">
        <v>1989</v>
      </c>
      <c r="E8068">
        <v>5</v>
      </c>
      <c r="F8068" s="3">
        <v>40860.650694444397</v>
      </c>
      <c r="G8068" s="4">
        <v>0.85</v>
      </c>
      <c r="H8068">
        <v>12508</v>
      </c>
      <c r="I8068" t="s">
        <v>10</v>
      </c>
      <c r="J8068" s="58">
        <f t="shared" si="252"/>
        <v>4.25</v>
      </c>
      <c r="K8068" s="59">
        <f t="shared" si="253"/>
        <v>40860</v>
      </c>
      <c r="R8068" t="s">
        <v>263</v>
      </c>
      <c r="S8068" s="58">
        <v>39.6</v>
      </c>
      <c r="X8068">
        <v>24</v>
      </c>
      <c r="Y8068" s="4">
        <v>0.19</v>
      </c>
      <c r="Z8068" s="58">
        <v>4.5599999999999996</v>
      </c>
    </row>
    <row r="8069" spans="1:26">
      <c r="A8069">
        <v>463492</v>
      </c>
      <c r="B8069">
        <v>576064</v>
      </c>
      <c r="C8069">
        <v>20719</v>
      </c>
      <c r="D8069" t="s">
        <v>1209</v>
      </c>
      <c r="E8069">
        <v>5</v>
      </c>
      <c r="F8069" s="3">
        <v>40860.650694444397</v>
      </c>
      <c r="G8069" s="4">
        <v>0.85</v>
      </c>
      <c r="H8069">
        <v>12508</v>
      </c>
      <c r="I8069" t="s">
        <v>10</v>
      </c>
      <c r="J8069" s="58">
        <f t="shared" si="252"/>
        <v>4.25</v>
      </c>
      <c r="K8069" s="59">
        <f t="shared" si="253"/>
        <v>40860</v>
      </c>
      <c r="R8069" t="s">
        <v>835</v>
      </c>
      <c r="S8069" s="58">
        <v>39.6</v>
      </c>
      <c r="X8069">
        <v>24</v>
      </c>
      <c r="Y8069" s="4">
        <v>0.19</v>
      </c>
      <c r="Z8069" s="58">
        <v>4.5599999999999996</v>
      </c>
    </row>
    <row r="8070" spans="1:26">
      <c r="A8070">
        <v>494880</v>
      </c>
      <c r="B8070">
        <v>578277</v>
      </c>
      <c r="C8070">
        <v>22940</v>
      </c>
      <c r="D8070" t="s">
        <v>474</v>
      </c>
      <c r="E8070">
        <v>1</v>
      </c>
      <c r="F8070" s="3">
        <v>40870.577083333301</v>
      </c>
      <c r="G8070" s="4">
        <v>4.25</v>
      </c>
      <c r="H8070">
        <v>12723</v>
      </c>
      <c r="I8070" t="s">
        <v>10</v>
      </c>
      <c r="J8070" s="58">
        <f t="shared" si="252"/>
        <v>4.25</v>
      </c>
      <c r="K8070" s="59">
        <f t="shared" si="253"/>
        <v>40870</v>
      </c>
      <c r="R8070" t="s">
        <v>2453</v>
      </c>
      <c r="S8070" s="58">
        <v>33</v>
      </c>
      <c r="X8070">
        <v>24</v>
      </c>
      <c r="Y8070" s="4">
        <v>0.19</v>
      </c>
      <c r="Z8070" s="58">
        <v>4.5599999999999996</v>
      </c>
    </row>
    <row r="8071" spans="1:26">
      <c r="A8071">
        <v>494894</v>
      </c>
      <c r="B8071">
        <v>578277</v>
      </c>
      <c r="C8071">
        <v>22909</v>
      </c>
      <c r="D8071" t="s">
        <v>503</v>
      </c>
      <c r="E8071">
        <v>5</v>
      </c>
      <c r="F8071" s="3">
        <v>40870.577083333301</v>
      </c>
      <c r="G8071" s="4">
        <v>0.85</v>
      </c>
      <c r="H8071">
        <v>12723</v>
      </c>
      <c r="I8071" t="s">
        <v>10</v>
      </c>
      <c r="J8071" s="58">
        <f t="shared" si="252"/>
        <v>4.25</v>
      </c>
      <c r="K8071" s="59">
        <f t="shared" si="253"/>
        <v>40870</v>
      </c>
      <c r="R8071" t="s">
        <v>290</v>
      </c>
      <c r="S8071" s="58">
        <v>30</v>
      </c>
      <c r="X8071">
        <v>24</v>
      </c>
      <c r="Y8071" s="4">
        <v>0.19</v>
      </c>
      <c r="Z8071" s="58">
        <v>4.5599999999999996</v>
      </c>
    </row>
    <row r="8072" spans="1:26">
      <c r="A8072">
        <v>32281</v>
      </c>
      <c r="B8072">
        <v>539050</v>
      </c>
      <c r="C8072">
        <v>22151</v>
      </c>
      <c r="D8072" t="s">
        <v>692</v>
      </c>
      <c r="E8072">
        <v>10</v>
      </c>
      <c r="F8072" s="3">
        <v>40527.681250000001</v>
      </c>
      <c r="G8072" s="4">
        <v>0.42</v>
      </c>
      <c r="H8072">
        <v>12577</v>
      </c>
      <c r="I8072" t="s">
        <v>10</v>
      </c>
      <c r="J8072" s="58">
        <f t="shared" si="252"/>
        <v>4.2</v>
      </c>
      <c r="K8072" s="59">
        <f t="shared" si="253"/>
        <v>40527</v>
      </c>
      <c r="R8072" t="s">
        <v>84</v>
      </c>
      <c r="S8072" s="58">
        <v>30</v>
      </c>
      <c r="X8072">
        <v>24</v>
      </c>
      <c r="Y8072" s="4">
        <v>0.19</v>
      </c>
      <c r="Z8072" s="58">
        <v>4.5599999999999996</v>
      </c>
    </row>
    <row r="8073" spans="1:26">
      <c r="A8073">
        <v>32295</v>
      </c>
      <c r="B8073">
        <v>539050</v>
      </c>
      <c r="C8073">
        <v>21012</v>
      </c>
      <c r="D8073" t="s">
        <v>1224</v>
      </c>
      <c r="E8073">
        <v>2</v>
      </c>
      <c r="F8073" s="3">
        <v>40527.681250000001</v>
      </c>
      <c r="G8073" s="4">
        <v>2.1</v>
      </c>
      <c r="H8073">
        <v>12577</v>
      </c>
      <c r="I8073" t="s">
        <v>10</v>
      </c>
      <c r="J8073" s="58">
        <f t="shared" si="252"/>
        <v>4.2</v>
      </c>
      <c r="K8073" s="59">
        <f t="shared" si="253"/>
        <v>40527</v>
      </c>
      <c r="R8073" t="s">
        <v>85</v>
      </c>
      <c r="S8073" s="58">
        <v>30</v>
      </c>
      <c r="X8073">
        <v>2</v>
      </c>
      <c r="Y8073" s="4">
        <v>2.25</v>
      </c>
      <c r="Z8073" s="58">
        <v>4.5</v>
      </c>
    </row>
    <row r="8074" spans="1:26">
      <c r="A8074">
        <v>456441</v>
      </c>
      <c r="B8074">
        <v>575692</v>
      </c>
      <c r="C8074" t="s">
        <v>896</v>
      </c>
      <c r="D8074" t="s">
        <v>897</v>
      </c>
      <c r="E8074">
        <v>10</v>
      </c>
      <c r="F8074" s="3">
        <v>40857.685416666704</v>
      </c>
      <c r="G8074" s="4">
        <v>0.42</v>
      </c>
      <c r="H8074">
        <v>12508</v>
      </c>
      <c r="I8074" t="s">
        <v>10</v>
      </c>
      <c r="J8074" s="58">
        <f t="shared" si="252"/>
        <v>4.2</v>
      </c>
      <c r="K8074" s="59">
        <f t="shared" si="253"/>
        <v>40857</v>
      </c>
      <c r="R8074" t="s">
        <v>2598</v>
      </c>
      <c r="S8074" s="58">
        <v>30</v>
      </c>
      <c r="X8074">
        <v>3</v>
      </c>
      <c r="Y8074" s="4">
        <v>1.45</v>
      </c>
      <c r="Z8074" s="58">
        <v>4.3499999999999996</v>
      </c>
    </row>
    <row r="8075" spans="1:26">
      <c r="A8075">
        <v>373512</v>
      </c>
      <c r="B8075">
        <v>569332</v>
      </c>
      <c r="C8075">
        <v>23242</v>
      </c>
      <c r="D8075" t="s">
        <v>2505</v>
      </c>
      <c r="E8075">
        <v>2</v>
      </c>
      <c r="F8075" s="3">
        <v>40819.573611111096</v>
      </c>
      <c r="G8075" s="4">
        <v>2.08</v>
      </c>
      <c r="H8075">
        <v>12637</v>
      </c>
      <c r="I8075" t="s">
        <v>10</v>
      </c>
      <c r="J8075" s="58">
        <f t="shared" si="252"/>
        <v>4.16</v>
      </c>
      <c r="K8075" s="59">
        <f t="shared" si="253"/>
        <v>40819</v>
      </c>
      <c r="R8075" t="s">
        <v>145</v>
      </c>
      <c r="S8075" s="58">
        <v>29.7</v>
      </c>
      <c r="X8075">
        <v>3</v>
      </c>
      <c r="Y8075" s="4">
        <v>1.45</v>
      </c>
      <c r="Z8075" s="58">
        <v>4.3499999999999996</v>
      </c>
    </row>
    <row r="8076" spans="1:26">
      <c r="A8076">
        <v>373543</v>
      </c>
      <c r="B8076">
        <v>569332</v>
      </c>
      <c r="C8076">
        <v>23201</v>
      </c>
      <c r="D8076" t="s">
        <v>2398</v>
      </c>
      <c r="E8076">
        <v>2</v>
      </c>
      <c r="F8076" s="3">
        <v>40819.573611111096</v>
      </c>
      <c r="G8076" s="4">
        <v>2.08</v>
      </c>
      <c r="H8076">
        <v>12637</v>
      </c>
      <c r="I8076" t="s">
        <v>10</v>
      </c>
      <c r="J8076" s="58">
        <f t="shared" si="252"/>
        <v>4.16</v>
      </c>
      <c r="K8076" s="59">
        <f t="shared" si="253"/>
        <v>40819</v>
      </c>
      <c r="R8076" t="s">
        <v>102</v>
      </c>
      <c r="S8076" s="58">
        <v>23.4</v>
      </c>
      <c r="X8076">
        <v>3</v>
      </c>
      <c r="Y8076" s="4">
        <v>1.45</v>
      </c>
      <c r="Z8076" s="58">
        <v>4.3499999999999996</v>
      </c>
    </row>
    <row r="8077" spans="1:26">
      <c r="A8077">
        <v>373553</v>
      </c>
      <c r="B8077">
        <v>569332</v>
      </c>
      <c r="C8077">
        <v>23203</v>
      </c>
      <c r="D8077" t="s">
        <v>2601</v>
      </c>
      <c r="E8077">
        <v>2</v>
      </c>
      <c r="F8077" s="3">
        <v>40819.573611111096</v>
      </c>
      <c r="G8077" s="4">
        <v>2.08</v>
      </c>
      <c r="H8077">
        <v>12637</v>
      </c>
      <c r="I8077" t="s">
        <v>10</v>
      </c>
      <c r="J8077" s="58">
        <f t="shared" si="252"/>
        <v>4.16</v>
      </c>
      <c r="K8077" s="59">
        <f t="shared" si="253"/>
        <v>40819</v>
      </c>
      <c r="R8077" t="s">
        <v>2626</v>
      </c>
      <c r="S8077" s="58">
        <v>23.4</v>
      </c>
      <c r="X8077">
        <v>3</v>
      </c>
      <c r="Y8077" s="4">
        <v>1.45</v>
      </c>
      <c r="Z8077" s="58">
        <v>4.3499999999999996</v>
      </c>
    </row>
    <row r="8078" spans="1:26">
      <c r="A8078">
        <v>373561</v>
      </c>
      <c r="B8078">
        <v>569332</v>
      </c>
      <c r="C8078" t="s">
        <v>216</v>
      </c>
      <c r="D8078" t="s">
        <v>217</v>
      </c>
      <c r="E8078">
        <v>2</v>
      </c>
      <c r="F8078" s="3">
        <v>40819.573611111096</v>
      </c>
      <c r="G8078" s="4">
        <v>2.08</v>
      </c>
      <c r="H8078">
        <v>12637</v>
      </c>
      <c r="I8078" t="s">
        <v>10</v>
      </c>
      <c r="J8078" s="58">
        <f t="shared" si="252"/>
        <v>4.16</v>
      </c>
      <c r="K8078" s="59">
        <f t="shared" si="253"/>
        <v>40819</v>
      </c>
      <c r="R8078" t="s">
        <v>94</v>
      </c>
      <c r="S8078" s="58">
        <v>23.4</v>
      </c>
      <c r="X8078">
        <v>3</v>
      </c>
      <c r="Y8078" s="4">
        <v>1.45</v>
      </c>
      <c r="Z8078" s="58">
        <v>4.3499999999999996</v>
      </c>
    </row>
    <row r="8079" spans="1:26">
      <c r="A8079">
        <v>373569</v>
      </c>
      <c r="B8079">
        <v>569332</v>
      </c>
      <c r="C8079">
        <v>23199</v>
      </c>
      <c r="D8079" t="s">
        <v>2400</v>
      </c>
      <c r="E8079">
        <v>2</v>
      </c>
      <c r="F8079" s="3">
        <v>40819.573611111096</v>
      </c>
      <c r="G8079" s="4">
        <v>2.08</v>
      </c>
      <c r="H8079">
        <v>12637</v>
      </c>
      <c r="I8079" t="s">
        <v>10</v>
      </c>
      <c r="J8079" s="58">
        <f t="shared" si="252"/>
        <v>4.16</v>
      </c>
      <c r="K8079" s="59">
        <f t="shared" si="253"/>
        <v>40819</v>
      </c>
      <c r="R8079" t="s">
        <v>269</v>
      </c>
      <c r="S8079" s="58">
        <v>19.8</v>
      </c>
      <c r="X8079">
        <v>11</v>
      </c>
      <c r="Y8079" s="4">
        <v>0.39</v>
      </c>
      <c r="Z8079" s="58">
        <v>4.29</v>
      </c>
    </row>
    <row r="8080" spans="1:26">
      <c r="A8080">
        <v>440091</v>
      </c>
      <c r="B8080">
        <v>574506</v>
      </c>
      <c r="C8080">
        <v>23214</v>
      </c>
      <c r="D8080" t="s">
        <v>2477</v>
      </c>
      <c r="E8080">
        <v>2</v>
      </c>
      <c r="F8080" s="3">
        <v>40851.558333333298</v>
      </c>
      <c r="G8080" s="4">
        <v>2.08</v>
      </c>
      <c r="H8080">
        <v>12577</v>
      </c>
      <c r="I8080" t="s">
        <v>10</v>
      </c>
      <c r="J8080" s="58">
        <f t="shared" si="252"/>
        <v>4.16</v>
      </c>
      <c r="K8080" s="59">
        <f t="shared" si="253"/>
        <v>40851</v>
      </c>
      <c r="R8080" t="s">
        <v>268</v>
      </c>
      <c r="S8080" s="58">
        <v>19.8</v>
      </c>
      <c r="X8080">
        <v>1</v>
      </c>
      <c r="Y8080" s="4">
        <v>4.25</v>
      </c>
      <c r="Z8080" s="58">
        <v>4.25</v>
      </c>
    </row>
    <row r="8081" spans="1:26">
      <c r="A8081">
        <v>446743</v>
      </c>
      <c r="B8081">
        <v>574918</v>
      </c>
      <c r="C8081">
        <v>23201</v>
      </c>
      <c r="D8081" t="s">
        <v>2398</v>
      </c>
      <c r="E8081">
        <v>2</v>
      </c>
      <c r="F8081" s="3">
        <v>40854.688194444498</v>
      </c>
      <c r="G8081" s="4">
        <v>2.08</v>
      </c>
      <c r="I8081" t="s">
        <v>10</v>
      </c>
      <c r="J8081" s="58">
        <f t="shared" si="252"/>
        <v>4.16</v>
      </c>
      <c r="K8081" s="59">
        <f t="shared" si="253"/>
        <v>40854</v>
      </c>
      <c r="R8081" t="s">
        <v>263</v>
      </c>
      <c r="S8081" s="58">
        <v>19.8</v>
      </c>
      <c r="X8081">
        <v>1</v>
      </c>
      <c r="Y8081" s="4">
        <v>4.25</v>
      </c>
      <c r="Z8081" s="58">
        <v>4.25</v>
      </c>
    </row>
    <row r="8082" spans="1:26">
      <c r="A8082">
        <v>494973</v>
      </c>
      <c r="B8082">
        <v>578287</v>
      </c>
      <c r="C8082">
        <v>23084</v>
      </c>
      <c r="D8082" t="s">
        <v>2448</v>
      </c>
      <c r="E8082">
        <v>2</v>
      </c>
      <c r="F8082" s="3">
        <v>40870.584027777797</v>
      </c>
      <c r="G8082" s="4">
        <v>2.08</v>
      </c>
      <c r="H8082">
        <v>12723</v>
      </c>
      <c r="I8082" t="s">
        <v>10</v>
      </c>
      <c r="J8082" s="58">
        <f t="shared" si="252"/>
        <v>4.16</v>
      </c>
      <c r="K8082" s="59">
        <f t="shared" si="253"/>
        <v>40870</v>
      </c>
      <c r="R8082" t="s">
        <v>2619</v>
      </c>
      <c r="S8082" s="58">
        <v>16.600000000000001</v>
      </c>
      <c r="X8082">
        <v>1</v>
      </c>
      <c r="Y8082" s="4">
        <v>4.25</v>
      </c>
      <c r="Z8082" s="58">
        <v>4.25</v>
      </c>
    </row>
    <row r="8083" spans="1:26">
      <c r="A8083">
        <v>498839</v>
      </c>
      <c r="B8083">
        <v>578541</v>
      </c>
      <c r="C8083">
        <v>23338</v>
      </c>
      <c r="D8083" t="s">
        <v>2520</v>
      </c>
      <c r="E8083">
        <v>2</v>
      </c>
      <c r="F8083" s="3">
        <v>40871.625694444498</v>
      </c>
      <c r="G8083" s="4">
        <v>2.08</v>
      </c>
      <c r="H8083">
        <v>14277</v>
      </c>
      <c r="I8083" t="s">
        <v>10</v>
      </c>
      <c r="J8083" s="58">
        <f t="shared" si="252"/>
        <v>4.16</v>
      </c>
      <c r="K8083" s="59">
        <f t="shared" si="253"/>
        <v>40871</v>
      </c>
      <c r="R8083" t="s">
        <v>130</v>
      </c>
      <c r="S8083" s="58">
        <v>15.3</v>
      </c>
      <c r="X8083">
        <v>1</v>
      </c>
      <c r="Y8083" s="4">
        <v>4.25</v>
      </c>
      <c r="Z8083" s="58">
        <v>4.25</v>
      </c>
    </row>
    <row r="8084" spans="1:26">
      <c r="A8084">
        <v>373508</v>
      </c>
      <c r="B8084">
        <v>569332</v>
      </c>
      <c r="C8084">
        <v>23390</v>
      </c>
      <c r="D8084" t="s">
        <v>2645</v>
      </c>
      <c r="E8084">
        <v>1</v>
      </c>
      <c r="F8084" s="3">
        <v>40819.573611111096</v>
      </c>
      <c r="G8084" s="4">
        <v>4.1500000000000004</v>
      </c>
      <c r="H8084">
        <v>12637</v>
      </c>
      <c r="I8084" t="s">
        <v>10</v>
      </c>
      <c r="J8084" s="58">
        <f t="shared" si="252"/>
        <v>4.1500000000000004</v>
      </c>
      <c r="K8084" s="59">
        <f t="shared" si="253"/>
        <v>40819</v>
      </c>
      <c r="R8084" t="s">
        <v>2595</v>
      </c>
      <c r="S8084" s="58">
        <v>15</v>
      </c>
      <c r="X8084">
        <v>1</v>
      </c>
      <c r="Y8084" s="4">
        <v>4.25</v>
      </c>
      <c r="Z8084" s="58">
        <v>4.25</v>
      </c>
    </row>
    <row r="8085" spans="1:26">
      <c r="A8085">
        <v>373509</v>
      </c>
      <c r="B8085">
        <v>569332</v>
      </c>
      <c r="C8085">
        <v>23388</v>
      </c>
      <c r="D8085" t="s">
        <v>2647</v>
      </c>
      <c r="E8085">
        <v>1</v>
      </c>
      <c r="F8085" s="3">
        <v>40819.573611111096</v>
      </c>
      <c r="G8085" s="4">
        <v>4.1500000000000004</v>
      </c>
      <c r="H8085">
        <v>12637</v>
      </c>
      <c r="I8085" t="s">
        <v>10</v>
      </c>
      <c r="J8085" s="58">
        <f t="shared" si="252"/>
        <v>4.1500000000000004</v>
      </c>
      <c r="K8085" s="59">
        <f t="shared" si="253"/>
        <v>40819</v>
      </c>
      <c r="R8085" t="s">
        <v>850</v>
      </c>
      <c r="S8085" s="58">
        <v>15</v>
      </c>
      <c r="X8085">
        <v>5</v>
      </c>
      <c r="Y8085" s="4">
        <v>0.85</v>
      </c>
      <c r="Z8085" s="58">
        <v>4.25</v>
      </c>
    </row>
    <row r="8086" spans="1:26">
      <c r="A8086">
        <v>165697</v>
      </c>
      <c r="B8086">
        <v>550821</v>
      </c>
      <c r="C8086">
        <v>22722</v>
      </c>
      <c r="D8086" t="s">
        <v>2238</v>
      </c>
      <c r="E8086">
        <v>1</v>
      </c>
      <c r="F8086" s="3">
        <v>40654.370833333298</v>
      </c>
      <c r="G8086" s="4">
        <v>3.95</v>
      </c>
      <c r="H8086">
        <v>12506</v>
      </c>
      <c r="I8086" t="s">
        <v>10</v>
      </c>
      <c r="J8086" s="58">
        <f t="shared" si="252"/>
        <v>3.95</v>
      </c>
      <c r="K8086" s="59">
        <f t="shared" si="253"/>
        <v>40654</v>
      </c>
      <c r="R8086" t="s">
        <v>2597</v>
      </c>
      <c r="S8086" s="58">
        <v>15</v>
      </c>
      <c r="X8086">
        <v>5</v>
      </c>
      <c r="Y8086" s="4">
        <v>0.85</v>
      </c>
      <c r="Z8086" s="58">
        <v>4.25</v>
      </c>
    </row>
    <row r="8087" spans="1:26">
      <c r="A8087">
        <v>165701</v>
      </c>
      <c r="B8087">
        <v>550821</v>
      </c>
      <c r="C8087">
        <v>21658</v>
      </c>
      <c r="D8087" t="s">
        <v>822</v>
      </c>
      <c r="E8087">
        <v>1</v>
      </c>
      <c r="F8087" s="3">
        <v>40654.370833333298</v>
      </c>
      <c r="G8087" s="4">
        <v>3.95</v>
      </c>
      <c r="H8087">
        <v>12506</v>
      </c>
      <c r="I8087" t="s">
        <v>10</v>
      </c>
      <c r="J8087" s="58">
        <f t="shared" si="252"/>
        <v>3.95</v>
      </c>
      <c r="K8087" s="59">
        <f t="shared" si="253"/>
        <v>40654</v>
      </c>
      <c r="R8087" t="s">
        <v>1642</v>
      </c>
      <c r="S8087" s="58">
        <v>14.85</v>
      </c>
      <c r="X8087">
        <v>5</v>
      </c>
      <c r="Y8087" s="4">
        <v>0.85</v>
      </c>
      <c r="Z8087" s="58">
        <v>4.25</v>
      </c>
    </row>
    <row r="8088" spans="1:26">
      <c r="A8088">
        <v>440092</v>
      </c>
      <c r="B8088">
        <v>574506</v>
      </c>
      <c r="C8088" t="s">
        <v>1344</v>
      </c>
      <c r="D8088" t="s">
        <v>1345</v>
      </c>
      <c r="E8088">
        <v>1</v>
      </c>
      <c r="F8088" s="3">
        <v>40851.558333333298</v>
      </c>
      <c r="G8088" s="4">
        <v>3.95</v>
      </c>
      <c r="H8088">
        <v>12577</v>
      </c>
      <c r="I8088" t="s">
        <v>10</v>
      </c>
      <c r="J8088" s="58">
        <f t="shared" si="252"/>
        <v>3.95</v>
      </c>
      <c r="K8088" s="59">
        <f t="shared" si="253"/>
        <v>40851</v>
      </c>
      <c r="R8088" t="s">
        <v>2179</v>
      </c>
      <c r="S8088" s="58">
        <v>14.85</v>
      </c>
      <c r="X8088">
        <v>5</v>
      </c>
      <c r="Y8088" s="4">
        <v>0.85</v>
      </c>
      <c r="Z8088" s="58">
        <v>4.25</v>
      </c>
    </row>
    <row r="8089" spans="1:26">
      <c r="A8089">
        <v>440036</v>
      </c>
      <c r="B8089">
        <v>574501</v>
      </c>
      <c r="C8089">
        <v>23366</v>
      </c>
      <c r="D8089" t="s">
        <v>2653</v>
      </c>
      <c r="E8089">
        <v>6</v>
      </c>
      <c r="F8089" s="3">
        <v>40851.552083333299</v>
      </c>
      <c r="G8089" s="4">
        <v>0.65</v>
      </c>
      <c r="H8089">
        <v>12577</v>
      </c>
      <c r="I8089" t="s">
        <v>10</v>
      </c>
      <c r="J8089" s="58">
        <f t="shared" si="252"/>
        <v>3.9000000000000004</v>
      </c>
      <c r="K8089" s="59">
        <f t="shared" si="253"/>
        <v>40851</v>
      </c>
      <c r="R8089" t="s">
        <v>2642</v>
      </c>
      <c r="S8089" s="58">
        <v>12.48</v>
      </c>
      <c r="X8089">
        <v>1</v>
      </c>
      <c r="Y8089" s="4">
        <v>4.25</v>
      </c>
      <c r="Z8089" s="58">
        <v>4.25</v>
      </c>
    </row>
    <row r="8090" spans="1:26">
      <c r="A8090">
        <v>440037</v>
      </c>
      <c r="B8090">
        <v>574501</v>
      </c>
      <c r="C8090">
        <v>20974</v>
      </c>
      <c r="D8090" t="s">
        <v>770</v>
      </c>
      <c r="E8090">
        <v>6</v>
      </c>
      <c r="F8090" s="3">
        <v>40851.552083333299</v>
      </c>
      <c r="G8090" s="4">
        <v>0.65</v>
      </c>
      <c r="H8090">
        <v>12577</v>
      </c>
      <c r="I8090" t="s">
        <v>10</v>
      </c>
      <c r="J8090" s="58">
        <f t="shared" si="252"/>
        <v>3.9000000000000004</v>
      </c>
      <c r="K8090" s="59">
        <f t="shared" si="253"/>
        <v>40851</v>
      </c>
      <c r="R8090" t="s">
        <v>535</v>
      </c>
      <c r="S8090" s="58">
        <v>10.08</v>
      </c>
      <c r="X8090">
        <v>5</v>
      </c>
      <c r="Y8090" s="4">
        <v>0.85</v>
      </c>
      <c r="Z8090" s="58">
        <v>4.25</v>
      </c>
    </row>
    <row r="8091" spans="1:26">
      <c r="A8091">
        <v>440038</v>
      </c>
      <c r="B8091">
        <v>574501</v>
      </c>
      <c r="C8091">
        <v>23365</v>
      </c>
      <c r="D8091" t="s">
        <v>2659</v>
      </c>
      <c r="E8091">
        <v>6</v>
      </c>
      <c r="F8091" s="3">
        <v>40851.552083333299</v>
      </c>
      <c r="G8091" s="4">
        <v>0.65</v>
      </c>
      <c r="H8091">
        <v>12577</v>
      </c>
      <c r="I8091" t="s">
        <v>10</v>
      </c>
      <c r="J8091" s="58">
        <f t="shared" si="252"/>
        <v>3.9000000000000004</v>
      </c>
      <c r="K8091" s="59">
        <f t="shared" si="253"/>
        <v>40851</v>
      </c>
      <c r="R8091" t="s">
        <v>537</v>
      </c>
      <c r="S8091" s="58">
        <v>10.08</v>
      </c>
      <c r="X8091">
        <v>10</v>
      </c>
      <c r="Y8091" s="4">
        <v>0.42</v>
      </c>
      <c r="Z8091" s="58">
        <v>4.2</v>
      </c>
    </row>
    <row r="8092" spans="1:26">
      <c r="A8092">
        <v>127112</v>
      </c>
      <c r="B8092">
        <v>547194</v>
      </c>
      <c r="C8092">
        <v>22629</v>
      </c>
      <c r="D8092" t="s">
        <v>93</v>
      </c>
      <c r="E8092">
        <v>2</v>
      </c>
      <c r="F8092" s="3">
        <v>40623.529166666704</v>
      </c>
      <c r="G8092" s="4">
        <v>1.95</v>
      </c>
      <c r="H8092">
        <v>12637</v>
      </c>
      <c r="I8092" t="s">
        <v>10</v>
      </c>
      <c r="J8092" s="58">
        <f t="shared" si="252"/>
        <v>3.9</v>
      </c>
      <c r="K8092" s="59">
        <f t="shared" si="253"/>
        <v>40623</v>
      </c>
      <c r="R8092" t="s">
        <v>2007</v>
      </c>
      <c r="S8092" s="58">
        <v>4.8</v>
      </c>
      <c r="X8092">
        <v>2</v>
      </c>
      <c r="Y8092" s="4">
        <v>2.1</v>
      </c>
      <c r="Z8092" s="58">
        <v>4.2</v>
      </c>
    </row>
    <row r="8093" spans="1:26">
      <c r="A8093">
        <v>127113</v>
      </c>
      <c r="B8093">
        <v>547194</v>
      </c>
      <c r="C8093">
        <v>22631</v>
      </c>
      <c r="D8093" t="s">
        <v>95</v>
      </c>
      <c r="E8093">
        <v>2</v>
      </c>
      <c r="F8093" s="3">
        <v>40623.529166666704</v>
      </c>
      <c r="G8093" s="4">
        <v>1.95</v>
      </c>
      <c r="H8093">
        <v>12637</v>
      </c>
      <c r="I8093" t="s">
        <v>10</v>
      </c>
      <c r="J8093" s="58">
        <f t="shared" si="252"/>
        <v>3.9</v>
      </c>
      <c r="K8093" s="59">
        <f t="shared" si="253"/>
        <v>40623</v>
      </c>
      <c r="R8093" t="s">
        <v>104</v>
      </c>
      <c r="S8093" s="58">
        <v>90</v>
      </c>
      <c r="X8093">
        <v>10</v>
      </c>
      <c r="Y8093" s="4">
        <v>0.42</v>
      </c>
      <c r="Z8093" s="58">
        <v>4.2</v>
      </c>
    </row>
    <row r="8094" spans="1:26">
      <c r="A8094">
        <v>127115</v>
      </c>
      <c r="B8094">
        <v>547194</v>
      </c>
      <c r="C8094">
        <v>20713</v>
      </c>
      <c r="D8094" t="s">
        <v>458</v>
      </c>
      <c r="E8094">
        <v>2</v>
      </c>
      <c r="F8094" s="3">
        <v>40623.529166666704</v>
      </c>
      <c r="G8094" s="4">
        <v>1.95</v>
      </c>
      <c r="H8094">
        <v>12637</v>
      </c>
      <c r="I8094" t="s">
        <v>10</v>
      </c>
      <c r="J8094" s="58">
        <f t="shared" si="252"/>
        <v>3.9</v>
      </c>
      <c r="K8094" s="59">
        <f t="shared" si="253"/>
        <v>40623</v>
      </c>
      <c r="R8094" t="s">
        <v>2448</v>
      </c>
      <c r="S8094" s="58">
        <v>85.92</v>
      </c>
      <c r="X8094">
        <v>2</v>
      </c>
      <c r="Y8094" s="4">
        <v>2.08</v>
      </c>
      <c r="Z8094" s="58">
        <v>4.16</v>
      </c>
    </row>
    <row r="8095" spans="1:26">
      <c r="A8095">
        <v>379542</v>
      </c>
      <c r="B8095">
        <v>569699</v>
      </c>
      <c r="C8095">
        <v>22630</v>
      </c>
      <c r="D8095" t="s">
        <v>468</v>
      </c>
      <c r="E8095">
        <v>2</v>
      </c>
      <c r="F8095" s="3">
        <v>40821.661111111098</v>
      </c>
      <c r="G8095" s="4">
        <v>1.95</v>
      </c>
      <c r="H8095">
        <v>12723</v>
      </c>
      <c r="I8095" t="s">
        <v>10</v>
      </c>
      <c r="J8095" s="58">
        <f t="shared" si="252"/>
        <v>3.9</v>
      </c>
      <c r="K8095" s="59">
        <f t="shared" si="253"/>
        <v>40821</v>
      </c>
      <c r="R8095" t="s">
        <v>104</v>
      </c>
      <c r="S8095" s="58">
        <v>72</v>
      </c>
      <c r="X8095">
        <v>2</v>
      </c>
      <c r="Y8095" s="4">
        <v>2.08</v>
      </c>
      <c r="Z8095" s="58">
        <v>4.16</v>
      </c>
    </row>
    <row r="8096" spans="1:26">
      <c r="A8096">
        <v>494891</v>
      </c>
      <c r="B8096">
        <v>578277</v>
      </c>
      <c r="C8096">
        <v>22466</v>
      </c>
      <c r="D8096" t="s">
        <v>2626</v>
      </c>
      <c r="E8096">
        <v>2</v>
      </c>
      <c r="F8096" s="3">
        <v>40870.577083333301</v>
      </c>
      <c r="G8096" s="4">
        <v>1.95</v>
      </c>
      <c r="H8096">
        <v>12723</v>
      </c>
      <c r="I8096" t="s">
        <v>10</v>
      </c>
      <c r="J8096" s="58">
        <f t="shared" si="252"/>
        <v>3.9</v>
      </c>
      <c r="K8096" s="59">
        <f t="shared" si="253"/>
        <v>40870</v>
      </c>
      <c r="R8096" t="s">
        <v>63</v>
      </c>
      <c r="S8096" s="58">
        <v>68</v>
      </c>
      <c r="X8096">
        <v>2</v>
      </c>
      <c r="Y8096" s="4">
        <v>2.08</v>
      </c>
      <c r="Z8096" s="58">
        <v>4.16</v>
      </c>
    </row>
    <row r="8097" spans="1:26">
      <c r="A8097">
        <v>32307</v>
      </c>
      <c r="B8097">
        <v>539050</v>
      </c>
      <c r="C8097">
        <v>22801</v>
      </c>
      <c r="D8097" t="s">
        <v>878</v>
      </c>
      <c r="E8097">
        <v>1</v>
      </c>
      <c r="F8097" s="3">
        <v>40527.681250000001</v>
      </c>
      <c r="G8097" s="4">
        <v>3.75</v>
      </c>
      <c r="H8097">
        <v>12577</v>
      </c>
      <c r="I8097" t="s">
        <v>10</v>
      </c>
      <c r="J8097" s="58">
        <f t="shared" si="252"/>
        <v>3.75</v>
      </c>
      <c r="K8097" s="59">
        <f t="shared" si="253"/>
        <v>40527</v>
      </c>
      <c r="R8097" t="s">
        <v>2743</v>
      </c>
      <c r="S8097" s="58">
        <v>66</v>
      </c>
      <c r="X8097">
        <v>2</v>
      </c>
      <c r="Y8097" s="4">
        <v>2.08</v>
      </c>
      <c r="Z8097" s="58">
        <v>4.16</v>
      </c>
    </row>
    <row r="8098" spans="1:26">
      <c r="A8098">
        <v>32312</v>
      </c>
      <c r="B8098">
        <v>539050</v>
      </c>
      <c r="C8098">
        <v>20967</v>
      </c>
      <c r="D8098" t="s">
        <v>1709</v>
      </c>
      <c r="E8098">
        <v>1</v>
      </c>
      <c r="F8098" s="3">
        <v>40527.681250000001</v>
      </c>
      <c r="G8098" s="4">
        <v>3.75</v>
      </c>
      <c r="H8098">
        <v>12577</v>
      </c>
      <c r="I8098" t="s">
        <v>10</v>
      </c>
      <c r="J8098" s="58">
        <f t="shared" si="252"/>
        <v>3.75</v>
      </c>
      <c r="K8098" s="59">
        <f t="shared" si="253"/>
        <v>40527</v>
      </c>
      <c r="R8098" t="s">
        <v>801</v>
      </c>
      <c r="S8098" s="58">
        <v>59.7</v>
      </c>
      <c r="X8098">
        <v>2</v>
      </c>
      <c r="Y8098" s="4">
        <v>2.08</v>
      </c>
      <c r="Z8098" s="58">
        <v>4.16</v>
      </c>
    </row>
    <row r="8099" spans="1:26">
      <c r="A8099">
        <v>32313</v>
      </c>
      <c r="B8099">
        <v>539050</v>
      </c>
      <c r="C8099">
        <v>22749</v>
      </c>
      <c r="D8099" t="s">
        <v>74</v>
      </c>
      <c r="E8099">
        <v>1</v>
      </c>
      <c r="F8099" s="3">
        <v>40527.681250000001</v>
      </c>
      <c r="G8099" s="4">
        <v>3.75</v>
      </c>
      <c r="H8099">
        <v>12577</v>
      </c>
      <c r="I8099" t="s">
        <v>10</v>
      </c>
      <c r="J8099" s="58">
        <f t="shared" si="252"/>
        <v>3.75</v>
      </c>
      <c r="K8099" s="59">
        <f t="shared" si="253"/>
        <v>40527</v>
      </c>
      <c r="R8099" t="s">
        <v>104</v>
      </c>
      <c r="S8099" s="58">
        <v>54</v>
      </c>
      <c r="X8099">
        <v>2</v>
      </c>
      <c r="Y8099" s="4">
        <v>2.08</v>
      </c>
      <c r="Z8099" s="58">
        <v>4.16</v>
      </c>
    </row>
    <row r="8100" spans="1:26">
      <c r="A8100">
        <v>165698</v>
      </c>
      <c r="B8100">
        <v>550821</v>
      </c>
      <c r="C8100">
        <v>22978</v>
      </c>
      <c r="D8100" t="s">
        <v>2340</v>
      </c>
      <c r="E8100">
        <v>1</v>
      </c>
      <c r="F8100" s="3">
        <v>40654.370833333298</v>
      </c>
      <c r="G8100" s="4">
        <v>3.75</v>
      </c>
      <c r="H8100">
        <v>12506</v>
      </c>
      <c r="I8100" t="s">
        <v>10</v>
      </c>
      <c r="J8100" s="58">
        <f t="shared" si="252"/>
        <v>3.75</v>
      </c>
      <c r="K8100" s="59">
        <f t="shared" si="253"/>
        <v>40654</v>
      </c>
      <c r="R8100" t="s">
        <v>2448</v>
      </c>
      <c r="S8100" s="58">
        <v>42.96</v>
      </c>
      <c r="X8100">
        <v>2</v>
      </c>
      <c r="Y8100" s="4">
        <v>2.08</v>
      </c>
      <c r="Z8100" s="58">
        <v>4.16</v>
      </c>
    </row>
    <row r="8101" spans="1:26">
      <c r="A8101">
        <v>379544</v>
      </c>
      <c r="B8101">
        <v>569699</v>
      </c>
      <c r="C8101">
        <v>21470</v>
      </c>
      <c r="D8101" t="s">
        <v>1804</v>
      </c>
      <c r="E8101">
        <v>1</v>
      </c>
      <c r="F8101" s="3">
        <v>40821.661111111098</v>
      </c>
      <c r="G8101" s="4">
        <v>3.75</v>
      </c>
      <c r="H8101">
        <v>12723</v>
      </c>
      <c r="I8101" t="s">
        <v>10</v>
      </c>
      <c r="J8101" s="58">
        <f t="shared" si="252"/>
        <v>3.75</v>
      </c>
      <c r="K8101" s="59">
        <f t="shared" si="253"/>
        <v>40821</v>
      </c>
      <c r="R8101" t="s">
        <v>2448</v>
      </c>
      <c r="S8101" s="58">
        <v>42.96</v>
      </c>
      <c r="X8101">
        <v>2</v>
      </c>
      <c r="Y8101" s="4">
        <v>2.08</v>
      </c>
      <c r="Z8101" s="58">
        <v>4.16</v>
      </c>
    </row>
    <row r="8102" spans="1:26">
      <c r="A8102">
        <v>379545</v>
      </c>
      <c r="B8102">
        <v>569699</v>
      </c>
      <c r="C8102">
        <v>21471</v>
      </c>
      <c r="D8102" t="s">
        <v>882</v>
      </c>
      <c r="E8102">
        <v>1</v>
      </c>
      <c r="F8102" s="3">
        <v>40821.661111111098</v>
      </c>
      <c r="G8102" s="4">
        <v>3.75</v>
      </c>
      <c r="H8102">
        <v>12723</v>
      </c>
      <c r="I8102" t="s">
        <v>10</v>
      </c>
      <c r="J8102" s="58">
        <f t="shared" si="252"/>
        <v>3.75</v>
      </c>
      <c r="K8102" s="59">
        <f t="shared" si="253"/>
        <v>40821</v>
      </c>
      <c r="R8102" t="s">
        <v>2448</v>
      </c>
      <c r="S8102" s="58">
        <v>42.96</v>
      </c>
      <c r="X8102">
        <v>2</v>
      </c>
      <c r="Y8102" s="4">
        <v>2.08</v>
      </c>
      <c r="Z8102" s="58">
        <v>4.16</v>
      </c>
    </row>
    <row r="8103" spans="1:26">
      <c r="A8103">
        <v>379546</v>
      </c>
      <c r="B8103">
        <v>569699</v>
      </c>
      <c r="C8103">
        <v>21469</v>
      </c>
      <c r="D8103" t="s">
        <v>883</v>
      </c>
      <c r="E8103">
        <v>1</v>
      </c>
      <c r="F8103" s="3">
        <v>40821.661111111098</v>
      </c>
      <c r="G8103" s="4">
        <v>3.75</v>
      </c>
      <c r="H8103">
        <v>12723</v>
      </c>
      <c r="I8103" t="s">
        <v>10</v>
      </c>
      <c r="J8103" s="58">
        <f t="shared" si="252"/>
        <v>3.75</v>
      </c>
      <c r="K8103" s="59">
        <f t="shared" si="253"/>
        <v>40821</v>
      </c>
      <c r="R8103" t="s">
        <v>802</v>
      </c>
      <c r="S8103" s="58">
        <v>39.799999999999997</v>
      </c>
      <c r="X8103">
        <v>1</v>
      </c>
      <c r="Y8103" s="4">
        <v>4.1500000000000004</v>
      </c>
      <c r="Z8103" s="58">
        <v>4.1500000000000004</v>
      </c>
    </row>
    <row r="8104" spans="1:26">
      <c r="A8104">
        <v>379548</v>
      </c>
      <c r="B8104">
        <v>569699</v>
      </c>
      <c r="C8104">
        <v>23347</v>
      </c>
      <c r="D8104" t="s">
        <v>2588</v>
      </c>
      <c r="E8104">
        <v>3</v>
      </c>
      <c r="F8104" s="3">
        <v>40821.661111111098</v>
      </c>
      <c r="G8104" s="4">
        <v>1.25</v>
      </c>
      <c r="H8104">
        <v>12723</v>
      </c>
      <c r="I8104" t="s">
        <v>10</v>
      </c>
      <c r="J8104" s="58">
        <f t="shared" si="252"/>
        <v>3.75</v>
      </c>
      <c r="K8104" s="59">
        <f t="shared" si="253"/>
        <v>40821</v>
      </c>
      <c r="R8104" t="s">
        <v>104</v>
      </c>
      <c r="S8104" s="58">
        <v>36</v>
      </c>
      <c r="X8104">
        <v>1</v>
      </c>
      <c r="Y8104" s="4">
        <v>4.1500000000000004</v>
      </c>
      <c r="Z8104" s="58">
        <v>4.1500000000000004</v>
      </c>
    </row>
    <row r="8105" spans="1:26">
      <c r="A8105">
        <v>379549</v>
      </c>
      <c r="B8105">
        <v>569699</v>
      </c>
      <c r="C8105">
        <v>22750</v>
      </c>
      <c r="D8105" t="s">
        <v>519</v>
      </c>
      <c r="E8105">
        <v>1</v>
      </c>
      <c r="F8105" s="3">
        <v>40821.661111111098</v>
      </c>
      <c r="G8105" s="4">
        <v>3.75</v>
      </c>
      <c r="H8105">
        <v>12723</v>
      </c>
      <c r="I8105" t="s">
        <v>10</v>
      </c>
      <c r="J8105" s="58">
        <f t="shared" si="252"/>
        <v>3.75</v>
      </c>
      <c r="K8105" s="59">
        <f t="shared" si="253"/>
        <v>40821</v>
      </c>
      <c r="R8105" t="s">
        <v>175</v>
      </c>
      <c r="S8105" s="58">
        <v>35.700000000000003</v>
      </c>
      <c r="X8105">
        <v>1</v>
      </c>
      <c r="Y8105" s="4">
        <v>3.95</v>
      </c>
      <c r="Z8105" s="58">
        <v>3.95</v>
      </c>
    </row>
    <row r="8106" spans="1:26">
      <c r="A8106">
        <v>379550</v>
      </c>
      <c r="B8106">
        <v>569699</v>
      </c>
      <c r="C8106">
        <v>22751</v>
      </c>
      <c r="D8106" t="s">
        <v>486</v>
      </c>
      <c r="E8106">
        <v>1</v>
      </c>
      <c r="F8106" s="3">
        <v>40821.661111111098</v>
      </c>
      <c r="G8106" s="4">
        <v>3.75</v>
      </c>
      <c r="H8106">
        <v>12723</v>
      </c>
      <c r="I8106" t="s">
        <v>10</v>
      </c>
      <c r="J8106" s="58">
        <f t="shared" si="252"/>
        <v>3.75</v>
      </c>
      <c r="K8106" s="59">
        <f t="shared" si="253"/>
        <v>40821</v>
      </c>
      <c r="R8106" t="s">
        <v>1869</v>
      </c>
      <c r="S8106" s="58">
        <v>35.4</v>
      </c>
      <c r="X8106">
        <v>1</v>
      </c>
      <c r="Y8106" s="4">
        <v>3.95</v>
      </c>
      <c r="Z8106" s="58">
        <v>3.95</v>
      </c>
    </row>
    <row r="8107" spans="1:26">
      <c r="A8107">
        <v>379556</v>
      </c>
      <c r="B8107">
        <v>569699</v>
      </c>
      <c r="C8107">
        <v>23504</v>
      </c>
      <c r="D8107" t="s">
        <v>2655</v>
      </c>
      <c r="E8107">
        <v>3</v>
      </c>
      <c r="F8107" s="3">
        <v>40821.661111111098</v>
      </c>
      <c r="G8107" s="4">
        <v>1.25</v>
      </c>
      <c r="H8107">
        <v>12723</v>
      </c>
      <c r="I8107" t="s">
        <v>10</v>
      </c>
      <c r="J8107" s="58">
        <f t="shared" si="252"/>
        <v>3.75</v>
      </c>
      <c r="K8107" s="59">
        <f t="shared" si="253"/>
        <v>40821</v>
      </c>
      <c r="R8107" t="s">
        <v>92</v>
      </c>
      <c r="S8107" s="58">
        <v>35.4</v>
      </c>
      <c r="X8107">
        <v>1</v>
      </c>
      <c r="Y8107" s="4">
        <v>3.95</v>
      </c>
      <c r="Z8107" s="58">
        <v>3.95</v>
      </c>
    </row>
    <row r="8108" spans="1:26">
      <c r="A8108">
        <v>379557</v>
      </c>
      <c r="B8108">
        <v>569699</v>
      </c>
      <c r="C8108">
        <v>23505</v>
      </c>
      <c r="D8108" t="s">
        <v>2665</v>
      </c>
      <c r="E8108">
        <v>3</v>
      </c>
      <c r="F8108" s="3">
        <v>40821.661111111098</v>
      </c>
      <c r="G8108" s="4">
        <v>1.25</v>
      </c>
      <c r="H8108">
        <v>12723</v>
      </c>
      <c r="I8108" t="s">
        <v>10</v>
      </c>
      <c r="J8108" s="58">
        <f t="shared" si="252"/>
        <v>3.75</v>
      </c>
      <c r="K8108" s="59">
        <f t="shared" si="253"/>
        <v>40821</v>
      </c>
      <c r="R8108" t="s">
        <v>550</v>
      </c>
      <c r="S8108" s="58">
        <v>34</v>
      </c>
      <c r="X8108">
        <v>6</v>
      </c>
      <c r="Y8108" s="4">
        <v>0.65</v>
      </c>
      <c r="Z8108" s="58">
        <v>3.9</v>
      </c>
    </row>
    <row r="8109" spans="1:26">
      <c r="A8109">
        <v>439989</v>
      </c>
      <c r="B8109">
        <v>574501</v>
      </c>
      <c r="C8109">
        <v>21374</v>
      </c>
      <c r="D8109" t="s">
        <v>1367</v>
      </c>
      <c r="E8109">
        <v>3</v>
      </c>
      <c r="F8109" s="3">
        <v>40851.552083333299</v>
      </c>
      <c r="G8109" s="4">
        <v>1.25</v>
      </c>
      <c r="H8109">
        <v>12577</v>
      </c>
      <c r="I8109" t="s">
        <v>10</v>
      </c>
      <c r="J8109" s="58">
        <f t="shared" si="252"/>
        <v>3.75</v>
      </c>
      <c r="K8109" s="59">
        <f t="shared" si="253"/>
        <v>40851</v>
      </c>
      <c r="R8109" t="s">
        <v>2393</v>
      </c>
      <c r="S8109" s="58">
        <v>33.200000000000003</v>
      </c>
      <c r="X8109">
        <v>6</v>
      </c>
      <c r="Y8109" s="4">
        <v>0.65</v>
      </c>
      <c r="Z8109" s="58">
        <v>3.9</v>
      </c>
    </row>
    <row r="8110" spans="1:26">
      <c r="A8110">
        <v>440012</v>
      </c>
      <c r="B8110">
        <v>574501</v>
      </c>
      <c r="C8110">
        <v>20961</v>
      </c>
      <c r="D8110" t="s">
        <v>344</v>
      </c>
      <c r="E8110">
        <v>3</v>
      </c>
      <c r="F8110" s="3">
        <v>40851.552083333299</v>
      </c>
      <c r="G8110" s="4">
        <v>1.25</v>
      </c>
      <c r="H8110">
        <v>12577</v>
      </c>
      <c r="I8110" t="s">
        <v>10</v>
      </c>
      <c r="J8110" s="58">
        <f t="shared" si="252"/>
        <v>3.75</v>
      </c>
      <c r="K8110" s="59">
        <f t="shared" si="253"/>
        <v>40851</v>
      </c>
      <c r="R8110" t="s">
        <v>2392</v>
      </c>
      <c r="S8110" s="58">
        <v>33.200000000000003</v>
      </c>
      <c r="X8110">
        <v>6</v>
      </c>
      <c r="Y8110" s="4">
        <v>0.65</v>
      </c>
      <c r="Z8110" s="58">
        <v>3.9</v>
      </c>
    </row>
    <row r="8111" spans="1:26">
      <c r="A8111">
        <v>440013</v>
      </c>
      <c r="B8111">
        <v>574501</v>
      </c>
      <c r="C8111">
        <v>20963</v>
      </c>
      <c r="D8111" t="s">
        <v>343</v>
      </c>
      <c r="E8111">
        <v>3</v>
      </c>
      <c r="F8111" s="3">
        <v>40851.552083333299</v>
      </c>
      <c r="G8111" s="4">
        <v>1.25</v>
      </c>
      <c r="H8111">
        <v>12577</v>
      </c>
      <c r="I8111" t="s">
        <v>10</v>
      </c>
      <c r="J8111" s="58">
        <f t="shared" si="252"/>
        <v>3.75</v>
      </c>
      <c r="K8111" s="59">
        <f t="shared" si="253"/>
        <v>40851</v>
      </c>
      <c r="R8111" t="s">
        <v>2346</v>
      </c>
      <c r="S8111" s="58">
        <v>33.200000000000003</v>
      </c>
      <c r="X8111">
        <v>2</v>
      </c>
      <c r="Y8111" s="4">
        <v>1.95</v>
      </c>
      <c r="Z8111" s="58">
        <v>3.9</v>
      </c>
    </row>
    <row r="8112" spans="1:26">
      <c r="A8112">
        <v>446762</v>
      </c>
      <c r="B8112">
        <v>574918</v>
      </c>
      <c r="C8112">
        <v>23358</v>
      </c>
      <c r="D8112" t="s">
        <v>2615</v>
      </c>
      <c r="E8112">
        <v>1</v>
      </c>
      <c r="F8112" s="3">
        <v>40854.688194444498</v>
      </c>
      <c r="G8112" s="4">
        <v>3.75</v>
      </c>
      <c r="I8112" t="s">
        <v>10</v>
      </c>
      <c r="J8112" s="58">
        <f t="shared" si="252"/>
        <v>3.75</v>
      </c>
      <c r="K8112" s="59">
        <f t="shared" si="253"/>
        <v>40854</v>
      </c>
      <c r="R8112" t="s">
        <v>2394</v>
      </c>
      <c r="S8112" s="58">
        <v>33.200000000000003</v>
      </c>
      <c r="X8112">
        <v>2</v>
      </c>
      <c r="Y8112" s="4">
        <v>1.95</v>
      </c>
      <c r="Z8112" s="58">
        <v>3.9</v>
      </c>
    </row>
    <row r="8113" spans="1:26">
      <c r="A8113">
        <v>446763</v>
      </c>
      <c r="B8113">
        <v>574918</v>
      </c>
      <c r="C8113">
        <v>21481</v>
      </c>
      <c r="D8113" t="s">
        <v>554</v>
      </c>
      <c r="E8113">
        <v>1</v>
      </c>
      <c r="F8113" s="3">
        <v>40854.688194444498</v>
      </c>
      <c r="G8113" s="4">
        <v>3.75</v>
      </c>
      <c r="I8113" t="s">
        <v>10</v>
      </c>
      <c r="J8113" s="58">
        <f t="shared" si="252"/>
        <v>3.75</v>
      </c>
      <c r="K8113" s="59">
        <f t="shared" si="253"/>
        <v>40854</v>
      </c>
      <c r="R8113" t="s">
        <v>2743</v>
      </c>
      <c r="S8113" s="58">
        <v>33</v>
      </c>
      <c r="X8113">
        <v>2</v>
      </c>
      <c r="Y8113" s="4">
        <v>1.95</v>
      </c>
      <c r="Z8113" s="58">
        <v>3.9</v>
      </c>
    </row>
    <row r="8114" spans="1:26">
      <c r="A8114">
        <v>455998</v>
      </c>
      <c r="B8114">
        <v>575661</v>
      </c>
      <c r="C8114">
        <v>22732</v>
      </c>
      <c r="D8114" t="s">
        <v>2022</v>
      </c>
      <c r="E8114">
        <v>3</v>
      </c>
      <c r="F8114" s="3">
        <v>40857.610416666699</v>
      </c>
      <c r="G8114" s="4">
        <v>1.25</v>
      </c>
      <c r="H8114">
        <v>12617</v>
      </c>
      <c r="I8114" t="s">
        <v>10</v>
      </c>
      <c r="J8114" s="58">
        <f t="shared" si="252"/>
        <v>3.75</v>
      </c>
      <c r="K8114" s="59">
        <f t="shared" si="253"/>
        <v>40857</v>
      </c>
      <c r="R8114" t="s">
        <v>2733</v>
      </c>
      <c r="S8114" s="58">
        <v>33</v>
      </c>
      <c r="X8114">
        <v>2</v>
      </c>
      <c r="Y8114" s="4">
        <v>1.95</v>
      </c>
      <c r="Z8114" s="58">
        <v>3.9</v>
      </c>
    </row>
    <row r="8115" spans="1:26">
      <c r="A8115">
        <v>494879</v>
      </c>
      <c r="B8115">
        <v>578277</v>
      </c>
      <c r="C8115">
        <v>22751</v>
      </c>
      <c r="D8115" t="s">
        <v>486</v>
      </c>
      <c r="E8115">
        <v>1</v>
      </c>
      <c r="F8115" s="3">
        <v>40870.577083333301</v>
      </c>
      <c r="G8115" s="4">
        <v>3.75</v>
      </c>
      <c r="H8115">
        <v>12723</v>
      </c>
      <c r="I8115" t="s">
        <v>10</v>
      </c>
      <c r="J8115" s="58">
        <f t="shared" si="252"/>
        <v>3.75</v>
      </c>
      <c r="K8115" s="59">
        <f t="shared" si="253"/>
        <v>40870</v>
      </c>
      <c r="R8115" t="s">
        <v>2700</v>
      </c>
      <c r="S8115" s="58">
        <v>30</v>
      </c>
      <c r="X8115">
        <v>2</v>
      </c>
      <c r="Y8115" s="4">
        <v>1.95</v>
      </c>
      <c r="Z8115" s="58">
        <v>3.9</v>
      </c>
    </row>
    <row r="8116" spans="1:26">
      <c r="A8116">
        <v>494883</v>
      </c>
      <c r="B8116">
        <v>578277</v>
      </c>
      <c r="C8116">
        <v>21467</v>
      </c>
      <c r="D8116" t="s">
        <v>881</v>
      </c>
      <c r="E8116">
        <v>1</v>
      </c>
      <c r="F8116" s="3">
        <v>40870.577083333301</v>
      </c>
      <c r="G8116" s="4">
        <v>3.75</v>
      </c>
      <c r="H8116">
        <v>12723</v>
      </c>
      <c r="I8116" t="s">
        <v>10</v>
      </c>
      <c r="J8116" s="58">
        <f t="shared" si="252"/>
        <v>3.75</v>
      </c>
      <c r="K8116" s="59">
        <f t="shared" si="253"/>
        <v>40870</v>
      </c>
      <c r="R8116" t="s">
        <v>2478</v>
      </c>
      <c r="S8116" s="58">
        <v>30</v>
      </c>
      <c r="X8116">
        <v>1</v>
      </c>
      <c r="Y8116" s="4">
        <v>3.75</v>
      </c>
      <c r="Z8116" s="58">
        <v>3.75</v>
      </c>
    </row>
    <row r="8117" spans="1:26">
      <c r="A8117">
        <v>494884</v>
      </c>
      <c r="B8117">
        <v>578277</v>
      </c>
      <c r="C8117">
        <v>21471</v>
      </c>
      <c r="D8117" t="s">
        <v>882</v>
      </c>
      <c r="E8117">
        <v>1</v>
      </c>
      <c r="F8117" s="3">
        <v>40870.577083333301</v>
      </c>
      <c r="G8117" s="4">
        <v>3.75</v>
      </c>
      <c r="H8117">
        <v>12723</v>
      </c>
      <c r="I8117" t="s">
        <v>10</v>
      </c>
      <c r="J8117" s="58">
        <f t="shared" si="252"/>
        <v>3.75</v>
      </c>
      <c r="K8117" s="59">
        <f t="shared" si="253"/>
        <v>40870</v>
      </c>
      <c r="R8117" t="s">
        <v>2483</v>
      </c>
      <c r="S8117" s="58">
        <v>30</v>
      </c>
      <c r="X8117">
        <v>1</v>
      </c>
      <c r="Y8117" s="4">
        <v>3.75</v>
      </c>
      <c r="Z8117" s="58">
        <v>3.75</v>
      </c>
    </row>
    <row r="8118" spans="1:26">
      <c r="A8118">
        <v>494885</v>
      </c>
      <c r="B8118">
        <v>578277</v>
      </c>
      <c r="C8118">
        <v>21470</v>
      </c>
      <c r="D8118" t="s">
        <v>1804</v>
      </c>
      <c r="E8118">
        <v>1</v>
      </c>
      <c r="F8118" s="3">
        <v>40870.577083333301</v>
      </c>
      <c r="G8118" s="4">
        <v>3.75</v>
      </c>
      <c r="H8118">
        <v>12723</v>
      </c>
      <c r="I8118" t="s">
        <v>10</v>
      </c>
      <c r="J8118" s="58">
        <f t="shared" si="252"/>
        <v>3.75</v>
      </c>
      <c r="K8118" s="59">
        <f t="shared" si="253"/>
        <v>40870</v>
      </c>
      <c r="R8118" t="s">
        <v>554</v>
      </c>
      <c r="S8118" s="58">
        <v>30</v>
      </c>
      <c r="X8118">
        <v>1</v>
      </c>
      <c r="Y8118" s="4">
        <v>3.75</v>
      </c>
      <c r="Z8118" s="58">
        <v>3.75</v>
      </c>
    </row>
    <row r="8119" spans="1:26">
      <c r="A8119">
        <v>440105</v>
      </c>
      <c r="B8119">
        <v>574506</v>
      </c>
      <c r="C8119">
        <v>22197</v>
      </c>
      <c r="D8119" t="s">
        <v>2518</v>
      </c>
      <c r="E8119">
        <v>4</v>
      </c>
      <c r="F8119" s="3">
        <v>40851.558333333298</v>
      </c>
      <c r="G8119" s="4">
        <v>0.85</v>
      </c>
      <c r="H8119">
        <v>12577</v>
      </c>
      <c r="I8119" t="s">
        <v>10</v>
      </c>
      <c r="J8119" s="58">
        <f t="shared" si="252"/>
        <v>3.4</v>
      </c>
      <c r="K8119" s="59">
        <f t="shared" si="253"/>
        <v>40851</v>
      </c>
      <c r="R8119" t="s">
        <v>2179</v>
      </c>
      <c r="S8119" s="58">
        <v>29.7</v>
      </c>
      <c r="X8119">
        <v>1</v>
      </c>
      <c r="Y8119" s="4">
        <v>3.75</v>
      </c>
      <c r="Z8119" s="58">
        <v>3.75</v>
      </c>
    </row>
    <row r="8120" spans="1:26">
      <c r="A8120">
        <v>456462</v>
      </c>
      <c r="B8120">
        <v>575692</v>
      </c>
      <c r="C8120">
        <v>22255</v>
      </c>
      <c r="D8120" t="s">
        <v>1989</v>
      </c>
      <c r="E8120">
        <v>4</v>
      </c>
      <c r="F8120" s="3">
        <v>40857.685416666704</v>
      </c>
      <c r="G8120" s="4">
        <v>0.85</v>
      </c>
      <c r="H8120">
        <v>12508</v>
      </c>
      <c r="I8120" t="s">
        <v>10</v>
      </c>
      <c r="J8120" s="58">
        <f t="shared" si="252"/>
        <v>3.4</v>
      </c>
      <c r="K8120" s="59">
        <f t="shared" si="253"/>
        <v>40857</v>
      </c>
      <c r="R8120" t="s">
        <v>1642</v>
      </c>
      <c r="S8120" s="58">
        <v>29.7</v>
      </c>
      <c r="X8120">
        <v>1</v>
      </c>
      <c r="Y8120" s="4">
        <v>3.75</v>
      </c>
      <c r="Z8120" s="58">
        <v>3.75</v>
      </c>
    </row>
    <row r="8121" spans="1:26">
      <c r="A8121">
        <v>440005</v>
      </c>
      <c r="B8121">
        <v>574501</v>
      </c>
      <c r="C8121" t="s">
        <v>2131</v>
      </c>
      <c r="D8121" t="s">
        <v>2132</v>
      </c>
      <c r="E8121">
        <v>8</v>
      </c>
      <c r="F8121" s="3">
        <v>40851.552083333299</v>
      </c>
      <c r="G8121" s="4">
        <v>0.42</v>
      </c>
      <c r="H8121">
        <v>12577</v>
      </c>
      <c r="I8121" t="s">
        <v>10</v>
      </c>
      <c r="J8121" s="58">
        <f t="shared" si="252"/>
        <v>3.36</v>
      </c>
      <c r="K8121" s="59">
        <f t="shared" si="253"/>
        <v>40851</v>
      </c>
      <c r="R8121" t="s">
        <v>67</v>
      </c>
      <c r="S8121" s="58">
        <v>25.5</v>
      </c>
      <c r="X8121">
        <v>1</v>
      </c>
      <c r="Y8121" s="4">
        <v>3.75</v>
      </c>
      <c r="Z8121" s="58">
        <v>3.75</v>
      </c>
    </row>
    <row r="8122" spans="1:26">
      <c r="A8122">
        <v>440006</v>
      </c>
      <c r="B8122">
        <v>574501</v>
      </c>
      <c r="C8122" t="s">
        <v>2095</v>
      </c>
      <c r="D8122" t="s">
        <v>2096</v>
      </c>
      <c r="E8122">
        <v>8</v>
      </c>
      <c r="F8122" s="3">
        <v>40851.552083333299</v>
      </c>
      <c r="G8122" s="4">
        <v>0.42</v>
      </c>
      <c r="H8122">
        <v>12577</v>
      </c>
      <c r="I8122" t="s">
        <v>10</v>
      </c>
      <c r="J8122" s="58">
        <f t="shared" si="252"/>
        <v>3.36</v>
      </c>
      <c r="K8122" s="59">
        <f t="shared" si="253"/>
        <v>40851</v>
      </c>
      <c r="R8122" t="s">
        <v>402</v>
      </c>
      <c r="S8122" s="58">
        <v>25.2</v>
      </c>
      <c r="X8122">
        <v>1</v>
      </c>
      <c r="Y8122" s="4">
        <v>3.75</v>
      </c>
      <c r="Z8122" s="58">
        <v>3.75</v>
      </c>
    </row>
    <row r="8123" spans="1:26">
      <c r="A8123">
        <v>498860</v>
      </c>
      <c r="B8123">
        <v>578541</v>
      </c>
      <c r="C8123" t="s">
        <v>2048</v>
      </c>
      <c r="D8123" t="s">
        <v>2049</v>
      </c>
      <c r="E8123">
        <v>4</v>
      </c>
      <c r="F8123" s="3">
        <v>40871.625694444498</v>
      </c>
      <c r="G8123" s="4">
        <v>0.83</v>
      </c>
      <c r="H8123">
        <v>14277</v>
      </c>
      <c r="I8123" t="s">
        <v>10</v>
      </c>
      <c r="J8123" s="58">
        <f t="shared" si="252"/>
        <v>3.32</v>
      </c>
      <c r="K8123" s="59">
        <f t="shared" si="253"/>
        <v>40871</v>
      </c>
      <c r="R8123" t="s">
        <v>2600</v>
      </c>
      <c r="S8123" s="58">
        <v>24.9</v>
      </c>
      <c r="X8123">
        <v>3</v>
      </c>
      <c r="Y8123" s="4">
        <v>1.25</v>
      </c>
      <c r="Z8123" s="58">
        <v>3.75</v>
      </c>
    </row>
    <row r="8124" spans="1:26">
      <c r="A8124">
        <v>32262</v>
      </c>
      <c r="B8124">
        <v>539050</v>
      </c>
      <c r="C8124">
        <v>22469</v>
      </c>
      <c r="D8124" t="s">
        <v>202</v>
      </c>
      <c r="E8124">
        <v>2</v>
      </c>
      <c r="F8124" s="3">
        <v>40527.681250000001</v>
      </c>
      <c r="G8124" s="4">
        <v>1.65</v>
      </c>
      <c r="H8124">
        <v>12577</v>
      </c>
      <c r="I8124" t="s">
        <v>10</v>
      </c>
      <c r="J8124" s="58">
        <f t="shared" si="252"/>
        <v>3.3</v>
      </c>
      <c r="K8124" s="59">
        <f t="shared" si="253"/>
        <v>40527</v>
      </c>
      <c r="R8124" t="s">
        <v>2565</v>
      </c>
      <c r="S8124" s="58">
        <v>24.9</v>
      </c>
      <c r="X8124">
        <v>1</v>
      </c>
      <c r="Y8124" s="4">
        <v>3.75</v>
      </c>
      <c r="Z8124" s="58">
        <v>3.75</v>
      </c>
    </row>
    <row r="8125" spans="1:26">
      <c r="A8125">
        <v>32280</v>
      </c>
      <c r="B8125">
        <v>539050</v>
      </c>
      <c r="C8125">
        <v>22759</v>
      </c>
      <c r="D8125" t="s">
        <v>475</v>
      </c>
      <c r="E8125">
        <v>2</v>
      </c>
      <c r="F8125" s="3">
        <v>40527.681250000001</v>
      </c>
      <c r="G8125" s="4">
        <v>1.65</v>
      </c>
      <c r="H8125">
        <v>12577</v>
      </c>
      <c r="I8125" t="s">
        <v>10</v>
      </c>
      <c r="J8125" s="58">
        <f t="shared" si="252"/>
        <v>3.3</v>
      </c>
      <c r="K8125" s="59">
        <f t="shared" si="253"/>
        <v>40527</v>
      </c>
      <c r="R8125" t="s">
        <v>2336</v>
      </c>
      <c r="S8125" s="58">
        <v>23.4</v>
      </c>
      <c r="X8125">
        <v>1</v>
      </c>
      <c r="Y8125" s="4">
        <v>3.75</v>
      </c>
      <c r="Z8125" s="58">
        <v>3.75</v>
      </c>
    </row>
    <row r="8126" spans="1:26">
      <c r="A8126">
        <v>127105</v>
      </c>
      <c r="B8126">
        <v>547194</v>
      </c>
      <c r="C8126">
        <v>22555</v>
      </c>
      <c r="D8126" t="s">
        <v>835</v>
      </c>
      <c r="E8126">
        <v>2</v>
      </c>
      <c r="F8126" s="3">
        <v>40623.529166666704</v>
      </c>
      <c r="G8126" s="4">
        <v>1.65</v>
      </c>
      <c r="H8126">
        <v>12637</v>
      </c>
      <c r="I8126" t="s">
        <v>10</v>
      </c>
      <c r="J8126" s="58">
        <f t="shared" si="252"/>
        <v>3.3</v>
      </c>
      <c r="K8126" s="59">
        <f t="shared" si="253"/>
        <v>40623</v>
      </c>
      <c r="R8126" t="s">
        <v>2337</v>
      </c>
      <c r="S8126" s="58">
        <v>23.4</v>
      </c>
      <c r="X8126">
        <v>3</v>
      </c>
      <c r="Y8126" s="4">
        <v>1.25</v>
      </c>
      <c r="Z8126" s="58">
        <v>3.75</v>
      </c>
    </row>
    <row r="8127" spans="1:26">
      <c r="A8127">
        <v>127106</v>
      </c>
      <c r="B8127">
        <v>547194</v>
      </c>
      <c r="C8127">
        <v>22556</v>
      </c>
      <c r="D8127" t="s">
        <v>263</v>
      </c>
      <c r="E8127">
        <v>2</v>
      </c>
      <c r="F8127" s="3">
        <v>40623.529166666704</v>
      </c>
      <c r="G8127" s="4">
        <v>1.65</v>
      </c>
      <c r="H8127">
        <v>12637</v>
      </c>
      <c r="I8127" t="s">
        <v>10</v>
      </c>
      <c r="J8127" s="58">
        <f t="shared" si="252"/>
        <v>3.3</v>
      </c>
      <c r="K8127" s="59">
        <f t="shared" si="253"/>
        <v>40623</v>
      </c>
      <c r="R8127" t="s">
        <v>2523</v>
      </c>
      <c r="S8127" s="58">
        <v>20.8</v>
      </c>
      <c r="X8127">
        <v>3</v>
      </c>
      <c r="Y8127" s="4">
        <v>1.25</v>
      </c>
      <c r="Z8127" s="58">
        <v>3.75</v>
      </c>
    </row>
    <row r="8128" spans="1:26">
      <c r="A8128">
        <v>127107</v>
      </c>
      <c r="B8128">
        <v>547194</v>
      </c>
      <c r="C8128">
        <v>22551</v>
      </c>
      <c r="D8128" t="s">
        <v>533</v>
      </c>
      <c r="E8128">
        <v>2</v>
      </c>
      <c r="F8128" s="3">
        <v>40623.529166666704</v>
      </c>
      <c r="G8128" s="4">
        <v>1.65</v>
      </c>
      <c r="H8128">
        <v>12637</v>
      </c>
      <c r="I8128" t="s">
        <v>10</v>
      </c>
      <c r="J8128" s="58">
        <f t="shared" si="252"/>
        <v>3.3</v>
      </c>
      <c r="K8128" s="59">
        <f t="shared" si="253"/>
        <v>40623</v>
      </c>
      <c r="R8128" t="s">
        <v>2540</v>
      </c>
      <c r="S8128" s="58">
        <v>20.8</v>
      </c>
      <c r="X8128">
        <v>3</v>
      </c>
      <c r="Y8128" s="4">
        <v>1.25</v>
      </c>
      <c r="Z8128" s="58">
        <v>3.75</v>
      </c>
    </row>
    <row r="8129" spans="1:26">
      <c r="A8129">
        <v>127108</v>
      </c>
      <c r="B8129">
        <v>547194</v>
      </c>
      <c r="C8129">
        <v>22553</v>
      </c>
      <c r="D8129" t="s">
        <v>269</v>
      </c>
      <c r="E8129">
        <v>2</v>
      </c>
      <c r="F8129" s="3">
        <v>40623.529166666704</v>
      </c>
      <c r="G8129" s="4">
        <v>1.65</v>
      </c>
      <c r="H8129">
        <v>12637</v>
      </c>
      <c r="I8129" t="s">
        <v>10</v>
      </c>
      <c r="J8129" s="58">
        <f t="shared" si="252"/>
        <v>3.3</v>
      </c>
      <c r="K8129" s="59">
        <f t="shared" si="253"/>
        <v>40623</v>
      </c>
      <c r="R8129" t="s">
        <v>891</v>
      </c>
      <c r="S8129" s="58">
        <v>20.399999999999999</v>
      </c>
      <c r="X8129">
        <v>3</v>
      </c>
      <c r="Y8129" s="4">
        <v>1.25</v>
      </c>
      <c r="Z8129" s="58">
        <v>3.75</v>
      </c>
    </row>
    <row r="8130" spans="1:26">
      <c r="A8130">
        <v>127119</v>
      </c>
      <c r="B8130">
        <v>547194</v>
      </c>
      <c r="C8130">
        <v>20727</v>
      </c>
      <c r="D8130" t="s">
        <v>392</v>
      </c>
      <c r="E8130">
        <v>2</v>
      </c>
      <c r="F8130" s="3">
        <v>40623.529166666704</v>
      </c>
      <c r="G8130" s="4">
        <v>1.65</v>
      </c>
      <c r="H8130">
        <v>12637</v>
      </c>
      <c r="I8130" t="s">
        <v>10</v>
      </c>
      <c r="J8130" s="58">
        <f t="shared" ref="J8130:J8193" si="254">E8130*G8130</f>
        <v>3.3</v>
      </c>
      <c r="K8130" s="59">
        <f t="shared" ref="K8130:K8193" si="255">DATE(YEAR(F8130),MONTH(F8130),DAY(F8130))</f>
        <v>40623</v>
      </c>
      <c r="R8130" t="s">
        <v>652</v>
      </c>
      <c r="S8130" s="58">
        <v>20</v>
      </c>
      <c r="X8130">
        <v>3</v>
      </c>
      <c r="Y8130" s="4">
        <v>1.25</v>
      </c>
      <c r="Z8130" s="58">
        <v>3.75</v>
      </c>
    </row>
    <row r="8131" spans="1:26">
      <c r="A8131">
        <v>127120</v>
      </c>
      <c r="B8131">
        <v>547194</v>
      </c>
      <c r="C8131">
        <v>22382</v>
      </c>
      <c r="D8131" t="s">
        <v>355</v>
      </c>
      <c r="E8131">
        <v>2</v>
      </c>
      <c r="F8131" s="3">
        <v>40623.529166666704</v>
      </c>
      <c r="G8131" s="4">
        <v>1.65</v>
      </c>
      <c r="H8131">
        <v>12637</v>
      </c>
      <c r="I8131" t="s">
        <v>10</v>
      </c>
      <c r="J8131" s="58">
        <f t="shared" si="254"/>
        <v>3.3</v>
      </c>
      <c r="K8131" s="59">
        <f t="shared" si="255"/>
        <v>40623</v>
      </c>
      <c r="R8131" t="s">
        <v>2663</v>
      </c>
      <c r="S8131" s="58">
        <v>20</v>
      </c>
      <c r="X8131">
        <v>1</v>
      </c>
      <c r="Y8131" s="4">
        <v>3.75</v>
      </c>
      <c r="Z8131" s="58">
        <v>3.75</v>
      </c>
    </row>
    <row r="8132" spans="1:26">
      <c r="A8132">
        <v>127124</v>
      </c>
      <c r="B8132">
        <v>547194</v>
      </c>
      <c r="C8132">
        <v>22383</v>
      </c>
      <c r="D8132" t="s">
        <v>2347</v>
      </c>
      <c r="E8132">
        <v>2</v>
      </c>
      <c r="F8132" s="3">
        <v>40623.529166666704</v>
      </c>
      <c r="G8132" s="4">
        <v>1.65</v>
      </c>
      <c r="H8132">
        <v>12637</v>
      </c>
      <c r="I8132" t="s">
        <v>10</v>
      </c>
      <c r="J8132" s="58">
        <f t="shared" si="254"/>
        <v>3.3</v>
      </c>
      <c r="K8132" s="59">
        <f t="shared" si="255"/>
        <v>40623</v>
      </c>
      <c r="R8132" t="s">
        <v>2666</v>
      </c>
      <c r="S8132" s="58">
        <v>20</v>
      </c>
      <c r="X8132">
        <v>1</v>
      </c>
      <c r="Y8132" s="4">
        <v>3.75</v>
      </c>
      <c r="Z8132" s="58">
        <v>3.75</v>
      </c>
    </row>
    <row r="8133" spans="1:26">
      <c r="A8133">
        <v>169145</v>
      </c>
      <c r="B8133">
        <v>551163</v>
      </c>
      <c r="C8133">
        <v>22974</v>
      </c>
      <c r="D8133" t="s">
        <v>794</v>
      </c>
      <c r="E8133">
        <v>2</v>
      </c>
      <c r="F8133" s="3">
        <v>40659.661111111098</v>
      </c>
      <c r="G8133" s="4">
        <v>1.65</v>
      </c>
      <c r="H8133">
        <v>12573</v>
      </c>
      <c r="I8133" t="s">
        <v>10</v>
      </c>
      <c r="J8133" s="58">
        <f t="shared" si="254"/>
        <v>3.3</v>
      </c>
      <c r="K8133" s="59">
        <f t="shared" si="255"/>
        <v>40659</v>
      </c>
      <c r="R8133" t="s">
        <v>2656</v>
      </c>
      <c r="S8133" s="58">
        <v>20</v>
      </c>
      <c r="X8133">
        <v>3</v>
      </c>
      <c r="Y8133" s="4">
        <v>1.25</v>
      </c>
      <c r="Z8133" s="58">
        <v>3.75</v>
      </c>
    </row>
    <row r="8134" spans="1:26">
      <c r="A8134">
        <v>169147</v>
      </c>
      <c r="B8134">
        <v>551163</v>
      </c>
      <c r="C8134">
        <v>22972</v>
      </c>
      <c r="D8134" t="s">
        <v>429</v>
      </c>
      <c r="E8134">
        <v>2</v>
      </c>
      <c r="F8134" s="3">
        <v>40659.661111111098</v>
      </c>
      <c r="G8134" s="4">
        <v>1.65</v>
      </c>
      <c r="H8134">
        <v>12573</v>
      </c>
      <c r="I8134" t="s">
        <v>10</v>
      </c>
      <c r="J8134" s="58">
        <f t="shared" si="254"/>
        <v>3.3</v>
      </c>
      <c r="K8134" s="59">
        <f t="shared" si="255"/>
        <v>40659</v>
      </c>
      <c r="R8134" t="s">
        <v>802</v>
      </c>
      <c r="S8134" s="58">
        <v>19.899999999999999</v>
      </c>
      <c r="X8134">
        <v>1</v>
      </c>
      <c r="Y8134" s="4">
        <v>3.75</v>
      </c>
      <c r="Z8134" s="58">
        <v>3.75</v>
      </c>
    </row>
    <row r="8135" spans="1:26">
      <c r="A8135">
        <v>373513</v>
      </c>
      <c r="B8135">
        <v>569332</v>
      </c>
      <c r="C8135">
        <v>23191</v>
      </c>
      <c r="D8135" t="s">
        <v>2439</v>
      </c>
      <c r="E8135">
        <v>2</v>
      </c>
      <c r="F8135" s="3">
        <v>40819.573611111096</v>
      </c>
      <c r="G8135" s="4">
        <v>1.65</v>
      </c>
      <c r="H8135">
        <v>12637</v>
      </c>
      <c r="I8135" t="s">
        <v>10</v>
      </c>
      <c r="J8135" s="58">
        <f t="shared" si="254"/>
        <v>3.3</v>
      </c>
      <c r="K8135" s="59">
        <f t="shared" si="255"/>
        <v>40819</v>
      </c>
      <c r="R8135" t="s">
        <v>97</v>
      </c>
      <c r="S8135" s="58">
        <v>19.8</v>
      </c>
      <c r="X8135">
        <v>1</v>
      </c>
      <c r="Y8135" s="4">
        <v>3.75</v>
      </c>
      <c r="Z8135" s="58">
        <v>3.75</v>
      </c>
    </row>
    <row r="8136" spans="1:26">
      <c r="A8136">
        <v>373514</v>
      </c>
      <c r="B8136">
        <v>569332</v>
      </c>
      <c r="C8136">
        <v>23192</v>
      </c>
      <c r="D8136" t="s">
        <v>2440</v>
      </c>
      <c r="E8136">
        <v>2</v>
      </c>
      <c r="F8136" s="3">
        <v>40819.573611111096</v>
      </c>
      <c r="G8136" s="4">
        <v>1.65</v>
      </c>
      <c r="H8136">
        <v>12637</v>
      </c>
      <c r="I8136" t="s">
        <v>10</v>
      </c>
      <c r="J8136" s="58">
        <f t="shared" si="254"/>
        <v>3.3</v>
      </c>
      <c r="K8136" s="59">
        <f t="shared" si="255"/>
        <v>40819</v>
      </c>
      <c r="R8136" t="s">
        <v>285</v>
      </c>
      <c r="S8136" s="58">
        <v>19.8</v>
      </c>
      <c r="X8136">
        <v>1</v>
      </c>
      <c r="Y8136" s="4">
        <v>3.75</v>
      </c>
      <c r="Z8136" s="58">
        <v>3.75</v>
      </c>
    </row>
    <row r="8137" spans="1:26">
      <c r="A8137">
        <v>373531</v>
      </c>
      <c r="B8137">
        <v>569332</v>
      </c>
      <c r="C8137">
        <v>22555</v>
      </c>
      <c r="D8137" t="s">
        <v>835</v>
      </c>
      <c r="E8137">
        <v>2</v>
      </c>
      <c r="F8137" s="3">
        <v>40819.573611111096</v>
      </c>
      <c r="G8137" s="4">
        <v>1.65</v>
      </c>
      <c r="H8137">
        <v>12637</v>
      </c>
      <c r="I8137" t="s">
        <v>10</v>
      </c>
      <c r="J8137" s="58">
        <f t="shared" si="254"/>
        <v>3.3</v>
      </c>
      <c r="K8137" s="59">
        <f t="shared" si="255"/>
        <v>40819</v>
      </c>
      <c r="R8137" t="s">
        <v>97</v>
      </c>
      <c r="S8137" s="58">
        <v>19.8</v>
      </c>
      <c r="X8137">
        <v>1</v>
      </c>
      <c r="Y8137" s="4">
        <v>3.75</v>
      </c>
      <c r="Z8137" s="58">
        <v>3.75</v>
      </c>
    </row>
    <row r="8138" spans="1:26">
      <c r="A8138">
        <v>373533</v>
      </c>
      <c r="B8138">
        <v>569332</v>
      </c>
      <c r="C8138">
        <v>22652</v>
      </c>
      <c r="D8138" t="s">
        <v>287</v>
      </c>
      <c r="E8138">
        <v>2</v>
      </c>
      <c r="F8138" s="3">
        <v>40819.573611111096</v>
      </c>
      <c r="G8138" s="4">
        <v>1.65</v>
      </c>
      <c r="H8138">
        <v>12637</v>
      </c>
      <c r="I8138" t="s">
        <v>10</v>
      </c>
      <c r="J8138" s="58">
        <f t="shared" si="254"/>
        <v>3.3</v>
      </c>
      <c r="K8138" s="59">
        <f t="shared" si="255"/>
        <v>40819</v>
      </c>
      <c r="R8138" t="s">
        <v>533</v>
      </c>
      <c r="S8138" s="58">
        <v>19.8</v>
      </c>
      <c r="X8138">
        <v>4</v>
      </c>
      <c r="Y8138" s="4">
        <v>0.85</v>
      </c>
      <c r="Z8138" s="58">
        <v>3.4</v>
      </c>
    </row>
    <row r="8139" spans="1:26">
      <c r="A8139">
        <v>373535</v>
      </c>
      <c r="B8139">
        <v>569332</v>
      </c>
      <c r="C8139">
        <v>22554</v>
      </c>
      <c r="D8139" t="s">
        <v>534</v>
      </c>
      <c r="E8139">
        <v>2</v>
      </c>
      <c r="F8139" s="3">
        <v>40819.573611111096</v>
      </c>
      <c r="G8139" s="4">
        <v>1.65</v>
      </c>
      <c r="H8139">
        <v>12637</v>
      </c>
      <c r="I8139" t="s">
        <v>10</v>
      </c>
      <c r="J8139" s="58">
        <f t="shared" si="254"/>
        <v>3.3</v>
      </c>
      <c r="K8139" s="59">
        <f t="shared" si="255"/>
        <v>40819</v>
      </c>
      <c r="R8139" t="s">
        <v>534</v>
      </c>
      <c r="S8139" s="58">
        <v>19.8</v>
      </c>
      <c r="X8139">
        <v>4</v>
      </c>
      <c r="Y8139" s="4">
        <v>0.85</v>
      </c>
      <c r="Z8139" s="58">
        <v>3.4</v>
      </c>
    </row>
    <row r="8140" spans="1:26">
      <c r="A8140">
        <v>373536</v>
      </c>
      <c r="B8140">
        <v>569332</v>
      </c>
      <c r="C8140">
        <v>22556</v>
      </c>
      <c r="D8140" t="s">
        <v>263</v>
      </c>
      <c r="E8140">
        <v>2</v>
      </c>
      <c r="F8140" s="3">
        <v>40819.573611111096</v>
      </c>
      <c r="G8140" s="4">
        <v>1.65</v>
      </c>
      <c r="H8140">
        <v>12637</v>
      </c>
      <c r="I8140" t="s">
        <v>10</v>
      </c>
      <c r="J8140" s="58">
        <f t="shared" si="254"/>
        <v>3.3</v>
      </c>
      <c r="K8140" s="59">
        <f t="shared" si="255"/>
        <v>40819</v>
      </c>
      <c r="R8140" t="s">
        <v>2658</v>
      </c>
      <c r="S8140" s="58">
        <v>19.5</v>
      </c>
      <c r="X8140">
        <v>8</v>
      </c>
      <c r="Y8140" s="4">
        <v>0.42</v>
      </c>
      <c r="Z8140" s="58">
        <v>3.36</v>
      </c>
    </row>
    <row r="8141" spans="1:26">
      <c r="A8141">
        <v>373537</v>
      </c>
      <c r="B8141">
        <v>569332</v>
      </c>
      <c r="C8141">
        <v>22551</v>
      </c>
      <c r="D8141" t="s">
        <v>533</v>
      </c>
      <c r="E8141">
        <v>2</v>
      </c>
      <c r="F8141" s="3">
        <v>40819.573611111096</v>
      </c>
      <c r="G8141" s="4">
        <v>1.65</v>
      </c>
      <c r="H8141">
        <v>12637</v>
      </c>
      <c r="I8141" t="s">
        <v>10</v>
      </c>
      <c r="J8141" s="58">
        <f t="shared" si="254"/>
        <v>3.3</v>
      </c>
      <c r="K8141" s="59">
        <f t="shared" si="255"/>
        <v>40819</v>
      </c>
      <c r="R8141" t="s">
        <v>173</v>
      </c>
      <c r="S8141" s="58">
        <v>17.850000000000001</v>
      </c>
      <c r="X8141">
        <v>8</v>
      </c>
      <c r="Y8141" s="4">
        <v>0.42</v>
      </c>
      <c r="Z8141" s="58">
        <v>3.36</v>
      </c>
    </row>
    <row r="8142" spans="1:26">
      <c r="A8142">
        <v>373541</v>
      </c>
      <c r="B8142">
        <v>569332</v>
      </c>
      <c r="C8142">
        <v>22383</v>
      </c>
      <c r="D8142" t="s">
        <v>2347</v>
      </c>
      <c r="E8142">
        <v>2</v>
      </c>
      <c r="F8142" s="3">
        <v>40819.573611111096</v>
      </c>
      <c r="G8142" s="4">
        <v>1.65</v>
      </c>
      <c r="H8142">
        <v>12637</v>
      </c>
      <c r="I8142" t="s">
        <v>10</v>
      </c>
      <c r="J8142" s="58">
        <f t="shared" si="254"/>
        <v>3.3</v>
      </c>
      <c r="K8142" s="59">
        <f t="shared" si="255"/>
        <v>40819</v>
      </c>
      <c r="R8142" t="s">
        <v>106</v>
      </c>
      <c r="S8142" s="58">
        <v>17.850000000000001</v>
      </c>
      <c r="X8142">
        <v>4</v>
      </c>
      <c r="Y8142" s="4">
        <v>0.83</v>
      </c>
      <c r="Z8142" s="58">
        <v>3.32</v>
      </c>
    </row>
    <row r="8143" spans="1:26">
      <c r="A8143">
        <v>373544</v>
      </c>
      <c r="B8143">
        <v>569332</v>
      </c>
      <c r="C8143">
        <v>20728</v>
      </c>
      <c r="D8143" t="s">
        <v>391</v>
      </c>
      <c r="E8143">
        <v>2</v>
      </c>
      <c r="F8143" s="3">
        <v>40819.573611111096</v>
      </c>
      <c r="G8143" s="4">
        <v>1.65</v>
      </c>
      <c r="H8143">
        <v>12637</v>
      </c>
      <c r="I8143" t="s">
        <v>10</v>
      </c>
      <c r="J8143" s="58">
        <f t="shared" si="254"/>
        <v>3.3</v>
      </c>
      <c r="K8143" s="59">
        <f t="shared" si="255"/>
        <v>40819</v>
      </c>
      <c r="R8143" t="s">
        <v>796</v>
      </c>
      <c r="S8143" s="58">
        <v>17.7</v>
      </c>
      <c r="X8143">
        <v>2</v>
      </c>
      <c r="Y8143" s="4">
        <v>1.65</v>
      </c>
      <c r="Z8143" s="58">
        <v>3.3</v>
      </c>
    </row>
    <row r="8144" spans="1:26">
      <c r="A8144">
        <v>373545</v>
      </c>
      <c r="B8144">
        <v>569332</v>
      </c>
      <c r="C8144">
        <v>23208</v>
      </c>
      <c r="D8144" t="s">
        <v>2403</v>
      </c>
      <c r="E8144">
        <v>2</v>
      </c>
      <c r="F8144" s="3">
        <v>40819.573611111096</v>
      </c>
      <c r="G8144" s="4">
        <v>1.65</v>
      </c>
      <c r="H8144">
        <v>12637</v>
      </c>
      <c r="I8144" t="s">
        <v>10</v>
      </c>
      <c r="J8144" s="58">
        <f t="shared" si="254"/>
        <v>3.3</v>
      </c>
      <c r="K8144" s="59">
        <f t="shared" si="255"/>
        <v>40819</v>
      </c>
      <c r="R8144" t="s">
        <v>105</v>
      </c>
      <c r="S8144" s="58">
        <v>17.7</v>
      </c>
      <c r="X8144">
        <v>2</v>
      </c>
      <c r="Y8144" s="4">
        <v>1.65</v>
      </c>
      <c r="Z8144" s="58">
        <v>3.3</v>
      </c>
    </row>
    <row r="8145" spans="1:26">
      <c r="A8145">
        <v>373547</v>
      </c>
      <c r="B8145">
        <v>569332</v>
      </c>
      <c r="C8145">
        <v>20726</v>
      </c>
      <c r="D8145" t="s">
        <v>356</v>
      </c>
      <c r="E8145">
        <v>2</v>
      </c>
      <c r="F8145" s="3">
        <v>40819.573611111096</v>
      </c>
      <c r="G8145" s="4">
        <v>1.65</v>
      </c>
      <c r="H8145">
        <v>12637</v>
      </c>
      <c r="I8145" t="s">
        <v>10</v>
      </c>
      <c r="J8145" s="58">
        <f t="shared" si="254"/>
        <v>3.3</v>
      </c>
      <c r="K8145" s="59">
        <f t="shared" si="255"/>
        <v>40819</v>
      </c>
      <c r="R8145" t="s">
        <v>466</v>
      </c>
      <c r="S8145" s="58">
        <v>17.7</v>
      </c>
      <c r="X8145">
        <v>2</v>
      </c>
      <c r="Y8145" s="4">
        <v>1.65</v>
      </c>
      <c r="Z8145" s="58">
        <v>3.3</v>
      </c>
    </row>
    <row r="8146" spans="1:26">
      <c r="A8146">
        <v>373548</v>
      </c>
      <c r="B8146">
        <v>569332</v>
      </c>
      <c r="C8146">
        <v>22382</v>
      </c>
      <c r="D8146" t="s">
        <v>355</v>
      </c>
      <c r="E8146">
        <v>2</v>
      </c>
      <c r="F8146" s="3">
        <v>40819.573611111096</v>
      </c>
      <c r="G8146" s="4">
        <v>1.65</v>
      </c>
      <c r="H8146">
        <v>12637</v>
      </c>
      <c r="I8146" t="s">
        <v>10</v>
      </c>
      <c r="J8146" s="58">
        <f t="shared" si="254"/>
        <v>3.3</v>
      </c>
      <c r="K8146" s="59">
        <f t="shared" si="255"/>
        <v>40819</v>
      </c>
      <c r="R8146" t="s">
        <v>169</v>
      </c>
      <c r="S8146" s="58">
        <v>17.399999999999999</v>
      </c>
      <c r="X8146">
        <v>2</v>
      </c>
      <c r="Y8146" s="4">
        <v>1.65</v>
      </c>
      <c r="Z8146" s="58">
        <v>3.3</v>
      </c>
    </row>
    <row r="8147" spans="1:26">
      <c r="A8147">
        <v>373563</v>
      </c>
      <c r="B8147">
        <v>569332</v>
      </c>
      <c r="C8147">
        <v>23209</v>
      </c>
      <c r="D8147" t="s">
        <v>2602</v>
      </c>
      <c r="E8147">
        <v>2</v>
      </c>
      <c r="F8147" s="3">
        <v>40819.573611111096</v>
      </c>
      <c r="G8147" s="4">
        <v>1.65</v>
      </c>
      <c r="H8147">
        <v>12637</v>
      </c>
      <c r="I8147" t="s">
        <v>10</v>
      </c>
      <c r="J8147" s="58">
        <f t="shared" si="254"/>
        <v>3.3</v>
      </c>
      <c r="K8147" s="59">
        <f t="shared" si="255"/>
        <v>40819</v>
      </c>
      <c r="R8147" t="s">
        <v>2570</v>
      </c>
      <c r="S8147" s="58">
        <v>17.399999999999999</v>
      </c>
      <c r="X8147">
        <v>2</v>
      </c>
      <c r="Y8147" s="4">
        <v>1.65</v>
      </c>
      <c r="Z8147" s="58">
        <v>3.3</v>
      </c>
    </row>
    <row r="8148" spans="1:26">
      <c r="A8148">
        <v>440040</v>
      </c>
      <c r="B8148">
        <v>574501</v>
      </c>
      <c r="C8148">
        <v>22068</v>
      </c>
      <c r="D8148" t="s">
        <v>345</v>
      </c>
      <c r="E8148">
        <v>2</v>
      </c>
      <c r="F8148" s="3">
        <v>40851.552083333299</v>
      </c>
      <c r="G8148" s="4">
        <v>1.65</v>
      </c>
      <c r="H8148">
        <v>12577</v>
      </c>
      <c r="I8148" t="s">
        <v>10</v>
      </c>
      <c r="J8148" s="58">
        <f t="shared" si="254"/>
        <v>3.3</v>
      </c>
      <c r="K8148" s="59">
        <f t="shared" si="255"/>
        <v>40851</v>
      </c>
      <c r="R8148" t="s">
        <v>417</v>
      </c>
      <c r="S8148" s="58">
        <v>17.399999999999999</v>
      </c>
      <c r="X8148">
        <v>2</v>
      </c>
      <c r="Y8148" s="4">
        <v>1.65</v>
      </c>
      <c r="Z8148" s="58">
        <v>3.3</v>
      </c>
    </row>
    <row r="8149" spans="1:26">
      <c r="A8149">
        <v>456012</v>
      </c>
      <c r="B8149">
        <v>575661</v>
      </c>
      <c r="C8149">
        <v>22469</v>
      </c>
      <c r="D8149" t="s">
        <v>202</v>
      </c>
      <c r="E8149">
        <v>2</v>
      </c>
      <c r="F8149" s="3">
        <v>40857.610416666699</v>
      </c>
      <c r="G8149" s="4">
        <v>1.65</v>
      </c>
      <c r="H8149">
        <v>12617</v>
      </c>
      <c r="I8149" t="s">
        <v>10</v>
      </c>
      <c r="J8149" s="58">
        <f t="shared" si="254"/>
        <v>3.3</v>
      </c>
      <c r="K8149" s="59">
        <f t="shared" si="255"/>
        <v>40857</v>
      </c>
      <c r="R8149" t="s">
        <v>144</v>
      </c>
      <c r="S8149" s="58">
        <v>17.399999999999999</v>
      </c>
      <c r="X8149">
        <v>2</v>
      </c>
      <c r="Y8149" s="4">
        <v>1.65</v>
      </c>
      <c r="Z8149" s="58">
        <v>3.3</v>
      </c>
    </row>
    <row r="8150" spans="1:26">
      <c r="A8150">
        <v>127131</v>
      </c>
      <c r="B8150">
        <v>547194</v>
      </c>
      <c r="C8150">
        <v>21035</v>
      </c>
      <c r="D8150" t="s">
        <v>91</v>
      </c>
      <c r="E8150">
        <v>1</v>
      </c>
      <c r="F8150" s="3">
        <v>40623.529166666704</v>
      </c>
      <c r="G8150" s="4">
        <v>3.25</v>
      </c>
      <c r="H8150">
        <v>12637</v>
      </c>
      <c r="I8150" t="s">
        <v>10</v>
      </c>
      <c r="J8150" s="58">
        <f t="shared" si="254"/>
        <v>3.25</v>
      </c>
      <c r="K8150" s="59">
        <f t="shared" si="255"/>
        <v>40623</v>
      </c>
      <c r="R8150" t="s">
        <v>227</v>
      </c>
      <c r="S8150" s="58">
        <v>17.399999999999999</v>
      </c>
      <c r="X8150">
        <v>2</v>
      </c>
      <c r="Y8150" s="4">
        <v>1.65</v>
      </c>
      <c r="Z8150" s="58">
        <v>3.3</v>
      </c>
    </row>
    <row r="8151" spans="1:26">
      <c r="A8151">
        <v>165695</v>
      </c>
      <c r="B8151">
        <v>550821</v>
      </c>
      <c r="C8151">
        <v>22989</v>
      </c>
      <c r="D8151" t="s">
        <v>2322</v>
      </c>
      <c r="E8151">
        <v>1</v>
      </c>
      <c r="F8151" s="3">
        <v>40654.370833333298</v>
      </c>
      <c r="G8151" s="4">
        <v>3.25</v>
      </c>
      <c r="H8151">
        <v>12506</v>
      </c>
      <c r="I8151" t="s">
        <v>10</v>
      </c>
      <c r="J8151" s="58">
        <f t="shared" si="254"/>
        <v>3.25</v>
      </c>
      <c r="K8151" s="59">
        <f t="shared" si="255"/>
        <v>40654</v>
      </c>
      <c r="R8151" t="s">
        <v>1000</v>
      </c>
      <c r="S8151" s="58">
        <v>17</v>
      </c>
      <c r="X8151">
        <v>2</v>
      </c>
      <c r="Y8151" s="4">
        <v>1.65</v>
      </c>
      <c r="Z8151" s="58">
        <v>3.3</v>
      </c>
    </row>
    <row r="8152" spans="1:26">
      <c r="A8152">
        <v>373558</v>
      </c>
      <c r="B8152">
        <v>569332</v>
      </c>
      <c r="C8152">
        <v>21035</v>
      </c>
      <c r="D8152" t="s">
        <v>91</v>
      </c>
      <c r="E8152">
        <v>1</v>
      </c>
      <c r="F8152" s="3">
        <v>40819.573611111096</v>
      </c>
      <c r="G8152" s="4">
        <v>3.25</v>
      </c>
      <c r="H8152">
        <v>12637</v>
      </c>
      <c r="I8152" t="s">
        <v>10</v>
      </c>
      <c r="J8152" s="58">
        <f t="shared" si="254"/>
        <v>3.25</v>
      </c>
      <c r="K8152" s="59">
        <f t="shared" si="255"/>
        <v>40819</v>
      </c>
      <c r="R8152" t="s">
        <v>260</v>
      </c>
      <c r="S8152" s="58">
        <v>17</v>
      </c>
      <c r="X8152">
        <v>2</v>
      </c>
      <c r="Y8152" s="4">
        <v>1.65</v>
      </c>
      <c r="Z8152" s="58">
        <v>3.3</v>
      </c>
    </row>
    <row r="8153" spans="1:26">
      <c r="A8153">
        <v>373571</v>
      </c>
      <c r="B8153">
        <v>569332</v>
      </c>
      <c r="C8153">
        <v>21035</v>
      </c>
      <c r="D8153" t="s">
        <v>91</v>
      </c>
      <c r="E8153">
        <v>1</v>
      </c>
      <c r="F8153" s="3">
        <v>40819.573611111096</v>
      </c>
      <c r="G8153" s="4">
        <v>3.25</v>
      </c>
      <c r="H8153">
        <v>12637</v>
      </c>
      <c r="I8153" t="s">
        <v>10</v>
      </c>
      <c r="J8153" s="58">
        <f t="shared" si="254"/>
        <v>3.25</v>
      </c>
      <c r="K8153" s="59">
        <f t="shared" si="255"/>
        <v>40819</v>
      </c>
      <c r="R8153" t="s">
        <v>1914</v>
      </c>
      <c r="S8153" s="58">
        <v>17</v>
      </c>
      <c r="X8153">
        <v>2</v>
      </c>
      <c r="Y8153" s="4">
        <v>1.65</v>
      </c>
      <c r="Z8153" s="58">
        <v>3.3</v>
      </c>
    </row>
    <row r="8154" spans="1:26">
      <c r="A8154">
        <v>446754</v>
      </c>
      <c r="B8154">
        <v>574918</v>
      </c>
      <c r="C8154">
        <v>22900</v>
      </c>
      <c r="D8154" t="s">
        <v>2485</v>
      </c>
      <c r="E8154">
        <v>1</v>
      </c>
      <c r="F8154" s="3">
        <v>40854.688194444498</v>
      </c>
      <c r="G8154" s="4">
        <v>3.25</v>
      </c>
      <c r="I8154" t="s">
        <v>10</v>
      </c>
      <c r="J8154" s="58">
        <f t="shared" si="254"/>
        <v>3.25</v>
      </c>
      <c r="K8154" s="59">
        <f t="shared" si="255"/>
        <v>40854</v>
      </c>
      <c r="R8154" t="s">
        <v>501</v>
      </c>
      <c r="S8154" s="58">
        <v>16.5</v>
      </c>
      <c r="X8154">
        <v>2</v>
      </c>
      <c r="Y8154" s="4">
        <v>1.65</v>
      </c>
      <c r="Z8154" s="58">
        <v>3.3</v>
      </c>
    </row>
    <row r="8155" spans="1:26">
      <c r="A8155">
        <v>456435</v>
      </c>
      <c r="B8155">
        <v>575692</v>
      </c>
      <c r="C8155">
        <v>20974</v>
      </c>
      <c r="D8155" t="s">
        <v>770</v>
      </c>
      <c r="E8155">
        <v>5</v>
      </c>
      <c r="F8155" s="3">
        <v>40857.685416666704</v>
      </c>
      <c r="G8155" s="4">
        <v>0.65</v>
      </c>
      <c r="H8155">
        <v>12508</v>
      </c>
      <c r="I8155" t="s">
        <v>10</v>
      </c>
      <c r="J8155" s="58">
        <f t="shared" si="254"/>
        <v>3.25</v>
      </c>
      <c r="K8155" s="59">
        <f t="shared" si="255"/>
        <v>40857</v>
      </c>
      <c r="R8155" t="s">
        <v>129</v>
      </c>
      <c r="S8155" s="58">
        <v>16.5</v>
      </c>
      <c r="X8155">
        <v>2</v>
      </c>
      <c r="Y8155" s="4">
        <v>1.65</v>
      </c>
      <c r="Z8155" s="58">
        <v>3.3</v>
      </c>
    </row>
    <row r="8156" spans="1:26">
      <c r="A8156">
        <v>456436</v>
      </c>
      <c r="B8156">
        <v>575692</v>
      </c>
      <c r="C8156">
        <v>20973</v>
      </c>
      <c r="D8156" t="s">
        <v>771</v>
      </c>
      <c r="E8156">
        <v>5</v>
      </c>
      <c r="F8156" s="3">
        <v>40857.685416666704</v>
      </c>
      <c r="G8156" s="4">
        <v>0.65</v>
      </c>
      <c r="H8156">
        <v>12508</v>
      </c>
      <c r="I8156" t="s">
        <v>10</v>
      </c>
      <c r="J8156" s="58">
        <f t="shared" si="254"/>
        <v>3.25</v>
      </c>
      <c r="K8156" s="59">
        <f t="shared" si="255"/>
        <v>40857</v>
      </c>
      <c r="R8156" t="s">
        <v>2602</v>
      </c>
      <c r="S8156" s="58">
        <v>16.5</v>
      </c>
      <c r="X8156">
        <v>2</v>
      </c>
      <c r="Y8156" s="4">
        <v>1.65</v>
      </c>
      <c r="Z8156" s="58">
        <v>3.3</v>
      </c>
    </row>
    <row r="8157" spans="1:26">
      <c r="A8157">
        <v>456438</v>
      </c>
      <c r="B8157">
        <v>575692</v>
      </c>
      <c r="C8157">
        <v>20975</v>
      </c>
      <c r="D8157" t="s">
        <v>1220</v>
      </c>
      <c r="E8157">
        <v>5</v>
      </c>
      <c r="F8157" s="3">
        <v>40857.685416666704</v>
      </c>
      <c r="G8157" s="4">
        <v>0.65</v>
      </c>
      <c r="H8157">
        <v>12508</v>
      </c>
      <c r="I8157" t="s">
        <v>10</v>
      </c>
      <c r="J8157" s="58">
        <f t="shared" si="254"/>
        <v>3.25</v>
      </c>
      <c r="K8157" s="59">
        <f t="shared" si="255"/>
        <v>40857</v>
      </c>
      <c r="R8157" t="s">
        <v>2403</v>
      </c>
      <c r="S8157" s="58">
        <v>16.5</v>
      </c>
      <c r="X8157">
        <v>2</v>
      </c>
      <c r="Y8157" s="4">
        <v>1.65</v>
      </c>
      <c r="Z8157" s="58">
        <v>3.3</v>
      </c>
    </row>
    <row r="8158" spans="1:26">
      <c r="A8158">
        <v>463486</v>
      </c>
      <c r="B8158">
        <v>576064</v>
      </c>
      <c r="C8158">
        <v>23367</v>
      </c>
      <c r="D8158" t="s">
        <v>2654</v>
      </c>
      <c r="E8158">
        <v>5</v>
      </c>
      <c r="F8158" s="3">
        <v>40860.650694444397</v>
      </c>
      <c r="G8158" s="4">
        <v>0.65</v>
      </c>
      <c r="H8158">
        <v>12508</v>
      </c>
      <c r="I8158" t="s">
        <v>10</v>
      </c>
      <c r="J8158" s="58">
        <f t="shared" si="254"/>
        <v>3.25</v>
      </c>
      <c r="K8158" s="59">
        <f t="shared" si="255"/>
        <v>40860</v>
      </c>
      <c r="R8158" t="s">
        <v>2602</v>
      </c>
      <c r="S8158" s="58">
        <v>16.5</v>
      </c>
      <c r="X8158">
        <v>2</v>
      </c>
      <c r="Y8158" s="4">
        <v>1.65</v>
      </c>
      <c r="Z8158" s="58">
        <v>3.3</v>
      </c>
    </row>
    <row r="8159" spans="1:26">
      <c r="A8159">
        <v>379553</v>
      </c>
      <c r="B8159">
        <v>569699</v>
      </c>
      <c r="C8159">
        <v>22115</v>
      </c>
      <c r="D8159" t="s">
        <v>553</v>
      </c>
      <c r="E8159">
        <v>4</v>
      </c>
      <c r="F8159" s="3">
        <v>40821.661111111098</v>
      </c>
      <c r="G8159" s="4">
        <v>0.79</v>
      </c>
      <c r="H8159">
        <v>12723</v>
      </c>
      <c r="I8159" t="s">
        <v>10</v>
      </c>
      <c r="J8159" s="58">
        <f t="shared" si="254"/>
        <v>3.16</v>
      </c>
      <c r="K8159" s="59">
        <f t="shared" si="255"/>
        <v>40821</v>
      </c>
      <c r="R8159" t="s">
        <v>214</v>
      </c>
      <c r="S8159" s="58">
        <v>16.5</v>
      </c>
      <c r="X8159">
        <v>2</v>
      </c>
      <c r="Y8159" s="4">
        <v>1.65</v>
      </c>
      <c r="Z8159" s="58">
        <v>3.3</v>
      </c>
    </row>
    <row r="8160" spans="1:26">
      <c r="A8160">
        <v>127126</v>
      </c>
      <c r="B8160">
        <v>547194</v>
      </c>
      <c r="C8160">
        <v>22558</v>
      </c>
      <c r="D8160" t="s">
        <v>285</v>
      </c>
      <c r="E8160">
        <v>2</v>
      </c>
      <c r="F8160" s="3">
        <v>40623.529166666704</v>
      </c>
      <c r="G8160" s="4">
        <v>1.49</v>
      </c>
      <c r="H8160">
        <v>12637</v>
      </c>
      <c r="I8160" t="s">
        <v>10</v>
      </c>
      <c r="J8160" s="58">
        <f t="shared" si="254"/>
        <v>2.98</v>
      </c>
      <c r="K8160" s="59">
        <f t="shared" si="255"/>
        <v>40623</v>
      </c>
      <c r="R8160" t="s">
        <v>181</v>
      </c>
      <c r="S8160" s="58">
        <v>16.5</v>
      </c>
      <c r="X8160">
        <v>2</v>
      </c>
      <c r="Y8160" s="4">
        <v>1.65</v>
      </c>
      <c r="Z8160" s="58">
        <v>3.3</v>
      </c>
    </row>
    <row r="8161" spans="1:26">
      <c r="A8161">
        <v>32290</v>
      </c>
      <c r="B8161">
        <v>539050</v>
      </c>
      <c r="C8161">
        <v>22910</v>
      </c>
      <c r="D8161" t="s">
        <v>250</v>
      </c>
      <c r="E8161">
        <v>1</v>
      </c>
      <c r="F8161" s="3">
        <v>40527.681250000001</v>
      </c>
      <c r="G8161" s="4">
        <v>2.95</v>
      </c>
      <c r="H8161">
        <v>12577</v>
      </c>
      <c r="I8161" t="s">
        <v>10</v>
      </c>
      <c r="J8161" s="58">
        <f t="shared" si="254"/>
        <v>2.95</v>
      </c>
      <c r="K8161" s="59">
        <f t="shared" si="255"/>
        <v>40527</v>
      </c>
      <c r="R8161" t="s">
        <v>2568</v>
      </c>
      <c r="S8161" s="58">
        <v>16.5</v>
      </c>
      <c r="X8161">
        <v>2</v>
      </c>
      <c r="Y8161" s="4">
        <v>1.65</v>
      </c>
      <c r="Z8161" s="58">
        <v>3.3</v>
      </c>
    </row>
    <row r="8162" spans="1:26">
      <c r="A8162">
        <v>32292</v>
      </c>
      <c r="B8162">
        <v>539050</v>
      </c>
      <c r="C8162">
        <v>22413</v>
      </c>
      <c r="D8162" t="s">
        <v>334</v>
      </c>
      <c r="E8162">
        <v>1</v>
      </c>
      <c r="F8162" s="3">
        <v>40527.681250000001</v>
      </c>
      <c r="G8162" s="4">
        <v>2.95</v>
      </c>
      <c r="H8162">
        <v>12577</v>
      </c>
      <c r="I8162" t="s">
        <v>10</v>
      </c>
      <c r="J8162" s="58">
        <f t="shared" si="254"/>
        <v>2.95</v>
      </c>
      <c r="K8162" s="59">
        <f t="shared" si="255"/>
        <v>40527</v>
      </c>
      <c r="R8162" t="s">
        <v>354</v>
      </c>
      <c r="S8162" s="58">
        <v>15.9</v>
      </c>
      <c r="X8162">
        <v>2</v>
      </c>
      <c r="Y8162" s="4">
        <v>1.65</v>
      </c>
      <c r="Z8162" s="58">
        <v>3.3</v>
      </c>
    </row>
    <row r="8163" spans="1:26">
      <c r="A8163">
        <v>127097</v>
      </c>
      <c r="B8163">
        <v>547194</v>
      </c>
      <c r="C8163">
        <v>22895</v>
      </c>
      <c r="D8163" t="s">
        <v>679</v>
      </c>
      <c r="E8163">
        <v>1</v>
      </c>
      <c r="F8163" s="3">
        <v>40623.529166666704</v>
      </c>
      <c r="G8163" s="4">
        <v>2.95</v>
      </c>
      <c r="H8163">
        <v>12637</v>
      </c>
      <c r="I8163" t="s">
        <v>10</v>
      </c>
      <c r="J8163" s="58">
        <f t="shared" si="254"/>
        <v>2.95</v>
      </c>
      <c r="K8163" s="59">
        <f t="shared" si="255"/>
        <v>40623</v>
      </c>
      <c r="R8163" t="s">
        <v>499</v>
      </c>
      <c r="S8163" s="58">
        <v>15.9</v>
      </c>
      <c r="X8163">
        <v>2</v>
      </c>
      <c r="Y8163" s="4">
        <v>1.65</v>
      </c>
      <c r="Z8163" s="58">
        <v>3.3</v>
      </c>
    </row>
    <row r="8164" spans="1:26">
      <c r="A8164">
        <v>127132</v>
      </c>
      <c r="B8164">
        <v>547194</v>
      </c>
      <c r="C8164">
        <v>22895</v>
      </c>
      <c r="D8164" t="s">
        <v>679</v>
      </c>
      <c r="E8164">
        <v>1</v>
      </c>
      <c r="F8164" s="3">
        <v>40623.529166666704</v>
      </c>
      <c r="G8164" s="4">
        <v>2.95</v>
      </c>
      <c r="H8164">
        <v>12637</v>
      </c>
      <c r="I8164" t="s">
        <v>10</v>
      </c>
      <c r="J8164" s="58">
        <f t="shared" si="254"/>
        <v>2.95</v>
      </c>
      <c r="K8164" s="59">
        <f t="shared" si="255"/>
        <v>40623</v>
      </c>
      <c r="R8164" t="s">
        <v>2659</v>
      </c>
      <c r="S8164" s="58">
        <v>15.6</v>
      </c>
      <c r="X8164">
        <v>2</v>
      </c>
      <c r="Y8164" s="4">
        <v>1.65</v>
      </c>
      <c r="Z8164" s="58">
        <v>3.3</v>
      </c>
    </row>
    <row r="8165" spans="1:26">
      <c r="A8165">
        <v>127137</v>
      </c>
      <c r="B8165">
        <v>547196</v>
      </c>
      <c r="C8165">
        <v>20665</v>
      </c>
      <c r="D8165" t="s">
        <v>1616</v>
      </c>
      <c r="E8165">
        <v>1</v>
      </c>
      <c r="F8165" s="3">
        <v>40623.530555555597</v>
      </c>
      <c r="G8165" s="4">
        <v>2.95</v>
      </c>
      <c r="H8165">
        <v>12637</v>
      </c>
      <c r="I8165" t="s">
        <v>10</v>
      </c>
      <c r="J8165" s="58">
        <f t="shared" si="254"/>
        <v>2.95</v>
      </c>
      <c r="K8165" s="59">
        <f t="shared" si="255"/>
        <v>40623</v>
      </c>
      <c r="R8165" t="s">
        <v>571</v>
      </c>
      <c r="S8165" s="58">
        <v>15.6</v>
      </c>
      <c r="X8165">
        <v>2</v>
      </c>
      <c r="Y8165" s="4">
        <v>1.65</v>
      </c>
      <c r="Z8165" s="58">
        <v>3.3</v>
      </c>
    </row>
    <row r="8166" spans="1:26">
      <c r="A8166">
        <v>165688</v>
      </c>
      <c r="B8166">
        <v>550821</v>
      </c>
      <c r="C8166">
        <v>22934</v>
      </c>
      <c r="D8166" t="s">
        <v>2208</v>
      </c>
      <c r="E8166">
        <v>1</v>
      </c>
      <c r="F8166" s="3">
        <v>40654.370833333298</v>
      </c>
      <c r="G8166" s="4">
        <v>2.95</v>
      </c>
      <c r="H8166">
        <v>12506</v>
      </c>
      <c r="I8166" t="s">
        <v>10</v>
      </c>
      <c r="J8166" s="58">
        <f t="shared" si="254"/>
        <v>2.95</v>
      </c>
      <c r="K8166" s="59">
        <f t="shared" si="255"/>
        <v>40654</v>
      </c>
      <c r="R8166" t="s">
        <v>1060</v>
      </c>
      <c r="S8166" s="58">
        <v>15.6</v>
      </c>
      <c r="X8166">
        <v>2</v>
      </c>
      <c r="Y8166" s="4">
        <v>1.65</v>
      </c>
      <c r="Z8166" s="58">
        <v>3.3</v>
      </c>
    </row>
    <row r="8167" spans="1:26">
      <c r="A8167">
        <v>165689</v>
      </c>
      <c r="B8167">
        <v>550821</v>
      </c>
      <c r="C8167">
        <v>22933</v>
      </c>
      <c r="D8167" t="s">
        <v>2187</v>
      </c>
      <c r="E8167">
        <v>1</v>
      </c>
      <c r="F8167" s="3">
        <v>40654.370833333298</v>
      </c>
      <c r="G8167" s="4">
        <v>2.95</v>
      </c>
      <c r="H8167">
        <v>12506</v>
      </c>
      <c r="I8167" t="s">
        <v>10</v>
      </c>
      <c r="J8167" s="58">
        <f t="shared" si="254"/>
        <v>2.95</v>
      </c>
      <c r="K8167" s="59">
        <f t="shared" si="255"/>
        <v>40654</v>
      </c>
      <c r="R8167" t="s">
        <v>2757</v>
      </c>
      <c r="S8167" s="58">
        <v>15.6</v>
      </c>
      <c r="X8167">
        <v>2</v>
      </c>
      <c r="Y8167" s="4">
        <v>1.65</v>
      </c>
      <c r="Z8167" s="58">
        <v>3.3</v>
      </c>
    </row>
    <row r="8168" spans="1:26">
      <c r="A8168">
        <v>165690</v>
      </c>
      <c r="B8168">
        <v>550821</v>
      </c>
      <c r="C8168">
        <v>22090</v>
      </c>
      <c r="D8168" t="s">
        <v>964</v>
      </c>
      <c r="E8168">
        <v>1</v>
      </c>
      <c r="F8168" s="3">
        <v>40654.370833333298</v>
      </c>
      <c r="G8168" s="4">
        <v>2.95</v>
      </c>
      <c r="H8168">
        <v>12506</v>
      </c>
      <c r="I8168" t="s">
        <v>10</v>
      </c>
      <c r="J8168" s="58">
        <f t="shared" si="254"/>
        <v>2.95</v>
      </c>
      <c r="K8168" s="59">
        <f t="shared" si="255"/>
        <v>40654</v>
      </c>
      <c r="R8168" t="s">
        <v>2756</v>
      </c>
      <c r="S8168" s="58">
        <v>15.6</v>
      </c>
      <c r="X8168">
        <v>2</v>
      </c>
      <c r="Y8168" s="4">
        <v>1.65</v>
      </c>
      <c r="Z8168" s="58">
        <v>3.3</v>
      </c>
    </row>
    <row r="8169" spans="1:26">
      <c r="A8169">
        <v>165705</v>
      </c>
      <c r="B8169">
        <v>550821</v>
      </c>
      <c r="C8169">
        <v>22328</v>
      </c>
      <c r="D8169" t="s">
        <v>466</v>
      </c>
      <c r="E8169">
        <v>1</v>
      </c>
      <c r="F8169" s="3">
        <v>40654.370833333298</v>
      </c>
      <c r="G8169" s="4">
        <v>2.95</v>
      </c>
      <c r="H8169">
        <v>12506</v>
      </c>
      <c r="I8169" t="s">
        <v>10</v>
      </c>
      <c r="J8169" s="58">
        <f t="shared" si="254"/>
        <v>2.95</v>
      </c>
      <c r="K8169" s="59">
        <f t="shared" si="255"/>
        <v>40654</v>
      </c>
      <c r="R8169" t="s">
        <v>2754</v>
      </c>
      <c r="S8169" s="58">
        <v>15.6</v>
      </c>
      <c r="X8169">
        <v>1</v>
      </c>
      <c r="Y8169" s="4">
        <v>3.25</v>
      </c>
      <c r="Z8169" s="58">
        <v>3.25</v>
      </c>
    </row>
    <row r="8170" spans="1:26">
      <c r="A8170">
        <v>169133</v>
      </c>
      <c r="B8170">
        <v>551163</v>
      </c>
      <c r="C8170">
        <v>22358</v>
      </c>
      <c r="D8170" t="s">
        <v>551</v>
      </c>
      <c r="E8170">
        <v>1</v>
      </c>
      <c r="F8170" s="3">
        <v>40659.661111111098</v>
      </c>
      <c r="G8170" s="4">
        <v>2.95</v>
      </c>
      <c r="H8170">
        <v>12573</v>
      </c>
      <c r="I8170" t="s">
        <v>10</v>
      </c>
      <c r="J8170" s="58">
        <f t="shared" si="254"/>
        <v>2.95</v>
      </c>
      <c r="K8170" s="59">
        <f t="shared" si="255"/>
        <v>40659</v>
      </c>
      <c r="R8170" t="s">
        <v>2221</v>
      </c>
      <c r="S8170" s="58">
        <v>15.3</v>
      </c>
      <c r="X8170">
        <v>1</v>
      </c>
      <c r="Y8170" s="4">
        <v>3.25</v>
      </c>
      <c r="Z8170" s="58">
        <v>3.25</v>
      </c>
    </row>
    <row r="8171" spans="1:26">
      <c r="A8171">
        <v>169150</v>
      </c>
      <c r="B8171">
        <v>551163</v>
      </c>
      <c r="C8171">
        <v>22083</v>
      </c>
      <c r="D8171" t="s">
        <v>163</v>
      </c>
      <c r="E8171">
        <v>1</v>
      </c>
      <c r="F8171" s="3">
        <v>40659.661111111098</v>
      </c>
      <c r="G8171" s="4">
        <v>2.95</v>
      </c>
      <c r="H8171">
        <v>12573</v>
      </c>
      <c r="I8171" t="s">
        <v>10</v>
      </c>
      <c r="J8171" s="58">
        <f t="shared" si="254"/>
        <v>2.95</v>
      </c>
      <c r="K8171" s="59">
        <f t="shared" si="255"/>
        <v>40659</v>
      </c>
      <c r="R8171" t="s">
        <v>2279</v>
      </c>
      <c r="S8171" s="58">
        <v>15.3</v>
      </c>
      <c r="X8171">
        <v>1</v>
      </c>
      <c r="Y8171" s="4">
        <v>3.25</v>
      </c>
      <c r="Z8171" s="58">
        <v>3.25</v>
      </c>
    </row>
    <row r="8172" spans="1:26">
      <c r="A8172">
        <v>373532</v>
      </c>
      <c r="B8172">
        <v>569332</v>
      </c>
      <c r="C8172">
        <v>22328</v>
      </c>
      <c r="D8172" t="s">
        <v>466</v>
      </c>
      <c r="E8172">
        <v>1</v>
      </c>
      <c r="F8172" s="3">
        <v>40819.573611111096</v>
      </c>
      <c r="G8172" s="4">
        <v>2.95</v>
      </c>
      <c r="H8172">
        <v>12637</v>
      </c>
      <c r="I8172" t="s">
        <v>10</v>
      </c>
      <c r="J8172" s="58">
        <f t="shared" si="254"/>
        <v>2.95</v>
      </c>
      <c r="K8172" s="59">
        <f t="shared" si="255"/>
        <v>40819</v>
      </c>
      <c r="R8172" t="s">
        <v>2578</v>
      </c>
      <c r="S8172" s="58">
        <v>15.3</v>
      </c>
      <c r="X8172">
        <v>1</v>
      </c>
      <c r="Y8172" s="4">
        <v>3.25</v>
      </c>
      <c r="Z8172" s="58">
        <v>3.25</v>
      </c>
    </row>
    <row r="8173" spans="1:26">
      <c r="A8173">
        <v>373557</v>
      </c>
      <c r="B8173">
        <v>569332</v>
      </c>
      <c r="C8173">
        <v>22124</v>
      </c>
      <c r="D8173" t="s">
        <v>1458</v>
      </c>
      <c r="E8173">
        <v>1</v>
      </c>
      <c r="F8173" s="3">
        <v>40819.573611111096</v>
      </c>
      <c r="G8173" s="4">
        <v>2.95</v>
      </c>
      <c r="H8173">
        <v>12637</v>
      </c>
      <c r="I8173" t="s">
        <v>10</v>
      </c>
      <c r="J8173" s="58">
        <f t="shared" si="254"/>
        <v>2.95</v>
      </c>
      <c r="K8173" s="59">
        <f t="shared" si="255"/>
        <v>40819</v>
      </c>
      <c r="R8173" t="s">
        <v>2719</v>
      </c>
      <c r="S8173" s="58">
        <v>15</v>
      </c>
      <c r="X8173">
        <v>1</v>
      </c>
      <c r="Y8173" s="4">
        <v>3.25</v>
      </c>
      <c r="Z8173" s="58">
        <v>3.25</v>
      </c>
    </row>
    <row r="8174" spans="1:26">
      <c r="A8174">
        <v>373560</v>
      </c>
      <c r="B8174">
        <v>569332</v>
      </c>
      <c r="C8174">
        <v>22124</v>
      </c>
      <c r="D8174" t="s">
        <v>1458</v>
      </c>
      <c r="E8174">
        <v>1</v>
      </c>
      <c r="F8174" s="3">
        <v>40819.573611111096</v>
      </c>
      <c r="G8174" s="4">
        <v>2.95</v>
      </c>
      <c r="H8174">
        <v>12637</v>
      </c>
      <c r="I8174" t="s">
        <v>10</v>
      </c>
      <c r="J8174" s="58">
        <f t="shared" si="254"/>
        <v>2.95</v>
      </c>
      <c r="K8174" s="59">
        <f t="shared" si="255"/>
        <v>40819</v>
      </c>
      <c r="R8174" t="s">
        <v>2722</v>
      </c>
      <c r="S8174" s="58">
        <v>15</v>
      </c>
      <c r="X8174">
        <v>5</v>
      </c>
      <c r="Y8174" s="4">
        <v>0.65</v>
      </c>
      <c r="Z8174" s="58">
        <v>3.25</v>
      </c>
    </row>
    <row r="8175" spans="1:26">
      <c r="A8175">
        <v>373568</v>
      </c>
      <c r="B8175">
        <v>569332</v>
      </c>
      <c r="C8175">
        <v>22328</v>
      </c>
      <c r="D8175" t="s">
        <v>466</v>
      </c>
      <c r="E8175">
        <v>1</v>
      </c>
      <c r="F8175" s="3">
        <v>40819.573611111096</v>
      </c>
      <c r="G8175" s="4">
        <v>2.95</v>
      </c>
      <c r="H8175">
        <v>12637</v>
      </c>
      <c r="I8175" t="s">
        <v>10</v>
      </c>
      <c r="J8175" s="58">
        <f t="shared" si="254"/>
        <v>2.95</v>
      </c>
      <c r="K8175" s="59">
        <f t="shared" si="255"/>
        <v>40819</v>
      </c>
      <c r="R8175" t="s">
        <v>2723</v>
      </c>
      <c r="S8175" s="58">
        <v>15</v>
      </c>
      <c r="X8175">
        <v>5</v>
      </c>
      <c r="Y8175" s="4">
        <v>0.65</v>
      </c>
      <c r="Z8175" s="58">
        <v>3.25</v>
      </c>
    </row>
    <row r="8176" spans="1:26">
      <c r="A8176">
        <v>440098</v>
      </c>
      <c r="B8176">
        <v>574506</v>
      </c>
      <c r="C8176">
        <v>22910</v>
      </c>
      <c r="D8176" t="s">
        <v>250</v>
      </c>
      <c r="E8176">
        <v>1</v>
      </c>
      <c r="F8176" s="3">
        <v>40851.558333333298</v>
      </c>
      <c r="G8176" s="4">
        <v>2.95</v>
      </c>
      <c r="H8176">
        <v>12577</v>
      </c>
      <c r="I8176" t="s">
        <v>10</v>
      </c>
      <c r="J8176" s="58">
        <f t="shared" si="254"/>
        <v>2.95</v>
      </c>
      <c r="K8176" s="59">
        <f t="shared" si="255"/>
        <v>40851</v>
      </c>
      <c r="R8176" t="s">
        <v>2721</v>
      </c>
      <c r="S8176" s="58">
        <v>15</v>
      </c>
      <c r="X8176">
        <v>5</v>
      </c>
      <c r="Y8176" s="4">
        <v>0.65</v>
      </c>
      <c r="Z8176" s="58">
        <v>3.25</v>
      </c>
    </row>
    <row r="8177" spans="1:26">
      <c r="A8177">
        <v>446764</v>
      </c>
      <c r="B8177">
        <v>574918</v>
      </c>
      <c r="C8177" t="s">
        <v>538</v>
      </c>
      <c r="D8177" t="s">
        <v>539</v>
      </c>
      <c r="E8177">
        <v>1</v>
      </c>
      <c r="F8177" s="3">
        <v>40854.688194444498</v>
      </c>
      <c r="G8177" s="4">
        <v>2.95</v>
      </c>
      <c r="I8177" t="s">
        <v>10</v>
      </c>
      <c r="J8177" s="58">
        <f t="shared" si="254"/>
        <v>2.95</v>
      </c>
      <c r="K8177" s="59">
        <f t="shared" si="255"/>
        <v>40854</v>
      </c>
      <c r="R8177" t="s">
        <v>2511</v>
      </c>
      <c r="S8177" s="58">
        <v>15</v>
      </c>
      <c r="X8177">
        <v>5</v>
      </c>
      <c r="Y8177" s="4">
        <v>0.65</v>
      </c>
      <c r="Z8177" s="58">
        <v>3.25</v>
      </c>
    </row>
    <row r="8178" spans="1:26">
      <c r="A8178">
        <v>456434</v>
      </c>
      <c r="B8178">
        <v>575692</v>
      </c>
      <c r="C8178">
        <v>23597</v>
      </c>
      <c r="D8178" t="s">
        <v>2750</v>
      </c>
      <c r="E8178">
        <v>1</v>
      </c>
      <c r="F8178" s="3">
        <v>40857.685416666704</v>
      </c>
      <c r="G8178" s="4">
        <v>2.95</v>
      </c>
      <c r="H8178">
        <v>12508</v>
      </c>
      <c r="I8178" t="s">
        <v>10</v>
      </c>
      <c r="J8178" s="58">
        <f t="shared" si="254"/>
        <v>2.95</v>
      </c>
      <c r="K8178" s="59">
        <f t="shared" si="255"/>
        <v>40857</v>
      </c>
      <c r="R8178" t="s">
        <v>1022</v>
      </c>
      <c r="S8178" s="58">
        <v>15</v>
      </c>
      <c r="X8178">
        <v>4</v>
      </c>
      <c r="Y8178" s="4">
        <v>0.79</v>
      </c>
      <c r="Z8178" s="58">
        <v>3.16</v>
      </c>
    </row>
    <row r="8179" spans="1:26">
      <c r="A8179">
        <v>456448</v>
      </c>
      <c r="B8179">
        <v>575692</v>
      </c>
      <c r="C8179">
        <v>22086</v>
      </c>
      <c r="D8179" t="s">
        <v>105</v>
      </c>
      <c r="E8179">
        <v>1</v>
      </c>
      <c r="F8179" s="3">
        <v>40857.685416666704</v>
      </c>
      <c r="G8179" s="4">
        <v>2.95</v>
      </c>
      <c r="H8179">
        <v>12508</v>
      </c>
      <c r="I8179" t="s">
        <v>10</v>
      </c>
      <c r="J8179" s="58">
        <f t="shared" si="254"/>
        <v>2.95</v>
      </c>
      <c r="K8179" s="59">
        <f t="shared" si="255"/>
        <v>40857</v>
      </c>
      <c r="R8179" t="s">
        <v>1490</v>
      </c>
      <c r="S8179" s="58">
        <v>15</v>
      </c>
      <c r="X8179">
        <v>2</v>
      </c>
      <c r="Y8179" s="4">
        <v>1.49</v>
      </c>
      <c r="Z8179" s="58">
        <v>2.98</v>
      </c>
    </row>
    <row r="8180" spans="1:26">
      <c r="A8180">
        <v>456470</v>
      </c>
      <c r="B8180">
        <v>575692</v>
      </c>
      <c r="C8180">
        <v>22744</v>
      </c>
      <c r="D8180" t="s">
        <v>613</v>
      </c>
      <c r="E8180">
        <v>1</v>
      </c>
      <c r="F8180" s="3">
        <v>40857.685416666704</v>
      </c>
      <c r="G8180" s="4">
        <v>2.95</v>
      </c>
      <c r="H8180">
        <v>12508</v>
      </c>
      <c r="I8180" t="s">
        <v>10</v>
      </c>
      <c r="J8180" s="58">
        <f t="shared" si="254"/>
        <v>2.95</v>
      </c>
      <c r="K8180" s="59">
        <f t="shared" si="255"/>
        <v>40857</v>
      </c>
      <c r="R8180" t="s">
        <v>1021</v>
      </c>
      <c r="S8180" s="58">
        <v>15</v>
      </c>
      <c r="X8180">
        <v>1</v>
      </c>
      <c r="Y8180" s="4">
        <v>2.95</v>
      </c>
      <c r="Z8180" s="58">
        <v>2.95</v>
      </c>
    </row>
    <row r="8181" spans="1:26">
      <c r="A8181">
        <v>458209</v>
      </c>
      <c r="B8181">
        <v>575759</v>
      </c>
      <c r="C8181">
        <v>22578</v>
      </c>
      <c r="D8181" t="s">
        <v>1357</v>
      </c>
      <c r="E8181">
        <v>10</v>
      </c>
      <c r="F8181" s="3">
        <v>40858.451388888898</v>
      </c>
      <c r="G8181" s="4">
        <v>0.28999999999999998</v>
      </c>
      <c r="I8181" t="s">
        <v>10</v>
      </c>
      <c r="J8181" s="58">
        <f t="shared" si="254"/>
        <v>2.9</v>
      </c>
      <c r="K8181" s="59">
        <f t="shared" si="255"/>
        <v>40858</v>
      </c>
      <c r="R8181" t="s">
        <v>399</v>
      </c>
      <c r="S8181" s="58">
        <v>15</v>
      </c>
      <c r="X8181">
        <v>1</v>
      </c>
      <c r="Y8181" s="4">
        <v>2.95</v>
      </c>
      <c r="Z8181" s="58">
        <v>2.95</v>
      </c>
    </row>
    <row r="8182" spans="1:26">
      <c r="A8182">
        <v>221621</v>
      </c>
      <c r="B8182">
        <v>556259</v>
      </c>
      <c r="C8182">
        <v>16219</v>
      </c>
      <c r="D8182" t="s">
        <v>2154</v>
      </c>
      <c r="E8182">
        <v>48</v>
      </c>
      <c r="F8182" s="3">
        <v>40703.745138888902</v>
      </c>
      <c r="G8182" s="4">
        <v>0.06</v>
      </c>
      <c r="H8182">
        <v>12721</v>
      </c>
      <c r="I8182" t="s">
        <v>10</v>
      </c>
      <c r="J8182" s="58">
        <f t="shared" si="254"/>
        <v>2.88</v>
      </c>
      <c r="K8182" s="59">
        <f t="shared" si="255"/>
        <v>40703</v>
      </c>
      <c r="R8182" t="s">
        <v>1097</v>
      </c>
      <c r="S8182" s="58">
        <v>15</v>
      </c>
      <c r="X8182">
        <v>1</v>
      </c>
      <c r="Y8182" s="4">
        <v>2.95</v>
      </c>
      <c r="Z8182" s="58">
        <v>2.95</v>
      </c>
    </row>
    <row r="8183" spans="1:26">
      <c r="A8183">
        <v>310330</v>
      </c>
      <c r="B8183">
        <v>564173</v>
      </c>
      <c r="C8183">
        <v>21402</v>
      </c>
      <c r="D8183" t="s">
        <v>2272</v>
      </c>
      <c r="E8183">
        <v>24</v>
      </c>
      <c r="F8183" s="3">
        <v>40778.599305555603</v>
      </c>
      <c r="G8183" s="4">
        <v>0.12</v>
      </c>
      <c r="H8183">
        <v>12567</v>
      </c>
      <c r="I8183" t="s">
        <v>10</v>
      </c>
      <c r="J8183" s="58">
        <f t="shared" si="254"/>
        <v>2.88</v>
      </c>
      <c r="K8183" s="59">
        <f t="shared" si="255"/>
        <v>40778</v>
      </c>
      <c r="R8183" t="s">
        <v>145</v>
      </c>
      <c r="S8183" s="58">
        <v>14.85</v>
      </c>
      <c r="X8183">
        <v>1</v>
      </c>
      <c r="Y8183" s="4">
        <v>2.95</v>
      </c>
      <c r="Z8183" s="58">
        <v>2.95</v>
      </c>
    </row>
    <row r="8184" spans="1:26">
      <c r="A8184">
        <v>312754</v>
      </c>
      <c r="B8184">
        <v>564372</v>
      </c>
      <c r="C8184">
        <v>16048</v>
      </c>
      <c r="D8184" t="s">
        <v>2209</v>
      </c>
      <c r="E8184">
        <v>24</v>
      </c>
      <c r="F8184" s="3">
        <v>40780.413194444402</v>
      </c>
      <c r="G8184" s="4">
        <v>0.12</v>
      </c>
      <c r="H8184">
        <v>12714</v>
      </c>
      <c r="I8184" t="s">
        <v>10</v>
      </c>
      <c r="J8184" s="58">
        <f t="shared" si="254"/>
        <v>2.88</v>
      </c>
      <c r="K8184" s="59">
        <f t="shared" si="255"/>
        <v>40780</v>
      </c>
      <c r="R8184" t="s">
        <v>2179</v>
      </c>
      <c r="S8184" s="58">
        <v>14.85</v>
      </c>
      <c r="X8184">
        <v>1</v>
      </c>
      <c r="Y8184" s="4">
        <v>2.95</v>
      </c>
      <c r="Z8184" s="58">
        <v>2.95</v>
      </c>
    </row>
    <row r="8185" spans="1:26">
      <c r="A8185">
        <v>377823</v>
      </c>
      <c r="B8185">
        <v>569568</v>
      </c>
      <c r="C8185">
        <v>16048</v>
      </c>
      <c r="D8185" t="s">
        <v>2209</v>
      </c>
      <c r="E8185">
        <v>24</v>
      </c>
      <c r="F8185" s="3">
        <v>40821.414583333302</v>
      </c>
      <c r="G8185" s="4">
        <v>0.12</v>
      </c>
      <c r="H8185">
        <v>12700</v>
      </c>
      <c r="I8185" t="s">
        <v>10</v>
      </c>
      <c r="J8185" s="58">
        <f t="shared" si="254"/>
        <v>2.88</v>
      </c>
      <c r="K8185" s="59">
        <f t="shared" si="255"/>
        <v>40821</v>
      </c>
      <c r="R8185" t="s">
        <v>2018</v>
      </c>
      <c r="S8185" s="58">
        <v>14.75</v>
      </c>
      <c r="X8185">
        <v>1</v>
      </c>
      <c r="Y8185" s="4">
        <v>2.95</v>
      </c>
      <c r="Z8185" s="58">
        <v>2.95</v>
      </c>
    </row>
    <row r="8186" spans="1:26">
      <c r="A8186">
        <v>373524</v>
      </c>
      <c r="B8186">
        <v>569332</v>
      </c>
      <c r="C8186">
        <v>22396</v>
      </c>
      <c r="D8186" t="s">
        <v>995</v>
      </c>
      <c r="E8186">
        <v>7</v>
      </c>
      <c r="F8186" s="3">
        <v>40819.573611111096</v>
      </c>
      <c r="G8186" s="4">
        <v>0.39</v>
      </c>
      <c r="H8186">
        <v>12637</v>
      </c>
      <c r="I8186" t="s">
        <v>10</v>
      </c>
      <c r="J8186" s="58">
        <f t="shared" si="254"/>
        <v>2.73</v>
      </c>
      <c r="K8186" s="59">
        <f t="shared" si="255"/>
        <v>40819</v>
      </c>
      <c r="R8186" t="s">
        <v>661</v>
      </c>
      <c r="S8186" s="58">
        <v>13.5</v>
      </c>
      <c r="X8186">
        <v>1</v>
      </c>
      <c r="Y8186" s="4">
        <v>2.95</v>
      </c>
      <c r="Z8186" s="58">
        <v>2.95</v>
      </c>
    </row>
    <row r="8187" spans="1:26">
      <c r="A8187">
        <v>379560</v>
      </c>
      <c r="B8187">
        <v>569699</v>
      </c>
      <c r="C8187">
        <v>23367</v>
      </c>
      <c r="D8187" t="s">
        <v>2654</v>
      </c>
      <c r="E8187">
        <v>4</v>
      </c>
      <c r="F8187" s="3">
        <v>40821.661111111098</v>
      </c>
      <c r="G8187" s="4">
        <v>0.65</v>
      </c>
      <c r="H8187">
        <v>12723</v>
      </c>
      <c r="I8187" t="s">
        <v>10</v>
      </c>
      <c r="J8187" s="58">
        <f t="shared" si="254"/>
        <v>2.6</v>
      </c>
      <c r="K8187" s="59">
        <f t="shared" si="255"/>
        <v>40821</v>
      </c>
      <c r="R8187" t="s">
        <v>2492</v>
      </c>
      <c r="S8187" s="58">
        <v>13.2</v>
      </c>
      <c r="X8187">
        <v>1</v>
      </c>
      <c r="Y8187" s="4">
        <v>2.95</v>
      </c>
      <c r="Z8187" s="58">
        <v>2.95</v>
      </c>
    </row>
    <row r="8188" spans="1:26">
      <c r="A8188">
        <v>379561</v>
      </c>
      <c r="B8188">
        <v>569699</v>
      </c>
      <c r="C8188">
        <v>23365</v>
      </c>
      <c r="D8188" t="s">
        <v>2659</v>
      </c>
      <c r="E8188">
        <v>4</v>
      </c>
      <c r="F8188" s="3">
        <v>40821.661111111098</v>
      </c>
      <c r="G8188" s="4">
        <v>0.65</v>
      </c>
      <c r="H8188">
        <v>12723</v>
      </c>
      <c r="I8188" t="s">
        <v>10</v>
      </c>
      <c r="J8188" s="58">
        <f t="shared" si="254"/>
        <v>2.6</v>
      </c>
      <c r="K8188" s="59">
        <f t="shared" si="255"/>
        <v>40821</v>
      </c>
      <c r="R8188" t="s">
        <v>135</v>
      </c>
      <c r="S8188" s="58">
        <v>13.2</v>
      </c>
      <c r="X8188">
        <v>1</v>
      </c>
      <c r="Y8188" s="4">
        <v>2.95</v>
      </c>
      <c r="Z8188" s="58">
        <v>2.95</v>
      </c>
    </row>
    <row r="8189" spans="1:26">
      <c r="A8189">
        <v>32273</v>
      </c>
      <c r="B8189">
        <v>539050</v>
      </c>
      <c r="C8189">
        <v>22638</v>
      </c>
      <c r="D8189" t="s">
        <v>1336</v>
      </c>
      <c r="E8189">
        <v>1</v>
      </c>
      <c r="F8189" s="3">
        <v>40527.681250000001</v>
      </c>
      <c r="G8189" s="4">
        <v>2.5499999999999998</v>
      </c>
      <c r="H8189">
        <v>12577</v>
      </c>
      <c r="I8189" t="s">
        <v>10</v>
      </c>
      <c r="J8189" s="58">
        <f t="shared" si="254"/>
        <v>2.5499999999999998</v>
      </c>
      <c r="K8189" s="59">
        <f t="shared" si="255"/>
        <v>40527</v>
      </c>
      <c r="R8189" t="s">
        <v>132</v>
      </c>
      <c r="S8189" s="58">
        <v>13.2</v>
      </c>
      <c r="X8189">
        <v>1</v>
      </c>
      <c r="Y8189" s="4">
        <v>2.95</v>
      </c>
      <c r="Z8189" s="58">
        <v>2.95</v>
      </c>
    </row>
    <row r="8190" spans="1:26">
      <c r="A8190">
        <v>32274</v>
      </c>
      <c r="B8190">
        <v>539050</v>
      </c>
      <c r="C8190">
        <v>22604</v>
      </c>
      <c r="D8190" t="s">
        <v>695</v>
      </c>
      <c r="E8190">
        <v>1</v>
      </c>
      <c r="F8190" s="3">
        <v>40527.681250000001</v>
      </c>
      <c r="G8190" s="4">
        <v>2.5499999999999998</v>
      </c>
      <c r="H8190">
        <v>12577</v>
      </c>
      <c r="I8190" t="s">
        <v>10</v>
      </c>
      <c r="J8190" s="58">
        <f t="shared" si="254"/>
        <v>2.5499999999999998</v>
      </c>
      <c r="K8190" s="59">
        <f t="shared" si="255"/>
        <v>40527</v>
      </c>
      <c r="R8190" t="s">
        <v>1802</v>
      </c>
      <c r="S8190" s="58">
        <v>13</v>
      </c>
      <c r="X8190">
        <v>1</v>
      </c>
      <c r="Y8190" s="4">
        <v>2.95</v>
      </c>
      <c r="Z8190" s="58">
        <v>2.95</v>
      </c>
    </row>
    <row r="8191" spans="1:26">
      <c r="A8191">
        <v>165706</v>
      </c>
      <c r="B8191">
        <v>550821</v>
      </c>
      <c r="C8191">
        <v>22604</v>
      </c>
      <c r="D8191" t="s">
        <v>695</v>
      </c>
      <c r="E8191">
        <v>1</v>
      </c>
      <c r="F8191" s="3">
        <v>40654.370833333298</v>
      </c>
      <c r="G8191" s="4">
        <v>2.5499999999999998</v>
      </c>
      <c r="H8191">
        <v>12506</v>
      </c>
      <c r="I8191" t="s">
        <v>10</v>
      </c>
      <c r="J8191" s="58">
        <f t="shared" si="254"/>
        <v>2.5499999999999998</v>
      </c>
      <c r="K8191" s="59">
        <f t="shared" si="255"/>
        <v>40654</v>
      </c>
      <c r="R8191" t="s">
        <v>655</v>
      </c>
      <c r="S8191" s="58">
        <v>12.75</v>
      </c>
      <c r="X8191">
        <v>1</v>
      </c>
      <c r="Y8191" s="4">
        <v>2.95</v>
      </c>
      <c r="Z8191" s="58">
        <v>2.95</v>
      </c>
    </row>
    <row r="8192" spans="1:26">
      <c r="A8192">
        <v>169126</v>
      </c>
      <c r="B8192">
        <v>551163</v>
      </c>
      <c r="C8192">
        <v>22459</v>
      </c>
      <c r="D8192" t="s">
        <v>1478</v>
      </c>
      <c r="E8192">
        <v>1</v>
      </c>
      <c r="F8192" s="3">
        <v>40659.661111111098</v>
      </c>
      <c r="G8192" s="4">
        <v>2.5499999999999998</v>
      </c>
      <c r="H8192">
        <v>12573</v>
      </c>
      <c r="I8192" t="s">
        <v>10</v>
      </c>
      <c r="J8192" s="58">
        <f t="shared" si="254"/>
        <v>2.5499999999999998</v>
      </c>
      <c r="K8192" s="59">
        <f t="shared" si="255"/>
        <v>40659</v>
      </c>
      <c r="R8192" t="s">
        <v>655</v>
      </c>
      <c r="S8192" s="58">
        <v>12.75</v>
      </c>
      <c r="X8192">
        <v>1</v>
      </c>
      <c r="Y8192" s="4">
        <v>2.95</v>
      </c>
      <c r="Z8192" s="58">
        <v>2.95</v>
      </c>
    </row>
    <row r="8193" spans="1:26">
      <c r="A8193">
        <v>169131</v>
      </c>
      <c r="B8193">
        <v>551163</v>
      </c>
      <c r="C8193">
        <v>21531</v>
      </c>
      <c r="D8193" t="s">
        <v>1956</v>
      </c>
      <c r="E8193">
        <v>1</v>
      </c>
      <c r="F8193" s="3">
        <v>40659.661111111098</v>
      </c>
      <c r="G8193" s="4">
        <v>2.5499999999999998</v>
      </c>
      <c r="H8193">
        <v>12573</v>
      </c>
      <c r="I8193" t="s">
        <v>10</v>
      </c>
      <c r="J8193" s="58">
        <f t="shared" si="254"/>
        <v>2.5499999999999998</v>
      </c>
      <c r="K8193" s="59">
        <f t="shared" si="255"/>
        <v>40659</v>
      </c>
      <c r="R8193" t="s">
        <v>73</v>
      </c>
      <c r="S8193" s="58">
        <v>12.6</v>
      </c>
      <c r="X8193">
        <v>1</v>
      </c>
      <c r="Y8193" s="4">
        <v>2.95</v>
      </c>
      <c r="Z8193" s="58">
        <v>2.95</v>
      </c>
    </row>
    <row r="8194" spans="1:26">
      <c r="A8194">
        <v>373577</v>
      </c>
      <c r="B8194">
        <v>569332</v>
      </c>
      <c r="C8194">
        <v>21039</v>
      </c>
      <c r="D8194" t="s">
        <v>1957</v>
      </c>
      <c r="E8194">
        <v>1</v>
      </c>
      <c r="F8194" s="3">
        <v>40819.573611111096</v>
      </c>
      <c r="G8194" s="4">
        <v>2.5499999999999998</v>
      </c>
      <c r="H8194">
        <v>12637</v>
      </c>
      <c r="I8194" t="s">
        <v>10</v>
      </c>
      <c r="J8194" s="58">
        <f t="shared" ref="J8194:J8257" si="256">E8194*G8194</f>
        <v>2.5499999999999998</v>
      </c>
      <c r="K8194" s="59">
        <f t="shared" ref="K8194:K8257" si="257">DATE(YEAR(F8194),MONTH(F8194),DAY(F8194))</f>
        <v>40819</v>
      </c>
      <c r="R8194" t="s">
        <v>522</v>
      </c>
      <c r="S8194" s="58">
        <v>12.6</v>
      </c>
      <c r="X8194">
        <v>1</v>
      </c>
      <c r="Y8194" s="4">
        <v>2.95</v>
      </c>
      <c r="Z8194" s="58">
        <v>2.95</v>
      </c>
    </row>
    <row r="8195" spans="1:26">
      <c r="A8195">
        <v>440014</v>
      </c>
      <c r="B8195">
        <v>574501</v>
      </c>
      <c r="C8195" t="s">
        <v>1292</v>
      </c>
      <c r="D8195" t="s">
        <v>1293</v>
      </c>
      <c r="E8195">
        <v>3</v>
      </c>
      <c r="F8195" s="3">
        <v>40851.552083333299</v>
      </c>
      <c r="G8195" s="4">
        <v>0.85</v>
      </c>
      <c r="H8195">
        <v>12577</v>
      </c>
      <c r="I8195" t="s">
        <v>10</v>
      </c>
      <c r="J8195" s="58">
        <f t="shared" si="256"/>
        <v>2.5499999999999998</v>
      </c>
      <c r="K8195" s="59">
        <f t="shared" si="257"/>
        <v>40851</v>
      </c>
      <c r="R8195" t="s">
        <v>522</v>
      </c>
      <c r="S8195" s="58">
        <v>12.6</v>
      </c>
      <c r="X8195">
        <v>1</v>
      </c>
      <c r="Y8195" s="4">
        <v>2.95</v>
      </c>
      <c r="Z8195" s="58">
        <v>2.95</v>
      </c>
    </row>
    <row r="8196" spans="1:26">
      <c r="A8196">
        <v>456001</v>
      </c>
      <c r="B8196">
        <v>575661</v>
      </c>
      <c r="C8196">
        <v>90099</v>
      </c>
      <c r="D8196" t="s">
        <v>1132</v>
      </c>
      <c r="E8196">
        <v>1</v>
      </c>
      <c r="F8196" s="3">
        <v>40857.610416666699</v>
      </c>
      <c r="G8196" s="4">
        <v>2.5499999999999998</v>
      </c>
      <c r="H8196">
        <v>12617</v>
      </c>
      <c r="I8196" t="s">
        <v>10</v>
      </c>
      <c r="J8196" s="58">
        <f t="shared" si="256"/>
        <v>2.5499999999999998</v>
      </c>
      <c r="K8196" s="59">
        <f t="shared" si="257"/>
        <v>40857</v>
      </c>
      <c r="R8196" t="s">
        <v>572</v>
      </c>
      <c r="S8196" s="58">
        <v>12.5</v>
      </c>
      <c r="X8196">
        <v>1</v>
      </c>
      <c r="Y8196" s="4">
        <v>2.95</v>
      </c>
      <c r="Z8196" s="58">
        <v>2.95</v>
      </c>
    </row>
    <row r="8197" spans="1:26">
      <c r="A8197">
        <v>456019</v>
      </c>
      <c r="B8197">
        <v>575661</v>
      </c>
      <c r="C8197">
        <v>22571</v>
      </c>
      <c r="D8197" t="s">
        <v>654</v>
      </c>
      <c r="E8197">
        <v>3</v>
      </c>
      <c r="F8197" s="3">
        <v>40857.610416666699</v>
      </c>
      <c r="G8197" s="4">
        <v>0.85</v>
      </c>
      <c r="H8197">
        <v>12617</v>
      </c>
      <c r="I8197" t="s">
        <v>10</v>
      </c>
      <c r="J8197" s="58">
        <f t="shared" si="256"/>
        <v>2.5499999999999998</v>
      </c>
      <c r="K8197" s="59">
        <f t="shared" si="257"/>
        <v>40857</v>
      </c>
      <c r="R8197" t="s">
        <v>1162</v>
      </c>
      <c r="S8197" s="58">
        <v>10.4</v>
      </c>
      <c r="X8197">
        <v>1</v>
      </c>
      <c r="Y8197" s="4">
        <v>2.95</v>
      </c>
      <c r="Z8197" s="58">
        <v>2.95</v>
      </c>
    </row>
    <row r="8198" spans="1:26">
      <c r="A8198">
        <v>456024</v>
      </c>
      <c r="B8198">
        <v>575661</v>
      </c>
      <c r="C8198">
        <v>22571</v>
      </c>
      <c r="D8198" t="s">
        <v>654</v>
      </c>
      <c r="E8198">
        <v>3</v>
      </c>
      <c r="F8198" s="3">
        <v>40857.610416666699</v>
      </c>
      <c r="G8198" s="4">
        <v>0.85</v>
      </c>
      <c r="H8198">
        <v>12617</v>
      </c>
      <c r="I8198" t="s">
        <v>10</v>
      </c>
      <c r="J8198" s="58">
        <f t="shared" si="256"/>
        <v>2.5499999999999998</v>
      </c>
      <c r="K8198" s="59">
        <f t="shared" si="257"/>
        <v>40857</v>
      </c>
      <c r="R8198" t="s">
        <v>1291</v>
      </c>
      <c r="S8198" s="58">
        <v>10.199999999999999</v>
      </c>
      <c r="X8198">
        <v>1</v>
      </c>
      <c r="Y8198" s="4">
        <v>2.95</v>
      </c>
      <c r="Z8198" s="58">
        <v>2.95</v>
      </c>
    </row>
    <row r="8199" spans="1:26">
      <c r="A8199">
        <v>498841</v>
      </c>
      <c r="B8199">
        <v>578541</v>
      </c>
      <c r="C8199">
        <v>35443</v>
      </c>
      <c r="D8199" t="s">
        <v>2281</v>
      </c>
      <c r="E8199">
        <v>3</v>
      </c>
      <c r="F8199" s="3">
        <v>40871.625694444498</v>
      </c>
      <c r="G8199" s="4">
        <v>0.85</v>
      </c>
      <c r="H8199">
        <v>14277</v>
      </c>
      <c r="I8199" t="s">
        <v>10</v>
      </c>
      <c r="J8199" s="58">
        <f t="shared" si="256"/>
        <v>2.5499999999999998</v>
      </c>
      <c r="K8199" s="59">
        <f t="shared" si="257"/>
        <v>40871</v>
      </c>
      <c r="R8199" t="s">
        <v>699</v>
      </c>
      <c r="S8199" s="58">
        <v>10.199999999999999</v>
      </c>
      <c r="X8199">
        <v>1</v>
      </c>
      <c r="Y8199" s="4">
        <v>2.95</v>
      </c>
      <c r="Z8199" s="58">
        <v>2.95</v>
      </c>
    </row>
    <row r="8200" spans="1:26">
      <c r="A8200">
        <v>32259</v>
      </c>
      <c r="B8200">
        <v>539050</v>
      </c>
      <c r="C8200">
        <v>22435</v>
      </c>
      <c r="D8200" t="s">
        <v>341</v>
      </c>
      <c r="E8200">
        <v>2</v>
      </c>
      <c r="F8200" s="3">
        <v>40527.681250000001</v>
      </c>
      <c r="G8200" s="4">
        <v>1.25</v>
      </c>
      <c r="H8200">
        <v>12577</v>
      </c>
      <c r="I8200" t="s">
        <v>10</v>
      </c>
      <c r="J8200" s="58">
        <f t="shared" si="256"/>
        <v>2.5</v>
      </c>
      <c r="K8200" s="59">
        <f t="shared" si="257"/>
        <v>40527</v>
      </c>
      <c r="R8200" t="s">
        <v>1337</v>
      </c>
      <c r="S8200" s="58">
        <v>10.199999999999999</v>
      </c>
      <c r="X8200">
        <v>10</v>
      </c>
      <c r="Y8200" s="4">
        <v>0.28999999999999998</v>
      </c>
      <c r="Z8200" s="58">
        <v>2.9</v>
      </c>
    </row>
    <row r="8201" spans="1:26">
      <c r="A8201">
        <v>32304</v>
      </c>
      <c r="B8201">
        <v>539050</v>
      </c>
      <c r="C8201">
        <v>22482</v>
      </c>
      <c r="D8201" t="s">
        <v>1269</v>
      </c>
      <c r="E8201">
        <v>2</v>
      </c>
      <c r="F8201" s="3">
        <v>40527.681250000001</v>
      </c>
      <c r="G8201" s="4">
        <v>1.25</v>
      </c>
      <c r="H8201">
        <v>12577</v>
      </c>
      <c r="I8201" t="s">
        <v>10</v>
      </c>
      <c r="J8201" s="58">
        <f t="shared" si="256"/>
        <v>2.5</v>
      </c>
      <c r="K8201" s="59">
        <f t="shared" si="257"/>
        <v>40527</v>
      </c>
      <c r="R8201" t="s">
        <v>893</v>
      </c>
      <c r="S8201" s="58">
        <v>10.199999999999999</v>
      </c>
      <c r="X8201">
        <v>48</v>
      </c>
      <c r="Y8201" s="4">
        <v>0.06</v>
      </c>
      <c r="Z8201" s="58">
        <v>2.88</v>
      </c>
    </row>
    <row r="8202" spans="1:26">
      <c r="A8202">
        <v>32305</v>
      </c>
      <c r="B8202">
        <v>539050</v>
      </c>
      <c r="C8202">
        <v>22480</v>
      </c>
      <c r="D8202" t="s">
        <v>569</v>
      </c>
      <c r="E8202">
        <v>2</v>
      </c>
      <c r="F8202" s="3">
        <v>40527.681250000001</v>
      </c>
      <c r="G8202" s="4">
        <v>1.25</v>
      </c>
      <c r="H8202">
        <v>12577</v>
      </c>
      <c r="I8202" t="s">
        <v>10</v>
      </c>
      <c r="J8202" s="58">
        <f t="shared" si="256"/>
        <v>2.5</v>
      </c>
      <c r="K8202" s="59">
        <f t="shared" si="257"/>
        <v>40527</v>
      </c>
      <c r="R8202" t="s">
        <v>654</v>
      </c>
      <c r="S8202" s="58">
        <v>10.199999999999999</v>
      </c>
      <c r="X8202">
        <v>24</v>
      </c>
      <c r="Y8202" s="4">
        <v>0.12</v>
      </c>
      <c r="Z8202" s="58">
        <v>2.88</v>
      </c>
    </row>
    <row r="8203" spans="1:26">
      <c r="A8203">
        <v>127096</v>
      </c>
      <c r="B8203">
        <v>547194</v>
      </c>
      <c r="C8203">
        <v>21154</v>
      </c>
      <c r="D8203" t="s">
        <v>562</v>
      </c>
      <c r="E8203">
        <v>2</v>
      </c>
      <c r="F8203" s="3">
        <v>40623.529166666704</v>
      </c>
      <c r="G8203" s="4">
        <v>1.25</v>
      </c>
      <c r="H8203">
        <v>12637</v>
      </c>
      <c r="I8203" t="s">
        <v>10</v>
      </c>
      <c r="J8203" s="58">
        <f t="shared" si="256"/>
        <v>2.5</v>
      </c>
      <c r="K8203" s="59">
        <f t="shared" si="257"/>
        <v>40623</v>
      </c>
      <c r="R8203" t="s">
        <v>2313</v>
      </c>
      <c r="S8203" s="58">
        <v>10.199999999999999</v>
      </c>
      <c r="X8203">
        <v>24</v>
      </c>
      <c r="Y8203" s="4">
        <v>0.12</v>
      </c>
      <c r="Z8203" s="58">
        <v>2.88</v>
      </c>
    </row>
    <row r="8204" spans="1:26">
      <c r="A8204">
        <v>169144</v>
      </c>
      <c r="B8204">
        <v>551163</v>
      </c>
      <c r="C8204">
        <v>22976</v>
      </c>
      <c r="D8204" t="s">
        <v>1035</v>
      </c>
      <c r="E8204">
        <v>2</v>
      </c>
      <c r="F8204" s="3">
        <v>40659.661111111098</v>
      </c>
      <c r="G8204" s="4">
        <v>1.25</v>
      </c>
      <c r="H8204">
        <v>12573</v>
      </c>
      <c r="I8204" t="s">
        <v>10</v>
      </c>
      <c r="J8204" s="58">
        <f t="shared" si="256"/>
        <v>2.5</v>
      </c>
      <c r="K8204" s="59">
        <f t="shared" si="257"/>
        <v>40659</v>
      </c>
      <c r="R8204" t="s">
        <v>628</v>
      </c>
      <c r="S8204" s="58">
        <v>10.199999999999999</v>
      </c>
      <c r="X8204">
        <v>24</v>
      </c>
      <c r="Y8204" s="4">
        <v>0.12</v>
      </c>
      <c r="Z8204" s="58">
        <v>2.88</v>
      </c>
    </row>
    <row r="8205" spans="1:26">
      <c r="A8205">
        <v>169148</v>
      </c>
      <c r="B8205">
        <v>551163</v>
      </c>
      <c r="C8205">
        <v>22977</v>
      </c>
      <c r="D8205" t="s">
        <v>1500</v>
      </c>
      <c r="E8205">
        <v>2</v>
      </c>
      <c r="F8205" s="3">
        <v>40659.661111111098</v>
      </c>
      <c r="G8205" s="4">
        <v>1.25</v>
      </c>
      <c r="H8205">
        <v>12573</v>
      </c>
      <c r="I8205" t="s">
        <v>10</v>
      </c>
      <c r="J8205" s="58">
        <f t="shared" si="256"/>
        <v>2.5</v>
      </c>
      <c r="K8205" s="59">
        <f t="shared" si="257"/>
        <v>40659</v>
      </c>
      <c r="R8205" t="s">
        <v>516</v>
      </c>
      <c r="S8205" s="58">
        <v>10.199999999999999</v>
      </c>
      <c r="X8205">
        <v>7</v>
      </c>
      <c r="Y8205" s="4">
        <v>0.39</v>
      </c>
      <c r="Z8205" s="58">
        <v>2.73</v>
      </c>
    </row>
    <row r="8206" spans="1:26">
      <c r="A8206">
        <v>373521</v>
      </c>
      <c r="B8206">
        <v>569332</v>
      </c>
      <c r="C8206">
        <v>23265</v>
      </c>
      <c r="D8206" t="s">
        <v>2512</v>
      </c>
      <c r="E8206">
        <v>2</v>
      </c>
      <c r="F8206" s="3">
        <v>40819.573611111096</v>
      </c>
      <c r="G8206" s="4">
        <v>1.25</v>
      </c>
      <c r="H8206">
        <v>12637</v>
      </c>
      <c r="I8206" t="s">
        <v>10</v>
      </c>
      <c r="J8206" s="58">
        <f t="shared" si="256"/>
        <v>2.5</v>
      </c>
      <c r="K8206" s="59">
        <f t="shared" si="257"/>
        <v>40819</v>
      </c>
      <c r="R8206" t="s">
        <v>2311</v>
      </c>
      <c r="S8206" s="58">
        <v>10.199999999999999</v>
      </c>
      <c r="X8206">
        <v>4</v>
      </c>
      <c r="Y8206" s="4">
        <v>0.65</v>
      </c>
      <c r="Z8206" s="58">
        <v>2.6</v>
      </c>
    </row>
    <row r="8207" spans="1:26">
      <c r="A8207">
        <v>379547</v>
      </c>
      <c r="B8207">
        <v>569699</v>
      </c>
      <c r="C8207">
        <v>23346</v>
      </c>
      <c r="D8207" t="s">
        <v>2586</v>
      </c>
      <c r="E8207">
        <v>2</v>
      </c>
      <c r="F8207" s="3">
        <v>40821.661111111098</v>
      </c>
      <c r="G8207" s="4">
        <v>1.25</v>
      </c>
      <c r="H8207">
        <v>12723</v>
      </c>
      <c r="I8207" t="s">
        <v>10</v>
      </c>
      <c r="J8207" s="58">
        <f t="shared" si="256"/>
        <v>2.5</v>
      </c>
      <c r="K8207" s="59">
        <f t="shared" si="257"/>
        <v>40821</v>
      </c>
      <c r="R8207" t="s">
        <v>515</v>
      </c>
      <c r="S8207" s="58">
        <v>10.199999999999999</v>
      </c>
      <c r="X8207">
        <v>4</v>
      </c>
      <c r="Y8207" s="4">
        <v>0.65</v>
      </c>
      <c r="Z8207" s="58">
        <v>2.6</v>
      </c>
    </row>
    <row r="8208" spans="1:26">
      <c r="A8208">
        <v>379562</v>
      </c>
      <c r="B8208">
        <v>569699</v>
      </c>
      <c r="C8208">
        <v>23369</v>
      </c>
      <c r="D8208" t="s">
        <v>2660</v>
      </c>
      <c r="E8208">
        <v>2</v>
      </c>
      <c r="F8208" s="3">
        <v>40821.661111111098</v>
      </c>
      <c r="G8208" s="4">
        <v>1.25</v>
      </c>
      <c r="H8208">
        <v>12723</v>
      </c>
      <c r="I8208" t="s">
        <v>10</v>
      </c>
      <c r="J8208" s="58">
        <f t="shared" si="256"/>
        <v>2.5</v>
      </c>
      <c r="K8208" s="59">
        <f t="shared" si="257"/>
        <v>40821</v>
      </c>
      <c r="R8208" t="s">
        <v>1020</v>
      </c>
      <c r="S8208" s="58">
        <v>10.199999999999999</v>
      </c>
      <c r="X8208">
        <v>1</v>
      </c>
      <c r="Y8208" s="4">
        <v>2.5499999999999998</v>
      </c>
      <c r="Z8208" s="58">
        <v>2.5499999999999998</v>
      </c>
    </row>
    <row r="8209" spans="1:26">
      <c r="A8209">
        <v>439990</v>
      </c>
      <c r="B8209">
        <v>574501</v>
      </c>
      <c r="C8209">
        <v>21369</v>
      </c>
      <c r="D8209" t="s">
        <v>1247</v>
      </c>
      <c r="E8209">
        <v>2</v>
      </c>
      <c r="F8209" s="3">
        <v>40851.552083333299</v>
      </c>
      <c r="G8209" s="4">
        <v>1.25</v>
      </c>
      <c r="H8209">
        <v>12577</v>
      </c>
      <c r="I8209" t="s">
        <v>10</v>
      </c>
      <c r="J8209" s="58">
        <f t="shared" si="256"/>
        <v>2.5</v>
      </c>
      <c r="K8209" s="59">
        <f t="shared" si="257"/>
        <v>40851</v>
      </c>
      <c r="R8209" t="s">
        <v>1291</v>
      </c>
      <c r="S8209" s="58">
        <v>10.199999999999999</v>
      </c>
      <c r="X8209">
        <v>1</v>
      </c>
      <c r="Y8209" s="4">
        <v>2.5499999999999998</v>
      </c>
      <c r="Z8209" s="58">
        <v>2.5499999999999998</v>
      </c>
    </row>
    <row r="8210" spans="1:26">
      <c r="A8210">
        <v>439991</v>
      </c>
      <c r="B8210">
        <v>574501</v>
      </c>
      <c r="C8210" t="s">
        <v>1786</v>
      </c>
      <c r="D8210" t="s">
        <v>1787</v>
      </c>
      <c r="E8210">
        <v>2</v>
      </c>
      <c r="F8210" s="3">
        <v>40851.552083333299</v>
      </c>
      <c r="G8210" s="4">
        <v>1.25</v>
      </c>
      <c r="H8210">
        <v>12577</v>
      </c>
      <c r="I8210" t="s">
        <v>10</v>
      </c>
      <c r="J8210" s="58">
        <f t="shared" si="256"/>
        <v>2.5</v>
      </c>
      <c r="K8210" s="59">
        <f t="shared" si="257"/>
        <v>40851</v>
      </c>
      <c r="R8210" t="s">
        <v>699</v>
      </c>
      <c r="S8210" s="58">
        <v>10.199999999999999</v>
      </c>
      <c r="X8210">
        <v>1</v>
      </c>
      <c r="Y8210" s="4">
        <v>2.5499999999999998</v>
      </c>
      <c r="Z8210" s="58">
        <v>2.5499999999999998</v>
      </c>
    </row>
    <row r="8211" spans="1:26">
      <c r="A8211">
        <v>439992</v>
      </c>
      <c r="B8211">
        <v>574501</v>
      </c>
      <c r="C8211" t="s">
        <v>136</v>
      </c>
      <c r="D8211" t="s">
        <v>137</v>
      </c>
      <c r="E8211">
        <v>2</v>
      </c>
      <c r="F8211" s="3">
        <v>40851.552083333299</v>
      </c>
      <c r="G8211" s="4">
        <v>1.25</v>
      </c>
      <c r="H8211">
        <v>12577</v>
      </c>
      <c r="I8211" t="s">
        <v>10</v>
      </c>
      <c r="J8211" s="58">
        <f t="shared" si="256"/>
        <v>2.5</v>
      </c>
      <c r="K8211" s="59">
        <f t="shared" si="257"/>
        <v>40851</v>
      </c>
      <c r="R8211" t="s">
        <v>987</v>
      </c>
      <c r="S8211" s="58">
        <v>10.199999999999999</v>
      </c>
      <c r="X8211">
        <v>1</v>
      </c>
      <c r="Y8211" s="4">
        <v>2.5499999999999998</v>
      </c>
      <c r="Z8211" s="58">
        <v>2.5499999999999998</v>
      </c>
    </row>
    <row r="8212" spans="1:26">
      <c r="A8212">
        <v>440029</v>
      </c>
      <c r="B8212">
        <v>574501</v>
      </c>
      <c r="C8212">
        <v>23503</v>
      </c>
      <c r="D8212" t="s">
        <v>2652</v>
      </c>
      <c r="E8212">
        <v>2</v>
      </c>
      <c r="F8212" s="3">
        <v>40851.552083333299</v>
      </c>
      <c r="G8212" s="4">
        <v>1.25</v>
      </c>
      <c r="H8212">
        <v>12577</v>
      </c>
      <c r="I8212" t="s">
        <v>10</v>
      </c>
      <c r="J8212" s="58">
        <f t="shared" si="256"/>
        <v>2.5</v>
      </c>
      <c r="K8212" s="59">
        <f t="shared" si="257"/>
        <v>40851</v>
      </c>
      <c r="R8212" t="s">
        <v>897</v>
      </c>
      <c r="S8212" s="58">
        <v>10.08</v>
      </c>
      <c r="X8212">
        <v>1</v>
      </c>
      <c r="Y8212" s="4">
        <v>2.5499999999999998</v>
      </c>
      <c r="Z8212" s="58">
        <v>2.5499999999999998</v>
      </c>
    </row>
    <row r="8213" spans="1:26">
      <c r="A8213">
        <v>440030</v>
      </c>
      <c r="B8213">
        <v>574501</v>
      </c>
      <c r="C8213">
        <v>23504</v>
      </c>
      <c r="D8213" t="s">
        <v>2655</v>
      </c>
      <c r="E8213">
        <v>2</v>
      </c>
      <c r="F8213" s="3">
        <v>40851.552083333299</v>
      </c>
      <c r="G8213" s="4">
        <v>1.25</v>
      </c>
      <c r="H8213">
        <v>12577</v>
      </c>
      <c r="I8213" t="s">
        <v>10</v>
      </c>
      <c r="J8213" s="58">
        <f t="shared" si="256"/>
        <v>2.5</v>
      </c>
      <c r="K8213" s="59">
        <f t="shared" si="257"/>
        <v>40851</v>
      </c>
      <c r="R8213" t="s">
        <v>1207</v>
      </c>
      <c r="S8213" s="58">
        <v>10</v>
      </c>
      <c r="X8213">
        <v>1</v>
      </c>
      <c r="Y8213" s="4">
        <v>2.5499999999999998</v>
      </c>
      <c r="Z8213" s="58">
        <v>2.5499999999999998</v>
      </c>
    </row>
    <row r="8214" spans="1:26">
      <c r="A8214">
        <v>440031</v>
      </c>
      <c r="B8214">
        <v>574501</v>
      </c>
      <c r="C8214">
        <v>23505</v>
      </c>
      <c r="D8214" t="s">
        <v>2665</v>
      </c>
      <c r="E8214">
        <v>2</v>
      </c>
      <c r="F8214" s="3">
        <v>40851.552083333299</v>
      </c>
      <c r="G8214" s="4">
        <v>1.25</v>
      </c>
      <c r="H8214">
        <v>12577</v>
      </c>
      <c r="I8214" t="s">
        <v>10</v>
      </c>
      <c r="J8214" s="58">
        <f t="shared" si="256"/>
        <v>2.5</v>
      </c>
      <c r="K8214" s="59">
        <f t="shared" si="257"/>
        <v>40851</v>
      </c>
      <c r="R8214" t="s">
        <v>1768</v>
      </c>
      <c r="S8214" s="58">
        <v>10</v>
      </c>
      <c r="X8214">
        <v>3</v>
      </c>
      <c r="Y8214" s="4">
        <v>0.85</v>
      </c>
      <c r="Z8214" s="58">
        <v>2.5499999999999998</v>
      </c>
    </row>
    <row r="8215" spans="1:26">
      <c r="A8215">
        <v>440086</v>
      </c>
      <c r="B8215">
        <v>574506</v>
      </c>
      <c r="C8215">
        <v>16225</v>
      </c>
      <c r="D8215" t="s">
        <v>2008</v>
      </c>
      <c r="E8215">
        <v>2</v>
      </c>
      <c r="F8215" s="3">
        <v>40851.558333333298</v>
      </c>
      <c r="G8215" s="4">
        <v>1.25</v>
      </c>
      <c r="H8215">
        <v>12577</v>
      </c>
      <c r="I8215" t="s">
        <v>10</v>
      </c>
      <c r="J8215" s="58">
        <f t="shared" si="256"/>
        <v>2.5</v>
      </c>
      <c r="K8215" s="59">
        <f t="shared" si="257"/>
        <v>40851</v>
      </c>
      <c r="R8215" t="s">
        <v>1759</v>
      </c>
      <c r="S8215" s="58">
        <v>10</v>
      </c>
      <c r="X8215">
        <v>1</v>
      </c>
      <c r="Y8215" s="4">
        <v>2.5499999999999998</v>
      </c>
      <c r="Z8215" s="58">
        <v>2.5499999999999998</v>
      </c>
    </row>
    <row r="8216" spans="1:26">
      <c r="A8216">
        <v>456010</v>
      </c>
      <c r="B8216">
        <v>575661</v>
      </c>
      <c r="C8216">
        <v>21098</v>
      </c>
      <c r="D8216" t="s">
        <v>748</v>
      </c>
      <c r="E8216">
        <v>2</v>
      </c>
      <c r="F8216" s="3">
        <v>40857.610416666699</v>
      </c>
      <c r="G8216" s="4">
        <v>1.25</v>
      </c>
      <c r="H8216">
        <v>12617</v>
      </c>
      <c r="I8216" t="s">
        <v>10</v>
      </c>
      <c r="J8216" s="58">
        <f t="shared" si="256"/>
        <v>2.5</v>
      </c>
      <c r="K8216" s="59">
        <f t="shared" si="257"/>
        <v>40857</v>
      </c>
      <c r="R8216" t="s">
        <v>2591</v>
      </c>
      <c r="S8216" s="58">
        <v>9.9600000000000009</v>
      </c>
      <c r="X8216">
        <v>3</v>
      </c>
      <c r="Y8216" s="4">
        <v>0.85</v>
      </c>
      <c r="Z8216" s="58">
        <v>2.5499999999999998</v>
      </c>
    </row>
    <row r="8217" spans="1:26">
      <c r="A8217">
        <v>456457</v>
      </c>
      <c r="B8217">
        <v>575692</v>
      </c>
      <c r="C8217">
        <v>23210</v>
      </c>
      <c r="D8217" t="s">
        <v>2478</v>
      </c>
      <c r="E8217">
        <v>2</v>
      </c>
      <c r="F8217" s="3">
        <v>40857.685416666704</v>
      </c>
      <c r="G8217" s="4">
        <v>1.25</v>
      </c>
      <c r="H8217">
        <v>12508</v>
      </c>
      <c r="I8217" t="s">
        <v>10</v>
      </c>
      <c r="J8217" s="58">
        <f t="shared" si="256"/>
        <v>2.5</v>
      </c>
      <c r="K8217" s="59">
        <f t="shared" si="257"/>
        <v>40857</v>
      </c>
      <c r="R8217" t="s">
        <v>2737</v>
      </c>
      <c r="S8217" s="58">
        <v>9.9600000000000009</v>
      </c>
      <c r="X8217">
        <v>3</v>
      </c>
      <c r="Y8217" s="4">
        <v>0.85</v>
      </c>
      <c r="Z8217" s="58">
        <v>2.5499999999999998</v>
      </c>
    </row>
    <row r="8218" spans="1:26">
      <c r="A8218">
        <v>456460</v>
      </c>
      <c r="B8218">
        <v>575692</v>
      </c>
      <c r="C8218">
        <v>23211</v>
      </c>
      <c r="D8218" t="s">
        <v>2483</v>
      </c>
      <c r="E8218">
        <v>2</v>
      </c>
      <c r="F8218" s="3">
        <v>40857.685416666704</v>
      </c>
      <c r="G8218" s="4">
        <v>1.25</v>
      </c>
      <c r="H8218">
        <v>12508</v>
      </c>
      <c r="I8218" t="s">
        <v>10</v>
      </c>
      <c r="J8218" s="58">
        <f t="shared" si="256"/>
        <v>2.5</v>
      </c>
      <c r="K8218" s="59">
        <f t="shared" si="257"/>
        <v>40857</v>
      </c>
      <c r="R8218" t="s">
        <v>2724</v>
      </c>
      <c r="S8218" s="58">
        <v>9.9600000000000009</v>
      </c>
      <c r="X8218">
        <v>3</v>
      </c>
      <c r="Y8218" s="4">
        <v>0.85</v>
      </c>
      <c r="Z8218" s="58">
        <v>2.5499999999999998</v>
      </c>
    </row>
    <row r="8219" spans="1:26">
      <c r="A8219">
        <v>456482</v>
      </c>
      <c r="B8219">
        <v>575692</v>
      </c>
      <c r="C8219">
        <v>21926</v>
      </c>
      <c r="D8219" t="s">
        <v>2301</v>
      </c>
      <c r="E8219">
        <v>2</v>
      </c>
      <c r="F8219" s="3">
        <v>40857.685416666704</v>
      </c>
      <c r="G8219" s="4">
        <v>1.25</v>
      </c>
      <c r="H8219">
        <v>12508</v>
      </c>
      <c r="I8219" t="s">
        <v>10</v>
      </c>
      <c r="J8219" s="58">
        <f t="shared" si="256"/>
        <v>2.5</v>
      </c>
      <c r="K8219" s="59">
        <f t="shared" si="257"/>
        <v>40857</v>
      </c>
      <c r="R8219" t="s">
        <v>2731</v>
      </c>
      <c r="S8219" s="58">
        <v>9.9600000000000009</v>
      </c>
      <c r="X8219">
        <v>2</v>
      </c>
      <c r="Y8219" s="4">
        <v>1.25</v>
      </c>
      <c r="Z8219" s="58">
        <v>2.5</v>
      </c>
    </row>
    <row r="8220" spans="1:26">
      <c r="A8220">
        <v>463497</v>
      </c>
      <c r="B8220">
        <v>576064</v>
      </c>
      <c r="C8220">
        <v>21926</v>
      </c>
      <c r="D8220" t="s">
        <v>2301</v>
      </c>
      <c r="E8220">
        <v>2</v>
      </c>
      <c r="F8220" s="3">
        <v>40860.650694444397</v>
      </c>
      <c r="G8220" s="4">
        <v>1.25</v>
      </c>
      <c r="H8220">
        <v>12508</v>
      </c>
      <c r="I8220" t="s">
        <v>10</v>
      </c>
      <c r="J8220" s="58">
        <f t="shared" si="256"/>
        <v>2.5</v>
      </c>
      <c r="K8220" s="59">
        <f t="shared" si="257"/>
        <v>40860</v>
      </c>
      <c r="R8220" t="s">
        <v>2673</v>
      </c>
      <c r="S8220" s="58">
        <v>8.4</v>
      </c>
      <c r="X8220">
        <v>2</v>
      </c>
      <c r="Y8220" s="4">
        <v>1.25</v>
      </c>
      <c r="Z8220" s="58">
        <v>2.5</v>
      </c>
    </row>
    <row r="8221" spans="1:26">
      <c r="A8221">
        <v>456451</v>
      </c>
      <c r="B8221">
        <v>575692</v>
      </c>
      <c r="C8221" t="s">
        <v>2303</v>
      </c>
      <c r="D8221" t="s">
        <v>2304</v>
      </c>
      <c r="E8221">
        <v>3</v>
      </c>
      <c r="F8221" s="3">
        <v>40857.685416666704</v>
      </c>
      <c r="G8221" s="4">
        <v>0.79</v>
      </c>
      <c r="H8221">
        <v>12508</v>
      </c>
      <c r="I8221" t="s">
        <v>10</v>
      </c>
      <c r="J8221" s="58">
        <f t="shared" si="256"/>
        <v>2.37</v>
      </c>
      <c r="K8221" s="59">
        <f t="shared" si="257"/>
        <v>40857</v>
      </c>
      <c r="R8221" t="s">
        <v>2670</v>
      </c>
      <c r="S8221" s="58">
        <v>8.4</v>
      </c>
      <c r="X8221">
        <v>2</v>
      </c>
      <c r="Y8221" s="4">
        <v>1.25</v>
      </c>
      <c r="Z8221" s="58">
        <v>2.5</v>
      </c>
    </row>
    <row r="8222" spans="1:26">
      <c r="A8222">
        <v>456465</v>
      </c>
      <c r="B8222">
        <v>575692</v>
      </c>
      <c r="C8222">
        <v>22115</v>
      </c>
      <c r="D8222" t="s">
        <v>553</v>
      </c>
      <c r="E8222">
        <v>3</v>
      </c>
      <c r="F8222" s="3">
        <v>40857.685416666704</v>
      </c>
      <c r="G8222" s="4">
        <v>0.79</v>
      </c>
      <c r="H8222">
        <v>12508</v>
      </c>
      <c r="I8222" t="s">
        <v>10</v>
      </c>
      <c r="J8222" s="58">
        <f t="shared" si="256"/>
        <v>2.37</v>
      </c>
      <c r="K8222" s="59">
        <f t="shared" si="257"/>
        <v>40857</v>
      </c>
      <c r="R8222" t="s">
        <v>1357</v>
      </c>
      <c r="S8222" s="58">
        <v>6.96</v>
      </c>
      <c r="X8222">
        <v>2</v>
      </c>
      <c r="Y8222" s="4">
        <v>1.25</v>
      </c>
      <c r="Z8222" s="58">
        <v>2.5</v>
      </c>
    </row>
    <row r="8223" spans="1:26">
      <c r="A8223">
        <v>185786</v>
      </c>
      <c r="B8223">
        <v>552826</v>
      </c>
      <c r="C8223">
        <v>21399</v>
      </c>
      <c r="D8223" t="s">
        <v>1910</v>
      </c>
      <c r="E8223">
        <v>6</v>
      </c>
      <c r="F8223" s="3">
        <v>40674.555555555598</v>
      </c>
      <c r="G8223" s="4">
        <v>0.39</v>
      </c>
      <c r="H8223">
        <v>14277</v>
      </c>
      <c r="I8223" t="s">
        <v>10</v>
      </c>
      <c r="J8223" s="58">
        <f t="shared" si="256"/>
        <v>2.34</v>
      </c>
      <c r="K8223" s="59">
        <f t="shared" si="257"/>
        <v>40674</v>
      </c>
      <c r="R8223" t="s">
        <v>2746</v>
      </c>
      <c r="S8223" s="58">
        <v>5.04</v>
      </c>
      <c r="X8223">
        <v>2</v>
      </c>
      <c r="Y8223" s="4">
        <v>1.25</v>
      </c>
      <c r="Z8223" s="58">
        <v>2.5</v>
      </c>
    </row>
    <row r="8224" spans="1:26">
      <c r="A8224">
        <v>185787</v>
      </c>
      <c r="B8224">
        <v>552826</v>
      </c>
      <c r="C8224">
        <v>21394</v>
      </c>
      <c r="D8224" t="s">
        <v>2276</v>
      </c>
      <c r="E8224">
        <v>6</v>
      </c>
      <c r="F8224" s="3">
        <v>40674.555555555598</v>
      </c>
      <c r="G8224" s="4">
        <v>0.39</v>
      </c>
      <c r="H8224">
        <v>14277</v>
      </c>
      <c r="I8224" t="s">
        <v>10</v>
      </c>
      <c r="J8224" s="58">
        <f t="shared" si="256"/>
        <v>2.34</v>
      </c>
      <c r="K8224" s="59">
        <f t="shared" si="257"/>
        <v>40674</v>
      </c>
      <c r="R8224" t="s">
        <v>1679</v>
      </c>
      <c r="S8224" s="58">
        <v>5.04</v>
      </c>
      <c r="X8224">
        <v>2</v>
      </c>
      <c r="Y8224" s="4">
        <v>1.25</v>
      </c>
      <c r="Z8224" s="58">
        <v>2.5</v>
      </c>
    </row>
    <row r="8225" spans="1:26">
      <c r="A8225">
        <v>439995</v>
      </c>
      <c r="B8225">
        <v>574501</v>
      </c>
      <c r="C8225">
        <v>21394</v>
      </c>
      <c r="D8225" t="s">
        <v>2276</v>
      </c>
      <c r="E8225">
        <v>6</v>
      </c>
      <c r="F8225" s="3">
        <v>40851.552083333299</v>
      </c>
      <c r="G8225" s="4">
        <v>0.39</v>
      </c>
      <c r="H8225">
        <v>12577</v>
      </c>
      <c r="I8225" t="s">
        <v>10</v>
      </c>
      <c r="J8225" s="58">
        <f t="shared" si="256"/>
        <v>2.34</v>
      </c>
      <c r="K8225" s="59">
        <f t="shared" si="257"/>
        <v>40851</v>
      </c>
      <c r="R8225" t="s">
        <v>1025</v>
      </c>
      <c r="S8225" s="58">
        <v>5.04</v>
      </c>
      <c r="X8225">
        <v>2</v>
      </c>
      <c r="Y8225" s="4">
        <v>1.25</v>
      </c>
      <c r="Z8225" s="58">
        <v>2.5</v>
      </c>
    </row>
    <row r="8226" spans="1:26">
      <c r="A8226">
        <v>498861</v>
      </c>
      <c r="B8226">
        <v>578541</v>
      </c>
      <c r="C8226">
        <v>37413</v>
      </c>
      <c r="D8226" t="s">
        <v>2324</v>
      </c>
      <c r="E8226">
        <v>6</v>
      </c>
      <c r="F8226" s="3">
        <v>40871.625694444498</v>
      </c>
      <c r="G8226" s="4">
        <v>0.39</v>
      </c>
      <c r="H8226">
        <v>14277</v>
      </c>
      <c r="I8226" t="s">
        <v>10</v>
      </c>
      <c r="J8226" s="58">
        <f t="shared" si="256"/>
        <v>2.34</v>
      </c>
      <c r="K8226" s="59">
        <f t="shared" si="257"/>
        <v>40871</v>
      </c>
      <c r="R8226" t="s">
        <v>1026</v>
      </c>
      <c r="S8226" s="58">
        <v>5.04</v>
      </c>
      <c r="X8226">
        <v>2</v>
      </c>
      <c r="Y8226" s="4">
        <v>1.25</v>
      </c>
      <c r="Z8226" s="58">
        <v>2.5</v>
      </c>
    </row>
    <row r="8227" spans="1:26">
      <c r="A8227">
        <v>456475</v>
      </c>
      <c r="B8227">
        <v>575692</v>
      </c>
      <c r="C8227">
        <v>22578</v>
      </c>
      <c r="D8227" t="s">
        <v>1357</v>
      </c>
      <c r="E8227">
        <v>8</v>
      </c>
      <c r="F8227" s="3">
        <v>40857.685416666704</v>
      </c>
      <c r="G8227" s="4">
        <v>0.28999999999999998</v>
      </c>
      <c r="H8227">
        <v>12508</v>
      </c>
      <c r="I8227" t="s">
        <v>10</v>
      </c>
      <c r="J8227" s="58">
        <f t="shared" si="256"/>
        <v>2.3199999999999998</v>
      </c>
      <c r="K8227" s="59">
        <f t="shared" si="257"/>
        <v>40857</v>
      </c>
      <c r="R8227" t="s">
        <v>995</v>
      </c>
      <c r="S8227" s="58">
        <v>4.68</v>
      </c>
      <c r="X8227">
        <v>2</v>
      </c>
      <c r="Y8227" s="4">
        <v>1.25</v>
      </c>
      <c r="Z8227" s="58">
        <v>2.5</v>
      </c>
    </row>
    <row r="8228" spans="1:26">
      <c r="A8228">
        <v>192397</v>
      </c>
      <c r="B8228">
        <v>553411</v>
      </c>
      <c r="C8228" t="s">
        <v>2174</v>
      </c>
      <c r="D8228" t="s">
        <v>2175</v>
      </c>
      <c r="E8228">
        <v>12</v>
      </c>
      <c r="F8228" s="3">
        <v>40680.394444444399</v>
      </c>
      <c r="G8228" s="4">
        <v>0.19</v>
      </c>
      <c r="H8228">
        <v>12714</v>
      </c>
      <c r="I8228" t="s">
        <v>10</v>
      </c>
      <c r="J8228" s="58">
        <f t="shared" si="256"/>
        <v>2.2800000000000002</v>
      </c>
      <c r="K8228" s="59">
        <f t="shared" si="257"/>
        <v>40680</v>
      </c>
      <c r="R8228" t="s">
        <v>2040</v>
      </c>
      <c r="S8228" s="58">
        <v>4.68</v>
      </c>
      <c r="X8228">
        <v>2</v>
      </c>
      <c r="Y8228" s="4">
        <v>1.25</v>
      </c>
      <c r="Z8228" s="58">
        <v>2.5</v>
      </c>
    </row>
    <row r="8229" spans="1:26">
      <c r="A8229">
        <v>32299</v>
      </c>
      <c r="B8229">
        <v>539050</v>
      </c>
      <c r="C8229">
        <v>21578</v>
      </c>
      <c r="D8229" t="s">
        <v>1907</v>
      </c>
      <c r="E8229">
        <v>1</v>
      </c>
      <c r="F8229" s="3">
        <v>40527.681250000001</v>
      </c>
      <c r="G8229" s="4">
        <v>2.25</v>
      </c>
      <c r="H8229">
        <v>12577</v>
      </c>
      <c r="I8229" t="s">
        <v>10</v>
      </c>
      <c r="J8229" s="58">
        <f t="shared" si="256"/>
        <v>2.25</v>
      </c>
      <c r="K8229" s="59">
        <f t="shared" si="257"/>
        <v>40527</v>
      </c>
      <c r="R8229" t="s">
        <v>2053</v>
      </c>
      <c r="S8229" s="58">
        <v>4.68</v>
      </c>
      <c r="X8229">
        <v>2</v>
      </c>
      <c r="Y8229" s="4">
        <v>1.25</v>
      </c>
      <c r="Z8229" s="58">
        <v>2.5</v>
      </c>
    </row>
    <row r="8230" spans="1:26">
      <c r="A8230">
        <v>439988</v>
      </c>
      <c r="B8230">
        <v>574501</v>
      </c>
      <c r="C8230">
        <v>21371</v>
      </c>
      <c r="D8230" t="s">
        <v>2294</v>
      </c>
      <c r="E8230">
        <v>3</v>
      </c>
      <c r="F8230" s="3">
        <v>40851.552083333299</v>
      </c>
      <c r="G8230" s="4">
        <v>0.75</v>
      </c>
      <c r="H8230">
        <v>12577</v>
      </c>
      <c r="I8230" t="s">
        <v>10</v>
      </c>
      <c r="J8230" s="58">
        <f t="shared" si="256"/>
        <v>2.25</v>
      </c>
      <c r="K8230" s="59">
        <f t="shared" si="257"/>
        <v>40851</v>
      </c>
      <c r="R8230" t="s">
        <v>1312</v>
      </c>
      <c r="S8230" s="58">
        <v>4.68</v>
      </c>
      <c r="X8230">
        <v>2</v>
      </c>
      <c r="Y8230" s="4">
        <v>1.25</v>
      </c>
      <c r="Z8230" s="58">
        <v>2.5</v>
      </c>
    </row>
    <row r="8231" spans="1:26">
      <c r="A8231">
        <v>32254</v>
      </c>
      <c r="B8231">
        <v>539050</v>
      </c>
      <c r="C8231">
        <v>20751</v>
      </c>
      <c r="D8231" t="s">
        <v>1913</v>
      </c>
      <c r="E8231">
        <v>1</v>
      </c>
      <c r="F8231" s="3">
        <v>40527.681250000001</v>
      </c>
      <c r="G8231" s="4">
        <v>2.1</v>
      </c>
      <c r="H8231">
        <v>12577</v>
      </c>
      <c r="I8231" t="s">
        <v>10</v>
      </c>
      <c r="J8231" s="58">
        <f t="shared" si="256"/>
        <v>2.1</v>
      </c>
      <c r="K8231" s="59">
        <f t="shared" si="257"/>
        <v>40527</v>
      </c>
      <c r="R8231" t="s">
        <v>1311</v>
      </c>
      <c r="S8231" s="58">
        <v>4.68</v>
      </c>
      <c r="X8231">
        <v>2</v>
      </c>
      <c r="Y8231" s="4">
        <v>1.25</v>
      </c>
      <c r="Z8231" s="58">
        <v>2.5</v>
      </c>
    </row>
    <row r="8232" spans="1:26">
      <c r="A8232">
        <v>32285</v>
      </c>
      <c r="B8232">
        <v>539050</v>
      </c>
      <c r="C8232">
        <v>22078</v>
      </c>
      <c r="D8232" t="s">
        <v>1455</v>
      </c>
      <c r="E8232">
        <v>1</v>
      </c>
      <c r="F8232" s="3">
        <v>40527.681250000001</v>
      </c>
      <c r="G8232" s="4">
        <v>2.1</v>
      </c>
      <c r="H8232">
        <v>12577</v>
      </c>
      <c r="I8232" t="s">
        <v>10</v>
      </c>
      <c r="J8232" s="58">
        <f t="shared" si="256"/>
        <v>2.1</v>
      </c>
      <c r="K8232" s="59">
        <f t="shared" si="257"/>
        <v>40527</v>
      </c>
      <c r="R8232" t="s">
        <v>97</v>
      </c>
      <c r="S8232" s="58">
        <v>-1.65</v>
      </c>
      <c r="X8232">
        <v>2</v>
      </c>
      <c r="Y8232" s="4">
        <v>1.25</v>
      </c>
      <c r="Z8232" s="58">
        <v>2.5</v>
      </c>
    </row>
    <row r="8233" spans="1:26">
      <c r="A8233">
        <v>165700</v>
      </c>
      <c r="B8233">
        <v>550821</v>
      </c>
      <c r="C8233">
        <v>84375</v>
      </c>
      <c r="D8233" t="s">
        <v>402</v>
      </c>
      <c r="E8233">
        <v>1</v>
      </c>
      <c r="F8233" s="3">
        <v>40654.370833333298</v>
      </c>
      <c r="G8233" s="4">
        <v>2.1</v>
      </c>
      <c r="H8233">
        <v>12506</v>
      </c>
      <c r="I8233" t="s">
        <v>10</v>
      </c>
      <c r="J8233" s="58">
        <f t="shared" si="256"/>
        <v>2.1</v>
      </c>
      <c r="K8233" s="59">
        <f t="shared" si="257"/>
        <v>40654</v>
      </c>
      <c r="R8233" t="s">
        <v>2448</v>
      </c>
      <c r="S8233" s="58">
        <v>-2.08</v>
      </c>
      <c r="X8233">
        <v>2</v>
      </c>
      <c r="Y8233" s="4">
        <v>1.25</v>
      </c>
      <c r="Z8233" s="58">
        <v>2.5</v>
      </c>
    </row>
    <row r="8234" spans="1:26">
      <c r="A8234">
        <v>169134</v>
      </c>
      <c r="B8234">
        <v>551163</v>
      </c>
      <c r="C8234" t="s">
        <v>2003</v>
      </c>
      <c r="D8234" t="s">
        <v>2004</v>
      </c>
      <c r="E8234">
        <v>1</v>
      </c>
      <c r="F8234" s="3">
        <v>40659.661111111098</v>
      </c>
      <c r="G8234" s="4">
        <v>2.1</v>
      </c>
      <c r="H8234">
        <v>12573</v>
      </c>
      <c r="I8234" t="s">
        <v>10</v>
      </c>
      <c r="J8234" s="58">
        <f t="shared" si="256"/>
        <v>2.1</v>
      </c>
      <c r="K8234" s="59">
        <f t="shared" si="257"/>
        <v>40659</v>
      </c>
      <c r="R8234" t="s">
        <v>104</v>
      </c>
      <c r="S8234" s="58">
        <v>-18</v>
      </c>
      <c r="X8234">
        <v>2</v>
      </c>
      <c r="Y8234" s="4">
        <v>1.25</v>
      </c>
      <c r="Z8234" s="58">
        <v>2.5</v>
      </c>
    </row>
    <row r="8235" spans="1:26">
      <c r="A8235">
        <v>169135</v>
      </c>
      <c r="B8235">
        <v>551163</v>
      </c>
      <c r="C8235" t="s">
        <v>2001</v>
      </c>
      <c r="D8235" t="s">
        <v>2002</v>
      </c>
      <c r="E8235">
        <v>1</v>
      </c>
      <c r="F8235" s="3">
        <v>40659.661111111098</v>
      </c>
      <c r="G8235" s="4">
        <v>2.1</v>
      </c>
      <c r="H8235">
        <v>12573</v>
      </c>
      <c r="I8235" t="s">
        <v>10</v>
      </c>
      <c r="J8235" s="58">
        <f t="shared" si="256"/>
        <v>2.1</v>
      </c>
      <c r="K8235" s="59">
        <f t="shared" si="257"/>
        <v>40659</v>
      </c>
      <c r="R8235" t="s">
        <v>1496</v>
      </c>
      <c r="S8235" s="58">
        <v>-39.799999999999997</v>
      </c>
      <c r="X8235">
        <v>2</v>
      </c>
      <c r="Y8235" s="4">
        <v>1.25</v>
      </c>
      <c r="Z8235" s="58">
        <v>2.5</v>
      </c>
    </row>
    <row r="8236" spans="1:26">
      <c r="A8236">
        <v>185810</v>
      </c>
      <c r="B8236">
        <v>552826</v>
      </c>
      <c r="C8236">
        <v>21181</v>
      </c>
      <c r="D8236" t="s">
        <v>1321</v>
      </c>
      <c r="E8236">
        <v>1</v>
      </c>
      <c r="F8236" s="3">
        <v>40674.555555555598</v>
      </c>
      <c r="G8236" s="4">
        <v>2.1</v>
      </c>
      <c r="H8236">
        <v>14277</v>
      </c>
      <c r="I8236" t="s">
        <v>10</v>
      </c>
      <c r="J8236" s="58">
        <f t="shared" si="256"/>
        <v>2.1</v>
      </c>
      <c r="K8236" s="59">
        <f t="shared" si="257"/>
        <v>40674</v>
      </c>
      <c r="R8236" t="s">
        <v>2448</v>
      </c>
      <c r="S8236" s="58">
        <v>171.84</v>
      </c>
      <c r="X8236">
        <v>2</v>
      </c>
      <c r="Y8236" s="4">
        <v>1.25</v>
      </c>
      <c r="Z8236" s="58">
        <v>2.5</v>
      </c>
    </row>
    <row r="8237" spans="1:26">
      <c r="A8237">
        <v>440035</v>
      </c>
      <c r="B8237">
        <v>574501</v>
      </c>
      <c r="C8237">
        <v>10120</v>
      </c>
      <c r="D8237" t="s">
        <v>1973</v>
      </c>
      <c r="E8237">
        <v>10</v>
      </c>
      <c r="F8237" s="3">
        <v>40851.552083333299</v>
      </c>
      <c r="G8237" s="4">
        <v>0.21</v>
      </c>
      <c r="H8237">
        <v>12577</v>
      </c>
      <c r="I8237" t="s">
        <v>10</v>
      </c>
      <c r="J8237" s="58">
        <f t="shared" si="256"/>
        <v>2.1</v>
      </c>
      <c r="K8237" s="59">
        <f t="shared" si="257"/>
        <v>40851</v>
      </c>
      <c r="R8237" t="s">
        <v>2448</v>
      </c>
      <c r="S8237" s="58">
        <v>85.92</v>
      </c>
      <c r="X8237">
        <v>2</v>
      </c>
      <c r="Y8237" s="4">
        <v>1.25</v>
      </c>
      <c r="Z8237" s="58">
        <v>2.5</v>
      </c>
    </row>
    <row r="8238" spans="1:26">
      <c r="A8238">
        <v>440099</v>
      </c>
      <c r="B8238">
        <v>574506</v>
      </c>
      <c r="C8238">
        <v>22144</v>
      </c>
      <c r="D8238" t="s">
        <v>482</v>
      </c>
      <c r="E8238">
        <v>1</v>
      </c>
      <c r="F8238" s="3">
        <v>40851.558333333298</v>
      </c>
      <c r="G8238" s="4">
        <v>2.1</v>
      </c>
      <c r="H8238">
        <v>12577</v>
      </c>
      <c r="I8238" t="s">
        <v>10</v>
      </c>
      <c r="J8238" s="58">
        <f t="shared" si="256"/>
        <v>2.1</v>
      </c>
      <c r="K8238" s="59">
        <f t="shared" si="257"/>
        <v>40851</v>
      </c>
      <c r="R8238" t="s">
        <v>63</v>
      </c>
      <c r="S8238" s="58">
        <v>85</v>
      </c>
      <c r="X8238">
        <v>2</v>
      </c>
      <c r="Y8238" s="4">
        <v>1.25</v>
      </c>
      <c r="Z8238" s="58">
        <v>2.5</v>
      </c>
    </row>
    <row r="8239" spans="1:26">
      <c r="A8239">
        <v>446753</v>
      </c>
      <c r="B8239">
        <v>574918</v>
      </c>
      <c r="C8239">
        <v>22899</v>
      </c>
      <c r="D8239" t="s">
        <v>522</v>
      </c>
      <c r="E8239">
        <v>1</v>
      </c>
      <c r="F8239" s="3">
        <v>40854.688194444498</v>
      </c>
      <c r="G8239" s="4">
        <v>2.1</v>
      </c>
      <c r="I8239" t="s">
        <v>10</v>
      </c>
      <c r="J8239" s="58">
        <f t="shared" si="256"/>
        <v>2.1</v>
      </c>
      <c r="K8239" s="59">
        <f t="shared" si="257"/>
        <v>40854</v>
      </c>
      <c r="R8239" t="s">
        <v>104</v>
      </c>
      <c r="S8239" s="58">
        <v>54</v>
      </c>
      <c r="X8239">
        <v>2</v>
      </c>
      <c r="Y8239" s="4">
        <v>1.25</v>
      </c>
      <c r="Z8239" s="58">
        <v>2.5</v>
      </c>
    </row>
    <row r="8240" spans="1:26">
      <c r="A8240">
        <v>463487</v>
      </c>
      <c r="B8240">
        <v>576064</v>
      </c>
      <c r="C8240">
        <v>22544</v>
      </c>
      <c r="D8240" t="s">
        <v>101</v>
      </c>
      <c r="E8240">
        <v>5</v>
      </c>
      <c r="F8240" s="3">
        <v>40860.650694444397</v>
      </c>
      <c r="G8240" s="4">
        <v>0.42</v>
      </c>
      <c r="H8240">
        <v>12508</v>
      </c>
      <c r="I8240" t="s">
        <v>10</v>
      </c>
      <c r="J8240" s="58">
        <f t="shared" si="256"/>
        <v>2.1</v>
      </c>
      <c r="K8240" s="59">
        <f t="shared" si="257"/>
        <v>40860</v>
      </c>
      <c r="R8240" t="s">
        <v>217</v>
      </c>
      <c r="S8240" s="58">
        <v>41.6</v>
      </c>
      <c r="X8240">
        <v>3</v>
      </c>
      <c r="Y8240" s="4">
        <v>0.79</v>
      </c>
      <c r="Z8240" s="58">
        <v>2.37</v>
      </c>
    </row>
    <row r="8241" spans="1:26">
      <c r="A8241">
        <v>498847</v>
      </c>
      <c r="B8241">
        <v>578541</v>
      </c>
      <c r="C8241">
        <v>17174</v>
      </c>
      <c r="D8241" t="s">
        <v>2298</v>
      </c>
      <c r="E8241">
        <v>5</v>
      </c>
      <c r="F8241" s="3">
        <v>40871.625694444498</v>
      </c>
      <c r="G8241" s="4">
        <v>0.42</v>
      </c>
      <c r="H8241">
        <v>14277</v>
      </c>
      <c r="I8241" t="s">
        <v>10</v>
      </c>
      <c r="J8241" s="58">
        <f t="shared" si="256"/>
        <v>2.1</v>
      </c>
      <c r="K8241" s="59">
        <f t="shared" si="257"/>
        <v>40871</v>
      </c>
      <c r="R8241" t="s">
        <v>97</v>
      </c>
      <c r="S8241" s="58">
        <v>39.6</v>
      </c>
      <c r="X8241">
        <v>3</v>
      </c>
      <c r="Y8241" s="4">
        <v>0.79</v>
      </c>
      <c r="Z8241" s="58">
        <v>2.37</v>
      </c>
    </row>
    <row r="8242" spans="1:26">
      <c r="A8242">
        <v>140992</v>
      </c>
      <c r="B8242">
        <v>548496</v>
      </c>
      <c r="C8242">
        <v>23157</v>
      </c>
      <c r="D8242" t="s">
        <v>2389</v>
      </c>
      <c r="E8242">
        <v>1</v>
      </c>
      <c r="F8242" s="3">
        <v>40633.569444444402</v>
      </c>
      <c r="G8242" s="4">
        <v>2.08</v>
      </c>
      <c r="H8242">
        <v>12678</v>
      </c>
      <c r="I8242" t="s">
        <v>10</v>
      </c>
      <c r="J8242" s="58">
        <f t="shared" si="256"/>
        <v>2.08</v>
      </c>
      <c r="K8242" s="59">
        <f t="shared" si="257"/>
        <v>40633</v>
      </c>
      <c r="R8242" t="s">
        <v>2645</v>
      </c>
      <c r="S8242" s="58">
        <v>33.200000000000003</v>
      </c>
      <c r="X8242">
        <v>6</v>
      </c>
      <c r="Y8242" s="4">
        <v>0.39</v>
      </c>
      <c r="Z8242" s="58">
        <v>2.34</v>
      </c>
    </row>
    <row r="8243" spans="1:26">
      <c r="A8243">
        <v>185807</v>
      </c>
      <c r="B8243">
        <v>552826</v>
      </c>
      <c r="C8243">
        <v>21166</v>
      </c>
      <c r="D8243" t="s">
        <v>157</v>
      </c>
      <c r="E8243">
        <v>1</v>
      </c>
      <c r="F8243" s="3">
        <v>40674.555555555598</v>
      </c>
      <c r="G8243" s="4">
        <v>2.08</v>
      </c>
      <c r="H8243">
        <v>14277</v>
      </c>
      <c r="I8243" t="s">
        <v>10</v>
      </c>
      <c r="J8243" s="58">
        <f t="shared" si="256"/>
        <v>2.08</v>
      </c>
      <c r="K8243" s="59">
        <f t="shared" si="257"/>
        <v>40674</v>
      </c>
      <c r="R8243" t="s">
        <v>2380</v>
      </c>
      <c r="S8243" s="58">
        <v>30</v>
      </c>
      <c r="X8243">
        <v>6</v>
      </c>
      <c r="Y8243" s="4">
        <v>0.39</v>
      </c>
      <c r="Z8243" s="58">
        <v>2.34</v>
      </c>
    </row>
    <row r="8244" spans="1:26">
      <c r="A8244">
        <v>228314</v>
      </c>
      <c r="B8244">
        <v>556924</v>
      </c>
      <c r="C8244">
        <v>23339</v>
      </c>
      <c r="D8244" t="s">
        <v>2524</v>
      </c>
      <c r="E8244">
        <v>1</v>
      </c>
      <c r="F8244" s="3">
        <v>40709.593055555597</v>
      </c>
      <c r="G8244" s="4">
        <v>2.08</v>
      </c>
      <c r="I8244" t="s">
        <v>10</v>
      </c>
      <c r="J8244" s="58">
        <f t="shared" si="256"/>
        <v>2.08</v>
      </c>
      <c r="K8244" s="59">
        <f t="shared" si="257"/>
        <v>40709</v>
      </c>
      <c r="R8244" t="s">
        <v>2564</v>
      </c>
      <c r="S8244" s="58">
        <v>29.88</v>
      </c>
      <c r="X8244">
        <v>6</v>
      </c>
      <c r="Y8244" s="4">
        <v>0.39</v>
      </c>
      <c r="Z8244" s="58">
        <v>2.34</v>
      </c>
    </row>
    <row r="8245" spans="1:26">
      <c r="A8245">
        <v>228315</v>
      </c>
      <c r="B8245">
        <v>556924</v>
      </c>
      <c r="C8245">
        <v>23338</v>
      </c>
      <c r="D8245" t="s">
        <v>2520</v>
      </c>
      <c r="E8245">
        <v>1</v>
      </c>
      <c r="F8245" s="3">
        <v>40709.593055555597</v>
      </c>
      <c r="G8245" s="4">
        <v>2.08</v>
      </c>
      <c r="I8245" t="s">
        <v>10</v>
      </c>
      <c r="J8245" s="58">
        <f t="shared" si="256"/>
        <v>2.08</v>
      </c>
      <c r="K8245" s="59">
        <f t="shared" si="257"/>
        <v>40709</v>
      </c>
      <c r="R8245" t="s">
        <v>2571</v>
      </c>
      <c r="S8245" s="58">
        <v>29.88</v>
      </c>
      <c r="X8245">
        <v>6</v>
      </c>
      <c r="Y8245" s="4">
        <v>0.39</v>
      </c>
      <c r="Z8245" s="58">
        <v>2.34</v>
      </c>
    </row>
    <row r="8246" spans="1:26">
      <c r="A8246">
        <v>373565</v>
      </c>
      <c r="B8246">
        <v>569332</v>
      </c>
      <c r="C8246">
        <v>23241</v>
      </c>
      <c r="D8246" t="s">
        <v>2504</v>
      </c>
      <c r="E8246">
        <v>1</v>
      </c>
      <c r="F8246" s="3">
        <v>40819.573611111096</v>
      </c>
      <c r="G8246" s="4">
        <v>2.08</v>
      </c>
      <c r="H8246">
        <v>12637</v>
      </c>
      <c r="I8246" t="s">
        <v>10</v>
      </c>
      <c r="J8246" s="58">
        <f t="shared" si="256"/>
        <v>2.08</v>
      </c>
      <c r="K8246" s="59">
        <f t="shared" si="257"/>
        <v>40819</v>
      </c>
      <c r="R8246" t="s">
        <v>1732</v>
      </c>
      <c r="S8246" s="58">
        <v>20.8</v>
      </c>
      <c r="X8246">
        <v>8</v>
      </c>
      <c r="Y8246" s="4">
        <v>0.28999999999999998</v>
      </c>
      <c r="Z8246" s="58">
        <v>2.3199999999999998</v>
      </c>
    </row>
    <row r="8247" spans="1:26">
      <c r="A8247">
        <v>373576</v>
      </c>
      <c r="B8247">
        <v>569332</v>
      </c>
      <c r="C8247">
        <v>23242</v>
      </c>
      <c r="D8247" t="s">
        <v>2505</v>
      </c>
      <c r="E8247">
        <v>1</v>
      </c>
      <c r="F8247" s="3">
        <v>40819.573611111096</v>
      </c>
      <c r="G8247" s="4">
        <v>2.08</v>
      </c>
      <c r="H8247">
        <v>12637</v>
      </c>
      <c r="I8247" t="s">
        <v>10</v>
      </c>
      <c r="J8247" s="58">
        <f t="shared" si="256"/>
        <v>2.08</v>
      </c>
      <c r="K8247" s="59">
        <f t="shared" si="257"/>
        <v>40819</v>
      </c>
      <c r="R8247" t="s">
        <v>2592</v>
      </c>
      <c r="S8247" s="58">
        <v>19.920000000000002</v>
      </c>
      <c r="X8247">
        <v>12</v>
      </c>
      <c r="Y8247" s="4">
        <v>0.19</v>
      </c>
      <c r="Z8247" s="58">
        <v>2.2799999999999998</v>
      </c>
    </row>
    <row r="8248" spans="1:26">
      <c r="A8248">
        <v>373578</v>
      </c>
      <c r="B8248">
        <v>569332</v>
      </c>
      <c r="C8248">
        <v>23202</v>
      </c>
      <c r="D8248" t="s">
        <v>2428</v>
      </c>
      <c r="E8248">
        <v>1</v>
      </c>
      <c r="F8248" s="3">
        <v>40819.573611111096</v>
      </c>
      <c r="G8248" s="4">
        <v>2.08</v>
      </c>
      <c r="H8248">
        <v>12637</v>
      </c>
      <c r="I8248" t="s">
        <v>10</v>
      </c>
      <c r="J8248" s="58">
        <f t="shared" si="256"/>
        <v>2.08</v>
      </c>
      <c r="K8248" s="59">
        <f t="shared" si="257"/>
        <v>40819</v>
      </c>
      <c r="R8248" t="s">
        <v>794</v>
      </c>
      <c r="S8248" s="58">
        <v>19.8</v>
      </c>
      <c r="X8248">
        <v>1</v>
      </c>
      <c r="Y8248" s="4">
        <v>2.25</v>
      </c>
      <c r="Z8248" s="58">
        <v>2.25</v>
      </c>
    </row>
    <row r="8249" spans="1:26">
      <c r="A8249">
        <v>373581</v>
      </c>
      <c r="B8249">
        <v>569332</v>
      </c>
      <c r="C8249">
        <v>22385</v>
      </c>
      <c r="D8249" t="s">
        <v>1732</v>
      </c>
      <c r="E8249">
        <v>1</v>
      </c>
      <c r="F8249" s="3">
        <v>40819.573611111096</v>
      </c>
      <c r="G8249" s="4">
        <v>2.08</v>
      </c>
      <c r="H8249">
        <v>12637</v>
      </c>
      <c r="I8249" t="s">
        <v>10</v>
      </c>
      <c r="J8249" s="58">
        <f t="shared" si="256"/>
        <v>2.08</v>
      </c>
      <c r="K8249" s="59">
        <f t="shared" si="257"/>
        <v>40819</v>
      </c>
      <c r="R8249" t="s">
        <v>429</v>
      </c>
      <c r="S8249" s="58">
        <v>19.8</v>
      </c>
      <c r="X8249">
        <v>3</v>
      </c>
      <c r="Y8249" s="4">
        <v>0.75</v>
      </c>
      <c r="Z8249" s="58">
        <v>2.25</v>
      </c>
    </row>
    <row r="8250" spans="1:26">
      <c r="A8250">
        <v>373582</v>
      </c>
      <c r="B8250">
        <v>569332</v>
      </c>
      <c r="C8250" t="s">
        <v>216</v>
      </c>
      <c r="D8250" t="s">
        <v>217</v>
      </c>
      <c r="E8250">
        <v>1</v>
      </c>
      <c r="F8250" s="3">
        <v>40819.573611111096</v>
      </c>
      <c r="G8250" s="4">
        <v>2.08</v>
      </c>
      <c r="H8250">
        <v>12637</v>
      </c>
      <c r="I8250" t="s">
        <v>10</v>
      </c>
      <c r="J8250" s="58">
        <f t="shared" si="256"/>
        <v>2.08</v>
      </c>
      <c r="K8250" s="59">
        <f t="shared" si="257"/>
        <v>40819</v>
      </c>
      <c r="R8250" t="s">
        <v>2658</v>
      </c>
      <c r="S8250" s="58">
        <v>19.5</v>
      </c>
      <c r="X8250">
        <v>1</v>
      </c>
      <c r="Y8250" s="4">
        <v>2.1</v>
      </c>
      <c r="Z8250" s="58">
        <v>2.1</v>
      </c>
    </row>
    <row r="8251" spans="1:26">
      <c r="A8251">
        <v>440088</v>
      </c>
      <c r="B8251">
        <v>574506</v>
      </c>
      <c r="C8251">
        <v>23202</v>
      </c>
      <c r="D8251" t="s">
        <v>2428</v>
      </c>
      <c r="E8251">
        <v>1</v>
      </c>
      <c r="F8251" s="3">
        <v>40851.558333333298</v>
      </c>
      <c r="G8251" s="4">
        <v>2.08</v>
      </c>
      <c r="H8251">
        <v>12577</v>
      </c>
      <c r="I8251" t="s">
        <v>10</v>
      </c>
      <c r="J8251" s="58">
        <f t="shared" si="256"/>
        <v>2.08</v>
      </c>
      <c r="K8251" s="59">
        <f t="shared" si="257"/>
        <v>40851</v>
      </c>
      <c r="R8251" t="s">
        <v>104</v>
      </c>
      <c r="S8251" s="58">
        <v>18</v>
      </c>
      <c r="X8251">
        <v>1</v>
      </c>
      <c r="Y8251" s="4">
        <v>2.1</v>
      </c>
      <c r="Z8251" s="58">
        <v>2.1</v>
      </c>
    </row>
    <row r="8252" spans="1:26">
      <c r="A8252">
        <v>446756</v>
      </c>
      <c r="B8252">
        <v>574918</v>
      </c>
      <c r="C8252">
        <v>23344</v>
      </c>
      <c r="D8252" t="s">
        <v>2540</v>
      </c>
      <c r="E8252">
        <v>1</v>
      </c>
      <c r="F8252" s="3">
        <v>40854.688194444498</v>
      </c>
      <c r="G8252" s="4">
        <v>2.08</v>
      </c>
      <c r="I8252" t="s">
        <v>10</v>
      </c>
      <c r="J8252" s="58">
        <f t="shared" si="256"/>
        <v>2.08</v>
      </c>
      <c r="K8252" s="59">
        <f t="shared" si="257"/>
        <v>40854</v>
      </c>
      <c r="R8252" t="s">
        <v>2677</v>
      </c>
      <c r="S8252" s="58">
        <v>17.850000000000001</v>
      </c>
      <c r="X8252">
        <v>1</v>
      </c>
      <c r="Y8252" s="4">
        <v>2.1</v>
      </c>
      <c r="Z8252" s="58">
        <v>2.1</v>
      </c>
    </row>
    <row r="8253" spans="1:26">
      <c r="A8253">
        <v>446757</v>
      </c>
      <c r="B8253">
        <v>574918</v>
      </c>
      <c r="C8253">
        <v>23582</v>
      </c>
      <c r="D8253" t="s">
        <v>2732</v>
      </c>
      <c r="E8253">
        <v>1</v>
      </c>
      <c r="F8253" s="3">
        <v>40854.688194444498</v>
      </c>
      <c r="G8253" s="4">
        <v>2.08</v>
      </c>
      <c r="I8253" t="s">
        <v>10</v>
      </c>
      <c r="J8253" s="58">
        <f t="shared" si="256"/>
        <v>2.08</v>
      </c>
      <c r="K8253" s="59">
        <f t="shared" si="257"/>
        <v>40854</v>
      </c>
      <c r="R8253" t="s">
        <v>356</v>
      </c>
      <c r="S8253" s="58">
        <v>16.5</v>
      </c>
      <c r="X8253">
        <v>1</v>
      </c>
      <c r="Y8253" s="4">
        <v>2.1</v>
      </c>
      <c r="Z8253" s="58">
        <v>2.1</v>
      </c>
    </row>
    <row r="8254" spans="1:26">
      <c r="A8254">
        <v>173100</v>
      </c>
      <c r="B8254">
        <v>551652</v>
      </c>
      <c r="C8254" t="s">
        <v>103</v>
      </c>
      <c r="D8254" t="s">
        <v>104</v>
      </c>
      <c r="E8254">
        <v>2</v>
      </c>
      <c r="F8254" s="3">
        <v>40666.502083333296</v>
      </c>
      <c r="G8254" s="4">
        <v>1</v>
      </c>
      <c r="H8254">
        <v>12643</v>
      </c>
      <c r="I8254" t="s">
        <v>10</v>
      </c>
      <c r="J8254" s="58">
        <f t="shared" si="256"/>
        <v>2</v>
      </c>
      <c r="K8254" s="59">
        <f t="shared" si="257"/>
        <v>40666</v>
      </c>
      <c r="R8254" t="s">
        <v>214</v>
      </c>
      <c r="S8254" s="58">
        <v>16.5</v>
      </c>
      <c r="X8254">
        <v>1</v>
      </c>
      <c r="Y8254" s="4">
        <v>2.1</v>
      </c>
      <c r="Z8254" s="58">
        <v>2.1</v>
      </c>
    </row>
    <row r="8255" spans="1:26">
      <c r="A8255">
        <v>463481</v>
      </c>
      <c r="B8255">
        <v>576064</v>
      </c>
      <c r="C8255">
        <v>21326</v>
      </c>
      <c r="D8255" t="s">
        <v>455</v>
      </c>
      <c r="E8255">
        <v>3</v>
      </c>
      <c r="F8255" s="3">
        <v>40860.650694444397</v>
      </c>
      <c r="G8255" s="4">
        <v>0.65</v>
      </c>
      <c r="H8255">
        <v>12508</v>
      </c>
      <c r="I8255" t="s">
        <v>10</v>
      </c>
      <c r="J8255" s="58">
        <f t="shared" si="256"/>
        <v>1.9500000000000002</v>
      </c>
      <c r="K8255" s="59">
        <f t="shared" si="257"/>
        <v>40860</v>
      </c>
      <c r="R8255" t="s">
        <v>2258</v>
      </c>
      <c r="S8255" s="58">
        <v>15.3</v>
      </c>
      <c r="X8255">
        <v>1</v>
      </c>
      <c r="Y8255" s="4">
        <v>2.1</v>
      </c>
      <c r="Z8255" s="58">
        <v>2.1</v>
      </c>
    </row>
    <row r="8256" spans="1:26">
      <c r="A8256">
        <v>32253</v>
      </c>
      <c r="B8256">
        <v>539050</v>
      </c>
      <c r="C8256">
        <v>22631</v>
      </c>
      <c r="D8256" t="s">
        <v>95</v>
      </c>
      <c r="E8256">
        <v>1</v>
      </c>
      <c r="F8256" s="3">
        <v>40527.681250000001</v>
      </c>
      <c r="G8256" s="4">
        <v>1.95</v>
      </c>
      <c r="H8256">
        <v>12577</v>
      </c>
      <c r="I8256" t="s">
        <v>10</v>
      </c>
      <c r="J8256" s="58">
        <f t="shared" si="256"/>
        <v>1.95</v>
      </c>
      <c r="K8256" s="59">
        <f t="shared" si="257"/>
        <v>40527</v>
      </c>
      <c r="R8256" t="s">
        <v>981</v>
      </c>
      <c r="S8256" s="58">
        <v>15.3</v>
      </c>
      <c r="X8256">
        <v>10</v>
      </c>
      <c r="Y8256" s="4">
        <v>0.21</v>
      </c>
      <c r="Z8256" s="58">
        <v>2.1</v>
      </c>
    </row>
    <row r="8257" spans="1:26">
      <c r="A8257">
        <v>32261</v>
      </c>
      <c r="B8257">
        <v>539050</v>
      </c>
      <c r="C8257">
        <v>22696</v>
      </c>
      <c r="D8257" t="s">
        <v>1349</v>
      </c>
      <c r="E8257">
        <v>1</v>
      </c>
      <c r="F8257" s="3">
        <v>40527.681250000001</v>
      </c>
      <c r="G8257" s="4">
        <v>1.95</v>
      </c>
      <c r="H8257">
        <v>12577</v>
      </c>
      <c r="I8257" t="s">
        <v>10</v>
      </c>
      <c r="J8257" s="58">
        <f t="shared" si="256"/>
        <v>1.95</v>
      </c>
      <c r="K8257" s="59">
        <f t="shared" si="257"/>
        <v>40527</v>
      </c>
      <c r="R8257" t="s">
        <v>341</v>
      </c>
      <c r="S8257" s="58">
        <v>15</v>
      </c>
      <c r="X8257">
        <v>1</v>
      </c>
      <c r="Y8257" s="4">
        <v>2.1</v>
      </c>
      <c r="Z8257" s="58">
        <v>2.1</v>
      </c>
    </row>
    <row r="8258" spans="1:26">
      <c r="A8258">
        <v>32302</v>
      </c>
      <c r="B8258">
        <v>539050</v>
      </c>
      <c r="C8258" t="s">
        <v>1525</v>
      </c>
      <c r="D8258" t="s">
        <v>1526</v>
      </c>
      <c r="E8258">
        <v>1</v>
      </c>
      <c r="F8258" s="3">
        <v>40527.681250000001</v>
      </c>
      <c r="G8258" s="4">
        <v>1.95</v>
      </c>
      <c r="H8258">
        <v>12577</v>
      </c>
      <c r="I8258" t="s">
        <v>10</v>
      </c>
      <c r="J8258" s="58">
        <f t="shared" ref="J8258:J8321" si="258">E8258*G8258</f>
        <v>1.95</v>
      </c>
      <c r="K8258" s="59">
        <f t="shared" ref="K8258:K8321" si="259">DATE(YEAR(F8258),MONTH(F8258),DAY(F8258))</f>
        <v>40527</v>
      </c>
      <c r="R8258" t="s">
        <v>2618</v>
      </c>
      <c r="S8258" s="58">
        <v>15</v>
      </c>
      <c r="X8258">
        <v>1</v>
      </c>
      <c r="Y8258" s="4">
        <v>2.1</v>
      </c>
      <c r="Z8258" s="58">
        <v>2.1</v>
      </c>
    </row>
    <row r="8259" spans="1:26">
      <c r="A8259">
        <v>32303</v>
      </c>
      <c r="B8259">
        <v>539050</v>
      </c>
      <c r="C8259" t="s">
        <v>2255</v>
      </c>
      <c r="D8259" t="s">
        <v>2256</v>
      </c>
      <c r="E8259">
        <v>1</v>
      </c>
      <c r="F8259" s="3">
        <v>40527.681250000001</v>
      </c>
      <c r="G8259" s="4">
        <v>1.95</v>
      </c>
      <c r="H8259">
        <v>12577</v>
      </c>
      <c r="I8259" t="s">
        <v>10</v>
      </c>
      <c r="J8259" s="58">
        <f t="shared" si="258"/>
        <v>1.95</v>
      </c>
      <c r="K8259" s="59">
        <f t="shared" si="259"/>
        <v>40527</v>
      </c>
      <c r="R8259" t="s">
        <v>2595</v>
      </c>
      <c r="S8259" s="58">
        <v>15</v>
      </c>
      <c r="X8259">
        <v>5</v>
      </c>
      <c r="Y8259" s="4">
        <v>0.42</v>
      </c>
      <c r="Z8259" s="58">
        <v>2.1</v>
      </c>
    </row>
    <row r="8260" spans="1:26">
      <c r="A8260">
        <v>127095</v>
      </c>
      <c r="B8260">
        <v>547194</v>
      </c>
      <c r="C8260">
        <v>22992</v>
      </c>
      <c r="D8260" t="s">
        <v>2337</v>
      </c>
      <c r="E8260">
        <v>1</v>
      </c>
      <c r="F8260" s="3">
        <v>40623.529166666704</v>
      </c>
      <c r="G8260" s="4">
        <v>1.95</v>
      </c>
      <c r="H8260">
        <v>12637</v>
      </c>
      <c r="I8260" t="s">
        <v>10</v>
      </c>
      <c r="J8260" s="58">
        <f t="shared" si="258"/>
        <v>1.95</v>
      </c>
      <c r="K8260" s="59">
        <f t="shared" si="259"/>
        <v>40623</v>
      </c>
      <c r="R8260" t="s">
        <v>84</v>
      </c>
      <c r="S8260" s="58">
        <v>15</v>
      </c>
      <c r="X8260">
        <v>5</v>
      </c>
      <c r="Y8260" s="4">
        <v>0.42</v>
      </c>
      <c r="Z8260" s="58">
        <v>2.1</v>
      </c>
    </row>
    <row r="8261" spans="1:26">
      <c r="A8261">
        <v>127114</v>
      </c>
      <c r="B8261">
        <v>547194</v>
      </c>
      <c r="C8261">
        <v>21930</v>
      </c>
      <c r="D8261" t="s">
        <v>719</v>
      </c>
      <c r="E8261">
        <v>1</v>
      </c>
      <c r="F8261" s="3">
        <v>40623.529166666704</v>
      </c>
      <c r="G8261" s="4">
        <v>1.95</v>
      </c>
      <c r="H8261">
        <v>12637</v>
      </c>
      <c r="I8261" t="s">
        <v>10</v>
      </c>
      <c r="J8261" s="58">
        <f t="shared" si="258"/>
        <v>1.95</v>
      </c>
      <c r="K8261" s="59">
        <f t="shared" si="259"/>
        <v>40623</v>
      </c>
      <c r="R8261" t="s">
        <v>85</v>
      </c>
      <c r="S8261" s="58">
        <v>15</v>
      </c>
      <c r="X8261">
        <v>1</v>
      </c>
      <c r="Y8261" s="4">
        <v>2.08</v>
      </c>
      <c r="Z8261" s="58">
        <v>2.08</v>
      </c>
    </row>
    <row r="8262" spans="1:26">
      <c r="A8262">
        <v>127116</v>
      </c>
      <c r="B8262">
        <v>547194</v>
      </c>
      <c r="C8262">
        <v>22663</v>
      </c>
      <c r="D8262" t="s">
        <v>210</v>
      </c>
      <c r="E8262">
        <v>1</v>
      </c>
      <c r="F8262" s="3">
        <v>40623.529166666704</v>
      </c>
      <c r="G8262" s="4">
        <v>1.95</v>
      </c>
      <c r="H8262">
        <v>12637</v>
      </c>
      <c r="I8262" t="s">
        <v>10</v>
      </c>
      <c r="J8262" s="58">
        <f t="shared" si="258"/>
        <v>1.95</v>
      </c>
      <c r="K8262" s="59">
        <f t="shared" si="259"/>
        <v>40623</v>
      </c>
      <c r="R8262" t="s">
        <v>86</v>
      </c>
      <c r="S8262" s="58">
        <v>15</v>
      </c>
      <c r="X8262">
        <v>1</v>
      </c>
      <c r="Y8262" s="4">
        <v>2.08</v>
      </c>
      <c r="Z8262" s="58">
        <v>2.08</v>
      </c>
    </row>
    <row r="8263" spans="1:26">
      <c r="A8263">
        <v>127117</v>
      </c>
      <c r="B8263">
        <v>547194</v>
      </c>
      <c r="C8263" t="s">
        <v>216</v>
      </c>
      <c r="D8263" t="s">
        <v>217</v>
      </c>
      <c r="E8263">
        <v>1</v>
      </c>
      <c r="F8263" s="3">
        <v>40623.529166666704</v>
      </c>
      <c r="G8263" s="4">
        <v>1.95</v>
      </c>
      <c r="H8263">
        <v>12637</v>
      </c>
      <c r="I8263" t="s">
        <v>10</v>
      </c>
      <c r="J8263" s="58">
        <f t="shared" si="258"/>
        <v>1.95</v>
      </c>
      <c r="K8263" s="59">
        <f t="shared" si="259"/>
        <v>40623</v>
      </c>
      <c r="R8263" t="s">
        <v>2612</v>
      </c>
      <c r="S8263" s="58">
        <v>10.5</v>
      </c>
      <c r="X8263">
        <v>1</v>
      </c>
      <c r="Y8263" s="4">
        <v>2.08</v>
      </c>
      <c r="Z8263" s="58">
        <v>2.08</v>
      </c>
    </row>
    <row r="8264" spans="1:26">
      <c r="A8264">
        <v>140994</v>
      </c>
      <c r="B8264">
        <v>548496</v>
      </c>
      <c r="C8264">
        <v>22433</v>
      </c>
      <c r="D8264" t="s">
        <v>1686</v>
      </c>
      <c r="E8264">
        <v>1</v>
      </c>
      <c r="F8264" s="3">
        <v>40633.569444444402</v>
      </c>
      <c r="G8264" s="4">
        <v>1.95</v>
      </c>
      <c r="H8264">
        <v>12678</v>
      </c>
      <c r="I8264" t="s">
        <v>10</v>
      </c>
      <c r="J8264" s="58">
        <f t="shared" si="258"/>
        <v>1.95</v>
      </c>
      <c r="K8264" s="59">
        <f t="shared" si="259"/>
        <v>40633</v>
      </c>
      <c r="R8264" t="s">
        <v>1305</v>
      </c>
      <c r="S8264" s="58">
        <v>9.36</v>
      </c>
      <c r="X8264">
        <v>1</v>
      </c>
      <c r="Y8264" s="4">
        <v>2.08</v>
      </c>
      <c r="Z8264" s="58">
        <v>2.08</v>
      </c>
    </row>
    <row r="8265" spans="1:26">
      <c r="A8265">
        <v>140995</v>
      </c>
      <c r="B8265">
        <v>548496</v>
      </c>
      <c r="C8265">
        <v>22431</v>
      </c>
      <c r="D8265" t="s">
        <v>1687</v>
      </c>
      <c r="E8265">
        <v>1</v>
      </c>
      <c r="F8265" s="3">
        <v>40633.569444444402</v>
      </c>
      <c r="G8265" s="4">
        <v>1.95</v>
      </c>
      <c r="H8265">
        <v>12678</v>
      </c>
      <c r="I8265" t="s">
        <v>10</v>
      </c>
      <c r="J8265" s="58">
        <f t="shared" si="258"/>
        <v>1.95</v>
      </c>
      <c r="K8265" s="59">
        <f t="shared" si="259"/>
        <v>40633</v>
      </c>
      <c r="R8265" t="s">
        <v>915</v>
      </c>
      <c r="S8265" s="58">
        <v>8.5</v>
      </c>
      <c r="X8265">
        <v>1</v>
      </c>
      <c r="Y8265" s="4">
        <v>2.08</v>
      </c>
      <c r="Z8265" s="58">
        <v>2.08</v>
      </c>
    </row>
    <row r="8266" spans="1:26">
      <c r="A8266">
        <v>141026</v>
      </c>
      <c r="B8266">
        <v>548496</v>
      </c>
      <c r="C8266">
        <v>22432</v>
      </c>
      <c r="D8266" t="s">
        <v>999</v>
      </c>
      <c r="E8266">
        <v>1</v>
      </c>
      <c r="F8266" s="3">
        <v>40633.569444444402</v>
      </c>
      <c r="G8266" s="4">
        <v>1.95</v>
      </c>
      <c r="H8266">
        <v>12678</v>
      </c>
      <c r="I8266" t="s">
        <v>10</v>
      </c>
      <c r="J8266" s="58">
        <f t="shared" si="258"/>
        <v>1.95</v>
      </c>
      <c r="K8266" s="59">
        <f t="shared" si="259"/>
        <v>40633</v>
      </c>
      <c r="R8266" t="s">
        <v>1874</v>
      </c>
      <c r="S8266" s="58">
        <v>7.8</v>
      </c>
      <c r="X8266">
        <v>1</v>
      </c>
      <c r="Y8266" s="4">
        <v>2.08</v>
      </c>
      <c r="Z8266" s="58">
        <v>2.08</v>
      </c>
    </row>
    <row r="8267" spans="1:26">
      <c r="A8267">
        <v>165691</v>
      </c>
      <c r="B8267">
        <v>550821</v>
      </c>
      <c r="C8267">
        <v>22432</v>
      </c>
      <c r="D8267" t="s">
        <v>999</v>
      </c>
      <c r="E8267">
        <v>1</v>
      </c>
      <c r="F8267" s="3">
        <v>40654.370833333298</v>
      </c>
      <c r="G8267" s="4">
        <v>1.95</v>
      </c>
      <c r="H8267">
        <v>12506</v>
      </c>
      <c r="I8267" t="s">
        <v>10</v>
      </c>
      <c r="J8267" s="58">
        <f t="shared" si="258"/>
        <v>1.95</v>
      </c>
      <c r="K8267" s="59">
        <f t="shared" si="259"/>
        <v>40654</v>
      </c>
      <c r="R8267" t="s">
        <v>996</v>
      </c>
      <c r="S8267" s="58">
        <v>5.04</v>
      </c>
      <c r="X8267">
        <v>1</v>
      </c>
      <c r="Y8267" s="4">
        <v>2.08</v>
      </c>
      <c r="Z8267" s="58">
        <v>2.08</v>
      </c>
    </row>
    <row r="8268" spans="1:26">
      <c r="A8268">
        <v>169140</v>
      </c>
      <c r="B8268">
        <v>551163</v>
      </c>
      <c r="C8268">
        <v>22431</v>
      </c>
      <c r="D8268" t="s">
        <v>1687</v>
      </c>
      <c r="E8268">
        <v>1</v>
      </c>
      <c r="F8268" s="3">
        <v>40659.661111111098</v>
      </c>
      <c r="G8268" s="4">
        <v>1.95</v>
      </c>
      <c r="H8268">
        <v>12573</v>
      </c>
      <c r="I8268" t="s">
        <v>10</v>
      </c>
      <c r="J8268" s="58">
        <f t="shared" si="258"/>
        <v>1.95</v>
      </c>
      <c r="K8268" s="59">
        <f t="shared" si="259"/>
        <v>40659</v>
      </c>
      <c r="R8268" t="s">
        <v>104</v>
      </c>
      <c r="S8268" s="58">
        <v>126</v>
      </c>
      <c r="X8268">
        <v>1</v>
      </c>
      <c r="Y8268" s="4">
        <v>2.08</v>
      </c>
      <c r="Z8268" s="58">
        <v>2.08</v>
      </c>
    </row>
    <row r="8269" spans="1:26">
      <c r="A8269">
        <v>228320</v>
      </c>
      <c r="B8269">
        <v>556924</v>
      </c>
      <c r="C8269">
        <v>22696</v>
      </c>
      <c r="D8269" t="s">
        <v>1349</v>
      </c>
      <c r="E8269">
        <v>1</v>
      </c>
      <c r="F8269" s="3">
        <v>40709.593055555597</v>
      </c>
      <c r="G8269" s="4">
        <v>1.95</v>
      </c>
      <c r="I8269" t="s">
        <v>10</v>
      </c>
      <c r="J8269" s="58">
        <f t="shared" si="258"/>
        <v>1.95</v>
      </c>
      <c r="K8269" s="59">
        <f t="shared" si="259"/>
        <v>40709</v>
      </c>
      <c r="R8269" t="s">
        <v>2448</v>
      </c>
      <c r="S8269" s="58">
        <v>85.92</v>
      </c>
      <c r="X8269">
        <v>1</v>
      </c>
      <c r="Y8269" s="4">
        <v>2.08</v>
      </c>
      <c r="Z8269" s="58">
        <v>2.08</v>
      </c>
    </row>
    <row r="8270" spans="1:26">
      <c r="A8270">
        <v>373564</v>
      </c>
      <c r="B8270">
        <v>569332</v>
      </c>
      <c r="C8270">
        <v>22629</v>
      </c>
      <c r="D8270" t="s">
        <v>93</v>
      </c>
      <c r="E8270">
        <v>1</v>
      </c>
      <c r="F8270" s="3">
        <v>40819.573611111096</v>
      </c>
      <c r="G8270" s="4">
        <v>1.95</v>
      </c>
      <c r="H8270">
        <v>12637</v>
      </c>
      <c r="I8270" t="s">
        <v>10</v>
      </c>
      <c r="J8270" s="58">
        <f t="shared" si="258"/>
        <v>1.95</v>
      </c>
      <c r="K8270" s="59">
        <f t="shared" si="259"/>
        <v>40819</v>
      </c>
      <c r="R8270" t="s">
        <v>979</v>
      </c>
      <c r="S8270" s="58">
        <v>60</v>
      </c>
      <c r="X8270">
        <v>1</v>
      </c>
      <c r="Y8270" s="4">
        <v>2.08</v>
      </c>
      <c r="Z8270" s="58">
        <v>2.08</v>
      </c>
    </row>
    <row r="8271" spans="1:26">
      <c r="A8271">
        <v>373572</v>
      </c>
      <c r="B8271">
        <v>569332</v>
      </c>
      <c r="C8271">
        <v>22631</v>
      </c>
      <c r="D8271" t="s">
        <v>95</v>
      </c>
      <c r="E8271">
        <v>1</v>
      </c>
      <c r="F8271" s="3">
        <v>40819.573611111096</v>
      </c>
      <c r="G8271" s="4">
        <v>1.95</v>
      </c>
      <c r="H8271">
        <v>12637</v>
      </c>
      <c r="I8271" t="s">
        <v>10</v>
      </c>
      <c r="J8271" s="58">
        <f t="shared" si="258"/>
        <v>1.95</v>
      </c>
      <c r="K8271" s="59">
        <f t="shared" si="259"/>
        <v>40819</v>
      </c>
      <c r="R8271" t="s">
        <v>2419</v>
      </c>
      <c r="S8271" s="58">
        <v>49.5</v>
      </c>
      <c r="X8271">
        <v>1</v>
      </c>
      <c r="Y8271" s="4">
        <v>2.08</v>
      </c>
      <c r="Z8271" s="58">
        <v>2.08</v>
      </c>
    </row>
    <row r="8272" spans="1:26">
      <c r="A8272">
        <v>373573</v>
      </c>
      <c r="B8272">
        <v>569332</v>
      </c>
      <c r="C8272">
        <v>22629</v>
      </c>
      <c r="D8272" t="s">
        <v>93</v>
      </c>
      <c r="E8272">
        <v>1</v>
      </c>
      <c r="F8272" s="3">
        <v>40819.573611111096</v>
      </c>
      <c r="G8272" s="4">
        <v>1.95</v>
      </c>
      <c r="H8272">
        <v>12637</v>
      </c>
      <c r="I8272" t="s">
        <v>10</v>
      </c>
      <c r="J8272" s="58">
        <f t="shared" si="258"/>
        <v>1.95</v>
      </c>
      <c r="K8272" s="59">
        <f t="shared" si="259"/>
        <v>40819</v>
      </c>
      <c r="R8272" t="s">
        <v>84</v>
      </c>
      <c r="S8272" s="58">
        <v>45</v>
      </c>
      <c r="X8272">
        <v>1</v>
      </c>
      <c r="Y8272" s="4">
        <v>2.08</v>
      </c>
      <c r="Z8272" s="58">
        <v>2.08</v>
      </c>
    </row>
    <row r="8273" spans="1:26">
      <c r="A8273">
        <v>373575</v>
      </c>
      <c r="B8273">
        <v>569332</v>
      </c>
      <c r="C8273">
        <v>22659</v>
      </c>
      <c r="D8273" t="s">
        <v>94</v>
      </c>
      <c r="E8273">
        <v>1</v>
      </c>
      <c r="F8273" s="3">
        <v>40819.573611111096</v>
      </c>
      <c r="G8273" s="4">
        <v>1.95</v>
      </c>
      <c r="H8273">
        <v>12637</v>
      </c>
      <c r="I8273" t="s">
        <v>10</v>
      </c>
      <c r="J8273" s="58">
        <f t="shared" si="258"/>
        <v>1.95</v>
      </c>
      <c r="K8273" s="59">
        <f t="shared" si="259"/>
        <v>40819</v>
      </c>
      <c r="R8273" t="s">
        <v>268</v>
      </c>
      <c r="S8273" s="58">
        <v>39.6</v>
      </c>
      <c r="X8273">
        <v>2</v>
      </c>
      <c r="Y8273" s="4">
        <v>1</v>
      </c>
      <c r="Z8273" s="58">
        <v>2</v>
      </c>
    </row>
    <row r="8274" spans="1:26">
      <c r="A8274">
        <v>446751</v>
      </c>
      <c r="B8274">
        <v>574918</v>
      </c>
      <c r="C8274">
        <v>22367</v>
      </c>
      <c r="D8274" t="s">
        <v>523</v>
      </c>
      <c r="E8274">
        <v>1</v>
      </c>
      <c r="F8274" s="3">
        <v>40854.688194444498</v>
      </c>
      <c r="G8274" s="4">
        <v>1.95</v>
      </c>
      <c r="I8274" t="s">
        <v>10</v>
      </c>
      <c r="J8274" s="58">
        <f t="shared" si="258"/>
        <v>1.95</v>
      </c>
      <c r="K8274" s="59">
        <f t="shared" si="259"/>
        <v>40854</v>
      </c>
      <c r="R8274" t="s">
        <v>269</v>
      </c>
      <c r="S8274" s="58">
        <v>39.6</v>
      </c>
      <c r="X8274">
        <v>3</v>
      </c>
      <c r="Y8274" s="4">
        <v>0.65</v>
      </c>
      <c r="Z8274" s="58">
        <v>1.95</v>
      </c>
    </row>
    <row r="8275" spans="1:26">
      <c r="A8275">
        <v>446752</v>
      </c>
      <c r="B8275">
        <v>574918</v>
      </c>
      <c r="C8275" t="s">
        <v>1059</v>
      </c>
      <c r="D8275" t="s">
        <v>1060</v>
      </c>
      <c r="E8275">
        <v>1</v>
      </c>
      <c r="F8275" s="3">
        <v>40854.688194444498</v>
      </c>
      <c r="G8275" s="4">
        <v>1.95</v>
      </c>
      <c r="I8275" t="s">
        <v>10</v>
      </c>
      <c r="J8275" s="58">
        <f t="shared" si="258"/>
        <v>1.95</v>
      </c>
      <c r="K8275" s="59">
        <f t="shared" si="259"/>
        <v>40854</v>
      </c>
      <c r="R8275" t="s">
        <v>534</v>
      </c>
      <c r="S8275" s="58">
        <v>39.6</v>
      </c>
      <c r="X8275">
        <v>1</v>
      </c>
      <c r="Y8275" s="4">
        <v>1.95</v>
      </c>
      <c r="Z8275" s="58">
        <v>1.95</v>
      </c>
    </row>
    <row r="8276" spans="1:26">
      <c r="A8276">
        <v>440043</v>
      </c>
      <c r="B8276">
        <v>574501</v>
      </c>
      <c r="C8276">
        <v>21034</v>
      </c>
      <c r="D8276" t="s">
        <v>487</v>
      </c>
      <c r="E8276">
        <v>2</v>
      </c>
      <c r="F8276" s="3">
        <v>40851.552083333299</v>
      </c>
      <c r="G8276" s="4">
        <v>0.95</v>
      </c>
      <c r="H8276">
        <v>12577</v>
      </c>
      <c r="I8276" t="s">
        <v>10</v>
      </c>
      <c r="J8276" s="58">
        <f t="shared" si="258"/>
        <v>1.9</v>
      </c>
      <c r="K8276" s="59">
        <f t="shared" si="259"/>
        <v>40851</v>
      </c>
      <c r="R8276" t="s">
        <v>263</v>
      </c>
      <c r="S8276" s="58">
        <v>39.6</v>
      </c>
      <c r="X8276">
        <v>1</v>
      </c>
      <c r="Y8276" s="4">
        <v>1.95</v>
      </c>
      <c r="Z8276" s="58">
        <v>1.95</v>
      </c>
    </row>
    <row r="8277" spans="1:26">
      <c r="A8277">
        <v>446740</v>
      </c>
      <c r="B8277">
        <v>574918</v>
      </c>
      <c r="C8277">
        <v>22338</v>
      </c>
      <c r="D8277" t="s">
        <v>278</v>
      </c>
      <c r="E8277">
        <v>10</v>
      </c>
      <c r="F8277" s="3">
        <v>40854.688194444498</v>
      </c>
      <c r="G8277" s="4">
        <v>0.19</v>
      </c>
      <c r="I8277" t="s">
        <v>10</v>
      </c>
      <c r="J8277" s="58">
        <f t="shared" si="258"/>
        <v>1.9</v>
      </c>
      <c r="K8277" s="59">
        <f t="shared" si="259"/>
        <v>40854</v>
      </c>
      <c r="R8277" t="s">
        <v>268</v>
      </c>
      <c r="S8277" s="58">
        <v>39.6</v>
      </c>
      <c r="X8277">
        <v>1</v>
      </c>
      <c r="Y8277" s="4">
        <v>1.95</v>
      </c>
      <c r="Z8277" s="58">
        <v>1.95</v>
      </c>
    </row>
    <row r="8278" spans="1:26">
      <c r="A8278">
        <v>456439</v>
      </c>
      <c r="B8278">
        <v>575692</v>
      </c>
      <c r="C8278">
        <v>22339</v>
      </c>
      <c r="D8278" t="s">
        <v>2042</v>
      </c>
      <c r="E8278">
        <v>10</v>
      </c>
      <c r="F8278" s="3">
        <v>40857.685416666704</v>
      </c>
      <c r="G8278" s="4">
        <v>0.19</v>
      </c>
      <c r="H8278">
        <v>12508</v>
      </c>
      <c r="I8278" t="s">
        <v>10</v>
      </c>
      <c r="J8278" s="58">
        <f t="shared" si="258"/>
        <v>1.9</v>
      </c>
      <c r="K8278" s="59">
        <f t="shared" si="259"/>
        <v>40857</v>
      </c>
      <c r="R8278" t="s">
        <v>835</v>
      </c>
      <c r="S8278" s="58">
        <v>39.6</v>
      </c>
      <c r="X8278">
        <v>1</v>
      </c>
      <c r="Y8278" s="4">
        <v>1.95</v>
      </c>
      <c r="Z8278" s="58">
        <v>1.95</v>
      </c>
    </row>
    <row r="8279" spans="1:26">
      <c r="A8279">
        <v>456015</v>
      </c>
      <c r="B8279">
        <v>575661</v>
      </c>
      <c r="C8279">
        <v>22578</v>
      </c>
      <c r="D8279" t="s">
        <v>1357</v>
      </c>
      <c r="E8279">
        <v>6</v>
      </c>
      <c r="F8279" s="3">
        <v>40857.610416666699</v>
      </c>
      <c r="G8279" s="4">
        <v>0.28999999999999998</v>
      </c>
      <c r="H8279">
        <v>12617</v>
      </c>
      <c r="I8279" t="s">
        <v>10</v>
      </c>
      <c r="J8279" s="58">
        <f t="shared" si="258"/>
        <v>1.7399999999999998</v>
      </c>
      <c r="K8279" s="59">
        <f t="shared" si="259"/>
        <v>40857</v>
      </c>
      <c r="R8279" t="s">
        <v>269</v>
      </c>
      <c r="S8279" s="58">
        <v>39.6</v>
      </c>
      <c r="X8279">
        <v>1</v>
      </c>
      <c r="Y8279" s="4">
        <v>1.95</v>
      </c>
      <c r="Z8279" s="58">
        <v>1.95</v>
      </c>
    </row>
    <row r="8280" spans="1:26">
      <c r="A8280">
        <v>456016</v>
      </c>
      <c r="B8280">
        <v>575661</v>
      </c>
      <c r="C8280">
        <v>22577</v>
      </c>
      <c r="D8280" t="s">
        <v>627</v>
      </c>
      <c r="E8280">
        <v>6</v>
      </c>
      <c r="F8280" s="3">
        <v>40857.610416666699</v>
      </c>
      <c r="G8280" s="4">
        <v>0.28999999999999998</v>
      </c>
      <c r="H8280">
        <v>12617</v>
      </c>
      <c r="I8280" t="s">
        <v>10</v>
      </c>
      <c r="J8280" s="58">
        <f t="shared" si="258"/>
        <v>1.7399999999999998</v>
      </c>
      <c r="K8280" s="59">
        <f t="shared" si="259"/>
        <v>40857</v>
      </c>
      <c r="R8280" t="s">
        <v>2439</v>
      </c>
      <c r="S8280" s="58">
        <v>39.6</v>
      </c>
      <c r="X8280">
        <v>1</v>
      </c>
      <c r="Y8280" s="4">
        <v>1.95</v>
      </c>
      <c r="Z8280" s="58">
        <v>1.95</v>
      </c>
    </row>
    <row r="8281" spans="1:26">
      <c r="A8281">
        <v>456023</v>
      </c>
      <c r="B8281">
        <v>575661</v>
      </c>
      <c r="C8281">
        <v>22579</v>
      </c>
      <c r="D8281" t="s">
        <v>1332</v>
      </c>
      <c r="E8281">
        <v>6</v>
      </c>
      <c r="F8281" s="3">
        <v>40857.610416666699</v>
      </c>
      <c r="G8281" s="4">
        <v>0.28999999999999998</v>
      </c>
      <c r="H8281">
        <v>12617</v>
      </c>
      <c r="I8281" t="s">
        <v>10</v>
      </c>
      <c r="J8281" s="58">
        <f t="shared" si="258"/>
        <v>1.7399999999999998</v>
      </c>
      <c r="K8281" s="59">
        <f t="shared" si="259"/>
        <v>40857</v>
      </c>
      <c r="R8281" t="s">
        <v>2440</v>
      </c>
      <c r="S8281" s="58">
        <v>39.6</v>
      </c>
      <c r="X8281">
        <v>1</v>
      </c>
      <c r="Y8281" s="4">
        <v>1.95</v>
      </c>
      <c r="Z8281" s="58">
        <v>1.95</v>
      </c>
    </row>
    <row r="8282" spans="1:26">
      <c r="A8282">
        <v>32255</v>
      </c>
      <c r="B8282">
        <v>539050</v>
      </c>
      <c r="C8282">
        <v>84826</v>
      </c>
      <c r="D8282" t="s">
        <v>1672</v>
      </c>
      <c r="E8282">
        <v>2</v>
      </c>
      <c r="F8282" s="3">
        <v>40527.681250000001</v>
      </c>
      <c r="G8282" s="4">
        <v>0.85</v>
      </c>
      <c r="H8282">
        <v>12577</v>
      </c>
      <c r="I8282" t="s">
        <v>10</v>
      </c>
      <c r="J8282" s="58">
        <f t="shared" si="258"/>
        <v>1.7</v>
      </c>
      <c r="K8282" s="59">
        <f t="shared" si="259"/>
        <v>40527</v>
      </c>
      <c r="R8282" t="s">
        <v>86</v>
      </c>
      <c r="S8282" s="58">
        <v>30</v>
      </c>
      <c r="X8282">
        <v>1</v>
      </c>
      <c r="Y8282" s="4">
        <v>1.95</v>
      </c>
      <c r="Z8282" s="58">
        <v>1.95</v>
      </c>
    </row>
    <row r="8283" spans="1:26">
      <c r="A8283">
        <v>169146</v>
      </c>
      <c r="B8283">
        <v>551163</v>
      </c>
      <c r="C8283">
        <v>21385</v>
      </c>
      <c r="D8283" t="s">
        <v>1249</v>
      </c>
      <c r="E8283">
        <v>2</v>
      </c>
      <c r="F8283" s="3">
        <v>40659.661111111098</v>
      </c>
      <c r="G8283" s="4">
        <v>0.85</v>
      </c>
      <c r="H8283">
        <v>12573</v>
      </c>
      <c r="I8283" t="s">
        <v>10</v>
      </c>
      <c r="J8283" s="58">
        <f t="shared" si="258"/>
        <v>1.7</v>
      </c>
      <c r="K8283" s="59">
        <f t="shared" si="259"/>
        <v>40659</v>
      </c>
      <c r="R8283" t="s">
        <v>1370</v>
      </c>
      <c r="S8283" s="58">
        <v>30</v>
      </c>
      <c r="X8283">
        <v>1</v>
      </c>
      <c r="Y8283" s="4">
        <v>1.95</v>
      </c>
      <c r="Z8283" s="58">
        <v>1.95</v>
      </c>
    </row>
    <row r="8284" spans="1:26">
      <c r="A8284">
        <v>228312</v>
      </c>
      <c r="B8284">
        <v>556924</v>
      </c>
      <c r="C8284">
        <v>21442</v>
      </c>
      <c r="D8284" t="s">
        <v>2176</v>
      </c>
      <c r="E8284">
        <v>2</v>
      </c>
      <c r="F8284" s="3">
        <v>40709.593055555597</v>
      </c>
      <c r="G8284" s="4">
        <v>0.85</v>
      </c>
      <c r="I8284" t="s">
        <v>10</v>
      </c>
      <c r="J8284" s="58">
        <f t="shared" si="258"/>
        <v>1.7</v>
      </c>
      <c r="K8284" s="59">
        <f t="shared" si="259"/>
        <v>40709</v>
      </c>
      <c r="R8284" t="s">
        <v>84</v>
      </c>
      <c r="S8284" s="58">
        <v>30</v>
      </c>
      <c r="X8284">
        <v>1</v>
      </c>
      <c r="Y8284" s="4">
        <v>1.95</v>
      </c>
      <c r="Z8284" s="58">
        <v>1.95</v>
      </c>
    </row>
    <row r="8285" spans="1:26">
      <c r="A8285">
        <v>228313</v>
      </c>
      <c r="B8285">
        <v>556924</v>
      </c>
      <c r="C8285">
        <v>21441</v>
      </c>
      <c r="D8285" t="s">
        <v>681</v>
      </c>
      <c r="E8285">
        <v>2</v>
      </c>
      <c r="F8285" s="3">
        <v>40709.593055555597</v>
      </c>
      <c r="G8285" s="4">
        <v>0.85</v>
      </c>
      <c r="I8285" t="s">
        <v>10</v>
      </c>
      <c r="J8285" s="58">
        <f t="shared" si="258"/>
        <v>1.7</v>
      </c>
      <c r="K8285" s="59">
        <f t="shared" si="259"/>
        <v>40709</v>
      </c>
      <c r="R8285" t="s">
        <v>85</v>
      </c>
      <c r="S8285" s="58">
        <v>30</v>
      </c>
      <c r="X8285">
        <v>1</v>
      </c>
      <c r="Y8285" s="4">
        <v>1.95</v>
      </c>
      <c r="Z8285" s="58">
        <v>1.95</v>
      </c>
    </row>
    <row r="8286" spans="1:26">
      <c r="A8286">
        <v>440095</v>
      </c>
      <c r="B8286">
        <v>574506</v>
      </c>
      <c r="C8286">
        <v>22197</v>
      </c>
      <c r="D8286" t="s">
        <v>2518</v>
      </c>
      <c r="E8286">
        <v>2</v>
      </c>
      <c r="F8286" s="3">
        <v>40851.558333333298</v>
      </c>
      <c r="G8286" s="4">
        <v>0.85</v>
      </c>
      <c r="H8286">
        <v>12577</v>
      </c>
      <c r="I8286" t="s">
        <v>10</v>
      </c>
      <c r="J8286" s="58">
        <f t="shared" si="258"/>
        <v>1.7</v>
      </c>
      <c r="K8286" s="59">
        <f t="shared" si="259"/>
        <v>40851</v>
      </c>
      <c r="R8286" t="s">
        <v>290</v>
      </c>
      <c r="S8286" s="58">
        <v>30</v>
      </c>
      <c r="X8286">
        <v>1</v>
      </c>
      <c r="Y8286" s="4">
        <v>1.95</v>
      </c>
      <c r="Z8286" s="58">
        <v>1.95</v>
      </c>
    </row>
    <row r="8287" spans="1:26">
      <c r="A8287">
        <v>440103</v>
      </c>
      <c r="B8287">
        <v>574506</v>
      </c>
      <c r="C8287">
        <v>22792</v>
      </c>
      <c r="D8287" t="s">
        <v>1024</v>
      </c>
      <c r="E8287">
        <v>2</v>
      </c>
      <c r="F8287" s="3">
        <v>40851.558333333298</v>
      </c>
      <c r="G8287" s="4">
        <v>0.85</v>
      </c>
      <c r="H8287">
        <v>12577</v>
      </c>
      <c r="I8287" t="s">
        <v>10</v>
      </c>
      <c r="J8287" s="58">
        <f t="shared" si="258"/>
        <v>1.7</v>
      </c>
      <c r="K8287" s="59">
        <f t="shared" si="259"/>
        <v>40851</v>
      </c>
      <c r="R8287" t="s">
        <v>2587</v>
      </c>
      <c r="S8287" s="58">
        <v>30</v>
      </c>
      <c r="X8287">
        <v>1</v>
      </c>
      <c r="Y8287" s="4">
        <v>1.95</v>
      </c>
      <c r="Z8287" s="58">
        <v>1.95</v>
      </c>
    </row>
    <row r="8288" spans="1:26">
      <c r="A8288">
        <v>458213</v>
      </c>
      <c r="B8288">
        <v>575759</v>
      </c>
      <c r="C8288" t="s">
        <v>1540</v>
      </c>
      <c r="D8288" t="s">
        <v>1541</v>
      </c>
      <c r="E8288">
        <v>2</v>
      </c>
      <c r="F8288" s="3">
        <v>40858.451388888898</v>
      </c>
      <c r="G8288" s="4">
        <v>0.85</v>
      </c>
      <c r="I8288" t="s">
        <v>10</v>
      </c>
      <c r="J8288" s="58">
        <f t="shared" si="258"/>
        <v>1.7</v>
      </c>
      <c r="K8288" s="59">
        <f t="shared" si="259"/>
        <v>40858</v>
      </c>
      <c r="R8288" t="s">
        <v>2732</v>
      </c>
      <c r="S8288" s="58">
        <v>20.8</v>
      </c>
      <c r="X8288">
        <v>1</v>
      </c>
      <c r="Y8288" s="4">
        <v>1.95</v>
      </c>
      <c r="Z8288" s="58">
        <v>1.95</v>
      </c>
    </row>
    <row r="8289" spans="1:26">
      <c r="A8289">
        <v>185809</v>
      </c>
      <c r="B8289">
        <v>552826</v>
      </c>
      <c r="C8289">
        <v>21165</v>
      </c>
      <c r="D8289" t="s">
        <v>1229</v>
      </c>
      <c r="E8289">
        <v>1</v>
      </c>
      <c r="F8289" s="3">
        <v>40674.555555555598</v>
      </c>
      <c r="G8289" s="4">
        <v>1.69</v>
      </c>
      <c r="H8289">
        <v>14277</v>
      </c>
      <c r="I8289" t="s">
        <v>10</v>
      </c>
      <c r="J8289" s="58">
        <f t="shared" si="258"/>
        <v>1.69</v>
      </c>
      <c r="K8289" s="59">
        <f t="shared" si="259"/>
        <v>40674</v>
      </c>
      <c r="R8289" t="s">
        <v>464</v>
      </c>
      <c r="S8289" s="58">
        <v>20.8</v>
      </c>
      <c r="X8289">
        <v>1</v>
      </c>
      <c r="Y8289" s="4">
        <v>1.95</v>
      </c>
      <c r="Z8289" s="58">
        <v>1.95</v>
      </c>
    </row>
    <row r="8290" spans="1:26">
      <c r="A8290">
        <v>228308</v>
      </c>
      <c r="B8290">
        <v>556924</v>
      </c>
      <c r="C8290">
        <v>21165</v>
      </c>
      <c r="D8290" t="s">
        <v>1229</v>
      </c>
      <c r="E8290">
        <v>1</v>
      </c>
      <c r="F8290" s="3">
        <v>40709.593055555597</v>
      </c>
      <c r="G8290" s="4">
        <v>1.69</v>
      </c>
      <c r="I8290" t="s">
        <v>10</v>
      </c>
      <c r="J8290" s="58">
        <f t="shared" si="258"/>
        <v>1.69</v>
      </c>
      <c r="K8290" s="59">
        <f t="shared" si="259"/>
        <v>40709</v>
      </c>
      <c r="R8290" t="s">
        <v>2523</v>
      </c>
      <c r="S8290" s="58">
        <v>20.8</v>
      </c>
      <c r="X8290">
        <v>1</v>
      </c>
      <c r="Y8290" s="4">
        <v>1.95</v>
      </c>
      <c r="Z8290" s="58">
        <v>1.95</v>
      </c>
    </row>
    <row r="8291" spans="1:26">
      <c r="A8291">
        <v>458211</v>
      </c>
      <c r="B8291">
        <v>575759</v>
      </c>
      <c r="C8291">
        <v>21833</v>
      </c>
      <c r="D8291" t="s">
        <v>919</v>
      </c>
      <c r="E8291">
        <v>1</v>
      </c>
      <c r="F8291" s="3">
        <v>40858.451388888898</v>
      </c>
      <c r="G8291" s="4">
        <v>1.69</v>
      </c>
      <c r="I8291" t="s">
        <v>10</v>
      </c>
      <c r="J8291" s="58">
        <f t="shared" si="258"/>
        <v>1.69</v>
      </c>
      <c r="K8291" s="59">
        <f t="shared" si="259"/>
        <v>40858</v>
      </c>
      <c r="R8291" t="s">
        <v>2540</v>
      </c>
      <c r="S8291" s="58">
        <v>20.8</v>
      </c>
      <c r="X8291">
        <v>1</v>
      </c>
      <c r="Y8291" s="4">
        <v>1.95</v>
      </c>
      <c r="Z8291" s="58">
        <v>1.95</v>
      </c>
    </row>
    <row r="8292" spans="1:26">
      <c r="A8292">
        <v>373529</v>
      </c>
      <c r="B8292">
        <v>569332</v>
      </c>
      <c r="C8292" t="s">
        <v>2131</v>
      </c>
      <c r="D8292" t="s">
        <v>2132</v>
      </c>
      <c r="E8292">
        <v>4</v>
      </c>
      <c r="F8292" s="3">
        <v>40819.573611111096</v>
      </c>
      <c r="G8292" s="4">
        <v>0.42</v>
      </c>
      <c r="H8292">
        <v>12637</v>
      </c>
      <c r="I8292" t="s">
        <v>10</v>
      </c>
      <c r="J8292" s="58">
        <f t="shared" si="258"/>
        <v>1.68</v>
      </c>
      <c r="K8292" s="59">
        <f t="shared" si="259"/>
        <v>40819</v>
      </c>
      <c r="R8292" t="s">
        <v>801</v>
      </c>
      <c r="S8292" s="58">
        <v>19.899999999999999</v>
      </c>
      <c r="X8292">
        <v>1</v>
      </c>
      <c r="Y8292" s="4">
        <v>1.95</v>
      </c>
      <c r="Z8292" s="58">
        <v>1.95</v>
      </c>
    </row>
    <row r="8293" spans="1:26">
      <c r="A8293">
        <v>373530</v>
      </c>
      <c r="B8293">
        <v>569332</v>
      </c>
      <c r="C8293" t="s">
        <v>2095</v>
      </c>
      <c r="D8293" t="s">
        <v>2096</v>
      </c>
      <c r="E8293">
        <v>4</v>
      </c>
      <c r="F8293" s="3">
        <v>40819.573611111096</v>
      </c>
      <c r="G8293" s="4">
        <v>0.42</v>
      </c>
      <c r="H8293">
        <v>12637</v>
      </c>
      <c r="I8293" t="s">
        <v>10</v>
      </c>
      <c r="J8293" s="58">
        <f t="shared" si="258"/>
        <v>1.68</v>
      </c>
      <c r="K8293" s="59">
        <f t="shared" si="259"/>
        <v>40819</v>
      </c>
      <c r="R8293" t="s">
        <v>1979</v>
      </c>
      <c r="S8293" s="58">
        <v>19.8</v>
      </c>
      <c r="X8293">
        <v>1</v>
      </c>
      <c r="Y8293" s="4">
        <v>1.95</v>
      </c>
      <c r="Z8293" s="58">
        <v>1.95</v>
      </c>
    </row>
    <row r="8294" spans="1:26">
      <c r="A8294">
        <v>440020</v>
      </c>
      <c r="B8294">
        <v>574501</v>
      </c>
      <c r="C8294">
        <v>23281</v>
      </c>
      <c r="D8294" t="s">
        <v>2449</v>
      </c>
      <c r="E8294">
        <v>2</v>
      </c>
      <c r="F8294" s="3">
        <v>40851.552083333299</v>
      </c>
      <c r="G8294" s="4">
        <v>0.83</v>
      </c>
      <c r="H8294">
        <v>12577</v>
      </c>
      <c r="I8294" t="s">
        <v>10</v>
      </c>
      <c r="J8294" s="58">
        <f t="shared" si="258"/>
        <v>1.66</v>
      </c>
      <c r="K8294" s="59">
        <f t="shared" si="259"/>
        <v>40851</v>
      </c>
      <c r="R8294" t="s">
        <v>263</v>
      </c>
      <c r="S8294" s="58">
        <v>19.8</v>
      </c>
      <c r="X8294">
        <v>1</v>
      </c>
      <c r="Y8294" s="4">
        <v>1.95</v>
      </c>
      <c r="Z8294" s="58">
        <v>1.95</v>
      </c>
    </row>
    <row r="8295" spans="1:26">
      <c r="A8295">
        <v>440021</v>
      </c>
      <c r="B8295">
        <v>574501</v>
      </c>
      <c r="C8295">
        <v>23282</v>
      </c>
      <c r="D8295" t="s">
        <v>2436</v>
      </c>
      <c r="E8295">
        <v>2</v>
      </c>
      <c r="F8295" s="3">
        <v>40851.552083333299</v>
      </c>
      <c r="G8295" s="4">
        <v>0.83</v>
      </c>
      <c r="H8295">
        <v>12577</v>
      </c>
      <c r="I8295" t="s">
        <v>10</v>
      </c>
      <c r="J8295" s="58">
        <f t="shared" si="258"/>
        <v>1.66</v>
      </c>
      <c r="K8295" s="59">
        <f t="shared" si="259"/>
        <v>40851</v>
      </c>
      <c r="R8295" t="s">
        <v>2729</v>
      </c>
      <c r="S8295" s="58">
        <v>19.8</v>
      </c>
      <c r="X8295">
        <v>2</v>
      </c>
      <c r="Y8295" s="4">
        <v>0.95</v>
      </c>
      <c r="Z8295" s="58">
        <v>1.9</v>
      </c>
    </row>
    <row r="8296" spans="1:26">
      <c r="A8296">
        <v>440022</v>
      </c>
      <c r="B8296">
        <v>574501</v>
      </c>
      <c r="C8296">
        <v>23280</v>
      </c>
      <c r="D8296" t="s">
        <v>2437</v>
      </c>
      <c r="E8296">
        <v>2</v>
      </c>
      <c r="F8296" s="3">
        <v>40851.552083333299</v>
      </c>
      <c r="G8296" s="4">
        <v>0.83</v>
      </c>
      <c r="H8296">
        <v>12577</v>
      </c>
      <c r="I8296" t="s">
        <v>10</v>
      </c>
      <c r="J8296" s="58">
        <f t="shared" si="258"/>
        <v>1.66</v>
      </c>
      <c r="K8296" s="59">
        <f t="shared" si="259"/>
        <v>40851</v>
      </c>
      <c r="R8296" t="s">
        <v>97</v>
      </c>
      <c r="S8296" s="58">
        <v>19.8</v>
      </c>
      <c r="X8296">
        <v>10</v>
      </c>
      <c r="Y8296" s="4">
        <v>0.19</v>
      </c>
      <c r="Z8296" s="58">
        <v>1.9</v>
      </c>
    </row>
    <row r="8297" spans="1:26">
      <c r="A8297">
        <v>440025</v>
      </c>
      <c r="B8297">
        <v>574501</v>
      </c>
      <c r="C8297">
        <v>22211</v>
      </c>
      <c r="D8297" t="s">
        <v>2152</v>
      </c>
      <c r="E8297">
        <v>2</v>
      </c>
      <c r="F8297" s="3">
        <v>40851.552083333299</v>
      </c>
      <c r="G8297" s="4">
        <v>0.83</v>
      </c>
      <c r="H8297">
        <v>12577</v>
      </c>
      <c r="I8297" t="s">
        <v>10</v>
      </c>
      <c r="J8297" s="58">
        <f t="shared" si="258"/>
        <v>1.66</v>
      </c>
      <c r="K8297" s="59">
        <f t="shared" si="259"/>
        <v>40851</v>
      </c>
      <c r="R8297" t="s">
        <v>533</v>
      </c>
      <c r="S8297" s="58">
        <v>19.8</v>
      </c>
      <c r="X8297">
        <v>10</v>
      </c>
      <c r="Y8297" s="4">
        <v>0.19</v>
      </c>
      <c r="Z8297" s="58">
        <v>1.9</v>
      </c>
    </row>
    <row r="8298" spans="1:26">
      <c r="A8298">
        <v>440026</v>
      </c>
      <c r="B8298">
        <v>574501</v>
      </c>
      <c r="C8298">
        <v>22208</v>
      </c>
      <c r="D8298" t="s">
        <v>1461</v>
      </c>
      <c r="E8298">
        <v>2</v>
      </c>
      <c r="F8298" s="3">
        <v>40851.552083333299</v>
      </c>
      <c r="G8298" s="4">
        <v>0.83</v>
      </c>
      <c r="H8298">
        <v>12577</v>
      </c>
      <c r="I8298" t="s">
        <v>10</v>
      </c>
      <c r="J8298" s="58">
        <f t="shared" si="258"/>
        <v>1.66</v>
      </c>
      <c r="K8298" s="59">
        <f t="shared" si="259"/>
        <v>40851</v>
      </c>
      <c r="R8298" t="s">
        <v>839</v>
      </c>
      <c r="S8298" s="58">
        <v>19.8</v>
      </c>
      <c r="X8298">
        <v>6</v>
      </c>
      <c r="Y8298" s="4">
        <v>0.28999999999999998</v>
      </c>
      <c r="Z8298" s="58">
        <v>1.74</v>
      </c>
    </row>
    <row r="8299" spans="1:26">
      <c r="A8299">
        <v>373526</v>
      </c>
      <c r="B8299">
        <v>569332</v>
      </c>
      <c r="C8299">
        <v>23309</v>
      </c>
      <c r="D8299" t="s">
        <v>2488</v>
      </c>
      <c r="E8299">
        <v>3</v>
      </c>
      <c r="F8299" s="3">
        <v>40819.573611111096</v>
      </c>
      <c r="G8299" s="4">
        <v>0.55000000000000004</v>
      </c>
      <c r="H8299">
        <v>12637</v>
      </c>
      <c r="I8299" t="s">
        <v>10</v>
      </c>
      <c r="J8299" s="58">
        <f t="shared" si="258"/>
        <v>1.6500000000000001</v>
      </c>
      <c r="K8299" s="59">
        <f t="shared" si="259"/>
        <v>40819</v>
      </c>
      <c r="R8299" t="s">
        <v>1175</v>
      </c>
      <c r="S8299" s="58">
        <v>18.600000000000001</v>
      </c>
      <c r="X8299">
        <v>6</v>
      </c>
      <c r="Y8299" s="4">
        <v>0.28999999999999998</v>
      </c>
      <c r="Z8299" s="58">
        <v>1.74</v>
      </c>
    </row>
    <row r="8300" spans="1:26">
      <c r="A8300">
        <v>32252</v>
      </c>
      <c r="B8300">
        <v>539050</v>
      </c>
      <c r="C8300">
        <v>21328</v>
      </c>
      <c r="D8300" t="s">
        <v>315</v>
      </c>
      <c r="E8300">
        <v>1</v>
      </c>
      <c r="F8300" s="3">
        <v>40527.681250000001</v>
      </c>
      <c r="G8300" s="4">
        <v>1.65</v>
      </c>
      <c r="H8300">
        <v>12577</v>
      </c>
      <c r="I8300" t="s">
        <v>10</v>
      </c>
      <c r="J8300" s="58">
        <f t="shared" si="258"/>
        <v>1.65</v>
      </c>
      <c r="K8300" s="59">
        <f t="shared" si="259"/>
        <v>40527</v>
      </c>
      <c r="R8300" t="s">
        <v>104</v>
      </c>
      <c r="S8300" s="58">
        <v>18</v>
      </c>
      <c r="X8300">
        <v>6</v>
      </c>
      <c r="Y8300" s="4">
        <v>0.28999999999999998</v>
      </c>
      <c r="Z8300" s="58">
        <v>1.74</v>
      </c>
    </row>
    <row r="8301" spans="1:26">
      <c r="A8301">
        <v>32269</v>
      </c>
      <c r="B8301">
        <v>539050</v>
      </c>
      <c r="C8301">
        <v>22076</v>
      </c>
      <c r="D8301" t="s">
        <v>961</v>
      </c>
      <c r="E8301">
        <v>1</v>
      </c>
      <c r="F8301" s="3">
        <v>40527.681250000001</v>
      </c>
      <c r="G8301" s="4">
        <v>1.65</v>
      </c>
      <c r="H8301">
        <v>12577</v>
      </c>
      <c r="I8301" t="s">
        <v>10</v>
      </c>
      <c r="J8301" s="58">
        <f t="shared" si="258"/>
        <v>1.65</v>
      </c>
      <c r="K8301" s="59">
        <f t="shared" si="259"/>
        <v>40527</v>
      </c>
      <c r="R8301" t="s">
        <v>423</v>
      </c>
      <c r="S8301" s="58">
        <v>17.399999999999999</v>
      </c>
      <c r="X8301">
        <v>2</v>
      </c>
      <c r="Y8301" s="4">
        <v>0.85</v>
      </c>
      <c r="Z8301" s="58">
        <v>1.7</v>
      </c>
    </row>
    <row r="8302" spans="1:26">
      <c r="A8302">
        <v>32283</v>
      </c>
      <c r="B8302">
        <v>539050</v>
      </c>
      <c r="C8302">
        <v>22739</v>
      </c>
      <c r="D8302" t="s">
        <v>501</v>
      </c>
      <c r="E8302">
        <v>1</v>
      </c>
      <c r="F8302" s="3">
        <v>40527.681250000001</v>
      </c>
      <c r="G8302" s="4">
        <v>1.65</v>
      </c>
      <c r="H8302">
        <v>12577</v>
      </c>
      <c r="I8302" t="s">
        <v>10</v>
      </c>
      <c r="J8302" s="58">
        <f t="shared" si="258"/>
        <v>1.65</v>
      </c>
      <c r="K8302" s="59">
        <f t="shared" si="259"/>
        <v>40527</v>
      </c>
      <c r="R8302" t="s">
        <v>176</v>
      </c>
      <c r="S8302" s="58">
        <v>17.399999999999999</v>
      </c>
      <c r="X8302">
        <v>2</v>
      </c>
      <c r="Y8302" s="4">
        <v>0.85</v>
      </c>
      <c r="Z8302" s="58">
        <v>1.7</v>
      </c>
    </row>
    <row r="8303" spans="1:26">
      <c r="A8303">
        <v>32284</v>
      </c>
      <c r="B8303">
        <v>539050</v>
      </c>
      <c r="C8303">
        <v>22079</v>
      </c>
      <c r="D8303" t="s">
        <v>2052</v>
      </c>
      <c r="E8303">
        <v>1</v>
      </c>
      <c r="F8303" s="3">
        <v>40527.681250000001</v>
      </c>
      <c r="G8303" s="4">
        <v>1.65</v>
      </c>
      <c r="H8303">
        <v>12577</v>
      </c>
      <c r="I8303" t="s">
        <v>10</v>
      </c>
      <c r="J8303" s="58">
        <f t="shared" si="258"/>
        <v>1.65</v>
      </c>
      <c r="K8303" s="59">
        <f t="shared" si="259"/>
        <v>40527</v>
      </c>
      <c r="R8303" t="s">
        <v>2552</v>
      </c>
      <c r="S8303" s="58">
        <v>17.399999999999999</v>
      </c>
      <c r="X8303">
        <v>2</v>
      </c>
      <c r="Y8303" s="4">
        <v>0.85</v>
      </c>
      <c r="Z8303" s="58">
        <v>1.7</v>
      </c>
    </row>
    <row r="8304" spans="1:26">
      <c r="A8304">
        <v>32286</v>
      </c>
      <c r="B8304">
        <v>539050</v>
      </c>
      <c r="C8304">
        <v>22082</v>
      </c>
      <c r="D8304" t="s">
        <v>641</v>
      </c>
      <c r="E8304">
        <v>1</v>
      </c>
      <c r="F8304" s="3">
        <v>40527.681250000001</v>
      </c>
      <c r="G8304" s="4">
        <v>1.65</v>
      </c>
      <c r="H8304">
        <v>12577</v>
      </c>
      <c r="I8304" t="s">
        <v>10</v>
      </c>
      <c r="J8304" s="58">
        <f t="shared" si="258"/>
        <v>1.65</v>
      </c>
      <c r="K8304" s="59">
        <f t="shared" si="259"/>
        <v>40527</v>
      </c>
      <c r="R8304" t="s">
        <v>2503</v>
      </c>
      <c r="S8304" s="58">
        <v>17.34</v>
      </c>
      <c r="X8304">
        <v>2</v>
      </c>
      <c r="Y8304" s="4">
        <v>0.85</v>
      </c>
      <c r="Z8304" s="58">
        <v>1.7</v>
      </c>
    </row>
    <row r="8305" spans="1:26">
      <c r="A8305">
        <v>127104</v>
      </c>
      <c r="B8305">
        <v>547194</v>
      </c>
      <c r="C8305">
        <v>22554</v>
      </c>
      <c r="D8305" t="s">
        <v>534</v>
      </c>
      <c r="E8305">
        <v>1</v>
      </c>
      <c r="F8305" s="3">
        <v>40623.529166666704</v>
      </c>
      <c r="G8305" s="4">
        <v>1.65</v>
      </c>
      <c r="H8305">
        <v>12637</v>
      </c>
      <c r="I8305" t="s">
        <v>10</v>
      </c>
      <c r="J8305" s="58">
        <f t="shared" si="258"/>
        <v>1.65</v>
      </c>
      <c r="K8305" s="59">
        <f t="shared" si="259"/>
        <v>40623</v>
      </c>
      <c r="R8305" t="s">
        <v>1914</v>
      </c>
      <c r="S8305" s="58">
        <v>17</v>
      </c>
      <c r="X8305">
        <v>2</v>
      </c>
      <c r="Y8305" s="4">
        <v>0.85</v>
      </c>
      <c r="Z8305" s="58">
        <v>1.7</v>
      </c>
    </row>
    <row r="8306" spans="1:26">
      <c r="A8306">
        <v>127109</v>
      </c>
      <c r="B8306">
        <v>547194</v>
      </c>
      <c r="C8306">
        <v>22554</v>
      </c>
      <c r="D8306" t="s">
        <v>534</v>
      </c>
      <c r="E8306">
        <v>1</v>
      </c>
      <c r="F8306" s="3">
        <v>40623.529166666704</v>
      </c>
      <c r="G8306" s="4">
        <v>1.65</v>
      </c>
      <c r="H8306">
        <v>12637</v>
      </c>
      <c r="I8306" t="s">
        <v>10</v>
      </c>
      <c r="J8306" s="58">
        <f t="shared" si="258"/>
        <v>1.65</v>
      </c>
      <c r="K8306" s="59">
        <f t="shared" si="259"/>
        <v>40623</v>
      </c>
      <c r="R8306" t="s">
        <v>552</v>
      </c>
      <c r="S8306" s="58">
        <v>17</v>
      </c>
      <c r="X8306">
        <v>2</v>
      </c>
      <c r="Y8306" s="4">
        <v>0.85</v>
      </c>
      <c r="Z8306" s="58">
        <v>1.7</v>
      </c>
    </row>
    <row r="8307" spans="1:26">
      <c r="A8307">
        <v>127121</v>
      </c>
      <c r="B8307">
        <v>547194</v>
      </c>
      <c r="C8307">
        <v>20726</v>
      </c>
      <c r="D8307" t="s">
        <v>356</v>
      </c>
      <c r="E8307">
        <v>1</v>
      </c>
      <c r="F8307" s="3">
        <v>40623.529166666704</v>
      </c>
      <c r="G8307" s="4">
        <v>1.65</v>
      </c>
      <c r="H8307">
        <v>12637</v>
      </c>
      <c r="I8307" t="s">
        <v>10</v>
      </c>
      <c r="J8307" s="58">
        <f t="shared" si="258"/>
        <v>1.65</v>
      </c>
      <c r="K8307" s="59">
        <f t="shared" si="259"/>
        <v>40623</v>
      </c>
      <c r="R8307" t="s">
        <v>571</v>
      </c>
      <c r="S8307" s="58">
        <v>15.6</v>
      </c>
      <c r="X8307">
        <v>2</v>
      </c>
      <c r="Y8307" s="4">
        <v>0.85</v>
      </c>
      <c r="Z8307" s="58">
        <v>1.7</v>
      </c>
    </row>
    <row r="8308" spans="1:26">
      <c r="A8308">
        <v>127123</v>
      </c>
      <c r="B8308">
        <v>547194</v>
      </c>
      <c r="C8308">
        <v>20728</v>
      </c>
      <c r="D8308" t="s">
        <v>391</v>
      </c>
      <c r="E8308">
        <v>1</v>
      </c>
      <c r="F8308" s="3">
        <v>40623.529166666704</v>
      </c>
      <c r="G8308" s="4">
        <v>1.65</v>
      </c>
      <c r="H8308">
        <v>12637</v>
      </c>
      <c r="I8308" t="s">
        <v>10</v>
      </c>
      <c r="J8308" s="58">
        <f t="shared" si="258"/>
        <v>1.65</v>
      </c>
      <c r="K8308" s="59">
        <f t="shared" si="259"/>
        <v>40623</v>
      </c>
      <c r="R8308" t="s">
        <v>1498</v>
      </c>
      <c r="S8308" s="58">
        <v>15.6</v>
      </c>
      <c r="X8308">
        <v>1</v>
      </c>
      <c r="Y8308" s="4">
        <v>1.69</v>
      </c>
      <c r="Z8308" s="58">
        <v>1.69</v>
      </c>
    </row>
    <row r="8309" spans="1:26">
      <c r="A8309">
        <v>127125</v>
      </c>
      <c r="B8309">
        <v>547194</v>
      </c>
      <c r="C8309">
        <v>22662</v>
      </c>
      <c r="D8309" t="s">
        <v>214</v>
      </c>
      <c r="E8309">
        <v>1</v>
      </c>
      <c r="F8309" s="3">
        <v>40623.529166666704</v>
      </c>
      <c r="G8309" s="4">
        <v>1.65</v>
      </c>
      <c r="H8309">
        <v>12637</v>
      </c>
      <c r="I8309" t="s">
        <v>10</v>
      </c>
      <c r="J8309" s="58">
        <f t="shared" si="258"/>
        <v>1.65</v>
      </c>
      <c r="K8309" s="59">
        <f t="shared" si="259"/>
        <v>40623</v>
      </c>
      <c r="R8309" t="s">
        <v>981</v>
      </c>
      <c r="S8309" s="58">
        <v>15.3</v>
      </c>
      <c r="X8309">
        <v>1</v>
      </c>
      <c r="Y8309" s="4">
        <v>1.69</v>
      </c>
      <c r="Z8309" s="58">
        <v>1.69</v>
      </c>
    </row>
    <row r="8310" spans="1:26">
      <c r="A8310">
        <v>373538</v>
      </c>
      <c r="B8310">
        <v>569332</v>
      </c>
      <c r="C8310">
        <v>22553</v>
      </c>
      <c r="D8310" t="s">
        <v>269</v>
      </c>
      <c r="E8310">
        <v>1</v>
      </c>
      <c r="F8310" s="3">
        <v>40819.573611111096</v>
      </c>
      <c r="G8310" s="4">
        <v>1.65</v>
      </c>
      <c r="H8310">
        <v>12637</v>
      </c>
      <c r="I8310" t="s">
        <v>10</v>
      </c>
      <c r="J8310" s="58">
        <f t="shared" si="258"/>
        <v>1.65</v>
      </c>
      <c r="K8310" s="59">
        <f t="shared" si="259"/>
        <v>40819</v>
      </c>
      <c r="R8310" t="s">
        <v>2254</v>
      </c>
      <c r="S8310" s="58">
        <v>15.3</v>
      </c>
      <c r="X8310">
        <v>1</v>
      </c>
      <c r="Y8310" s="4">
        <v>1.69</v>
      </c>
      <c r="Z8310" s="58">
        <v>1.69</v>
      </c>
    </row>
    <row r="8311" spans="1:26">
      <c r="A8311">
        <v>373539</v>
      </c>
      <c r="B8311">
        <v>569332</v>
      </c>
      <c r="C8311">
        <v>22662</v>
      </c>
      <c r="D8311" t="s">
        <v>214</v>
      </c>
      <c r="E8311">
        <v>1</v>
      </c>
      <c r="F8311" s="3">
        <v>40819.573611111096</v>
      </c>
      <c r="G8311" s="4">
        <v>1.65</v>
      </c>
      <c r="H8311">
        <v>12637</v>
      </c>
      <c r="I8311" t="s">
        <v>10</v>
      </c>
      <c r="J8311" s="58">
        <f t="shared" si="258"/>
        <v>1.65</v>
      </c>
      <c r="K8311" s="59">
        <f t="shared" si="259"/>
        <v>40819</v>
      </c>
      <c r="R8311" t="s">
        <v>2250</v>
      </c>
      <c r="S8311" s="58">
        <v>15.3</v>
      </c>
      <c r="X8311">
        <v>4</v>
      </c>
      <c r="Y8311" s="4">
        <v>0.42</v>
      </c>
      <c r="Z8311" s="58">
        <v>1.68</v>
      </c>
    </row>
    <row r="8312" spans="1:26">
      <c r="A8312">
        <v>373554</v>
      </c>
      <c r="B8312">
        <v>569332</v>
      </c>
      <c r="C8312">
        <v>23206</v>
      </c>
      <c r="D8312" t="s">
        <v>2401</v>
      </c>
      <c r="E8312">
        <v>1</v>
      </c>
      <c r="F8312" s="3">
        <v>40819.573611111096</v>
      </c>
      <c r="G8312" s="4">
        <v>1.65</v>
      </c>
      <c r="H8312">
        <v>12637</v>
      </c>
      <c r="I8312" t="s">
        <v>10</v>
      </c>
      <c r="J8312" s="58">
        <f t="shared" si="258"/>
        <v>1.65</v>
      </c>
      <c r="K8312" s="59">
        <f t="shared" si="259"/>
        <v>40819</v>
      </c>
      <c r="R8312" t="s">
        <v>131</v>
      </c>
      <c r="S8312" s="58">
        <v>15.3</v>
      </c>
      <c r="X8312">
        <v>4</v>
      </c>
      <c r="Y8312" s="4">
        <v>0.42</v>
      </c>
      <c r="Z8312" s="58">
        <v>1.68</v>
      </c>
    </row>
    <row r="8313" spans="1:26">
      <c r="A8313">
        <v>373556</v>
      </c>
      <c r="B8313">
        <v>569332</v>
      </c>
      <c r="C8313">
        <v>22553</v>
      </c>
      <c r="D8313" t="s">
        <v>269</v>
      </c>
      <c r="E8313">
        <v>1</v>
      </c>
      <c r="F8313" s="3">
        <v>40819.573611111096</v>
      </c>
      <c r="G8313" s="4">
        <v>1.65</v>
      </c>
      <c r="H8313">
        <v>12637</v>
      </c>
      <c r="I8313" t="s">
        <v>10</v>
      </c>
      <c r="J8313" s="58">
        <f t="shared" si="258"/>
        <v>1.65</v>
      </c>
      <c r="K8313" s="59">
        <f t="shared" si="259"/>
        <v>40819</v>
      </c>
      <c r="R8313" t="s">
        <v>1981</v>
      </c>
      <c r="S8313" s="58">
        <v>15.3</v>
      </c>
      <c r="X8313">
        <v>2</v>
      </c>
      <c r="Y8313" s="4">
        <v>0.83</v>
      </c>
      <c r="Z8313" s="58">
        <v>1.66</v>
      </c>
    </row>
    <row r="8314" spans="1:26">
      <c r="A8314">
        <v>373570</v>
      </c>
      <c r="B8314">
        <v>569332</v>
      </c>
      <c r="C8314">
        <v>23206</v>
      </c>
      <c r="D8314" t="s">
        <v>2401</v>
      </c>
      <c r="E8314">
        <v>1</v>
      </c>
      <c r="F8314" s="3">
        <v>40819.573611111096</v>
      </c>
      <c r="G8314" s="4">
        <v>1.65</v>
      </c>
      <c r="H8314">
        <v>12637</v>
      </c>
      <c r="I8314" t="s">
        <v>10</v>
      </c>
      <c r="J8314" s="58">
        <f t="shared" si="258"/>
        <v>1.65</v>
      </c>
      <c r="K8314" s="59">
        <f t="shared" si="259"/>
        <v>40819</v>
      </c>
      <c r="R8314" t="s">
        <v>130</v>
      </c>
      <c r="S8314" s="58">
        <v>15.3</v>
      </c>
      <c r="X8314">
        <v>2</v>
      </c>
      <c r="Y8314" s="4">
        <v>0.83</v>
      </c>
      <c r="Z8314" s="58">
        <v>1.66</v>
      </c>
    </row>
    <row r="8315" spans="1:26">
      <c r="A8315">
        <v>373579</v>
      </c>
      <c r="B8315">
        <v>569332</v>
      </c>
      <c r="C8315">
        <v>22383</v>
      </c>
      <c r="D8315" t="s">
        <v>2347</v>
      </c>
      <c r="E8315">
        <v>1</v>
      </c>
      <c r="F8315" s="3">
        <v>40819.573611111096</v>
      </c>
      <c r="G8315" s="4">
        <v>1.65</v>
      </c>
      <c r="H8315">
        <v>12637</v>
      </c>
      <c r="I8315" t="s">
        <v>10</v>
      </c>
      <c r="J8315" s="58">
        <f t="shared" si="258"/>
        <v>1.65</v>
      </c>
      <c r="K8315" s="59">
        <f t="shared" si="259"/>
        <v>40819</v>
      </c>
      <c r="R8315" t="s">
        <v>1753</v>
      </c>
      <c r="S8315" s="58">
        <v>15.3</v>
      </c>
      <c r="X8315">
        <v>2</v>
      </c>
      <c r="Y8315" s="4">
        <v>0.83</v>
      </c>
      <c r="Z8315" s="58">
        <v>1.66</v>
      </c>
    </row>
    <row r="8316" spans="1:26">
      <c r="A8316">
        <v>373580</v>
      </c>
      <c r="B8316">
        <v>569332</v>
      </c>
      <c r="C8316">
        <v>84050</v>
      </c>
      <c r="D8316" t="s">
        <v>854</v>
      </c>
      <c r="E8316">
        <v>1</v>
      </c>
      <c r="F8316" s="3">
        <v>40819.573611111096</v>
      </c>
      <c r="G8316" s="4">
        <v>1.65</v>
      </c>
      <c r="H8316">
        <v>12637</v>
      </c>
      <c r="I8316" t="s">
        <v>10</v>
      </c>
      <c r="J8316" s="58">
        <f t="shared" si="258"/>
        <v>1.65</v>
      </c>
      <c r="K8316" s="59">
        <f t="shared" si="259"/>
        <v>40819</v>
      </c>
      <c r="R8316" t="s">
        <v>2719</v>
      </c>
      <c r="S8316" s="58">
        <v>15</v>
      </c>
      <c r="X8316">
        <v>2</v>
      </c>
      <c r="Y8316" s="4">
        <v>0.83</v>
      </c>
      <c r="Z8316" s="58">
        <v>1.66</v>
      </c>
    </row>
    <row r="8317" spans="1:26">
      <c r="A8317">
        <v>379538</v>
      </c>
      <c r="B8317">
        <v>569699</v>
      </c>
      <c r="C8317">
        <v>23415</v>
      </c>
      <c r="D8317" t="s">
        <v>2641</v>
      </c>
      <c r="E8317">
        <v>1</v>
      </c>
      <c r="F8317" s="3">
        <v>40821.661111111098</v>
      </c>
      <c r="G8317" s="4">
        <v>1.65</v>
      </c>
      <c r="H8317">
        <v>12723</v>
      </c>
      <c r="I8317" t="s">
        <v>10</v>
      </c>
      <c r="J8317" s="58">
        <f t="shared" si="258"/>
        <v>1.65</v>
      </c>
      <c r="K8317" s="59">
        <f t="shared" si="259"/>
        <v>40821</v>
      </c>
      <c r="R8317" t="s">
        <v>1313</v>
      </c>
      <c r="S8317" s="58">
        <v>15</v>
      </c>
      <c r="X8317">
        <v>2</v>
      </c>
      <c r="Y8317" s="4">
        <v>0.83</v>
      </c>
      <c r="Z8317" s="58">
        <v>1.66</v>
      </c>
    </row>
    <row r="8318" spans="1:26">
      <c r="A8318">
        <v>440084</v>
      </c>
      <c r="B8318">
        <v>574506</v>
      </c>
      <c r="C8318">
        <v>23583</v>
      </c>
      <c r="D8318" t="s">
        <v>2733</v>
      </c>
      <c r="E8318">
        <v>1</v>
      </c>
      <c r="F8318" s="3">
        <v>40851.558333333298</v>
      </c>
      <c r="G8318" s="4">
        <v>1.65</v>
      </c>
      <c r="H8318">
        <v>12577</v>
      </c>
      <c r="I8318" t="s">
        <v>10</v>
      </c>
      <c r="J8318" s="58">
        <f t="shared" si="258"/>
        <v>1.65</v>
      </c>
      <c r="K8318" s="59">
        <f t="shared" si="259"/>
        <v>40851</v>
      </c>
      <c r="R8318" t="s">
        <v>399</v>
      </c>
      <c r="S8318" s="58">
        <v>15</v>
      </c>
      <c r="X8318">
        <v>3</v>
      </c>
      <c r="Y8318" s="4">
        <v>0.55000000000000004</v>
      </c>
      <c r="Z8318" s="58">
        <v>1.65</v>
      </c>
    </row>
    <row r="8319" spans="1:26">
      <c r="A8319">
        <v>440089</v>
      </c>
      <c r="B8319">
        <v>574506</v>
      </c>
      <c r="C8319">
        <v>22384</v>
      </c>
      <c r="D8319" t="s">
        <v>357</v>
      </c>
      <c r="E8319">
        <v>1</v>
      </c>
      <c r="F8319" s="3">
        <v>40851.558333333298</v>
      </c>
      <c r="G8319" s="4">
        <v>1.65</v>
      </c>
      <c r="H8319">
        <v>12577</v>
      </c>
      <c r="I8319" t="s">
        <v>10</v>
      </c>
      <c r="J8319" s="58">
        <f t="shared" si="258"/>
        <v>1.65</v>
      </c>
      <c r="K8319" s="59">
        <f t="shared" si="259"/>
        <v>40851</v>
      </c>
      <c r="R8319" t="s">
        <v>2427</v>
      </c>
      <c r="S8319" s="58">
        <v>14.85</v>
      </c>
      <c r="X8319">
        <v>1</v>
      </c>
      <c r="Y8319" s="4">
        <v>1.65</v>
      </c>
      <c r="Z8319" s="58">
        <v>1.65</v>
      </c>
    </row>
    <row r="8320" spans="1:26">
      <c r="A8320">
        <v>440094</v>
      </c>
      <c r="B8320">
        <v>574506</v>
      </c>
      <c r="C8320">
        <v>23192</v>
      </c>
      <c r="D8320" t="s">
        <v>2440</v>
      </c>
      <c r="E8320">
        <v>1</v>
      </c>
      <c r="F8320" s="3">
        <v>40851.558333333298</v>
      </c>
      <c r="G8320" s="4">
        <v>1.65</v>
      </c>
      <c r="H8320">
        <v>12577</v>
      </c>
      <c r="I8320" t="s">
        <v>10</v>
      </c>
      <c r="J8320" s="58">
        <f t="shared" si="258"/>
        <v>1.65</v>
      </c>
      <c r="K8320" s="59">
        <f t="shared" si="259"/>
        <v>40851</v>
      </c>
      <c r="R8320" t="s">
        <v>2037</v>
      </c>
      <c r="S8320" s="58">
        <v>12.72</v>
      </c>
      <c r="X8320">
        <v>1</v>
      </c>
      <c r="Y8320" s="4">
        <v>1.65</v>
      </c>
      <c r="Z8320" s="58">
        <v>1.65</v>
      </c>
    </row>
    <row r="8321" spans="1:26">
      <c r="A8321">
        <v>455986</v>
      </c>
      <c r="B8321">
        <v>575661</v>
      </c>
      <c r="C8321">
        <v>23209</v>
      </c>
      <c r="D8321" t="s">
        <v>2602</v>
      </c>
      <c r="E8321">
        <v>1</v>
      </c>
      <c r="F8321" s="3">
        <v>40857.610416666699</v>
      </c>
      <c r="G8321" s="4">
        <v>1.65</v>
      </c>
      <c r="H8321">
        <v>12617</v>
      </c>
      <c r="I8321" t="s">
        <v>10</v>
      </c>
      <c r="J8321" s="58">
        <f t="shared" si="258"/>
        <v>1.65</v>
      </c>
      <c r="K8321" s="59">
        <f t="shared" si="259"/>
        <v>40857</v>
      </c>
      <c r="R8321" t="s">
        <v>2507</v>
      </c>
      <c r="S8321" s="58">
        <v>11.7</v>
      </c>
      <c r="X8321">
        <v>1</v>
      </c>
      <c r="Y8321" s="4">
        <v>1.65</v>
      </c>
      <c r="Z8321" s="58">
        <v>1.65</v>
      </c>
    </row>
    <row r="8322" spans="1:26">
      <c r="A8322">
        <v>458216</v>
      </c>
      <c r="B8322">
        <v>575759</v>
      </c>
      <c r="C8322">
        <v>22551</v>
      </c>
      <c r="D8322" t="s">
        <v>533</v>
      </c>
      <c r="E8322">
        <v>1</v>
      </c>
      <c r="F8322" s="3">
        <v>40858.451388888898</v>
      </c>
      <c r="G8322" s="4">
        <v>1.65</v>
      </c>
      <c r="I8322" t="s">
        <v>10</v>
      </c>
      <c r="J8322" s="58">
        <f t="shared" ref="J8322:J8385" si="260">E8322*G8322</f>
        <v>1.65</v>
      </c>
      <c r="K8322" s="59">
        <f t="shared" ref="K8322:K8385" si="261">DATE(YEAR(F8322),MONTH(F8322),DAY(F8322))</f>
        <v>40858</v>
      </c>
      <c r="R8322" t="s">
        <v>187</v>
      </c>
      <c r="S8322" s="58">
        <v>10.5</v>
      </c>
      <c r="X8322">
        <v>1</v>
      </c>
      <c r="Y8322" s="4">
        <v>1.65</v>
      </c>
      <c r="Z8322" s="58">
        <v>1.65</v>
      </c>
    </row>
    <row r="8323" spans="1:26">
      <c r="A8323">
        <v>458218</v>
      </c>
      <c r="B8323">
        <v>575759</v>
      </c>
      <c r="C8323">
        <v>22972</v>
      </c>
      <c r="D8323" t="s">
        <v>429</v>
      </c>
      <c r="E8323">
        <v>1</v>
      </c>
      <c r="F8323" s="3">
        <v>40858.451388888898</v>
      </c>
      <c r="G8323" s="4">
        <v>1.65</v>
      </c>
      <c r="I8323" t="s">
        <v>10</v>
      </c>
      <c r="J8323" s="58">
        <f t="shared" si="260"/>
        <v>1.65</v>
      </c>
      <c r="K8323" s="59">
        <f t="shared" si="261"/>
        <v>40858</v>
      </c>
      <c r="R8323" t="s">
        <v>400</v>
      </c>
      <c r="S8323" s="58">
        <v>10.199999999999999</v>
      </c>
      <c r="X8323">
        <v>1</v>
      </c>
      <c r="Y8323" s="4">
        <v>1.65</v>
      </c>
      <c r="Z8323" s="58">
        <v>1.65</v>
      </c>
    </row>
    <row r="8324" spans="1:26">
      <c r="A8324">
        <v>439999</v>
      </c>
      <c r="B8324">
        <v>574501</v>
      </c>
      <c r="C8324">
        <v>22065</v>
      </c>
      <c r="D8324" t="s">
        <v>957</v>
      </c>
      <c r="E8324">
        <v>4</v>
      </c>
      <c r="F8324" s="3">
        <v>40851.552083333299</v>
      </c>
      <c r="G8324" s="4">
        <v>0.39</v>
      </c>
      <c r="H8324">
        <v>12577</v>
      </c>
      <c r="I8324" t="s">
        <v>10</v>
      </c>
      <c r="J8324" s="58">
        <f t="shared" si="260"/>
        <v>1.56</v>
      </c>
      <c r="K8324" s="59">
        <f t="shared" si="261"/>
        <v>40851</v>
      </c>
      <c r="R8324" t="s">
        <v>2527</v>
      </c>
      <c r="S8324" s="58">
        <v>10</v>
      </c>
      <c r="X8324">
        <v>1</v>
      </c>
      <c r="Y8324" s="4">
        <v>1.65</v>
      </c>
      <c r="Z8324" s="58">
        <v>1.65</v>
      </c>
    </row>
    <row r="8325" spans="1:26">
      <c r="A8325">
        <v>439987</v>
      </c>
      <c r="B8325">
        <v>574501</v>
      </c>
      <c r="C8325">
        <v>21365</v>
      </c>
      <c r="D8325" t="s">
        <v>1245</v>
      </c>
      <c r="E8325">
        <v>2</v>
      </c>
      <c r="F8325" s="3">
        <v>40851.552083333299</v>
      </c>
      <c r="G8325" s="4">
        <v>0.75</v>
      </c>
      <c r="H8325">
        <v>12577</v>
      </c>
      <c r="I8325" t="s">
        <v>10</v>
      </c>
      <c r="J8325" s="58">
        <f t="shared" si="260"/>
        <v>1.5</v>
      </c>
      <c r="K8325" s="59">
        <f t="shared" si="261"/>
        <v>40851</v>
      </c>
      <c r="R8325" t="s">
        <v>1210</v>
      </c>
      <c r="S8325" s="58">
        <v>8.5</v>
      </c>
      <c r="X8325">
        <v>1</v>
      </c>
      <c r="Y8325" s="4">
        <v>1.65</v>
      </c>
      <c r="Z8325" s="58">
        <v>1.65</v>
      </c>
    </row>
    <row r="8326" spans="1:26">
      <c r="A8326">
        <v>32256</v>
      </c>
      <c r="B8326">
        <v>539050</v>
      </c>
      <c r="C8326">
        <v>21161</v>
      </c>
      <c r="D8326" t="s">
        <v>1718</v>
      </c>
      <c r="E8326">
        <v>1</v>
      </c>
      <c r="F8326" s="3">
        <v>40527.681250000001</v>
      </c>
      <c r="G8326" s="4">
        <v>1.45</v>
      </c>
      <c r="H8326">
        <v>12577</v>
      </c>
      <c r="I8326" t="s">
        <v>10</v>
      </c>
      <c r="J8326" s="58">
        <f t="shared" si="260"/>
        <v>1.45</v>
      </c>
      <c r="K8326" s="59">
        <f t="shared" si="261"/>
        <v>40527</v>
      </c>
      <c r="R8326" t="s">
        <v>96</v>
      </c>
      <c r="S8326" s="58">
        <v>8.5</v>
      </c>
      <c r="X8326">
        <v>1</v>
      </c>
      <c r="Y8326" s="4">
        <v>1.65</v>
      </c>
      <c r="Z8326" s="58">
        <v>1.65</v>
      </c>
    </row>
    <row r="8327" spans="1:26">
      <c r="A8327">
        <v>165702</v>
      </c>
      <c r="B8327">
        <v>550821</v>
      </c>
      <c r="C8327">
        <v>84988</v>
      </c>
      <c r="D8327" t="s">
        <v>1178</v>
      </c>
      <c r="E8327">
        <v>1</v>
      </c>
      <c r="F8327" s="3">
        <v>40654.370833333298</v>
      </c>
      <c r="G8327" s="4">
        <v>1.45</v>
      </c>
      <c r="H8327">
        <v>12506</v>
      </c>
      <c r="I8327" t="s">
        <v>10</v>
      </c>
      <c r="J8327" s="58">
        <f t="shared" si="260"/>
        <v>1.45</v>
      </c>
      <c r="K8327" s="59">
        <f t="shared" si="261"/>
        <v>40654</v>
      </c>
      <c r="R8327" t="s">
        <v>915</v>
      </c>
      <c r="S8327" s="58">
        <v>8.5</v>
      </c>
      <c r="X8327">
        <v>1</v>
      </c>
      <c r="Y8327" s="4">
        <v>1.65</v>
      </c>
      <c r="Z8327" s="58">
        <v>1.65</v>
      </c>
    </row>
    <row r="8328" spans="1:26">
      <c r="A8328">
        <v>165703</v>
      </c>
      <c r="B8328">
        <v>550821</v>
      </c>
      <c r="C8328">
        <v>84987</v>
      </c>
      <c r="D8328" t="s">
        <v>1986</v>
      </c>
      <c r="E8328">
        <v>1</v>
      </c>
      <c r="F8328" s="3">
        <v>40654.370833333298</v>
      </c>
      <c r="G8328" s="4">
        <v>1.45</v>
      </c>
      <c r="H8328">
        <v>12506</v>
      </c>
      <c r="I8328" t="s">
        <v>10</v>
      </c>
      <c r="J8328" s="58">
        <f t="shared" si="260"/>
        <v>1.45</v>
      </c>
      <c r="K8328" s="59">
        <f t="shared" si="261"/>
        <v>40654</v>
      </c>
      <c r="R8328" t="s">
        <v>123</v>
      </c>
      <c r="S8328" s="58">
        <v>8.5</v>
      </c>
      <c r="X8328">
        <v>1</v>
      </c>
      <c r="Y8328" s="4">
        <v>1.65</v>
      </c>
      <c r="Z8328" s="58">
        <v>1.65</v>
      </c>
    </row>
    <row r="8329" spans="1:26">
      <c r="A8329">
        <v>165704</v>
      </c>
      <c r="B8329">
        <v>550821</v>
      </c>
      <c r="C8329">
        <v>21974</v>
      </c>
      <c r="D8329" t="s">
        <v>1454</v>
      </c>
      <c r="E8329">
        <v>1</v>
      </c>
      <c r="F8329" s="3">
        <v>40654.370833333298</v>
      </c>
      <c r="G8329" s="4">
        <v>1.45</v>
      </c>
      <c r="H8329">
        <v>12506</v>
      </c>
      <c r="I8329" t="s">
        <v>10</v>
      </c>
      <c r="J8329" s="58">
        <f t="shared" si="260"/>
        <v>1.45</v>
      </c>
      <c r="K8329" s="59">
        <f t="shared" si="261"/>
        <v>40654</v>
      </c>
      <c r="R8329" t="s">
        <v>2671</v>
      </c>
      <c r="S8329" s="58">
        <v>8.4</v>
      </c>
      <c r="X8329">
        <v>1</v>
      </c>
      <c r="Y8329" s="4">
        <v>1.65</v>
      </c>
      <c r="Z8329" s="58">
        <v>1.65</v>
      </c>
    </row>
    <row r="8330" spans="1:26">
      <c r="A8330">
        <v>228307</v>
      </c>
      <c r="B8330">
        <v>556924</v>
      </c>
      <c r="C8330">
        <v>82552</v>
      </c>
      <c r="D8330" t="s">
        <v>594</v>
      </c>
      <c r="E8330">
        <v>1</v>
      </c>
      <c r="F8330" s="3">
        <v>40709.593055555597</v>
      </c>
      <c r="G8330" s="4">
        <v>1.45</v>
      </c>
      <c r="I8330" t="s">
        <v>10</v>
      </c>
      <c r="J8330" s="58">
        <f t="shared" si="260"/>
        <v>1.45</v>
      </c>
      <c r="K8330" s="59">
        <f t="shared" si="261"/>
        <v>40709</v>
      </c>
      <c r="R8330" t="s">
        <v>2040</v>
      </c>
      <c r="S8330" s="58">
        <v>4.68</v>
      </c>
      <c r="X8330">
        <v>1</v>
      </c>
      <c r="Y8330" s="4">
        <v>1.65</v>
      </c>
      <c r="Z8330" s="58">
        <v>1.65</v>
      </c>
    </row>
    <row r="8331" spans="1:26">
      <c r="A8331">
        <v>456459</v>
      </c>
      <c r="B8331">
        <v>575692</v>
      </c>
      <c r="C8331">
        <v>22577</v>
      </c>
      <c r="D8331" t="s">
        <v>627</v>
      </c>
      <c r="E8331">
        <v>5</v>
      </c>
      <c r="F8331" s="3">
        <v>40857.685416666704</v>
      </c>
      <c r="G8331" s="4">
        <v>0.28999999999999998</v>
      </c>
      <c r="H8331">
        <v>12508</v>
      </c>
      <c r="I8331" t="s">
        <v>10</v>
      </c>
      <c r="J8331" s="58">
        <f t="shared" si="260"/>
        <v>1.45</v>
      </c>
      <c r="K8331" s="59">
        <f t="shared" si="261"/>
        <v>40857</v>
      </c>
      <c r="R8331" t="s">
        <v>995</v>
      </c>
      <c r="S8331" s="58">
        <v>4.68</v>
      </c>
      <c r="X8331">
        <v>1</v>
      </c>
      <c r="Y8331" s="4">
        <v>1.65</v>
      </c>
      <c r="Z8331" s="58">
        <v>1.65</v>
      </c>
    </row>
    <row r="8332" spans="1:26">
      <c r="A8332">
        <v>455992</v>
      </c>
      <c r="B8332">
        <v>575661</v>
      </c>
      <c r="C8332">
        <v>21703</v>
      </c>
      <c r="D8332" t="s">
        <v>1258</v>
      </c>
      <c r="E8332">
        <v>3</v>
      </c>
      <c r="F8332" s="3">
        <v>40857.610416666699</v>
      </c>
      <c r="G8332" s="4">
        <v>0.42</v>
      </c>
      <c r="H8332">
        <v>12617</v>
      </c>
      <c r="I8332" t="s">
        <v>10</v>
      </c>
      <c r="J8332" s="58">
        <f t="shared" si="260"/>
        <v>1.26</v>
      </c>
      <c r="K8332" s="59">
        <f t="shared" si="261"/>
        <v>40857</v>
      </c>
      <c r="R8332" t="s">
        <v>1312</v>
      </c>
      <c r="S8332" s="58">
        <v>4.68</v>
      </c>
      <c r="X8332">
        <v>1</v>
      </c>
      <c r="Y8332" s="4">
        <v>1.65</v>
      </c>
      <c r="Z8332" s="58">
        <v>1.65</v>
      </c>
    </row>
    <row r="8333" spans="1:26">
      <c r="A8333">
        <v>32251</v>
      </c>
      <c r="B8333">
        <v>539050</v>
      </c>
      <c r="C8333">
        <v>21069</v>
      </c>
      <c r="D8333" t="s">
        <v>1225</v>
      </c>
      <c r="E8333">
        <v>1</v>
      </c>
      <c r="F8333" s="3">
        <v>40527.681250000001</v>
      </c>
      <c r="G8333" s="4">
        <v>1.25</v>
      </c>
      <c r="H8333">
        <v>12577</v>
      </c>
      <c r="I8333" t="s">
        <v>10</v>
      </c>
      <c r="J8333" s="58">
        <f t="shared" si="260"/>
        <v>1.25</v>
      </c>
      <c r="K8333" s="59">
        <f t="shared" si="261"/>
        <v>40527</v>
      </c>
      <c r="R8333" t="s">
        <v>1311</v>
      </c>
      <c r="S8333" s="58">
        <v>4.68</v>
      </c>
      <c r="X8333">
        <v>1</v>
      </c>
      <c r="Y8333" s="4">
        <v>1.65</v>
      </c>
      <c r="Z8333" s="58">
        <v>1.65</v>
      </c>
    </row>
    <row r="8334" spans="1:26">
      <c r="A8334">
        <v>32257</v>
      </c>
      <c r="B8334">
        <v>539050</v>
      </c>
      <c r="C8334">
        <v>21027</v>
      </c>
      <c r="D8334" t="s">
        <v>2020</v>
      </c>
      <c r="E8334">
        <v>1</v>
      </c>
      <c r="F8334" s="3">
        <v>40527.681250000001</v>
      </c>
      <c r="G8334" s="4">
        <v>1.25</v>
      </c>
      <c r="H8334">
        <v>12577</v>
      </c>
      <c r="I8334" t="s">
        <v>10</v>
      </c>
      <c r="J8334" s="58">
        <f t="shared" si="260"/>
        <v>1.25</v>
      </c>
      <c r="K8334" s="59">
        <f t="shared" si="261"/>
        <v>40527</v>
      </c>
      <c r="R8334" t="s">
        <v>1345</v>
      </c>
      <c r="S8334" s="58">
        <v>-4.6399999999999997</v>
      </c>
      <c r="X8334">
        <v>1</v>
      </c>
      <c r="Y8334" s="4">
        <v>1.65</v>
      </c>
      <c r="Z8334" s="58">
        <v>1.65</v>
      </c>
    </row>
    <row r="8335" spans="1:26">
      <c r="A8335">
        <v>32258</v>
      </c>
      <c r="B8335">
        <v>539050</v>
      </c>
      <c r="C8335">
        <v>21026</v>
      </c>
      <c r="D8335" t="s">
        <v>1905</v>
      </c>
      <c r="E8335">
        <v>1</v>
      </c>
      <c r="F8335" s="3">
        <v>40527.681250000001</v>
      </c>
      <c r="G8335" s="4">
        <v>1.25</v>
      </c>
      <c r="H8335">
        <v>12577</v>
      </c>
      <c r="I8335" t="s">
        <v>10</v>
      </c>
      <c r="J8335" s="58">
        <f t="shared" si="260"/>
        <v>1.25</v>
      </c>
      <c r="K8335" s="59">
        <f t="shared" si="261"/>
        <v>40527</v>
      </c>
      <c r="R8335" t="s">
        <v>1665</v>
      </c>
      <c r="S8335" s="58">
        <v>-6.72</v>
      </c>
      <c r="X8335">
        <v>1</v>
      </c>
      <c r="Y8335" s="4">
        <v>1.65</v>
      </c>
      <c r="Z8335" s="58">
        <v>1.65</v>
      </c>
    </row>
    <row r="8336" spans="1:26">
      <c r="A8336">
        <v>32263</v>
      </c>
      <c r="B8336">
        <v>539050</v>
      </c>
      <c r="C8336">
        <v>84744</v>
      </c>
      <c r="D8336" t="s">
        <v>312</v>
      </c>
      <c r="E8336">
        <v>1</v>
      </c>
      <c r="F8336" s="3">
        <v>40527.681250000001</v>
      </c>
      <c r="G8336" s="4">
        <v>1.25</v>
      </c>
      <c r="H8336">
        <v>12577</v>
      </c>
      <c r="I8336" t="s">
        <v>10</v>
      </c>
      <c r="J8336" s="58">
        <f t="shared" si="260"/>
        <v>1.25</v>
      </c>
      <c r="K8336" s="59">
        <f t="shared" si="261"/>
        <v>40527</v>
      </c>
      <c r="R8336" t="s">
        <v>2229</v>
      </c>
      <c r="S8336" s="58">
        <v>-9.44</v>
      </c>
      <c r="X8336">
        <v>1</v>
      </c>
      <c r="Y8336" s="4">
        <v>1.65</v>
      </c>
      <c r="Z8336" s="58">
        <v>1.65</v>
      </c>
    </row>
    <row r="8337" spans="1:26">
      <c r="A8337">
        <v>32264</v>
      </c>
      <c r="B8337">
        <v>539050</v>
      </c>
      <c r="C8337">
        <v>21030</v>
      </c>
      <c r="D8337" t="s">
        <v>1904</v>
      </c>
      <c r="E8337">
        <v>1</v>
      </c>
      <c r="F8337" s="3">
        <v>40527.681250000001</v>
      </c>
      <c r="G8337" s="4">
        <v>1.25</v>
      </c>
      <c r="H8337">
        <v>12577</v>
      </c>
      <c r="I8337" t="s">
        <v>10</v>
      </c>
      <c r="J8337" s="58">
        <f t="shared" si="260"/>
        <v>1.25</v>
      </c>
      <c r="K8337" s="59">
        <f t="shared" si="261"/>
        <v>40527</v>
      </c>
      <c r="R8337" t="s">
        <v>2216</v>
      </c>
      <c r="S8337" s="58">
        <v>-10.199999999999999</v>
      </c>
      <c r="X8337">
        <v>1</v>
      </c>
      <c r="Y8337" s="4">
        <v>1.65</v>
      </c>
      <c r="Z8337" s="58">
        <v>1.65</v>
      </c>
    </row>
    <row r="8338" spans="1:26">
      <c r="A8338">
        <v>32270</v>
      </c>
      <c r="B8338">
        <v>539050</v>
      </c>
      <c r="C8338" t="s">
        <v>313</v>
      </c>
      <c r="D8338" t="s">
        <v>314</v>
      </c>
      <c r="E8338">
        <v>1</v>
      </c>
      <c r="F8338" s="3">
        <v>40527.681250000001</v>
      </c>
      <c r="G8338" s="4">
        <v>1.25</v>
      </c>
      <c r="H8338">
        <v>12577</v>
      </c>
      <c r="I8338" t="s">
        <v>10</v>
      </c>
      <c r="J8338" s="58">
        <f t="shared" si="260"/>
        <v>1.25</v>
      </c>
      <c r="K8338" s="59">
        <f t="shared" si="261"/>
        <v>40527</v>
      </c>
      <c r="R8338" t="s">
        <v>1727</v>
      </c>
      <c r="S8338" s="58">
        <v>-12.72</v>
      </c>
      <c r="X8338">
        <v>1</v>
      </c>
      <c r="Y8338" s="4">
        <v>1.65</v>
      </c>
      <c r="Z8338" s="58">
        <v>1.65</v>
      </c>
    </row>
    <row r="8339" spans="1:26">
      <c r="A8339">
        <v>32271</v>
      </c>
      <c r="B8339">
        <v>539050</v>
      </c>
      <c r="C8339" t="s">
        <v>540</v>
      </c>
      <c r="D8339" t="s">
        <v>541</v>
      </c>
      <c r="E8339">
        <v>1</v>
      </c>
      <c r="F8339" s="3">
        <v>40527.681250000001</v>
      </c>
      <c r="G8339" s="4">
        <v>1.25</v>
      </c>
      <c r="H8339">
        <v>12577</v>
      </c>
      <c r="I8339" t="s">
        <v>10</v>
      </c>
      <c r="J8339" s="58">
        <f t="shared" si="260"/>
        <v>1.25</v>
      </c>
      <c r="K8339" s="59">
        <f t="shared" si="261"/>
        <v>40527</v>
      </c>
      <c r="R8339" t="s">
        <v>2051</v>
      </c>
      <c r="S8339" s="58">
        <v>-12.75</v>
      </c>
      <c r="X8339">
        <v>1</v>
      </c>
      <c r="Y8339" s="4">
        <v>1.65</v>
      </c>
      <c r="Z8339" s="58">
        <v>1.65</v>
      </c>
    </row>
    <row r="8340" spans="1:26">
      <c r="A8340">
        <v>32282</v>
      </c>
      <c r="B8340">
        <v>539050</v>
      </c>
      <c r="C8340">
        <v>84378</v>
      </c>
      <c r="D8340" t="s">
        <v>385</v>
      </c>
      <c r="E8340">
        <v>1</v>
      </c>
      <c r="F8340" s="3">
        <v>40527.681250000001</v>
      </c>
      <c r="G8340" s="4">
        <v>1.25</v>
      </c>
      <c r="H8340">
        <v>12577</v>
      </c>
      <c r="I8340" t="s">
        <v>10</v>
      </c>
      <c r="J8340" s="58">
        <f t="shared" si="260"/>
        <v>1.25</v>
      </c>
      <c r="K8340" s="59">
        <f t="shared" si="261"/>
        <v>40527</v>
      </c>
      <c r="R8340" t="s">
        <v>1065</v>
      </c>
      <c r="S8340" s="58">
        <v>-15.12</v>
      </c>
      <c r="X8340">
        <v>1</v>
      </c>
      <c r="Y8340" s="4">
        <v>1.65</v>
      </c>
      <c r="Z8340" s="58">
        <v>1.65</v>
      </c>
    </row>
    <row r="8341" spans="1:26">
      <c r="A8341">
        <v>32287</v>
      </c>
      <c r="B8341">
        <v>539050</v>
      </c>
      <c r="C8341">
        <v>20961</v>
      </c>
      <c r="D8341" t="s">
        <v>344</v>
      </c>
      <c r="E8341">
        <v>1</v>
      </c>
      <c r="F8341" s="3">
        <v>40527.681250000001</v>
      </c>
      <c r="G8341" s="4">
        <v>1.25</v>
      </c>
      <c r="H8341">
        <v>12577</v>
      </c>
      <c r="I8341" t="s">
        <v>10</v>
      </c>
      <c r="J8341" s="58">
        <f t="shared" si="260"/>
        <v>1.25</v>
      </c>
      <c r="K8341" s="59">
        <f t="shared" si="261"/>
        <v>40527</v>
      </c>
      <c r="R8341" t="s">
        <v>155</v>
      </c>
      <c r="S8341" s="58">
        <v>-16.5</v>
      </c>
      <c r="X8341">
        <v>1</v>
      </c>
      <c r="Y8341" s="4">
        <v>1.65</v>
      </c>
      <c r="Z8341" s="58">
        <v>1.65</v>
      </c>
    </row>
    <row r="8342" spans="1:26">
      <c r="A8342">
        <v>32288</v>
      </c>
      <c r="B8342">
        <v>539050</v>
      </c>
      <c r="C8342">
        <v>20966</v>
      </c>
      <c r="D8342" t="s">
        <v>342</v>
      </c>
      <c r="E8342">
        <v>1</v>
      </c>
      <c r="F8342" s="3">
        <v>40527.681250000001</v>
      </c>
      <c r="G8342" s="4">
        <v>1.25</v>
      </c>
      <c r="H8342">
        <v>12577</v>
      </c>
      <c r="I8342" t="s">
        <v>10</v>
      </c>
      <c r="J8342" s="58">
        <f t="shared" si="260"/>
        <v>1.25</v>
      </c>
      <c r="K8342" s="59">
        <f t="shared" si="261"/>
        <v>40527</v>
      </c>
      <c r="R8342" t="s">
        <v>672</v>
      </c>
      <c r="S8342" s="58">
        <v>-19.8</v>
      </c>
      <c r="X8342">
        <v>1</v>
      </c>
      <c r="Y8342" s="4">
        <v>1.65</v>
      </c>
      <c r="Z8342" s="58">
        <v>1.65</v>
      </c>
    </row>
    <row r="8343" spans="1:26">
      <c r="A8343">
        <v>32291</v>
      </c>
      <c r="B8343">
        <v>539050</v>
      </c>
      <c r="C8343">
        <v>22399</v>
      </c>
      <c r="D8343" t="s">
        <v>1313</v>
      </c>
      <c r="E8343">
        <v>1</v>
      </c>
      <c r="F8343" s="3">
        <v>40527.681250000001</v>
      </c>
      <c r="G8343" s="4">
        <v>1.25</v>
      </c>
      <c r="H8343">
        <v>12577</v>
      </c>
      <c r="I8343" t="s">
        <v>10</v>
      </c>
      <c r="J8343" s="58">
        <f t="shared" si="260"/>
        <v>1.25</v>
      </c>
      <c r="K8343" s="59">
        <f t="shared" si="261"/>
        <v>40527</v>
      </c>
      <c r="R8343" t="s">
        <v>2241</v>
      </c>
      <c r="S8343" s="58">
        <v>-25.2</v>
      </c>
      <c r="X8343">
        <v>4</v>
      </c>
      <c r="Y8343" s="4">
        <v>0.39</v>
      </c>
      <c r="Z8343" s="58">
        <v>1.56</v>
      </c>
    </row>
    <row r="8344" spans="1:26">
      <c r="A8344">
        <v>32293</v>
      </c>
      <c r="B8344">
        <v>539050</v>
      </c>
      <c r="C8344">
        <v>22403</v>
      </c>
      <c r="D8344" t="s">
        <v>2053</v>
      </c>
      <c r="E8344">
        <v>1</v>
      </c>
      <c r="F8344" s="3">
        <v>40527.681250000001</v>
      </c>
      <c r="G8344" s="4">
        <v>1.25</v>
      </c>
      <c r="H8344">
        <v>12577</v>
      </c>
      <c r="I8344" t="s">
        <v>10</v>
      </c>
      <c r="J8344" s="58">
        <f t="shared" si="260"/>
        <v>1.25</v>
      </c>
      <c r="K8344" s="59">
        <f t="shared" si="261"/>
        <v>40527</v>
      </c>
      <c r="R8344" t="s">
        <v>104</v>
      </c>
      <c r="S8344" s="58">
        <v>-36</v>
      </c>
      <c r="X8344">
        <v>2</v>
      </c>
      <c r="Y8344" s="4">
        <v>0.75</v>
      </c>
      <c r="Z8344" s="58">
        <v>1.5</v>
      </c>
    </row>
    <row r="8345" spans="1:26">
      <c r="A8345">
        <v>32294</v>
      </c>
      <c r="B8345">
        <v>539050</v>
      </c>
      <c r="C8345">
        <v>22402</v>
      </c>
      <c r="D8345" t="s">
        <v>1311</v>
      </c>
      <c r="E8345">
        <v>1</v>
      </c>
      <c r="F8345" s="3">
        <v>40527.681250000001</v>
      </c>
      <c r="G8345" s="4">
        <v>1.25</v>
      </c>
      <c r="H8345">
        <v>12577</v>
      </c>
      <c r="I8345" t="s">
        <v>10</v>
      </c>
      <c r="J8345" s="58">
        <f t="shared" si="260"/>
        <v>1.25</v>
      </c>
      <c r="K8345" s="59">
        <f t="shared" si="261"/>
        <v>40527</v>
      </c>
      <c r="R8345" t="s">
        <v>1345</v>
      </c>
      <c r="S8345" s="58">
        <v>-39.799999999999997</v>
      </c>
      <c r="X8345">
        <v>1</v>
      </c>
      <c r="Y8345" s="4">
        <v>1.45</v>
      </c>
      <c r="Z8345" s="58">
        <v>1.45</v>
      </c>
    </row>
    <row r="8346" spans="1:26">
      <c r="A8346">
        <v>32301</v>
      </c>
      <c r="B8346">
        <v>539050</v>
      </c>
      <c r="C8346">
        <v>22094</v>
      </c>
      <c r="D8346" t="s">
        <v>849</v>
      </c>
      <c r="E8346">
        <v>1</v>
      </c>
      <c r="F8346" s="3">
        <v>40527.681250000001</v>
      </c>
      <c r="G8346" s="4">
        <v>1.25</v>
      </c>
      <c r="H8346">
        <v>12577</v>
      </c>
      <c r="I8346" t="s">
        <v>10</v>
      </c>
      <c r="J8346" s="58">
        <f t="shared" si="260"/>
        <v>1.25</v>
      </c>
      <c r="K8346" s="59">
        <f t="shared" si="261"/>
        <v>40527</v>
      </c>
      <c r="R8346" t="s">
        <v>104</v>
      </c>
      <c r="S8346" s="58">
        <v>54</v>
      </c>
      <c r="X8346">
        <v>1</v>
      </c>
      <c r="Y8346" s="4">
        <v>1.45</v>
      </c>
      <c r="Z8346" s="58">
        <v>1.45</v>
      </c>
    </row>
    <row r="8347" spans="1:26">
      <c r="A8347">
        <v>32306</v>
      </c>
      <c r="B8347">
        <v>539050</v>
      </c>
      <c r="C8347">
        <v>22093</v>
      </c>
      <c r="D8347" t="s">
        <v>2079</v>
      </c>
      <c r="E8347">
        <v>1</v>
      </c>
      <c r="F8347" s="3">
        <v>40527.681250000001</v>
      </c>
      <c r="G8347" s="4">
        <v>1.25</v>
      </c>
      <c r="H8347">
        <v>12577</v>
      </c>
      <c r="I8347" t="s">
        <v>10</v>
      </c>
      <c r="J8347" s="58">
        <f t="shared" si="260"/>
        <v>1.25</v>
      </c>
      <c r="K8347" s="59">
        <f t="shared" si="261"/>
        <v>40527</v>
      </c>
      <c r="R8347" t="s">
        <v>2400</v>
      </c>
      <c r="S8347" s="58">
        <v>41.6</v>
      </c>
      <c r="X8347">
        <v>1</v>
      </c>
      <c r="Y8347" s="4">
        <v>1.45</v>
      </c>
      <c r="Z8347" s="58">
        <v>1.45</v>
      </c>
    </row>
    <row r="8348" spans="1:26">
      <c r="A8348">
        <v>32315</v>
      </c>
      <c r="B8348">
        <v>539050</v>
      </c>
      <c r="C8348">
        <v>20972</v>
      </c>
      <c r="D8348" t="s">
        <v>737</v>
      </c>
      <c r="E8348">
        <v>1</v>
      </c>
      <c r="F8348" s="3">
        <v>40527.681250000001</v>
      </c>
      <c r="G8348" s="4">
        <v>1.25</v>
      </c>
      <c r="H8348">
        <v>12577</v>
      </c>
      <c r="I8348" t="s">
        <v>10</v>
      </c>
      <c r="J8348" s="58">
        <f t="shared" si="260"/>
        <v>1.25</v>
      </c>
      <c r="K8348" s="59">
        <f t="shared" si="261"/>
        <v>40527</v>
      </c>
      <c r="R8348" t="s">
        <v>2730</v>
      </c>
      <c r="S8348" s="58">
        <v>39.6</v>
      </c>
      <c r="X8348">
        <v>1</v>
      </c>
      <c r="Y8348" s="4">
        <v>1.45</v>
      </c>
      <c r="Z8348" s="58">
        <v>1.45</v>
      </c>
    </row>
    <row r="8349" spans="1:26">
      <c r="A8349">
        <v>165699</v>
      </c>
      <c r="B8349">
        <v>550821</v>
      </c>
      <c r="C8349">
        <v>84378</v>
      </c>
      <c r="D8349" t="s">
        <v>385</v>
      </c>
      <c r="E8349">
        <v>1</v>
      </c>
      <c r="F8349" s="3">
        <v>40654.370833333298</v>
      </c>
      <c r="G8349" s="4">
        <v>1.25</v>
      </c>
      <c r="H8349">
        <v>12506</v>
      </c>
      <c r="I8349" t="s">
        <v>10</v>
      </c>
      <c r="J8349" s="58">
        <f t="shared" si="260"/>
        <v>1.25</v>
      </c>
      <c r="K8349" s="59">
        <f t="shared" si="261"/>
        <v>40654</v>
      </c>
      <c r="R8349" t="s">
        <v>2716</v>
      </c>
      <c r="S8349" s="58">
        <v>37.5</v>
      </c>
      <c r="X8349">
        <v>1</v>
      </c>
      <c r="Y8349" s="4">
        <v>1.45</v>
      </c>
      <c r="Z8349" s="58">
        <v>1.45</v>
      </c>
    </row>
    <row r="8350" spans="1:26">
      <c r="A8350">
        <v>169132</v>
      </c>
      <c r="B8350">
        <v>551163</v>
      </c>
      <c r="C8350">
        <v>22403</v>
      </c>
      <c r="D8350" t="s">
        <v>2053</v>
      </c>
      <c r="E8350">
        <v>1</v>
      </c>
      <c r="F8350" s="3">
        <v>40659.661111111098</v>
      </c>
      <c r="G8350" s="4">
        <v>1.25</v>
      </c>
      <c r="H8350">
        <v>12573</v>
      </c>
      <c r="I8350" t="s">
        <v>10</v>
      </c>
      <c r="J8350" s="58">
        <f t="shared" si="260"/>
        <v>1.25</v>
      </c>
      <c r="K8350" s="59">
        <f t="shared" si="261"/>
        <v>40659</v>
      </c>
      <c r="R8350" t="s">
        <v>2448</v>
      </c>
      <c r="S8350" s="58">
        <v>37.44</v>
      </c>
      <c r="X8350">
        <v>5</v>
      </c>
      <c r="Y8350" s="4">
        <v>0.28999999999999998</v>
      </c>
      <c r="Z8350" s="58">
        <v>1.45</v>
      </c>
    </row>
    <row r="8351" spans="1:26">
      <c r="A8351">
        <v>169142</v>
      </c>
      <c r="B8351">
        <v>551163</v>
      </c>
      <c r="C8351">
        <v>22976</v>
      </c>
      <c r="D8351" t="s">
        <v>1035</v>
      </c>
      <c r="E8351">
        <v>1</v>
      </c>
      <c r="F8351" s="3">
        <v>40659.661111111098</v>
      </c>
      <c r="G8351" s="4">
        <v>1.25</v>
      </c>
      <c r="H8351">
        <v>12573</v>
      </c>
      <c r="I8351" t="s">
        <v>10</v>
      </c>
      <c r="J8351" s="58">
        <f t="shared" si="260"/>
        <v>1.25</v>
      </c>
      <c r="K8351" s="59">
        <f t="shared" si="261"/>
        <v>40659</v>
      </c>
      <c r="R8351" t="s">
        <v>104</v>
      </c>
      <c r="S8351" s="58">
        <v>36</v>
      </c>
      <c r="X8351">
        <v>3</v>
      </c>
      <c r="Y8351" s="4">
        <v>0.42</v>
      </c>
      <c r="Z8351" s="58">
        <v>1.26</v>
      </c>
    </row>
    <row r="8352" spans="1:26">
      <c r="A8352">
        <v>169143</v>
      </c>
      <c r="B8352">
        <v>551163</v>
      </c>
      <c r="C8352">
        <v>22975</v>
      </c>
      <c r="D8352" t="s">
        <v>428</v>
      </c>
      <c r="E8352">
        <v>1</v>
      </c>
      <c r="F8352" s="3">
        <v>40659.661111111098</v>
      </c>
      <c r="G8352" s="4">
        <v>1.25</v>
      </c>
      <c r="H8352">
        <v>12573</v>
      </c>
      <c r="I8352" t="s">
        <v>10</v>
      </c>
      <c r="J8352" s="58">
        <f t="shared" si="260"/>
        <v>1.25</v>
      </c>
      <c r="K8352" s="59">
        <f t="shared" si="261"/>
        <v>40659</v>
      </c>
      <c r="R8352" t="s">
        <v>2719</v>
      </c>
      <c r="S8352" s="58">
        <v>30</v>
      </c>
      <c r="X8352">
        <v>1</v>
      </c>
      <c r="Y8352" s="4">
        <v>1.25</v>
      </c>
      <c r="Z8352" s="58">
        <v>1.25</v>
      </c>
    </row>
    <row r="8353" spans="1:26">
      <c r="A8353">
        <v>228309</v>
      </c>
      <c r="B8353">
        <v>556924</v>
      </c>
      <c r="C8353" t="s">
        <v>2245</v>
      </c>
      <c r="D8353" t="s">
        <v>2246</v>
      </c>
      <c r="E8353">
        <v>1</v>
      </c>
      <c r="F8353" s="3">
        <v>40709.593055555597</v>
      </c>
      <c r="G8353" s="4">
        <v>1.25</v>
      </c>
      <c r="I8353" t="s">
        <v>10</v>
      </c>
      <c r="J8353" s="58">
        <f t="shared" si="260"/>
        <v>1.25</v>
      </c>
      <c r="K8353" s="59">
        <f t="shared" si="261"/>
        <v>40709</v>
      </c>
      <c r="R8353" t="s">
        <v>145</v>
      </c>
      <c r="S8353" s="58">
        <v>29.7</v>
      </c>
      <c r="X8353">
        <v>1</v>
      </c>
      <c r="Y8353" s="4">
        <v>1.25</v>
      </c>
      <c r="Z8353" s="58">
        <v>1.25</v>
      </c>
    </row>
    <row r="8354" spans="1:26">
      <c r="A8354">
        <v>455991</v>
      </c>
      <c r="B8354">
        <v>575661</v>
      </c>
      <c r="C8354">
        <v>23501</v>
      </c>
      <c r="D8354" t="s">
        <v>2694</v>
      </c>
      <c r="E8354">
        <v>1</v>
      </c>
      <c r="F8354" s="3">
        <v>40857.610416666699</v>
      </c>
      <c r="G8354" s="4">
        <v>1.25</v>
      </c>
      <c r="H8354">
        <v>12617</v>
      </c>
      <c r="I8354" t="s">
        <v>10</v>
      </c>
      <c r="J8354" s="58">
        <f t="shared" si="260"/>
        <v>1.25</v>
      </c>
      <c r="K8354" s="59">
        <f t="shared" si="261"/>
        <v>40857</v>
      </c>
      <c r="R8354" t="s">
        <v>2685</v>
      </c>
      <c r="S8354" s="58">
        <v>29.7</v>
      </c>
      <c r="X8354">
        <v>1</v>
      </c>
      <c r="Y8354" s="4">
        <v>1.25</v>
      </c>
      <c r="Z8354" s="58">
        <v>1.25</v>
      </c>
    </row>
    <row r="8355" spans="1:26">
      <c r="A8355">
        <v>456002</v>
      </c>
      <c r="B8355">
        <v>575661</v>
      </c>
      <c r="C8355">
        <v>23371</v>
      </c>
      <c r="D8355" t="s">
        <v>2656</v>
      </c>
      <c r="E8355">
        <v>1</v>
      </c>
      <c r="F8355" s="3">
        <v>40857.610416666699</v>
      </c>
      <c r="G8355" s="4">
        <v>1.25</v>
      </c>
      <c r="H8355">
        <v>12617</v>
      </c>
      <c r="I8355" t="s">
        <v>10</v>
      </c>
      <c r="J8355" s="58">
        <f t="shared" si="260"/>
        <v>1.25</v>
      </c>
      <c r="K8355" s="59">
        <f t="shared" si="261"/>
        <v>40857</v>
      </c>
      <c r="R8355" t="s">
        <v>2379</v>
      </c>
      <c r="S8355" s="58">
        <v>25</v>
      </c>
      <c r="X8355">
        <v>1</v>
      </c>
      <c r="Y8355" s="4">
        <v>1.25</v>
      </c>
      <c r="Z8355" s="58">
        <v>1.25</v>
      </c>
    </row>
    <row r="8356" spans="1:26">
      <c r="A8356">
        <v>456017</v>
      </c>
      <c r="B8356">
        <v>575661</v>
      </c>
      <c r="C8356">
        <v>23333</v>
      </c>
      <c r="D8356" t="s">
        <v>2607</v>
      </c>
      <c r="E8356">
        <v>1</v>
      </c>
      <c r="F8356" s="3">
        <v>40857.610416666699</v>
      </c>
      <c r="G8356" s="4">
        <v>1.25</v>
      </c>
      <c r="H8356">
        <v>12617</v>
      </c>
      <c r="I8356" t="s">
        <v>10</v>
      </c>
      <c r="J8356" s="58">
        <f t="shared" si="260"/>
        <v>1.25</v>
      </c>
      <c r="K8356" s="59">
        <f t="shared" si="261"/>
        <v>40857</v>
      </c>
      <c r="R8356" t="s">
        <v>2400</v>
      </c>
      <c r="S8356" s="58">
        <v>20.8</v>
      </c>
      <c r="X8356">
        <v>1</v>
      </c>
      <c r="Y8356" s="4">
        <v>1.25</v>
      </c>
      <c r="Z8356" s="58">
        <v>1.25</v>
      </c>
    </row>
    <row r="8357" spans="1:26">
      <c r="A8357">
        <v>456450</v>
      </c>
      <c r="B8357">
        <v>575692</v>
      </c>
      <c r="C8357">
        <v>23265</v>
      </c>
      <c r="D8357" t="s">
        <v>2512</v>
      </c>
      <c r="E8357">
        <v>1</v>
      </c>
      <c r="F8357" s="3">
        <v>40857.685416666704</v>
      </c>
      <c r="G8357" s="4">
        <v>1.25</v>
      </c>
      <c r="H8357">
        <v>12508</v>
      </c>
      <c r="I8357" t="s">
        <v>10</v>
      </c>
      <c r="J8357" s="58">
        <f t="shared" si="260"/>
        <v>1.25</v>
      </c>
      <c r="K8357" s="59">
        <f t="shared" si="261"/>
        <v>40857</v>
      </c>
      <c r="R8357" t="s">
        <v>783</v>
      </c>
      <c r="S8357" s="58">
        <v>20.8</v>
      </c>
      <c r="X8357">
        <v>1</v>
      </c>
      <c r="Y8357" s="4">
        <v>1.25</v>
      </c>
      <c r="Z8357" s="58">
        <v>1.25</v>
      </c>
    </row>
    <row r="8358" spans="1:26">
      <c r="A8358">
        <v>456456</v>
      </c>
      <c r="B8358">
        <v>575692</v>
      </c>
      <c r="C8358">
        <v>23211</v>
      </c>
      <c r="D8358" t="s">
        <v>2483</v>
      </c>
      <c r="E8358">
        <v>1</v>
      </c>
      <c r="F8358" s="3">
        <v>40857.685416666704</v>
      </c>
      <c r="G8358" s="4">
        <v>1.25</v>
      </c>
      <c r="H8358">
        <v>12508</v>
      </c>
      <c r="I8358" t="s">
        <v>10</v>
      </c>
      <c r="J8358" s="58">
        <f t="shared" si="260"/>
        <v>1.25</v>
      </c>
      <c r="K8358" s="59">
        <f t="shared" si="261"/>
        <v>40857</v>
      </c>
      <c r="R8358" t="s">
        <v>121</v>
      </c>
      <c r="S8358" s="58">
        <v>20.8</v>
      </c>
      <c r="X8358">
        <v>1</v>
      </c>
      <c r="Y8358" s="4">
        <v>1.25</v>
      </c>
      <c r="Z8358" s="58">
        <v>1.25</v>
      </c>
    </row>
    <row r="8359" spans="1:26">
      <c r="A8359">
        <v>456461</v>
      </c>
      <c r="B8359">
        <v>575692</v>
      </c>
      <c r="C8359">
        <v>23210</v>
      </c>
      <c r="D8359" t="s">
        <v>2478</v>
      </c>
      <c r="E8359">
        <v>1</v>
      </c>
      <c r="F8359" s="3">
        <v>40857.685416666704</v>
      </c>
      <c r="G8359" s="4">
        <v>1.25</v>
      </c>
      <c r="H8359">
        <v>12508</v>
      </c>
      <c r="I8359" t="s">
        <v>10</v>
      </c>
      <c r="J8359" s="58">
        <f t="shared" si="260"/>
        <v>1.25</v>
      </c>
      <c r="K8359" s="59">
        <f t="shared" si="261"/>
        <v>40857</v>
      </c>
      <c r="R8359" t="s">
        <v>1732</v>
      </c>
      <c r="S8359" s="58">
        <v>20.8</v>
      </c>
      <c r="X8359">
        <v>1</v>
      </c>
      <c r="Y8359" s="4">
        <v>1.25</v>
      </c>
      <c r="Z8359" s="58">
        <v>1.25</v>
      </c>
    </row>
    <row r="8360" spans="1:26">
      <c r="A8360">
        <v>456473</v>
      </c>
      <c r="B8360">
        <v>575692</v>
      </c>
      <c r="C8360">
        <v>23266</v>
      </c>
      <c r="D8360" t="s">
        <v>2513</v>
      </c>
      <c r="E8360">
        <v>1</v>
      </c>
      <c r="F8360" s="3">
        <v>40857.685416666704</v>
      </c>
      <c r="G8360" s="4">
        <v>1.25</v>
      </c>
      <c r="H8360">
        <v>12508</v>
      </c>
      <c r="I8360" t="s">
        <v>10</v>
      </c>
      <c r="J8360" s="58">
        <f t="shared" si="260"/>
        <v>1.25</v>
      </c>
      <c r="K8360" s="59">
        <f t="shared" si="261"/>
        <v>40857</v>
      </c>
      <c r="R8360" t="s">
        <v>2540</v>
      </c>
      <c r="S8360" s="58">
        <v>20.8</v>
      </c>
      <c r="X8360">
        <v>1</v>
      </c>
      <c r="Y8360" s="4">
        <v>1.25</v>
      </c>
      <c r="Z8360" s="58">
        <v>1.25</v>
      </c>
    </row>
    <row r="8361" spans="1:26">
      <c r="A8361">
        <v>458215</v>
      </c>
      <c r="B8361">
        <v>575759</v>
      </c>
      <c r="C8361" t="s">
        <v>2133</v>
      </c>
      <c r="D8361" t="s">
        <v>2134</v>
      </c>
      <c r="E8361">
        <v>1</v>
      </c>
      <c r="F8361" s="3">
        <v>40858.451388888898</v>
      </c>
      <c r="G8361" s="4">
        <v>1.25</v>
      </c>
      <c r="I8361" t="s">
        <v>10</v>
      </c>
      <c r="J8361" s="58">
        <f t="shared" si="260"/>
        <v>1.25</v>
      </c>
      <c r="K8361" s="59">
        <f t="shared" si="261"/>
        <v>40858</v>
      </c>
      <c r="R8361" t="s">
        <v>2601</v>
      </c>
      <c r="S8361" s="58">
        <v>20.8</v>
      </c>
      <c r="X8361">
        <v>1</v>
      </c>
      <c r="Y8361" s="4">
        <v>1.25</v>
      </c>
      <c r="Z8361" s="58">
        <v>1.25</v>
      </c>
    </row>
    <row r="8362" spans="1:26">
      <c r="A8362">
        <v>373555</v>
      </c>
      <c r="B8362">
        <v>569332</v>
      </c>
      <c r="C8362">
        <v>23308</v>
      </c>
      <c r="D8362" t="s">
        <v>2492</v>
      </c>
      <c r="E8362">
        <v>2</v>
      </c>
      <c r="F8362" s="3">
        <v>40819.573611111096</v>
      </c>
      <c r="G8362" s="4">
        <v>0.55000000000000004</v>
      </c>
      <c r="H8362">
        <v>12637</v>
      </c>
      <c r="I8362" t="s">
        <v>10</v>
      </c>
      <c r="J8362" s="58">
        <f t="shared" si="260"/>
        <v>1.1000000000000001</v>
      </c>
      <c r="K8362" s="59">
        <f t="shared" si="261"/>
        <v>40819</v>
      </c>
      <c r="R8362" t="s">
        <v>2428</v>
      </c>
      <c r="S8362" s="58">
        <v>20.8</v>
      </c>
      <c r="X8362">
        <v>1</v>
      </c>
      <c r="Y8362" s="4">
        <v>1.25</v>
      </c>
      <c r="Z8362" s="58">
        <v>1.25</v>
      </c>
    </row>
    <row r="8363" spans="1:26">
      <c r="A8363">
        <v>440023</v>
      </c>
      <c r="B8363">
        <v>574501</v>
      </c>
      <c r="C8363">
        <v>16238</v>
      </c>
      <c r="D8363" t="s">
        <v>451</v>
      </c>
      <c r="E8363">
        <v>5</v>
      </c>
      <c r="F8363" s="3">
        <v>40851.552083333299</v>
      </c>
      <c r="G8363" s="4">
        <v>0.21</v>
      </c>
      <c r="H8363">
        <v>12577</v>
      </c>
      <c r="I8363" t="s">
        <v>10</v>
      </c>
      <c r="J8363" s="58">
        <f t="shared" si="260"/>
        <v>1.05</v>
      </c>
      <c r="K8363" s="59">
        <f t="shared" si="261"/>
        <v>40851</v>
      </c>
      <c r="R8363" t="s">
        <v>1814</v>
      </c>
      <c r="S8363" s="58">
        <v>19.899999999999999</v>
      </c>
      <c r="X8363">
        <v>1</v>
      </c>
      <c r="Y8363" s="4">
        <v>1.25</v>
      </c>
      <c r="Z8363" s="58">
        <v>1.25</v>
      </c>
    </row>
    <row r="8364" spans="1:26">
      <c r="A8364">
        <v>440024</v>
      </c>
      <c r="B8364">
        <v>574501</v>
      </c>
      <c r="C8364">
        <v>16237</v>
      </c>
      <c r="D8364" t="s">
        <v>418</v>
      </c>
      <c r="E8364">
        <v>5</v>
      </c>
      <c r="F8364" s="3">
        <v>40851.552083333299</v>
      </c>
      <c r="G8364" s="4">
        <v>0.21</v>
      </c>
      <c r="H8364">
        <v>12577</v>
      </c>
      <c r="I8364" t="s">
        <v>10</v>
      </c>
      <c r="J8364" s="58">
        <f t="shared" si="260"/>
        <v>1.05</v>
      </c>
      <c r="K8364" s="59">
        <f t="shared" si="261"/>
        <v>40851</v>
      </c>
      <c r="R8364" t="s">
        <v>1985</v>
      </c>
      <c r="S8364" s="58">
        <v>19.8</v>
      </c>
      <c r="X8364">
        <v>1</v>
      </c>
      <c r="Y8364" s="4">
        <v>1.25</v>
      </c>
      <c r="Z8364" s="58">
        <v>1.25</v>
      </c>
    </row>
    <row r="8365" spans="1:26">
      <c r="A8365">
        <v>32317</v>
      </c>
      <c r="B8365">
        <v>539050</v>
      </c>
      <c r="C8365">
        <v>21034</v>
      </c>
      <c r="D8365" t="s">
        <v>487</v>
      </c>
      <c r="E8365">
        <v>1</v>
      </c>
      <c r="F8365" s="3">
        <v>40527.681250000001</v>
      </c>
      <c r="G8365" s="4">
        <v>0.95</v>
      </c>
      <c r="H8365">
        <v>12577</v>
      </c>
      <c r="I8365" t="s">
        <v>10</v>
      </c>
      <c r="J8365" s="58">
        <f t="shared" si="260"/>
        <v>0.95</v>
      </c>
      <c r="K8365" s="59">
        <f t="shared" si="261"/>
        <v>40527</v>
      </c>
      <c r="R8365" t="s">
        <v>97</v>
      </c>
      <c r="S8365" s="58">
        <v>19.8</v>
      </c>
      <c r="X8365">
        <v>1</v>
      </c>
      <c r="Y8365" s="4">
        <v>1.25</v>
      </c>
      <c r="Z8365" s="58">
        <v>1.25</v>
      </c>
    </row>
    <row r="8366" spans="1:26">
      <c r="A8366">
        <v>456026</v>
      </c>
      <c r="B8366">
        <v>575661</v>
      </c>
      <c r="C8366">
        <v>21034</v>
      </c>
      <c r="D8366" t="s">
        <v>487</v>
      </c>
      <c r="E8366">
        <v>1</v>
      </c>
      <c r="F8366" s="3">
        <v>40857.610416666699</v>
      </c>
      <c r="G8366" s="4">
        <v>0.95</v>
      </c>
      <c r="H8366">
        <v>12617</v>
      </c>
      <c r="I8366" t="s">
        <v>10</v>
      </c>
      <c r="J8366" s="58">
        <f t="shared" si="260"/>
        <v>0.95</v>
      </c>
      <c r="K8366" s="59">
        <f t="shared" si="261"/>
        <v>40857</v>
      </c>
      <c r="R8366" t="s">
        <v>1407</v>
      </c>
      <c r="S8366" s="58">
        <v>19.5</v>
      </c>
      <c r="X8366">
        <v>1</v>
      </c>
      <c r="Y8366" s="4">
        <v>1.25</v>
      </c>
      <c r="Z8366" s="58">
        <v>1.25</v>
      </c>
    </row>
    <row r="8367" spans="1:26">
      <c r="A8367">
        <v>458225</v>
      </c>
      <c r="B8367">
        <v>575759</v>
      </c>
      <c r="C8367">
        <v>21034</v>
      </c>
      <c r="D8367" t="s">
        <v>487</v>
      </c>
      <c r="E8367">
        <v>1</v>
      </c>
      <c r="F8367" s="3">
        <v>40858.451388888898</v>
      </c>
      <c r="G8367" s="4">
        <v>0.95</v>
      </c>
      <c r="I8367" t="s">
        <v>10</v>
      </c>
      <c r="J8367" s="58">
        <f t="shared" si="260"/>
        <v>0.95</v>
      </c>
      <c r="K8367" s="59">
        <f t="shared" si="261"/>
        <v>40858</v>
      </c>
      <c r="R8367" t="s">
        <v>104</v>
      </c>
      <c r="S8367" s="58">
        <v>18</v>
      </c>
      <c r="X8367">
        <v>1</v>
      </c>
      <c r="Y8367" s="4">
        <v>1.25</v>
      </c>
      <c r="Z8367" s="58">
        <v>1.25</v>
      </c>
    </row>
    <row r="8368" spans="1:26">
      <c r="A8368">
        <v>440016</v>
      </c>
      <c r="B8368">
        <v>574501</v>
      </c>
      <c r="C8368">
        <v>21306</v>
      </c>
      <c r="D8368" t="s">
        <v>2093</v>
      </c>
      <c r="E8368">
        <v>3</v>
      </c>
      <c r="F8368" s="3">
        <v>40851.552083333299</v>
      </c>
      <c r="G8368" s="4">
        <v>0.28999999999999998</v>
      </c>
      <c r="H8368">
        <v>12577</v>
      </c>
      <c r="I8368" t="s">
        <v>10</v>
      </c>
      <c r="J8368" s="58">
        <f t="shared" si="260"/>
        <v>0.86999999999999988</v>
      </c>
      <c r="K8368" s="59">
        <f t="shared" si="261"/>
        <v>40851</v>
      </c>
      <c r="R8368" t="s">
        <v>2616</v>
      </c>
      <c r="S8368" s="58">
        <v>17.850000000000001</v>
      </c>
      <c r="X8368">
        <v>1</v>
      </c>
      <c r="Y8368" s="4">
        <v>1.25</v>
      </c>
      <c r="Z8368" s="58">
        <v>1.25</v>
      </c>
    </row>
    <row r="8369" spans="1:26">
      <c r="A8369">
        <v>456452</v>
      </c>
      <c r="B8369">
        <v>575692</v>
      </c>
      <c r="C8369">
        <v>22577</v>
      </c>
      <c r="D8369" t="s">
        <v>627</v>
      </c>
      <c r="E8369">
        <v>3</v>
      </c>
      <c r="F8369" s="3">
        <v>40857.685416666704</v>
      </c>
      <c r="G8369" s="4">
        <v>0.28999999999999998</v>
      </c>
      <c r="H8369">
        <v>12508</v>
      </c>
      <c r="I8369" t="s">
        <v>10</v>
      </c>
      <c r="J8369" s="58">
        <f t="shared" si="260"/>
        <v>0.86999999999999988</v>
      </c>
      <c r="K8369" s="59">
        <f t="shared" si="261"/>
        <v>40857</v>
      </c>
      <c r="R8369" t="s">
        <v>2116</v>
      </c>
      <c r="S8369" s="58">
        <v>17.7</v>
      </c>
      <c r="X8369">
        <v>1</v>
      </c>
      <c r="Y8369" s="4">
        <v>1.25</v>
      </c>
      <c r="Z8369" s="58">
        <v>1.25</v>
      </c>
    </row>
    <row r="8370" spans="1:26">
      <c r="A8370">
        <v>32260</v>
      </c>
      <c r="B8370">
        <v>539050</v>
      </c>
      <c r="C8370">
        <v>20983</v>
      </c>
      <c r="D8370" t="s">
        <v>1712</v>
      </c>
      <c r="E8370">
        <v>1</v>
      </c>
      <c r="F8370" s="3">
        <v>40527.681250000001</v>
      </c>
      <c r="G8370" s="4">
        <v>0.85</v>
      </c>
      <c r="H8370">
        <v>12577</v>
      </c>
      <c r="I8370" t="s">
        <v>10</v>
      </c>
      <c r="J8370" s="58">
        <f t="shared" si="260"/>
        <v>0.85</v>
      </c>
      <c r="K8370" s="59">
        <f t="shared" si="261"/>
        <v>40527</v>
      </c>
      <c r="R8370" t="s">
        <v>964</v>
      </c>
      <c r="S8370" s="58">
        <v>17.7</v>
      </c>
      <c r="X8370">
        <v>1</v>
      </c>
      <c r="Y8370" s="4">
        <v>1.25</v>
      </c>
      <c r="Z8370" s="58">
        <v>1.25</v>
      </c>
    </row>
    <row r="8371" spans="1:26">
      <c r="A8371">
        <v>32289</v>
      </c>
      <c r="B8371">
        <v>539050</v>
      </c>
      <c r="C8371">
        <v>22909</v>
      </c>
      <c r="D8371" t="s">
        <v>503</v>
      </c>
      <c r="E8371">
        <v>1</v>
      </c>
      <c r="F8371" s="3">
        <v>40527.681250000001</v>
      </c>
      <c r="G8371" s="4">
        <v>0.85</v>
      </c>
      <c r="H8371">
        <v>12577</v>
      </c>
      <c r="I8371" t="s">
        <v>10</v>
      </c>
      <c r="J8371" s="58">
        <f t="shared" si="260"/>
        <v>0.85</v>
      </c>
      <c r="K8371" s="59">
        <f t="shared" si="261"/>
        <v>40527</v>
      </c>
      <c r="R8371" t="s">
        <v>311</v>
      </c>
      <c r="S8371" s="58">
        <v>17.399999999999999</v>
      </c>
      <c r="X8371">
        <v>1</v>
      </c>
      <c r="Y8371" s="4">
        <v>1.25</v>
      </c>
      <c r="Z8371" s="58">
        <v>1.25</v>
      </c>
    </row>
    <row r="8372" spans="1:26">
      <c r="A8372">
        <v>127133</v>
      </c>
      <c r="B8372">
        <v>547194</v>
      </c>
      <c r="C8372">
        <v>22908</v>
      </c>
      <c r="D8372" t="s">
        <v>1994</v>
      </c>
      <c r="E8372">
        <v>1</v>
      </c>
      <c r="F8372" s="3">
        <v>40623.529166666704</v>
      </c>
      <c r="G8372" s="4">
        <v>0.85</v>
      </c>
      <c r="H8372">
        <v>12637</v>
      </c>
      <c r="I8372" t="s">
        <v>10</v>
      </c>
      <c r="J8372" s="58">
        <f t="shared" si="260"/>
        <v>0.85</v>
      </c>
      <c r="K8372" s="59">
        <f t="shared" si="261"/>
        <v>40623</v>
      </c>
      <c r="R8372" t="s">
        <v>667</v>
      </c>
      <c r="S8372" s="58">
        <v>17</v>
      </c>
      <c r="X8372">
        <v>1</v>
      </c>
      <c r="Y8372" s="4">
        <v>1.25</v>
      </c>
      <c r="Z8372" s="58">
        <v>1.25</v>
      </c>
    </row>
    <row r="8373" spans="1:26">
      <c r="A8373">
        <v>165692</v>
      </c>
      <c r="B8373">
        <v>550821</v>
      </c>
      <c r="C8373">
        <v>22963</v>
      </c>
      <c r="D8373" t="s">
        <v>246</v>
      </c>
      <c r="E8373">
        <v>1</v>
      </c>
      <c r="F8373" s="3">
        <v>40654.370833333298</v>
      </c>
      <c r="G8373" s="4">
        <v>0.85</v>
      </c>
      <c r="H8373">
        <v>12506</v>
      </c>
      <c r="I8373" t="s">
        <v>10</v>
      </c>
      <c r="J8373" s="58">
        <f t="shared" si="260"/>
        <v>0.85</v>
      </c>
      <c r="K8373" s="59">
        <f t="shared" si="261"/>
        <v>40654</v>
      </c>
      <c r="R8373" t="s">
        <v>2664</v>
      </c>
      <c r="S8373" s="58">
        <v>15.6</v>
      </c>
      <c r="X8373">
        <v>1</v>
      </c>
      <c r="Y8373" s="4">
        <v>1.25</v>
      </c>
      <c r="Z8373" s="58">
        <v>1.25</v>
      </c>
    </row>
    <row r="8374" spans="1:26">
      <c r="A8374">
        <v>165693</v>
      </c>
      <c r="B8374">
        <v>550821</v>
      </c>
      <c r="C8374">
        <v>22962</v>
      </c>
      <c r="D8374" t="s">
        <v>245</v>
      </c>
      <c r="E8374">
        <v>1</v>
      </c>
      <c r="F8374" s="3">
        <v>40654.370833333298</v>
      </c>
      <c r="G8374" s="4">
        <v>0.85</v>
      </c>
      <c r="H8374">
        <v>12506</v>
      </c>
      <c r="I8374" t="s">
        <v>10</v>
      </c>
      <c r="J8374" s="58">
        <f t="shared" si="260"/>
        <v>0.85</v>
      </c>
      <c r="K8374" s="59">
        <f t="shared" si="261"/>
        <v>40654</v>
      </c>
      <c r="R8374" t="s">
        <v>1498</v>
      </c>
      <c r="S8374" s="58">
        <v>15.6</v>
      </c>
      <c r="X8374">
        <v>1</v>
      </c>
      <c r="Y8374" s="4">
        <v>1.25</v>
      </c>
      <c r="Z8374" s="58">
        <v>1.25</v>
      </c>
    </row>
    <row r="8375" spans="1:26">
      <c r="A8375">
        <v>165696</v>
      </c>
      <c r="B8375">
        <v>550821</v>
      </c>
      <c r="C8375">
        <v>22907</v>
      </c>
      <c r="D8375" t="s">
        <v>740</v>
      </c>
      <c r="E8375">
        <v>1</v>
      </c>
      <c r="F8375" s="3">
        <v>40654.370833333298</v>
      </c>
      <c r="G8375" s="4">
        <v>0.85</v>
      </c>
      <c r="H8375">
        <v>12506</v>
      </c>
      <c r="I8375" t="s">
        <v>10</v>
      </c>
      <c r="J8375" s="58">
        <f t="shared" si="260"/>
        <v>0.85</v>
      </c>
      <c r="K8375" s="59">
        <f t="shared" si="261"/>
        <v>40654</v>
      </c>
      <c r="R8375" t="s">
        <v>571</v>
      </c>
      <c r="S8375" s="58">
        <v>15.6</v>
      </c>
      <c r="X8375">
        <v>1</v>
      </c>
      <c r="Y8375" s="4">
        <v>1.25</v>
      </c>
      <c r="Z8375" s="58">
        <v>1.25</v>
      </c>
    </row>
    <row r="8376" spans="1:26">
      <c r="A8376">
        <v>169151</v>
      </c>
      <c r="B8376">
        <v>551163</v>
      </c>
      <c r="C8376">
        <v>21385</v>
      </c>
      <c r="D8376" t="s">
        <v>1249</v>
      </c>
      <c r="E8376">
        <v>1</v>
      </c>
      <c r="F8376" s="3">
        <v>40659.661111111098</v>
      </c>
      <c r="G8376" s="4">
        <v>0.85</v>
      </c>
      <c r="H8376">
        <v>12573</v>
      </c>
      <c r="I8376" t="s">
        <v>10</v>
      </c>
      <c r="J8376" s="58">
        <f t="shared" si="260"/>
        <v>0.85</v>
      </c>
      <c r="K8376" s="59">
        <f t="shared" si="261"/>
        <v>40659</v>
      </c>
      <c r="R8376" t="s">
        <v>2254</v>
      </c>
      <c r="S8376" s="58">
        <v>15.3</v>
      </c>
      <c r="X8376">
        <v>1</v>
      </c>
      <c r="Y8376" s="4">
        <v>1.25</v>
      </c>
      <c r="Z8376" s="58">
        <v>1.25</v>
      </c>
    </row>
    <row r="8377" spans="1:26">
      <c r="A8377">
        <v>456018</v>
      </c>
      <c r="B8377">
        <v>575661</v>
      </c>
      <c r="C8377">
        <v>22573</v>
      </c>
      <c r="D8377" t="s">
        <v>626</v>
      </c>
      <c r="E8377">
        <v>1</v>
      </c>
      <c r="F8377" s="3">
        <v>40857.610416666699</v>
      </c>
      <c r="G8377" s="4">
        <v>0.85</v>
      </c>
      <c r="H8377">
        <v>12617</v>
      </c>
      <c r="I8377" t="s">
        <v>10</v>
      </c>
      <c r="J8377" s="58">
        <f t="shared" si="260"/>
        <v>0.85</v>
      </c>
      <c r="K8377" s="59">
        <f t="shared" si="261"/>
        <v>40857</v>
      </c>
      <c r="R8377" t="s">
        <v>1167</v>
      </c>
      <c r="S8377" s="58">
        <v>15</v>
      </c>
      <c r="X8377">
        <v>1</v>
      </c>
      <c r="Y8377" s="4">
        <v>1.25</v>
      </c>
      <c r="Z8377" s="58">
        <v>1.25</v>
      </c>
    </row>
    <row r="8378" spans="1:26">
      <c r="A8378">
        <v>458212</v>
      </c>
      <c r="B8378">
        <v>575759</v>
      </c>
      <c r="C8378">
        <v>85227</v>
      </c>
      <c r="D8378" t="s">
        <v>1568</v>
      </c>
      <c r="E8378">
        <v>1</v>
      </c>
      <c r="F8378" s="3">
        <v>40858.451388888898</v>
      </c>
      <c r="G8378" s="4">
        <v>0.85</v>
      </c>
      <c r="I8378" t="s">
        <v>10</v>
      </c>
      <c r="J8378" s="58">
        <f t="shared" si="260"/>
        <v>0.85</v>
      </c>
      <c r="K8378" s="59">
        <f t="shared" si="261"/>
        <v>40858</v>
      </c>
      <c r="R8378" t="s">
        <v>2655</v>
      </c>
      <c r="S8378" s="58">
        <v>15</v>
      </c>
      <c r="X8378">
        <v>1</v>
      </c>
      <c r="Y8378" s="4">
        <v>1.25</v>
      </c>
      <c r="Z8378" s="58">
        <v>1.25</v>
      </c>
    </row>
    <row r="8379" spans="1:26">
      <c r="A8379">
        <v>127136</v>
      </c>
      <c r="B8379">
        <v>547196</v>
      </c>
      <c r="C8379">
        <v>23000</v>
      </c>
      <c r="D8379" t="s">
        <v>2333</v>
      </c>
      <c r="E8379">
        <v>2</v>
      </c>
      <c r="F8379" s="3">
        <v>40623.530555555597</v>
      </c>
      <c r="G8379" s="4">
        <v>0.42</v>
      </c>
      <c r="H8379">
        <v>12637</v>
      </c>
      <c r="I8379" t="s">
        <v>10</v>
      </c>
      <c r="J8379" s="58">
        <f t="shared" si="260"/>
        <v>0.84</v>
      </c>
      <c r="K8379" s="59">
        <f t="shared" si="261"/>
        <v>40623</v>
      </c>
      <c r="R8379" t="s">
        <v>545</v>
      </c>
      <c r="S8379" s="58">
        <v>15</v>
      </c>
      <c r="X8379">
        <v>1</v>
      </c>
      <c r="Y8379" s="4">
        <v>1.25</v>
      </c>
      <c r="Z8379" s="58">
        <v>1.25</v>
      </c>
    </row>
    <row r="8380" spans="1:26">
      <c r="A8380">
        <v>440032</v>
      </c>
      <c r="B8380">
        <v>574501</v>
      </c>
      <c r="C8380">
        <v>23121</v>
      </c>
      <c r="D8380" t="s">
        <v>2548</v>
      </c>
      <c r="E8380">
        <v>2</v>
      </c>
      <c r="F8380" s="3">
        <v>40851.552083333299</v>
      </c>
      <c r="G8380" s="4">
        <v>0.42</v>
      </c>
      <c r="H8380">
        <v>12577</v>
      </c>
      <c r="I8380" t="s">
        <v>10</v>
      </c>
      <c r="J8380" s="58">
        <f t="shared" si="260"/>
        <v>0.84</v>
      </c>
      <c r="K8380" s="59">
        <f t="shared" si="261"/>
        <v>40851</v>
      </c>
      <c r="R8380" t="s">
        <v>399</v>
      </c>
      <c r="S8380" s="58">
        <v>15</v>
      </c>
      <c r="X8380">
        <v>1</v>
      </c>
      <c r="Y8380" s="4">
        <v>1.25</v>
      </c>
      <c r="Z8380" s="58">
        <v>1.25</v>
      </c>
    </row>
    <row r="8381" spans="1:26">
      <c r="A8381">
        <v>440033</v>
      </c>
      <c r="B8381">
        <v>574501</v>
      </c>
      <c r="C8381">
        <v>23120</v>
      </c>
      <c r="D8381" t="s">
        <v>2547</v>
      </c>
      <c r="E8381">
        <v>2</v>
      </c>
      <c r="F8381" s="3">
        <v>40851.552083333299</v>
      </c>
      <c r="G8381" s="4">
        <v>0.42</v>
      </c>
      <c r="H8381">
        <v>12577</v>
      </c>
      <c r="I8381" t="s">
        <v>10</v>
      </c>
      <c r="J8381" s="58">
        <f t="shared" si="260"/>
        <v>0.84</v>
      </c>
      <c r="K8381" s="59">
        <f t="shared" si="261"/>
        <v>40851</v>
      </c>
      <c r="R8381" t="s">
        <v>90</v>
      </c>
      <c r="S8381" s="58">
        <v>15</v>
      </c>
      <c r="X8381">
        <v>2</v>
      </c>
      <c r="Y8381" s="4">
        <v>0.55000000000000004</v>
      </c>
      <c r="Z8381" s="58">
        <v>1.1000000000000001</v>
      </c>
    </row>
    <row r="8382" spans="1:26">
      <c r="A8382">
        <v>373519</v>
      </c>
      <c r="B8382">
        <v>569332</v>
      </c>
      <c r="C8382">
        <v>23354</v>
      </c>
      <c r="D8382" t="s">
        <v>2592</v>
      </c>
      <c r="E8382">
        <v>1</v>
      </c>
      <c r="F8382" s="3">
        <v>40819.573611111096</v>
      </c>
      <c r="G8382" s="4">
        <v>0.83</v>
      </c>
      <c r="H8382">
        <v>12637</v>
      </c>
      <c r="I8382" t="s">
        <v>10</v>
      </c>
      <c r="J8382" s="58">
        <f t="shared" si="260"/>
        <v>0.83</v>
      </c>
      <c r="K8382" s="59">
        <f t="shared" si="261"/>
        <v>40819</v>
      </c>
      <c r="R8382" t="s">
        <v>271</v>
      </c>
      <c r="S8382" s="58">
        <v>15</v>
      </c>
      <c r="X8382">
        <v>5</v>
      </c>
      <c r="Y8382" s="4">
        <v>0.21</v>
      </c>
      <c r="Z8382" s="58">
        <v>1.05</v>
      </c>
    </row>
    <row r="8383" spans="1:26">
      <c r="A8383">
        <v>373520</v>
      </c>
      <c r="B8383">
        <v>569332</v>
      </c>
      <c r="C8383">
        <v>23353</v>
      </c>
      <c r="D8383" t="s">
        <v>2591</v>
      </c>
      <c r="E8383">
        <v>1</v>
      </c>
      <c r="F8383" s="3">
        <v>40819.573611111096</v>
      </c>
      <c r="G8383" s="4">
        <v>0.83</v>
      </c>
      <c r="H8383">
        <v>12637</v>
      </c>
      <c r="I8383" t="s">
        <v>10</v>
      </c>
      <c r="J8383" s="58">
        <f t="shared" si="260"/>
        <v>0.83</v>
      </c>
      <c r="K8383" s="59">
        <f t="shared" si="261"/>
        <v>40819</v>
      </c>
      <c r="R8383" t="s">
        <v>850</v>
      </c>
      <c r="S8383" s="58">
        <v>15</v>
      </c>
      <c r="X8383">
        <v>5</v>
      </c>
      <c r="Y8383" s="4">
        <v>0.21</v>
      </c>
      <c r="Z8383" s="58">
        <v>1.05</v>
      </c>
    </row>
    <row r="8384" spans="1:26">
      <c r="A8384">
        <v>373522</v>
      </c>
      <c r="B8384">
        <v>569332</v>
      </c>
      <c r="C8384">
        <v>22398</v>
      </c>
      <c r="D8384" t="s">
        <v>2040</v>
      </c>
      <c r="E8384">
        <v>2</v>
      </c>
      <c r="F8384" s="3">
        <v>40819.573611111096</v>
      </c>
      <c r="G8384" s="4">
        <v>0.39</v>
      </c>
      <c r="H8384">
        <v>12637</v>
      </c>
      <c r="I8384" t="s">
        <v>10</v>
      </c>
      <c r="J8384" s="58">
        <f t="shared" si="260"/>
        <v>0.78</v>
      </c>
      <c r="K8384" s="59">
        <f t="shared" si="261"/>
        <v>40819</v>
      </c>
      <c r="R8384" t="s">
        <v>2179</v>
      </c>
      <c r="S8384" s="58">
        <v>14.85</v>
      </c>
      <c r="X8384">
        <v>1</v>
      </c>
      <c r="Y8384" s="4">
        <v>0.95</v>
      </c>
      <c r="Z8384" s="58">
        <v>0.95</v>
      </c>
    </row>
    <row r="8385" spans="1:26">
      <c r="A8385">
        <v>456440</v>
      </c>
      <c r="B8385">
        <v>575692</v>
      </c>
      <c r="C8385">
        <v>21819</v>
      </c>
      <c r="D8385" t="s">
        <v>2089</v>
      </c>
      <c r="E8385">
        <v>2</v>
      </c>
      <c r="F8385" s="3">
        <v>40857.685416666704</v>
      </c>
      <c r="G8385" s="4">
        <v>0.39</v>
      </c>
      <c r="H8385">
        <v>12508</v>
      </c>
      <c r="I8385" t="s">
        <v>10</v>
      </c>
      <c r="J8385" s="58">
        <f t="shared" si="260"/>
        <v>0.78</v>
      </c>
      <c r="K8385" s="59">
        <f t="shared" si="261"/>
        <v>40857</v>
      </c>
      <c r="R8385" t="s">
        <v>305</v>
      </c>
      <c r="S8385" s="58">
        <v>14.85</v>
      </c>
      <c r="X8385">
        <v>1</v>
      </c>
      <c r="Y8385" s="4">
        <v>0.95</v>
      </c>
      <c r="Z8385" s="58">
        <v>0.95</v>
      </c>
    </row>
    <row r="8386" spans="1:26">
      <c r="A8386">
        <v>440097</v>
      </c>
      <c r="B8386">
        <v>574506</v>
      </c>
      <c r="C8386">
        <v>21372</v>
      </c>
      <c r="D8386" t="s">
        <v>1248</v>
      </c>
      <c r="E8386">
        <v>1</v>
      </c>
      <c r="F8386" s="3">
        <v>40851.558333333298</v>
      </c>
      <c r="G8386" s="4">
        <v>0.75</v>
      </c>
      <c r="H8386">
        <v>12577</v>
      </c>
      <c r="I8386" t="s">
        <v>10</v>
      </c>
      <c r="J8386" s="58">
        <f t="shared" ref="J8386:J8449" si="262">E8386*G8386</f>
        <v>0.75</v>
      </c>
      <c r="K8386" s="59">
        <f t="shared" ref="K8386:K8449" si="263">DATE(YEAR(F8386),MONTH(F8386),DAY(F8386))</f>
        <v>40851</v>
      </c>
      <c r="R8386" t="s">
        <v>526</v>
      </c>
      <c r="S8386" s="58">
        <v>13.2</v>
      </c>
      <c r="X8386">
        <v>1</v>
      </c>
      <c r="Y8386" s="4">
        <v>0.95</v>
      </c>
      <c r="Z8386" s="58">
        <v>0.95</v>
      </c>
    </row>
    <row r="8387" spans="1:26">
      <c r="A8387">
        <v>32266</v>
      </c>
      <c r="B8387">
        <v>539050</v>
      </c>
      <c r="C8387">
        <v>21901</v>
      </c>
      <c r="D8387" t="s">
        <v>1853</v>
      </c>
      <c r="E8387">
        <v>1</v>
      </c>
      <c r="F8387" s="3">
        <v>40527.681250000001</v>
      </c>
      <c r="G8387" s="4">
        <v>0.65</v>
      </c>
      <c r="H8387">
        <v>12577</v>
      </c>
      <c r="I8387" t="s">
        <v>10</v>
      </c>
      <c r="J8387" s="58">
        <f t="shared" si="262"/>
        <v>0.65</v>
      </c>
      <c r="K8387" s="59">
        <f t="shared" si="263"/>
        <v>40527</v>
      </c>
      <c r="R8387" t="s">
        <v>187</v>
      </c>
      <c r="S8387" s="58">
        <v>10.5</v>
      </c>
      <c r="X8387">
        <v>3</v>
      </c>
      <c r="Y8387" s="4">
        <v>0.28999999999999998</v>
      </c>
      <c r="Z8387" s="58">
        <v>0.87</v>
      </c>
    </row>
    <row r="8388" spans="1:26">
      <c r="A8388">
        <v>32267</v>
      </c>
      <c r="B8388">
        <v>539050</v>
      </c>
      <c r="C8388">
        <v>21900</v>
      </c>
      <c r="D8388" t="s">
        <v>1919</v>
      </c>
      <c r="E8388">
        <v>1</v>
      </c>
      <c r="F8388" s="3">
        <v>40527.681250000001</v>
      </c>
      <c r="G8388" s="4">
        <v>0.65</v>
      </c>
      <c r="H8388">
        <v>12577</v>
      </c>
      <c r="I8388" t="s">
        <v>10</v>
      </c>
      <c r="J8388" s="58">
        <f t="shared" si="262"/>
        <v>0.65</v>
      </c>
      <c r="K8388" s="59">
        <f t="shared" si="263"/>
        <v>40527</v>
      </c>
      <c r="R8388" t="s">
        <v>188</v>
      </c>
      <c r="S8388" s="58">
        <v>10.5</v>
      </c>
      <c r="X8388">
        <v>3</v>
      </c>
      <c r="Y8388" s="4">
        <v>0.28999999999999998</v>
      </c>
      <c r="Z8388" s="58">
        <v>0.87</v>
      </c>
    </row>
    <row r="8389" spans="1:26">
      <c r="A8389">
        <v>169141</v>
      </c>
      <c r="B8389">
        <v>551163</v>
      </c>
      <c r="C8389" t="s">
        <v>2282</v>
      </c>
      <c r="D8389" t="s">
        <v>2283</v>
      </c>
      <c r="E8389">
        <v>1</v>
      </c>
      <c r="F8389" s="3">
        <v>40659.661111111098</v>
      </c>
      <c r="G8389" s="4">
        <v>0.65</v>
      </c>
      <c r="H8389">
        <v>12573</v>
      </c>
      <c r="I8389" t="s">
        <v>10</v>
      </c>
      <c r="J8389" s="58">
        <f t="shared" si="262"/>
        <v>0.65</v>
      </c>
      <c r="K8389" s="59">
        <f t="shared" si="263"/>
        <v>40659</v>
      </c>
      <c r="R8389" t="s">
        <v>2584</v>
      </c>
      <c r="S8389" s="58">
        <v>10.5</v>
      </c>
      <c r="X8389">
        <v>1</v>
      </c>
      <c r="Y8389" s="4">
        <v>0.85</v>
      </c>
      <c r="Z8389" s="58">
        <v>0.85</v>
      </c>
    </row>
    <row r="8390" spans="1:26">
      <c r="A8390">
        <v>440090</v>
      </c>
      <c r="B8390">
        <v>574506</v>
      </c>
      <c r="C8390" t="s">
        <v>1999</v>
      </c>
      <c r="D8390" t="s">
        <v>2000</v>
      </c>
      <c r="E8390">
        <v>1</v>
      </c>
      <c r="F8390" s="3">
        <v>40851.558333333298</v>
      </c>
      <c r="G8390" s="4">
        <v>0.65</v>
      </c>
      <c r="H8390">
        <v>12577</v>
      </c>
      <c r="I8390" t="s">
        <v>10</v>
      </c>
      <c r="J8390" s="58">
        <f t="shared" si="262"/>
        <v>0.65</v>
      </c>
      <c r="K8390" s="59">
        <f t="shared" si="263"/>
        <v>40851</v>
      </c>
      <c r="R8390" t="s">
        <v>825</v>
      </c>
      <c r="S8390" s="58">
        <v>10.5</v>
      </c>
      <c r="X8390">
        <v>1</v>
      </c>
      <c r="Y8390" s="4">
        <v>0.85</v>
      </c>
      <c r="Z8390" s="58">
        <v>0.85</v>
      </c>
    </row>
    <row r="8391" spans="1:26">
      <c r="A8391">
        <v>458214</v>
      </c>
      <c r="B8391">
        <v>575759</v>
      </c>
      <c r="C8391">
        <v>21881</v>
      </c>
      <c r="D8391" t="s">
        <v>1673</v>
      </c>
      <c r="E8391">
        <v>1</v>
      </c>
      <c r="F8391" s="3">
        <v>40858.451388888898</v>
      </c>
      <c r="G8391" s="4">
        <v>0.65</v>
      </c>
      <c r="I8391" t="s">
        <v>10</v>
      </c>
      <c r="J8391" s="58">
        <f t="shared" si="262"/>
        <v>0.65</v>
      </c>
      <c r="K8391" s="59">
        <f t="shared" si="263"/>
        <v>40858</v>
      </c>
      <c r="R8391" t="s">
        <v>2654</v>
      </c>
      <c r="S8391" s="58">
        <v>10.4</v>
      </c>
      <c r="X8391">
        <v>1</v>
      </c>
      <c r="Y8391" s="4">
        <v>0.85</v>
      </c>
      <c r="Z8391" s="58">
        <v>0.85</v>
      </c>
    </row>
    <row r="8392" spans="1:26">
      <c r="A8392">
        <v>32279</v>
      </c>
      <c r="B8392">
        <v>539050</v>
      </c>
      <c r="C8392">
        <v>21982</v>
      </c>
      <c r="D8392" t="s">
        <v>843</v>
      </c>
      <c r="E8392">
        <v>2</v>
      </c>
      <c r="F8392" s="3">
        <v>40527.681250000001</v>
      </c>
      <c r="G8392" s="4">
        <v>0.28999999999999998</v>
      </c>
      <c r="H8392">
        <v>12577</v>
      </c>
      <c r="I8392" t="s">
        <v>10</v>
      </c>
      <c r="J8392" s="58">
        <f t="shared" si="262"/>
        <v>0.57999999999999996</v>
      </c>
      <c r="K8392" s="59">
        <f t="shared" si="263"/>
        <v>40527</v>
      </c>
      <c r="R8392" t="s">
        <v>2653</v>
      </c>
      <c r="S8392" s="58">
        <v>10.4</v>
      </c>
      <c r="X8392">
        <v>1</v>
      </c>
      <c r="Y8392" s="4">
        <v>0.85</v>
      </c>
      <c r="Z8392" s="58">
        <v>0.85</v>
      </c>
    </row>
    <row r="8393" spans="1:26">
      <c r="A8393">
        <v>456458</v>
      </c>
      <c r="B8393">
        <v>575692</v>
      </c>
      <c r="C8393">
        <v>22578</v>
      </c>
      <c r="D8393" t="s">
        <v>1357</v>
      </c>
      <c r="E8393">
        <v>2</v>
      </c>
      <c r="F8393" s="3">
        <v>40857.685416666704</v>
      </c>
      <c r="G8393" s="4">
        <v>0.28999999999999998</v>
      </c>
      <c r="H8393">
        <v>12508</v>
      </c>
      <c r="I8393" t="s">
        <v>10</v>
      </c>
      <c r="J8393" s="58">
        <f t="shared" si="262"/>
        <v>0.57999999999999996</v>
      </c>
      <c r="K8393" s="59">
        <f t="shared" si="263"/>
        <v>40857</v>
      </c>
      <c r="R8393" t="s">
        <v>512</v>
      </c>
      <c r="S8393" s="58">
        <v>10.199999999999999</v>
      </c>
      <c r="X8393">
        <v>1</v>
      </c>
      <c r="Y8393" s="4">
        <v>0.85</v>
      </c>
      <c r="Z8393" s="58">
        <v>0.85</v>
      </c>
    </row>
    <row r="8394" spans="1:26">
      <c r="A8394">
        <v>373525</v>
      </c>
      <c r="B8394">
        <v>569332</v>
      </c>
      <c r="C8394">
        <v>23308</v>
      </c>
      <c r="D8394" t="s">
        <v>2492</v>
      </c>
      <c r="E8394">
        <v>1</v>
      </c>
      <c r="F8394" s="3">
        <v>40819.573611111096</v>
      </c>
      <c r="G8394" s="4">
        <v>0.55000000000000004</v>
      </c>
      <c r="H8394">
        <v>12637</v>
      </c>
      <c r="I8394" t="s">
        <v>10</v>
      </c>
      <c r="J8394" s="58">
        <f t="shared" si="262"/>
        <v>0.55000000000000004</v>
      </c>
      <c r="K8394" s="59">
        <f t="shared" si="263"/>
        <v>40819</v>
      </c>
      <c r="R8394" t="s">
        <v>2206</v>
      </c>
      <c r="S8394" s="58">
        <v>8.5</v>
      </c>
      <c r="X8394">
        <v>1</v>
      </c>
      <c r="Y8394" s="4">
        <v>0.85</v>
      </c>
      <c r="Z8394" s="58">
        <v>0.85</v>
      </c>
    </row>
    <row r="8395" spans="1:26">
      <c r="A8395">
        <v>127101</v>
      </c>
      <c r="B8395">
        <v>547194</v>
      </c>
      <c r="C8395" t="s">
        <v>2131</v>
      </c>
      <c r="D8395" t="s">
        <v>2132</v>
      </c>
      <c r="E8395">
        <v>1</v>
      </c>
      <c r="F8395" s="3">
        <v>40623.529166666704</v>
      </c>
      <c r="G8395" s="4">
        <v>0.42</v>
      </c>
      <c r="H8395">
        <v>12637</v>
      </c>
      <c r="I8395" t="s">
        <v>10</v>
      </c>
      <c r="J8395" s="58">
        <f t="shared" si="262"/>
        <v>0.42</v>
      </c>
      <c r="K8395" s="59">
        <f t="shared" si="263"/>
        <v>40623</v>
      </c>
      <c r="R8395" t="s">
        <v>1209</v>
      </c>
      <c r="S8395" s="58">
        <v>8.5</v>
      </c>
      <c r="X8395">
        <v>1</v>
      </c>
      <c r="Y8395" s="4">
        <v>0.85</v>
      </c>
      <c r="Z8395" s="58">
        <v>0.85</v>
      </c>
    </row>
    <row r="8396" spans="1:26">
      <c r="A8396">
        <v>127102</v>
      </c>
      <c r="B8396">
        <v>547194</v>
      </c>
      <c r="C8396" t="s">
        <v>1544</v>
      </c>
      <c r="D8396" t="s">
        <v>1545</v>
      </c>
      <c r="E8396">
        <v>1</v>
      </c>
      <c r="F8396" s="3">
        <v>40623.529166666704</v>
      </c>
      <c r="G8396" s="4">
        <v>0.42</v>
      </c>
      <c r="H8396">
        <v>12637</v>
      </c>
      <c r="I8396" t="s">
        <v>10</v>
      </c>
      <c r="J8396" s="58">
        <f t="shared" si="262"/>
        <v>0.42</v>
      </c>
      <c r="K8396" s="59">
        <f t="shared" si="263"/>
        <v>40623</v>
      </c>
      <c r="R8396" t="s">
        <v>2402</v>
      </c>
      <c r="S8396" s="58">
        <v>8.5</v>
      </c>
      <c r="X8396">
        <v>1</v>
      </c>
      <c r="Y8396" s="4">
        <v>0.85</v>
      </c>
      <c r="Z8396" s="58">
        <v>0.85</v>
      </c>
    </row>
    <row r="8397" spans="1:26">
      <c r="A8397">
        <v>127103</v>
      </c>
      <c r="B8397">
        <v>547194</v>
      </c>
      <c r="C8397" t="s">
        <v>2095</v>
      </c>
      <c r="D8397" t="s">
        <v>2096</v>
      </c>
      <c r="E8397">
        <v>1</v>
      </c>
      <c r="F8397" s="3">
        <v>40623.529166666704</v>
      </c>
      <c r="G8397" s="4">
        <v>0.42</v>
      </c>
      <c r="H8397">
        <v>12637</v>
      </c>
      <c r="I8397" t="s">
        <v>10</v>
      </c>
      <c r="J8397" s="58">
        <f t="shared" si="262"/>
        <v>0.42</v>
      </c>
      <c r="K8397" s="59">
        <f t="shared" si="263"/>
        <v>40623</v>
      </c>
      <c r="R8397" t="s">
        <v>1210</v>
      </c>
      <c r="S8397" s="58">
        <v>8.5</v>
      </c>
      <c r="X8397">
        <v>1</v>
      </c>
      <c r="Y8397" s="4">
        <v>0.85</v>
      </c>
      <c r="Z8397" s="58">
        <v>0.85</v>
      </c>
    </row>
    <row r="8398" spans="1:26">
      <c r="A8398">
        <v>127134</v>
      </c>
      <c r="B8398">
        <v>547196</v>
      </c>
      <c r="C8398">
        <v>23004</v>
      </c>
      <c r="D8398" t="s">
        <v>2331</v>
      </c>
      <c r="E8398">
        <v>1</v>
      </c>
      <c r="F8398" s="3">
        <v>40623.530555555597</v>
      </c>
      <c r="G8398" s="4">
        <v>0.42</v>
      </c>
      <c r="H8398">
        <v>12637</v>
      </c>
      <c r="I8398" t="s">
        <v>10</v>
      </c>
      <c r="J8398" s="58">
        <f t="shared" si="262"/>
        <v>0.42</v>
      </c>
      <c r="K8398" s="59">
        <f t="shared" si="263"/>
        <v>40623</v>
      </c>
      <c r="R8398" t="s">
        <v>988</v>
      </c>
      <c r="S8398" s="58">
        <v>8.5</v>
      </c>
      <c r="X8398">
        <v>2</v>
      </c>
      <c r="Y8398" s="4">
        <v>0.42</v>
      </c>
      <c r="Z8398" s="58">
        <v>0.84</v>
      </c>
    </row>
    <row r="8399" spans="1:26">
      <c r="A8399">
        <v>127135</v>
      </c>
      <c r="B8399">
        <v>547196</v>
      </c>
      <c r="C8399">
        <v>22999</v>
      </c>
      <c r="D8399" t="s">
        <v>2338</v>
      </c>
      <c r="E8399">
        <v>1</v>
      </c>
      <c r="F8399" s="3">
        <v>40623.530555555597</v>
      </c>
      <c r="G8399" s="4">
        <v>0.42</v>
      </c>
      <c r="H8399">
        <v>12637</v>
      </c>
      <c r="I8399" t="s">
        <v>10</v>
      </c>
      <c r="J8399" s="58">
        <f t="shared" si="262"/>
        <v>0.42</v>
      </c>
      <c r="K8399" s="59">
        <f t="shared" si="263"/>
        <v>40623</v>
      </c>
      <c r="R8399" t="s">
        <v>1673</v>
      </c>
      <c r="S8399" s="58">
        <v>7.8</v>
      </c>
      <c r="X8399">
        <v>2</v>
      </c>
      <c r="Y8399" s="4">
        <v>0.42</v>
      </c>
      <c r="Z8399" s="58">
        <v>0.84</v>
      </c>
    </row>
    <row r="8400" spans="1:26">
      <c r="A8400">
        <v>169127</v>
      </c>
      <c r="B8400">
        <v>551163</v>
      </c>
      <c r="C8400">
        <v>22996</v>
      </c>
      <c r="D8400" t="s">
        <v>2339</v>
      </c>
      <c r="E8400">
        <v>1</v>
      </c>
      <c r="F8400" s="3">
        <v>40659.661111111098</v>
      </c>
      <c r="G8400" s="4">
        <v>0.42</v>
      </c>
      <c r="H8400">
        <v>12573</v>
      </c>
      <c r="I8400" t="s">
        <v>10</v>
      </c>
      <c r="J8400" s="58">
        <f t="shared" si="262"/>
        <v>0.42</v>
      </c>
      <c r="K8400" s="59">
        <f t="shared" si="263"/>
        <v>40659</v>
      </c>
      <c r="R8400" t="s">
        <v>476</v>
      </c>
      <c r="S8400" s="58">
        <v>7.8</v>
      </c>
      <c r="X8400">
        <v>2</v>
      </c>
      <c r="Y8400" s="4">
        <v>0.42</v>
      </c>
      <c r="Z8400" s="58">
        <v>0.84</v>
      </c>
    </row>
    <row r="8401" spans="1:26">
      <c r="A8401">
        <v>169128</v>
      </c>
      <c r="B8401">
        <v>551163</v>
      </c>
      <c r="C8401">
        <v>23003</v>
      </c>
      <c r="D8401" t="s">
        <v>2332</v>
      </c>
      <c r="E8401">
        <v>1</v>
      </c>
      <c r="F8401" s="3">
        <v>40659.661111111098</v>
      </c>
      <c r="G8401" s="4">
        <v>0.42</v>
      </c>
      <c r="H8401">
        <v>12573</v>
      </c>
      <c r="I8401" t="s">
        <v>10</v>
      </c>
      <c r="J8401" s="58">
        <f t="shared" si="262"/>
        <v>0.42</v>
      </c>
      <c r="K8401" s="59">
        <f t="shared" si="263"/>
        <v>40659</v>
      </c>
      <c r="R8401" t="s">
        <v>341</v>
      </c>
      <c r="S8401" s="58">
        <v>106</v>
      </c>
      <c r="X8401">
        <v>1</v>
      </c>
      <c r="Y8401" s="4">
        <v>0.83</v>
      </c>
      <c r="Z8401" s="58">
        <v>0.83</v>
      </c>
    </row>
    <row r="8402" spans="1:26">
      <c r="A8402">
        <v>456445</v>
      </c>
      <c r="B8402">
        <v>575692</v>
      </c>
      <c r="C8402">
        <v>21818</v>
      </c>
      <c r="D8402" t="s">
        <v>2319</v>
      </c>
      <c r="E8402">
        <v>1</v>
      </c>
      <c r="F8402" s="3">
        <v>40857.685416666704</v>
      </c>
      <c r="G8402" s="4">
        <v>0.39</v>
      </c>
      <c r="H8402">
        <v>12508</v>
      </c>
      <c r="I8402" t="s">
        <v>10</v>
      </c>
      <c r="J8402" s="58">
        <f t="shared" si="262"/>
        <v>0.39</v>
      </c>
      <c r="K8402" s="59">
        <f t="shared" si="263"/>
        <v>40857</v>
      </c>
      <c r="R8402" t="s">
        <v>104</v>
      </c>
      <c r="S8402" s="58">
        <v>85</v>
      </c>
      <c r="X8402">
        <v>1</v>
      </c>
      <c r="Y8402" s="4">
        <v>0.83</v>
      </c>
      <c r="Z8402" s="58">
        <v>0.83</v>
      </c>
    </row>
    <row r="8403" spans="1:26">
      <c r="A8403">
        <v>456474</v>
      </c>
      <c r="B8403">
        <v>575692</v>
      </c>
      <c r="C8403">
        <v>21818</v>
      </c>
      <c r="D8403" t="s">
        <v>2319</v>
      </c>
      <c r="E8403">
        <v>1</v>
      </c>
      <c r="F8403" s="3">
        <v>40857.685416666704</v>
      </c>
      <c r="G8403" s="4">
        <v>0.39</v>
      </c>
      <c r="H8403">
        <v>12508</v>
      </c>
      <c r="I8403" t="s">
        <v>10</v>
      </c>
      <c r="J8403" s="58">
        <f t="shared" si="262"/>
        <v>0.39</v>
      </c>
      <c r="K8403" s="59">
        <f t="shared" si="263"/>
        <v>40857</v>
      </c>
      <c r="R8403" t="s">
        <v>2250</v>
      </c>
      <c r="S8403" s="58">
        <v>61.2</v>
      </c>
      <c r="X8403">
        <v>2</v>
      </c>
      <c r="Y8403" s="4">
        <v>0.39</v>
      </c>
      <c r="Z8403" s="58">
        <v>0.78</v>
      </c>
    </row>
    <row r="8404" spans="1:26">
      <c r="A8404">
        <v>439993</v>
      </c>
      <c r="B8404">
        <v>574501</v>
      </c>
      <c r="C8404">
        <v>21402</v>
      </c>
      <c r="D8404" t="s">
        <v>2272</v>
      </c>
      <c r="E8404">
        <v>3</v>
      </c>
      <c r="F8404" s="3">
        <v>40851.552083333299</v>
      </c>
      <c r="G8404" s="4">
        <v>0.12</v>
      </c>
      <c r="H8404">
        <v>12577</v>
      </c>
      <c r="I8404" t="s">
        <v>10</v>
      </c>
      <c r="J8404" s="58">
        <f t="shared" si="262"/>
        <v>0.36</v>
      </c>
      <c r="K8404" s="59">
        <f t="shared" si="263"/>
        <v>40851</v>
      </c>
      <c r="R8404" t="s">
        <v>2385</v>
      </c>
      <c r="S8404" s="58">
        <v>49.92</v>
      </c>
      <c r="X8404">
        <v>2</v>
      </c>
      <c r="Y8404" s="4">
        <v>0.39</v>
      </c>
      <c r="Z8404" s="58">
        <v>0.78</v>
      </c>
    </row>
    <row r="8405" spans="1:26">
      <c r="A8405">
        <v>439994</v>
      </c>
      <c r="B8405">
        <v>574501</v>
      </c>
      <c r="C8405">
        <v>21403</v>
      </c>
      <c r="D8405" t="s">
        <v>2122</v>
      </c>
      <c r="E8405">
        <v>3</v>
      </c>
      <c r="F8405" s="3">
        <v>40851.552083333299</v>
      </c>
      <c r="G8405" s="4">
        <v>0.12</v>
      </c>
      <c r="H8405">
        <v>12577</v>
      </c>
      <c r="I8405" t="s">
        <v>10</v>
      </c>
      <c r="J8405" s="58">
        <f t="shared" si="262"/>
        <v>0.36</v>
      </c>
      <c r="K8405" s="59">
        <f t="shared" si="263"/>
        <v>40851</v>
      </c>
      <c r="R8405" t="s">
        <v>679</v>
      </c>
      <c r="S8405" s="58">
        <v>39</v>
      </c>
      <c r="X8405">
        <v>1</v>
      </c>
      <c r="Y8405" s="4">
        <v>0.75</v>
      </c>
      <c r="Z8405" s="58">
        <v>0.75</v>
      </c>
    </row>
    <row r="8406" spans="1:26">
      <c r="A8406">
        <v>32275</v>
      </c>
      <c r="B8406">
        <v>539050</v>
      </c>
      <c r="C8406">
        <v>21986</v>
      </c>
      <c r="D8406" t="s">
        <v>518</v>
      </c>
      <c r="E8406">
        <v>1</v>
      </c>
      <c r="F8406" s="3">
        <v>40527.681250000001</v>
      </c>
      <c r="G8406" s="4">
        <v>0.28999999999999998</v>
      </c>
      <c r="H8406">
        <v>12577</v>
      </c>
      <c r="I8406" t="s">
        <v>10</v>
      </c>
      <c r="J8406" s="58">
        <f t="shared" si="262"/>
        <v>0.28999999999999998</v>
      </c>
      <c r="K8406" s="59">
        <f t="shared" si="263"/>
        <v>40527</v>
      </c>
      <c r="R8406" t="s">
        <v>1000</v>
      </c>
      <c r="S8406" s="58">
        <v>34</v>
      </c>
      <c r="X8406">
        <v>1</v>
      </c>
      <c r="Y8406" s="4">
        <v>0.65</v>
      </c>
      <c r="Z8406" s="58">
        <v>0.65</v>
      </c>
    </row>
    <row r="8407" spans="1:26">
      <c r="A8407">
        <v>32276</v>
      </c>
      <c r="B8407">
        <v>539050</v>
      </c>
      <c r="C8407">
        <v>21980</v>
      </c>
      <c r="D8407" t="s">
        <v>266</v>
      </c>
      <c r="E8407">
        <v>1</v>
      </c>
      <c r="F8407" s="3">
        <v>40527.681250000001</v>
      </c>
      <c r="G8407" s="4">
        <v>0.28999999999999998</v>
      </c>
      <c r="H8407">
        <v>12577</v>
      </c>
      <c r="I8407" t="s">
        <v>10</v>
      </c>
      <c r="J8407" s="58">
        <f t="shared" si="262"/>
        <v>0.28999999999999998</v>
      </c>
      <c r="K8407" s="59">
        <f t="shared" si="263"/>
        <v>40527</v>
      </c>
      <c r="R8407" t="s">
        <v>2531</v>
      </c>
      <c r="S8407" s="58">
        <v>30</v>
      </c>
      <c r="X8407">
        <v>1</v>
      </c>
      <c r="Y8407" s="4">
        <v>0.65</v>
      </c>
      <c r="Z8407" s="58">
        <v>0.65</v>
      </c>
    </row>
    <row r="8408" spans="1:26">
      <c r="A8408">
        <v>32277</v>
      </c>
      <c r="B8408">
        <v>539050</v>
      </c>
      <c r="C8408">
        <v>21985</v>
      </c>
      <c r="D8408" t="s">
        <v>614</v>
      </c>
      <c r="E8408">
        <v>1</v>
      </c>
      <c r="F8408" s="3">
        <v>40527.681250000001</v>
      </c>
      <c r="G8408" s="4">
        <v>0.28999999999999998</v>
      </c>
      <c r="H8408">
        <v>12577</v>
      </c>
      <c r="I8408" t="s">
        <v>10</v>
      </c>
      <c r="J8408" s="58">
        <f t="shared" si="262"/>
        <v>0.28999999999999998</v>
      </c>
      <c r="K8408" s="59">
        <f t="shared" si="263"/>
        <v>40527</v>
      </c>
      <c r="R8408" t="s">
        <v>254</v>
      </c>
      <c r="S8408" s="58">
        <v>20.399999999999999</v>
      </c>
      <c r="X8408">
        <v>1</v>
      </c>
      <c r="Y8408" s="4">
        <v>0.65</v>
      </c>
      <c r="Z8408" s="58">
        <v>0.65</v>
      </c>
    </row>
    <row r="8409" spans="1:26">
      <c r="A8409">
        <v>32278</v>
      </c>
      <c r="B8409">
        <v>539050</v>
      </c>
      <c r="C8409">
        <v>21981</v>
      </c>
      <c r="D8409" t="s">
        <v>844</v>
      </c>
      <c r="E8409">
        <v>1</v>
      </c>
      <c r="F8409" s="3">
        <v>40527.681250000001</v>
      </c>
      <c r="G8409" s="4">
        <v>0.28999999999999998</v>
      </c>
      <c r="H8409">
        <v>12577</v>
      </c>
      <c r="I8409" t="s">
        <v>10</v>
      </c>
      <c r="J8409" s="58">
        <f t="shared" si="262"/>
        <v>0.28999999999999998</v>
      </c>
      <c r="K8409" s="59">
        <f t="shared" si="263"/>
        <v>40527</v>
      </c>
      <c r="R8409" t="s">
        <v>2500</v>
      </c>
      <c r="S8409" s="58">
        <v>19.8</v>
      </c>
      <c r="X8409">
        <v>1</v>
      </c>
      <c r="Y8409" s="4">
        <v>0.65</v>
      </c>
      <c r="Z8409" s="58">
        <v>0.65</v>
      </c>
    </row>
    <row r="8410" spans="1:26">
      <c r="A8410">
        <v>436962</v>
      </c>
      <c r="B8410">
        <v>574252</v>
      </c>
      <c r="C8410" t="s">
        <v>1344</v>
      </c>
      <c r="D8410" t="s">
        <v>1345</v>
      </c>
      <c r="E8410">
        <v>1</v>
      </c>
      <c r="F8410" s="3">
        <v>40850.558333333298</v>
      </c>
      <c r="G8410" s="4">
        <v>0</v>
      </c>
      <c r="H8410">
        <v>12437</v>
      </c>
      <c r="I8410" t="s">
        <v>10</v>
      </c>
      <c r="J8410" s="58">
        <f t="shared" si="262"/>
        <v>0</v>
      </c>
      <c r="K8410" s="59">
        <f t="shared" si="263"/>
        <v>40850</v>
      </c>
      <c r="R8410" t="s">
        <v>429</v>
      </c>
      <c r="S8410" s="58">
        <v>19.8</v>
      </c>
      <c r="X8410">
        <v>1</v>
      </c>
      <c r="Y8410" s="4">
        <v>0.65</v>
      </c>
      <c r="Z8410" s="58">
        <v>0.65</v>
      </c>
    </row>
    <row r="8411" spans="1:26">
      <c r="A8411">
        <v>436250</v>
      </c>
      <c r="B8411" t="s">
        <v>2740</v>
      </c>
      <c r="C8411">
        <v>22614</v>
      </c>
      <c r="D8411" t="s">
        <v>847</v>
      </c>
      <c r="E8411">
        <v>-1</v>
      </c>
      <c r="F8411" s="3">
        <v>40850.412499999999</v>
      </c>
      <c r="G8411" s="4">
        <v>0.39</v>
      </c>
      <c r="H8411">
        <v>12674</v>
      </c>
      <c r="I8411" t="s">
        <v>10</v>
      </c>
      <c r="J8411" s="58">
        <f t="shared" si="262"/>
        <v>-0.39</v>
      </c>
      <c r="K8411" s="59">
        <f t="shared" si="263"/>
        <v>40850</v>
      </c>
      <c r="R8411" t="s">
        <v>784</v>
      </c>
      <c r="S8411" s="58">
        <v>19.8</v>
      </c>
      <c r="X8411">
        <v>2</v>
      </c>
      <c r="Y8411" s="4">
        <v>0.28999999999999998</v>
      </c>
      <c r="Z8411" s="58">
        <v>0.57999999999999996</v>
      </c>
    </row>
    <row r="8412" spans="1:26">
      <c r="A8412">
        <v>404501</v>
      </c>
      <c r="B8412" t="s">
        <v>2714</v>
      </c>
      <c r="C8412">
        <v>21232</v>
      </c>
      <c r="D8412" t="s">
        <v>299</v>
      </c>
      <c r="E8412">
        <v>-1</v>
      </c>
      <c r="F8412" s="3">
        <v>40834.564583333296</v>
      </c>
      <c r="G8412" s="4">
        <v>1.06</v>
      </c>
      <c r="H8412">
        <v>12679</v>
      </c>
      <c r="I8412" t="s">
        <v>10</v>
      </c>
      <c r="J8412" s="58">
        <f t="shared" si="262"/>
        <v>-1.06</v>
      </c>
      <c r="K8412" s="59">
        <f t="shared" si="263"/>
        <v>40834</v>
      </c>
      <c r="R8412" t="s">
        <v>91</v>
      </c>
      <c r="S8412" s="58">
        <v>19.5</v>
      </c>
      <c r="X8412">
        <v>2</v>
      </c>
      <c r="Y8412" s="4">
        <v>0.28999999999999998</v>
      </c>
      <c r="Z8412" s="58">
        <v>0.57999999999999996</v>
      </c>
    </row>
    <row r="8413" spans="1:26">
      <c r="A8413">
        <v>404550</v>
      </c>
      <c r="B8413" t="s">
        <v>2715</v>
      </c>
      <c r="C8413">
        <v>21232</v>
      </c>
      <c r="D8413" t="s">
        <v>299</v>
      </c>
      <c r="E8413">
        <v>-1</v>
      </c>
      <c r="F8413" s="3">
        <v>40834.5715277778</v>
      </c>
      <c r="G8413" s="4">
        <v>1.06</v>
      </c>
      <c r="H8413">
        <v>12679</v>
      </c>
      <c r="I8413" t="s">
        <v>10</v>
      </c>
      <c r="J8413" s="58">
        <f t="shared" si="262"/>
        <v>-1.06</v>
      </c>
      <c r="K8413" s="59">
        <f t="shared" si="263"/>
        <v>40834</v>
      </c>
      <c r="R8413" t="s">
        <v>466</v>
      </c>
      <c r="S8413" s="58">
        <v>17.7</v>
      </c>
      <c r="X8413">
        <v>1</v>
      </c>
      <c r="Y8413" s="4">
        <v>0.55000000000000004</v>
      </c>
      <c r="Z8413" s="58">
        <v>0.55000000000000004</v>
      </c>
    </row>
    <row r="8414" spans="1:26">
      <c r="A8414">
        <v>66836</v>
      </c>
      <c r="B8414" t="s">
        <v>2306</v>
      </c>
      <c r="C8414">
        <v>21877</v>
      </c>
      <c r="D8414" t="s">
        <v>1618</v>
      </c>
      <c r="E8414">
        <v>-1</v>
      </c>
      <c r="F8414" s="3">
        <v>40564.709027777797</v>
      </c>
      <c r="G8414" s="4">
        <v>1.25</v>
      </c>
      <c r="H8414">
        <v>12652</v>
      </c>
      <c r="I8414" t="s">
        <v>10</v>
      </c>
      <c r="J8414" s="58">
        <f t="shared" si="262"/>
        <v>-1.25</v>
      </c>
      <c r="K8414" s="59">
        <f t="shared" si="263"/>
        <v>40564</v>
      </c>
      <c r="R8414" t="s">
        <v>964</v>
      </c>
      <c r="S8414" s="58">
        <v>17.7</v>
      </c>
      <c r="X8414">
        <v>1</v>
      </c>
      <c r="Y8414" s="4">
        <v>0.42</v>
      </c>
      <c r="Z8414" s="58">
        <v>0.42</v>
      </c>
    </row>
    <row r="8415" spans="1:26">
      <c r="A8415">
        <v>66837</v>
      </c>
      <c r="B8415" t="s">
        <v>2306</v>
      </c>
      <c r="C8415">
        <v>21875</v>
      </c>
      <c r="D8415" t="s">
        <v>1449</v>
      </c>
      <c r="E8415">
        <v>-1</v>
      </c>
      <c r="F8415" s="3">
        <v>40564.709027777797</v>
      </c>
      <c r="G8415" s="4">
        <v>1.25</v>
      </c>
      <c r="H8415">
        <v>12652</v>
      </c>
      <c r="I8415" t="s">
        <v>10</v>
      </c>
      <c r="J8415" s="58">
        <f t="shared" si="262"/>
        <v>-1.25</v>
      </c>
      <c r="K8415" s="59">
        <f t="shared" si="263"/>
        <v>40564</v>
      </c>
      <c r="R8415" t="s">
        <v>2603</v>
      </c>
      <c r="S8415" s="58">
        <v>17.34</v>
      </c>
      <c r="X8415">
        <v>1</v>
      </c>
      <c r="Y8415" s="4">
        <v>0.42</v>
      </c>
      <c r="Z8415" s="58">
        <v>0.42</v>
      </c>
    </row>
    <row r="8416" spans="1:26">
      <c r="A8416">
        <v>326958</v>
      </c>
      <c r="B8416" t="s">
        <v>2639</v>
      </c>
      <c r="C8416">
        <v>22976</v>
      </c>
      <c r="D8416" t="s">
        <v>1035</v>
      </c>
      <c r="E8416">
        <v>-1</v>
      </c>
      <c r="F8416" s="3">
        <v>40791.638888888898</v>
      </c>
      <c r="G8416" s="4">
        <v>1.25</v>
      </c>
      <c r="H8416">
        <v>12683</v>
      </c>
      <c r="I8416" t="s">
        <v>10</v>
      </c>
      <c r="J8416" s="58">
        <f t="shared" si="262"/>
        <v>-1.25</v>
      </c>
      <c r="K8416" s="59">
        <f t="shared" si="263"/>
        <v>40791</v>
      </c>
      <c r="R8416" t="s">
        <v>777</v>
      </c>
      <c r="S8416" s="58">
        <v>17</v>
      </c>
      <c r="X8416">
        <v>1</v>
      </c>
      <c r="Y8416" s="4">
        <v>0.42</v>
      </c>
      <c r="Z8416" s="58">
        <v>0.42</v>
      </c>
    </row>
    <row r="8417" spans="1:26">
      <c r="A8417">
        <v>390404</v>
      </c>
      <c r="B8417" t="s">
        <v>2699</v>
      </c>
      <c r="C8417">
        <v>72741</v>
      </c>
      <c r="D8417" t="s">
        <v>898</v>
      </c>
      <c r="E8417">
        <v>-1</v>
      </c>
      <c r="F8417" s="3">
        <v>40827.443749999999</v>
      </c>
      <c r="G8417" s="4">
        <v>1.45</v>
      </c>
      <c r="H8417">
        <v>12719</v>
      </c>
      <c r="I8417" t="s">
        <v>10</v>
      </c>
      <c r="J8417" s="58">
        <f t="shared" si="262"/>
        <v>-1.45</v>
      </c>
      <c r="K8417" s="59">
        <f t="shared" si="263"/>
        <v>40827</v>
      </c>
      <c r="R8417" t="s">
        <v>778</v>
      </c>
      <c r="S8417" s="58">
        <v>17</v>
      </c>
      <c r="X8417">
        <v>1</v>
      </c>
      <c r="Y8417" s="4">
        <v>0.42</v>
      </c>
      <c r="Z8417" s="58">
        <v>0.42</v>
      </c>
    </row>
    <row r="8418" spans="1:26">
      <c r="A8418">
        <v>475634</v>
      </c>
      <c r="B8418" t="s">
        <v>2751</v>
      </c>
      <c r="C8418">
        <v>22551</v>
      </c>
      <c r="D8418" t="s">
        <v>533</v>
      </c>
      <c r="E8418">
        <v>-1</v>
      </c>
      <c r="F8418" s="3">
        <v>40864.402083333298</v>
      </c>
      <c r="G8418" s="4">
        <v>1.65</v>
      </c>
      <c r="H8418">
        <v>12670</v>
      </c>
      <c r="I8418" t="s">
        <v>10</v>
      </c>
      <c r="J8418" s="58">
        <f t="shared" si="262"/>
        <v>-1.65</v>
      </c>
      <c r="K8418" s="59">
        <f t="shared" si="263"/>
        <v>40864</v>
      </c>
      <c r="R8418" t="s">
        <v>808</v>
      </c>
      <c r="S8418" s="58">
        <v>17</v>
      </c>
      <c r="X8418">
        <v>1</v>
      </c>
      <c r="Y8418" s="4">
        <v>0.42</v>
      </c>
      <c r="Z8418" s="58">
        <v>0.42</v>
      </c>
    </row>
    <row r="8419" spans="1:26">
      <c r="A8419">
        <v>513790</v>
      </c>
      <c r="B8419" t="s">
        <v>2762</v>
      </c>
      <c r="C8419">
        <v>21731</v>
      </c>
      <c r="D8419" t="s">
        <v>97</v>
      </c>
      <c r="E8419">
        <v>-1</v>
      </c>
      <c r="F8419" s="3">
        <v>40877.485416666699</v>
      </c>
      <c r="G8419" s="4">
        <v>1.65</v>
      </c>
      <c r="H8419">
        <v>12553</v>
      </c>
      <c r="I8419" t="s">
        <v>10</v>
      </c>
      <c r="J8419" s="58">
        <f t="shared" si="262"/>
        <v>-1.65</v>
      </c>
      <c r="K8419" s="59">
        <f t="shared" si="263"/>
        <v>40877</v>
      </c>
      <c r="R8419" t="s">
        <v>776</v>
      </c>
      <c r="S8419" s="58">
        <v>17</v>
      </c>
      <c r="X8419">
        <v>1</v>
      </c>
      <c r="Y8419" s="4">
        <v>0.42</v>
      </c>
      <c r="Z8419" s="58">
        <v>0.42</v>
      </c>
    </row>
    <row r="8420" spans="1:26">
      <c r="A8420">
        <v>437074</v>
      </c>
      <c r="B8420" t="s">
        <v>2741</v>
      </c>
      <c r="C8420">
        <v>21208</v>
      </c>
      <c r="D8420" t="s">
        <v>1424</v>
      </c>
      <c r="E8420">
        <v>-5</v>
      </c>
      <c r="F8420" s="3">
        <v>40850.583333333299</v>
      </c>
      <c r="G8420" s="4">
        <v>0.39</v>
      </c>
      <c r="H8420">
        <v>12683</v>
      </c>
      <c r="I8420" t="s">
        <v>10</v>
      </c>
      <c r="J8420" s="58">
        <f t="shared" si="262"/>
        <v>-1.9500000000000002</v>
      </c>
      <c r="K8420" s="59">
        <f t="shared" si="263"/>
        <v>40850</v>
      </c>
      <c r="R8420" t="s">
        <v>2350</v>
      </c>
      <c r="S8420" s="58">
        <v>16.600000000000001</v>
      </c>
      <c r="X8420">
        <v>1</v>
      </c>
      <c r="Y8420" s="4">
        <v>0.42</v>
      </c>
      <c r="Z8420" s="58">
        <v>0.42</v>
      </c>
    </row>
    <row r="8421" spans="1:26">
      <c r="A8421">
        <v>513789</v>
      </c>
      <c r="B8421" t="s">
        <v>2762</v>
      </c>
      <c r="C8421">
        <v>23084</v>
      </c>
      <c r="D8421" t="s">
        <v>2448</v>
      </c>
      <c r="E8421">
        <v>-1</v>
      </c>
      <c r="F8421" s="3">
        <v>40877.485416666699</v>
      </c>
      <c r="G8421" s="4">
        <v>2.08</v>
      </c>
      <c r="H8421">
        <v>12553</v>
      </c>
      <c r="I8421" t="s">
        <v>10</v>
      </c>
      <c r="J8421" s="58">
        <f t="shared" si="262"/>
        <v>-2.08</v>
      </c>
      <c r="K8421" s="59">
        <f t="shared" si="263"/>
        <v>40877</v>
      </c>
      <c r="R8421" t="s">
        <v>2346</v>
      </c>
      <c r="S8421" s="58">
        <v>16.600000000000001</v>
      </c>
      <c r="X8421">
        <v>1</v>
      </c>
      <c r="Y8421" s="4">
        <v>0.39</v>
      </c>
      <c r="Z8421" s="58">
        <v>0.39</v>
      </c>
    </row>
    <row r="8422" spans="1:26">
      <c r="A8422">
        <v>437073</v>
      </c>
      <c r="B8422" t="s">
        <v>2741</v>
      </c>
      <c r="C8422">
        <v>22352</v>
      </c>
      <c r="D8422" t="s">
        <v>131</v>
      </c>
      <c r="E8422">
        <v>-1</v>
      </c>
      <c r="F8422" s="3">
        <v>40850.583333333299</v>
      </c>
      <c r="G8422" s="4">
        <v>2.5499999999999998</v>
      </c>
      <c r="H8422">
        <v>12683</v>
      </c>
      <c r="I8422" t="s">
        <v>10</v>
      </c>
      <c r="J8422" s="58">
        <f t="shared" si="262"/>
        <v>-2.5499999999999998</v>
      </c>
      <c r="K8422" s="59">
        <f t="shared" si="263"/>
        <v>40850</v>
      </c>
      <c r="R8422" t="s">
        <v>2345</v>
      </c>
      <c r="S8422" s="58">
        <v>16.600000000000001</v>
      </c>
      <c r="X8422">
        <v>1</v>
      </c>
      <c r="Y8422" s="4">
        <v>0.39</v>
      </c>
      <c r="Z8422" s="58">
        <v>0.39</v>
      </c>
    </row>
    <row r="8423" spans="1:26">
      <c r="A8423">
        <v>537572</v>
      </c>
      <c r="B8423" t="s">
        <v>2765</v>
      </c>
      <c r="C8423">
        <v>21531</v>
      </c>
      <c r="D8423" t="s">
        <v>1956</v>
      </c>
      <c r="E8423">
        <v>-1</v>
      </c>
      <c r="F8423" s="3">
        <v>40885.490277777797</v>
      </c>
      <c r="G8423" s="4">
        <v>2.5499999999999998</v>
      </c>
      <c r="H8423">
        <v>12523</v>
      </c>
      <c r="I8423" t="s">
        <v>10</v>
      </c>
      <c r="J8423" s="58">
        <f t="shared" si="262"/>
        <v>-2.5499999999999998</v>
      </c>
      <c r="K8423" s="59">
        <f t="shared" si="263"/>
        <v>40885</v>
      </c>
      <c r="R8423" t="s">
        <v>2598</v>
      </c>
      <c r="S8423" s="58">
        <v>15</v>
      </c>
      <c r="X8423">
        <v>3</v>
      </c>
      <c r="Y8423" s="4">
        <v>0.12</v>
      </c>
      <c r="Z8423" s="58">
        <v>0.36</v>
      </c>
    </row>
    <row r="8424" spans="1:26">
      <c r="A8424">
        <v>326960</v>
      </c>
      <c r="B8424" t="s">
        <v>2639</v>
      </c>
      <c r="C8424">
        <v>23236</v>
      </c>
      <c r="D8424" t="s">
        <v>2603</v>
      </c>
      <c r="E8424">
        <v>-1</v>
      </c>
      <c r="F8424" s="3">
        <v>40791.638888888898</v>
      </c>
      <c r="G8424" s="4">
        <v>2.89</v>
      </c>
      <c r="H8424">
        <v>12683</v>
      </c>
      <c r="I8424" t="s">
        <v>10</v>
      </c>
      <c r="J8424" s="58">
        <f t="shared" si="262"/>
        <v>-2.89</v>
      </c>
      <c r="K8424" s="59">
        <f t="shared" si="263"/>
        <v>40791</v>
      </c>
      <c r="R8424" t="s">
        <v>2595</v>
      </c>
      <c r="S8424" s="58">
        <v>15</v>
      </c>
      <c r="X8424">
        <v>3</v>
      </c>
      <c r="Y8424" s="4">
        <v>0.12</v>
      </c>
      <c r="Z8424" s="58">
        <v>0.36</v>
      </c>
    </row>
    <row r="8425" spans="1:26">
      <c r="A8425">
        <v>66838</v>
      </c>
      <c r="B8425" t="s">
        <v>2306</v>
      </c>
      <c r="C8425">
        <v>20914</v>
      </c>
      <c r="D8425" t="s">
        <v>394</v>
      </c>
      <c r="E8425">
        <v>-1</v>
      </c>
      <c r="F8425" s="3">
        <v>40564.709027777797</v>
      </c>
      <c r="G8425" s="4">
        <v>2.95</v>
      </c>
      <c r="H8425">
        <v>12652</v>
      </c>
      <c r="I8425" t="s">
        <v>10</v>
      </c>
      <c r="J8425" s="58">
        <f t="shared" si="262"/>
        <v>-2.95</v>
      </c>
      <c r="K8425" s="59">
        <f t="shared" si="263"/>
        <v>40564</v>
      </c>
      <c r="R8425" t="s">
        <v>562</v>
      </c>
      <c r="S8425" s="58">
        <v>12.5</v>
      </c>
      <c r="X8425">
        <v>1</v>
      </c>
      <c r="Y8425" s="4">
        <v>0.28999999999999998</v>
      </c>
      <c r="Z8425" s="58">
        <v>0.28999999999999998</v>
      </c>
    </row>
    <row r="8426" spans="1:26">
      <c r="A8426">
        <v>436251</v>
      </c>
      <c r="B8426" t="s">
        <v>2740</v>
      </c>
      <c r="C8426">
        <v>22326</v>
      </c>
      <c r="D8426" t="s">
        <v>92</v>
      </c>
      <c r="E8426">
        <v>-1</v>
      </c>
      <c r="F8426" s="3">
        <v>40850.412499999999</v>
      </c>
      <c r="G8426" s="4">
        <v>2.95</v>
      </c>
      <c r="H8426">
        <v>12674</v>
      </c>
      <c r="I8426" t="s">
        <v>10</v>
      </c>
      <c r="J8426" s="58">
        <f t="shared" si="262"/>
        <v>-2.95</v>
      </c>
      <c r="K8426" s="59">
        <f t="shared" si="263"/>
        <v>40850</v>
      </c>
      <c r="R8426" t="s">
        <v>2609</v>
      </c>
      <c r="S8426" s="58">
        <v>10.5</v>
      </c>
      <c r="X8426">
        <v>1</v>
      </c>
      <c r="Y8426" s="4">
        <v>0.28999999999999998</v>
      </c>
      <c r="Z8426" s="58">
        <v>0.28999999999999998</v>
      </c>
    </row>
    <row r="8427" spans="1:26">
      <c r="A8427">
        <v>436252</v>
      </c>
      <c r="B8427" t="s">
        <v>2740</v>
      </c>
      <c r="C8427">
        <v>22326</v>
      </c>
      <c r="D8427" t="s">
        <v>92</v>
      </c>
      <c r="E8427">
        <v>-1</v>
      </c>
      <c r="F8427" s="3">
        <v>40850.412499999999</v>
      </c>
      <c r="G8427" s="4">
        <v>2.95</v>
      </c>
      <c r="H8427">
        <v>12674</v>
      </c>
      <c r="I8427" t="s">
        <v>10</v>
      </c>
      <c r="J8427" s="58">
        <f t="shared" si="262"/>
        <v>-2.95</v>
      </c>
      <c r="K8427" s="59">
        <f t="shared" si="263"/>
        <v>40850</v>
      </c>
      <c r="R8427" t="s">
        <v>1762</v>
      </c>
      <c r="S8427" s="58">
        <v>10.199999999999999</v>
      </c>
      <c r="X8427">
        <v>1</v>
      </c>
      <c r="Y8427" s="4">
        <v>0.28999999999999998</v>
      </c>
      <c r="Z8427" s="58">
        <v>0.28999999999999998</v>
      </c>
    </row>
    <row r="8428" spans="1:26">
      <c r="A8428">
        <v>506159</v>
      </c>
      <c r="B8428" t="s">
        <v>2759</v>
      </c>
      <c r="C8428">
        <v>22326</v>
      </c>
      <c r="D8428" t="s">
        <v>92</v>
      </c>
      <c r="E8428">
        <v>-1</v>
      </c>
      <c r="F8428" s="3">
        <v>40875.515277777798</v>
      </c>
      <c r="G8428" s="4">
        <v>2.95</v>
      </c>
      <c r="H8428">
        <v>12674</v>
      </c>
      <c r="I8428" t="s">
        <v>10</v>
      </c>
      <c r="J8428" s="58">
        <f t="shared" si="262"/>
        <v>-2.95</v>
      </c>
      <c r="K8428" s="59">
        <f t="shared" si="263"/>
        <v>40875</v>
      </c>
      <c r="R8428" t="s">
        <v>128</v>
      </c>
      <c r="S8428" s="58">
        <v>10.199999999999999</v>
      </c>
      <c r="X8428">
        <v>1</v>
      </c>
      <c r="Y8428" s="4">
        <v>0.28999999999999998</v>
      </c>
      <c r="Z8428" s="58">
        <v>0.28999999999999998</v>
      </c>
    </row>
    <row r="8429" spans="1:26">
      <c r="A8429">
        <v>402131</v>
      </c>
      <c r="B8429" t="s">
        <v>2711</v>
      </c>
      <c r="C8429">
        <v>21232</v>
      </c>
      <c r="D8429" t="s">
        <v>299</v>
      </c>
      <c r="E8429">
        <v>-3</v>
      </c>
      <c r="F8429" s="3">
        <v>40833.609722222202</v>
      </c>
      <c r="G8429" s="4">
        <v>1.06</v>
      </c>
      <c r="H8429">
        <v>12679</v>
      </c>
      <c r="I8429" t="s">
        <v>10</v>
      </c>
      <c r="J8429" s="58">
        <f t="shared" si="262"/>
        <v>-3.18</v>
      </c>
      <c r="K8429" s="59">
        <f t="shared" si="263"/>
        <v>40833</v>
      </c>
      <c r="R8429" t="s">
        <v>1763</v>
      </c>
      <c r="S8429" s="58">
        <v>10.199999999999999</v>
      </c>
      <c r="X8429">
        <v>1</v>
      </c>
      <c r="Y8429" s="4">
        <v>0</v>
      </c>
      <c r="Z8429" s="58">
        <v>0</v>
      </c>
    </row>
    <row r="8430" spans="1:26">
      <c r="A8430">
        <v>363280</v>
      </c>
      <c r="B8430" t="s">
        <v>2680</v>
      </c>
      <c r="C8430">
        <v>20682</v>
      </c>
      <c r="D8430" t="s">
        <v>1407</v>
      </c>
      <c r="E8430">
        <v>-1</v>
      </c>
      <c r="F8430" s="3">
        <v>40813.658333333296</v>
      </c>
      <c r="G8430" s="4">
        <v>3.25</v>
      </c>
      <c r="H8430">
        <v>12681</v>
      </c>
      <c r="I8430" t="s">
        <v>10</v>
      </c>
      <c r="J8430" s="58">
        <f t="shared" si="262"/>
        <v>-3.25</v>
      </c>
      <c r="K8430" s="59">
        <f t="shared" si="263"/>
        <v>40813</v>
      </c>
      <c r="R8430" t="s">
        <v>255</v>
      </c>
      <c r="S8430" s="58">
        <v>7.8</v>
      </c>
      <c r="X8430">
        <v>-1</v>
      </c>
      <c r="Y8430" s="4">
        <v>0.39</v>
      </c>
      <c r="Z8430" s="58">
        <v>-0.39</v>
      </c>
    </row>
    <row r="8431" spans="1:26">
      <c r="A8431">
        <v>19803</v>
      </c>
      <c r="B8431" t="s">
        <v>2183</v>
      </c>
      <c r="C8431">
        <v>22450</v>
      </c>
      <c r="D8431" t="s">
        <v>1783</v>
      </c>
      <c r="E8431">
        <v>-1</v>
      </c>
      <c r="F8431" s="3">
        <v>40521.426388888904</v>
      </c>
      <c r="G8431" s="4">
        <v>3.35</v>
      </c>
      <c r="H8431">
        <v>12721</v>
      </c>
      <c r="I8431" t="s">
        <v>10</v>
      </c>
      <c r="J8431" s="58">
        <f t="shared" si="262"/>
        <v>-3.35</v>
      </c>
      <c r="K8431" s="59">
        <f t="shared" si="263"/>
        <v>40521</v>
      </c>
      <c r="R8431" t="s">
        <v>1761</v>
      </c>
      <c r="S8431" s="58">
        <v>7.8</v>
      </c>
      <c r="X8431">
        <v>-1</v>
      </c>
      <c r="Y8431" s="4">
        <v>1.06</v>
      </c>
      <c r="Z8431" s="58">
        <v>-1.06</v>
      </c>
    </row>
    <row r="8432" spans="1:26">
      <c r="A8432">
        <v>98429</v>
      </c>
      <c r="B8432" t="s">
        <v>2352</v>
      </c>
      <c r="C8432">
        <v>20983</v>
      </c>
      <c r="D8432" t="s">
        <v>1712</v>
      </c>
      <c r="E8432">
        <v>-4</v>
      </c>
      <c r="F8432" s="3">
        <v>40596.677083333299</v>
      </c>
      <c r="G8432" s="4">
        <v>0.85</v>
      </c>
      <c r="H8432">
        <v>12616</v>
      </c>
      <c r="I8432" t="s">
        <v>10</v>
      </c>
      <c r="J8432" s="58">
        <f t="shared" si="262"/>
        <v>-3.4</v>
      </c>
      <c r="K8432" s="59">
        <f t="shared" si="263"/>
        <v>40596</v>
      </c>
      <c r="R8432" t="s">
        <v>2576</v>
      </c>
      <c r="S8432" s="58">
        <v>6.64</v>
      </c>
      <c r="X8432">
        <v>-1</v>
      </c>
      <c r="Y8432" s="4">
        <v>1.06</v>
      </c>
      <c r="Z8432" s="58">
        <v>-1.06</v>
      </c>
    </row>
    <row r="8433" spans="1:26">
      <c r="A8433">
        <v>436249</v>
      </c>
      <c r="B8433" t="s">
        <v>2740</v>
      </c>
      <c r="C8433">
        <v>22726</v>
      </c>
      <c r="D8433" t="s">
        <v>86</v>
      </c>
      <c r="E8433">
        <v>-1</v>
      </c>
      <c r="F8433" s="3">
        <v>40850.412499999999</v>
      </c>
      <c r="G8433" s="4">
        <v>3.75</v>
      </c>
      <c r="H8433">
        <v>12674</v>
      </c>
      <c r="I8433" t="s">
        <v>10</v>
      </c>
      <c r="J8433" s="58">
        <f t="shared" si="262"/>
        <v>-3.75</v>
      </c>
      <c r="K8433" s="59">
        <f t="shared" si="263"/>
        <v>40850</v>
      </c>
      <c r="R8433" t="s">
        <v>2575</v>
      </c>
      <c r="S8433" s="58">
        <v>6.64</v>
      </c>
      <c r="X8433">
        <v>-1</v>
      </c>
      <c r="Y8433" s="4">
        <v>1.25</v>
      </c>
      <c r="Z8433" s="58">
        <v>-1.25</v>
      </c>
    </row>
    <row r="8434" spans="1:26">
      <c r="A8434">
        <v>19805</v>
      </c>
      <c r="B8434" t="s">
        <v>2183</v>
      </c>
      <c r="C8434">
        <v>22630</v>
      </c>
      <c r="D8434" t="s">
        <v>468</v>
      </c>
      <c r="E8434">
        <v>-2</v>
      </c>
      <c r="F8434" s="3">
        <v>40521.426388888904</v>
      </c>
      <c r="G8434" s="4">
        <v>1.95</v>
      </c>
      <c r="H8434">
        <v>12721</v>
      </c>
      <c r="I8434" t="s">
        <v>10</v>
      </c>
      <c r="J8434" s="58">
        <f t="shared" si="262"/>
        <v>-3.9</v>
      </c>
      <c r="K8434" s="59">
        <f t="shared" si="263"/>
        <v>40521</v>
      </c>
      <c r="R8434" t="s">
        <v>1025</v>
      </c>
      <c r="S8434" s="58">
        <v>5.04</v>
      </c>
      <c r="X8434">
        <v>-1</v>
      </c>
      <c r="Y8434" s="4">
        <v>1.25</v>
      </c>
      <c r="Z8434" s="58">
        <v>-1.25</v>
      </c>
    </row>
    <row r="8435" spans="1:26">
      <c r="A8435">
        <v>360658</v>
      </c>
      <c r="B8435" t="s">
        <v>2678</v>
      </c>
      <c r="C8435">
        <v>23169</v>
      </c>
      <c r="D8435" t="s">
        <v>2462</v>
      </c>
      <c r="E8435">
        <v>-1</v>
      </c>
      <c r="F8435" s="3">
        <v>40812.514583333301</v>
      </c>
      <c r="G8435" s="4">
        <v>4.1500000000000004</v>
      </c>
      <c r="H8435">
        <v>12583</v>
      </c>
      <c r="I8435" t="s">
        <v>10</v>
      </c>
      <c r="J8435" s="58">
        <f t="shared" si="262"/>
        <v>-4.1500000000000004</v>
      </c>
      <c r="K8435" s="59">
        <f t="shared" si="263"/>
        <v>40812</v>
      </c>
      <c r="R8435" t="s">
        <v>104</v>
      </c>
      <c r="S8435" s="58">
        <v>5</v>
      </c>
      <c r="X8435">
        <v>-1</v>
      </c>
      <c r="Y8435" s="4">
        <v>1.25</v>
      </c>
      <c r="Z8435" s="58">
        <v>-1.25</v>
      </c>
    </row>
    <row r="8436" spans="1:26">
      <c r="A8436">
        <v>436253</v>
      </c>
      <c r="B8436" t="s">
        <v>2740</v>
      </c>
      <c r="C8436">
        <v>23237</v>
      </c>
      <c r="D8436" t="s">
        <v>2565</v>
      </c>
      <c r="E8436">
        <v>-1</v>
      </c>
      <c r="F8436" s="3">
        <v>40850.412499999999</v>
      </c>
      <c r="G8436" s="4">
        <v>4.1500000000000004</v>
      </c>
      <c r="H8436">
        <v>12674</v>
      </c>
      <c r="I8436" t="s">
        <v>10</v>
      </c>
      <c r="J8436" s="58">
        <f t="shared" si="262"/>
        <v>-4.1500000000000004</v>
      </c>
      <c r="K8436" s="59">
        <f t="shared" si="263"/>
        <v>40850</v>
      </c>
      <c r="R8436" t="s">
        <v>63</v>
      </c>
      <c r="S8436" s="58">
        <v>94.8</v>
      </c>
      <c r="X8436">
        <v>-1</v>
      </c>
      <c r="Y8436" s="4">
        <v>1.45</v>
      </c>
      <c r="Z8436" s="58">
        <v>-1.45</v>
      </c>
    </row>
    <row r="8437" spans="1:26">
      <c r="A8437">
        <v>436254</v>
      </c>
      <c r="B8437" t="s">
        <v>2740</v>
      </c>
      <c r="C8437">
        <v>23254</v>
      </c>
      <c r="D8437" t="s">
        <v>2392</v>
      </c>
      <c r="E8437">
        <v>-1</v>
      </c>
      <c r="F8437" s="3">
        <v>40850.412499999999</v>
      </c>
      <c r="G8437" s="4">
        <v>4.1500000000000004</v>
      </c>
      <c r="H8437">
        <v>12674</v>
      </c>
      <c r="I8437" t="s">
        <v>10</v>
      </c>
      <c r="J8437" s="58">
        <f t="shared" si="262"/>
        <v>-4.1500000000000004</v>
      </c>
      <c r="K8437" s="59">
        <f t="shared" si="263"/>
        <v>40850</v>
      </c>
      <c r="R8437" t="s">
        <v>104</v>
      </c>
      <c r="S8437" s="58">
        <v>72</v>
      </c>
      <c r="X8437">
        <v>-1</v>
      </c>
      <c r="Y8437" s="4">
        <v>1.65</v>
      </c>
      <c r="Z8437" s="58">
        <v>-1.65</v>
      </c>
    </row>
    <row r="8438" spans="1:26">
      <c r="A8438">
        <v>537573</v>
      </c>
      <c r="B8438" t="s">
        <v>2765</v>
      </c>
      <c r="C8438">
        <v>23174</v>
      </c>
      <c r="D8438" t="s">
        <v>2442</v>
      </c>
      <c r="E8438">
        <v>-1</v>
      </c>
      <c r="F8438" s="3">
        <v>40885.490277777797</v>
      </c>
      <c r="G8438" s="4">
        <v>4.1500000000000004</v>
      </c>
      <c r="H8438">
        <v>12523</v>
      </c>
      <c r="I8438" t="s">
        <v>10</v>
      </c>
      <c r="J8438" s="58">
        <f t="shared" si="262"/>
        <v>-4.1500000000000004</v>
      </c>
      <c r="K8438" s="59">
        <f t="shared" si="263"/>
        <v>40885</v>
      </c>
      <c r="R8438" t="s">
        <v>104</v>
      </c>
      <c r="S8438" s="58">
        <v>54</v>
      </c>
      <c r="X8438">
        <v>-1</v>
      </c>
      <c r="Y8438" s="4">
        <v>1.65</v>
      </c>
      <c r="Z8438" s="58">
        <v>-1.65</v>
      </c>
    </row>
    <row r="8439" spans="1:26">
      <c r="A8439">
        <v>72882</v>
      </c>
      <c r="B8439" t="s">
        <v>2312</v>
      </c>
      <c r="C8439" t="s">
        <v>2234</v>
      </c>
      <c r="D8439" t="s">
        <v>2235</v>
      </c>
      <c r="E8439">
        <v>-2</v>
      </c>
      <c r="F8439" s="3">
        <v>40570.402777777803</v>
      </c>
      <c r="G8439" s="4">
        <v>2.1</v>
      </c>
      <c r="H8439">
        <v>12637</v>
      </c>
      <c r="I8439" t="s">
        <v>10</v>
      </c>
      <c r="J8439" s="58">
        <f t="shared" si="262"/>
        <v>-4.2</v>
      </c>
      <c r="K8439" s="59">
        <f t="shared" si="263"/>
        <v>40570</v>
      </c>
      <c r="R8439" t="s">
        <v>2448</v>
      </c>
      <c r="S8439" s="58">
        <v>42.96</v>
      </c>
      <c r="X8439">
        <v>-5</v>
      </c>
      <c r="Y8439" s="4">
        <v>0.39</v>
      </c>
      <c r="Z8439" s="58">
        <v>-1.95</v>
      </c>
    </row>
    <row r="8440" spans="1:26">
      <c r="A8440">
        <v>72883</v>
      </c>
      <c r="B8440" t="s">
        <v>2312</v>
      </c>
      <c r="C8440" t="s">
        <v>2160</v>
      </c>
      <c r="D8440" t="s">
        <v>2161</v>
      </c>
      <c r="E8440">
        <v>-2</v>
      </c>
      <c r="F8440" s="3">
        <v>40570.402777777803</v>
      </c>
      <c r="G8440" s="4">
        <v>2.1</v>
      </c>
      <c r="H8440">
        <v>12637</v>
      </c>
      <c r="I8440" t="s">
        <v>10</v>
      </c>
      <c r="J8440" s="58">
        <f t="shared" si="262"/>
        <v>-4.2</v>
      </c>
      <c r="K8440" s="59">
        <f t="shared" si="263"/>
        <v>40570</v>
      </c>
      <c r="R8440" t="s">
        <v>1979</v>
      </c>
      <c r="S8440" s="58">
        <v>39.6</v>
      </c>
      <c r="X8440">
        <v>-1</v>
      </c>
      <c r="Y8440" s="4">
        <v>2.08</v>
      </c>
      <c r="Z8440" s="58">
        <v>-2.08</v>
      </c>
    </row>
    <row r="8441" spans="1:26">
      <c r="A8441">
        <v>217777</v>
      </c>
      <c r="B8441" t="s">
        <v>2499</v>
      </c>
      <c r="C8441">
        <v>21084</v>
      </c>
      <c r="D8441" t="s">
        <v>2288</v>
      </c>
      <c r="E8441">
        <v>-24</v>
      </c>
      <c r="F8441" s="3">
        <v>40702.384722222203</v>
      </c>
      <c r="G8441" s="4">
        <v>0.19</v>
      </c>
      <c r="H8441">
        <v>12567</v>
      </c>
      <c r="I8441" t="s">
        <v>10</v>
      </c>
      <c r="J8441" s="58">
        <f t="shared" si="262"/>
        <v>-4.5600000000000005</v>
      </c>
      <c r="K8441" s="59">
        <f t="shared" si="263"/>
        <v>40702</v>
      </c>
      <c r="R8441" t="s">
        <v>533</v>
      </c>
      <c r="S8441" s="58">
        <v>39.6</v>
      </c>
      <c r="X8441">
        <v>-1</v>
      </c>
      <c r="Y8441" s="4">
        <v>2.5499999999999998</v>
      </c>
      <c r="Z8441" s="58">
        <v>-2.5499999999999998</v>
      </c>
    </row>
    <row r="8442" spans="1:26">
      <c r="A8442">
        <v>520135</v>
      </c>
      <c r="B8442" t="s">
        <v>2764</v>
      </c>
      <c r="C8442" t="s">
        <v>1344</v>
      </c>
      <c r="D8442" t="s">
        <v>1345</v>
      </c>
      <c r="E8442">
        <v>-16</v>
      </c>
      <c r="F8442" s="3">
        <v>40879.529861111099</v>
      </c>
      <c r="G8442" s="4">
        <v>0.28999999999999998</v>
      </c>
      <c r="H8442">
        <v>12536</v>
      </c>
      <c r="I8442" t="s">
        <v>10</v>
      </c>
      <c r="J8442" s="58">
        <f t="shared" si="262"/>
        <v>-4.6399999999999997</v>
      </c>
      <c r="K8442" s="59">
        <f t="shared" si="263"/>
        <v>40879</v>
      </c>
      <c r="R8442" t="s">
        <v>104</v>
      </c>
      <c r="S8442" s="58">
        <v>36</v>
      </c>
      <c r="X8442">
        <v>-1</v>
      </c>
      <c r="Y8442" s="4">
        <v>2.5499999999999998</v>
      </c>
      <c r="Z8442" s="58">
        <v>-2.5499999999999998</v>
      </c>
    </row>
    <row r="8443" spans="1:26">
      <c r="A8443">
        <v>217776</v>
      </c>
      <c r="B8443" t="s">
        <v>2499</v>
      </c>
      <c r="C8443">
        <v>21090</v>
      </c>
      <c r="D8443" t="s">
        <v>2065</v>
      </c>
      <c r="E8443">
        <v>-12</v>
      </c>
      <c r="F8443" s="3">
        <v>40702.384722222203</v>
      </c>
      <c r="G8443" s="4">
        <v>0.39</v>
      </c>
      <c r="H8443">
        <v>12567</v>
      </c>
      <c r="I8443" t="s">
        <v>10</v>
      </c>
      <c r="J8443" s="58">
        <f t="shared" si="262"/>
        <v>-4.68</v>
      </c>
      <c r="K8443" s="59">
        <f t="shared" si="263"/>
        <v>40702</v>
      </c>
      <c r="R8443" t="s">
        <v>499</v>
      </c>
      <c r="S8443" s="58">
        <v>31.8</v>
      </c>
      <c r="X8443">
        <v>-1</v>
      </c>
      <c r="Y8443" s="4">
        <v>2.89</v>
      </c>
      <c r="Z8443" s="58">
        <v>-2.89</v>
      </c>
    </row>
    <row r="8444" spans="1:26">
      <c r="A8444">
        <v>32696</v>
      </c>
      <c r="B8444" t="s">
        <v>2259</v>
      </c>
      <c r="C8444">
        <v>22662</v>
      </c>
      <c r="D8444" t="s">
        <v>214</v>
      </c>
      <c r="E8444">
        <v>-3</v>
      </c>
      <c r="F8444" s="3">
        <v>40528.443055555603</v>
      </c>
      <c r="G8444" s="4">
        <v>1.65</v>
      </c>
      <c r="H8444">
        <v>12494</v>
      </c>
      <c r="I8444" t="s">
        <v>10</v>
      </c>
      <c r="J8444" s="58">
        <f t="shared" si="262"/>
        <v>-4.9499999999999993</v>
      </c>
      <c r="K8444" s="59">
        <f t="shared" si="263"/>
        <v>40528</v>
      </c>
      <c r="R8444" t="s">
        <v>358</v>
      </c>
      <c r="S8444" s="58">
        <v>30.6</v>
      </c>
      <c r="X8444">
        <v>-1</v>
      </c>
      <c r="Y8444" s="4">
        <v>2.95</v>
      </c>
      <c r="Z8444" s="58">
        <v>-2.95</v>
      </c>
    </row>
    <row r="8445" spans="1:26">
      <c r="A8445">
        <v>70652</v>
      </c>
      <c r="B8445" t="s">
        <v>2310</v>
      </c>
      <c r="C8445">
        <v>22300</v>
      </c>
      <c r="D8445" t="s">
        <v>980</v>
      </c>
      <c r="E8445">
        <v>-2</v>
      </c>
      <c r="F8445" s="3">
        <v>40568.527083333298</v>
      </c>
      <c r="G8445" s="4">
        <v>2.5499999999999998</v>
      </c>
      <c r="H8445">
        <v>12681</v>
      </c>
      <c r="I8445" t="s">
        <v>10</v>
      </c>
      <c r="J8445" s="58">
        <f t="shared" si="262"/>
        <v>-5.0999999999999996</v>
      </c>
      <c r="K8445" s="59">
        <f t="shared" si="263"/>
        <v>40568</v>
      </c>
      <c r="R8445" t="s">
        <v>145</v>
      </c>
      <c r="S8445" s="58">
        <v>29.7</v>
      </c>
      <c r="X8445">
        <v>-1</v>
      </c>
      <c r="Y8445" s="4">
        <v>2.95</v>
      </c>
      <c r="Z8445" s="58">
        <v>-2.95</v>
      </c>
    </row>
    <row r="8446" spans="1:26">
      <c r="A8446">
        <v>198288</v>
      </c>
      <c r="B8446" t="s">
        <v>2474</v>
      </c>
      <c r="C8446">
        <v>22303</v>
      </c>
      <c r="D8446" t="s">
        <v>2250</v>
      </c>
      <c r="E8446">
        <v>-2</v>
      </c>
      <c r="F8446" s="3">
        <v>40683.579166666699</v>
      </c>
      <c r="G8446" s="4">
        <v>2.5499999999999998</v>
      </c>
      <c r="H8446">
        <v>12681</v>
      </c>
      <c r="I8446" t="s">
        <v>10</v>
      </c>
      <c r="J8446" s="58">
        <f t="shared" si="262"/>
        <v>-5.0999999999999996</v>
      </c>
      <c r="K8446" s="59">
        <f t="shared" si="263"/>
        <v>40683</v>
      </c>
      <c r="R8446" t="s">
        <v>2179</v>
      </c>
      <c r="S8446" s="58">
        <v>29.7</v>
      </c>
      <c r="X8446">
        <v>-1</v>
      </c>
      <c r="Y8446" s="4">
        <v>2.95</v>
      </c>
      <c r="Z8446" s="58">
        <v>-2.95</v>
      </c>
    </row>
    <row r="8447" spans="1:26">
      <c r="A8447">
        <v>382920</v>
      </c>
      <c r="B8447" t="s">
        <v>2697</v>
      </c>
      <c r="C8447">
        <v>22312</v>
      </c>
      <c r="D8447" t="s">
        <v>649</v>
      </c>
      <c r="E8447">
        <v>-2</v>
      </c>
      <c r="F8447" s="3">
        <v>40822.816666666702</v>
      </c>
      <c r="G8447" s="4">
        <v>2.95</v>
      </c>
      <c r="H8447">
        <v>12679</v>
      </c>
      <c r="I8447" t="s">
        <v>10</v>
      </c>
      <c r="J8447" s="58">
        <f t="shared" si="262"/>
        <v>-5.9</v>
      </c>
      <c r="K8447" s="59">
        <f t="shared" si="263"/>
        <v>40822</v>
      </c>
      <c r="R8447" t="s">
        <v>402</v>
      </c>
      <c r="S8447" s="58">
        <v>25.2</v>
      </c>
      <c r="X8447">
        <v>-1</v>
      </c>
      <c r="Y8447" s="4">
        <v>2.95</v>
      </c>
      <c r="Z8447" s="58">
        <v>-2.95</v>
      </c>
    </row>
    <row r="8448" spans="1:26">
      <c r="A8448">
        <v>382921</v>
      </c>
      <c r="B8448" t="s">
        <v>2697</v>
      </c>
      <c r="C8448">
        <v>22314</v>
      </c>
      <c r="D8448" t="s">
        <v>983</v>
      </c>
      <c r="E8448">
        <v>-2</v>
      </c>
      <c r="F8448" s="3">
        <v>40822.816666666702</v>
      </c>
      <c r="G8448" s="4">
        <v>2.95</v>
      </c>
      <c r="H8448">
        <v>12679</v>
      </c>
      <c r="I8448" t="s">
        <v>10</v>
      </c>
      <c r="J8448" s="58">
        <f t="shared" si="262"/>
        <v>-5.9</v>
      </c>
      <c r="K8448" s="59">
        <f t="shared" si="263"/>
        <v>40822</v>
      </c>
      <c r="R8448" t="s">
        <v>142</v>
      </c>
      <c r="S8448" s="58">
        <v>20.8</v>
      </c>
      <c r="X8448">
        <v>-3</v>
      </c>
      <c r="Y8448" s="4">
        <v>1.06</v>
      </c>
      <c r="Z8448" s="58">
        <v>-3.18</v>
      </c>
    </row>
    <row r="8449" spans="1:26">
      <c r="A8449">
        <v>72884</v>
      </c>
      <c r="B8449" t="s">
        <v>2312</v>
      </c>
      <c r="C8449">
        <v>21068</v>
      </c>
      <c r="D8449" t="s">
        <v>110</v>
      </c>
      <c r="E8449">
        <v>-5</v>
      </c>
      <c r="F8449" s="3">
        <v>40570.402777777803</v>
      </c>
      <c r="G8449" s="4">
        <v>1.25</v>
      </c>
      <c r="H8449">
        <v>12637</v>
      </c>
      <c r="I8449" t="s">
        <v>10</v>
      </c>
      <c r="J8449" s="58">
        <f t="shared" si="262"/>
        <v>-6.25</v>
      </c>
      <c r="K8449" s="59">
        <f t="shared" si="263"/>
        <v>40570</v>
      </c>
      <c r="R8449" t="s">
        <v>217</v>
      </c>
      <c r="S8449" s="58">
        <v>20.8</v>
      </c>
      <c r="X8449">
        <v>-1</v>
      </c>
      <c r="Y8449" s="4">
        <v>3.25</v>
      </c>
      <c r="Z8449" s="58">
        <v>-3.25</v>
      </c>
    </row>
    <row r="8450" spans="1:26">
      <c r="A8450">
        <v>89248</v>
      </c>
      <c r="B8450" t="s">
        <v>2325</v>
      </c>
      <c r="C8450" t="s">
        <v>2188</v>
      </c>
      <c r="D8450" t="s">
        <v>1998</v>
      </c>
      <c r="E8450">
        <v>-15</v>
      </c>
      <c r="F8450" s="3">
        <v>40588.433333333298</v>
      </c>
      <c r="G8450" s="4">
        <v>0.42</v>
      </c>
      <c r="H8450">
        <v>12553</v>
      </c>
      <c r="I8450" t="s">
        <v>10</v>
      </c>
      <c r="J8450" s="58">
        <f t="shared" ref="J8450:J8513" si="264">E8450*G8450</f>
        <v>-6.3</v>
      </c>
      <c r="K8450" s="59">
        <f t="shared" ref="K8450:K8513" si="265">DATE(YEAR(F8450),MONTH(F8450),DAY(F8450))</f>
        <v>40588</v>
      </c>
      <c r="R8450" t="s">
        <v>2418</v>
      </c>
      <c r="S8450" s="58">
        <v>19.920000000000002</v>
      </c>
      <c r="X8450">
        <v>-1</v>
      </c>
      <c r="Y8450" s="4">
        <v>3.35</v>
      </c>
      <c r="Z8450" s="58">
        <v>-3.35</v>
      </c>
    </row>
    <row r="8451" spans="1:26">
      <c r="A8451">
        <v>97413</v>
      </c>
      <c r="B8451" t="s">
        <v>2349</v>
      </c>
      <c r="C8451" t="s">
        <v>1565</v>
      </c>
      <c r="D8451" t="s">
        <v>1566</v>
      </c>
      <c r="E8451">
        <v>-3</v>
      </c>
      <c r="F8451" s="3">
        <v>40596.418749999997</v>
      </c>
      <c r="G8451" s="4">
        <v>2.1</v>
      </c>
      <c r="H8451">
        <v>12494</v>
      </c>
      <c r="I8451" t="s">
        <v>10</v>
      </c>
      <c r="J8451" s="58">
        <f t="shared" si="264"/>
        <v>-6.3000000000000007</v>
      </c>
      <c r="K8451" s="59">
        <f t="shared" si="265"/>
        <v>40596</v>
      </c>
      <c r="R8451" t="s">
        <v>495</v>
      </c>
      <c r="S8451" s="58">
        <v>19.8</v>
      </c>
      <c r="X8451">
        <v>-4</v>
      </c>
      <c r="Y8451" s="4">
        <v>0.85</v>
      </c>
      <c r="Z8451" s="58">
        <v>-3.4</v>
      </c>
    </row>
    <row r="8452" spans="1:26">
      <c r="A8452">
        <v>520137</v>
      </c>
      <c r="B8452" t="s">
        <v>2764</v>
      </c>
      <c r="C8452">
        <v>85175</v>
      </c>
      <c r="D8452" t="s">
        <v>1665</v>
      </c>
      <c r="E8452">
        <v>-16</v>
      </c>
      <c r="F8452" s="3">
        <v>40879.529861111099</v>
      </c>
      <c r="G8452" s="4">
        <v>0.42</v>
      </c>
      <c r="H8452">
        <v>12536</v>
      </c>
      <c r="I8452" t="s">
        <v>10</v>
      </c>
      <c r="J8452" s="58">
        <f t="shared" si="264"/>
        <v>-6.72</v>
      </c>
      <c r="K8452" s="59">
        <f t="shared" si="265"/>
        <v>40879</v>
      </c>
      <c r="R8452" t="s">
        <v>2253</v>
      </c>
      <c r="S8452" s="58">
        <v>19.8</v>
      </c>
      <c r="X8452">
        <v>-1</v>
      </c>
      <c r="Y8452" s="4">
        <v>3.75</v>
      </c>
      <c r="Z8452" s="58">
        <v>-3.75</v>
      </c>
    </row>
    <row r="8453" spans="1:26">
      <c r="A8453">
        <v>70651</v>
      </c>
      <c r="B8453" t="s">
        <v>2310</v>
      </c>
      <c r="C8453">
        <v>22301</v>
      </c>
      <c r="D8453" t="s">
        <v>981</v>
      </c>
      <c r="E8453">
        <v>-3</v>
      </c>
      <c r="F8453" s="3">
        <v>40568.527083333298</v>
      </c>
      <c r="G8453" s="4">
        <v>2.5499999999999998</v>
      </c>
      <c r="H8453">
        <v>12681</v>
      </c>
      <c r="I8453" t="s">
        <v>10</v>
      </c>
      <c r="J8453" s="58">
        <f t="shared" si="264"/>
        <v>-7.6499999999999995</v>
      </c>
      <c r="K8453" s="59">
        <f t="shared" si="265"/>
        <v>40568</v>
      </c>
      <c r="R8453" t="s">
        <v>1979</v>
      </c>
      <c r="S8453" s="58">
        <v>19.8</v>
      </c>
      <c r="X8453">
        <v>-2</v>
      </c>
      <c r="Y8453" s="4">
        <v>1.95</v>
      </c>
      <c r="Z8453" s="58">
        <v>-3.9</v>
      </c>
    </row>
    <row r="8454" spans="1:26">
      <c r="A8454">
        <v>142271</v>
      </c>
      <c r="B8454" t="s">
        <v>2390</v>
      </c>
      <c r="C8454">
        <v>20750</v>
      </c>
      <c r="D8454" t="s">
        <v>499</v>
      </c>
      <c r="E8454">
        <v>-1</v>
      </c>
      <c r="F8454" s="3">
        <v>40634.431944444397</v>
      </c>
      <c r="G8454" s="4">
        <v>7.95</v>
      </c>
      <c r="H8454">
        <v>12616</v>
      </c>
      <c r="I8454" t="s">
        <v>10</v>
      </c>
      <c r="J8454" s="58">
        <f t="shared" si="264"/>
        <v>-7.95</v>
      </c>
      <c r="K8454" s="59">
        <f t="shared" si="265"/>
        <v>40634</v>
      </c>
      <c r="R8454" t="s">
        <v>2500</v>
      </c>
      <c r="S8454" s="58">
        <v>19.8</v>
      </c>
      <c r="X8454">
        <v>-1</v>
      </c>
      <c r="Y8454" s="4">
        <v>4.1500000000000004</v>
      </c>
      <c r="Z8454" s="58">
        <v>-4.1500000000000004</v>
      </c>
    </row>
    <row r="8455" spans="1:26">
      <c r="A8455">
        <v>475635</v>
      </c>
      <c r="B8455" t="s">
        <v>2751</v>
      </c>
      <c r="C8455">
        <v>22556</v>
      </c>
      <c r="D8455" t="s">
        <v>263</v>
      </c>
      <c r="E8455">
        <v>-5</v>
      </c>
      <c r="F8455" s="3">
        <v>40864.402083333298</v>
      </c>
      <c r="G8455" s="4">
        <v>1.65</v>
      </c>
      <c r="H8455">
        <v>12670</v>
      </c>
      <c r="I8455" t="s">
        <v>10</v>
      </c>
      <c r="J8455" s="58">
        <f t="shared" si="264"/>
        <v>-8.25</v>
      </c>
      <c r="K8455" s="59">
        <f t="shared" si="265"/>
        <v>40864</v>
      </c>
      <c r="R8455" t="s">
        <v>263</v>
      </c>
      <c r="S8455" s="58">
        <v>19.8</v>
      </c>
      <c r="X8455">
        <v>-1</v>
      </c>
      <c r="Y8455" s="4">
        <v>4.1500000000000004</v>
      </c>
      <c r="Z8455" s="58">
        <v>-4.1500000000000004</v>
      </c>
    </row>
    <row r="8456" spans="1:26">
      <c r="A8456">
        <v>437076</v>
      </c>
      <c r="B8456" t="s">
        <v>2741</v>
      </c>
      <c r="C8456">
        <v>23169</v>
      </c>
      <c r="D8456" t="s">
        <v>2462</v>
      </c>
      <c r="E8456">
        <v>-2</v>
      </c>
      <c r="F8456" s="3">
        <v>40850.583333333299</v>
      </c>
      <c r="G8456" s="4">
        <v>4.1500000000000004</v>
      </c>
      <c r="H8456">
        <v>12683</v>
      </c>
      <c r="I8456" t="s">
        <v>10</v>
      </c>
      <c r="J8456" s="58">
        <f t="shared" si="264"/>
        <v>-8.3000000000000007</v>
      </c>
      <c r="K8456" s="59">
        <f t="shared" si="265"/>
        <v>40850</v>
      </c>
      <c r="R8456" t="s">
        <v>835</v>
      </c>
      <c r="S8456" s="58">
        <v>19.8</v>
      </c>
      <c r="X8456">
        <v>-1</v>
      </c>
      <c r="Y8456" s="4">
        <v>4.1500000000000004</v>
      </c>
      <c r="Z8456" s="58">
        <v>-4.1500000000000004</v>
      </c>
    </row>
    <row r="8457" spans="1:26">
      <c r="A8457">
        <v>447090</v>
      </c>
      <c r="B8457" t="s">
        <v>2745</v>
      </c>
      <c r="C8457">
        <v>22960</v>
      </c>
      <c r="D8457" t="s">
        <v>67</v>
      </c>
      <c r="E8457">
        <v>-2</v>
      </c>
      <c r="F8457" s="3">
        <v>40855.371527777803</v>
      </c>
      <c r="G8457" s="4">
        <v>4.25</v>
      </c>
      <c r="H8457">
        <v>12656</v>
      </c>
      <c r="I8457" t="s">
        <v>10</v>
      </c>
      <c r="J8457" s="58">
        <f t="shared" si="264"/>
        <v>-8.5</v>
      </c>
      <c r="K8457" s="59">
        <f t="shared" si="265"/>
        <v>40855</v>
      </c>
      <c r="R8457" t="s">
        <v>2440</v>
      </c>
      <c r="S8457" s="58">
        <v>19.8</v>
      </c>
      <c r="X8457">
        <v>-1</v>
      </c>
      <c r="Y8457" s="4">
        <v>4.1500000000000004</v>
      </c>
      <c r="Z8457" s="58">
        <v>-4.1500000000000004</v>
      </c>
    </row>
    <row r="8458" spans="1:26">
      <c r="A8458">
        <v>32752</v>
      </c>
      <c r="B8458" t="s">
        <v>2261</v>
      </c>
      <c r="C8458">
        <v>22667</v>
      </c>
      <c r="D8458" t="s">
        <v>856</v>
      </c>
      <c r="E8458">
        <v>-3</v>
      </c>
      <c r="F8458" s="3">
        <v>40528.474999999999</v>
      </c>
      <c r="G8458" s="4">
        <v>2.95</v>
      </c>
      <c r="H8458">
        <v>12494</v>
      </c>
      <c r="I8458" t="s">
        <v>10</v>
      </c>
      <c r="J8458" s="58">
        <f t="shared" si="264"/>
        <v>-8.8500000000000014</v>
      </c>
      <c r="K8458" s="59">
        <f t="shared" si="265"/>
        <v>40528</v>
      </c>
      <c r="R8458" t="s">
        <v>104</v>
      </c>
      <c r="S8458" s="58">
        <v>18</v>
      </c>
      <c r="X8458">
        <v>-2</v>
      </c>
      <c r="Y8458" s="4">
        <v>2.1</v>
      </c>
      <c r="Z8458" s="58">
        <v>-4.2</v>
      </c>
    </row>
    <row r="8459" spans="1:26">
      <c r="A8459">
        <v>520142</v>
      </c>
      <c r="B8459" t="s">
        <v>2764</v>
      </c>
      <c r="C8459">
        <v>22232</v>
      </c>
      <c r="D8459" t="s">
        <v>2229</v>
      </c>
      <c r="E8459">
        <v>-16</v>
      </c>
      <c r="F8459" s="3">
        <v>40879.529861111099</v>
      </c>
      <c r="G8459" s="4">
        <v>0.59</v>
      </c>
      <c r="H8459">
        <v>12536</v>
      </c>
      <c r="I8459" t="s">
        <v>10</v>
      </c>
      <c r="J8459" s="58">
        <f t="shared" si="264"/>
        <v>-9.44</v>
      </c>
      <c r="K8459" s="59">
        <f t="shared" si="265"/>
        <v>40879</v>
      </c>
      <c r="R8459" t="s">
        <v>92</v>
      </c>
      <c r="S8459" s="58">
        <v>17.7</v>
      </c>
      <c r="X8459">
        <v>-2</v>
      </c>
      <c r="Y8459" s="4">
        <v>2.1</v>
      </c>
      <c r="Z8459" s="58">
        <v>-4.2</v>
      </c>
    </row>
    <row r="8460" spans="1:26">
      <c r="A8460">
        <v>299553</v>
      </c>
      <c r="B8460" t="s">
        <v>2611</v>
      </c>
      <c r="C8460">
        <v>20725</v>
      </c>
      <c r="D8460" t="s">
        <v>129</v>
      </c>
      <c r="E8460">
        <v>-6</v>
      </c>
      <c r="F8460" s="3">
        <v>40767.438194444498</v>
      </c>
      <c r="G8460" s="4">
        <v>1.65</v>
      </c>
      <c r="H8460">
        <v>12656</v>
      </c>
      <c r="I8460" t="s">
        <v>10</v>
      </c>
      <c r="J8460" s="58">
        <f t="shared" si="264"/>
        <v>-9.8999999999999986</v>
      </c>
      <c r="K8460" s="59">
        <f t="shared" si="265"/>
        <v>40767</v>
      </c>
      <c r="R8460" t="s">
        <v>466</v>
      </c>
      <c r="S8460" s="58">
        <v>17.7</v>
      </c>
      <c r="X8460">
        <v>-24</v>
      </c>
      <c r="Y8460" s="4">
        <v>0.19</v>
      </c>
      <c r="Z8460" s="58">
        <v>-4.5599999999999996</v>
      </c>
    </row>
    <row r="8461" spans="1:26">
      <c r="A8461">
        <v>326961</v>
      </c>
      <c r="B8461" t="s">
        <v>2639</v>
      </c>
      <c r="C8461">
        <v>23249</v>
      </c>
      <c r="D8461" t="s">
        <v>2530</v>
      </c>
      <c r="E8461">
        <v>-6</v>
      </c>
      <c r="F8461" s="3">
        <v>40791.638888888898</v>
      </c>
      <c r="G8461" s="4">
        <v>1.65</v>
      </c>
      <c r="H8461">
        <v>12683</v>
      </c>
      <c r="I8461" t="s">
        <v>10</v>
      </c>
      <c r="J8461" s="58">
        <f t="shared" si="264"/>
        <v>-9.8999999999999986</v>
      </c>
      <c r="K8461" s="59">
        <f t="shared" si="265"/>
        <v>40791</v>
      </c>
      <c r="R8461" t="s">
        <v>2265</v>
      </c>
      <c r="S8461" s="58">
        <v>17.7</v>
      </c>
      <c r="X8461">
        <v>-16</v>
      </c>
      <c r="Y8461" s="4">
        <v>0.28999999999999998</v>
      </c>
      <c r="Z8461" s="58">
        <v>-4.6399999999999997</v>
      </c>
    </row>
    <row r="8462" spans="1:26">
      <c r="A8462">
        <v>437072</v>
      </c>
      <c r="B8462" t="s">
        <v>2741</v>
      </c>
      <c r="C8462">
        <v>23325</v>
      </c>
      <c r="D8462" t="s">
        <v>2613</v>
      </c>
      <c r="E8462">
        <v>-6</v>
      </c>
      <c r="F8462" s="3">
        <v>40850.583333333299</v>
      </c>
      <c r="G8462" s="4">
        <v>1.65</v>
      </c>
      <c r="H8462">
        <v>12683</v>
      </c>
      <c r="I8462" t="s">
        <v>10</v>
      </c>
      <c r="J8462" s="58">
        <f t="shared" si="264"/>
        <v>-9.8999999999999986</v>
      </c>
      <c r="K8462" s="59">
        <f t="shared" si="265"/>
        <v>40850</v>
      </c>
      <c r="R8462" t="s">
        <v>467</v>
      </c>
      <c r="S8462" s="58">
        <v>17.7</v>
      </c>
      <c r="X8462">
        <v>-12</v>
      </c>
      <c r="Y8462" s="4">
        <v>0.39</v>
      </c>
      <c r="Z8462" s="58">
        <v>-4.68</v>
      </c>
    </row>
    <row r="8463" spans="1:26">
      <c r="A8463">
        <v>54080</v>
      </c>
      <c r="B8463" t="s">
        <v>2292</v>
      </c>
      <c r="C8463">
        <v>22634</v>
      </c>
      <c r="D8463" t="s">
        <v>802</v>
      </c>
      <c r="E8463">
        <v>-1</v>
      </c>
      <c r="F8463" s="3">
        <v>40555.411111111098</v>
      </c>
      <c r="G8463" s="4">
        <v>9.9499999999999993</v>
      </c>
      <c r="H8463">
        <v>12413</v>
      </c>
      <c r="I8463" t="s">
        <v>10</v>
      </c>
      <c r="J8463" s="58">
        <f t="shared" si="264"/>
        <v>-9.9499999999999993</v>
      </c>
      <c r="K8463" s="59">
        <f t="shared" si="265"/>
        <v>40555</v>
      </c>
      <c r="R8463" t="s">
        <v>385</v>
      </c>
      <c r="S8463" s="58">
        <v>17.399999999999999</v>
      </c>
      <c r="X8463">
        <v>-3</v>
      </c>
      <c r="Y8463" s="4">
        <v>1.65</v>
      </c>
      <c r="Z8463" s="58">
        <v>-4.95</v>
      </c>
    </row>
    <row r="8464" spans="1:26">
      <c r="A8464">
        <v>113842</v>
      </c>
      <c r="B8464" t="s">
        <v>2370</v>
      </c>
      <c r="C8464">
        <v>22634</v>
      </c>
      <c r="D8464" t="s">
        <v>802</v>
      </c>
      <c r="E8464">
        <v>-1</v>
      </c>
      <c r="F8464" s="3">
        <v>40610.607638888898</v>
      </c>
      <c r="G8464" s="4">
        <v>9.9499999999999993</v>
      </c>
      <c r="H8464">
        <v>12679</v>
      </c>
      <c r="I8464" t="s">
        <v>10</v>
      </c>
      <c r="J8464" s="58">
        <f t="shared" si="264"/>
        <v>-9.9499999999999993</v>
      </c>
      <c r="K8464" s="59">
        <f t="shared" si="265"/>
        <v>40610</v>
      </c>
      <c r="R8464" t="s">
        <v>2423</v>
      </c>
      <c r="S8464" s="58">
        <v>17.25</v>
      </c>
      <c r="X8464">
        <v>-2</v>
      </c>
      <c r="Y8464" s="4">
        <v>2.5499999999999998</v>
      </c>
      <c r="Z8464" s="58">
        <v>-5.0999999999999996</v>
      </c>
    </row>
    <row r="8465" spans="1:26">
      <c r="A8465">
        <v>94823</v>
      </c>
      <c r="B8465" t="s">
        <v>2343</v>
      </c>
      <c r="C8465" t="s">
        <v>1701</v>
      </c>
      <c r="D8465" t="s">
        <v>1702</v>
      </c>
      <c r="E8465">
        <v>-12</v>
      </c>
      <c r="F8465" s="3">
        <v>40592.640277777798</v>
      </c>
      <c r="G8465" s="4">
        <v>0.85</v>
      </c>
      <c r="H8465">
        <v>12553</v>
      </c>
      <c r="I8465" t="s">
        <v>10</v>
      </c>
      <c r="J8465" s="58">
        <f t="shared" si="264"/>
        <v>-10.199999999999999</v>
      </c>
      <c r="K8465" s="59">
        <f t="shared" si="265"/>
        <v>40592</v>
      </c>
      <c r="R8465" t="s">
        <v>1914</v>
      </c>
      <c r="S8465" s="58">
        <v>17</v>
      </c>
      <c r="X8465">
        <v>-2</v>
      </c>
      <c r="Y8465" s="4">
        <v>2.5499999999999998</v>
      </c>
      <c r="Z8465" s="58">
        <v>-5.0999999999999996</v>
      </c>
    </row>
    <row r="8466" spans="1:26">
      <c r="A8466">
        <v>363279</v>
      </c>
      <c r="B8466" t="s">
        <v>2680</v>
      </c>
      <c r="C8466">
        <v>22301</v>
      </c>
      <c r="D8466" t="s">
        <v>981</v>
      </c>
      <c r="E8466">
        <v>-4</v>
      </c>
      <c r="F8466" s="3">
        <v>40813.658333333296</v>
      </c>
      <c r="G8466" s="4">
        <v>2.5499999999999998</v>
      </c>
      <c r="H8466">
        <v>12681</v>
      </c>
      <c r="I8466" t="s">
        <v>10</v>
      </c>
      <c r="J8466" s="58">
        <f t="shared" si="264"/>
        <v>-10.199999999999999</v>
      </c>
      <c r="K8466" s="59">
        <f t="shared" si="265"/>
        <v>40813</v>
      </c>
      <c r="R8466" t="s">
        <v>1000</v>
      </c>
      <c r="S8466" s="58">
        <v>17</v>
      </c>
      <c r="X8466">
        <v>-2</v>
      </c>
      <c r="Y8466" s="4">
        <v>2.95</v>
      </c>
      <c r="Z8466" s="58">
        <v>-5.9</v>
      </c>
    </row>
    <row r="8467" spans="1:26">
      <c r="A8467">
        <v>520138</v>
      </c>
      <c r="B8467" t="s">
        <v>2764</v>
      </c>
      <c r="C8467">
        <v>84821</v>
      </c>
      <c r="D8467" t="s">
        <v>2216</v>
      </c>
      <c r="E8467">
        <v>-12</v>
      </c>
      <c r="F8467" s="3">
        <v>40879.529861111099</v>
      </c>
      <c r="G8467" s="4">
        <v>0.85</v>
      </c>
      <c r="H8467">
        <v>12536</v>
      </c>
      <c r="I8467" t="s">
        <v>10</v>
      </c>
      <c r="J8467" s="58">
        <f t="shared" si="264"/>
        <v>-10.199999999999999</v>
      </c>
      <c r="K8467" s="59">
        <f t="shared" si="265"/>
        <v>40879</v>
      </c>
      <c r="R8467" t="s">
        <v>2392</v>
      </c>
      <c r="S8467" s="58">
        <v>16.600000000000001</v>
      </c>
      <c r="X8467">
        <v>-2</v>
      </c>
      <c r="Y8467" s="4">
        <v>2.95</v>
      </c>
      <c r="Z8467" s="58">
        <v>-5.9</v>
      </c>
    </row>
    <row r="8468" spans="1:26">
      <c r="A8468">
        <v>217763</v>
      </c>
      <c r="B8468" t="s">
        <v>2499</v>
      </c>
      <c r="C8468">
        <v>23232</v>
      </c>
      <c r="D8468" t="s">
        <v>2300</v>
      </c>
      <c r="E8468">
        <v>-25</v>
      </c>
      <c r="F8468" s="3">
        <v>40702.384722222203</v>
      </c>
      <c r="G8468" s="4">
        <v>0.42</v>
      </c>
      <c r="H8468">
        <v>12567</v>
      </c>
      <c r="I8468" t="s">
        <v>10</v>
      </c>
      <c r="J8468" s="58">
        <f t="shared" si="264"/>
        <v>-10.5</v>
      </c>
      <c r="K8468" s="59">
        <f t="shared" si="265"/>
        <v>40702</v>
      </c>
      <c r="R8468" t="s">
        <v>2394</v>
      </c>
      <c r="S8468" s="58">
        <v>16.600000000000001</v>
      </c>
      <c r="X8468">
        <v>-5</v>
      </c>
      <c r="Y8468" s="4">
        <v>1.25</v>
      </c>
      <c r="Z8468" s="58">
        <v>-6.25</v>
      </c>
    </row>
    <row r="8469" spans="1:26">
      <c r="A8469">
        <v>217769</v>
      </c>
      <c r="B8469" t="s">
        <v>2499</v>
      </c>
      <c r="C8469">
        <v>22705</v>
      </c>
      <c r="D8469" t="s">
        <v>1875</v>
      </c>
      <c r="E8469">
        <v>-25</v>
      </c>
      <c r="F8469" s="3">
        <v>40702.384722222203</v>
      </c>
      <c r="G8469" s="4">
        <v>0.42</v>
      </c>
      <c r="H8469">
        <v>12567</v>
      </c>
      <c r="I8469" t="s">
        <v>10</v>
      </c>
      <c r="J8469" s="58">
        <f t="shared" si="264"/>
        <v>-10.5</v>
      </c>
      <c r="K8469" s="59">
        <f t="shared" si="265"/>
        <v>40702</v>
      </c>
      <c r="R8469" t="s">
        <v>2393</v>
      </c>
      <c r="S8469" s="58">
        <v>16.600000000000001</v>
      </c>
      <c r="X8469">
        <v>-15</v>
      </c>
      <c r="Y8469" s="4">
        <v>0.42</v>
      </c>
      <c r="Z8469" s="58">
        <v>-6.3</v>
      </c>
    </row>
    <row r="8470" spans="1:26">
      <c r="A8470">
        <v>43857</v>
      </c>
      <c r="B8470" t="s">
        <v>2284</v>
      </c>
      <c r="C8470">
        <v>21843</v>
      </c>
      <c r="D8470" t="s">
        <v>867</v>
      </c>
      <c r="E8470">
        <v>-1</v>
      </c>
      <c r="F8470" s="3">
        <v>40548.467361111099</v>
      </c>
      <c r="G8470" s="4">
        <v>10.95</v>
      </c>
      <c r="H8470">
        <v>12494</v>
      </c>
      <c r="I8470" t="s">
        <v>10</v>
      </c>
      <c r="J8470" s="58">
        <f t="shared" si="264"/>
        <v>-10.95</v>
      </c>
      <c r="K8470" s="59">
        <f t="shared" si="265"/>
        <v>40548</v>
      </c>
      <c r="R8470" t="s">
        <v>298</v>
      </c>
      <c r="S8470" s="58">
        <v>16.5</v>
      </c>
      <c r="X8470">
        <v>-3</v>
      </c>
      <c r="Y8470" s="4">
        <v>2.1</v>
      </c>
      <c r="Z8470" s="58">
        <v>-6.3</v>
      </c>
    </row>
    <row r="8471" spans="1:26">
      <c r="A8471">
        <v>44154</v>
      </c>
      <c r="B8471" t="s">
        <v>2285</v>
      </c>
      <c r="C8471">
        <v>21843</v>
      </c>
      <c r="D8471" t="s">
        <v>867</v>
      </c>
      <c r="E8471">
        <v>-1</v>
      </c>
      <c r="F8471" s="3">
        <v>40548.483333333301</v>
      </c>
      <c r="G8471" s="4">
        <v>10.95</v>
      </c>
      <c r="H8471">
        <v>12683</v>
      </c>
      <c r="I8471" t="s">
        <v>10</v>
      </c>
      <c r="J8471" s="58">
        <f t="shared" si="264"/>
        <v>-10.95</v>
      </c>
      <c r="K8471" s="59">
        <f t="shared" si="265"/>
        <v>40548</v>
      </c>
      <c r="R8471" t="s">
        <v>948</v>
      </c>
      <c r="S8471" s="58">
        <v>16.5</v>
      </c>
      <c r="X8471">
        <v>-16</v>
      </c>
      <c r="Y8471" s="4">
        <v>0.42</v>
      </c>
      <c r="Z8471" s="58">
        <v>-6.72</v>
      </c>
    </row>
    <row r="8472" spans="1:26">
      <c r="A8472">
        <v>159853</v>
      </c>
      <c r="B8472" t="s">
        <v>2407</v>
      </c>
      <c r="C8472" t="s">
        <v>103</v>
      </c>
      <c r="D8472" t="s">
        <v>104</v>
      </c>
      <c r="E8472">
        <v>-1</v>
      </c>
      <c r="F8472" s="3">
        <v>40651.479861111096</v>
      </c>
      <c r="G8472" s="4">
        <v>11</v>
      </c>
      <c r="H8472">
        <v>12731</v>
      </c>
      <c r="I8472" t="s">
        <v>10</v>
      </c>
      <c r="J8472" s="58">
        <f t="shared" si="264"/>
        <v>-11</v>
      </c>
      <c r="K8472" s="59">
        <f t="shared" si="265"/>
        <v>40651</v>
      </c>
      <c r="R8472" t="s">
        <v>2755</v>
      </c>
      <c r="S8472" s="58">
        <v>15.6</v>
      </c>
      <c r="X8472">
        <v>-3</v>
      </c>
      <c r="Y8472" s="4">
        <v>2.5499999999999998</v>
      </c>
      <c r="Z8472" s="58">
        <v>-7.65</v>
      </c>
    </row>
    <row r="8473" spans="1:26">
      <c r="A8473">
        <v>360659</v>
      </c>
      <c r="B8473" t="s">
        <v>2678</v>
      </c>
      <c r="C8473">
        <v>22197</v>
      </c>
      <c r="D8473" t="s">
        <v>2518</v>
      </c>
      <c r="E8473">
        <v>-13</v>
      </c>
      <c r="F8473" s="3">
        <v>40812.514583333301</v>
      </c>
      <c r="G8473" s="4">
        <v>0.85</v>
      </c>
      <c r="H8473">
        <v>12583</v>
      </c>
      <c r="I8473" t="s">
        <v>10</v>
      </c>
      <c r="J8473" s="58">
        <f t="shared" si="264"/>
        <v>-11.049999999999999</v>
      </c>
      <c r="K8473" s="59">
        <f t="shared" si="265"/>
        <v>40812</v>
      </c>
      <c r="R8473" t="s">
        <v>523</v>
      </c>
      <c r="S8473" s="58">
        <v>15.6</v>
      </c>
      <c r="X8473">
        <v>-1</v>
      </c>
      <c r="Y8473" s="4">
        <v>7.95</v>
      </c>
      <c r="Z8473" s="58">
        <v>-7.95</v>
      </c>
    </row>
    <row r="8474" spans="1:26">
      <c r="A8474">
        <v>326956</v>
      </c>
      <c r="B8474" t="s">
        <v>2639</v>
      </c>
      <c r="C8474">
        <v>23325</v>
      </c>
      <c r="D8474" t="s">
        <v>2613</v>
      </c>
      <c r="E8474">
        <v>-7</v>
      </c>
      <c r="F8474" s="3">
        <v>40791.638888888898</v>
      </c>
      <c r="G8474" s="4">
        <v>1.65</v>
      </c>
      <c r="H8474">
        <v>12683</v>
      </c>
      <c r="I8474" t="s">
        <v>10</v>
      </c>
      <c r="J8474" s="58">
        <f t="shared" si="264"/>
        <v>-11.549999999999999</v>
      </c>
      <c r="K8474" s="59">
        <f t="shared" si="265"/>
        <v>40791</v>
      </c>
      <c r="R8474" t="s">
        <v>2713</v>
      </c>
      <c r="S8474" s="58">
        <v>15.6</v>
      </c>
      <c r="X8474">
        <v>-5</v>
      </c>
      <c r="Y8474" s="4">
        <v>1.65</v>
      </c>
      <c r="Z8474" s="58">
        <v>-8.25</v>
      </c>
    </row>
    <row r="8475" spans="1:26">
      <c r="A8475">
        <v>437077</v>
      </c>
      <c r="B8475" t="s">
        <v>2741</v>
      </c>
      <c r="C8475">
        <v>23236</v>
      </c>
      <c r="D8475" t="s">
        <v>2603</v>
      </c>
      <c r="E8475">
        <v>-4</v>
      </c>
      <c r="F8475" s="3">
        <v>40850.583333333299</v>
      </c>
      <c r="G8475" s="4">
        <v>2.89</v>
      </c>
      <c r="H8475">
        <v>12683</v>
      </c>
      <c r="I8475" t="s">
        <v>10</v>
      </c>
      <c r="J8475" s="58">
        <f t="shared" si="264"/>
        <v>-11.56</v>
      </c>
      <c r="K8475" s="59">
        <f t="shared" si="265"/>
        <v>40850</v>
      </c>
      <c r="R8475" t="s">
        <v>2250</v>
      </c>
      <c r="S8475" s="58">
        <v>15.3</v>
      </c>
      <c r="X8475">
        <v>-2</v>
      </c>
      <c r="Y8475" s="4">
        <v>4.1500000000000004</v>
      </c>
      <c r="Z8475" s="58">
        <v>-8.3000000000000007</v>
      </c>
    </row>
    <row r="8476" spans="1:26">
      <c r="A8476">
        <v>113840</v>
      </c>
      <c r="B8476" t="s">
        <v>2370</v>
      </c>
      <c r="C8476">
        <v>21156</v>
      </c>
      <c r="D8476" t="s">
        <v>571</v>
      </c>
      <c r="E8476">
        <v>-6</v>
      </c>
      <c r="F8476" s="3">
        <v>40610.607638888898</v>
      </c>
      <c r="G8476" s="4">
        <v>1.95</v>
      </c>
      <c r="H8476">
        <v>12679</v>
      </c>
      <c r="I8476" t="s">
        <v>10</v>
      </c>
      <c r="J8476" s="58">
        <f t="shared" si="264"/>
        <v>-11.7</v>
      </c>
      <c r="K8476" s="59">
        <f t="shared" si="265"/>
        <v>40610</v>
      </c>
      <c r="R8476" t="s">
        <v>2254</v>
      </c>
      <c r="S8476" s="58">
        <v>15.3</v>
      </c>
      <c r="X8476">
        <v>-2</v>
      </c>
      <c r="Y8476" s="4">
        <v>4.25</v>
      </c>
      <c r="Z8476" s="58">
        <v>-8.5</v>
      </c>
    </row>
    <row r="8477" spans="1:26">
      <c r="A8477">
        <v>217772</v>
      </c>
      <c r="B8477" t="s">
        <v>2499</v>
      </c>
      <c r="C8477">
        <v>22432</v>
      </c>
      <c r="D8477" t="s">
        <v>999</v>
      </c>
      <c r="E8477">
        <v>-6</v>
      </c>
      <c r="F8477" s="3">
        <v>40702.384722222203</v>
      </c>
      <c r="G8477" s="4">
        <v>1.95</v>
      </c>
      <c r="H8477">
        <v>12567</v>
      </c>
      <c r="I8477" t="s">
        <v>10</v>
      </c>
      <c r="J8477" s="58">
        <f t="shared" si="264"/>
        <v>-11.7</v>
      </c>
      <c r="K8477" s="59">
        <f t="shared" si="265"/>
        <v>40702</v>
      </c>
      <c r="R8477" t="s">
        <v>981</v>
      </c>
      <c r="S8477" s="58">
        <v>15.3</v>
      </c>
      <c r="X8477">
        <v>-3</v>
      </c>
      <c r="Y8477" s="4">
        <v>2.95</v>
      </c>
      <c r="Z8477" s="58">
        <v>-8.85</v>
      </c>
    </row>
    <row r="8478" spans="1:26">
      <c r="A8478">
        <v>217773</v>
      </c>
      <c r="B8478" t="s">
        <v>2499</v>
      </c>
      <c r="C8478">
        <v>22431</v>
      </c>
      <c r="D8478" t="s">
        <v>1687</v>
      </c>
      <c r="E8478">
        <v>-6</v>
      </c>
      <c r="F8478" s="3">
        <v>40702.384722222203</v>
      </c>
      <c r="G8478" s="4">
        <v>1.95</v>
      </c>
      <c r="H8478">
        <v>12567</v>
      </c>
      <c r="I8478" t="s">
        <v>10</v>
      </c>
      <c r="J8478" s="58">
        <f t="shared" si="264"/>
        <v>-11.7</v>
      </c>
      <c r="K8478" s="59">
        <f t="shared" si="265"/>
        <v>40702</v>
      </c>
      <c r="R8478" t="s">
        <v>2728</v>
      </c>
      <c r="S8478" s="58">
        <v>15</v>
      </c>
      <c r="X8478">
        <v>-16</v>
      </c>
      <c r="Y8478" s="4">
        <v>0.59</v>
      </c>
      <c r="Z8478" s="58">
        <v>-9.44</v>
      </c>
    </row>
    <row r="8479" spans="1:26">
      <c r="A8479">
        <v>363067</v>
      </c>
      <c r="B8479" t="s">
        <v>2679</v>
      </c>
      <c r="C8479">
        <v>22432</v>
      </c>
      <c r="D8479" t="s">
        <v>999</v>
      </c>
      <c r="E8479">
        <v>-6</v>
      </c>
      <c r="F8479" s="3">
        <v>40813.581250000003</v>
      </c>
      <c r="G8479" s="4">
        <v>1.95</v>
      </c>
      <c r="H8479">
        <v>12579</v>
      </c>
      <c r="I8479" t="s">
        <v>10</v>
      </c>
      <c r="J8479" s="58">
        <f t="shared" si="264"/>
        <v>-11.7</v>
      </c>
      <c r="K8479" s="59">
        <f t="shared" si="265"/>
        <v>40813</v>
      </c>
      <c r="R8479" t="s">
        <v>2665</v>
      </c>
      <c r="S8479" s="58">
        <v>15</v>
      </c>
      <c r="X8479">
        <v>-6</v>
      </c>
      <c r="Y8479" s="4">
        <v>1.65</v>
      </c>
      <c r="Z8479" s="58">
        <v>-9.9</v>
      </c>
    </row>
    <row r="8480" spans="1:26">
      <c r="A8480">
        <v>299552</v>
      </c>
      <c r="B8480" t="s">
        <v>2611</v>
      </c>
      <c r="C8480">
        <v>21936</v>
      </c>
      <c r="D8480" t="s">
        <v>2018</v>
      </c>
      <c r="E8480">
        <v>-4</v>
      </c>
      <c r="F8480" s="3">
        <v>40767.438194444498</v>
      </c>
      <c r="G8480" s="4">
        <v>2.95</v>
      </c>
      <c r="H8480">
        <v>12656</v>
      </c>
      <c r="I8480" t="s">
        <v>10</v>
      </c>
      <c r="J8480" s="58">
        <f t="shared" si="264"/>
        <v>-11.8</v>
      </c>
      <c r="K8480" s="59">
        <f t="shared" si="265"/>
        <v>40767</v>
      </c>
      <c r="R8480" t="s">
        <v>850</v>
      </c>
      <c r="S8480" s="58">
        <v>15</v>
      </c>
      <c r="X8480">
        <v>-6</v>
      </c>
      <c r="Y8480" s="4">
        <v>1.65</v>
      </c>
      <c r="Z8480" s="58">
        <v>-9.9</v>
      </c>
    </row>
    <row r="8481" spans="1:26">
      <c r="A8481">
        <v>170562</v>
      </c>
      <c r="B8481" t="s">
        <v>2421</v>
      </c>
      <c r="C8481">
        <v>22320</v>
      </c>
      <c r="D8481" t="s">
        <v>1752</v>
      </c>
      <c r="E8481">
        <v>-2</v>
      </c>
      <c r="F8481" s="3">
        <v>40660.686111111099</v>
      </c>
      <c r="G8481" s="4">
        <v>5.95</v>
      </c>
      <c r="H8481">
        <v>12681</v>
      </c>
      <c r="I8481" t="s">
        <v>10</v>
      </c>
      <c r="J8481" s="58">
        <f t="shared" si="264"/>
        <v>-11.9</v>
      </c>
      <c r="K8481" s="59">
        <f t="shared" si="265"/>
        <v>40660</v>
      </c>
      <c r="R8481" t="s">
        <v>2685</v>
      </c>
      <c r="S8481" s="58">
        <v>14.85</v>
      </c>
      <c r="X8481">
        <v>-6</v>
      </c>
      <c r="Y8481" s="4">
        <v>1.65</v>
      </c>
      <c r="Z8481" s="58">
        <v>-9.9</v>
      </c>
    </row>
    <row r="8482" spans="1:26">
      <c r="A8482">
        <v>326963</v>
      </c>
      <c r="B8482" t="s">
        <v>2639</v>
      </c>
      <c r="C8482">
        <v>23348</v>
      </c>
      <c r="D8482" t="s">
        <v>2409</v>
      </c>
      <c r="E8482">
        <v>-6</v>
      </c>
      <c r="F8482" s="3">
        <v>40791.638888888898</v>
      </c>
      <c r="G8482" s="4">
        <v>2.08</v>
      </c>
      <c r="H8482">
        <v>12683</v>
      </c>
      <c r="I8482" t="s">
        <v>10</v>
      </c>
      <c r="J8482" s="58">
        <f t="shared" si="264"/>
        <v>-12.48</v>
      </c>
      <c r="K8482" s="59">
        <f t="shared" si="265"/>
        <v>40791</v>
      </c>
      <c r="R8482" t="s">
        <v>1977</v>
      </c>
      <c r="S8482" s="58">
        <v>14.85</v>
      </c>
      <c r="X8482">
        <v>-1</v>
      </c>
      <c r="Y8482" s="4">
        <v>9.9499999999999993</v>
      </c>
      <c r="Z8482" s="58">
        <v>-9.9499999999999993</v>
      </c>
    </row>
    <row r="8483" spans="1:26">
      <c r="A8483">
        <v>537571</v>
      </c>
      <c r="B8483" t="s">
        <v>2765</v>
      </c>
      <c r="C8483">
        <v>23020</v>
      </c>
      <c r="D8483" t="s">
        <v>2535</v>
      </c>
      <c r="E8483">
        <v>-1</v>
      </c>
      <c r="F8483" s="3">
        <v>40885.490277777797</v>
      </c>
      <c r="G8483" s="4">
        <v>12.5</v>
      </c>
      <c r="H8483">
        <v>12523</v>
      </c>
      <c r="I8483" t="s">
        <v>10</v>
      </c>
      <c r="J8483" s="58">
        <f t="shared" si="264"/>
        <v>-12.5</v>
      </c>
      <c r="K8483" s="59">
        <f t="shared" si="265"/>
        <v>40885</v>
      </c>
      <c r="R8483" t="s">
        <v>471</v>
      </c>
      <c r="S8483" s="58">
        <v>13.52</v>
      </c>
      <c r="X8483">
        <v>-1</v>
      </c>
      <c r="Y8483" s="4">
        <v>9.9499999999999993</v>
      </c>
      <c r="Z8483" s="58">
        <v>-9.9499999999999993</v>
      </c>
    </row>
    <row r="8484" spans="1:26">
      <c r="A8484">
        <v>520144</v>
      </c>
      <c r="B8484" t="s">
        <v>2764</v>
      </c>
      <c r="C8484">
        <v>21872</v>
      </c>
      <c r="D8484" t="s">
        <v>1727</v>
      </c>
      <c r="E8484">
        <v>-12</v>
      </c>
      <c r="F8484" s="3">
        <v>40879.529861111099</v>
      </c>
      <c r="G8484" s="4">
        <v>1.06</v>
      </c>
      <c r="H8484">
        <v>12536</v>
      </c>
      <c r="I8484" t="s">
        <v>10</v>
      </c>
      <c r="J8484" s="58">
        <f t="shared" si="264"/>
        <v>-12.72</v>
      </c>
      <c r="K8484" s="59">
        <f t="shared" si="265"/>
        <v>40879</v>
      </c>
      <c r="R8484" t="s">
        <v>2744</v>
      </c>
      <c r="S8484" s="58">
        <v>13.52</v>
      </c>
      <c r="X8484">
        <v>-12</v>
      </c>
      <c r="Y8484" s="4">
        <v>0.85</v>
      </c>
      <c r="Z8484" s="58">
        <v>-10.199999999999999</v>
      </c>
    </row>
    <row r="8485" spans="1:26">
      <c r="A8485">
        <v>198287</v>
      </c>
      <c r="B8485" t="s">
        <v>2474</v>
      </c>
      <c r="C8485">
        <v>22423</v>
      </c>
      <c r="D8485" t="s">
        <v>655</v>
      </c>
      <c r="E8485">
        <v>-1</v>
      </c>
      <c r="F8485" s="3">
        <v>40683.579166666699</v>
      </c>
      <c r="G8485" s="4">
        <v>12.75</v>
      </c>
      <c r="H8485">
        <v>12681</v>
      </c>
      <c r="I8485" t="s">
        <v>10</v>
      </c>
      <c r="J8485" s="58">
        <f t="shared" si="264"/>
        <v>-12.75</v>
      </c>
      <c r="K8485" s="59">
        <f t="shared" si="265"/>
        <v>40683</v>
      </c>
      <c r="R8485" t="s">
        <v>134</v>
      </c>
      <c r="S8485" s="58">
        <v>13.2</v>
      </c>
      <c r="X8485">
        <v>-4</v>
      </c>
      <c r="Y8485" s="4">
        <v>2.5499999999999998</v>
      </c>
      <c r="Z8485" s="58">
        <v>-10.199999999999999</v>
      </c>
    </row>
    <row r="8486" spans="1:26">
      <c r="A8486">
        <v>274334</v>
      </c>
      <c r="B8486" t="s">
        <v>2585</v>
      </c>
      <c r="C8486">
        <v>85066</v>
      </c>
      <c r="D8486" t="s">
        <v>1931</v>
      </c>
      <c r="E8486">
        <v>-1</v>
      </c>
      <c r="F8486" s="3">
        <v>40745.729166666701</v>
      </c>
      <c r="G8486" s="4">
        <v>12.75</v>
      </c>
      <c r="H8486">
        <v>12722</v>
      </c>
      <c r="I8486" t="s">
        <v>10</v>
      </c>
      <c r="J8486" s="58">
        <f t="shared" si="264"/>
        <v>-12.75</v>
      </c>
      <c r="K8486" s="59">
        <f t="shared" si="265"/>
        <v>40745</v>
      </c>
      <c r="R8486" t="s">
        <v>132</v>
      </c>
      <c r="S8486" s="58">
        <v>13.2</v>
      </c>
      <c r="X8486">
        <v>-12</v>
      </c>
      <c r="Y8486" s="4">
        <v>0.85</v>
      </c>
      <c r="Z8486" s="58">
        <v>-10.199999999999999</v>
      </c>
    </row>
    <row r="8487" spans="1:26">
      <c r="A8487">
        <v>282050</v>
      </c>
      <c r="B8487" t="s">
        <v>2589</v>
      </c>
      <c r="C8487">
        <v>85066</v>
      </c>
      <c r="D8487" t="s">
        <v>1931</v>
      </c>
      <c r="E8487">
        <v>-1</v>
      </c>
      <c r="F8487" s="3">
        <v>40752.570138888899</v>
      </c>
      <c r="G8487" s="4">
        <v>12.75</v>
      </c>
      <c r="H8487">
        <v>12722</v>
      </c>
      <c r="I8487" t="s">
        <v>10</v>
      </c>
      <c r="J8487" s="58">
        <f t="shared" si="264"/>
        <v>-12.75</v>
      </c>
      <c r="K8487" s="59">
        <f t="shared" si="265"/>
        <v>40752</v>
      </c>
      <c r="R8487" t="s">
        <v>655</v>
      </c>
      <c r="S8487" s="58">
        <v>12.75</v>
      </c>
      <c r="X8487">
        <v>-25</v>
      </c>
      <c r="Y8487" s="4">
        <v>0.42</v>
      </c>
      <c r="Z8487" s="58">
        <v>-10.5</v>
      </c>
    </row>
    <row r="8488" spans="1:26">
      <c r="A8488">
        <v>326955</v>
      </c>
      <c r="B8488" t="s">
        <v>2639</v>
      </c>
      <c r="C8488">
        <v>22423</v>
      </c>
      <c r="D8488" t="s">
        <v>655</v>
      </c>
      <c r="E8488">
        <v>-1</v>
      </c>
      <c r="F8488" s="3">
        <v>40791.638888888898</v>
      </c>
      <c r="G8488" s="4">
        <v>12.75</v>
      </c>
      <c r="H8488">
        <v>12683</v>
      </c>
      <c r="I8488" t="s">
        <v>10</v>
      </c>
      <c r="J8488" s="58">
        <f t="shared" si="264"/>
        <v>-12.75</v>
      </c>
      <c r="K8488" s="59">
        <f t="shared" si="265"/>
        <v>40791</v>
      </c>
      <c r="R8488" t="s">
        <v>718</v>
      </c>
      <c r="S8488" s="58">
        <v>12.6</v>
      </c>
      <c r="X8488">
        <v>-25</v>
      </c>
      <c r="Y8488" s="4">
        <v>0.42</v>
      </c>
      <c r="Z8488" s="58">
        <v>-10.5</v>
      </c>
    </row>
    <row r="8489" spans="1:26">
      <c r="A8489">
        <v>520139</v>
      </c>
      <c r="B8489" t="s">
        <v>2764</v>
      </c>
      <c r="C8489">
        <v>84819</v>
      </c>
      <c r="D8489" t="s">
        <v>2051</v>
      </c>
      <c r="E8489">
        <v>-3</v>
      </c>
      <c r="F8489" s="3">
        <v>40879.529861111099</v>
      </c>
      <c r="G8489" s="4">
        <v>4.25</v>
      </c>
      <c r="H8489">
        <v>12536</v>
      </c>
      <c r="I8489" t="s">
        <v>10</v>
      </c>
      <c r="J8489" s="58">
        <f t="shared" si="264"/>
        <v>-12.75</v>
      </c>
      <c r="K8489" s="59">
        <f t="shared" si="265"/>
        <v>40879</v>
      </c>
      <c r="R8489" t="s">
        <v>2535</v>
      </c>
      <c r="S8489" s="58">
        <v>12.5</v>
      </c>
      <c r="X8489">
        <v>-1</v>
      </c>
      <c r="Y8489" s="4">
        <v>10.95</v>
      </c>
      <c r="Z8489" s="58">
        <v>-10.95</v>
      </c>
    </row>
    <row r="8490" spans="1:26">
      <c r="A8490">
        <v>326962</v>
      </c>
      <c r="B8490" t="s">
        <v>2639</v>
      </c>
      <c r="C8490">
        <v>22842</v>
      </c>
      <c r="D8490" t="s">
        <v>861</v>
      </c>
      <c r="E8490">
        <v>-2</v>
      </c>
      <c r="F8490" s="3">
        <v>40791.638888888898</v>
      </c>
      <c r="G8490" s="4">
        <v>6.75</v>
      </c>
      <c r="H8490">
        <v>12683</v>
      </c>
      <c r="I8490" t="s">
        <v>10</v>
      </c>
      <c r="J8490" s="58">
        <f t="shared" si="264"/>
        <v>-13.5</v>
      </c>
      <c r="K8490" s="59">
        <f t="shared" si="265"/>
        <v>40791</v>
      </c>
      <c r="R8490" t="s">
        <v>1687</v>
      </c>
      <c r="S8490" s="58">
        <v>11.7</v>
      </c>
      <c r="X8490">
        <v>-1</v>
      </c>
      <c r="Y8490" s="4">
        <v>10.95</v>
      </c>
      <c r="Z8490" s="58">
        <v>-10.95</v>
      </c>
    </row>
    <row r="8491" spans="1:26">
      <c r="A8491">
        <v>98428</v>
      </c>
      <c r="B8491" t="s">
        <v>2352</v>
      </c>
      <c r="C8491">
        <v>22628</v>
      </c>
      <c r="D8491" t="s">
        <v>1985</v>
      </c>
      <c r="E8491">
        <v>-3</v>
      </c>
      <c r="F8491" s="3">
        <v>40596.677083333299</v>
      </c>
      <c r="G8491" s="4">
        <v>4.95</v>
      </c>
      <c r="H8491">
        <v>12616</v>
      </c>
      <c r="I8491" t="s">
        <v>10</v>
      </c>
      <c r="J8491" s="58">
        <f t="shared" si="264"/>
        <v>-14.850000000000001</v>
      </c>
      <c r="K8491" s="59">
        <f t="shared" si="265"/>
        <v>40596</v>
      </c>
      <c r="R8491" t="s">
        <v>1702</v>
      </c>
      <c r="S8491" s="58">
        <v>10.199999999999999</v>
      </c>
      <c r="X8491">
        <v>-1</v>
      </c>
      <c r="Y8491" s="4">
        <v>11</v>
      </c>
      <c r="Z8491" s="58">
        <v>-11</v>
      </c>
    </row>
    <row r="8492" spans="1:26">
      <c r="A8492">
        <v>119634</v>
      </c>
      <c r="B8492" t="s">
        <v>2376</v>
      </c>
      <c r="C8492">
        <v>84978</v>
      </c>
      <c r="D8492" t="s">
        <v>2069</v>
      </c>
      <c r="E8492">
        <v>-12</v>
      </c>
      <c r="F8492" s="3">
        <v>40617.433333333298</v>
      </c>
      <c r="G8492" s="4">
        <v>1.25</v>
      </c>
      <c r="H8492">
        <v>12727</v>
      </c>
      <c r="I8492" t="s">
        <v>10</v>
      </c>
      <c r="J8492" s="58">
        <f t="shared" si="264"/>
        <v>-15</v>
      </c>
      <c r="K8492" s="59">
        <f t="shared" si="265"/>
        <v>40617</v>
      </c>
      <c r="R8492" t="s">
        <v>228</v>
      </c>
      <c r="S8492" s="58">
        <v>10.199999999999999</v>
      </c>
      <c r="X8492">
        <v>-13</v>
      </c>
      <c r="Y8492" s="4">
        <v>0.85</v>
      </c>
      <c r="Z8492" s="58">
        <v>-11.05</v>
      </c>
    </row>
    <row r="8493" spans="1:26">
      <c r="A8493">
        <v>230366</v>
      </c>
      <c r="B8493" t="s">
        <v>2543</v>
      </c>
      <c r="C8493">
        <v>84378</v>
      </c>
      <c r="D8493" t="s">
        <v>385</v>
      </c>
      <c r="E8493">
        <v>-12</v>
      </c>
      <c r="F8493" s="3">
        <v>40711.420833333301</v>
      </c>
      <c r="G8493" s="4">
        <v>1.25</v>
      </c>
      <c r="H8493">
        <v>12678</v>
      </c>
      <c r="I8493" t="s">
        <v>10</v>
      </c>
      <c r="J8493" s="58">
        <f t="shared" si="264"/>
        <v>-15</v>
      </c>
      <c r="K8493" s="59">
        <f t="shared" si="265"/>
        <v>40711</v>
      </c>
      <c r="R8493" t="s">
        <v>1695</v>
      </c>
      <c r="S8493" s="58">
        <v>10.199999999999999</v>
      </c>
      <c r="X8493">
        <v>-7</v>
      </c>
      <c r="Y8493" s="4">
        <v>1.65</v>
      </c>
      <c r="Z8493" s="58">
        <v>-11.55</v>
      </c>
    </row>
    <row r="8494" spans="1:26">
      <c r="A8494">
        <v>520141</v>
      </c>
      <c r="B8494" t="s">
        <v>2764</v>
      </c>
      <c r="C8494">
        <v>72586</v>
      </c>
      <c r="D8494" t="s">
        <v>1065</v>
      </c>
      <c r="E8494">
        <v>-36</v>
      </c>
      <c r="F8494" s="3">
        <v>40879.529861111099</v>
      </c>
      <c r="G8494" s="4">
        <v>0.42</v>
      </c>
      <c r="H8494">
        <v>12536</v>
      </c>
      <c r="I8494" t="s">
        <v>10</v>
      </c>
      <c r="J8494" s="58">
        <f t="shared" si="264"/>
        <v>-15.12</v>
      </c>
      <c r="K8494" s="59">
        <f t="shared" si="265"/>
        <v>40879</v>
      </c>
      <c r="R8494" t="s">
        <v>1207</v>
      </c>
      <c r="S8494" s="58">
        <v>10</v>
      </c>
      <c r="X8494">
        <v>-4</v>
      </c>
      <c r="Y8494" s="4">
        <v>2.89</v>
      </c>
      <c r="Z8494" s="58">
        <v>-11.56</v>
      </c>
    </row>
    <row r="8495" spans="1:26">
      <c r="A8495">
        <v>113841</v>
      </c>
      <c r="B8495" t="s">
        <v>2370</v>
      </c>
      <c r="C8495">
        <v>22367</v>
      </c>
      <c r="D8495" t="s">
        <v>523</v>
      </c>
      <c r="E8495">
        <v>-8</v>
      </c>
      <c r="F8495" s="3">
        <v>40610.607638888898</v>
      </c>
      <c r="G8495" s="4">
        <v>1.95</v>
      </c>
      <c r="H8495">
        <v>12679</v>
      </c>
      <c r="I8495" t="s">
        <v>10</v>
      </c>
      <c r="J8495" s="58">
        <f t="shared" si="264"/>
        <v>-15.6</v>
      </c>
      <c r="K8495" s="59">
        <f t="shared" si="265"/>
        <v>40610</v>
      </c>
      <c r="R8495" t="s">
        <v>2382</v>
      </c>
      <c r="S8495" s="58">
        <v>9.9</v>
      </c>
      <c r="X8495">
        <v>-6</v>
      </c>
      <c r="Y8495" s="4">
        <v>1.95</v>
      </c>
      <c r="Z8495" s="58">
        <v>-11.7</v>
      </c>
    </row>
    <row r="8496" spans="1:26">
      <c r="A8496">
        <v>217764</v>
      </c>
      <c r="B8496" t="s">
        <v>2499</v>
      </c>
      <c r="C8496">
        <v>23208</v>
      </c>
      <c r="D8496" t="s">
        <v>2403</v>
      </c>
      <c r="E8496">
        <v>-10</v>
      </c>
      <c r="F8496" s="3">
        <v>40702.384722222203</v>
      </c>
      <c r="G8496" s="4">
        <v>1.65</v>
      </c>
      <c r="H8496">
        <v>12567</v>
      </c>
      <c r="I8496" t="s">
        <v>10</v>
      </c>
      <c r="J8496" s="58">
        <f t="shared" si="264"/>
        <v>-16.5</v>
      </c>
      <c r="K8496" s="59">
        <f t="shared" si="265"/>
        <v>40702</v>
      </c>
      <c r="R8496" t="s">
        <v>793</v>
      </c>
      <c r="S8496" s="58">
        <v>9.9</v>
      </c>
      <c r="X8496">
        <v>-6</v>
      </c>
      <c r="Y8496" s="4">
        <v>1.95</v>
      </c>
      <c r="Z8496" s="58">
        <v>-11.7</v>
      </c>
    </row>
    <row r="8497" spans="1:26">
      <c r="A8497">
        <v>217765</v>
      </c>
      <c r="B8497" t="s">
        <v>2499</v>
      </c>
      <c r="C8497">
        <v>23207</v>
      </c>
      <c r="D8497" t="s">
        <v>2399</v>
      </c>
      <c r="E8497">
        <v>-10</v>
      </c>
      <c r="F8497" s="3">
        <v>40702.384722222203</v>
      </c>
      <c r="G8497" s="4">
        <v>1.65</v>
      </c>
      <c r="H8497">
        <v>12567</v>
      </c>
      <c r="I8497" t="s">
        <v>10</v>
      </c>
      <c r="J8497" s="58">
        <f t="shared" si="264"/>
        <v>-16.5</v>
      </c>
      <c r="K8497" s="59">
        <f t="shared" si="265"/>
        <v>40702</v>
      </c>
      <c r="R8497" t="s">
        <v>574</v>
      </c>
      <c r="S8497" s="58">
        <v>9.48</v>
      </c>
      <c r="X8497">
        <v>-6</v>
      </c>
      <c r="Y8497" s="4">
        <v>1.95</v>
      </c>
      <c r="Z8497" s="58">
        <v>-11.7</v>
      </c>
    </row>
    <row r="8498" spans="1:26">
      <c r="A8498">
        <v>217768</v>
      </c>
      <c r="B8498" t="s">
        <v>2499</v>
      </c>
      <c r="C8498">
        <v>23049</v>
      </c>
      <c r="D8498" t="s">
        <v>2361</v>
      </c>
      <c r="E8498">
        <v>-2</v>
      </c>
      <c r="F8498" s="3">
        <v>40702.384722222203</v>
      </c>
      <c r="G8498" s="4">
        <v>8.25</v>
      </c>
      <c r="H8498">
        <v>12567</v>
      </c>
      <c r="I8498" t="s">
        <v>10</v>
      </c>
      <c r="J8498" s="58">
        <f t="shared" si="264"/>
        <v>-16.5</v>
      </c>
      <c r="K8498" s="59">
        <f t="shared" si="265"/>
        <v>40702</v>
      </c>
      <c r="R8498" t="s">
        <v>2314</v>
      </c>
      <c r="S8498" s="58">
        <v>9.36</v>
      </c>
      <c r="X8498">
        <v>-6</v>
      </c>
      <c r="Y8498" s="4">
        <v>1.95</v>
      </c>
      <c r="Z8498" s="58">
        <v>-11.7</v>
      </c>
    </row>
    <row r="8499" spans="1:26">
      <c r="A8499">
        <v>217774</v>
      </c>
      <c r="B8499" t="s">
        <v>2499</v>
      </c>
      <c r="C8499">
        <v>22382</v>
      </c>
      <c r="D8499" t="s">
        <v>355</v>
      </c>
      <c r="E8499">
        <v>-10</v>
      </c>
      <c r="F8499" s="3">
        <v>40702.384722222203</v>
      </c>
      <c r="G8499" s="4">
        <v>1.65</v>
      </c>
      <c r="H8499">
        <v>12567</v>
      </c>
      <c r="I8499" t="s">
        <v>10</v>
      </c>
      <c r="J8499" s="58">
        <f t="shared" si="264"/>
        <v>-16.5</v>
      </c>
      <c r="K8499" s="59">
        <f t="shared" si="265"/>
        <v>40702</v>
      </c>
      <c r="R8499" t="s">
        <v>915</v>
      </c>
      <c r="S8499" s="58">
        <v>8.5</v>
      </c>
      <c r="X8499">
        <v>-4</v>
      </c>
      <c r="Y8499" s="4">
        <v>2.95</v>
      </c>
      <c r="Z8499" s="58">
        <v>-11.8</v>
      </c>
    </row>
    <row r="8500" spans="1:26">
      <c r="A8500">
        <v>217779</v>
      </c>
      <c r="B8500" t="s">
        <v>2499</v>
      </c>
      <c r="C8500">
        <v>20726</v>
      </c>
      <c r="D8500" t="s">
        <v>356</v>
      </c>
      <c r="E8500">
        <v>-10</v>
      </c>
      <c r="F8500" s="3">
        <v>40702.384722222203</v>
      </c>
      <c r="G8500" s="4">
        <v>1.65</v>
      </c>
      <c r="H8500">
        <v>12567</v>
      </c>
      <c r="I8500" t="s">
        <v>10</v>
      </c>
      <c r="J8500" s="58">
        <f t="shared" si="264"/>
        <v>-16.5</v>
      </c>
      <c r="K8500" s="59">
        <f t="shared" si="265"/>
        <v>40702</v>
      </c>
      <c r="R8500" t="s">
        <v>413</v>
      </c>
      <c r="S8500" s="58">
        <v>6.84</v>
      </c>
      <c r="X8500">
        <v>-2</v>
      </c>
      <c r="Y8500" s="4">
        <v>5.95</v>
      </c>
      <c r="Z8500" s="58">
        <v>-11.9</v>
      </c>
    </row>
    <row r="8501" spans="1:26">
      <c r="A8501">
        <v>326959</v>
      </c>
      <c r="B8501" t="s">
        <v>2639</v>
      </c>
      <c r="C8501">
        <v>22972</v>
      </c>
      <c r="D8501" t="s">
        <v>429</v>
      </c>
      <c r="E8501">
        <v>-10</v>
      </c>
      <c r="F8501" s="3">
        <v>40791.638888888898</v>
      </c>
      <c r="G8501" s="4">
        <v>1.65</v>
      </c>
      <c r="H8501">
        <v>12683</v>
      </c>
      <c r="I8501" t="s">
        <v>10</v>
      </c>
      <c r="J8501" s="58">
        <f t="shared" si="264"/>
        <v>-16.5</v>
      </c>
      <c r="K8501" s="59">
        <f t="shared" si="265"/>
        <v>40791</v>
      </c>
      <c r="R8501" t="s">
        <v>1760</v>
      </c>
      <c r="S8501" s="58">
        <v>6.8</v>
      </c>
      <c r="X8501">
        <v>-6</v>
      </c>
      <c r="Y8501" s="4">
        <v>2.08</v>
      </c>
      <c r="Z8501" s="58">
        <v>-12.48</v>
      </c>
    </row>
    <row r="8502" spans="1:26">
      <c r="A8502">
        <v>387485</v>
      </c>
      <c r="B8502" t="s">
        <v>2698</v>
      </c>
      <c r="C8502">
        <v>20727</v>
      </c>
      <c r="D8502" t="s">
        <v>392</v>
      </c>
      <c r="E8502">
        <v>-10</v>
      </c>
      <c r="F8502" s="3">
        <v>40826.497222222199</v>
      </c>
      <c r="G8502" s="4">
        <v>1.65</v>
      </c>
      <c r="H8502">
        <v>12731</v>
      </c>
      <c r="I8502" t="s">
        <v>10</v>
      </c>
      <c r="J8502" s="58">
        <f t="shared" si="264"/>
        <v>-16.5</v>
      </c>
      <c r="K8502" s="59">
        <f t="shared" si="265"/>
        <v>40826</v>
      </c>
      <c r="R8502" t="s">
        <v>1942</v>
      </c>
      <c r="S8502" s="58">
        <v>6.8</v>
      </c>
      <c r="X8502">
        <v>-1</v>
      </c>
      <c r="Y8502" s="4">
        <v>12.5</v>
      </c>
      <c r="Z8502" s="58">
        <v>-12.5</v>
      </c>
    </row>
    <row r="8503" spans="1:26">
      <c r="A8503">
        <v>520143</v>
      </c>
      <c r="B8503" t="s">
        <v>2764</v>
      </c>
      <c r="C8503">
        <v>21934</v>
      </c>
      <c r="D8503" t="s">
        <v>155</v>
      </c>
      <c r="E8503">
        <v>-10</v>
      </c>
      <c r="F8503" s="3">
        <v>40879.529861111099</v>
      </c>
      <c r="G8503" s="4">
        <v>1.65</v>
      </c>
      <c r="H8503">
        <v>12536</v>
      </c>
      <c r="I8503" t="s">
        <v>10</v>
      </c>
      <c r="J8503" s="58">
        <f t="shared" si="264"/>
        <v>-16.5</v>
      </c>
      <c r="K8503" s="59">
        <f t="shared" si="265"/>
        <v>40879</v>
      </c>
      <c r="R8503" t="s">
        <v>699</v>
      </c>
      <c r="S8503" s="58">
        <v>5.04</v>
      </c>
      <c r="X8503">
        <v>-12</v>
      </c>
      <c r="Y8503" s="4">
        <v>1.06</v>
      </c>
      <c r="Z8503" s="58">
        <v>-12.72</v>
      </c>
    </row>
    <row r="8504" spans="1:26">
      <c r="A8504">
        <v>208182</v>
      </c>
      <c r="B8504" t="s">
        <v>2475</v>
      </c>
      <c r="C8504">
        <v>22848</v>
      </c>
      <c r="D8504" t="s">
        <v>364</v>
      </c>
      <c r="E8504">
        <v>-1</v>
      </c>
      <c r="F8504" s="3">
        <v>40694.572916666701</v>
      </c>
      <c r="G8504" s="4">
        <v>16.95</v>
      </c>
      <c r="H8504">
        <v>12493</v>
      </c>
      <c r="I8504" t="s">
        <v>10</v>
      </c>
      <c r="J8504" s="58">
        <f t="shared" si="264"/>
        <v>-16.95</v>
      </c>
      <c r="K8504" s="59">
        <f t="shared" si="265"/>
        <v>40694</v>
      </c>
      <c r="R8504" t="s">
        <v>1020</v>
      </c>
      <c r="S8504" s="58">
        <v>5.04</v>
      </c>
      <c r="X8504">
        <v>-1</v>
      </c>
      <c r="Y8504" s="4">
        <v>12.75</v>
      </c>
      <c r="Z8504" s="58">
        <v>-12.75</v>
      </c>
    </row>
    <row r="8505" spans="1:26">
      <c r="A8505">
        <v>180679</v>
      </c>
      <c r="B8505" t="s">
        <v>2435</v>
      </c>
      <c r="C8505">
        <v>22626</v>
      </c>
      <c r="D8505" t="s">
        <v>776</v>
      </c>
      <c r="E8505">
        <v>-2</v>
      </c>
      <c r="F8505" s="3">
        <v>40672.475694444402</v>
      </c>
      <c r="G8505" s="4">
        <v>8.5</v>
      </c>
      <c r="H8505">
        <v>12683</v>
      </c>
      <c r="I8505" t="s">
        <v>10</v>
      </c>
      <c r="J8505" s="58">
        <f t="shared" si="264"/>
        <v>-17</v>
      </c>
      <c r="K8505" s="59">
        <f t="shared" si="265"/>
        <v>40672</v>
      </c>
      <c r="R8505" t="s">
        <v>1291</v>
      </c>
      <c r="S8505" s="58">
        <v>5.04</v>
      </c>
      <c r="X8505">
        <v>-1</v>
      </c>
      <c r="Y8505" s="4">
        <v>12.75</v>
      </c>
      <c r="Z8505" s="58">
        <v>-12.75</v>
      </c>
    </row>
    <row r="8506" spans="1:26">
      <c r="A8506">
        <v>508008</v>
      </c>
      <c r="B8506" t="s">
        <v>2760</v>
      </c>
      <c r="C8506">
        <v>22357</v>
      </c>
      <c r="D8506" t="s">
        <v>552</v>
      </c>
      <c r="E8506">
        <v>-4</v>
      </c>
      <c r="F8506" s="3">
        <v>40875.654861111099</v>
      </c>
      <c r="G8506" s="4">
        <v>4.25</v>
      </c>
      <c r="H8506">
        <v>12657</v>
      </c>
      <c r="I8506" t="s">
        <v>10</v>
      </c>
      <c r="J8506" s="58">
        <f t="shared" si="264"/>
        <v>-17</v>
      </c>
      <c r="K8506" s="59">
        <f t="shared" si="265"/>
        <v>40875</v>
      </c>
      <c r="R8506" t="s">
        <v>664</v>
      </c>
      <c r="S8506" s="58">
        <v>5.04</v>
      </c>
      <c r="X8506">
        <v>-1</v>
      </c>
      <c r="Y8506" s="4">
        <v>12.75</v>
      </c>
      <c r="Z8506" s="58">
        <v>-12.75</v>
      </c>
    </row>
    <row r="8507" spans="1:26">
      <c r="A8507">
        <v>217775</v>
      </c>
      <c r="B8507" t="s">
        <v>2499</v>
      </c>
      <c r="C8507">
        <v>22328</v>
      </c>
      <c r="D8507" t="s">
        <v>466</v>
      </c>
      <c r="E8507">
        <v>-6</v>
      </c>
      <c r="F8507" s="3">
        <v>40702.384722222203</v>
      </c>
      <c r="G8507" s="4">
        <v>2.95</v>
      </c>
      <c r="H8507">
        <v>12567</v>
      </c>
      <c r="I8507" t="s">
        <v>10</v>
      </c>
      <c r="J8507" s="58">
        <f t="shared" si="264"/>
        <v>-17.700000000000003</v>
      </c>
      <c r="K8507" s="59">
        <f t="shared" si="265"/>
        <v>40702</v>
      </c>
      <c r="R8507" t="s">
        <v>955</v>
      </c>
      <c r="S8507" s="58">
        <v>5.04</v>
      </c>
      <c r="X8507">
        <v>-1</v>
      </c>
      <c r="Y8507" s="4">
        <v>12.75</v>
      </c>
      <c r="Z8507" s="58">
        <v>-12.75</v>
      </c>
    </row>
    <row r="8508" spans="1:26">
      <c r="A8508">
        <v>390402</v>
      </c>
      <c r="B8508" t="s">
        <v>2699</v>
      </c>
      <c r="C8508" t="s">
        <v>2210</v>
      </c>
      <c r="D8508" t="s">
        <v>2211</v>
      </c>
      <c r="E8508">
        <v>-6</v>
      </c>
      <c r="F8508" s="3">
        <v>40827.443749999999</v>
      </c>
      <c r="G8508" s="4">
        <v>2.95</v>
      </c>
      <c r="H8508">
        <v>12719</v>
      </c>
      <c r="I8508" t="s">
        <v>10</v>
      </c>
      <c r="J8508" s="58">
        <f t="shared" si="264"/>
        <v>-17.700000000000003</v>
      </c>
      <c r="K8508" s="59">
        <f t="shared" si="265"/>
        <v>40827</v>
      </c>
      <c r="R8508" t="s">
        <v>677</v>
      </c>
      <c r="S8508" s="58">
        <v>5.04</v>
      </c>
      <c r="X8508">
        <v>-3</v>
      </c>
      <c r="Y8508" s="4">
        <v>4.25</v>
      </c>
      <c r="Z8508" s="58">
        <v>-12.75</v>
      </c>
    </row>
    <row r="8509" spans="1:26">
      <c r="A8509">
        <v>390403</v>
      </c>
      <c r="B8509" t="s">
        <v>2699</v>
      </c>
      <c r="C8509" t="s">
        <v>2115</v>
      </c>
      <c r="D8509" t="s">
        <v>2116</v>
      </c>
      <c r="E8509">
        <v>-6</v>
      </c>
      <c r="F8509" s="3">
        <v>40827.443749999999</v>
      </c>
      <c r="G8509" s="4">
        <v>2.95</v>
      </c>
      <c r="H8509">
        <v>12719</v>
      </c>
      <c r="I8509" t="s">
        <v>10</v>
      </c>
      <c r="J8509" s="58">
        <f t="shared" si="264"/>
        <v>-17.700000000000003</v>
      </c>
      <c r="K8509" s="59">
        <f t="shared" si="265"/>
        <v>40827</v>
      </c>
      <c r="R8509" t="s">
        <v>1679</v>
      </c>
      <c r="S8509" s="58">
        <v>5.04</v>
      </c>
      <c r="X8509">
        <v>-2</v>
      </c>
      <c r="Y8509" s="4">
        <v>6.75</v>
      </c>
      <c r="Z8509" s="58">
        <v>-13.5</v>
      </c>
    </row>
    <row r="8510" spans="1:26">
      <c r="A8510">
        <v>250772</v>
      </c>
      <c r="B8510" t="s">
        <v>2567</v>
      </c>
      <c r="C8510">
        <v>23079</v>
      </c>
      <c r="D8510" t="s">
        <v>2460</v>
      </c>
      <c r="E8510">
        <v>-2</v>
      </c>
      <c r="F8510" s="3">
        <v>40729.659722222197</v>
      </c>
      <c r="G8510" s="4">
        <v>8.9499999999999993</v>
      </c>
      <c r="H8510">
        <v>12494</v>
      </c>
      <c r="I8510" t="s">
        <v>10</v>
      </c>
      <c r="J8510" s="58">
        <f t="shared" si="264"/>
        <v>-17.899999999999999</v>
      </c>
      <c r="K8510" s="59">
        <f t="shared" si="265"/>
        <v>40729</v>
      </c>
      <c r="R8510" t="s">
        <v>1658</v>
      </c>
      <c r="S8510" s="58">
        <v>5.04</v>
      </c>
      <c r="X8510">
        <v>-3</v>
      </c>
      <c r="Y8510" s="4">
        <v>4.95</v>
      </c>
      <c r="Z8510" s="58">
        <v>-14.85</v>
      </c>
    </row>
    <row r="8511" spans="1:26">
      <c r="A8511">
        <v>90263</v>
      </c>
      <c r="B8511" t="s">
        <v>2326</v>
      </c>
      <c r="C8511" t="s">
        <v>103</v>
      </c>
      <c r="D8511" t="s">
        <v>104</v>
      </c>
      <c r="E8511">
        <v>-1</v>
      </c>
      <c r="F8511" s="3">
        <v>40589.436805555597</v>
      </c>
      <c r="G8511" s="4">
        <v>18</v>
      </c>
      <c r="H8511">
        <v>12583</v>
      </c>
      <c r="I8511" t="s">
        <v>10</v>
      </c>
      <c r="J8511" s="58">
        <f t="shared" si="264"/>
        <v>-18</v>
      </c>
      <c r="K8511" s="59">
        <f t="shared" si="265"/>
        <v>40589</v>
      </c>
      <c r="R8511" t="s">
        <v>1021</v>
      </c>
      <c r="S8511" s="58">
        <v>4.68</v>
      </c>
      <c r="X8511">
        <v>-12</v>
      </c>
      <c r="Y8511" s="4">
        <v>1.25</v>
      </c>
      <c r="Z8511" s="58">
        <v>-15</v>
      </c>
    </row>
    <row r="8512" spans="1:26">
      <c r="A8512">
        <v>91736</v>
      </c>
      <c r="B8512" t="s">
        <v>2327</v>
      </c>
      <c r="C8512" t="s">
        <v>103</v>
      </c>
      <c r="D8512" t="s">
        <v>104</v>
      </c>
      <c r="E8512">
        <v>-1</v>
      </c>
      <c r="F8512" s="3">
        <v>40590.491666666698</v>
      </c>
      <c r="G8512" s="4">
        <v>18</v>
      </c>
      <c r="H8512">
        <v>12727</v>
      </c>
      <c r="I8512" t="s">
        <v>10</v>
      </c>
      <c r="J8512" s="58">
        <f t="shared" si="264"/>
        <v>-18</v>
      </c>
      <c r="K8512" s="59">
        <f t="shared" si="265"/>
        <v>40590</v>
      </c>
      <c r="R8512" t="s">
        <v>1022</v>
      </c>
      <c r="S8512" s="58">
        <v>4.68</v>
      </c>
      <c r="X8512">
        <v>-12</v>
      </c>
      <c r="Y8512" s="4">
        <v>1.25</v>
      </c>
      <c r="Z8512" s="58">
        <v>-15</v>
      </c>
    </row>
    <row r="8513" spans="1:26">
      <c r="A8513">
        <v>355331</v>
      </c>
      <c r="B8513" t="s">
        <v>2675</v>
      </c>
      <c r="C8513" t="s">
        <v>103</v>
      </c>
      <c r="D8513" t="s">
        <v>104</v>
      </c>
      <c r="E8513">
        <v>-1</v>
      </c>
      <c r="F8513" s="3">
        <v>40808.721527777801</v>
      </c>
      <c r="G8513" s="4">
        <v>18</v>
      </c>
      <c r="H8513">
        <v>12579</v>
      </c>
      <c r="I8513" t="s">
        <v>10</v>
      </c>
      <c r="J8513" s="58">
        <f t="shared" si="264"/>
        <v>-18</v>
      </c>
      <c r="K8513" s="59">
        <f t="shared" si="265"/>
        <v>40808</v>
      </c>
      <c r="R8513" t="s">
        <v>1490</v>
      </c>
      <c r="S8513" s="58">
        <v>4.68</v>
      </c>
      <c r="X8513">
        <v>-36</v>
      </c>
      <c r="Y8513" s="4">
        <v>0.42</v>
      </c>
      <c r="Z8513" s="58">
        <v>-15.12</v>
      </c>
    </row>
    <row r="8514" spans="1:26">
      <c r="A8514">
        <v>513077</v>
      </c>
      <c r="B8514" t="s">
        <v>2761</v>
      </c>
      <c r="C8514" t="s">
        <v>103</v>
      </c>
      <c r="D8514" t="s">
        <v>104</v>
      </c>
      <c r="E8514">
        <v>-1</v>
      </c>
      <c r="F8514" s="3">
        <v>40877.389583333301</v>
      </c>
      <c r="G8514" s="4">
        <v>18</v>
      </c>
      <c r="H8514">
        <v>12494</v>
      </c>
      <c r="I8514" t="s">
        <v>10</v>
      </c>
      <c r="J8514" s="58">
        <f t="shared" ref="J8514:J8559" si="266">E8514*G8514</f>
        <v>-18</v>
      </c>
      <c r="K8514" s="59">
        <f t="shared" ref="K8514:K8559" si="267">DATE(YEAR(F8514),MONTH(F8514),DAY(F8514))</f>
        <v>40877</v>
      </c>
      <c r="R8514" t="s">
        <v>2057</v>
      </c>
      <c r="S8514" s="58">
        <v>4.68</v>
      </c>
      <c r="X8514">
        <v>-8</v>
      </c>
      <c r="Y8514" s="4">
        <v>1.95</v>
      </c>
      <c r="Z8514" s="58">
        <v>-15.6</v>
      </c>
    </row>
    <row r="8515" spans="1:26">
      <c r="A8515">
        <v>508004</v>
      </c>
      <c r="B8515" t="s">
        <v>2760</v>
      </c>
      <c r="C8515">
        <v>22900</v>
      </c>
      <c r="D8515" t="s">
        <v>2485</v>
      </c>
      <c r="E8515">
        <v>-6</v>
      </c>
      <c r="F8515" s="3">
        <v>40875.654861111099</v>
      </c>
      <c r="G8515" s="4">
        <v>3.25</v>
      </c>
      <c r="H8515">
        <v>12657</v>
      </c>
      <c r="I8515" t="s">
        <v>10</v>
      </c>
      <c r="J8515" s="58">
        <f t="shared" si="266"/>
        <v>-19.5</v>
      </c>
      <c r="K8515" s="59">
        <f t="shared" si="267"/>
        <v>40875</v>
      </c>
      <c r="R8515" t="s">
        <v>2719</v>
      </c>
      <c r="S8515" s="58">
        <v>120</v>
      </c>
      <c r="X8515">
        <v>-10</v>
      </c>
      <c r="Y8515" s="4">
        <v>1.65</v>
      </c>
      <c r="Z8515" s="58">
        <v>-16.5</v>
      </c>
    </row>
    <row r="8516" spans="1:26">
      <c r="A8516">
        <v>70629</v>
      </c>
      <c r="B8516" t="s">
        <v>2309</v>
      </c>
      <c r="C8516">
        <v>22556</v>
      </c>
      <c r="D8516" t="s">
        <v>263</v>
      </c>
      <c r="E8516">
        <v>-12</v>
      </c>
      <c r="F8516" s="3">
        <v>40568.525000000001</v>
      </c>
      <c r="G8516" s="4">
        <v>1.65</v>
      </c>
      <c r="H8516">
        <v>12553</v>
      </c>
      <c r="I8516" t="s">
        <v>10</v>
      </c>
      <c r="J8516" s="58">
        <f t="shared" si="266"/>
        <v>-19.799999999999997</v>
      </c>
      <c r="K8516" s="59">
        <f t="shared" si="267"/>
        <v>40568</v>
      </c>
      <c r="R8516" t="s">
        <v>86</v>
      </c>
      <c r="S8516" s="58">
        <v>90</v>
      </c>
      <c r="X8516">
        <v>-10</v>
      </c>
      <c r="Y8516" s="4">
        <v>1.65</v>
      </c>
      <c r="Z8516" s="58">
        <v>-16.5</v>
      </c>
    </row>
    <row r="8517" spans="1:26">
      <c r="A8517">
        <v>520136</v>
      </c>
      <c r="B8517" t="s">
        <v>2764</v>
      </c>
      <c r="C8517">
        <v>70007</v>
      </c>
      <c r="D8517" t="s">
        <v>672</v>
      </c>
      <c r="E8517">
        <v>-12</v>
      </c>
      <c r="F8517" s="3">
        <v>40879.529861111099</v>
      </c>
      <c r="G8517" s="4">
        <v>1.65</v>
      </c>
      <c r="H8517">
        <v>12536</v>
      </c>
      <c r="I8517" t="s">
        <v>10</v>
      </c>
      <c r="J8517" s="58">
        <f t="shared" si="266"/>
        <v>-19.799999999999997</v>
      </c>
      <c r="K8517" s="59">
        <f t="shared" si="267"/>
        <v>40879</v>
      </c>
      <c r="R8517" t="s">
        <v>84</v>
      </c>
      <c r="S8517" s="58">
        <v>67.5</v>
      </c>
      <c r="X8517">
        <v>-2</v>
      </c>
      <c r="Y8517" s="4">
        <v>8.25</v>
      </c>
      <c r="Z8517" s="58">
        <v>-16.5</v>
      </c>
    </row>
    <row r="8518" spans="1:26">
      <c r="A8518">
        <v>217770</v>
      </c>
      <c r="B8518" t="s">
        <v>2499</v>
      </c>
      <c r="C8518">
        <v>22628</v>
      </c>
      <c r="D8518" t="s">
        <v>1985</v>
      </c>
      <c r="E8518">
        <v>-4</v>
      </c>
      <c r="F8518" s="3">
        <v>40702.384722222203</v>
      </c>
      <c r="G8518" s="4">
        <v>4.95</v>
      </c>
      <c r="H8518">
        <v>12567</v>
      </c>
      <c r="I8518" t="s">
        <v>10</v>
      </c>
      <c r="J8518" s="58">
        <f t="shared" si="266"/>
        <v>-19.8</v>
      </c>
      <c r="K8518" s="59">
        <f t="shared" si="267"/>
        <v>40702</v>
      </c>
      <c r="R8518" t="s">
        <v>2427</v>
      </c>
      <c r="S8518" s="58">
        <v>59.4</v>
      </c>
      <c r="X8518">
        <v>-10</v>
      </c>
      <c r="Y8518" s="4">
        <v>1.65</v>
      </c>
      <c r="Z8518" s="58">
        <v>-16.5</v>
      </c>
    </row>
    <row r="8519" spans="1:26">
      <c r="A8519">
        <v>19804</v>
      </c>
      <c r="B8519" t="s">
        <v>2183</v>
      </c>
      <c r="C8519">
        <v>22634</v>
      </c>
      <c r="D8519" t="s">
        <v>802</v>
      </c>
      <c r="E8519">
        <v>-2</v>
      </c>
      <c r="F8519" s="3">
        <v>40521.426388888904</v>
      </c>
      <c r="G8519" s="4">
        <v>9.9499999999999993</v>
      </c>
      <c r="H8519">
        <v>12721</v>
      </c>
      <c r="I8519" t="s">
        <v>10</v>
      </c>
      <c r="J8519" s="58">
        <f t="shared" si="266"/>
        <v>-19.899999999999999</v>
      </c>
      <c r="K8519" s="59">
        <f t="shared" si="267"/>
        <v>40521</v>
      </c>
      <c r="R8519" t="s">
        <v>104</v>
      </c>
      <c r="S8519" s="58">
        <v>54</v>
      </c>
      <c r="X8519">
        <v>-10</v>
      </c>
      <c r="Y8519" s="4">
        <v>1.65</v>
      </c>
      <c r="Z8519" s="58">
        <v>-16.5</v>
      </c>
    </row>
    <row r="8520" spans="1:26">
      <c r="A8520">
        <v>217778</v>
      </c>
      <c r="B8520" t="s">
        <v>2499</v>
      </c>
      <c r="C8520">
        <v>20979</v>
      </c>
      <c r="D8520" t="s">
        <v>652</v>
      </c>
      <c r="E8520">
        <v>-16</v>
      </c>
      <c r="F8520" s="3">
        <v>40702.384722222203</v>
      </c>
      <c r="G8520" s="4">
        <v>1.25</v>
      </c>
      <c r="H8520">
        <v>12567</v>
      </c>
      <c r="I8520" t="s">
        <v>10</v>
      </c>
      <c r="J8520" s="58">
        <f t="shared" si="266"/>
        <v>-20</v>
      </c>
      <c r="K8520" s="59">
        <f t="shared" si="267"/>
        <v>40702</v>
      </c>
      <c r="R8520" t="s">
        <v>2647</v>
      </c>
      <c r="S8520" s="58">
        <v>49.8</v>
      </c>
      <c r="X8520">
        <v>-10</v>
      </c>
      <c r="Y8520" s="4">
        <v>1.65</v>
      </c>
      <c r="Z8520" s="58">
        <v>-16.5</v>
      </c>
    </row>
    <row r="8521" spans="1:26">
      <c r="A8521">
        <v>111851</v>
      </c>
      <c r="B8521" t="s">
        <v>2367</v>
      </c>
      <c r="C8521">
        <v>22181</v>
      </c>
      <c r="D8521" t="s">
        <v>1897</v>
      </c>
      <c r="E8521">
        <v>-24</v>
      </c>
      <c r="F8521" s="3">
        <v>40609.563888888901</v>
      </c>
      <c r="G8521" s="4">
        <v>0.85</v>
      </c>
      <c r="H8521">
        <v>12598</v>
      </c>
      <c r="I8521" t="s">
        <v>10</v>
      </c>
      <c r="J8521" s="58">
        <f t="shared" si="266"/>
        <v>-20.399999999999999</v>
      </c>
      <c r="K8521" s="59">
        <f t="shared" si="267"/>
        <v>40609</v>
      </c>
      <c r="R8521" t="s">
        <v>499</v>
      </c>
      <c r="S8521" s="58">
        <v>47.7</v>
      </c>
      <c r="X8521">
        <v>-10</v>
      </c>
      <c r="Y8521" s="4">
        <v>1.65</v>
      </c>
      <c r="Z8521" s="58">
        <v>-16.5</v>
      </c>
    </row>
    <row r="8522" spans="1:26">
      <c r="A8522">
        <v>432333</v>
      </c>
      <c r="B8522" t="s">
        <v>2739</v>
      </c>
      <c r="C8522">
        <v>23485</v>
      </c>
      <c r="D8522" t="s">
        <v>2726</v>
      </c>
      <c r="E8522">
        <v>-1</v>
      </c>
      <c r="F8522" s="3">
        <v>40848.515972222202</v>
      </c>
      <c r="G8522" s="4">
        <v>25</v>
      </c>
      <c r="H8522">
        <v>12523</v>
      </c>
      <c r="I8522" t="s">
        <v>10</v>
      </c>
      <c r="J8522" s="58">
        <f t="shared" si="266"/>
        <v>-25</v>
      </c>
      <c r="K8522" s="59">
        <f t="shared" si="267"/>
        <v>40848</v>
      </c>
      <c r="R8522" t="s">
        <v>2448</v>
      </c>
      <c r="S8522" s="58">
        <v>42.96</v>
      </c>
      <c r="X8522">
        <v>-10</v>
      </c>
      <c r="Y8522" s="4">
        <v>1.65</v>
      </c>
      <c r="Z8522" s="58">
        <v>-16.5</v>
      </c>
    </row>
    <row r="8523" spans="1:26">
      <c r="A8523">
        <v>230367</v>
      </c>
      <c r="B8523" t="s">
        <v>2543</v>
      </c>
      <c r="C8523">
        <v>22965</v>
      </c>
      <c r="D8523" t="s">
        <v>1667</v>
      </c>
      <c r="E8523">
        <v>-12</v>
      </c>
      <c r="F8523" s="3">
        <v>40711.420833333301</v>
      </c>
      <c r="G8523" s="4">
        <v>2.1</v>
      </c>
      <c r="H8523">
        <v>12678</v>
      </c>
      <c r="I8523" t="s">
        <v>10</v>
      </c>
      <c r="J8523" s="58">
        <f t="shared" si="266"/>
        <v>-25.200000000000003</v>
      </c>
      <c r="K8523" s="59">
        <f t="shared" si="267"/>
        <v>40711</v>
      </c>
      <c r="R8523" t="s">
        <v>2448</v>
      </c>
      <c r="S8523" s="58">
        <v>42.96</v>
      </c>
      <c r="X8523">
        <v>-1</v>
      </c>
      <c r="Y8523" s="4">
        <v>16.95</v>
      </c>
      <c r="Z8523" s="58">
        <v>-16.95</v>
      </c>
    </row>
    <row r="8524" spans="1:26">
      <c r="A8524">
        <v>520140</v>
      </c>
      <c r="B8524" t="s">
        <v>2764</v>
      </c>
      <c r="C8524">
        <v>84817</v>
      </c>
      <c r="D8524" t="s">
        <v>2241</v>
      </c>
      <c r="E8524">
        <v>-12</v>
      </c>
      <c r="F8524" s="3">
        <v>40879.529861111099</v>
      </c>
      <c r="G8524" s="4">
        <v>2.1</v>
      </c>
      <c r="H8524">
        <v>12536</v>
      </c>
      <c r="I8524" t="s">
        <v>10</v>
      </c>
      <c r="J8524" s="58">
        <f t="shared" si="266"/>
        <v>-25.200000000000003</v>
      </c>
      <c r="K8524" s="59">
        <f t="shared" si="267"/>
        <v>40879</v>
      </c>
      <c r="R8524" t="s">
        <v>1407</v>
      </c>
      <c r="S8524" s="58">
        <v>39</v>
      </c>
      <c r="X8524">
        <v>-2</v>
      </c>
      <c r="Y8524" s="4">
        <v>8.5</v>
      </c>
      <c r="Z8524" s="58">
        <v>-17</v>
      </c>
    </row>
    <row r="8525" spans="1:26">
      <c r="A8525">
        <v>344589</v>
      </c>
      <c r="B8525" t="s">
        <v>2650</v>
      </c>
      <c r="C8525">
        <v>22960</v>
      </c>
      <c r="D8525" t="s">
        <v>67</v>
      </c>
      <c r="E8525">
        <v>-6</v>
      </c>
      <c r="F8525" s="3">
        <v>40802.53125</v>
      </c>
      <c r="G8525" s="4">
        <v>4.25</v>
      </c>
      <c r="H8525">
        <v>12513</v>
      </c>
      <c r="I8525" t="s">
        <v>10</v>
      </c>
      <c r="J8525" s="58">
        <f t="shared" si="266"/>
        <v>-25.5</v>
      </c>
      <c r="K8525" s="59">
        <f t="shared" si="267"/>
        <v>40802</v>
      </c>
      <c r="R8525" t="s">
        <v>104</v>
      </c>
      <c r="S8525" s="58">
        <v>36</v>
      </c>
      <c r="X8525">
        <v>-4</v>
      </c>
      <c r="Y8525" s="4">
        <v>4.25</v>
      </c>
      <c r="Z8525" s="58">
        <v>-17</v>
      </c>
    </row>
    <row r="8526" spans="1:26">
      <c r="A8526">
        <v>217771</v>
      </c>
      <c r="B8526" t="s">
        <v>2499</v>
      </c>
      <c r="C8526">
        <v>22456</v>
      </c>
      <c r="D8526" t="s">
        <v>1977</v>
      </c>
      <c r="E8526">
        <v>-6</v>
      </c>
      <c r="F8526" s="3">
        <v>40702.384722222203</v>
      </c>
      <c r="G8526" s="4">
        <v>4.95</v>
      </c>
      <c r="H8526">
        <v>12567</v>
      </c>
      <c r="I8526" t="s">
        <v>10</v>
      </c>
      <c r="J8526" s="58">
        <f t="shared" si="266"/>
        <v>-29.700000000000003</v>
      </c>
      <c r="K8526" s="59">
        <f t="shared" si="267"/>
        <v>40702</v>
      </c>
      <c r="R8526" t="s">
        <v>92</v>
      </c>
      <c r="S8526" s="58">
        <v>35.4</v>
      </c>
      <c r="X8526">
        <v>-6</v>
      </c>
      <c r="Y8526" s="4">
        <v>2.95</v>
      </c>
      <c r="Z8526" s="58">
        <v>-17.7</v>
      </c>
    </row>
    <row r="8527" spans="1:26">
      <c r="A8527">
        <v>343714</v>
      </c>
      <c r="B8527" t="s">
        <v>2649</v>
      </c>
      <c r="C8527">
        <v>22634</v>
      </c>
      <c r="D8527" t="s">
        <v>802</v>
      </c>
      <c r="E8527">
        <v>-3</v>
      </c>
      <c r="F8527" s="3">
        <v>40801.7097222222</v>
      </c>
      <c r="G8527" s="4">
        <v>9.9499999999999993</v>
      </c>
      <c r="H8527">
        <v>12616</v>
      </c>
      <c r="I8527" t="s">
        <v>10</v>
      </c>
      <c r="J8527" s="58">
        <f t="shared" si="266"/>
        <v>-29.849999999999998</v>
      </c>
      <c r="K8527" s="59">
        <f t="shared" si="267"/>
        <v>40801</v>
      </c>
      <c r="R8527" t="s">
        <v>131</v>
      </c>
      <c r="S8527" s="58">
        <v>30.6</v>
      </c>
      <c r="X8527">
        <v>-6</v>
      </c>
      <c r="Y8527" s="4">
        <v>2.95</v>
      </c>
      <c r="Z8527" s="58">
        <v>-17.7</v>
      </c>
    </row>
    <row r="8528" spans="1:26">
      <c r="A8528">
        <v>217767</v>
      </c>
      <c r="B8528" t="s">
        <v>2499</v>
      </c>
      <c r="C8528">
        <v>23076</v>
      </c>
      <c r="D8528" t="s">
        <v>2380</v>
      </c>
      <c r="E8528">
        <v>-24</v>
      </c>
      <c r="F8528" s="3">
        <v>40702.384722222203</v>
      </c>
      <c r="G8528" s="4">
        <v>1.25</v>
      </c>
      <c r="H8528">
        <v>12567</v>
      </c>
      <c r="I8528" t="s">
        <v>10</v>
      </c>
      <c r="J8528" s="58">
        <f t="shared" si="266"/>
        <v>-30</v>
      </c>
      <c r="K8528" s="59">
        <f t="shared" si="267"/>
        <v>40702</v>
      </c>
      <c r="R8528" t="s">
        <v>130</v>
      </c>
      <c r="S8528" s="58">
        <v>30.6</v>
      </c>
      <c r="X8528">
        <v>-6</v>
      </c>
      <c r="Y8528" s="4">
        <v>2.95</v>
      </c>
      <c r="Z8528" s="58">
        <v>-17.7</v>
      </c>
    </row>
    <row r="8529" spans="1:26">
      <c r="A8529">
        <v>245109</v>
      </c>
      <c r="B8529" t="s">
        <v>2563</v>
      </c>
      <c r="C8529">
        <v>22693</v>
      </c>
      <c r="D8529" t="s">
        <v>2148</v>
      </c>
      <c r="E8529">
        <v>-24</v>
      </c>
      <c r="F8529" s="3">
        <v>40724.623611111099</v>
      </c>
      <c r="G8529" s="4">
        <v>1.25</v>
      </c>
      <c r="H8529">
        <v>12674</v>
      </c>
      <c r="I8529" t="s">
        <v>10</v>
      </c>
      <c r="J8529" s="58">
        <f t="shared" si="266"/>
        <v>-30</v>
      </c>
      <c r="K8529" s="59">
        <f t="shared" si="267"/>
        <v>40724</v>
      </c>
      <c r="R8529" t="s">
        <v>850</v>
      </c>
      <c r="S8529" s="58">
        <v>30</v>
      </c>
      <c r="X8529">
        <v>-2</v>
      </c>
      <c r="Y8529" s="4">
        <v>8.9499999999999993</v>
      </c>
      <c r="Z8529" s="58">
        <v>-17.899999999999999</v>
      </c>
    </row>
    <row r="8530" spans="1:26">
      <c r="A8530">
        <v>508005</v>
      </c>
      <c r="B8530" t="s">
        <v>2760</v>
      </c>
      <c r="C8530">
        <v>22818</v>
      </c>
      <c r="D8530" t="s">
        <v>1026</v>
      </c>
      <c r="E8530">
        <v>-72</v>
      </c>
      <c r="F8530" s="3">
        <v>40875.654861111099</v>
      </c>
      <c r="G8530" s="4">
        <v>0.42</v>
      </c>
      <c r="H8530">
        <v>12657</v>
      </c>
      <c r="I8530" t="s">
        <v>10</v>
      </c>
      <c r="J8530" s="58">
        <f t="shared" si="266"/>
        <v>-30.24</v>
      </c>
      <c r="K8530" s="59">
        <f t="shared" si="267"/>
        <v>40875</v>
      </c>
      <c r="R8530" t="s">
        <v>2450</v>
      </c>
      <c r="S8530" s="58">
        <v>30</v>
      </c>
      <c r="X8530">
        <v>-1</v>
      </c>
      <c r="Y8530" s="4">
        <v>18</v>
      </c>
      <c r="Z8530" s="58">
        <v>-18</v>
      </c>
    </row>
    <row r="8531" spans="1:26">
      <c r="A8531">
        <v>217766</v>
      </c>
      <c r="B8531" t="s">
        <v>2499</v>
      </c>
      <c r="C8531">
        <v>23206</v>
      </c>
      <c r="D8531" t="s">
        <v>2401</v>
      </c>
      <c r="E8531">
        <v>-20</v>
      </c>
      <c r="F8531" s="3">
        <v>40702.384722222203</v>
      </c>
      <c r="G8531" s="4">
        <v>1.65</v>
      </c>
      <c r="H8531">
        <v>12567</v>
      </c>
      <c r="I8531" t="s">
        <v>10</v>
      </c>
      <c r="J8531" s="58">
        <f t="shared" si="266"/>
        <v>-33</v>
      </c>
      <c r="K8531" s="59">
        <f t="shared" si="267"/>
        <v>40702</v>
      </c>
      <c r="R8531" t="s">
        <v>116</v>
      </c>
      <c r="S8531" s="58">
        <v>25.5</v>
      </c>
      <c r="X8531">
        <v>-1</v>
      </c>
      <c r="Y8531" s="4">
        <v>18</v>
      </c>
      <c r="Z8531" s="58">
        <v>-18</v>
      </c>
    </row>
    <row r="8532" spans="1:26">
      <c r="A8532">
        <v>274335</v>
      </c>
      <c r="B8532" t="s">
        <v>2585</v>
      </c>
      <c r="C8532">
        <v>22797</v>
      </c>
      <c r="D8532" t="s">
        <v>866</v>
      </c>
      <c r="E8532">
        <v>-2</v>
      </c>
      <c r="F8532" s="3">
        <v>40745.729166666701</v>
      </c>
      <c r="G8532" s="4">
        <v>16.95</v>
      </c>
      <c r="H8532">
        <v>12722</v>
      </c>
      <c r="I8532" t="s">
        <v>10</v>
      </c>
      <c r="J8532" s="58">
        <f t="shared" si="266"/>
        <v>-33.9</v>
      </c>
      <c r="K8532" s="59">
        <f t="shared" si="267"/>
        <v>40745</v>
      </c>
      <c r="R8532" t="s">
        <v>2384</v>
      </c>
      <c r="S8532" s="58">
        <v>24.96</v>
      </c>
      <c r="X8532">
        <v>-1</v>
      </c>
      <c r="Y8532" s="4">
        <v>18</v>
      </c>
      <c r="Z8532" s="58">
        <v>-18</v>
      </c>
    </row>
    <row r="8533" spans="1:26">
      <c r="A8533">
        <v>282051</v>
      </c>
      <c r="B8533" t="s">
        <v>2589</v>
      </c>
      <c r="C8533">
        <v>22797</v>
      </c>
      <c r="D8533" t="s">
        <v>866</v>
      </c>
      <c r="E8533">
        <v>-2</v>
      </c>
      <c r="F8533" s="3">
        <v>40752.570138888899</v>
      </c>
      <c r="G8533" s="4">
        <v>16.95</v>
      </c>
      <c r="H8533">
        <v>12722</v>
      </c>
      <c r="I8533" t="s">
        <v>10</v>
      </c>
      <c r="J8533" s="58">
        <f t="shared" si="266"/>
        <v>-33.9</v>
      </c>
      <c r="K8533" s="59">
        <f t="shared" si="267"/>
        <v>40752</v>
      </c>
      <c r="R8533" t="s">
        <v>237</v>
      </c>
      <c r="S8533" s="58">
        <v>17.850000000000001</v>
      </c>
      <c r="X8533">
        <v>-1</v>
      </c>
      <c r="Y8533" s="4">
        <v>18</v>
      </c>
      <c r="Z8533" s="58">
        <v>-18</v>
      </c>
    </row>
    <row r="8534" spans="1:26">
      <c r="A8534">
        <v>437075</v>
      </c>
      <c r="B8534" t="s">
        <v>2741</v>
      </c>
      <c r="C8534">
        <v>22636</v>
      </c>
      <c r="D8534" t="s">
        <v>1914</v>
      </c>
      <c r="E8534">
        <v>-4</v>
      </c>
      <c r="F8534" s="3">
        <v>40850.583333333299</v>
      </c>
      <c r="G8534" s="4">
        <v>8.5</v>
      </c>
      <c r="H8534">
        <v>12683</v>
      </c>
      <c r="I8534" t="s">
        <v>10</v>
      </c>
      <c r="J8534" s="58">
        <f t="shared" si="266"/>
        <v>-34</v>
      </c>
      <c r="K8534" s="59">
        <f t="shared" si="267"/>
        <v>40850</v>
      </c>
      <c r="R8534" t="s">
        <v>272</v>
      </c>
      <c r="S8534" s="58">
        <v>17.399999999999999</v>
      </c>
      <c r="X8534">
        <v>-6</v>
      </c>
      <c r="Y8534" s="4">
        <v>3.25</v>
      </c>
      <c r="Z8534" s="58">
        <v>-19.5</v>
      </c>
    </row>
    <row r="8535" spans="1:26">
      <c r="A8535">
        <v>326957</v>
      </c>
      <c r="B8535" t="s">
        <v>2639</v>
      </c>
      <c r="C8535">
        <v>21197</v>
      </c>
      <c r="D8535" t="s">
        <v>743</v>
      </c>
      <c r="E8535">
        <v>-21</v>
      </c>
      <c r="F8535" s="3">
        <v>40791.638888888898</v>
      </c>
      <c r="G8535" s="4">
        <v>1.65</v>
      </c>
      <c r="H8535">
        <v>12683</v>
      </c>
      <c r="I8535" t="s">
        <v>10</v>
      </c>
      <c r="J8535" s="58">
        <f t="shared" si="266"/>
        <v>-34.65</v>
      </c>
      <c r="K8535" s="59">
        <f t="shared" si="267"/>
        <v>40791</v>
      </c>
      <c r="R8535" t="s">
        <v>423</v>
      </c>
      <c r="S8535" s="58">
        <v>17.399999999999999</v>
      </c>
      <c r="X8535">
        <v>-12</v>
      </c>
      <c r="Y8535" s="4">
        <v>1.65</v>
      </c>
      <c r="Z8535" s="58">
        <v>-19.8</v>
      </c>
    </row>
    <row r="8536" spans="1:26">
      <c r="A8536">
        <v>508001</v>
      </c>
      <c r="B8536" t="s">
        <v>2760</v>
      </c>
      <c r="C8536">
        <v>23320</v>
      </c>
      <c r="D8536" t="s">
        <v>2566</v>
      </c>
      <c r="E8536">
        <v>-12</v>
      </c>
      <c r="F8536" s="3">
        <v>40875.654861111099</v>
      </c>
      <c r="G8536" s="4">
        <v>2.89</v>
      </c>
      <c r="H8536">
        <v>12657</v>
      </c>
      <c r="I8536" t="s">
        <v>10</v>
      </c>
      <c r="J8536" s="58">
        <f t="shared" si="266"/>
        <v>-34.68</v>
      </c>
      <c r="K8536" s="59">
        <f t="shared" si="267"/>
        <v>40875</v>
      </c>
      <c r="R8536" t="s">
        <v>2758</v>
      </c>
      <c r="S8536" s="58">
        <v>17.34</v>
      </c>
      <c r="X8536">
        <v>-12</v>
      </c>
      <c r="Y8536" s="4">
        <v>1.65</v>
      </c>
      <c r="Z8536" s="58">
        <v>-19.8</v>
      </c>
    </row>
    <row r="8537" spans="1:26">
      <c r="A8537">
        <v>508006</v>
      </c>
      <c r="B8537" t="s">
        <v>2760</v>
      </c>
      <c r="C8537">
        <v>22809</v>
      </c>
      <c r="D8537" t="s">
        <v>340</v>
      </c>
      <c r="E8537">
        <v>-12</v>
      </c>
      <c r="F8537" s="3">
        <v>40875.654861111099</v>
      </c>
      <c r="G8537" s="4">
        <v>2.95</v>
      </c>
      <c r="H8537">
        <v>12657</v>
      </c>
      <c r="I8537" t="s">
        <v>10</v>
      </c>
      <c r="J8537" s="58">
        <f t="shared" si="266"/>
        <v>-35.400000000000006</v>
      </c>
      <c r="K8537" s="59">
        <f t="shared" si="267"/>
        <v>40875</v>
      </c>
      <c r="R8537" t="s">
        <v>523</v>
      </c>
      <c r="S8537" s="58">
        <v>15.6</v>
      </c>
      <c r="X8537">
        <v>-4</v>
      </c>
      <c r="Y8537" s="4">
        <v>4.95</v>
      </c>
      <c r="Z8537" s="58">
        <v>-19.8</v>
      </c>
    </row>
    <row r="8538" spans="1:26">
      <c r="A8538">
        <v>180396</v>
      </c>
      <c r="B8538" t="s">
        <v>2434</v>
      </c>
      <c r="C8538" t="s">
        <v>103</v>
      </c>
      <c r="D8538" t="s">
        <v>104</v>
      </c>
      <c r="E8538">
        <v>-2</v>
      </c>
      <c r="F8538" s="3">
        <v>40671.675000000003</v>
      </c>
      <c r="G8538" s="4">
        <v>18</v>
      </c>
      <c r="H8538">
        <v>12700</v>
      </c>
      <c r="I8538" t="s">
        <v>10</v>
      </c>
      <c r="J8538" s="58">
        <f t="shared" si="266"/>
        <v>-36</v>
      </c>
      <c r="K8538" s="59">
        <f t="shared" si="267"/>
        <v>40671</v>
      </c>
      <c r="R8538" t="s">
        <v>571</v>
      </c>
      <c r="S8538" s="58">
        <v>15.6</v>
      </c>
      <c r="X8538">
        <v>-2</v>
      </c>
      <c r="Y8538" s="4">
        <v>9.9499999999999993</v>
      </c>
      <c r="Z8538" s="58">
        <v>-19.899999999999999</v>
      </c>
    </row>
    <row r="8539" spans="1:26">
      <c r="A8539">
        <v>519705</v>
      </c>
      <c r="B8539" t="s">
        <v>2763</v>
      </c>
      <c r="C8539" t="s">
        <v>103</v>
      </c>
      <c r="D8539" t="s">
        <v>104</v>
      </c>
      <c r="E8539">
        <v>-2</v>
      </c>
      <c r="F8539" s="3">
        <v>40879.4506944444</v>
      </c>
      <c r="G8539" s="4">
        <v>18</v>
      </c>
      <c r="H8539">
        <v>12700</v>
      </c>
      <c r="I8539" t="s">
        <v>10</v>
      </c>
      <c r="J8539" s="58">
        <f t="shared" si="266"/>
        <v>-36</v>
      </c>
      <c r="K8539" s="59">
        <f t="shared" si="267"/>
        <v>40879</v>
      </c>
      <c r="R8539" t="s">
        <v>2728</v>
      </c>
      <c r="S8539" s="58">
        <v>15</v>
      </c>
      <c r="X8539">
        <v>-16</v>
      </c>
      <c r="Y8539" s="4">
        <v>1.25</v>
      </c>
      <c r="Z8539" s="58">
        <v>-20</v>
      </c>
    </row>
    <row r="8540" spans="1:26">
      <c r="A8540">
        <v>152247</v>
      </c>
      <c r="B8540" t="s">
        <v>2396</v>
      </c>
      <c r="C8540">
        <v>22423</v>
      </c>
      <c r="D8540" t="s">
        <v>655</v>
      </c>
      <c r="E8540">
        <v>-3</v>
      </c>
      <c r="F8540" s="3">
        <v>40644.40625</v>
      </c>
      <c r="G8540" s="4">
        <v>12.75</v>
      </c>
      <c r="H8540">
        <v>12656</v>
      </c>
      <c r="I8540" t="s">
        <v>10</v>
      </c>
      <c r="J8540" s="58">
        <f t="shared" si="266"/>
        <v>-38.25</v>
      </c>
      <c r="K8540" s="59">
        <f t="shared" si="267"/>
        <v>40644</v>
      </c>
      <c r="R8540" t="s">
        <v>554</v>
      </c>
      <c r="S8540" s="58">
        <v>15</v>
      </c>
      <c r="X8540">
        <v>-24</v>
      </c>
      <c r="Y8540" s="4">
        <v>0.85</v>
      </c>
      <c r="Z8540" s="58">
        <v>-20.399999999999999</v>
      </c>
    </row>
    <row r="8541" spans="1:26">
      <c r="A8541">
        <v>513078</v>
      </c>
      <c r="B8541" t="s">
        <v>2761</v>
      </c>
      <c r="C8541">
        <v>22890</v>
      </c>
      <c r="D8541" t="s">
        <v>1496</v>
      </c>
      <c r="E8541">
        <v>-4</v>
      </c>
      <c r="F8541" s="3">
        <v>40877.389583333301</v>
      </c>
      <c r="G8541" s="4">
        <v>9.9499999999999993</v>
      </c>
      <c r="H8541">
        <v>12494</v>
      </c>
      <c r="I8541" t="s">
        <v>10</v>
      </c>
      <c r="J8541" s="58">
        <f t="shared" si="266"/>
        <v>-39.799999999999997</v>
      </c>
      <c r="K8541" s="59">
        <f t="shared" si="267"/>
        <v>40877</v>
      </c>
      <c r="R8541" t="s">
        <v>273</v>
      </c>
      <c r="S8541" s="58">
        <v>15</v>
      </c>
      <c r="X8541">
        <v>-1</v>
      </c>
      <c r="Y8541" s="4">
        <v>25</v>
      </c>
      <c r="Z8541" s="58">
        <v>-25</v>
      </c>
    </row>
    <row r="8542" spans="1:26">
      <c r="A8542">
        <v>520134</v>
      </c>
      <c r="B8542" t="s">
        <v>2764</v>
      </c>
      <c r="C8542" t="s">
        <v>1344</v>
      </c>
      <c r="D8542" t="s">
        <v>1345</v>
      </c>
      <c r="E8542">
        <v>-4</v>
      </c>
      <c r="F8542" s="3">
        <v>40879.529861111099</v>
      </c>
      <c r="G8542" s="4">
        <v>9.9499999999999993</v>
      </c>
      <c r="H8542">
        <v>12536</v>
      </c>
      <c r="I8542" t="s">
        <v>10</v>
      </c>
      <c r="J8542" s="58">
        <f t="shared" si="266"/>
        <v>-39.799999999999997</v>
      </c>
      <c r="K8542" s="59">
        <f t="shared" si="267"/>
        <v>40879</v>
      </c>
      <c r="R8542" t="s">
        <v>399</v>
      </c>
      <c r="S8542" s="58">
        <v>15</v>
      </c>
      <c r="X8542">
        <v>-12</v>
      </c>
      <c r="Y8542" s="4">
        <v>2.1</v>
      </c>
      <c r="Z8542" s="58">
        <v>-25.2</v>
      </c>
    </row>
    <row r="8543" spans="1:26">
      <c r="A8543">
        <v>65079</v>
      </c>
      <c r="B8543" t="s">
        <v>2305</v>
      </c>
      <c r="C8543">
        <v>22423</v>
      </c>
      <c r="D8543" t="s">
        <v>655</v>
      </c>
      <c r="E8543">
        <v>-4</v>
      </c>
      <c r="F8543" s="3">
        <v>40563.677083333299</v>
      </c>
      <c r="G8543" s="4">
        <v>10.95</v>
      </c>
      <c r="H8543">
        <v>12683</v>
      </c>
      <c r="I8543" t="s">
        <v>10</v>
      </c>
      <c r="J8543" s="58">
        <f t="shared" si="266"/>
        <v>-43.8</v>
      </c>
      <c r="K8543" s="59">
        <f t="shared" si="267"/>
        <v>40563</v>
      </c>
      <c r="R8543" t="s">
        <v>1642</v>
      </c>
      <c r="S8543" s="58">
        <v>14.85</v>
      </c>
      <c r="X8543">
        <v>-12</v>
      </c>
      <c r="Y8543" s="4">
        <v>2.1</v>
      </c>
      <c r="Z8543" s="58">
        <v>-25.2</v>
      </c>
    </row>
    <row r="8544" spans="1:26">
      <c r="A8544">
        <v>508002</v>
      </c>
      <c r="B8544" t="s">
        <v>2760</v>
      </c>
      <c r="C8544">
        <v>23318</v>
      </c>
      <c r="D8544" t="s">
        <v>2564</v>
      </c>
      <c r="E8544">
        <v>-20</v>
      </c>
      <c r="F8544" s="3">
        <v>40875.654861111099</v>
      </c>
      <c r="G8544" s="4">
        <v>2.4900000000000002</v>
      </c>
      <c r="H8544">
        <v>12657</v>
      </c>
      <c r="I8544" t="s">
        <v>10</v>
      </c>
      <c r="J8544" s="58">
        <f t="shared" si="266"/>
        <v>-49.800000000000004</v>
      </c>
      <c r="K8544" s="59">
        <f t="shared" si="267"/>
        <v>40875</v>
      </c>
      <c r="R8544" t="s">
        <v>1660</v>
      </c>
      <c r="S8544" s="58">
        <v>13.92</v>
      </c>
      <c r="X8544">
        <v>-6</v>
      </c>
      <c r="Y8544" s="4">
        <v>4.25</v>
      </c>
      <c r="Z8544" s="58">
        <v>-25.5</v>
      </c>
    </row>
    <row r="8545" spans="1:26">
      <c r="A8545">
        <v>46883</v>
      </c>
      <c r="B8545" t="s">
        <v>2286</v>
      </c>
      <c r="C8545" t="s">
        <v>103</v>
      </c>
      <c r="D8545" t="s">
        <v>104</v>
      </c>
      <c r="E8545">
        <v>-3</v>
      </c>
      <c r="F8545" s="3">
        <v>40549.6784722222</v>
      </c>
      <c r="G8545" s="4">
        <v>18</v>
      </c>
      <c r="H8545">
        <v>12413</v>
      </c>
      <c r="I8545" t="s">
        <v>10</v>
      </c>
      <c r="J8545" s="58">
        <f t="shared" si="266"/>
        <v>-54</v>
      </c>
      <c r="K8545" s="59">
        <f t="shared" si="267"/>
        <v>40549</v>
      </c>
      <c r="R8545" t="s">
        <v>2668</v>
      </c>
      <c r="S8545" s="58">
        <v>12.48</v>
      </c>
      <c r="X8545">
        <v>-6</v>
      </c>
      <c r="Y8545" s="4">
        <v>4.95</v>
      </c>
      <c r="Z8545" s="58">
        <v>-29.7</v>
      </c>
    </row>
    <row r="8546" spans="1:26">
      <c r="A8546">
        <v>156558</v>
      </c>
      <c r="B8546" t="s">
        <v>2404</v>
      </c>
      <c r="C8546" t="s">
        <v>103</v>
      </c>
      <c r="D8546" t="s">
        <v>104</v>
      </c>
      <c r="E8546">
        <v>-3</v>
      </c>
      <c r="F8546" s="3">
        <v>40647.599305555603</v>
      </c>
      <c r="G8546" s="4">
        <v>18</v>
      </c>
      <c r="H8546">
        <v>12637</v>
      </c>
      <c r="I8546" t="s">
        <v>10</v>
      </c>
      <c r="J8546" s="58">
        <f t="shared" si="266"/>
        <v>-54</v>
      </c>
      <c r="K8546" s="59">
        <f t="shared" si="267"/>
        <v>40647</v>
      </c>
      <c r="R8546" t="s">
        <v>503</v>
      </c>
      <c r="S8546" s="58">
        <v>10.199999999999999</v>
      </c>
      <c r="X8546">
        <v>-3</v>
      </c>
      <c r="Y8546" s="4">
        <v>9.9499999999999993</v>
      </c>
      <c r="Z8546" s="58">
        <v>-29.85</v>
      </c>
    </row>
    <row r="8547" spans="1:26">
      <c r="A8547">
        <v>500163</v>
      </c>
      <c r="B8547" t="s">
        <v>2753</v>
      </c>
      <c r="C8547" t="s">
        <v>103</v>
      </c>
      <c r="D8547" t="s">
        <v>104</v>
      </c>
      <c r="E8547">
        <v>-3</v>
      </c>
      <c r="F8547" s="3">
        <v>40872.482638888898</v>
      </c>
      <c r="G8547" s="4">
        <v>18</v>
      </c>
      <c r="H8547">
        <v>12681</v>
      </c>
      <c r="I8547" t="s">
        <v>10</v>
      </c>
      <c r="J8547" s="58">
        <f t="shared" si="266"/>
        <v>-54</v>
      </c>
      <c r="K8547" s="59">
        <f t="shared" si="267"/>
        <v>40872</v>
      </c>
      <c r="R8547" t="s">
        <v>2113</v>
      </c>
      <c r="S8547" s="58">
        <v>10.199999999999999</v>
      </c>
      <c r="X8547">
        <v>-24</v>
      </c>
      <c r="Y8547" s="4">
        <v>1.25</v>
      </c>
      <c r="Z8547" s="58">
        <v>-30</v>
      </c>
    </row>
    <row r="8548" spans="1:26">
      <c r="A8548">
        <v>77212</v>
      </c>
      <c r="B8548" t="s">
        <v>2317</v>
      </c>
      <c r="C8548">
        <v>21843</v>
      </c>
      <c r="D8548" t="s">
        <v>867</v>
      </c>
      <c r="E8548">
        <v>-5</v>
      </c>
      <c r="F8548" s="3">
        <v>40574.561111111099</v>
      </c>
      <c r="G8548" s="4">
        <v>10.95</v>
      </c>
      <c r="H8548">
        <v>12437</v>
      </c>
      <c r="I8548" t="s">
        <v>10</v>
      </c>
      <c r="J8548" s="58">
        <f t="shared" si="266"/>
        <v>-54.75</v>
      </c>
      <c r="K8548" s="59">
        <f t="shared" si="267"/>
        <v>40574</v>
      </c>
      <c r="R8548" t="s">
        <v>100</v>
      </c>
      <c r="S8548" s="58">
        <v>9.1199999999999992</v>
      </c>
      <c r="X8548">
        <v>-24</v>
      </c>
      <c r="Y8548" s="4">
        <v>1.25</v>
      </c>
      <c r="Z8548" s="58">
        <v>-30</v>
      </c>
    </row>
    <row r="8549" spans="1:26">
      <c r="A8549">
        <v>397227</v>
      </c>
      <c r="B8549" t="s">
        <v>2703</v>
      </c>
      <c r="C8549">
        <v>35970</v>
      </c>
      <c r="D8549" t="s">
        <v>2038</v>
      </c>
      <c r="E8549">
        <v>-36</v>
      </c>
      <c r="F8549" s="3">
        <v>40830.417361111096</v>
      </c>
      <c r="G8549" s="4">
        <v>1.69</v>
      </c>
      <c r="H8549">
        <v>12583</v>
      </c>
      <c r="I8549" t="s">
        <v>10</v>
      </c>
      <c r="J8549" s="58">
        <f t="shared" si="266"/>
        <v>-60.839999999999996</v>
      </c>
      <c r="K8549" s="59">
        <f t="shared" si="267"/>
        <v>40830</v>
      </c>
      <c r="R8549" t="s">
        <v>101</v>
      </c>
      <c r="S8549" s="58">
        <v>9.1199999999999992</v>
      </c>
      <c r="X8549">
        <v>-72</v>
      </c>
      <c r="Y8549" s="4">
        <v>0.42</v>
      </c>
      <c r="Z8549" s="58">
        <v>-30.24</v>
      </c>
    </row>
    <row r="8550" spans="1:26">
      <c r="A8550">
        <v>440174</v>
      </c>
      <c r="B8550" t="s">
        <v>2742</v>
      </c>
      <c r="C8550">
        <v>23085</v>
      </c>
      <c r="D8550" t="s">
        <v>2470</v>
      </c>
      <c r="E8550">
        <v>-6</v>
      </c>
      <c r="F8550" s="3">
        <v>40851.561111111099</v>
      </c>
      <c r="G8550" s="4">
        <v>10.4</v>
      </c>
      <c r="H8550">
        <v>12577</v>
      </c>
      <c r="I8550" t="s">
        <v>10</v>
      </c>
      <c r="J8550" s="58">
        <f t="shared" si="266"/>
        <v>-62.400000000000006</v>
      </c>
      <c r="K8550" s="59">
        <f t="shared" si="267"/>
        <v>40851</v>
      </c>
      <c r="R8550" t="s">
        <v>1679</v>
      </c>
      <c r="S8550" s="58">
        <v>5.04</v>
      </c>
      <c r="X8550">
        <v>-20</v>
      </c>
      <c r="Y8550" s="4">
        <v>1.65</v>
      </c>
      <c r="Z8550" s="58">
        <v>-33</v>
      </c>
    </row>
    <row r="8551" spans="1:26">
      <c r="A8551">
        <v>508000</v>
      </c>
      <c r="B8551" t="s">
        <v>2760</v>
      </c>
      <c r="C8551" t="s">
        <v>103</v>
      </c>
      <c r="D8551" t="s">
        <v>104</v>
      </c>
      <c r="E8551">
        <v>-4</v>
      </c>
      <c r="F8551" s="3">
        <v>40875.654861111099</v>
      </c>
      <c r="G8551" s="4">
        <v>18</v>
      </c>
      <c r="H8551">
        <v>12657</v>
      </c>
      <c r="I8551" t="s">
        <v>10</v>
      </c>
      <c r="J8551" s="58">
        <f t="shared" si="266"/>
        <v>-72</v>
      </c>
      <c r="K8551" s="59">
        <f t="shared" si="267"/>
        <v>40875</v>
      </c>
      <c r="R8551" t="s">
        <v>1368</v>
      </c>
      <c r="S8551" s="58">
        <v>5.04</v>
      </c>
      <c r="X8551">
        <v>-2</v>
      </c>
      <c r="Y8551" s="4">
        <v>16.95</v>
      </c>
      <c r="Z8551" s="58">
        <v>-33.9</v>
      </c>
    </row>
    <row r="8552" spans="1:26">
      <c r="A8552">
        <v>159852</v>
      </c>
      <c r="B8552" t="s">
        <v>2407</v>
      </c>
      <c r="C8552">
        <v>22398</v>
      </c>
      <c r="D8552" t="s">
        <v>2040</v>
      </c>
      <c r="E8552">
        <v>-60</v>
      </c>
      <c r="F8552" s="3">
        <v>40651.479861111096</v>
      </c>
      <c r="G8552" s="4">
        <v>1.25</v>
      </c>
      <c r="H8552">
        <v>12731</v>
      </c>
      <c r="I8552" t="s">
        <v>10</v>
      </c>
      <c r="J8552" s="58">
        <f t="shared" si="266"/>
        <v>-75</v>
      </c>
      <c r="K8552" s="59">
        <f t="shared" si="267"/>
        <v>40651</v>
      </c>
      <c r="R8552" t="s">
        <v>1682</v>
      </c>
      <c r="S8552" s="58">
        <v>5.04</v>
      </c>
      <c r="X8552">
        <v>-2</v>
      </c>
      <c r="Y8552" s="4">
        <v>16.95</v>
      </c>
      <c r="Z8552" s="58">
        <v>-33.9</v>
      </c>
    </row>
    <row r="8553" spans="1:26">
      <c r="A8553">
        <v>497496</v>
      </c>
      <c r="B8553" t="s">
        <v>2752</v>
      </c>
      <c r="C8553">
        <v>22922</v>
      </c>
      <c r="D8553" t="s">
        <v>226</v>
      </c>
      <c r="E8553">
        <v>-120</v>
      </c>
      <c r="F8553" s="3">
        <v>40871.488888888904</v>
      </c>
      <c r="G8553" s="4">
        <v>0.72</v>
      </c>
      <c r="H8553">
        <v>14277</v>
      </c>
      <c r="I8553" t="s">
        <v>10</v>
      </c>
      <c r="J8553" s="58">
        <f t="shared" si="266"/>
        <v>-86.399999999999991</v>
      </c>
      <c r="K8553" s="59">
        <f t="shared" si="267"/>
        <v>40871</v>
      </c>
      <c r="R8553" t="s">
        <v>1658</v>
      </c>
      <c r="S8553" s="58">
        <v>5.04</v>
      </c>
      <c r="X8553">
        <v>-4</v>
      </c>
      <c r="Y8553" s="4">
        <v>8.5</v>
      </c>
      <c r="Z8553" s="58">
        <v>-34</v>
      </c>
    </row>
    <row r="8554" spans="1:26">
      <c r="A8554">
        <v>497497</v>
      </c>
      <c r="B8554" t="s">
        <v>2752</v>
      </c>
      <c r="C8554">
        <v>22923</v>
      </c>
      <c r="D8554" t="s">
        <v>228</v>
      </c>
      <c r="E8554">
        <v>-120</v>
      </c>
      <c r="F8554" s="3">
        <v>40871.488888888904</v>
      </c>
      <c r="G8554" s="4">
        <v>0.72</v>
      </c>
      <c r="H8554">
        <v>14277</v>
      </c>
      <c r="I8554" t="s">
        <v>10</v>
      </c>
      <c r="J8554" s="58">
        <f t="shared" si="266"/>
        <v>-86.399999999999991</v>
      </c>
      <c r="K8554" s="59">
        <f t="shared" si="267"/>
        <v>40871</v>
      </c>
      <c r="R8554" t="s">
        <v>655</v>
      </c>
      <c r="S8554" s="58">
        <v>76.5</v>
      </c>
      <c r="X8554">
        <v>-21</v>
      </c>
      <c r="Y8554" s="4">
        <v>1.65</v>
      </c>
      <c r="Z8554" s="58">
        <v>-34.65</v>
      </c>
    </row>
    <row r="8555" spans="1:26">
      <c r="A8555">
        <v>497498</v>
      </c>
      <c r="B8555" t="s">
        <v>2752</v>
      </c>
      <c r="C8555">
        <v>22924</v>
      </c>
      <c r="D8555" t="s">
        <v>1695</v>
      </c>
      <c r="E8555">
        <v>-120</v>
      </c>
      <c r="F8555" s="3">
        <v>40871.488888888904</v>
      </c>
      <c r="G8555" s="4">
        <v>0.72</v>
      </c>
      <c r="H8555">
        <v>14277</v>
      </c>
      <c r="I8555" t="s">
        <v>10</v>
      </c>
      <c r="J8555" s="58">
        <f t="shared" si="266"/>
        <v>-86.399999999999991</v>
      </c>
      <c r="K8555" s="59">
        <f t="shared" si="267"/>
        <v>40871</v>
      </c>
      <c r="R8555" t="s">
        <v>104</v>
      </c>
      <c r="S8555" s="58">
        <v>54</v>
      </c>
      <c r="X8555">
        <v>-12</v>
      </c>
      <c r="Y8555" s="4">
        <v>2.89</v>
      </c>
      <c r="Z8555" s="58">
        <v>-34.68</v>
      </c>
    </row>
    <row r="8556" spans="1:26">
      <c r="A8556">
        <v>508003</v>
      </c>
      <c r="B8556" t="s">
        <v>2760</v>
      </c>
      <c r="C8556">
        <v>22959</v>
      </c>
      <c r="D8556" t="s">
        <v>2019</v>
      </c>
      <c r="E8556">
        <v>-250</v>
      </c>
      <c r="F8556" s="3">
        <v>40875.654861111099</v>
      </c>
      <c r="G8556" s="4">
        <v>0.42</v>
      </c>
      <c r="H8556">
        <v>12657</v>
      </c>
      <c r="I8556" t="s">
        <v>10</v>
      </c>
      <c r="J8556" s="58">
        <f t="shared" si="266"/>
        <v>-105</v>
      </c>
      <c r="K8556" s="59">
        <f t="shared" si="267"/>
        <v>40875</v>
      </c>
      <c r="R8556" t="s">
        <v>1758</v>
      </c>
      <c r="S8556" s="58">
        <v>35.4</v>
      </c>
      <c r="X8556">
        <v>-12</v>
      </c>
      <c r="Y8556" s="4">
        <v>2.95</v>
      </c>
      <c r="Z8556" s="58">
        <v>-35.4</v>
      </c>
    </row>
    <row r="8557" spans="1:26">
      <c r="A8557">
        <v>508007</v>
      </c>
      <c r="B8557" t="s">
        <v>2760</v>
      </c>
      <c r="C8557">
        <v>22423</v>
      </c>
      <c r="D8557" t="s">
        <v>655</v>
      </c>
      <c r="E8557">
        <v>-10</v>
      </c>
      <c r="F8557" s="3">
        <v>40875.654861111099</v>
      </c>
      <c r="G8557" s="4">
        <v>12.75</v>
      </c>
      <c r="H8557">
        <v>12657</v>
      </c>
      <c r="I8557" t="s">
        <v>10</v>
      </c>
      <c r="J8557" s="58">
        <f t="shared" si="266"/>
        <v>-127.5</v>
      </c>
      <c r="K8557" s="59">
        <f t="shared" si="267"/>
        <v>40875</v>
      </c>
      <c r="R8557" t="s">
        <v>1956</v>
      </c>
      <c r="S8557" s="58">
        <v>-2.5499999999999998</v>
      </c>
      <c r="X8557">
        <v>-2</v>
      </c>
      <c r="Y8557" s="4">
        <v>18</v>
      </c>
      <c r="Z8557" s="58">
        <v>-36</v>
      </c>
    </row>
    <row r="8558" spans="1:26">
      <c r="A8558">
        <v>145833</v>
      </c>
      <c r="B8558" t="s">
        <v>2391</v>
      </c>
      <c r="C8558" t="s">
        <v>1344</v>
      </c>
      <c r="D8558" t="s">
        <v>1345</v>
      </c>
      <c r="E8558">
        <v>-1</v>
      </c>
      <c r="F8558" s="3">
        <v>40638.406944444498</v>
      </c>
      <c r="G8558" s="4">
        <v>1136.3</v>
      </c>
      <c r="H8558">
        <v>12669</v>
      </c>
      <c r="I8558" t="s">
        <v>10</v>
      </c>
      <c r="J8558" s="58">
        <f t="shared" si="266"/>
        <v>-1136.3</v>
      </c>
      <c r="K8558" s="59">
        <f t="shared" si="267"/>
        <v>40638</v>
      </c>
      <c r="R8558" t="s">
        <v>2442</v>
      </c>
      <c r="S8558" s="58">
        <v>-4.1500000000000004</v>
      </c>
      <c r="X8558">
        <v>-2</v>
      </c>
      <c r="Y8558" s="4">
        <v>18</v>
      </c>
      <c r="Z8558" s="58">
        <v>-36</v>
      </c>
    </row>
    <row r="8559" spans="1:26">
      <c r="A8559">
        <v>422376</v>
      </c>
      <c r="B8559" t="s">
        <v>2736</v>
      </c>
      <c r="C8559" t="s">
        <v>1344</v>
      </c>
      <c r="D8559" t="s">
        <v>1345</v>
      </c>
      <c r="E8559">
        <v>-2</v>
      </c>
      <c r="F8559" s="3">
        <v>40843.59375</v>
      </c>
      <c r="G8559" s="4">
        <v>4161.0600000000004</v>
      </c>
      <c r="H8559">
        <v>12536</v>
      </c>
      <c r="I8559" t="s">
        <v>10</v>
      </c>
      <c r="J8559" s="58">
        <f t="shared" si="266"/>
        <v>-8322.1200000000008</v>
      </c>
      <c r="K8559" s="59">
        <f t="shared" si="267"/>
        <v>40843</v>
      </c>
      <c r="R8559" t="s">
        <v>2535</v>
      </c>
      <c r="S8559" s="58">
        <v>-12.5</v>
      </c>
      <c r="X8559">
        <v>-3</v>
      </c>
      <c r="Y8559" s="4">
        <v>12.75</v>
      </c>
      <c r="Z8559" s="58">
        <v>-38.25</v>
      </c>
    </row>
    <row r="8560" spans="1:26">
      <c r="R8560" t="s">
        <v>95</v>
      </c>
      <c r="S8560" s="58">
        <v>23.4</v>
      </c>
      <c r="X8560">
        <v>-4</v>
      </c>
      <c r="Y8560" s="4">
        <v>9.9499999999999993</v>
      </c>
      <c r="Z8560" s="58">
        <v>-39.799999999999997</v>
      </c>
    </row>
    <row r="8561" spans="18:26">
      <c r="R8561" t="s">
        <v>93</v>
      </c>
      <c r="S8561" s="58">
        <v>23.4</v>
      </c>
      <c r="X8561">
        <v>-4</v>
      </c>
      <c r="Y8561" s="4">
        <v>9.9499999999999993</v>
      </c>
      <c r="Z8561" s="58">
        <v>-39.799999999999997</v>
      </c>
    </row>
    <row r="8562" spans="18:26">
      <c r="R8562" t="s">
        <v>263</v>
      </c>
      <c r="S8562" s="58">
        <v>19.8</v>
      </c>
      <c r="X8562">
        <v>-4</v>
      </c>
      <c r="Y8562" s="4">
        <v>10.95</v>
      </c>
      <c r="Z8562" s="58">
        <v>-43.8</v>
      </c>
    </row>
    <row r="8563" spans="18:26">
      <c r="R8563" t="s">
        <v>835</v>
      </c>
      <c r="S8563" s="58">
        <v>19.8</v>
      </c>
      <c r="X8563">
        <v>-20</v>
      </c>
      <c r="Y8563" s="4">
        <v>2.4900000000000002</v>
      </c>
      <c r="Z8563" s="58">
        <v>-49.8</v>
      </c>
    </row>
    <row r="8564" spans="18:26">
      <c r="R8564" t="s">
        <v>104</v>
      </c>
      <c r="S8564" s="58">
        <v>18</v>
      </c>
      <c r="X8564">
        <v>-3</v>
      </c>
      <c r="Y8564" s="4">
        <v>18</v>
      </c>
      <c r="Z8564" s="58">
        <v>-54</v>
      </c>
    </row>
    <row r="8565" spans="18:26">
      <c r="R8565" t="s">
        <v>2393</v>
      </c>
      <c r="S8565" s="58">
        <v>16.600000000000001</v>
      </c>
      <c r="X8565">
        <v>-3</v>
      </c>
      <c r="Y8565" s="4">
        <v>18</v>
      </c>
      <c r="Z8565" s="58">
        <v>-54</v>
      </c>
    </row>
    <row r="8566" spans="18:26">
      <c r="R8566" t="s">
        <v>2392</v>
      </c>
      <c r="S8566" s="58">
        <v>16.600000000000001</v>
      </c>
      <c r="X8566">
        <v>-3</v>
      </c>
      <c r="Y8566" s="4">
        <v>18</v>
      </c>
      <c r="Z8566" s="58">
        <v>-54</v>
      </c>
    </row>
    <row r="8567" spans="18:26">
      <c r="R8567" t="s">
        <v>2394</v>
      </c>
      <c r="S8567" s="58">
        <v>16.600000000000001</v>
      </c>
      <c r="X8567">
        <v>-5</v>
      </c>
      <c r="Y8567" s="4">
        <v>10.95</v>
      </c>
      <c r="Z8567" s="58">
        <v>-54.75</v>
      </c>
    </row>
    <row r="8568" spans="18:26">
      <c r="R8568" t="s">
        <v>523</v>
      </c>
      <c r="S8568" s="58">
        <v>15.6</v>
      </c>
      <c r="X8568">
        <v>-36</v>
      </c>
      <c r="Y8568" s="4">
        <v>1.69</v>
      </c>
      <c r="Z8568" s="58">
        <v>-60.84</v>
      </c>
    </row>
    <row r="8569" spans="18:26">
      <c r="R8569" t="s">
        <v>84</v>
      </c>
      <c r="S8569" s="58">
        <v>15</v>
      </c>
      <c r="X8569">
        <v>-6</v>
      </c>
      <c r="Y8569" s="4">
        <v>10.4</v>
      </c>
      <c r="Z8569" s="58">
        <v>-62.4</v>
      </c>
    </row>
    <row r="8570" spans="18:26">
      <c r="R8570" t="s">
        <v>85</v>
      </c>
      <c r="S8570" s="58">
        <v>15</v>
      </c>
      <c r="X8570">
        <v>-4</v>
      </c>
      <c r="Y8570" s="4">
        <v>18</v>
      </c>
      <c r="Z8570" s="58">
        <v>-72</v>
      </c>
    </row>
    <row r="8571" spans="18:26">
      <c r="R8571" t="s">
        <v>86</v>
      </c>
      <c r="S8571" s="58">
        <v>15</v>
      </c>
      <c r="X8571">
        <v>-60</v>
      </c>
      <c r="Y8571" s="4">
        <v>1.25</v>
      </c>
      <c r="Z8571" s="58">
        <v>-75</v>
      </c>
    </row>
    <row r="8572" spans="18:26">
      <c r="R8572" t="s">
        <v>290</v>
      </c>
      <c r="S8572" s="58">
        <v>15</v>
      </c>
      <c r="X8572">
        <v>-120</v>
      </c>
      <c r="Y8572" s="4">
        <v>0.72</v>
      </c>
      <c r="Z8572" s="58">
        <v>-86.4</v>
      </c>
    </row>
    <row r="8573" spans="18:26">
      <c r="R8573" t="s">
        <v>2179</v>
      </c>
      <c r="S8573" s="58">
        <v>14.85</v>
      </c>
      <c r="X8573">
        <v>-120</v>
      </c>
      <c r="Y8573" s="4">
        <v>0.72</v>
      </c>
      <c r="Z8573" s="58">
        <v>-86.4</v>
      </c>
    </row>
    <row r="8574" spans="18:26">
      <c r="R8574" t="s">
        <v>522</v>
      </c>
      <c r="S8574" s="58">
        <v>12.6</v>
      </c>
      <c r="X8574">
        <v>-120</v>
      </c>
      <c r="Y8574" s="4">
        <v>0.72</v>
      </c>
      <c r="Z8574" s="58">
        <v>-86.4</v>
      </c>
    </row>
    <row r="8575" spans="18:26">
      <c r="R8575" t="s">
        <v>2113</v>
      </c>
      <c r="S8575" s="58">
        <v>10.199999999999999</v>
      </c>
      <c r="X8575">
        <v>-250</v>
      </c>
      <c r="Y8575" s="4">
        <v>0.42</v>
      </c>
      <c r="Z8575" s="58">
        <v>-105</v>
      </c>
    </row>
    <row r="8576" spans="18:26">
      <c r="X8576">
        <v>-10</v>
      </c>
      <c r="Y8576" s="4">
        <v>12.75</v>
      </c>
      <c r="Z8576" s="58">
        <v>-127.5</v>
      </c>
    </row>
    <row r="8577" spans="24:26">
      <c r="X8577">
        <v>-1</v>
      </c>
      <c r="Y8577" s="4">
        <v>1136.3</v>
      </c>
      <c r="Z8577" s="58">
        <v>-1136.3</v>
      </c>
    </row>
    <row r="8578" spans="24:26">
      <c r="X8578">
        <v>-2</v>
      </c>
      <c r="Y8578" s="4">
        <v>4161.0600000000004</v>
      </c>
      <c r="Z8578" s="58">
        <v>-8322.1200000000008</v>
      </c>
    </row>
  </sheetData>
  <autoFilter ref="R17:T17" xr:uid="{00000000-0009-0000-0000-000003000000}"/>
  <pageMargins left="0.7" right="0.7" top="0.75" bottom="0.75" header="0.511811023622047" footer="0.511811023622047"/>
  <pageSetup paperSize="9" orientation="portrait" horizontalDpi="300" verticalDpi="300"/>
  <ignoredErrors>
    <ignoredError sqref="S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>
      <selection sqref="A1:F1"/>
    </sheetView>
  </sheetViews>
  <sheetFormatPr defaultColWidth="11.53125" defaultRowHeight="12.85" customHeight="1"/>
  <cols>
    <col min="1" max="6" width="15.33203125" customWidth="1"/>
  </cols>
  <sheetData>
    <row r="1" spans="1:6" ht="25.5">
      <c r="A1" s="81" t="s">
        <v>2796</v>
      </c>
      <c r="B1" s="81"/>
      <c r="C1" s="81"/>
      <c r="D1" s="81"/>
      <c r="E1" s="81"/>
      <c r="F1" s="81"/>
    </row>
    <row r="2" spans="1:6" ht="14.25">
      <c r="A2" s="80" t="s">
        <v>2797</v>
      </c>
      <c r="B2" s="80"/>
      <c r="C2" s="80"/>
      <c r="D2" s="80"/>
      <c r="E2" s="80"/>
      <c r="F2" s="80"/>
    </row>
    <row r="5" spans="1:6" ht="14.25">
      <c r="A5" s="2" t="s">
        <v>2798</v>
      </c>
      <c r="B5" s="72" t="s">
        <v>2799</v>
      </c>
      <c r="C5" s="72"/>
      <c r="D5" s="72"/>
      <c r="E5" s="72"/>
      <c r="F5" s="72"/>
    </row>
    <row r="6" spans="1:6" ht="14.25">
      <c r="A6" s="2" t="s">
        <v>2800</v>
      </c>
      <c r="B6" s="72" t="s">
        <v>2801</v>
      </c>
      <c r="C6" s="72"/>
      <c r="D6" s="72"/>
      <c r="E6" s="72"/>
      <c r="F6" s="72"/>
    </row>
    <row r="7" spans="1:6" ht="14.25">
      <c r="A7" s="2" t="s">
        <v>2802</v>
      </c>
      <c r="B7" s="72" t="s">
        <v>2803</v>
      </c>
      <c r="C7" s="72"/>
      <c r="D7" s="72"/>
      <c r="E7" s="72"/>
      <c r="F7" s="72"/>
    </row>
    <row r="8" spans="1:6" ht="14.25">
      <c r="A8" s="2" t="s">
        <v>2804</v>
      </c>
      <c r="B8" s="72" t="s">
        <v>2805</v>
      </c>
      <c r="C8" s="72"/>
      <c r="D8" s="72"/>
      <c r="E8" s="72"/>
      <c r="F8" s="72"/>
    </row>
    <row r="9" spans="1:6" ht="14.25">
      <c r="A9" s="2" t="s">
        <v>2806</v>
      </c>
      <c r="B9" s="72" t="s">
        <v>2807</v>
      </c>
      <c r="C9" s="72"/>
      <c r="D9" s="72"/>
      <c r="E9" s="72"/>
      <c r="F9" s="72"/>
    </row>
    <row r="10" spans="1:6" ht="14.25">
      <c r="A10" s="2" t="s">
        <v>2808</v>
      </c>
      <c r="B10" s="72" t="s">
        <v>2809</v>
      </c>
      <c r="C10" s="72"/>
      <c r="D10" s="72"/>
      <c r="E10" s="72"/>
      <c r="F10" s="72"/>
    </row>
    <row r="11" spans="1:6" ht="14.25">
      <c r="A11" s="2" t="s">
        <v>2810</v>
      </c>
      <c r="B11" s="72" t="s">
        <v>2811</v>
      </c>
      <c r="C11" s="72"/>
      <c r="D11" s="72"/>
      <c r="E11" s="72"/>
      <c r="F11" s="72"/>
    </row>
  </sheetData>
  <mergeCells count="9">
    <mergeCell ref="B8:F8"/>
    <mergeCell ref="B9:F9"/>
    <mergeCell ref="B10:F10"/>
    <mergeCell ref="B11:F11"/>
    <mergeCell ref="A1:F1"/>
    <mergeCell ref="A2:F2"/>
    <mergeCell ref="B5:F5"/>
    <mergeCell ref="B6:F6"/>
    <mergeCell ref="B7:F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tabSelected="1" zoomScale="110" zoomScaleNormal="100" workbookViewId="0">
      <selection sqref="A1:F1"/>
    </sheetView>
  </sheetViews>
  <sheetFormatPr defaultColWidth="11.53125" defaultRowHeight="12.85" customHeight="1"/>
  <cols>
    <col min="1" max="6" width="15.33203125" customWidth="1"/>
  </cols>
  <sheetData>
    <row r="1" spans="1:6" ht="25.5">
      <c r="A1" s="81" t="s">
        <v>2812</v>
      </c>
      <c r="B1" s="81"/>
      <c r="C1" s="81"/>
      <c r="D1" s="81"/>
      <c r="E1" s="81"/>
      <c r="F1" s="81"/>
    </row>
    <row r="4" spans="1:6" ht="14.25">
      <c r="A4" s="2" t="s">
        <v>2813</v>
      </c>
      <c r="B4" s="72" t="s">
        <v>2814</v>
      </c>
      <c r="C4" s="72"/>
      <c r="D4" s="72"/>
      <c r="E4" s="72"/>
      <c r="F4" s="72"/>
    </row>
    <row r="5" spans="1:6" ht="14.25">
      <c r="A5" s="2" t="s">
        <v>2815</v>
      </c>
      <c r="B5" s="72" t="s">
        <v>2816</v>
      </c>
      <c r="C5" s="72"/>
      <c r="D5" s="72"/>
      <c r="E5" s="72"/>
      <c r="F5" s="72"/>
    </row>
    <row r="6" spans="1:6" ht="14.25">
      <c r="A6" s="2" t="s">
        <v>2817</v>
      </c>
      <c r="B6" s="72" t="s">
        <v>2818</v>
      </c>
      <c r="C6" s="72"/>
      <c r="D6" s="72"/>
      <c r="E6" s="72"/>
      <c r="F6" s="72"/>
    </row>
    <row r="7" spans="1:6" ht="14.25">
      <c r="A7" s="2" t="s">
        <v>2819</v>
      </c>
      <c r="B7" s="72" t="s">
        <v>2820</v>
      </c>
      <c r="C7" s="72"/>
      <c r="D7" s="72"/>
      <c r="E7" s="72"/>
      <c r="F7" s="72"/>
    </row>
    <row r="8" spans="1:6" ht="14.25">
      <c r="A8" s="2" t="s">
        <v>2821</v>
      </c>
      <c r="B8" s="72" t="s">
        <v>2822</v>
      </c>
      <c r="C8" s="72"/>
      <c r="D8" s="72"/>
      <c r="E8" s="72"/>
      <c r="F8" s="72"/>
    </row>
    <row r="9" spans="1:6" ht="14.25">
      <c r="A9" s="2" t="s">
        <v>2823</v>
      </c>
      <c r="B9" s="72" t="s">
        <v>2824</v>
      </c>
      <c r="C9" s="72"/>
      <c r="D9" s="72"/>
      <c r="E9" s="72"/>
      <c r="F9" s="72"/>
    </row>
  </sheetData>
  <mergeCells count="7">
    <mergeCell ref="B8:F8"/>
    <mergeCell ref="B9:F9"/>
    <mergeCell ref="A1:F1"/>
    <mergeCell ref="B4:F4"/>
    <mergeCell ref="B5:F5"/>
    <mergeCell ref="B6:F6"/>
    <mergeCell ref="B7:F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00 | DASHBOARD</vt:lpstr>
      <vt:lpstr>Year 2010-2011</vt:lpstr>
      <vt:lpstr>functions</vt:lpstr>
      <vt:lpstr>France Sales Analysis</vt:lpstr>
      <vt:lpstr>04 | INSIGHTS</vt:lpstr>
      <vt:lpstr>05 |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hsyn ynmz</cp:lastModifiedBy>
  <cp:revision>1</cp:revision>
  <dcterms:created xsi:type="dcterms:W3CDTF">2019-06-29T05:39:31Z</dcterms:created>
  <dcterms:modified xsi:type="dcterms:W3CDTF">2026-08-18T17:06:09Z</dcterms:modified>
  <dc:language>en-US</dc:language>
</cp:coreProperties>
</file>